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7OH Final" sheetId="1" r:id="rId4"/>
    <sheet state="visible" name="Pseudo Final" sheetId="2" r:id="rId5"/>
    <sheet state="visible" name="Raw Materials" sheetId="3" r:id="rId6"/>
    <sheet state="visible" name="In-Progress" sheetId="4" r:id="rId7"/>
    <sheet state="visible" name="Finished Products" sheetId="5" r:id="rId8"/>
    <sheet state="visible" name="Brokered Material" sheetId="6" r:id="rId9"/>
    <sheet state="hidden" name="CBDP" sheetId="7" r:id="rId10"/>
    <sheet state="visible" name="Hold Log" sheetId="8" r:id="rId11"/>
    <sheet state="visible" name="Purified_Refinement" sheetId="9" r:id="rId12"/>
    <sheet state="visible" name="STANDARD_CHECKS" sheetId="10" r:id="rId13"/>
    <sheet state="visible" name="Louisville Solids" sheetId="11" r:id="rId14"/>
    <sheet state="visible" name="Louisville Liquids" sheetId="12" r:id="rId15"/>
    <sheet state="visible" name="Lville STD checks" sheetId="13" r:id="rId16"/>
    <sheet state="hidden" name="Left Off" sheetId="14" r:id="rId17"/>
  </sheets>
  <definedNames>
    <definedName hidden="1" localSheetId="8" name="_xlnm._FilterDatabase">Purified_Refinement!$A$1:$L$26</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10">
      <text>
        <t xml:space="preserve">N had iodobenzene in it</t>
      </text>
    </comment>
    <comment authorId="0" ref="C33">
      <text>
        <t xml:space="preserve">K1/K4</t>
      </text>
    </comment>
    <comment authorId="0" ref="K42">
      <text>
        <t xml:space="preserve">This was supposed to be alk blended, but ended up in the ovens</t>
      </text>
    </comment>
    <comment authorId="0" ref="C47">
      <text>
        <t xml:space="preserve">K3/K4</t>
      </text>
    </comment>
    <comment authorId="0" ref="C49">
      <text>
        <t xml:space="preserve">(K4/K5/K6)</t>
      </text>
    </comment>
    <comment authorId="0" ref="C53">
      <text>
        <t xml:space="preserve">(K1/K2)</t>
      </text>
    </comment>
    <comment authorId="0" ref="C55">
      <text>
        <t xml:space="preserve">K1/K4</t>
      </text>
    </comment>
    <comment authorId="0" ref="C56">
      <text>
        <t xml:space="preserve">(K2/K3)</t>
      </text>
    </comment>
    <comment authorId="0" ref="C57">
      <text>
        <t xml:space="preserve">K1/K2/K3/K4</t>
      </text>
    </comment>
    <comment authorId="0" ref="K58">
      <text>
        <t xml:space="preserve">This was supposed to be alk blended</t>
      </text>
    </comment>
    <comment authorId="0" ref="C65">
      <text>
        <t xml:space="preserve">homogenized K2B and K2A is now known as C2 K2</t>
      </text>
    </comment>
    <comment authorId="0" ref="K65">
      <text>
        <t xml:space="preserve">homogenized K2B and K2A is now known as C2 K2</t>
      </text>
    </comment>
    <comment authorId="0" ref="C66">
      <text>
        <t xml:space="preserve">homogenized K2B and K2A</t>
      </text>
    </comment>
    <comment authorId="0" ref="K66">
      <text>
        <t xml:space="preserve">homogenized K2B and K2A is now known as C2 K2 
final potency here
</t>
      </text>
    </comment>
    <comment authorId="0" ref="C68">
      <text>
        <t xml:space="preserve">These are probably mislabeled!!! But we don't know which batch they're actually supposed to be associated with, so we're just calling them this. All 3rd party tests will reflect this name</t>
      </text>
    </comment>
    <comment authorId="0" ref="P68">
      <text>
        <t xml:space="preserve">Released using data that we can no longer find since there's no record of testing either 812 C1 batch before bagging. The bags were likely mislabeled. This material was mixed with brokered product before bagging, which definitely contributed to the rediculous amount of solvents (we do not normally test for RSA again after mixing with brokered material). </t>
      </text>
    </comment>
    <comment authorId="0" ref="C69">
      <text>
        <t xml:space="preserve">These are probably mislabeled!!! But we don't know which batch they're actually supposed to be associated with, so we're just calling them this. All 3rd party tests will reflect this name</t>
      </text>
    </comment>
    <comment authorId="0" ref="P69">
      <text>
        <t xml:space="preserve">Released using data that we can no longer find since there's no record of testing either 812 C1 batch before bagging. The bags were likely mislabeled. This material was mixed with brokered product before bagging, which definitely contributed to the rediculous amount of solvents (we do not normally test for RSA again after mixing with brokered material). </t>
      </text>
    </comment>
    <comment authorId="0" ref="P71">
      <text>
        <t xml:space="preserve">812 C3 K1A</t>
      </text>
    </comment>
    <comment authorId="0" ref="P72">
      <text>
        <t xml:space="preserve">812 C3 K1B</t>
      </text>
    </comment>
    <comment authorId="0" ref="P79">
      <text>
        <t xml:space="preserve">813 C4 K1A</t>
      </text>
    </comment>
    <comment authorId="0" ref="P80">
      <text>
        <t xml:space="preserve">813 C4 K1B</t>
      </text>
    </comment>
    <comment authorId="0" ref="K86">
      <text>
        <t xml:space="preserve">K2A and K2B mixed togerher as one</t>
      </text>
    </comment>
    <comment authorId="0" ref="K88">
      <text>
        <t xml:space="preserve">C1 A and B homigenized together</t>
      </text>
    </comment>
    <comment authorId="0" ref="C92">
      <text>
        <t xml:space="preserve">Batches were combined</t>
      </text>
    </comment>
    <comment authorId="0" ref="L92">
      <text>
        <t xml:space="preserve">K3A &amp; K3B were homogenized together</t>
      </text>
    </comment>
    <comment authorId="0" ref="C96">
      <text>
        <t xml:space="preserve">COAs will reflect this as a 7OH batch because it was accidentally bagged for an active mg order!!! MP 1/5/25</t>
      </text>
    </comment>
    <comment authorId="0" ref="P121">
      <text>
        <t xml:space="preserve">A</t>
      </text>
    </comment>
    <comment authorId="0" ref="W121">
      <text>
        <t xml:space="preserve">n-propyl acetate is a little over 1000ppm so good to release</t>
      </text>
    </comment>
    <comment authorId="0" ref="P122">
      <text>
        <t xml:space="preserve">B</t>
      </text>
    </comment>
    <comment authorId="0" ref="B131">
      <text>
        <t xml:space="preserve">Top tray only</t>
      </text>
    </comment>
    <comment authorId="0" ref="A132">
      <text>
        <t xml:space="preserve">This is James' filtered oxone rxn: RND-OX-1 </t>
      </text>
    </comment>
    <comment authorId="0" ref="B146">
      <text>
        <t xml:space="preserve">This is James's Oxone RXN</t>
      </text>
    </comment>
    <comment authorId="0" ref="K165">
      <text>
        <t xml:space="preserve">This cell use to display "76.63," but this material was called too early and had to be put back in the oven</t>
      </text>
    </comment>
    <comment authorId="0" ref="W184">
      <text>
        <t xml:space="preserve">ADAM IS AWARE OF IODOBENZENE CONTENT. BC THIS MATERIAL IS SUCH LOW POTENCY IT IS NOT BEING RELEASED</t>
      </text>
    </comment>
    <comment authorId="0" ref="P186">
      <text>
        <t xml:space="preserve">RSA is under run 839 C2 as this sample was initially mislabeled</t>
      </text>
    </comment>
    <comment authorId="0" ref="P187">
      <text>
        <t xml:space="preserve">Weight entered in mg instead of grams so GC run will reflect a different order of magnitude</t>
      </text>
    </comment>
    <comment authorId="0" ref="G208">
      <text>
        <t xml:space="preserve">?????????? -mp</t>
      </text>
    </comment>
    <comment authorId="0" ref="K213">
      <text>
        <t xml:space="preserve">BEING RETESTED 2/14/15 MP  2ND RESULT IS RETEST ON 2/15/25 BAS</t>
      </text>
    </comment>
    <comment authorId="0" ref="B227">
      <text>
        <t xml:space="preserve">DOESN'T LOOK LIKE THIS EVER GOT RELEASED, NOTHING IN FIGGRO AND NO 3RD PARTY TESTS. HIDING THE ROW TO AVOID CONFUSION 
-MP 4/11/25</t>
      </text>
    </comment>
    <comment authorId="0" ref="C229">
      <text>
        <t xml:space="preserve">This is MIT!!!</t>
      </text>
    </comment>
    <comment authorId="0" ref="K229">
      <text>
        <t xml:space="preserve">This was not released as 7OH</t>
      </text>
    </comment>
    <comment authorId="0" ref="C245">
      <text>
        <t xml:space="preserve">K1/K2</t>
      </text>
    </comment>
    <comment authorId="0" ref="K260">
      <text>
        <t xml:space="preserve">Seems like these got switched -MP 02/23</t>
      </text>
    </comment>
    <comment authorId="0" ref="E261">
      <text>
        <t xml:space="preserve">FULL PANEL Q1 2025
ACTUALLY RUN 3 TIMES DUE TO MISCOMMUNICATION ERROR
https://drive.google.com/file/d/1SeJuyZja2g3blDG-xw9agVjVVvbGPRQR/view?usp=sharing
https://drive.google.com/file/d/1obuIotUB0_upvKqYHNQy1OwyK-m3T7qH/view?usp=sharing
https://drive.google.com/file/d/1qLiADA4sBIGaT1tvKi4PkiPXwJIlxKXA/view?usp=sharing</t>
      </text>
    </comment>
    <comment authorId="0" ref="K261">
      <text>
        <t xml:space="preserve">Seems like these got switched -MP 02/23</t>
      </text>
    </comment>
    <comment authorId="0" ref="K285">
      <text>
        <t xml:space="preserve">This was originally 41.33%, but upon further investigation we input the wrong du</t>
      </text>
    </comment>
    <comment authorId="0" ref="C294">
      <text>
        <t xml:space="preserve">COMBINED C1A AND C1B </t>
      </text>
    </comment>
    <comment authorId="0" ref="C296">
      <text>
        <t xml:space="preserve">Combined C2A and C2B</t>
      </text>
    </comment>
    <comment authorId="0" ref="C298">
      <text>
        <t xml:space="preserve">COMBINED C2A AND C2B</t>
      </text>
    </comment>
    <comment authorId="0" ref="C302">
      <text>
        <t xml:space="preserve">Combined C1A and C1B</t>
      </text>
    </comment>
    <comment authorId="0" ref="A308">
      <text>
        <t xml:space="preserve">This is lots 856 C1/ 856 C2/ 857 C1/ 857 C2 combined
</t>
      </text>
    </comment>
    <comment authorId="0" ref="E369">
      <text>
        <t xml:space="preserve">Tested 3 times.
2nd result is 81.94
3rd result is 83.24
https://drive.google.com/file/d/1rQg8a-Kz4i0yyzuHTE7SmnDhruaCudlx/view?usp=sharing
https://drive.google.com/file/d/11ckqOyPv0rT37mGQKBZTww7EpLPgB1Wd/view?usp=sharing
</t>
      </text>
    </comment>
    <comment authorId="0" ref="B392">
      <text>
        <t xml:space="preserve">B1 (TAKEN OUT OF THE OVEN BUT SOME 899 B STILL LEFT)</t>
      </text>
    </comment>
    <comment authorId="0" ref="D393">
      <text>
        <t xml:space="preserve">This cell indicates that this was sent off on 3/28, but we have a retention and one ready to be sent off on 3/31. Going to send anyway in case it wasn't actually sent off on 3/28 -MP</t>
      </text>
    </comment>
    <comment authorId="0" ref="E407">
      <text>
        <t xml:space="preserve">Tested twice? Second test was 70.60%
https://drive.google.com/file/d/11sPgKzvM9VAKNWo0LCVun3z92pMtfLQd/view?usp=sharing</t>
      </text>
    </comment>
    <comment authorId="0" ref="E412">
      <text>
        <t xml:space="preserve">Tested 3 times. 
2nd result was 75.18
3rd result was 76.29
https://drive.google.com/file/d/1Z2n8XZQ5YIgUv_hKyqQlyu-W4oq4H5nV/view?usp=sharing
https://drive.google.com/file/d/1r_NiNkrqSCkVNi4fcuvGsqFQviSwivLW/view?usp=sharing</t>
      </text>
    </comment>
    <comment authorId="0" ref="E414">
      <text>
        <t xml:space="preserve">Tested twice.
Second test showed 61.09%
https://drive.google.com/file/d/1VJ_6kl9qghCpvqDsjHPue3kAmhMrtA8j/view?usp=sharing</t>
      </text>
    </comment>
    <comment authorId="0" ref="I454">
      <text>
        <t xml:space="preserve">Chemtos: 74%
https://drive.google.com/file/d/1ny7aGsbH87H8higVJOtFf2bUdIwcRgZK/view?usp=drive_link</t>
      </text>
    </comment>
    <comment authorId="0" ref="E456">
      <text>
        <t xml:space="preserve">We have a 910 G????? </t>
      </text>
    </comment>
    <comment authorId="0" ref="C480">
      <text>
        <t xml:space="preserve">COMBINED C4A AND C4B SINCE BOTH COULD GO INTO BUCKETS</t>
      </text>
    </comment>
    <comment authorId="0" ref="B543">
      <text>
        <t xml:space="preserve">C2 was split into FlackTek and ovens. C2 is the oven material, and C2B is the FlackTek material </t>
      </text>
    </comment>
    <comment authorId="0" ref="C548">
      <text>
        <t xml:space="preserve">Combined C2A and C2B</t>
      </text>
    </comment>
    <comment authorId="0" ref="E556">
      <text>
        <t xml:space="preserve">SENT TWICE??? 
85.51
https://drive.google.com/file/d/1FYMP6EaWjc3fWTzUW8nJAY61q_GnoQDE/view?usp=sharing</t>
      </text>
    </comment>
    <comment authorId="0" ref="I583">
      <text>
        <t xml:space="preserve">ANRESCO FP</t>
      </text>
    </comment>
    <comment authorId="0" ref="B588">
      <text>
        <t xml:space="preserve">This is actually C1B, and this update is reflected on the 7OH/PIMG In Progress sheet. All testing will reflect the C2B name</t>
      </text>
    </comment>
    <comment authorId="0" ref="T603">
      <text>
        <t xml:space="preserve">This was a flacktek sample, spin 4 was 4608 ppm EtOAc and spin 5 was as recorded. We decided to move forward because a clear trend had been established with 2 samples that fell under the limit -MP 05/10/25</t>
      </text>
    </comment>
    <comment authorId="0" ref="T610">
      <text>
        <t xml:space="preserve">FlackTek material - 3 of 4 runs were under 30k?</t>
      </text>
    </comment>
    <comment authorId="0" ref="C674">
      <text>
        <t xml:space="preserve">Combined C7A and C7B</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6">
      <text>
        <t xml:space="preserve">AKA KEG 1/KEG 2/KEG 3</t>
      </text>
    </comment>
    <comment authorId="0" ref="B17">
      <text>
        <t xml:space="preserve">AKA KEG 4/KEG 5</t>
      </text>
    </comment>
    <comment authorId="0" ref="P37">
      <text>
        <t xml:space="preserve">Even though one of these values is &gt;1000 (spec sheet limit), this release was approved by Kyle after calculating that a 50 kg person could eat 26,000 pills and not consume a harmful amount</t>
      </text>
    </comment>
    <comment authorId="0" ref="P38">
      <text>
        <t xml:space="preserve">Even though one of these values is &gt;1000 (spec sheet limit), this release was approved by Kyle - see above note</t>
      </text>
    </comment>
    <comment authorId="0" ref="D43">
      <text>
        <t xml:space="preserve">Was tested twice? 56.45 was the second one</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1">
      <text>
        <t xml:space="preserve">The name is slightly off on the COA but I'm not going to make them fix it bc the customers don't see these MP 1/6/25</t>
      </text>
    </comment>
    <comment authorId="0" ref="C27">
      <text>
        <t xml:space="preserve">Same batch number but received on different days</t>
      </text>
    </comment>
    <comment authorId="0" ref="B29">
      <text>
        <t xml:space="preserve">These are the same batch, just received in a split package</t>
      </text>
    </comment>
    <comment authorId="0" ref="B30">
      <text>
        <t xml:space="preserve">These are the same batch, just received in a split package</t>
      </text>
    </comment>
    <comment authorId="0" ref="B85">
      <text>
        <t xml:space="preserve">Previously B-446-RI-5567-03012025-DL</t>
      </text>
    </comment>
    <comment authorId="0" ref="H98">
      <text>
        <t xml:space="preserve">NN</t>
      </text>
    </comment>
    <comment authorId="0" ref="F154">
      <text>
        <t xml:space="preserve">Accidentally tested twice? 83.78
https://drive.google.com/file/d/1oDziqQxZZGc6VjKPu5sA8g_5aIkLgx7K/view?usp=sharing</t>
      </text>
    </comment>
    <comment authorId="0" ref="F178">
      <text>
        <t xml:space="preserve">Accidentally tested twice? Second result was 39.77%
https://drive.google.com/file/d/1O8S_qn9Vp-jcOfZzlyxbPGlRFZQUNpcG/view?usp=sharing</t>
      </text>
    </comment>
    <comment authorId="0" ref="G188">
      <text>
        <t xml:space="preserve">yes I promise this is the potency. Was filtered before testing. Very green and gross</t>
      </text>
    </comment>
    <comment authorId="0" ref="F208">
      <text>
        <t xml:space="preserve">COA is labeled B-387 but actual number is B-367. I'm not going to have SD update this because it's for mit -MP 4/16/25</t>
      </text>
    </comment>
    <comment authorId="0" ref="B232">
      <text>
        <t xml:space="preserve">Tested as "PT3" (internal Apollo numbering system)</t>
      </text>
    </comment>
    <comment authorId="0" ref="G271">
      <text>
        <t xml:space="preserve">These were separate POs, but arrived all at once and without any kind of markings on the bags. These are supposed to be different potencies, but we have no way to know which bags are which. This potency is our best guess. -MP 5/7</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27">
      <text>
        <t xml:space="preserve">Wild Kratom</t>
      </text>
    </comment>
    <comment authorId="0" ref="A428">
      <text>
        <t xml:space="preserve">Wild Kratom</t>
      </text>
    </comment>
    <comment authorId="0" ref="A429">
      <text>
        <t xml:space="preserve">Wild Kratom</t>
      </text>
    </comment>
    <comment authorId="0" ref="A532">
      <text>
        <t xml:space="preserve">First (and at the time, only) batch out of Louisville.</t>
      </text>
    </comment>
    <comment authorId="0" ref="A533">
      <text>
        <t xml:space="preserve">First (and at the time, only) batch out of Louisville.</t>
      </text>
    </comment>
    <comment authorId="0" ref="A534">
      <text>
        <t xml:space="preserve">First (and at the time, only) batch out of Louisville.</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L12">
      <text>
        <t xml:space="preserve">Accidentally tested twice! Second test = 19.5% CBDP, ND everything else</t>
      </text>
    </comment>
    <comment authorId="0" ref="A16">
      <text>
        <t xml:space="preserve">Combined in the ECO</t>
      </text>
    </comment>
    <comment authorId="0" ref="D16">
      <text>
        <t xml:space="preserve">77.71, 78.89</t>
      </text>
    </comment>
    <comment authorId="0" ref="E16">
      <text>
        <t xml:space="preserve">2.35, 4.67</t>
      </text>
    </comment>
    <comment authorId="0" ref="F16">
      <text>
        <t xml:space="preserve">0.63, 0.87</t>
      </text>
    </comment>
    <comment authorId="0" ref="D17">
      <text>
        <t xml:space="preserve">78.23, 75.90</t>
      </text>
    </comment>
    <comment authorId="0" ref="E17">
      <text>
        <t xml:space="preserve">4.04, 2.15</t>
      </text>
    </comment>
    <comment authorId="0" ref="F17">
      <text>
        <t xml:space="preserve">0.91, 0.77</t>
      </text>
    </comment>
    <comment authorId="0" ref="A21">
      <text>
        <t xml:space="preserve">~1.2% THC reported in-house</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3">
      <text>
        <t xml:space="preserve">NN</t>
      </text>
    </comment>
    <comment authorId="0" ref="F23">
      <text>
        <t xml:space="preserve">The name is slightly off on the COA but I'm not going to make them fix it bc the customers don't see these MP 1/6/25</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G16">
      <text>
        <t xml:space="preserve">a lot of X.10.23 HHC left off of spreadsheet</t>
      </text>
    </comment>
    <comment authorId="0" ref="G17">
      <text>
        <t xml:space="preserve">No compliant on mastersheet before 4.10CR.23</t>
      </text>
    </comment>
    <comment authorId="0" ref="B18">
      <text>
        <t xml:space="preserve">No 315 in Figgro</t>
      </text>
    </comment>
    <comment authorId="0" ref="G18">
      <text>
        <t xml:space="preserve">a lot of X.10.23 HHC left off of spreadsheet</t>
      </text>
    </comment>
    <comment authorId="0" ref="D19">
      <text>
        <t xml:space="preserve">292 is a CD8 heads + tails reprocess batch</t>
      </text>
    </comment>
    <comment authorId="0" ref="G19">
      <text>
        <t xml:space="preserve">No compliant on mastersheet before 4.10CR.23</t>
      </text>
    </comment>
    <comment authorId="0" ref="G20">
      <text>
        <t xml:space="preserve">No compliant on mastersheet before 4.10CR.23</t>
      </text>
    </comment>
    <comment authorId="0" ref="G21">
      <text>
        <t xml:space="preserve">a lot of X.10.23 HHC left off of spreadsheet</t>
      </text>
    </comment>
    <comment authorId="0" ref="H22">
      <text>
        <t xml:space="preserve">IDK what this is</t>
      </text>
    </comment>
    <comment authorId="0" ref="D23">
      <text>
        <t xml:space="preserve">284 is a CD8 heads + tails reprocess batch</t>
      </text>
    </comment>
    <comment authorId="0" ref="B26">
      <text>
        <t xml:space="preserve">made by another company</t>
      </text>
    </comment>
    <comment authorId="0" ref="B27">
      <text>
        <t xml:space="preserve">made by another company</t>
      </text>
    </comment>
    <comment authorId="0" ref="B28">
      <text>
        <t xml:space="preserve">made by another company</t>
      </text>
    </comment>
    <comment authorId="0" ref="B29">
      <text>
        <t xml:space="preserve">made by another company</t>
      </text>
    </comment>
    <comment authorId="0" ref="D35">
      <text>
        <t xml:space="preserve">Not sure what this is</t>
      </text>
    </comment>
    <comment authorId="0" ref="B37">
      <text>
        <t xml:space="preserve">No figgro batch</t>
      </text>
    </comment>
    <comment authorId="0" ref="B38">
      <text>
        <t xml:space="preserve">No figgro batch</t>
      </text>
    </comment>
    <comment authorId="0" ref="C39">
      <text>
        <t xml:space="preserve">No cannabinoids detected. Literally everything is ND on the COA</t>
      </text>
    </comment>
    <comment authorId="0" ref="B40">
      <text>
        <t xml:space="preserve">No cannabinoids detected. Literally everything is ND on the COA</t>
      </text>
    </comment>
    <comment authorId="0" ref="C40">
      <text>
        <t xml:space="preserve">No cannabinoids detected. Literally everything is ND on the COA</t>
      </text>
    </comment>
  </commentList>
</comments>
</file>

<file path=xl/sharedStrings.xml><?xml version="1.0" encoding="utf-8"?>
<sst xmlns="http://schemas.openxmlformats.org/spreadsheetml/2006/main" count="9172" uniqueCount="3808">
  <si>
    <t>Batch</t>
  </si>
  <si>
    <t>Column</t>
  </si>
  <si>
    <t>Keg</t>
  </si>
  <si>
    <t>Date
Sent</t>
  </si>
  <si>
    <t>POTENCY</t>
  </si>
  <si>
    <t>PURITY</t>
  </si>
  <si>
    <t>COMPOSITION</t>
  </si>
  <si>
    <t>RSA</t>
  </si>
  <si>
    <t>SD PharmLabs</t>
  </si>
  <si>
    <t>NN Analytics</t>
  </si>
  <si>
    <t>Other Labs</t>
  </si>
  <si>
    <t>In-House (HPLC)</t>
  </si>
  <si>
    <t>In-House (GC-MS)</t>
  </si>
  <si>
    <t>7OH</t>
  </si>
  <si>
    <t>MIT</t>
  </si>
  <si>
    <t>7OH Area %</t>
  </si>
  <si>
    <t>7OH Present?</t>
  </si>
  <si>
    <t>Contaminants 
absent?</t>
  </si>
  <si>
    <t>Methanol</t>
  </si>
  <si>
    <t>Ethanol</t>
  </si>
  <si>
    <t>DCM</t>
  </si>
  <si>
    <t>Hexane</t>
  </si>
  <si>
    <t>Ethyl Acetate</t>
  </si>
  <si>
    <t>Heptane</t>
  </si>
  <si>
    <t>Benzene</t>
  </si>
  <si>
    <t>Other Solvents</t>
  </si>
  <si>
    <t>241113-7OHMG-786</t>
  </si>
  <si>
    <t>Roto
Rinse</t>
  </si>
  <si>
    <t>H</t>
  </si>
  <si>
    <t>1-Methoxy-2-propyl acetate = ~660ppm
1 Butanol-3-methyl-acetate = ~400ppm
n-propyl acetate = ~600ppm
2-propanol-1-ethoxy = ~350ppm
isobutyl acetate = ~175ppm
proponic acid = ~80ppm
acetic acid = ~100ppm
cyclopentanol = ~50ppm
butonic acid, ethyl ester = ~5ppm</t>
  </si>
  <si>
    <t>I</t>
  </si>
  <si>
    <t>1-methoxy-2-propyl acetate = ~800</t>
  </si>
  <si>
    <t>J</t>
  </si>
  <si>
    <t>1-Methoxy-2-propyl acetate = ~202ppm
1 Butanol-3-methyl-acetate = ~410ppm
n-propyl acetate = ~398ppm
isobutyl acetate = ~260ppm
proponic acid =  ~177ppm
cyclopentanol = ~17ppm
butonic acid, ethyl ester = ~15ppm</t>
  </si>
  <si>
    <t>K</t>
  </si>
  <si>
    <t>n-propyl acetate = ~300
isobutyl acetate = ~100
n-butyl acetate = ~50
3-methyl-1-butanol acetate = ~300</t>
  </si>
  <si>
    <t>L</t>
  </si>
  <si>
    <t>1-Methoxy-2-propyl acetate = ~10ppm
1 Butanol-3-methyl-acetate = ~38ppm
n-propyl acetate = ~49ppm
isobutyl acetate = ~15ppm
proponic acid =  ~7ppm
1-methyl cyclopentanol = ~16ppm
Acetic acid, ethyl ester = ~6ppm</t>
  </si>
  <si>
    <t>M</t>
  </si>
  <si>
    <t>&lt;LOQ</t>
  </si>
  <si>
    <t>1-Methoxy-2-propyl acetate = ~675ppm
1 Butanol-3-methyl-acetate = ~396ppm
n-propyl acetate = ~360ppm
proponic acid =  ~131ppm
2-butoxy ethanol = ~338ppm
Acetic acid, ethyl ester = ~153ppm</t>
  </si>
  <si>
    <t>O</t>
  </si>
  <si>
    <t>n-propyl acetate = ~625ppm
proponic acid = ~336ppm
isobutyl acetate = ~510ppm
acetic acid-butyl ester = ~364ppm
1-Butanol-3-methyl acetate = ~523ppm</t>
  </si>
  <si>
    <t>P</t>
  </si>
  <si>
    <t>ACN = 1.020
n-propyl acetate = ~300
1-Methoxy-2-propyl acetate = ~400
1 Butanol-3-methyl-acetate = ~300</t>
  </si>
  <si>
    <t>Q</t>
  </si>
  <si>
    <t>Acetontrile = 0.732
3-Methylpentane = 0.445
n-propyl acetate = ~787ppm
proponic acid = ~286ppm
isobutyl acetate = ~501ppm
1-Butanol-3-methyl acetate = ~429ppm
Ethanol-2-butoxy = ~394ppm
Acetic acid-butyl ester = ~258ppm</t>
  </si>
  <si>
    <t>R</t>
  </si>
  <si>
    <t>1 Butanol-3-methyl-acetate = ~635ppm
n-propyl acetate = ~880ppm
toluene =  ~678ppm</t>
  </si>
  <si>
    <t>S</t>
  </si>
  <si>
    <t>acetone = 1.84</t>
  </si>
  <si>
    <t>T</t>
  </si>
  <si>
    <t>Propylene Glycol = ~ 600</t>
  </si>
  <si>
    <t>U</t>
  </si>
  <si>
    <t>Formic Acid = ~ 900
Propylene Glycol = ~ 1000</t>
  </si>
  <si>
    <t>V</t>
  </si>
  <si>
    <t>Methanol = 4434.029 ppm
ethyl acetate = 1153.803 ppm
ethyl ether = 0.319 ppm
IPA = 5.493 ppm
1 methoxy-2 propyl acetate = ~380 ppm</t>
  </si>
  <si>
    <t>W</t>
  </si>
  <si>
    <t>no peaks</t>
  </si>
  <si>
    <t>X</t>
  </si>
  <si>
    <t>&gt;LOQ</t>
  </si>
  <si>
    <t>N-propyl acetate = ~ 142ppm</t>
  </si>
  <si>
    <t>Y</t>
  </si>
  <si>
    <t>Z</t>
  </si>
  <si>
    <t>Acetonitrile = 0.160ppm
Cyclopentane = ~600ppm
n-propyl acetate = ~460 ppm
1-Methoxy-2-propyl acetate = ~920ppm</t>
  </si>
  <si>
    <t>AA</t>
  </si>
  <si>
    <t>Toluene = 0.557ppm
1-methyl-cyclopentanol = ~290ppm</t>
  </si>
  <si>
    <t>241203-M7OALK-794</t>
  </si>
  <si>
    <t>Alkaloid
Blend</t>
  </si>
  <si>
    <t>2-methyl-2-pentanol = ~40
3-methyl-3-pentanol = ~80
1-methyl-cyclopentanol = ~200
3-methyl-cyclopentanol = ~20
1-ethyl-3-methyl-benzene = ~50
1,3,5-trimethyl benzne = ~200
1,2,3-trimethyl benzne = ~20</t>
  </si>
  <si>
    <t>n-Pentane = 0.195
acetic acod-1-1-dimmethylethyl ester = ~75ppm
n-propyl acetate = ~150ppm
proponic acid = ~50ppm
2-Pentanol-2-methyl = ~50ppm
3-Pentanol-3-methyl = ~70ppm
Isobutyl acetate = ~75ppm
cyclopentanol = ~150ppm
1-Methoxy-2-propyl acetate = ~700ppm
1-Butanol-3-methyl acetate = ~150ppm
Udecane = ~50ppm</t>
  </si>
  <si>
    <t>3-methylpentane = 0.099
Tolulene = 0.041
Cyclopentane = ~20ppm
acetic acid-1-1-dimmethylethyl ester = ~20ppm
n-propyl acetate = ~20ppm
2-pentanol-2-methyl = ~30ppm
3-pentanol-3-methyl = _60ppm
isobutyal acetate = ~30ppm
cyclotpentanol = ~90ppm
1-methoxy-2-propyl acetate = ~150ppm
1-Butanol-3-methyl acetate= ~80ppm</t>
  </si>
  <si>
    <t>acetic acid-1-1-dimmethylethyl ester = ~13ppm
n-propyl acetate = ~17ppm
2-pentanol-2-methyl = ~12ppm
3-pentanol-3-methyl = _13ppm
isobutyal acetate = ~16ppm
cyclotpentanol = ~17pm
1-methoxy-2-propyl acetate = ~73ppm
1-Butanol-3-methyl acetate= ~19ppm</t>
  </si>
  <si>
    <t>ACN = 0.330
methyl-cyclopentane = ~200
2-methyl-2-pentanol = ~10
3-methyl-3-pentanol = ~40
1-methyl-cyclopentanol = ~160
3-methyl-1-butanol- acteate = ~50</t>
  </si>
  <si>
    <t>ACN = 0.058
3-methyl-3-pentanol = ~60
1-methyl-cyclopentanol = ~150
cis-carvenol = ~30</t>
  </si>
  <si>
    <t>n-propyl acetate = ~40
2-methyl-2-penatnol = ~15
3-methyl-3-pentanol = ~30
isobutyl acetate = ~15
1-methyl-cyclopentanol = ~80
1-methoxy-2-propyl-acetate = ~200</t>
  </si>
  <si>
    <t>Cyclopentanol-1-methyl = ~400ppm
3-Hexanol = ~150ppm
3-Pentanol-3-methyl= ~200ppm
isobutyl acetate = ~200ppm
sec Butyl Acetate = ~55ppm
2-Pentanol-2-Methyl = ~150ppm
n-propyl acetate = ~320ppm
proponic acid = ~40ppm</t>
  </si>
  <si>
    <t>~158</t>
  </si>
  <si>
    <t>n-Pentane = 0.017
Cyclopentanol-1methyl = ~344ppm
3-Hexanol = ~170ppm
n-propyl acetate = ~260ppm
proponic acid = ~210ppm
sec-butyl acetate = 200ppm
3-Pentanol-3-methyl = ~215ppm
isobutyl acetate = ~215ppm
Cyclopentaol = ~200ppm</t>
  </si>
  <si>
    <t>n-propyl acetate = ~578 ppm
proponic acid = ~237ppm
2-Pentanol-2-Methyl = ~237ppm
sec-Butyl Acetate = ~168ppm
3-Pentanol-3-methyl = ~289ppm
isobutyl acetate = ~368ppm
cyclopentanol = ~473ppm
1-Methoxy-2-propyl acetate = ~920ppm
1-Butanol-3-methyl acetate = ~631ppm</t>
  </si>
  <si>
    <t>241227-7OHMG-808</t>
  </si>
  <si>
    <t>C1</t>
  </si>
  <si>
    <t>K1</t>
  </si>
  <si>
    <t>K2</t>
  </si>
  <si>
    <t>Acetone = 7.214
1-methoxy-2-propyl acetate = ~800</t>
  </si>
  <si>
    <t>K3</t>
  </si>
  <si>
    <t>ACN = 0.116
1-methoxy-2-propyl acetate = ~900
2-methyl-1-propyl = ~40
methyl isobutyrate = ~10
1-ethoxy-2-propanol = ~10</t>
  </si>
  <si>
    <t>K5</t>
  </si>
  <si>
    <t>1-methoxy-2-propyl acetate = ~100ppm
1-proponal-2-methyl = ~10ppm
methyl isobutyrate = ~5ppm
2-propanol-1ethoxy = ~3ppm</t>
  </si>
  <si>
    <t>C2</t>
  </si>
  <si>
    <t>B1</t>
  </si>
  <si>
    <t>1-methoxy-2-propyl acetate = ~400
1-methyl-cyclopenatanol = ~200
3-methyl-3-pentanol = ~75
2-methyl-2-pentanol = ~60</t>
  </si>
  <si>
    <t>K1A</t>
  </si>
  <si>
    <t>1-methoxy-2-propyl acetate = ~200</t>
  </si>
  <si>
    <t>K1B</t>
  </si>
  <si>
    <t>Acetone = 195.358, 1-propanol 2-methyl ~ 20ppm, methyl isobutyrate ~ 5ppm, 1-methoxy 2-propyl acetate ~ 75ppm</t>
  </si>
  <si>
    <t>1-Propanol-2-methyl = ~5ppm
methyl isobutyrate = ~1ppm
1-methoxy-2-propyl acetate = ~200ppm
isopropyl alcohol = 0.332ppm</t>
  </si>
  <si>
    <t>ethanol = 1.606ppm
1-Propanol-2-methyl =~10ppm
1-methoxy-2-propyl acetate = ~600ppm
methyl isobutyrate = ~2ppm
2-propanol-1-2-methoxy = ~10ppm</t>
  </si>
  <si>
    <t>K4</t>
  </si>
  <si>
    <t>1-methoxy-2-propyl acetate = ~875ppm
1-proponal-2methyl = ~65ppm
methyl isobutyate = ~5ppm</t>
  </si>
  <si>
    <t>C3</t>
  </si>
  <si>
    <t>Acetone = 2.149ppm, Acetonitrile = .386ppm, 1-Propanol 2-methyl ~85ppm, 2-propanol 1-ethoxy ~ 90ppm, 1-methoxy 2-propyl acetate ~1000ppm</t>
  </si>
  <si>
    <t>1-propanol 2-methyl ~ 10ppm, 1-methoxy 2-propyl acetate ~ 200ppm</t>
  </si>
  <si>
    <t>Acetone = 135.477ppm, Acetonitrile = .487ppm, 1-propanol 2-methyl ~ 15ppm, methyl isobutyrate ~ 10ppm, 1-methoxy 2-propyl acetate ~ 80ppm</t>
  </si>
  <si>
    <t>C4</t>
  </si>
  <si>
    <t>1-methoxy 2-propyl acetate ~ 900 ppm
1-methyl-cyclopentanol = ~100</t>
  </si>
  <si>
    <t>1-methoxy 2-propyl acetate ~ 500 ppm</t>
  </si>
  <si>
    <t>241230-7OHMG-809</t>
  </si>
  <si>
    <t>Acetone = 157.461ppm, 1-Propyl 2-methyl ~ 10ppm, 2-pentanol 2-methyl ~ 2ppm, 3-pentanol 3-methyl ~ 2ppm  1-methyl cyclopentanol ~ 15ppm, 1-methoxy 2-propyl acetate ~40ppm</t>
  </si>
  <si>
    <t>1-Propyl 2-methyl ~ 20ppm, 1-methyl cyclopentanol ~ 20ppm, 1-methoxy 2-propyl acetate ~70ppm</t>
  </si>
  <si>
    <t>K7</t>
  </si>
  <si>
    <t>isopropyl alochol = 0.448
1-Methoxy-2propyl acetate = ~50ppm</t>
  </si>
  <si>
    <t>&lt; LOQ</t>
  </si>
  <si>
    <t>Acetone = 118.017ppm,  n-propyl acetate ~ 800ppm, Proponic acid ethyl ester ~ 50ppm, isobutyl acetate ~30ppm, 1-butanol 3-methyl acetate ~ 50ppm, Acetic acid butyl ester ~ 10ppm, 1-methyl cyclopentanol ~ 5ppm, 1-methoxy 2-propyl acetate ~ 5ppm</t>
  </si>
  <si>
    <t>Acetonitrile = .056ppm, n-propyl acetate ~ 100ppm, Proponic acid ethyl ester ~ 10ppm, isobutyl acetate ~60ppm, 1-butanol 3-methyl acetate ~ 100ppm, Acetic acid butyl ester ~ 5ppm</t>
  </si>
  <si>
    <t>n-propyl acetate ~ 110ppm, Proponic acid ethyl ester ~ 10ppm, isobutyl acetate ~50ppm, 1-butanol 3-methyl acetate ~ 100ppm, Acetic acid butyl ester ~ 5ppm</t>
  </si>
  <si>
    <t>n-propyl acetate ~ 100ppm, Proponic acid ethyl ester ~ 10ppm, isobutyl acetate ~35ppm, 1-butanol 3-methyl acetate ~ 50ppm, Acetic acid butyl ester ~ 5ppm</t>
  </si>
  <si>
    <t>n-propyl acetate = ~400 
isobutyl acetate = ~50
3-methyl-1-butanol = ~200</t>
  </si>
  <si>
    <t>Isopropyl alcohol = .201ppm, 1-butanol 3-methyl acetate ~ 20ppm, n-propyl acetate ~ 50ppm, Proponic acid ethyl ester ~ 15ppm, Isobutyl acetate ~ 20ppm, Aceetic acid butyl ester ~ 15ppm</t>
  </si>
  <si>
    <r>
      <rPr>
        <rFont val="Inter, sans-serif"/>
        <color rgb="FF000000"/>
      </rPr>
      <t>250102-7OHMG-81</t>
    </r>
    <r>
      <rPr>
        <rFont val="Inter, sans-serif"/>
        <color rgb="FF000000"/>
      </rPr>
      <t>0</t>
    </r>
  </si>
  <si>
    <t xml:space="preserve">n-propyl acetate = ~827ppm
proponic acid = ~160ppm
2-Pentanol-2-methyl = ~65ppm
3-Pentanol-3-Methyl = ~65ppm
isobutyl acetate = ~330ppm
acetic acid-butyl ester = ~150ppm
cylopentanol-1-methyl = ~350ppm
1-Butanol-3-methyl acetate = ~400ppm
</t>
  </si>
  <si>
    <t>n-propyl acetate = ~900ppm
proponic acid = ~190ppm
isobutyl acetate = ~200ppm
acetic acid-butyl ester = ~150ppm
1-Butanol-3-methyl acetate = ~395ppm</t>
  </si>
  <si>
    <t>Acetone = 3.236
n-propyl acetate = ~780ppm
proponic acid = ~195ppm
isobutyl acetate = ~210ppm
acetic acid, butyl ester = ~150ppm
Cyclopentanol-1methyl = ~75ppm
1-Butanol-3-methy; acetate = ~350ppm</t>
  </si>
  <si>
    <t>K2A</t>
  </si>
  <si>
    <t xml:space="preserve"> </t>
  </si>
  <si>
    <t>o-Xylene = 0.033
n-propyl acetate = ~890ppm
proponic acid = ~150ppm
isobutyl acetate = ~175ppm
Acetic acid, Butyl ester = ~75ppm
1-Butanol-3-methyl-acetate = ~400ppm</t>
  </si>
  <si>
    <t>K2B</t>
  </si>
  <si>
    <t>p-xylene = 0.017
n-propyl acetate = ~379ppm
proponic acid = ~190ppm
isobutyl acetate = ~245ppm
acetic acid-butyl ester = ~162ppm
1-Butanol-3-methyl acetate = ~379ppm</t>
  </si>
  <si>
    <t>n-propyl acetate = ~473ppm
proponic acid = ~200ppm
isobutyl acetate = ~250ppm
acetic acid-butyl ester = ~190ppm
1-Butanol-3-methyl acetate = ~315ppm</t>
  </si>
  <si>
    <t>250102-7OHMG-811</t>
  </si>
  <si>
    <t>Acetone = .26ppm,  n-propyl acetate = ~250ppm
proponic acid = ~130ppm
isobutyl acetate = ~180ppm
1-Butanol-3-methyl acetate = ~220ppm</t>
  </si>
  <si>
    <t>n-propyl acetate = ~715ppm
proponic acid = ~220ppm
isobutyl acetate = ~320ppm
acetic acid-butyl ester = ~230ppm
1-Butanol-3-methyl acetate = ~490ppm</t>
  </si>
  <si>
    <t>x</t>
  </si>
  <si>
    <t>n-propyl acetate = ~350ppm
proponic acid = ~90ppm
isobutyl acetate = ~125ppm
acetic acid-butyl ester = ~80ppm
1-Butanol-3-methyl acetate = 220ppm</t>
  </si>
  <si>
    <t>n-propyl acetate = ~450ppm
proponic acid = ~160ppm
isobutyl acetate = ~190ppm
acetic acid-butyl ester = ~130ppm,                        1-methyl cyclopentanol = ~140ppm
1-Butanol-3-methyl acetate = 295ppm</t>
  </si>
  <si>
    <t>n-propyl acetate = ~350ppm
proponic acid = ~120ppm
isobutyl acetate = ~150ppm
acetic acid-butyl ester = ~100ppm,                        1-methyl cyclopentanol = ~65ppm
1-Butanol-3-methyl acetate = 200ppm</t>
  </si>
  <si>
    <t xml:space="preserve">	250103-7OHMG-812</t>
  </si>
  <si>
    <t>2-methyl-hexane = ~330
2,3-dimethyl pentane = ~150
3-methyl-hexane = ~100
2,2-dimethyl-hexane = ~80
2,4-dimethyl-hexane = ~350
methyl-cyclohexane = ~330
ethyl-cyclopentane = ~150
2-methyl-heptane = ~100
n-octane = ~50
1-ethyl-3-methyl-benzene = ~120
1,2,3-trimpethyl-benzne = ~120</t>
  </si>
  <si>
    <t>2-methyl-hexane = ~310
2,3-dimethyl pentane = ~140
3-methyl-hexane = ~100
2,2-dimethyl-hexane = ~70
2,4-dimethyl-hexane = ~350
methyl-cyclohexane = ~300
ethyl-cyclopentane = ~140
2-methyl-heptane = ~90
n-octane = ~50
1-ethyl-3-methyl-benzene = ~110
1,2,3-trimpethyl-benzne = ~110</t>
  </si>
  <si>
    <t>n-propyl acetaten = ~200ppm
proponic acid = ~95ppm
cyclopentanol = ~115ppm
isobutyl acetate = ~95ppm
1-Butanol-3-Methyl-acetate = ~115ppm</t>
  </si>
  <si>
    <t xml:space="preserve">C3 </t>
  </si>
  <si>
    <t>n-propyl acetate = ~210ppm
proponic acid = ~79ppm
isobutyl acetate = ~115ppm
1-Butanol-3-Methyl-Acetate = ~184ppm
acetic acid-butyl ester = ~73ppm
cyclopentanol = ~73ppm</t>
  </si>
  <si>
    <t>n-propyl acetate = ~274ppm
proponic acid = ~99ppmppm
isobutyl acetate = ~142ppm
1-Butanol-3-Methyl-Acetate = ~219ppm
acetic acid-butyl ester = ~98ppm
cyclopentanol = ~98ppm</t>
  </si>
  <si>
    <t>n-propyl acetate = ~584ppm
proponic acid = ~234ppm
isobutyl acetate = ~292ppm
1-Butanol-3-Methyl-Acetate = ~467ppm
acetic acid-butyl ester = ~242ppm
cyclopentanol = ~210ppm</t>
  </si>
  <si>
    <t>250107-7OHMG-813</t>
  </si>
  <si>
    <t>n-propyl acetate = ~406ppm
proponic acid = ~138ppm
isobutyl acetate = ~191ppm
1-Butanol-3-Methyl-Acetate = ~254ppm
acetic acid-butyl ester = ~140ppm
cyclopentanol = ~130ppm                             Acetone = .523 ppm</t>
  </si>
  <si>
    <t>n-propyl acetate = ~757ppm
proponic acid = ~195ppm
isobutyl acetate = ~273ppm
1-Butanol-3-Methyl-Acetate = ~482ppm
acetic acid-butyl ester = ~187ppm
Acetone = 2.463 ppm</t>
  </si>
  <si>
    <t>n-propyl acetate = ~654ppm
proponic acid = ~229ppm
isobutyl acetate = ~253ppm
1-Butanol-3-Methyl-Acetate = ~364ppm
acetic acid-butyl ester = ~204ppm
cyclopentanol = ~198ppm                        Acetonitrile = .087ppm</t>
  </si>
  <si>
    <t>n-propyl acetate = ~677ppm
proponic acid = ~376ppm
isobutyl acetate = ~350ppm
1-Butanol-3-Methyl-Acetate = ~431ppm
acetic acid-butyl ester = ~343ppm
cyclopentanol = ~376ppm</t>
  </si>
  <si>
    <t>n-propyl acetate = ~346ppm
proponic acid = ~128ppm
isobutyl acetate = ~174ppm
1-Butanol-3-Methyl-Acetate = ~300ppm
acetic acid-butyl ester = ~128ppm
cyclopentanol = ~128ppm</t>
  </si>
  <si>
    <t>n-propyl acetate = ~541ppm
proponic acid = ~224ppm
isobutyl acetate = ~253ppm
1-Butanol-3-Methyl-Acetate = ~348ppm
acetic acid-butyl ester = ~200ppm
cyclopentanol = ~200ppm</t>
  </si>
  <si>
    <t>250107-7OHMG-815</t>
  </si>
  <si>
    <t>n-propyl acetate = ~631ppm
proponic acid = ~281ppm
isobutyl acetate = ~252ppm
1-Butanol-3-Methyl-Acetate = ~220ppm
acetic acid-butyl ester = ~294ppm
Cyclopentanol = ~276ppm                         Acetonitrile = .152ppm</t>
  </si>
  <si>
    <t xml:space="preserve">n-propyl acetate = ~488ppm
proponic acid = ~218ppm
isobutyl acetate = ~230pm
1-Butanol-3-Methyl-Acetate = ~285ppm
acetic acid-butyl ester = ~199ppm
Cyclopentanol = ~190ppm </t>
  </si>
  <si>
    <t>n-propyl acetate = ~374ppm
proponic acid = ~170ppm
isobutyl acetate = ~167ppm</t>
  </si>
  <si>
    <t>n-propyl acetate = ~177ppm
proponic acid = ~78ppm
isobutyl acetate = ~89ppm                                               Acetonitril = .153ppm</t>
  </si>
  <si>
    <t>n-propyl acetate = ~282ppm
proponic acid = ~126ppm
isobutyl acetate = ~132ppm</t>
  </si>
  <si>
    <t>n-propyl acetate = ~305ppm
proponic acid = ~235ppm
isobutyl acetate = ~239ppm</t>
  </si>
  <si>
    <t>n-propyl acetate = ~471ppm
proponic acid = ~265ppm
isobutyl acetate = ~265ppm</t>
  </si>
  <si>
    <r>
      <rPr>
        <rFont val="Inter, sans-serif"/>
        <color rgb="FF000000"/>
      </rPr>
      <t>250109-7OHMG-816</t>
    </r>
  </si>
  <si>
    <t>n-propyl acetate = ~491 ppm
proponic acid = ~ 245ppm
isobutyl acetate = ~273ppm
acetic acid-butyl ester = ~229ppm
cyclopentanol = ~229ppm
1-Butanol-3-methyl-acetate = ~328ppm</t>
  </si>
  <si>
    <t>n-propyl acetate = ~627ppm
proponic acid = ~ 313ppm
isobutyl acetate = ~345ppm
acetic acid-butyl ester = ~282ppm
cyclopentanol = ~282ppm
1-Butanol-3-methyl-acetate = ~408ppm</t>
  </si>
  <si>
    <t>n-propyl acetate = ~125ppm
proponic acid = ~ 95ppm
isobutyl acetate = ~99ppm
acetic acid-butyl ester = ~95ppm
cyclopentanol = ~95ppm
1-Butanol-3-methyl-acetate = ~119ppm
Iodobenzene = ~97ppm</t>
  </si>
  <si>
    <t>n-propyl acetate = ~674ppm
proponic acid = ~ 347ppm
isobutyl acetate = ~371ppm
acetic acid-butyl ester = ~31ppm
cyclopentanol = ~32ppm
1-Butanol-3-methyl-acetate = ~391ppm</t>
  </si>
  <si>
    <t>K2A/K2B</t>
  </si>
  <si>
    <t>n-propyl acetate = ~252ppm
proponic acid = ~ 84ppm
isobutyl acetate = ~126ppm
acetic acid-butyl ester = ~105ppm
cyclopentanol = ~84ppm
1-Butanol-3-methyl-acetate = ~210ppm</t>
  </si>
  <si>
    <t>n-propyl acetate = ~290ppm
proponic acid = ~ 166ppm
isobutyl acetate = ~228ppm
acetic acid-butyl ester = ~207ppm
1-Butanol-3-methyl-acetate = ~311ppm</t>
  </si>
  <si>
    <t>n-propyl acetate = ~738ppm
proponic acid = ~ 382ppm
isobutyl acetate = ~422ppm
acetic acid-butyl ester = ~293ppm
1-Butanol-3-methyl-acetate = ~595ppm, Acetonitrile = .096</t>
  </si>
  <si>
    <r>
      <rPr>
        <rFont val="Arial"/>
        <color rgb="FF000000"/>
      </rPr>
      <t>250110-M7OALK-817</t>
    </r>
  </si>
  <si>
    <t>A</t>
  </si>
  <si>
    <t>n-propyl acetate = ~598ppm
proponic acid = ~200ppm
2-Pentanol-2-Methyl = ~200ppm
sec-Butyl Acetate = ~137ppm
3-Pentanol-3-methyl = ~228ppm
isobutyl acetate = ~368ppm
acetic acid butyl ester = ~239ppm
cyclopentanol = ~399ppm
1-Methoxy-2-propyl acetate = ~854ppm
1-Butanol-3-methyl acetate = ~512ppm</t>
  </si>
  <si>
    <t>B</t>
  </si>
  <si>
    <t>n-propyl acetate = ~765ppm
proponic acid = ~ 178ppm
isobutyl acetate = ~226ppm
acetic acid-butyl ester = ~152ppm
1-Butanol-3-methyl-acetate = ~358ppm</t>
  </si>
  <si>
    <t>C</t>
  </si>
  <si>
    <t>n-propyl acetate = ~502ppm
proponic acid = ~ 189ppm
isobutyl acetate = ~169ppm
acetic acid-butyl ester = ~158ppm
1-Butanol-3-methyl-acetate = ~211ppm</t>
  </si>
  <si>
    <t>D</t>
  </si>
  <si>
    <t>n-propyl acetate = ~583ppm
proponic acid = ~150ppm
isobutyl acetate = ~278ppm
1-Butanol-3-Methyl-Acetate = ~513ppm
acetic acid-butyl ester = ~156ppm
Cyclopentanol = ~390ppm                                     1-ethoxy, 2-propanol = 1117ppm</t>
  </si>
  <si>
    <t>E</t>
  </si>
  <si>
    <t>n-propyl acetate = ~545ppm
proponic acid = ~162ppm
isobutyl acetate = ~238ppm
1-Butanol-3-Methyl-Acetate = ~514ppm
acetic acid-butyl ester = ~245ppm
1-methyl cyclopentanol = ~361ppm                                     1-ethoxy, 2-propanol = ~1169ppm</t>
  </si>
  <si>
    <t>F</t>
  </si>
  <si>
    <t xml:space="preserve">n-propyl acetate = ~5ppm
proponic acid = ~2ppm
Cyclopentanol = ~15ppm
1-Butanol-3-Methyl-Acetate = ~20ppm
cyclohexane = ~24ppm
1-methyl cyclopentanol = ~16ppm                                 2-butoxy ethanol = ~ 30ppm </t>
  </si>
  <si>
    <t>250110-7OHMG-818</t>
  </si>
  <si>
    <t>C1A</t>
  </si>
  <si>
    <t>n-propyl acetate = ~42ppm
proponic acid = ~24ppm
isobutyl acetate = ~36ppm
acetic acid-butyl ester = ~26ppm
1-Butanol-3-methyl-acetate = ~56ppm,         Acetone = 2.677ppm</t>
  </si>
  <si>
    <t>C1B</t>
  </si>
  <si>
    <t>n-propyl acetate = ~226ppm
proponic acid = ~ 57ppm
isobutyl acetate = ~197ppm
acetic acid-butyl ester = ~61ppm
1-Butanol-3-methyl-acetate = ~322ppm</t>
  </si>
  <si>
    <t>n-propyl acetate = ~346ppm
proponic acid = ~ 142ppm
isobutyl acetate = ~188ppm
acetic acid-butyl ester = ~114ppm
1-Butanol-3-methyl-acetate = ~279ppm</t>
  </si>
  <si>
    <t>n-propyl acetate = ~575ppm
proponic acid = ~ 178ppm
isobutyl acetate = ~237ppm
acetic acid-butyl ester = ~178ppm
1-Butanol-3-methyl-acetate = ~445ppm</t>
  </si>
  <si>
    <t>n-propyl acetate = ~644ppm
proponic acid = ~ 218ppm
isobutyl acetate = ~252ppm
acetic acid-butyl ester = ~172ppm
cyclopentanol = ~229ppm
1-Butanol-3-methyl-acetate = ~373ppm</t>
  </si>
  <si>
    <t>250113-7OHMG-820</t>
  </si>
  <si>
    <r>
      <rPr>
        <rFont val="Arial"/>
        <color rgb="FF000000"/>
      </rPr>
      <t>C1</t>
    </r>
    <r>
      <rPr>
        <rFont val="Arial"/>
        <color rgb="FF000000"/>
      </rPr>
      <t>A</t>
    </r>
  </si>
  <si>
    <t>n-propyl acetate = ~288ppm
proponic acid = ~74ppm
isobutyl acetate = ~86ppm
1-Butanol-3-Methyl-Acetate = ~183ppm
Acetonitrile = .11ppm</t>
  </si>
  <si>
    <t xml:space="preserve">n-propyl acetate = ~714ppm
proponic acid = ~58ppm
isobutyl acetate = ~271ppm
1-Butanol-3-Methyl-Acetate = ~358ppm,                     Acetic acid butyl ester = ~215ppm
</t>
  </si>
  <si>
    <t>n-propyl acetate = ~230ppm
proponic acid = ~173ppm
isobutyl acetate = ~149ppm
1-Butanol-3-Methyl-Acetate = ~170ppm
1-methoxy 2-propyl acetate = ~181ppm</t>
  </si>
  <si>
    <t>n-propyl acetate = ~141ppm
proponic acid = ~142ppm
Acetonitrile = .207ppm
1-methoxy 2-propyl acetate = ~249ppm</t>
  </si>
  <si>
    <t>n-propyl acetate = ~122ppm
proponic acid = ~153ppm
Isopropyl alcohol = .004ppm
1-methoxy 2-propyl acetate = ~259ppm</t>
  </si>
  <si>
    <t>250114-7OHMG-823</t>
  </si>
  <si>
    <t>n-propyl acetate = ~120ppm
proponic acid = ~152ppm
1-methoxy 2-propyl acetate = ~226ppm</t>
  </si>
  <si>
    <t>1-methoxy-2-propyl acetate = ~20</t>
  </si>
  <si>
    <t>C2A</t>
  </si>
  <si>
    <t>C2B</t>
  </si>
  <si>
    <t>IPA = 0.007
ethyl-ester propanoic acid = ~100
n-propyl acetate = ~750
isobutyl acetate = ~200
3-methyl-1-butanol-acetate = ~200</t>
  </si>
  <si>
    <t>250116-7OHMG-824</t>
  </si>
  <si>
    <t>propanoic acid ethyl ester = ~100
n-propyl acetate = ~600
isobutyl acetate = ~200
n-butyl acetate = ~50
3-methyl-1-butanol acetate = ~300</t>
  </si>
  <si>
    <t>K1/Bl1</t>
  </si>
  <si>
    <t>cyclopentane = ~133ppm
n-propyl acetate = ~126ppm
proponic acid = ~100ppm
isobutyl acetate = ~118ppm
1-methoxy-2-propyl aceate = ~133ppm
1-Butanol-3-methyl-acetate = ~111ppm
acetic acid-butyl ester = ~100ppm</t>
  </si>
  <si>
    <t>K1/K2/K3</t>
  </si>
  <si>
    <t>n-propyl acetate = 763ppm
proponic acid = ~424ppm
isobutyal acetate = ~474ppm
acetic acid-butyl ester = ~368ppm
1-methoxy-2-propyl acetate = ~481ppm
1-Butanol-3-methyl acetate = ~481ppm</t>
  </si>
  <si>
    <t>1-methoxy-2-propyl acetate = ~40ppm</t>
  </si>
  <si>
    <t>250116-7OHMG-825</t>
  </si>
  <si>
    <t>n-propyl acetate = ~1041ppm
proponic acid = ~407ppm
isobutyl acetate = ~507ppm
acetic acid-butyl ester = ~400ppm
cyclopentanol = ~307ppm
1-Methoxy-2-propyl acetate = ~500ppm
1-Butanol-3-methyl acetate = ~761ppm</t>
  </si>
  <si>
    <t>n-propyl acetate = ~334ppm
proponic acid = ~100ppm
isobutyl acetate = ~187ppm
acetic acid-butyl ester = ~130ppm
cyclopentanol = ~9ppm
1-Methoxy-2-propyl acetate = ~199ppm
1-Butanol-3-methyl acetate = ~325ppm</t>
  </si>
  <si>
    <t>n-Pentane = 0.066ppm
n-propyl acetate = ~382ppm
proponic acid = ~164ppm
isobutyl acetate = ~217ppm
acetic acid butyl esster = ~182ppm
1-Butanol-3-methyl acetate = ~311ppm</t>
  </si>
  <si>
    <t>n-propyl acetate = ~100
3-methyl-1-butanol-acetate = ~100</t>
  </si>
  <si>
    <t>n-propyl acetate = ~600
isobutyl acetate = ~300
3-methyl-1-butanol-acetate = ~400</t>
  </si>
  <si>
    <t>n-propyl acetate = ~5
isobutyl acetate = ~2
3-methyl-1-butanol-acetate = ~5</t>
  </si>
  <si>
    <t>C5</t>
  </si>
  <si>
    <t>n-propyl acetate = ~400
isobutyl acetate = ~100
1-methoxy-2-propyl-acetae =~850
3-methyl-1-butanol-acetate = ~250</t>
  </si>
  <si>
    <r>
      <rPr>
        <rFont val="Arial"/>
        <color rgb="FF000000"/>
      </rPr>
      <t>250117-7OHMG-826</t>
    </r>
  </si>
  <si>
    <t>n-propyl acetate = ~183ppm
proponic acid = ~61ppm
isobutyl acetate = ~137ppm
2-proponal-1-ethoxy = ~55ppm
acetic acid-butyl ester = ~61ppm
1-Butanol-3-methyl acetate = ~174ppm</t>
  </si>
  <si>
    <t>n-propyl acetate = ~521ppm
proponic acid = ~138ppm
isobutyl acetate = ~319ppm
2-proponal-1-ethoxy = ~272ppm
acetic acid-butyl ester = ~185ppm
1-Butanol-3-methyl acetate = ~498ppm</t>
  </si>
  <si>
    <t xml:space="preserve">n-propyl acetate = ~700ppm
proponic acid = ~167ppm
isobutyl acetate = ~262ppm
2-proponal-1-propoxy = ~113ppm
acetic acid-butyl ester = ~137ppm
1-Butanol-3-methyl acetate = ~515ppm                   Acetc Acid = ~ 290PPM </t>
  </si>
  <si>
    <t xml:space="preserve">n-propyl acetate = ~691ppm
proponic acid = ~119ppm
isobutyl acetate = ~329ppm
acetic acid-butyl ester = ~219ppm
1-Butanol-3-methyl acetate = ~349ppm                   Acetc Acid = ~398PPM  </t>
  </si>
  <si>
    <t>250118-7OHMG-827</t>
  </si>
  <si>
    <t>Acetone = 13.388
n-propyl acetate = ~5
isobutyl acetate = ~10
3-methyl-1-butanol acetate = ~20
diacetone alcohol = ~10</t>
  </si>
  <si>
    <t>250120-7OHMG-829</t>
  </si>
  <si>
    <t>n-propyl acetate = ~39ppm
proponic acid = ~22ppm
isobutyl acetate = ~33ppm
1-Butanol-3-Methyl-Acetate = ~25ppm
1-methoxy 2-propyl acetate = ~47ppm</t>
  </si>
  <si>
    <t>n-propyl acetate = ~26ppm
proponic acid = ~13ppm
isobutyl acetate = ~20ppm
1-Butanol-3-Methyl-Acetate = ~12ppm
1-methoxy 2-propyl acetate = ~21ppm</t>
  </si>
  <si>
    <t>n-propyl acetate = ~4ppm</t>
  </si>
  <si>
    <t>n-propyl acetate = ~62ppm
proponic acid = ~21ppm
isobutyl acetate = ~34ppm
1-Butanol-3-Methyl-Acetate = ~18ppm
1-methoxy 2-propyl acetate = ~38ppm</t>
  </si>
  <si>
    <t>250121-7OHMG-830</t>
  </si>
  <si>
    <t>1-methoxy-2-propyl-acetate = ~950</t>
  </si>
  <si>
    <t>B-A</t>
  </si>
  <si>
    <t>n-propyl acetate = ~190ppm
methyl cyclohexane = ~150ppm
isobutyl acetate = ~15ppm
1-methyl cyclopentanol = ~40ppm
1-Butanol-3-methyl acetate = ~67ppm</t>
  </si>
  <si>
    <t>B-B</t>
  </si>
  <si>
    <t>Acetonitrile = 0.115
3-methyl-pentane = ~10
n-hexane = 4.056
methyl-cyclopentane = ~800
n-propyl acetate = ~500
isobutyl acetate= ~250
1-methyl-cyclopentatnol = ~350
3-methyl-1-butanol-acetate = ~400</t>
  </si>
  <si>
    <t>250121-7OHMG-831</t>
  </si>
  <si>
    <t>n-propyl acetate = ~844ppm
proponic acid = ~468ppm
isobutyl acetate = ~585ppm
acetic acid,butyl ester = ~481ppm
1-Butanol-3-Methyl Acetae = ~637ppm</t>
  </si>
  <si>
    <t xml:space="preserve">n-propyl acetate = ~48ppm
proponic acid = ~16ppm
isobutyl acetate = ~26ppm
1-Butanol-3-Methyl-Acetate = ~30ppm
</t>
  </si>
  <si>
    <t xml:space="preserve">n-propyl acetate = ~32ppm
proponic acid = ~16ppm
isobutyl acetate = ~19ppm
1-Butanol-3-Methyl-Acetate = ~23ppm
</t>
  </si>
  <si>
    <t>n-propyl acetate = ~264ppm
proponic acid = ~99ppm
isobutyl acetate = ~181ppm
acetic acid,butyl ester = ~99ppm 
1-Butanol-3-Methyl Acetae = ~231ppm</t>
  </si>
  <si>
    <t xml:space="preserve">C4 </t>
  </si>
  <si>
    <t>n-propyl acetate = ~33ppm
proponic acid = ~18ppm
isobutyl acetate = ~26ppm
1-Butanol-3-Methyl Acetae = ~29ppm</t>
  </si>
  <si>
    <r>
      <rPr>
        <rFont val="Arial"/>
        <color rgb="FF000000"/>
      </rPr>
      <t>250121-7OHMG-832</t>
    </r>
  </si>
  <si>
    <t>RND-OX-2</t>
  </si>
  <si>
    <r>
      <rPr>
        <rFont val="Arial"/>
        <color rgb="FF000000"/>
      </rPr>
      <t>250123-7OHMG-833</t>
    </r>
  </si>
  <si>
    <t>n-propyl acetate = ~207ppm
proponic acid = ~86ppm
isobutyl acetate = ~147ppm
acetic acid,butyl ester = ~86ppm 
1-Butanol-3-Methyl Acetae = ~173ppm</t>
  </si>
  <si>
    <t>BL2</t>
  </si>
  <si>
    <t>n-propyl acetate = ~799ppm
proponic acid = ~270ppm
isobutyl acetate = ~483ppm
acetic acid,butyl ester = ~294ppm 
1-Butanol-3-Methyl Acetae = ~601ppm             Acedtonirtile = .65ppm                                 Isopropyl Alcohol = .054</t>
  </si>
  <si>
    <t>iodobenzene = 0.454
n-propyl acteate = ~500
isobutyl acetate = ~250
3-methyl-1-butanol = ~250</t>
  </si>
  <si>
    <t>Acetonitrile = 0.051
n-propyl acetate = ~500ppm
isobutyl acetate = ~330ppm
3-methyl-1-butanol = ~400ppm</t>
  </si>
  <si>
    <r>
      <rPr>
        <rFont val="Inter, sans-serif"/>
        <color rgb="FF000000"/>
      </rPr>
      <t>250124-7OHMG-83</t>
    </r>
    <r>
      <rPr>
        <rFont val="Inter, sans-serif"/>
        <color rgb="FF000000"/>
      </rPr>
      <t>5</t>
    </r>
  </si>
  <si>
    <t>n-propyl acetate = ~550ppm
isobutyl acetate = ~377ppm
3-methyl-1-butanol = ~415ppm</t>
  </si>
  <si>
    <t>n-propyl acetate = ~840ppm
isobutyl acetate = ~444ppm
3-methyl-1-butanol = ~519ppm</t>
  </si>
  <si>
    <t>n-propyl acetate = ~38ppm
proponic acid = ~23ppm
isobutyl acetate = ~32ppm
acetic acid,butyl ester = ~25ppm 
1-Butanol-3-Methyl Acetae = ~35ppm                          Acetonitril = .273ppm</t>
  </si>
  <si>
    <t>Acetonitrile = 0.154
proponic acid = ~92ppm
1-methoxy-2-propyl acetate =205ppm
cyclopentanol = 92ppm</t>
  </si>
  <si>
    <t>n-propyl acetate = ~303ppm
proponic acid = ~ 241ppm
isobutyl acetate = ~287ppm
1-methoxy-2-propyl acetate = ~300ppm
1-Butanol-2-methyl acetate = ~300ppm</t>
  </si>
  <si>
    <t>C6</t>
  </si>
  <si>
    <t>n-propyl acetate = ~647ppm
proponic acid = ~ 184ppm
isobutyl acetate = ~316ppm
acetic acid-butyl ester = ~176ppm
1-Butanol-2-methyl acetate = ~382ppm</t>
  </si>
  <si>
    <t>250125-7OHMG-836</t>
  </si>
  <si>
    <t>n-propyl acetate = ~207ppm
proponic acid = ~152ppm
1-Butanol-2-methyl acetate = ~175ppm
isopropyl alcohol = 0.001</t>
  </si>
  <si>
    <t>n-propyl acetate = ~5ppm
proponic acid = ~ 3ppm
isobutyl acetate = ~5ppm
acetic acid butyl ester = ~3ppm
1-Butanol-2-methyl acetate = ~7ppm</t>
  </si>
  <si>
    <t>n-propyl acetate = ~87ppm
proponic acid = ~43ppm</t>
  </si>
  <si>
    <t>n-propyl acetate = ~447ppm
proponic acid = ~ 162ppm
isobutyl acetate = ~290ppm
acetic acid butyl ester = ~173ppm
1-Butanol-2-methyl acetate = ~363ppm
Acetonitrile =.269ppm</t>
  </si>
  <si>
    <t>C3B</t>
  </si>
  <si>
    <t>n-propyl acetate = ~345ppm
proponic acid = ~ 126ppm
isobutyl acetate = ~170ppm
acetic acid butyl ester = ~129ppm
1-Butanol-2-methyl acetate = ~176ppm</t>
  </si>
  <si>
    <t>C4A</t>
  </si>
  <si>
    <t>n-propyl acetate = ~67ppm
proponic acid = ~36ppm
isobuytl acetate = ~44ppm</t>
  </si>
  <si>
    <t>C4B</t>
  </si>
  <si>
    <t>n-propyl acetate = ~504ppm
proponic acid = ~ 210ppm
isobutyl acetate = ~242ppm
acetic acid butyl ester = ~175ppm
1-Butanol-2-methyl acetate = ~259ppm</t>
  </si>
  <si>
    <t>C4C</t>
  </si>
  <si>
    <t>n-propyl acetate = ~800ppm
proponic acid = ~ 200ppm
isobutyl acetate = ~400ppm
acetic acid butyl ester = ~100ppm
1-Butanol-2-methyl acetate = ~600ppm
1-propanol = 0.557</t>
  </si>
  <si>
    <t>n-propyl acetate = ~700ppm
proponic acid = ~ 400ppm
isobutyl acetate = ~500ppm
1-Butanol-2-methyl acetate = ~600ppm</t>
  </si>
  <si>
    <t>250128-7OHMG-837</t>
  </si>
  <si>
    <t>n-propyl acetate = ~340ppm
proponic acid = ~ 134ppm
isobutyl acetate = ~198ppm
1-methoxy-2-propyl acetate = ~227ppm
2-Butoxy ethanol = ~211ppm
Acetic acid butyl ester = ~112ppm</t>
  </si>
  <si>
    <t>n-propyl acetate = ~345ppm
proponic acid = ~ 124ppm
isobutyl acetate = ~224ppm
1-methoxy-2-propyl acetate = ~271ppm
2-Butoxy ethanol = ~523ppm
Acetic acid butyl ester = ~112ppm
Acetonitrile = .033ppm</t>
  </si>
  <si>
    <t>n-propyl acetate = ~5ppm
proponic acid = ~ 3ppm
isobutyl acetate = ~4ppm
Acetic acid butyl ester = ~3ppm
1-Butanol-3-methyl acetate = ~5ppm 
2-Butoxy ethanol = ~4ppm</t>
  </si>
  <si>
    <t>n-propyl acetate = ~6ppm
proponic acid = ~ 3ppm
isobutyl acetate = ~5ppm
Acetic acid butyl ester = ~3ppm
1-Butanol-3-methyl acetate = ~6ppm 
2-Butoxy ethanol = ~5ppm</t>
  </si>
  <si>
    <t>C5A</t>
  </si>
  <si>
    <t>n-propyl acetate = ~807ppm
proponic acid = ~ 291ppm
isobutyl acetate = ~426ppm
Acetic acid butyl ester = ~258ppm
1-Butanol-3-methyl acetate = ~543ppm 
2-Butoxy ethanol = ~310ppm
Acetonitrile = .832ppm
1,4-Dioxane (qual) = 0.000</t>
  </si>
  <si>
    <t>C5B</t>
  </si>
  <si>
    <t>n-propyl acetate = ~3ppm
proponic acid = ~ 2ppm
isobutyl acetate = ~3ppm
1-Butanol-3-methyl acetate = ~4ppm 
2-Butoxy ethanol = ~3ppm</t>
  </si>
  <si>
    <t>n-propyl acetate = ~469ppm
proponic acid = ~ 176ppm
isobutyl acetate = ~264ppm
1-Butanol-3-methyl acetate = ~264ppm 
2-Butoxy ethanol = ~216ppm
acetic acid butyl ester = ~176ppm</t>
  </si>
  <si>
    <t>C7</t>
  </si>
  <si>
    <t>n-propyl acetate = ~27ppm
proponic acid = ~16ppm
isobutyl acetate = ~25ppm
1-Butanol-3-methyl acetate = ~27ppm 
2-Butoxy ethanol = ~46ppm</t>
  </si>
  <si>
    <r>
      <rPr>
        <rFont val="Arial"/>
        <color rgb="FF000000"/>
      </rPr>
      <t>250129-7OHMG-83</t>
    </r>
    <r>
      <rPr>
        <rFont val="Inter, sans-serif"/>
        <color rgb="FF000000"/>
      </rPr>
      <t>9</t>
    </r>
  </si>
  <si>
    <t>Proponic acid-ethyl ester= ~143ppm
1-Methoxy-2 Propyl acetate = ~572ppm</t>
  </si>
  <si>
    <t>1-Methoxy-2 Propyl acetate = ~368ppm
Ethanol 2-butoxy = ~149ppm</t>
  </si>
  <si>
    <t>1-Methoxy-2 Propyl acetate = ~700ppm
Ethanol 2-butoxy = ~517ppm
cyclopentane, methyl = ~115ppm
Proponic acid-ethyl ester = ~115ppm</t>
  </si>
  <si>
    <t>1-Methoxy-2 Propyl acetate = ~631ppm
Ethanol 2-butoxy = ~693ppm</t>
  </si>
  <si>
    <t>1-Methoxy-2 Propyl acetate = ~436ppm
Ethanol 2-butoxy = ~436ppm
ethanol = 0.326ppm
Acetone = 1.905ppm</t>
  </si>
  <si>
    <t>1-Methoxy-2 Propyl acetate = ~400
2-butoxy ethanol = ~400</t>
  </si>
  <si>
    <t>IPA = 0.059
ACN = 0.504
1-Methoxy-2 Propyl acetate = ~800
2-butoxy ethanol = ~1000</t>
  </si>
  <si>
    <t>ACN = 0.240
DCM = 0.037
n-propyl acetate = ~200
proponic acid = ~ 20
isobutyl acetate = ~50
1-Butanol-3-methyl acetate = ~200
2-Butoxy ethanol = ~100</t>
  </si>
  <si>
    <r>
      <rPr>
        <rFont val="Inter, sans-serif"/>
        <color rgb="FF000000"/>
      </rPr>
      <t>250129-7OHMG-84</t>
    </r>
    <r>
      <rPr>
        <rFont val="Inter, sans-serif"/>
        <color rgb="FF000000"/>
      </rPr>
      <t>0</t>
    </r>
  </si>
  <si>
    <t>RND-OX-3</t>
  </si>
  <si>
    <t>Toluene = 0.513
Acetone = 388.566
Acetic acid = ~150
ethyl ester propanoic acid = ~100
n-propyl acetate = ~500
isobutyl acetate = ~300
propyl ester acetic acid = ~100
3-methyl-1-butanol acetate = ~350
4-hydroxie-4-methyl-2-pentanone = ~900
iodobenzene = &lt;LOQ</t>
  </si>
  <si>
    <t>250130-7OHMG-841</t>
  </si>
  <si>
    <t>n-propyl acetate = ~400
isobutyl acetate = ~200</t>
  </si>
  <si>
    <t>acetone = 1.308
n-propyl acetate = ~400
isobutyl acetate = ~200
1-Butanol-3-methyl acetate = ~400</t>
  </si>
  <si>
    <t>250201-7OHMG-842</t>
  </si>
  <si>
    <t>n-propyl acetate = ~300
isobutyl acetate = ~200
1-Butanol-3-methyl acetate = ~400</t>
  </si>
  <si>
    <t>n-propyl acetate = ~200
isobutyl acetate = ~100
1-Butanol-3-methyl acetate = ~300</t>
  </si>
  <si>
    <t>n-propyl acetate = ~325ppm
proponic acid = ~ 123ppm
isobutyl acetate = ~229ppm
1-Butanol-3-methyl acetate = ~257ppm
methyl isobutyl ketone = ~ 143ppm
Acetic acid butyl ester = ~127ppm</t>
  </si>
  <si>
    <t>n-propyl acetate = ~199ppm
proponic acid = ~ 92ppm
isobutyl acetate = ~143ppm
1-Butanol-3-methyl acetate = ~171ppm
methyl isobutyl ketone = ~ 150ppm</t>
  </si>
  <si>
    <t>250201-7OHMG-843</t>
  </si>
  <si>
    <t>n-propyl acetate = ~792ppm
proponic acid = ~ 187ppm
isobutyl acetate = ~346ppm
1-Butanol-3-methyl acetate = ~246ppm 
acetic acid butyl ester = ~154ppm</t>
  </si>
  <si>
    <t>n-propyl acetate = ~ 4ppm
isobutyl acetate = ~4ppm
1-Butanol-3-methyl acetate = ~4ppm</t>
  </si>
  <si>
    <t>n-propyl acetate = ~ 67ppm
isobutyl acetate = ~46ppm
1-Butanol-3-methyl acetate = ~48ppm</t>
  </si>
  <si>
    <t>n-propyl acetate = ~582ppm
proponic acid = ~ 134ppm
isobutyl acetate = ~245ppm
1-Butanol-3-methyl acetate = ~275ppm 
acetic acid butyl ester = ~113ppm</t>
  </si>
  <si>
    <t>n-propyl acetate = ~200ppm
proponic acid = ~75ppm
isobutyl acetate = ~112ppm
1-Butanol-3-methyl acetate = ~112ppm
Acetic acid-butyl ester = ~75ppm
Acetone = 1.584ppm</t>
  </si>
  <si>
    <t>n-propyl acetate = ~256ppm
proponic acid = ~94ppm
isobutyl acetate = ~163ppm
1-Butanol-3-methyl acetate = ~209ppm
Acetic acid-butyl ester = ~93ppm</t>
  </si>
  <si>
    <t>n-propyl acetate = ~400
acetone = 0.488</t>
  </si>
  <si>
    <t>250203-7OHMG-844</t>
  </si>
  <si>
    <t>IPA = 0.087
n-propyl acetate = ~318</t>
  </si>
  <si>
    <t>n-propyl acetate = ~950ppm
proponic acid = ~100ppm
isobutyl acetate = ~400ppm
1-Butanol-3-methyl acetate = ~800ppm</t>
  </si>
  <si>
    <t xml:space="preserve">IPA = 0.002
n-propyl acetate = ~800
proponic acid = ~600ppm
isobutyl acetate = ~500ppm
</t>
  </si>
  <si>
    <t>n-propyl acetate = ~600
proponic acid = ~500ppm
isobutyl acetate = ~400ppm
D-limonene = ~400ppm</t>
  </si>
  <si>
    <t>n-propyl acetate = ~400
proponic acid = ~300ppm
isobutyl acetate = ~400ppm</t>
  </si>
  <si>
    <t>250206-7OHMG-845</t>
  </si>
  <si>
    <t>1-propanol = 6.704
n-propyl acetate = ~300</t>
  </si>
  <si>
    <t>1-propanol = 3.076
n-propyl acetate = ~200</t>
  </si>
  <si>
    <t>250207-7OHMG-846</t>
  </si>
  <si>
    <t>n-propyl acetate = ~25</t>
  </si>
  <si>
    <t>IPA = 0.022</t>
  </si>
  <si>
    <t>n-propyl acetate = ~60</t>
  </si>
  <si>
    <t>n-propyl acetate = ~350</t>
  </si>
  <si>
    <t>250208-7OHMG-848</t>
  </si>
  <si>
    <t>Chloroform = 0.733
n-propyl acetate = ~371ppm
proponic acid = ~189ppm
isobutyl acetate = ~270ppm
1-Butanol-3-methyl acetate = 215ppm</t>
  </si>
  <si>
    <t>n-propyl acetate = ~377ppm
proponic acid = ~161ppm
isobutyl acetate = ~269ppm
1-Butanol-3-methyl acetate = ~237ppm
Acetic acid-butyl ester = ~161ppm</t>
  </si>
  <si>
    <t>250209-7OHMG-849</t>
  </si>
  <si>
    <t>n-propyl acetate = ~514</t>
  </si>
  <si>
    <t>n-propyl acetate = ~878ppm
proponic acid = ~362ppm
isobutyl acetate = ~651ppm
1-Butanol-3-methyl acetate = ~620ppm
Acetic acid-butyl ester = ~388ppm
Tridecane = ~310ppm</t>
  </si>
  <si>
    <t>n-propyl acetate = ~867ppm
proponic acid = ~253ppm
isobutyl acetate = ~470ppm
1-Butanol-3-methyl acetate = ~361ppm
Acetic acid-butyl ester = ~217ppm</t>
  </si>
  <si>
    <t>n-propyl acetate = ~300</t>
  </si>
  <si>
    <t>And</t>
  </si>
  <si>
    <t>acetonitrile = 0.1</t>
  </si>
  <si>
    <t>C8</t>
  </si>
  <si>
    <t>= ~ 1000</t>
  </si>
  <si>
    <t>C9</t>
  </si>
  <si>
    <t>C10</t>
  </si>
  <si>
    <t>2-Pentanol-2-Methyl = ~52ppm
3-Pentanol-3-Methyl = ~46ppm
Cyclopentanol = ~79ppm</t>
  </si>
  <si>
    <t>C11</t>
  </si>
  <si>
    <t>1-propanol = 0.864ppm
2-pentanol-2-methyl = ~212ppm
3-pentanol-3-methyl = ~212ppm
cyclopentanol = ~ 388ppm</t>
  </si>
  <si>
    <t>C12</t>
  </si>
  <si>
    <t>Acetonitrile = 0.198ppm</t>
  </si>
  <si>
    <t>C12/C13</t>
  </si>
  <si>
    <t>K3/K2</t>
  </si>
  <si>
    <t>C13</t>
  </si>
  <si>
    <t>K1/K3</t>
  </si>
  <si>
    <t>1-methyl-cyclopentanol = ~11ppm</t>
  </si>
  <si>
    <t>C14</t>
  </si>
  <si>
    <t>1-methyl-cyclopentanol = ~49ppm
n-propyl acetate = ~15ppm
proponic acid = ~9ppm
isobutyl acetate = ~17ppm
2-Pentanol, 2-methyl = ~13ppm</t>
  </si>
  <si>
    <t>C15</t>
  </si>
  <si>
    <t>BL1</t>
  </si>
  <si>
    <t>methanol cyclopentanol = ~9ppm
2,-dimethylpentane = ~5ppm
cylophexane = ~8ppm
2 methyl-2-pentanol = ~18ppm
3-methyl-3-pentanol = ~15ppm
1-methyl-cyclopentanol = ~50ppm
3-methyl cyclopentanol = ~5ppm</t>
  </si>
  <si>
    <t>1-methyl-cyclopentanol = ~450ppm</t>
  </si>
  <si>
    <t>C16</t>
  </si>
  <si>
    <t>1,4-dioxane = 3.303
1-methyl-cyclopentanol = ~100ppm
n-propyl acetate = ~400ppm</t>
  </si>
  <si>
    <t>250210-7OHMG-850</t>
  </si>
  <si>
    <t xml:space="preserve">n-propyl acetate = ~32ppm
proponic acid = ~25ppm
isobutyl acetate = ~30ppm
1-Butanol-3-methyl acetate = ~31ppm
</t>
  </si>
  <si>
    <t>1-propanol = 4.66ppm
Acetonitrile = 0.81ppm</t>
  </si>
  <si>
    <t xml:space="preserve">n-propyl acetate = ~70
</t>
  </si>
  <si>
    <r>
      <rPr>
        <rFont val="Arial"/>
        <color rgb="FF000000"/>
      </rPr>
      <t>250212-7OHMG-851</t>
    </r>
  </si>
  <si>
    <t>n-propyl acetate = ~123ppm
proponic acid = ~74ppm
isobutyl acetate = ~123ppm
1-Butanol-3-methyl acetate = ~104ppm
Ethanol-2-butoxy = ~123ppm
Acetic acid-butyl ester = ~80ppm</t>
  </si>
  <si>
    <t>n-propyl acetate = ~517ppm
proponic acid = ~226ppm
isobutyl acetate = ~388ppm
1-Butanol-3-methyl acetate = ~323ppm
Ethanol-2-butoxy = ~323ppm
Acetic acid-butyl ester = ~233ppm
Isopropyl Alcohol = 0.104</t>
  </si>
  <si>
    <t>n-propyl acetate = ~424ppm
proponic acid = ~196ppm
isobutyl acetate = ~261ppm
1-Butanol-3-methyl acetate = ~248ppm</t>
  </si>
  <si>
    <t>proponic acid = ~191ppm</t>
  </si>
  <si>
    <t>250213-7OHMG-852</t>
  </si>
  <si>
    <t>n-propyl acetate = ~258ppm
proponic acid = ~194ppm
isobutyl acetate = ~207ppm
1-Butanol-3-methyl acetate = ~213ppm</t>
  </si>
  <si>
    <t>n-propyl acetate = ~538.91 ppm
methyl alcohol = ~384ppm</t>
  </si>
  <si>
    <t>1-propanol = 2.567ppm
1,2 Dichloroethane = 0.220
n-propyl acetate = ~407ppm
proponic acid = ~203ppm
isobutyl acetate = ~272ppm
1-Butanol-3-methyl acetate = ~238ppm</t>
  </si>
  <si>
    <t>N-Pentane = 0.050
n-propyl acetate = ~226ppm
proponic acid = ~165ppm
isobutyl acetate = ~181ppm
1-Butanol-3-methyl acetate = ~165ppm</t>
  </si>
  <si>
    <t>n-propyl acetate = ~426ppm
proponic acid = ~262ppm
isobutyl acetate = ~328ppm
1-Butanol-3-methyl acetate = ~295ppm</t>
  </si>
  <si>
    <t>n-propyl acetate = ~693ppm
proponic acid = ~270ppm
isobutyl acetate = ~347ppm
1-Butanol-3-methyl acetate = ~231ppm</t>
  </si>
  <si>
    <t>250214-7OHMG-853</t>
  </si>
  <si>
    <t>1-propanol=1.675 ppm 
n-propyl acetate = ~333 ppm</t>
  </si>
  <si>
    <t>n-propyl acetate = ~666ppm
proponic acid = ~295ppm
isobutyl acetate = ~370ppm
1-Butanol-3-methyl acetate = ~370ppm</t>
  </si>
  <si>
    <t>n-propyl acetate = ~100</t>
  </si>
  <si>
    <t>n-propyl acetate = ~491
Isobutyl acetate= ~328
Acetic Acid, butyl ester= ~164
1- butanol, 3-methyl, acetate= ~287</t>
  </si>
  <si>
    <t>n-propyl acetate = ~554
Isobutyl acetate= ~150
Acetic Acid, butyl ester= ~75
1- butanol, 3-methyl, acetate= ~100</t>
  </si>
  <si>
    <t>n-propyl acetate = ~400</t>
  </si>
  <si>
    <t>IPA = 17.332
n-propyl acetate = ~850
Isobutyl acetate= ~300
Acetic Acid, ethyl ester= ~100</t>
  </si>
  <si>
    <t>250215-7OHMG-854</t>
  </si>
  <si>
    <t>n-propyl acetate = ~500</t>
  </si>
  <si>
    <t>C3A</t>
  </si>
  <si>
    <t>1-propanol = 4.368
n-propyl acetate = ~500</t>
  </si>
  <si>
    <t>n-propyl acetate ~ 18.571
Acetic Acid Ethyl Ester ~50</t>
  </si>
  <si>
    <t>C6A</t>
  </si>
  <si>
    <t>C6B</t>
  </si>
  <si>
    <t>250215-7OHMG-855</t>
  </si>
  <si>
    <t>n-propyl acetate = ~404ppm
proponic acid = ~323ppm</t>
  </si>
  <si>
    <t>n-propyl acetate = ~450ppm
proponic acid = ~450ppm</t>
  </si>
  <si>
    <r>
      <rPr>
        <rFont val="Inter, sans-serif"/>
        <color rgb="FF000000"/>
      </rPr>
      <t>250216-7OHMG-856</t>
    </r>
  </si>
  <si>
    <t>IPA = 1.316</t>
  </si>
  <si>
    <t>n-propyl acetate = ~693ppm
proponic acid = ~292ppm
Isobutyl acetate= ~438ppm
Acetic Acid, butyl ester= ~335ppm
1- butanol, 3-methyl, acetate= ~438ppm</t>
  </si>
  <si>
    <r>
      <rPr>
        <rFont val="Arial"/>
        <color rgb="FF000000"/>
      </rPr>
      <t>250217-7OHMG-85</t>
    </r>
    <r>
      <rPr>
        <rFont val="Inter, sans-serif"/>
        <color rgb="FF000000"/>
      </rPr>
      <t>7</t>
    </r>
  </si>
  <si>
    <t>n-propyl acetate =~329ppm
proponic acid = ~105ppm</t>
  </si>
  <si>
    <t>n-propyl acetate =~358ppm
proponic acid = ~134ppm</t>
  </si>
  <si>
    <t>n-propyl acetate =~400</t>
  </si>
  <si>
    <t>250219-7OHMG-858</t>
  </si>
  <si>
    <t>n-propyl acetate = ~400ppm
acetone = 0.384ppm
acetonitrile = 0.198 ppm
1- butanol, 3-methyl, acetate= ~200ppm</t>
  </si>
  <si>
    <t>ethyl ester proponic acid = ~200
n-propyl acetate = ~1000
Isobutyl acetate= ~400</t>
  </si>
  <si>
    <t>250219-7OHMG-859</t>
  </si>
  <si>
    <t>n-propyl acetate = ~800
Isobutyl acetate= ~400
1- butanol, 3-methyl, acetate= ~300</t>
  </si>
  <si>
    <t>isopropyl alcohol = 1.363
n-propyl acetate = ~800
Isobutyl acetate= ~300</t>
  </si>
  <si>
    <t>n-propyl acetate = ~700</t>
  </si>
  <si>
    <t>ethyl ester proponic acid = ~100
n-propyl acetate = ~1000
Isobutyl acetate= ~500
1- butanol, 3-methyl, acetate= ~400</t>
  </si>
  <si>
    <t>acetone = 0.09
n-propyl acetate = ~600
acetic acid butyl ester = ~700</t>
  </si>
  <si>
    <t>250221-7OHMG-860</t>
  </si>
  <si>
    <t>=~700</t>
  </si>
  <si>
    <t>Isopropyl alcohol = ~0.1
n-butyl acetate = ~ 1500</t>
  </si>
  <si>
    <t>acetone = 6.941
1-methoxy-2-propyl acetate = ~700
2-butoxy ethanol = ~300</t>
  </si>
  <si>
    <t>acetone = 11.619
3-methylpentane = 0.376</t>
  </si>
  <si>
    <t>250222-7OHMG-861</t>
  </si>
  <si>
    <t>methyl formate = ~ 630
propylene glycol =~884</t>
  </si>
  <si>
    <t>1-methoxy-2-propyl acetate = ~523ppm
ethanol, 2-butoxy = ~458ppm
acetic acid, butyl ester = ~366ppm</t>
  </si>
  <si>
    <t>250223-7OHMG-862</t>
  </si>
  <si>
    <t>1-Methoxy-2 Propyl Acetate = ~163ppm
Acetone = 3.241ppm</t>
  </si>
  <si>
    <t>3-Methylpentane = .858ppm
Isopropyl alcohol = 3.445ppm</t>
  </si>
  <si>
    <t>1-Methoxy-2 Propyl Acetate = ~340ppm
Acetone = 2.407ppm
Acetonitrile = .053ppm</t>
  </si>
  <si>
    <t>C3 BL2</t>
  </si>
  <si>
    <t>n-pentane = 0.094</t>
  </si>
  <si>
    <t>1-Methoxy-2 Propyl Acetate = ~166ppm</t>
  </si>
  <si>
    <t>250223-7OHMG-863</t>
  </si>
  <si>
    <t>1-Methoxy-2 Propyl Acetate = 300</t>
  </si>
  <si>
    <t>IPA = 0.223</t>
  </si>
  <si>
    <t>250225-70HMG-864</t>
  </si>
  <si>
    <t xml:space="preserve">Isopropyl alcohol = ~1
Formic Acid = ~ 1000
Propylene Glycol = ~ 1000
</t>
  </si>
  <si>
    <t>Formic Acid = ~ 1000
Propylene Glycol = ~ 900</t>
  </si>
  <si>
    <t>250226-7OHMG-865</t>
  </si>
  <si>
    <t>Formic Acid = ~ 500</t>
  </si>
  <si>
    <t>Dichloro Methane = 4.85</t>
  </si>
  <si>
    <t>250226-7OHMG-866</t>
  </si>
  <si>
    <t>~200</t>
  </si>
  <si>
    <t xml:space="preserve">formic Acid = ~ 250
</t>
  </si>
  <si>
    <t>&lt;LOC</t>
  </si>
  <si>
    <r>
      <rPr>
        <rFont val="Inter, sans-serif"/>
        <color rgb="FF000000"/>
      </rPr>
      <t>250227-7OHMG-867</t>
    </r>
  </si>
  <si>
    <t>Toluene = 0.038ppm
1-Methoxy-2-propyl acetate = ~560ppm
Ethanol-2-butoxy = ~430ppm
proponic acid = ~215ppm</t>
  </si>
  <si>
    <t xml:space="preserve">C1B </t>
  </si>
  <si>
    <t>Toluene = 0.540 ppm
1-Methoxy-2-propyl acetate = ~400 ppm
Ethanol-2-butoxy = ~360 ppm
Isopropyl alcohol = ~0.417 ppm</t>
  </si>
  <si>
    <r>
      <rPr>
        <rFont val="Inter, sans-serif"/>
        <color rgb="FF000000"/>
      </rPr>
      <t>250227-7OHMG-86</t>
    </r>
    <r>
      <rPr>
        <rFont val="Inter, sans-serif"/>
        <color rgb="FF000000"/>
      </rPr>
      <t>9</t>
    </r>
  </si>
  <si>
    <t>No noticiable peaks</t>
  </si>
  <si>
    <t>1-Methoxy-2-propyl acetate = ~600ppm
Ethanol-2-butoxy = ~308ppm
proponic acid = ~185ppm</t>
  </si>
  <si>
    <t>1-Methoxy-2-propyl acetate = ~500ppm
Ethanol-2-butoxy = ~346ppm
proponic acid = ~169ppm</t>
  </si>
  <si>
    <t>1-Methoxy-2-propyl acetate = ~435ppm
Ethanol-2-butoxy = ~318ppm
proponic acid = ~116ppm</t>
  </si>
  <si>
    <t>Formic Acid = ~ 700
Propylene Glycol = ~ 600</t>
  </si>
  <si>
    <t>Formic Acid = ~ 900</t>
  </si>
  <si>
    <t>250301-7OHMG-871</t>
  </si>
  <si>
    <t>Methyl isobutyl ketone = ~617ppm
1-Methoxy-2-propyl acetate = ~308ppm
Ethanol-2-butoxy = ~383ppm</t>
  </si>
  <si>
    <t>Methyl isobutyl ketone = ~503ppm
1-Methoxy-2-propyl acetate = ~244ppm
Ethanol-2-butoxy = ~324ppm</t>
  </si>
  <si>
    <t>1-Methoxy-2-propyl acetate = ~342ppm
Ethanol-2-butoxy = ~389ppm</t>
  </si>
  <si>
    <t>1-Methoxy-2-propyl acetate = ~357ppm
Ethanol-2-butoxy = ~190ppm</t>
  </si>
  <si>
    <t>~20300</t>
  </si>
  <si>
    <t>1-Methoxy-2-propyl acetate = ~1260 ppm
Ethanol-2-butoxy = ~650 ppm
ethyl ether = 0.396 ppm</t>
  </si>
  <si>
    <t>IPA = 0.059 ppm
Toluene = 0.022 ppm</t>
  </si>
  <si>
    <t>Orange Distribution</t>
  </si>
  <si>
    <t>Ethyl ether = 0.3996 ppm
Acetone = 0.068 ppm
n-propyl acetate = ~360 ppm</t>
  </si>
  <si>
    <t>250303-7OHMG-873</t>
  </si>
  <si>
    <t>ND</t>
  </si>
  <si>
    <t xml:space="preserve">Acetonitrile = 1.810 ppm </t>
  </si>
  <si>
    <t>Formic Acid = ~ 250
Acetyl Nitrile = 0.163
1-methoxy-2-propyl acetate = ~300</t>
  </si>
  <si>
    <t>Formic Acid = ~ 250
1-methoxy-2-propyl acetate = ~400</t>
  </si>
  <si>
    <t>~ 2700</t>
  </si>
  <si>
    <t>Acetonitrile = 0.122 ppm 
Formic Acid = ~ 250
1-methoxy-2-propyl acetate = ~300</t>
  </si>
  <si>
    <t>~5000</t>
  </si>
  <si>
    <t>Isopropyl Alcohol = 0.52</t>
  </si>
  <si>
    <t>250303-7OHMG-874</t>
  </si>
  <si>
    <t>proponic acid = ~474ppm</t>
  </si>
  <si>
    <t>Cyclopentane = ~267ppm
n-propyl acetate = ~762ppm
proponic acid = ~320ppm
isobutyl acetate = ~381ppm
acetic acid-butyl ester = ~267ppm
1-Butanol-3-methyl acetate = ~419ppm</t>
  </si>
  <si>
    <t>acetonitrile = 0.108 ppm</t>
  </si>
  <si>
    <t>250305-7OHMG-876</t>
  </si>
  <si>
    <t>n-propyl acetate = ~253ppm
proponic acid = ~300ppm
isopropyl alcohol = 6.206ppm</t>
  </si>
  <si>
    <t>Isopropyl Alcohol = 0.117</t>
  </si>
  <si>
    <t>~ 750</t>
  </si>
  <si>
    <t>Formic Acid = ~ 250
Isopropyl Alcohol = 0.218</t>
  </si>
  <si>
    <t>~ 250</t>
  </si>
  <si>
    <t>Formic Acid = ~ 250
Acetone = 0.113</t>
  </si>
  <si>
    <t>Acetone = 0.713
Toluene = 7.384</t>
  </si>
  <si>
    <t>Acetylnitrile = 1.495</t>
  </si>
  <si>
    <t>N-propyl acetate = ~183ppm
Proponic acid = ~114ppm
1-methozy-2-propyl acetate = ~663ppm
1-Butanol-3-methyl aceate = ~206ppm</t>
  </si>
  <si>
    <t>250306-7OHMG-877</t>
  </si>
  <si>
    <t>~250</t>
  </si>
  <si>
    <t>Formic Acid = ~ 250
Acetic Acid = ~ 200
Toluene = 1.1</t>
  </si>
  <si>
    <t>N-Propyl acetate = ~434ppm
proponic acid = ~145ppm
1-Butanol-3-methyl-acetate =~289ppm
isobutyl acetate = ~289ppm
Acetone = 1.306
Toluene = 0.381</t>
  </si>
  <si>
    <t>Formic Acid ~ 400
Acetic Acid ~ 100</t>
  </si>
  <si>
    <t xml:space="preserve">              </t>
  </si>
  <si>
    <t>Acetonitrile = 22.660</t>
  </si>
  <si>
    <r>
      <rPr>
        <rFont val="Arial"/>
        <color rgb="FF000000"/>
      </rPr>
      <t>250307-7OHMG-880</t>
    </r>
  </si>
  <si>
    <t>~ 300</t>
  </si>
  <si>
    <t>Formic Acid ~100</t>
  </si>
  <si>
    <t>~ 400</t>
  </si>
  <si>
    <t>Formic Acid ~200
Dimethyl Butane = 0.162
N-Propyl Acetate ~ 100
Acetic Acid ~ 100
Isopropyl Alcohol ~ 100</t>
  </si>
  <si>
    <t>250308-7OHMG-881</t>
  </si>
  <si>
    <t>K2/K3</t>
  </si>
  <si>
    <t>N-Propyl acetate = ~325ppm
proponic acid = ~169ppm
1-Butanol-3-methyl-acetate =~195ppm
isobutyl acetate = ~195ppm</t>
  </si>
  <si>
    <t>N-Propyl acetate = ~452ppm
proponic acid = ~226ppm
1-Butanol-3-methyl-acetate =~189ppm
isobutyl acetate = ~226ppm</t>
  </si>
  <si>
    <t>N-Propyl acetate = ~289ppm
proponic acid = ~145ppm
1-Butanol-3-methyl-acetate =~145ppm
isobutyl acetate = ~145ppm
Isopropyl alcohol = 34.683</t>
  </si>
  <si>
    <t>Cyclopentanol = ~442ppm</t>
  </si>
  <si>
    <t>Isopropyl Alcohol = 0.117
proponic acid = ~327ppm</t>
  </si>
  <si>
    <t>Acetonitrile = 0.621ppm</t>
  </si>
  <si>
    <t>Proponic acid = ~270ppm</t>
  </si>
  <si>
    <t>250309-7OHMG-882</t>
  </si>
  <si>
    <t>Acetone = 0.976</t>
  </si>
  <si>
    <t>Formic Acid ~439
Acetyl Nitrile = 0.16
Propylene Glycol ~1200</t>
  </si>
  <si>
    <t>No detected peaks</t>
  </si>
  <si>
    <t>Formic Acid ~ 550
1 Propanol = 0.942
Methyl Cyclopentand ~ 500
Propylene Glycol ~ 690</t>
  </si>
  <si>
    <t>250310-7OHMG-883</t>
  </si>
  <si>
    <t>Formic Acid ~ 390
Propylene Glycol ~ 750</t>
  </si>
  <si>
    <t>Formic Acid ~ 690
2 Methyl, 2 Pentinol ~ 750
3 Methyl, 3 Pentinol ~ 570
Cyclopentinol ~ 900
2 Butoyy Ethanol ~ 200</t>
  </si>
  <si>
    <t>methyl cyclopentane = ~224ppm
proponic acid = ~186ppm</t>
  </si>
  <si>
    <t>chloroform = 0.832
cyclopentanol = ~227ppm</t>
  </si>
  <si>
    <t>acetonitrile = 1.537
Isopropyl alcohol = 0.387</t>
  </si>
  <si>
    <r>
      <rPr>
        <rFont val="Arial"/>
        <color rgb="FF000000"/>
      </rPr>
      <t>250311-7OHMG-885</t>
    </r>
  </si>
  <si>
    <t>acetone = 1.596</t>
  </si>
  <si>
    <t>acetone = 2.448ppm
acetonitrile = 1.237ppm
n-hexane = ~600 ppm</t>
  </si>
  <si>
    <r>
      <rPr>
        <rFont val="Inter, sans-serif"/>
        <color rgb="FF000000"/>
      </rPr>
      <t>250314-7OHMG-88</t>
    </r>
    <r>
      <rPr>
        <rFont val="Inter, sans-serif"/>
        <color rgb="FF000000"/>
      </rPr>
      <t>7</t>
    </r>
  </si>
  <si>
    <t>Cyclopentanol-1-methyl =~145ppm
Isopropyl Alcohol = 0.495</t>
  </si>
  <si>
    <t>1-Propanol = 1.629</t>
  </si>
  <si>
    <t>2,2 Dimethylbutane = 0.139</t>
  </si>
  <si>
    <t>Ethanol - 3.985ppm
ethyl ether - 0.454ppm
dichloromethane - 0.201</t>
  </si>
  <si>
    <t>Ethanol - 2.464ppm</t>
  </si>
  <si>
    <t>250314-7OHMG-888</t>
  </si>
  <si>
    <t>IPA = 0.376ppm</t>
  </si>
  <si>
    <t>250315-7OHMG-889</t>
  </si>
  <si>
    <t>Isoproponal = &lt;LOQ
Toluene = 74.4ppm
Butane = 57.8ppm
Xylenes = &lt;LOQ</t>
  </si>
  <si>
    <r>
      <rPr>
        <rFont val="Arial"/>
        <color rgb="FF000000"/>
      </rPr>
      <t>250317-7OHMG-891</t>
    </r>
  </si>
  <si>
    <t>2-pentanol-2-methyl = ~371ppm
3-pentanol-3-methyl = ~309ppm
cyclopentanol = ~618ppm</t>
  </si>
  <si>
    <t>2-pentanol-2-methyl = ~302ppm
3-pentanol-3-methyl = ~302ppm
cyclopentanol = ~490ppm</t>
  </si>
  <si>
    <t>2-pentanol-2-methyl = ~380ppm
3-pentanol-3-methyl = ~342ppm
cyclopentanol = ~685ppm</t>
  </si>
  <si>
    <t>2-pentanol-2-methyl = ~264ppm
3-pentanol-3-methyl = ~226ppm
cyclopentanol = ~452ppm</t>
  </si>
  <si>
    <r>
      <rPr>
        <rFont val="Arial"/>
        <color rgb="FF000000"/>
      </rPr>
      <t>250318-7OHMG-892</t>
    </r>
  </si>
  <si>
    <t>~670</t>
  </si>
  <si>
    <t>2-pentanol-2-methyl = ~390ppm
3-pentanol-3-methyl = ~315ppm
cyclopentanol = ~710ppm</t>
  </si>
  <si>
    <t>no other peaks</t>
  </si>
  <si>
    <t>decane = ~402ppm
isopropyl alcohol = 1.724</t>
  </si>
  <si>
    <t>UV VIS</t>
  </si>
  <si>
    <t>acetone = 0.586
IPA = 30.041
3-dimethyl-2-butanol = ~30
3-methyl-3-pentanol = ~20
1-methyl-cyclopentanol = ~500
decane = ~10</t>
  </si>
  <si>
    <r>
      <rPr>
        <rFont val="Arial"/>
        <color rgb="FF000000"/>
      </rPr>
      <t>250318-7OHMG-894</t>
    </r>
  </si>
  <si>
    <r>
      <rPr>
        <rFont val="Arial"/>
        <color rgb="FF000000"/>
        <u/>
      </rPr>
      <t>C</t>
    </r>
    <r>
      <rPr>
        <rFont val="Arial"/>
        <color rgb="FF000000"/>
        <u/>
      </rPr>
      <t>1A</t>
    </r>
  </si>
  <si>
    <t xml:space="preserve">isopropyl alcohol = 0.272ppm
acetonitrile = 1.076ppm
</t>
  </si>
  <si>
    <t xml:space="preserve">isopropyl alcohol = 15.701ppm
</t>
  </si>
  <si>
    <t>isopropyl alcohol = 6.208ppm</t>
  </si>
  <si>
    <t>Acetonitrile = 7.808ppm</t>
  </si>
  <si>
    <t>Acetonitrile = .009ppm</t>
  </si>
  <si>
    <t>250319-7OHMG-896</t>
  </si>
  <si>
    <t>Undecane = ~ 8ppm</t>
  </si>
  <si>
    <t>Acetnitrile = 1.926</t>
  </si>
  <si>
    <t>250321-7OHMG-897</t>
  </si>
  <si>
    <t>Ubdecane = ~85ppm
Cyclopentanol, 1-methy = ~39ppm
2-Butanol, 2,3-dimethyl = ~30ppm
-Pentanol, 3-methy = ~28ppm</t>
  </si>
  <si>
    <t>Isopropyl Alcohol = 3.601</t>
  </si>
  <si>
    <t>Acetone = 1.653ppm
N-propyl acetate = ~619ppm
Proponic acid = ~220ppm
Isobutyl acetate = ~417ppm
1-Butanol-3-methyl aceate = ~597ppm
Acetic acid butyl aster = ~275ppm</t>
  </si>
  <si>
    <t>isopropyl alcohol = 0.079ppm
acetonitrile = 0.401ppm
N-propyl acetate = ~183ppm
Proponic acid = ~114ppm
Isobutyl acetate = ~238ppm
1-Butanol-3-methyl aceate = ~281ppm
Acetic acid butyl aster = ~142ppm</t>
  </si>
  <si>
    <t>~591</t>
  </si>
  <si>
    <t>Isopropyl alcohol = 0.911ppm</t>
  </si>
  <si>
    <t>Isopropyl Alcohol = 2.637</t>
  </si>
  <si>
    <t>250321-7OHMG-899
Roto Rinse</t>
  </si>
  <si>
    <t xml:space="preserve">Isopropyl Alcohol = 0.040ppm
</t>
  </si>
  <si>
    <t>B1 UV VIS Roto Rinse</t>
  </si>
  <si>
    <t>Acetone = 2.019
Acetonitrile = 0.095
Toluene = 0.033
Cyclopentanol 1-methyl = ~316ppm
Acetic Acid Butyl Ester = ~526ppm
2-Pentanol-2-methyl = ~184ppm</t>
  </si>
  <si>
    <t>Acetic acid butyl ester = ~109ppm
Isopropyl alcohol = 9.320ppm</t>
  </si>
  <si>
    <t>Formic Acid ~300
n Propyl Acetate ~ 200
2-Methyl 2-Pentanol ~ 300
3-Methyl 3-Pentanol ~ 200
Acetic Acid ~ 460
1-Methyl 1-Cyclopentanol ~200
Isopropyl Alvohol ~500
1-3-Dimethyl Benzene~250</t>
  </si>
  <si>
    <t>G</t>
  </si>
  <si>
    <t>p-Xylene = 98.758ppm
o-Xylene = 104.420ppm</t>
  </si>
  <si>
    <t>Formic Acid ~300
P-Xylene = 12.559
Cyclopentane ~ 300</t>
  </si>
  <si>
    <t>Formic Acid ~ 250
2-Butanol ~ 350
o-Xylene = 4.162
3- Pentanol, ~ 250
Cyclopentanol ~ 600
2,2,11,11-Tethramethyl Dodecane</t>
  </si>
  <si>
    <t>yes</t>
  </si>
  <si>
    <t>2-Pentanol-2-methyl = ~225ppm
3-Pentanol-3-methyl = ~180ppm
Cyclopentanol = ~374ppm</t>
  </si>
  <si>
    <t>Acetone = 5.510ppm
P-Xylene = 5.640ppm
2-Pentanone, 4-hydroxy-4-methyl- = ~55ppm</t>
  </si>
  <si>
    <t>N</t>
  </si>
  <si>
    <t>YES</t>
  </si>
  <si>
    <t>Isobutyl Acetate = ~345ppm
acetic acid butyl ester = ~345ppm</t>
  </si>
  <si>
    <t>n-Hexane = 1.324ppm
1-methyl-cyclopentanol = 515ppm</t>
  </si>
  <si>
    <t xml:space="preserve">IPA = 2.325
3-Methylpentane = 12.578
o-Xylene = 36.646
Cyclopentane = ~
Cyclohexane = ~
2-Butanol 2,3 Dimethyl = ~
3-Pentanol-3-Methyl = ~
Cyclopentanol = ~
Decane = ~
2,2 Dimethyl Decane = ~
</t>
  </si>
  <si>
    <t>n-propyl acetate = ~250ppm
isobutyl acetate = ~345ppm
butyl ester acetic acid = ~290ppm</t>
  </si>
  <si>
    <t>Cyclopentanol = ~309ppm</t>
  </si>
  <si>
    <r>
      <rPr>
        <rFont val="Inter, sans-serif"/>
        <color rgb="FF000000"/>
      </rPr>
      <t>250321-7OHMG-900</t>
    </r>
  </si>
  <si>
    <t xml:space="preserve">C1 </t>
  </si>
  <si>
    <t>Isopropyl Alcohol = 2.01
Formic Acid ~740
Cyclopentanol ~ 880
Propylene Glycol ~ 880</t>
  </si>
  <si>
    <t>3-methyl pentane = 0.094ppm
1-methoxy-2-propyl acetate = ~250ppm
1-methyl cyclopentane = ~300ppm</t>
  </si>
  <si>
    <t>Isopropyl alcohol = 7.338ppm
2-methyl 2- pentanol = ~300ppm
Cyclopentanol = ~525ppm
1-methoxy 2-propyl acetate = ~450ppm</t>
  </si>
  <si>
    <t>Isopropyl alcohol =13.180ppm
2-methyl 2- pentanol = ~440ppm
1- methyl Cyclopentanol = ~730ppm
3-methyl 3-pentanol = ~330ppm</t>
  </si>
  <si>
    <t>NO PEAKS DETECTED</t>
  </si>
  <si>
    <t>250322-7OHMG-901</t>
  </si>
  <si>
    <t>N-propyl acetate = ~262ppm
2-methyl-2-pentanol = ~202ppm
isobutyl acetate = ~177ppm
1-methyl-cyclopentanol = ~328ppm
1-methoxy-2-propyl acetate = ~151ppm
ethanol-2-butoxy = ~151ppm</t>
  </si>
  <si>
    <t>Acetonitrile = 0.022ppm
Benzene = 0.061ppm
n-propyl acetate = ~540ppm</t>
  </si>
  <si>
    <t>N-propyl acetate = ~536ppm
2-methyl-2-pentanol = ~268ppm
isobutyl acetate = ~268ppm
1-methyl-cyclopentanol = ~536ppm
1-methoxy-2-propyl acetate = ~192ppm
ethanol-2-butoxy = ~192ppm
Acetone = 0.343</t>
  </si>
  <si>
    <t>Isopropyl alcohol = 38.329ppm
N-propyl acetate = ~351ppm
proponic acid = ~153ppm
isobutyl acetate = ~217ppm
1-methyl-cyclopentanol = ~186ppm
1-Butanol, 3-methyl-, acetate = ~183ppm</t>
  </si>
  <si>
    <t>Acetonitrile = 1.085ppm</t>
  </si>
  <si>
    <r>
      <rPr>
        <rFont val="Inter, sans-serif"/>
        <color rgb="FF000000"/>
      </rPr>
      <t>250323-7OHMG-90</t>
    </r>
    <r>
      <rPr>
        <rFont val="Inter, sans-serif"/>
        <color rgb="FF000000"/>
      </rPr>
      <t>2</t>
    </r>
  </si>
  <si>
    <t>1-methyl-cyclopentanol = ~251ppm</t>
  </si>
  <si>
    <t>Ethyl Ether = 0.339
Acetonotrile = 0.351
Propanic acid = ~193ppm</t>
  </si>
  <si>
    <t>1-methyl-cyclopentanol = ~460ppm
3-Pentanol, 3-methy = ~ 312ppm
2-Pentanol, 2-methyl = ~ 321ppm
N-propyl acetate = ~284ppm
proponic acid = ~286ppm</t>
  </si>
  <si>
    <t>C2 K3</t>
  </si>
  <si>
    <t>Methanol ~600
Formic Acid ~500</t>
  </si>
  <si>
    <t>Ethyl Ether = .431ppm
Acetonotrile = 3.802ppm</t>
  </si>
  <si>
    <t>250325-7OHMG-903</t>
  </si>
  <si>
    <t>Cyclopentanol-1-methyl = ~240ppm</t>
  </si>
  <si>
    <t>butyl ester acetic acid = ~690ppm
1-Propanol = 1.525ppm
acetone = 1.245ppm</t>
  </si>
  <si>
    <t>IPA = &lt;LOQ
Toluene = 45.1
Acetone = &lt;LOQ
Acetonitrile = &lt;LOQ
Xylenes = &lt;LOQ</t>
  </si>
  <si>
    <t>Acetic Acid = ~22ppm</t>
  </si>
  <si>
    <t>250325-7OHMG-904</t>
  </si>
  <si>
    <t>2-methyl-2-pentanol = ~200
3-methyl-3-pentanol = ~100
Butyl ester acetic acid = ~500
1-methyl-cyclopentanol = ~550</t>
  </si>
  <si>
    <t>Isopropyl Alcohol = 0.240
2-Pentanol-2-methyl = ~422ppm
Acetic acid butyl ester = ~422ppm</t>
  </si>
  <si>
    <t>p-Xylene - 0.158ppm
Acetic Acid - 250ppm</t>
  </si>
  <si>
    <t>2-methyl-2-pentanol = ~200
3-methyl-3-pentanol = ~200
Butyl ester acetic acid = ~750
1-methyl-cyclopentanol = ~700</t>
  </si>
  <si>
    <t>Acetone = 6.261ppm
butyl ester acetic acid = ~440ppm
1-methyl cyclopentanol = ~350ppm</t>
  </si>
  <si>
    <t>250326-7OHMG-905</t>
  </si>
  <si>
    <t>Cyclopentanol 1-methyl = ~429ppm
2-Pentanol-2-methyl = ~337ppm
Acetonitrile = 0.170ppm</t>
  </si>
  <si>
    <t>250327-7OHMG-907</t>
  </si>
  <si>
    <t>Isopropyl Alcohol = 0.536</t>
  </si>
  <si>
    <t>~1180</t>
  </si>
  <si>
    <t>Methanol ~ 1200
Formic Acid ~ 1100
1-methyl cyclopentanol = ~350ppm</t>
  </si>
  <si>
    <r>
      <rPr>
        <rFont val="Arial"/>
        <color rgb="FF000000"/>
      </rPr>
      <t>250328-7OHMG-908</t>
    </r>
  </si>
  <si>
    <t>Isopropyl Alcohol = 19.908</t>
  </si>
  <si>
    <t>Formic Acid ~ 700</t>
  </si>
  <si>
    <t>~600</t>
  </si>
  <si>
    <t>Formic Acid ~ 300
Toluene 0.029
n-Propyl Acetate ~ 300</t>
  </si>
  <si>
    <r>
      <rPr>
        <rFont val="Arial"/>
        <color rgb="FF000000"/>
      </rPr>
      <t>250329-7OHMG-909</t>
    </r>
  </si>
  <si>
    <t>Acetonitrile = 0.008</t>
  </si>
  <si>
    <t>K1/K2</t>
  </si>
  <si>
    <t>Toluene 52.3</t>
  </si>
  <si>
    <t>all ND</t>
  </si>
  <si>
    <t>n-propyl acetate = ~479ppm</t>
  </si>
  <si>
    <t>250331-7OHMG-910</t>
  </si>
  <si>
    <t>Toluene 75.4
Xylenes 86.3</t>
  </si>
  <si>
    <t>Isobutyl acetate = 510ppm
butyl ester acetic acid = 340ppm
2-butoxy-Ethanol = 680ppm</t>
  </si>
  <si>
    <t>250402-7OHMG-912</t>
  </si>
  <si>
    <t>Isopropyl alcohol = 10.049ppm</t>
  </si>
  <si>
    <t>Isopropyl alcohol = 0.336ppm
n-propyl acetate = ~300ppm
Proponic acid = ~143ppm</t>
  </si>
  <si>
    <t>250404-7OHMG-913</t>
  </si>
  <si>
    <t>Formic Acid ~230
Cyclopentanol ~ 300
Propylene Glycol ~450
Isopropyl Alcohol ~ 150
2 Butoxy Ethanol ~ 400</t>
  </si>
  <si>
    <t>Formic Acid ~400
Cyclopentanol ~ 300
Propylene Glycol ~500
Isopropyl Alcohol ~ 200
2 Butoxy Ethanol ~ 600</t>
  </si>
  <si>
    <t>250405-7OHMG-914</t>
  </si>
  <si>
    <t>Isopropyl Alcohol ~ 300</t>
  </si>
  <si>
    <t>Formic Acid ~300
Propylene Glycol ~ 400
Isopropyl Alcohol ~ 400
2 Butoxy Ethanol ~ 700</t>
  </si>
  <si>
    <t>250405-7OHMG-915</t>
  </si>
  <si>
    <t>1-Propanol = 0.513</t>
  </si>
  <si>
    <t>Toluene = 66.0
IPA = &lt;LOQ
Acetone = &lt;LOQ
ACN = &lt;LOQ
Trichloroethylene = 0.9
Xylenes = 3817.9</t>
  </si>
  <si>
    <t>Formic Acid ~300
Propylene Glycol ~400
Isopropyl Alcohol ~ 800
2 Butoxy Ethanol ~ 600</t>
  </si>
  <si>
    <r>
      <rPr>
        <rFont val="Arial"/>
        <color rgb="FF000000"/>
      </rPr>
      <t>250407-7OHMG-91</t>
    </r>
    <r>
      <rPr>
        <rFont val="Inter, sans-serif"/>
        <color rgb="FF000000"/>
      </rPr>
      <t>6</t>
    </r>
  </si>
  <si>
    <t>Yes</t>
  </si>
  <si>
    <t>p-Xylene = 60.350ppm
n-propyl acetate = ~306ppm
Acetic Acid Butyl Ester = ~238ppm</t>
  </si>
  <si>
    <t>Formic Acid ~ 400
p-Xylene = 10.350
o-Xylene = 8.953</t>
  </si>
  <si>
    <t>Isopropyl alcohol = 0.692ppm
p-Xylene = 133.975ppm
o-Xylene = 197.972ppm</t>
  </si>
  <si>
    <t>Formic Acid ~ 150</t>
  </si>
  <si>
    <t>Xylenes = 8.896</t>
  </si>
  <si>
    <t>Formic Acid ~ 200
3 Methylpentane ~ 200
Methyl Cyclopentane ~ 250
Chloeoform = 0.321
p Xylene = 22.11</t>
  </si>
  <si>
    <t>Acetylnitrile 0.157</t>
  </si>
  <si>
    <t>250409-7OHMG-918</t>
  </si>
  <si>
    <t>~750</t>
  </si>
  <si>
    <t>Formic Acid ~ 300
Isopropyl alcohol 0.078
p Xylene = 70.210
o Xylene = 56.458</t>
  </si>
  <si>
    <t>p Xylene = 19.376</t>
  </si>
  <si>
    <t>cyclopentanol-1-methyl = ~8.67ppm</t>
  </si>
  <si>
    <t>~ 550</t>
  </si>
  <si>
    <t>Formic Acid ~ 250</t>
  </si>
  <si>
    <t>cyclopentanol-1-methyl = 285ppm
Acetonitrile = 0.266</t>
  </si>
  <si>
    <t>cyclopentanol-1-methyl = 286ppm
Acetonitrile = 0.307ppm</t>
  </si>
  <si>
    <t>1-methyl cyclopentanol = ~240ppm
o-xylene = 0.754ppm</t>
  </si>
  <si>
    <t>Dichloromethane = 0.409ppm
Acetone = 2.972ppm
p-xylene = 3.498ppm
3-methyl - 3- Pentanol = ~180ppm
2-methyl - 2-Pentanol = ~210ppm
1-methyl - Cyclopentanol = ~290ppm</t>
  </si>
  <si>
    <t>250409-7OHMG-919</t>
  </si>
  <si>
    <t>Isopropyl Alcohol = 9.860ppm
1-methyl - cylopentanol = 380ppm</t>
  </si>
  <si>
    <t>1-methyl-cyclopentanol = ~330ppm</t>
  </si>
  <si>
    <t>Cyclopentanol = ~219ppm
idobenzene = 0.749ppm</t>
  </si>
  <si>
    <t>Cyclopentanol = ~166ppm
acetonitrile = 0.145
p-xylene = 0.305</t>
  </si>
  <si>
    <t>250410-7OHMG-920</t>
  </si>
  <si>
    <t>n-propyl acetate = ~412ppm
isobutyl acetate = ~309ppm
cyclopentanol = ~412ppm</t>
  </si>
  <si>
    <t>cyclopentanol = ~341ppm
2-pentanol-2-methyl = ~205ppm
Tolulene = 4.293ppm
p-xylene = 1.278ppm</t>
  </si>
  <si>
    <t>Toluene = ~315ppm
1-methyl-cyclopentanol = ~400ppm</t>
  </si>
  <si>
    <t>acetone = 0.481ppm
isopropyl alcohol = 390ppm
toluene = ~315ppm
2-methyl-2-pentanol = ~390ppm
1-methyl-cyclopentanol = ~615ppm</t>
  </si>
  <si>
    <t>Acetone = 3.645ppm</t>
  </si>
  <si>
    <t>2-Butoxy ethanol = ~ 590ppm
1-Methoxy-2-propyl acetate = ~ 266ppm</t>
  </si>
  <si>
    <t>250411-7OHMG-921</t>
  </si>
  <si>
    <t>FormicAcid ~ 200</t>
  </si>
  <si>
    <t>Acetone = 9.666ppm
Acetonitrile = 1.273ppm</t>
  </si>
  <si>
    <t>Acetone = 3.606ppm</t>
  </si>
  <si>
    <t>Isopropanol = &lt;LOQ
Toluene = 150.2
Butane = 120.8
Acetone = &lt;LOQ
Acetonitrile = 133.6
Xylenes = &lt;LOQ</t>
  </si>
  <si>
    <t>Formic Acid ~ 300
Acetyl Nitrile = 0.034
Cyclopentanol ~ 350</t>
  </si>
  <si>
    <t>Cyclopentanol = ~610ppm
N-Pentane = 0.093ppm
3-Pentanol-3-Methyl = ~449ppm
2-Pentanol-2-Methyl = ~513ppm</t>
  </si>
  <si>
    <r>
      <rPr>
        <color rgb="FF000000"/>
      </rPr>
      <t>250412-7OHMG-922</t>
    </r>
  </si>
  <si>
    <t>Cyclopentanol = ~5ppm</t>
  </si>
  <si>
    <t>Ethanol-2-butoxy = ~326ppm
cyclopentanol = ~326ppm</t>
  </si>
  <si>
    <t>Isopropyl Alcohol = 0.693ppm
Ethanol-2-butoxy = ~183ppm
cyclopentanol = ~229ppm</t>
  </si>
  <si>
    <t>Isopropyl Alcohol = 3.252ppm
Ethanol-2-butoxy = ~386ppm
cyclopentanol = ~293ppm</t>
  </si>
  <si>
    <t>Isopropyl Alcohol = 1.092ppm
Ethanol-2-butoxy = ~262ppm
cyclopentanol = ~299ppm</t>
  </si>
  <si>
    <t>250415-7OHMG-924</t>
  </si>
  <si>
    <t>Isopropyl alcohol = 5.580ppm</t>
  </si>
  <si>
    <t>250415-7OHMG-926</t>
  </si>
  <si>
    <t>Acetone = 1.432ppm</t>
  </si>
  <si>
    <t>Ethanol-2-butoxy = ~463ppm</t>
  </si>
  <si>
    <t>250416-7OHMG-927</t>
  </si>
  <si>
    <t>~350</t>
  </si>
  <si>
    <t>Cyclopentanol = ~355ppm</t>
  </si>
  <si>
    <t>250418-7OHMG-928</t>
  </si>
  <si>
    <t>Formic Acid ~200
Proponic Acid ~ 100</t>
  </si>
  <si>
    <t>Formic Acid ~ 200</t>
  </si>
  <si>
    <t>2504181-7OHMG-929</t>
  </si>
  <si>
    <t>250423-7OHMG-930</t>
  </si>
  <si>
    <t>1-Methyl - cyclopentanol = ~35ppm</t>
  </si>
  <si>
    <t>~450</t>
  </si>
  <si>
    <t>Formic Acid ~ 200
Toluene = 0.020</t>
  </si>
  <si>
    <t>Cyclopentanol = ~388ppm</t>
  </si>
  <si>
    <r>
      <rPr>
        <rFont val="Inter, sans-serif"/>
        <color rgb="FF000000"/>
      </rPr>
      <t>250423-7OHMG-93</t>
    </r>
    <r>
      <rPr>
        <rFont val="Inter, sans-serif"/>
        <color rgb="FF000000"/>
      </rPr>
      <t>1</t>
    </r>
  </si>
  <si>
    <t>Cyclopentnaol = ~298ppm</t>
  </si>
  <si>
    <t>Cyclopentnaol = ~242ppm</t>
  </si>
  <si>
    <t>acetone = 0.300ppm
2,3-dimethyl-2-butanol = ~512ppm
1-methyl-cyclopentanol = 660ppm</t>
  </si>
  <si>
    <t>Cyclopentnaol = ~333ppm</t>
  </si>
  <si>
    <r>
      <rPr>
        <color rgb="FF000000"/>
      </rPr>
      <t>250424-7OHMG-932</t>
    </r>
  </si>
  <si>
    <t>Cyclopentanol = ~221ppm
Proponic Acid = ~221ppm</t>
  </si>
  <si>
    <t>1-methyl-cyclopentanol = 560ppm</t>
  </si>
  <si>
    <t>1-methyl-cyclopentanol = ~369ppm</t>
  </si>
  <si>
    <t>1-methyl-cyclopentanol = ~371ppm</t>
  </si>
  <si>
    <t>250425-7OHMG-933</t>
  </si>
  <si>
    <t>3988..575</t>
  </si>
  <si>
    <t>.alpha.Terpineal = ~400ppm
1-methyl-cyclopentanol = 333ppm</t>
  </si>
  <si>
    <t>C4 K1</t>
  </si>
  <si>
    <t>Formic Acid ~ 200
Isopropyl Alcohol = 2.600</t>
  </si>
  <si>
    <t>250426-7OHMG-934</t>
  </si>
  <si>
    <t>Cyclopentanol = ~434ppm</t>
  </si>
  <si>
    <t>IPA = 23.755</t>
  </si>
  <si>
    <t>250427-7OHMG-935</t>
  </si>
  <si>
    <t>~500</t>
  </si>
  <si>
    <t>Formic Acid ~ 500
o-Xylene 0.085</t>
  </si>
  <si>
    <t>Cyclopentanol = ~306ppm</t>
  </si>
  <si>
    <t>Cyclopentanol = ~212ppm</t>
  </si>
  <si>
    <t>Cyclopentanol = ~464ppm</t>
  </si>
  <si>
    <t>IPA = 17.495
Cyclopentanol = ~500</t>
  </si>
  <si>
    <t>250428-7OHMG-936</t>
  </si>
  <si>
    <t>IPA = 15.82
ACN = 0.075</t>
  </si>
  <si>
    <t>IPA = 16.26</t>
  </si>
  <si>
    <t>250429-7OHMG-937</t>
  </si>
  <si>
    <t>Acetonitrile = .115ppm</t>
  </si>
  <si>
    <t>Propane = 68.7
IPA = &lt;LOQ
Toluene = 62.6
Butane = 56.9
Ethylene oxide = 55.5
Ethanol = &lt;LOQ
Acetone = &lt;LOQ
ACN = &lt;LOQ
Xylenes = &lt;LOQ</t>
  </si>
  <si>
    <t>Isopropyl alcohol = 1.785ppm</t>
  </si>
  <si>
    <t>~ 700</t>
  </si>
  <si>
    <t>Formic Acid ~ 400
Cyclopentanol ~ 100</t>
  </si>
  <si>
    <t>Formic Acid ~ 100
Cyclopentanol ~ 50
Toluene 0.011</t>
  </si>
  <si>
    <t>250430-7OHMG-939</t>
  </si>
  <si>
    <t>Formic Acid ~ 150
Cyclopentanol ~ 100
2-Methyl 2-Propanol ~ 100</t>
  </si>
  <si>
    <t>Formic Acid ~300
Isopropyl Alcohol = 13.430
Cyclopentanol ~200</t>
  </si>
  <si>
    <t>~3000</t>
  </si>
  <si>
    <t>Formic Acid ~300
Isopropyl Alcohol = 45.7610
Cyclopentanol ~100</t>
  </si>
  <si>
    <t>~14000</t>
  </si>
  <si>
    <t>Formic Acid ~250
Isopropyl Alcohol = 7.664
Cyclopentanol ~250</t>
  </si>
  <si>
    <t>~16000</t>
  </si>
  <si>
    <t>Formic Acid ~250
Cyclopentanol ~250</t>
  </si>
  <si>
    <r>
      <rPr>
        <rFont val="Arial"/>
        <color rgb="FF000000"/>
      </rPr>
      <t>250501-7OHMG-940</t>
    </r>
  </si>
  <si>
    <t>~12500</t>
  </si>
  <si>
    <t>~850.64</t>
  </si>
  <si>
    <t>Cyclopentanol = ~327ppm</t>
  </si>
  <si>
    <t>~815</t>
  </si>
  <si>
    <t>Cyclopentanol = ~407ppm</t>
  </si>
  <si>
    <t>~700</t>
  </si>
  <si>
    <t>~800</t>
  </si>
  <si>
    <t>Formic Acid ~ 300</t>
  </si>
  <si>
    <t>Isopropyl Alcohol =2.16
Formic Acid ~200</t>
  </si>
  <si>
    <t>Formic Acid ~200
Cyclopentanol ~ 200</t>
  </si>
  <si>
    <t>Isopropyl Alcohol = 1.931</t>
  </si>
  <si>
    <t>250502-7OHMG-941</t>
  </si>
  <si>
    <t>1-methyl-cyclopentanol = ~360ppm</t>
  </si>
  <si>
    <t>acetonitrile = 0.161ppm
3-methyl-pentane = 0.107ppm
1-methyl cyclopentanol = ~430ppm</t>
  </si>
  <si>
    <t>1-methyl-cyclopentanol = ~355ppm</t>
  </si>
  <si>
    <t>n-propyl acetate = ~360ppm
isobutyl acetate = ~490ppm
1-methyl-cyclopentanol = ~390ppm</t>
  </si>
  <si>
    <t>ethyl ester propanoic acid = ~400
n-propyl acetate = ~900
isobutyl acetate = ~900
butyl ester acetic acid = ~600
1-methylcyclopentanol = ~100
1-butanol-3-methyl-acetate = ~300</t>
  </si>
  <si>
    <t>ethyl ester propanoic acid = ~171ppm
n-propyl acetate = ~390ppm
isobutyl acetate = ~456ppm
butyl ester acetic acid = ~336ppm
1-methylcyclopentanol = ~312ppm
1-butanol-3-methyl-acetate = ~275ppm
isopropyl alcohol = 3.256ppm</t>
  </si>
  <si>
    <t>250503-7OHMG-942</t>
  </si>
  <si>
    <t>ethyl ester propanoic acid = ~400
n-propyl acetate = ~600
sec-butyl acetate = ~400
isobutyl acetate = ~900
butyl ester acetic acid = ~800
1-butanol-3-methyl-acetate = ~400</t>
  </si>
  <si>
    <t>Acetonitrile = 0.034ppm
isopropyl alcohol = 18.077ppm
n-propyl acetate = ~132ppm
isobutyl acetate = ~281ppm
Acetic acid, butyl ester = ~198ppm
1-Butanol, 3-methyl-, acetate = ~141ppm</t>
  </si>
  <si>
    <t>n-propyl acetate = ~400
isobutyl acetate = ~600</t>
  </si>
  <si>
    <t>n-propyl acetate = ~330ppm
isopropyl alcohol = 21.894ppm
1-propanol = 0.614ppm
isobutyl acetate = ~400ppm
butyl ester acetic acid = ~315ppm
1-methyl cyclopentanol = ~290ppm</t>
  </si>
  <si>
    <t>Ethyl ester = .196ppm
isopropyl alcohol = 23.963ppm
n-propyl acetate = ~279ppm
isobutyl acetate = ~329ppm
Acetic acid, butyl ester = ~275ppm
1-Butanol, 3-methyl-, acetate = ~287ppm</t>
  </si>
  <si>
    <t>Formic Acid ~300
n-propyl acetate ~100
Isobutyl acetate ~ 250
n-butyl acetate ~ 150</t>
  </si>
  <si>
    <t>~900</t>
  </si>
  <si>
    <t>Formic Acid ~450
n-propyl acetate ~150
Isobutyl acetate ~ 300
n-butyl acetate ~ 200
Isoprppppyl Alcohol ~ 0.494
Cyclopentane ~ 150</t>
  </si>
  <si>
    <t>250504-7OHMG-943</t>
  </si>
  <si>
    <t>Formic Acid ~250
Proponic Acid ~ 100
n-propyl acetate ~250
Isobutyl acetate ~ 600
n-butyl acetate ~ 250
Cyclopentane ~ 150</t>
  </si>
  <si>
    <t>ethyl ester propanoic acid = ~394ppm
n-propyl acetate = ~439ppm
isobutyl acetate = ~501ppm
butyl ester acetic acid = ~359ppm
1-methylcyclopentanol = ~297ppm
1-butanol-3-methyl-acetate = ~201ppm
isopropyl alcohol = 262ppm
Acetonitrile = .525ppm</t>
  </si>
  <si>
    <t>ethyl ester propanoic acid = ~121ppm
n-propyl acetate = ~378ppm
isobutyl acetate = ~496ppm
butyl ester acetic acid = ~317ppm
1-methylcyclopentanol = ~273ppm
1-butanol-3-methyl-acetate = ~225ppm
Toluene = .024ppm</t>
  </si>
  <si>
    <t>Methyl Formate ~100
n-Propyl acetate ~200
Acetic Acid ~100
Isobutyl Acetaate ~400
n-butyl acetate ~300
1 Butanol 3 methyl Acetate ~100</t>
  </si>
  <si>
    <t>Acetylnitrile 0.070
Methyl Formate ~ 200
Propanoic acid ~200
n propyl acetatee ~400
isobutyl acetate ~250</t>
  </si>
  <si>
    <t>methyl formate ~150
n propyl acetate ~200
Isobutyl acetate ~200</t>
  </si>
  <si>
    <t>Isopropyl alcohol = 9.628ppm
3-Methylpentane = 5.995ppm
n-propyl acetate = ~320ppm
isobutyl acetate = ~425ppm
acetic acid butyl ester = ~310ppm</t>
  </si>
  <si>
    <t xml:space="preserve">	250506-7OHMG-945</t>
  </si>
  <si>
    <t>ethyl ester propanoic acid = ~200ppm
n-propyl acetate = ~500ppm
isobutyl acetate = ~800ppm
acetic acid butyl ester = ~500ppm</t>
  </si>
  <si>
    <t>Methyl Formate ~ 600
Acetylnitrile =0.378
n-propyla acetate~200
Isobutyl Acetate ~300</t>
  </si>
  <si>
    <t>p-xylene = 3.179ppm
2-methyl-2-pentanol = ~400ppm
3-methyl-3-pentanol = 370ppm
1-methyl-cyclopentanol = 735ppm
toluene = 0.014ppm</t>
  </si>
  <si>
    <t>Methyl Formate ~250
Propanoic Acid Ethyl Ester ~ 250
n-Propylacetate ~ 300
Isobutyl Acetate ~ 300</t>
  </si>
  <si>
    <t>Methyl Formate ~350
n-Propylacetate ~ 250
Isobutyl Acetate ~ 350
Acetic Acid Butyl Ester ~ 250</t>
  </si>
  <si>
    <t>Cyclopentanol = ~500ppm
Acetic Acid Butyl Ester = ~300ppm
2-Methyl-2-Pentanol = ~300ppm
n-propyl acetate = ~300ppm</t>
  </si>
  <si>
    <t>Isopropyl Alcohol = 2.228
3-Methylpentane = 10.237
Cyclopentane = ~500ppm
2-Methyl Pentane = ~200ppm
3-Methyl Pentane = ~200ppm
Cyclohexane = ~250ppm
n-propyl acetate = ~200ppm
isobutyl acetate = ~250ppm
Acetic Acid Butyl Ester = ~200ppm
Cyclopentanol = ~250ppm</t>
  </si>
  <si>
    <t>250507-7OHMG-946</t>
  </si>
  <si>
    <t>Acetylnitrile = 0.239
n-Hexane = .344
Methyl Formate ~ 600
nPropylacetate ~ 250
Isobutyl Acetate ~ 400
Acetic Acid Butyl Ester ~ 300</t>
  </si>
  <si>
    <t>n-Propyl acetate ~ 300
Isobutyl Acetate ~ 300
Acetic Acid Butyl Ester ~ 300</t>
  </si>
  <si>
    <t>2-methyl butane = 0.164ppm
n-propyl acetate = ~355ppm
butyl ester acetic acid = ~285ppm
isobutyl acetate = ~425ppm</t>
  </si>
  <si>
    <t>isopropyl Alcohol = 68.529ppm 
3-Methylpentane = 63ppm
Cyclopentane = ~51ppm
2-Methyl Pentane = ~20ppm
3-Methyl Pentane = ~20ppm
Cyclohexane = ~18ppm
n-propyl acetate = ~195ppm
isobutyl acetate = ~219ppm
Acetic Acid Butyl Ester = ~178ppm
Cyclopentanol = ~123ppm</t>
  </si>
  <si>
    <t>isopropyl Alcohol = 13.816ppm 
3-Methylpentane = 223ppm 
Cyclopentane = ~303ppm
2-Methyl Pentane = ~211ppm
3-Methyl Pentane = ~207ppm
Cyclohexane = ~181ppm
n-propyl acetate = ~187ppm
isobutyl acetate = ~211ppm
Acetic Acid Butyl Ester = ~186pm
Cyclopentanol = ~137ppm</t>
  </si>
  <si>
    <t>Methyl Formate ~ 700
Isobutyl Acetate ~ 350
1-Methyl Cyclopentanol ~ 250</t>
  </si>
  <si>
    <t>250509-7OHMG-948</t>
  </si>
  <si>
    <t>isopropyl Alcohol = 23.680ppm 
3-Methylpentane = 321ppm 
Cyclopentane = ~387ppm
2-Methyl Pentane = ~271ppm
3-Methyl Pentane = ~257ppm
Cyclohexane = ~198ppm
n-propyl acetate = ~222ppm
isobutyl acetate = ~245ppm
Acetic Acid Butyl Ester = ~316pm
Cyclopentanol = ~173ppm</t>
  </si>
  <si>
    <t>Acetylnitrile =0.240
Methyl Formate ~250
n-Propyl Acetate ~ 150
2 Methyl 2 Pentanol ~ 150
3 Methyl 3 Pentanol ~ 200
1 Methyl Cyclopentanol ~ 350</t>
  </si>
  <si>
    <t>~ 600</t>
  </si>
  <si>
    <t>Methyl Formate ~ 300
Acetylnitrile 0.173
2 Methyl 2 Pentanol ~ 300
3 Methyl 3 Pentanol ~ 300
1 Methyl Cyclopentanol ~ 500</t>
  </si>
  <si>
    <t>3-Methylpentene 7.38
n-Hexane 5.113
Methyl Formate ~ 200
2 Methyl 2 Pentanol ~200
3 Methyl 3 Pentanol ~200
1 Methyl Cyclopentanol ~ 400</t>
  </si>
  <si>
    <t>Isopropyl alcohol = 11.853ppm</t>
  </si>
  <si>
    <t>ACN = 9.18
Toluene = 9.27</t>
  </si>
  <si>
    <t>Acetylnitrile =0.741
Methyl Formate ~200
n-Propyl Acetate ~ 200
2 Methyl 2 Pentanol ~ 200
3 Methyl 3 Pentanol ~ 200
1 Methyl Cyclopentanol ~ 400</t>
  </si>
  <si>
    <t>250509-7OHMG-949</t>
  </si>
  <si>
    <t>~400</t>
  </si>
  <si>
    <t>Isopropyl Alcohol = 2.961
Methyl Formate ~200
n-Propyl Acetate ~ 250
2 Methyl 2 Pentanol ~ 400
3 Methyl 3 Pentanol ~ 500
1 Methyl Cyclopentanol ~ 800</t>
  </si>
  <si>
    <t>Acetylnitrile = 0.750
Methyl Formate ~250
n-Propyl Acetate ~ 150
2 Methyl 2 Pentanol ~ 200
3 Methyl 3 Pentanol ~ 250
1 Methyl Cyclopentanol ~ 400</t>
  </si>
  <si>
    <t>~2,368.79</t>
  </si>
  <si>
    <t>Cyclopentanol = ~600ppm
acetic acid, butyl ester = ~400ppm
2-pentanol-2-methyl = ~400ppm</t>
  </si>
  <si>
    <t>n-propyl acetate = ~275ppm
2-pentanol-2-methyl = ~400ppm
Cyclopentanol = ~750ppm
Acetone = 0.098</t>
  </si>
  <si>
    <t>Proponic acid = ~270ppm
n-propyl acetate = ~600ppm
2-Butanol, 2-3 dimethyl = ~400ppm
isobutyl acetate = ~935ppm
Acetic acid-butyl ester = ~670ppm
cyclopentanol = ~670ppm
1-butanol-3-methyl = ~400ppm</t>
  </si>
  <si>
    <r>
      <rPr>
        <color rgb="FF000000"/>
      </rPr>
      <t>250510-7OHMG-950</t>
    </r>
  </si>
  <si>
    <t>Xylenes = 103.99
Tolulene = 186.62</t>
  </si>
  <si>
    <t>250511-7OHMG-951</t>
  </si>
  <si>
    <t>Xylenes = 84.22</t>
  </si>
  <si>
    <t>250513-7OHMG-952</t>
  </si>
  <si>
    <t>IPA = 424.13</t>
  </si>
  <si>
    <t>250513-7OHMG-953</t>
  </si>
  <si>
    <t>Methyl Formate ~ 200
Acetylnitrile =0.988
n-Propyl Acetate</t>
  </si>
  <si>
    <t>250514-7OHMG-954</t>
  </si>
  <si>
    <t>2-Pentanol-2-Methyl = ~230ppm
Acetic Acid butyl ester = ~600ppm
Cyclopentnaol = ~270ppm</t>
  </si>
  <si>
    <t>2-Pentanol-2-Methyl = ~500ppm
Cyclopentanol = ~640ppm</t>
  </si>
  <si>
    <r>
      <rPr>
        <color rgb="FF000000"/>
      </rPr>
      <t>250516-7OHMG-955</t>
    </r>
  </si>
  <si>
    <t>2-Pentanol-2-Methyl = ~626ppm
3-Pentanol-3-Methyl = ~570ppm
Cyclopentanol = ~800ppm</t>
  </si>
  <si>
    <t>2-Pentanol-2-Methyl = ~ 530ppm
3-Pentanol-3-Methyl = ~530ppm
Cyclopentanol = ~615ppm</t>
  </si>
  <si>
    <t>2-Pentanol-2-Methyl = ~550ppm
Cyclopentanol = ~660ppm</t>
  </si>
  <si>
    <t>2-Pentanol-2-Methyl = ~300ppm
3-Pentanol-3-Methyl = ~260ppm
Cyclopentanol = ~300ppm</t>
  </si>
  <si>
    <t>n-propyl acetate = ~550ppm
2-Pentanol-2-Methyl = ~500ppm
3-Pentanol-3-Methyl = ~500ppm
Cyclopentanol = ~800ppm</t>
  </si>
  <si>
    <t>Isopropyl Alcohol ~ 0350
Acwryl Nitrile ~ 0.052</t>
  </si>
  <si>
    <t>250516-7OHMG-956</t>
  </si>
  <si>
    <t>Acetone = 0.396
Acetyl Nitrile = .313
Methyl Formate ~ 250
Clopentanol ~ 300</t>
  </si>
  <si>
    <t xml:space="preserve">C2 </t>
  </si>
  <si>
    <t>Acetone = 4.784
2 Methyl 2 Pentanol ~300
Methyl Formate ~200
 1 Methyl Clopentanol ~ 400</t>
  </si>
  <si>
    <t>Methyl Formate ~ 200
1 Methyl Cyclopentanol</t>
  </si>
  <si>
    <t>Acetylnitrile  0.332
Methyl Formate ~ 500
1 Methyl Cyclopentanol ~150</t>
  </si>
  <si>
    <t>Methylformate ~200
Propanoic Acid Ethyl Ester ~200
n Propylacetate ~300</t>
  </si>
  <si>
    <t>1-2- Dichloromethane 0.565
Methylformate ~500
n Propylacetate ~250</t>
  </si>
  <si>
    <t>C7A</t>
  </si>
  <si>
    <t>~2000</t>
  </si>
  <si>
    <t>Methylformate ~100
n Propylacetate ~200</t>
  </si>
  <si>
    <t>C7B</t>
  </si>
  <si>
    <t>250519-7OHMG-959</t>
  </si>
  <si>
    <t>Methylformate ~250
Propanoic Acid Ethyl Ester ~100
n Propylacetate ~300</t>
  </si>
  <si>
    <t>1-methyl-cyclopentanol = ~460ppm
isopropyl alcohol = 4.337ppm</t>
  </si>
  <si>
    <t>n-Hexane = 0.097ppm
acetonitrile = 6.627ppm
2-methyl-2-pentanol = ~265ppm
1-methyl-cyclopentanol = ~450ppm</t>
  </si>
  <si>
    <t>ethyl ether = 0.132ppm
acetonitrile = 1.950ppm
1-methyl-cyclopentanol = ~235ppm</t>
  </si>
  <si>
    <t>Isopropyl alcohol = 4.31ppm
p-Xylene = .086ppm</t>
  </si>
  <si>
    <t>250520-7OHMG-960</t>
  </si>
  <si>
    <t>IPA = 4.366
3-Methylpentane = 2.259
Isopropyl acetate = ~409ppm
2-Pentanol-2-Methyl = ~409ppm
3-Pentanol-3-Methyl = ~409ppm
Cyclopentanol = ~682ppm</t>
  </si>
  <si>
    <t>ACN = 0.058
Isopropyl acetate = ~270ppm</t>
  </si>
  <si>
    <t>ACN = 0.516
Isopropyl acetate = ~341ppm</t>
  </si>
  <si>
    <t>IPA = 2.476
ACN = 0.081
Ispropyl Acetate = ~378ppm</t>
  </si>
  <si>
    <t>Isopropyl alcoohl = ~215ppm</t>
  </si>
  <si>
    <t>Cyclohexane = ~417ppm
methyl cyclopentane = ~321ppm
3-Methylpentane = 4.911ppm</t>
  </si>
  <si>
    <t>250521-7OHMG-961</t>
  </si>
  <si>
    <t>Acetonitrile = 0.358</t>
  </si>
  <si>
    <t>Isopropyl acetate = ~267ppm</t>
  </si>
  <si>
    <t>Isopropyl acetate = ~282ppm
ACN = 0.162</t>
  </si>
  <si>
    <t>Isopropyl acetate = ~270ppm</t>
  </si>
  <si>
    <t>Isopropyl alcohol = ~340ppm
Isopropyl acetate = ~375ppm</t>
  </si>
  <si>
    <t>Methyl Formate ~400
Isopropyl Alcohol = 8.414
Acetylnitrile = 0.382</t>
  </si>
  <si>
    <t>250522-7OHMG-962</t>
  </si>
  <si>
    <t>Isopropyl alcohol = 26.444ppm</t>
  </si>
  <si>
    <t>Methyl Formate ~400
Acetylnitrile = 0.503</t>
  </si>
  <si>
    <t>Methylformate ~300
Propanoic Acid Ethyl Ester ~200
n Propylacetate ~300
Acetylnitrile = 0.111
n-Hexane = 0.175
1,2 Dichloromathane 0.270</t>
  </si>
  <si>
    <t>Methyl Formate ~400
Acetylnitrile = 0.511</t>
  </si>
  <si>
    <t>Methyl Formate ~ 200
Isoproply Acetate ~ 100</t>
  </si>
  <si>
    <t>Pseudo 
batch</t>
  </si>
  <si>
    <t>Differentiation</t>
  </si>
  <si>
    <t>In-House (GC)</t>
  </si>
  <si>
    <t>Pseudo</t>
  </si>
  <si>
    <t>Toluene</t>
  </si>
  <si>
    <t>240828-PIMG-726</t>
  </si>
  <si>
    <t>F3</t>
  </si>
  <si>
    <t xml:space="preserve">F3 </t>
  </si>
  <si>
    <t xml:space="preserve">Isopropanol = &lt;LOQ  
Heptane = &lt;LOQ 
Toluene = &lt;LOQ 
Ethylene Oxide = 48.0 
Ethanol = 79.3 
Acetone = 297.7 
Acetonitrile = &lt;LOQ 
Chloroform = 20.0 
Xylenes = &lt;LOQ </t>
  </si>
  <si>
    <t>F4</t>
  </si>
  <si>
    <t>Benzene = 5.3
Toluene = &lt;LOQ
Ethanol = 86.7
Acetone = 277.0
Chloroform = 23.5
Xylenes = &lt;LOQ</t>
  </si>
  <si>
    <t>Isopropanol = &lt;LOQ 
Heptane = &lt;LOQ 
Toluene = &lt;LOQ 
Ethanol = 83.1
Acetone = 225.1
Acetonitrile = &lt;LOQ 
Chloroform = 28.1
Xylenes = 42.4</t>
  </si>
  <si>
    <t>Isopropanol = &lt;LOQ 
Heptane = &lt;LOQ 
Toluene = &lt;LOQ 
Ethanol = 148.8
Acetone = 195.1
Acetonitrile = &lt;LOQ 
Chloroform = 20.4
Xylenes = &lt;LOQ</t>
  </si>
  <si>
    <t>F5</t>
  </si>
  <si>
    <t>Benzene = 12.4
Toluene = &lt;LOQ
Ethanol = 84.8
Acetone = 591.7
Chloroform = 48.8
Trichloroethylene = 1.8
Xylenes = 136.3</t>
  </si>
  <si>
    <t>Isopropanol = &lt;LOQ 
Heptane = &lt;LOQ 
Toluene = &lt;LOQ 
Ethanol = 84.5
Acetone = 410.4 
Acetonitrile = &lt;LOQ 
Chloroform = 32.0 
Xylenes = 125.2</t>
  </si>
  <si>
    <t>Heptane = &lt;LOQ
Toluene = &lt;LOQ
Ethanol = 134.2
Acetone = 326.2
Chloroform = 20.8
Xylenes = 88.3</t>
  </si>
  <si>
    <t>240912-PIMG-740</t>
  </si>
  <si>
    <t>KEG 1</t>
  </si>
  <si>
    <t>Toluene = &lt;LOQ
Ethanol = 82.97
Chloroform = 2.7</t>
  </si>
  <si>
    <t>KEG 4</t>
  </si>
  <si>
    <t>Isopropanol = &lt;LOQ
Tolune = &lt;LOQ
Ethanol = 80.4
Chloroform = 2.7</t>
  </si>
  <si>
    <t>KEG 6</t>
  </si>
  <si>
    <t>Isopropanol = &lt;LOQ
Heptane = 150.9
Toluene = &lt;LOQ
Ethanol = 135.7</t>
  </si>
  <si>
    <t>KEG 7</t>
  </si>
  <si>
    <t>Isopropanol = &lt;LOQ
Ethanol = 251.9</t>
  </si>
  <si>
    <t>KEG 8</t>
  </si>
  <si>
    <t>Isopropanol = &lt;LOQ
Ethanol = 187.4</t>
  </si>
  <si>
    <t>Isopropanol = &lt;LOQ
Heptane = 120.1
Ethanol = 78.4
Acetone = &lt;LOQ
Chloroform = 2.7</t>
  </si>
  <si>
    <t>Isopropanol = &lt;LOQ
Heptane = &lt;LOQ
Toluene = &lt;LOQ
Ethanol = 179.5
Acetone = &lt;LOQ
Chloroform = 1.6</t>
  </si>
  <si>
    <t>Isopropanol = &lt;LOQ
Heptane = &lt;LOQ
Toluene = &lt;LOQ
Ethanol = 152.0
Acetone = &lt;LOQ
Chloroform = 2.8</t>
  </si>
  <si>
    <t>241106-PIMG-785</t>
  </si>
  <si>
    <t>Ethanol = 4.902</t>
  </si>
  <si>
    <t>No detectable residual solvents</t>
  </si>
  <si>
    <t>250112-PIMG-819</t>
  </si>
  <si>
    <t>n-butyl acetate = ~90</t>
  </si>
  <si>
    <t>Ethanol = 1.688
1,2-Dichloroethane = 0.265
n-butyl acetate = ~100</t>
  </si>
  <si>
    <t>n-butyl acetate = ~100</t>
  </si>
  <si>
    <t>805-807 Wash</t>
  </si>
  <si>
    <t>acetone = 1.377
2-heptanone = ~10
p-xylene = ~10
ethylbenzene = ~10</t>
  </si>
  <si>
    <t>ethanol = 0.505
2-heptanone = ~80
p-xylene = &lt;LOQ
ethylbenzene = ~30</t>
  </si>
  <si>
    <t>ethanol = 0.068</t>
  </si>
  <si>
    <t>809-810 Wash</t>
  </si>
  <si>
    <t>250120-PIMG-828</t>
  </si>
  <si>
    <t>1-methoxy-2-propyl acetate = ~ 40ppm, 
2-butoxy ethanol = ~ 30ppm</t>
  </si>
  <si>
    <t>1-methoxy-2-propyl acetate = ~35
2-butoxy-ethanol = ~20</t>
  </si>
  <si>
    <t>250128-PIMG-838</t>
  </si>
  <si>
    <t>Acetone - 0.64
1-methoxy-2-propyl acetate = ~4000
1-methyl-cyclopentanol = ~700
3-methyl-1-butanol = ~600
ethyl ester propanoic acid = ~100</t>
  </si>
  <si>
    <t>1-methoxy-2-propyl acetate = ~1300
2-butoxy ethanol = ~950</t>
  </si>
  <si>
    <r>
      <rPr>
        <rFont val="Arial"/>
        <color rgb="FF000000"/>
      </rPr>
      <t>250208-PIMG-847</t>
    </r>
  </si>
  <si>
    <r>
      <rPr>
        <rFont val="Arial"/>
        <color rgb="FF000000"/>
      </rPr>
      <t>250208-PIMG-847</t>
    </r>
  </si>
  <si>
    <r>
      <rPr>
        <rFont val="Arial"/>
        <color rgb="FF000000"/>
      </rPr>
      <t>250228-PIMG-870</t>
    </r>
  </si>
  <si>
    <t>CRUDE</t>
  </si>
  <si>
    <t>Benzene-1-methylethyl = ~138ppm
1-3-dumethyl benzene = ~138ppm</t>
  </si>
  <si>
    <r>
      <rPr>
        <rFont val="Arial"/>
        <color rgb="FF000000"/>
      </rPr>
      <t>250304-PIMG-875</t>
    </r>
  </si>
  <si>
    <r>
      <rPr>
        <rFont val="Arial"/>
        <color rgb="FF000000"/>
        <u/>
      </rPr>
      <t>250306-PIMG-87</t>
    </r>
    <r>
      <rPr>
        <rFont val="Inter, sans-serif"/>
        <color rgb="FF000000"/>
        <u/>
      </rPr>
      <t>9</t>
    </r>
  </si>
  <si>
    <t>250312-PIMG-886</t>
  </si>
  <si>
    <t>Ethanol = 3.636
Acetone = 0.093
Benzene = 0.064</t>
  </si>
  <si>
    <t>Ethanol = 3.648</t>
  </si>
  <si>
    <t>250318-PIMG-893</t>
  </si>
  <si>
    <t>250331-PIMG-911</t>
  </si>
  <si>
    <t>Propane = 72.6
IPA = &lt;LOQ
Butane = 116.8
ACN = 131.2
Ethanol = &lt;LOQ
Acetone = &lt;LOQ
Hexanes = &lt;LOQ
Xylenes = 357.1</t>
  </si>
  <si>
    <t>250505-PIMG-944</t>
  </si>
  <si>
    <t>Acetonitrile = .664ppm</t>
  </si>
  <si>
    <t>Internal Lot #</t>
  </si>
  <si>
    <t xml:space="preserve"> Figgro Batch#</t>
  </si>
  <si>
    <t>External Lot #
(Package #)</t>
  </si>
  <si>
    <t>Supplier</t>
  </si>
  <si>
    <t>Date
Received</t>
  </si>
  <si>
    <t>SD Pharm</t>
  </si>
  <si>
    <t>In-House 
(HPLC)</t>
  </si>
  <si>
    <t>Other 
Labs</t>
  </si>
  <si>
    <t>kg Recieved</t>
  </si>
  <si>
    <t>Active kg
SD Pharm</t>
  </si>
  <si>
    <t>Active kg
In-House</t>
  </si>
  <si>
    <t>Notes:</t>
  </si>
  <si>
    <t>RI-MG-01022025-EL</t>
  </si>
  <si>
    <t>B-755-RI-MG-01022025-EL</t>
  </si>
  <si>
    <t>Evergreen</t>
  </si>
  <si>
    <t>RI-MG-01022025-MS</t>
  </si>
  <si>
    <t>B-219-RI-MG-0034-01022025-MS</t>
  </si>
  <si>
    <t>Mitra Sciences</t>
  </si>
  <si>
    <t>RI-MG-01032025-TL</t>
  </si>
  <si>
    <t>B-172-RI-MG-01032025-TL</t>
  </si>
  <si>
    <t>TTE LLC</t>
  </si>
  <si>
    <t>RI-MG-01032025-BO</t>
  </si>
  <si>
    <t>B-182-RI-MG-01032025-BO</t>
  </si>
  <si>
    <t>Botanoway</t>
  </si>
  <si>
    <t>B-203-RI-MG-01032025-BO</t>
  </si>
  <si>
    <t>B-606-RI-MG-01032025-BO</t>
  </si>
  <si>
    <t>B-705-RI-MG-01032025-BO</t>
  </si>
  <si>
    <t>B-570-RI-LPMG-01032025-BO</t>
  </si>
  <si>
    <t>RI-0034-01032025-BO</t>
  </si>
  <si>
    <t>B-524-RI-0034-01032025-BO</t>
  </si>
  <si>
    <t>Salt Based - Purified</t>
  </si>
  <si>
    <t>B-628-RI-0034-01032025-BO</t>
  </si>
  <si>
    <t>B-993-RI-0034-01032025-BO</t>
  </si>
  <si>
    <t>RI-MG-01032025-MS</t>
  </si>
  <si>
    <t>B-965-RI-MG-01032025-MS</t>
  </si>
  <si>
    <t>Mitra Science</t>
  </si>
  <si>
    <t>RI-75MG-01062025-BS</t>
  </si>
  <si>
    <t>B-704-RI-75MG-01062025-BS</t>
  </si>
  <si>
    <t>fs.v</t>
  </si>
  <si>
    <t>Botanical Solutions</t>
  </si>
  <si>
    <t>RI-65MG-01082025-KK</t>
  </si>
  <si>
    <t>B-139-RI-65MG-01082025-KK</t>
  </si>
  <si>
    <t>Kick Azz Kratom</t>
  </si>
  <si>
    <t>B-662-RI-65MG-01082025-KK</t>
  </si>
  <si>
    <t>RI-75MG-01092025-BS</t>
  </si>
  <si>
    <t>B-773-RI-75MG-01092025-BS</t>
  </si>
  <si>
    <t>RI-75MG-01102025-BO</t>
  </si>
  <si>
    <t>B-433-RI-75MG-01102025-BO</t>
  </si>
  <si>
    <t>B-651-RI-75MG-01102025-BO</t>
  </si>
  <si>
    <t>B-542-RI-75MG-01102025-BO</t>
  </si>
  <si>
    <t>In House</t>
  </si>
  <si>
    <t>Purified Batch</t>
  </si>
  <si>
    <t>RI-75MG-01132025-EL</t>
  </si>
  <si>
    <t>B-658-RI-75MG-01132025-EL</t>
  </si>
  <si>
    <t>RI-75MG-01132025-MS</t>
  </si>
  <si>
    <t>B-531-RI-75MG-01132025-MS</t>
  </si>
  <si>
    <t>MITSCI010301</t>
  </si>
  <si>
    <t>RI-65MG-01132025-MS</t>
  </si>
  <si>
    <t>B-941-RI-65MG-01132025-MS</t>
  </si>
  <si>
    <t>RI-75MG-01142025-KK</t>
  </si>
  <si>
    <t>B-851-RI-75MG-01142025-KK</t>
  </si>
  <si>
    <t>RI-65MG-01142025-BS</t>
  </si>
  <si>
    <t>B-274-RI-65MG-01142025-BS</t>
  </si>
  <si>
    <t>NWG03 P250</t>
  </si>
  <si>
    <t>RI-75MG-01152025-MS</t>
  </si>
  <si>
    <t>B-402-RI-75MG-01152025-MS</t>
  </si>
  <si>
    <t>RI-75MG-01162025-MS</t>
  </si>
  <si>
    <t>B-255-RI-75MG-01162025-MS</t>
  </si>
  <si>
    <t>RI-75MG-01162025-MS2</t>
  </si>
  <si>
    <t>B-795-RI-75MG-01162025-MS2</t>
  </si>
  <si>
    <t>B-187-RI-75MG-01162025-MS2</t>
  </si>
  <si>
    <t>RI-65MG-01172025-KK</t>
  </si>
  <si>
    <t>B-895-RI-65MG-01172025-KK</t>
  </si>
  <si>
    <t>RI-65MG-01222025-EL</t>
  </si>
  <si>
    <t>B-166-RI-65MG-01222025-EL</t>
  </si>
  <si>
    <t>RI-75MG-01232025-BO</t>
  </si>
  <si>
    <t>B-501-RI-75MG-01232025-BO</t>
  </si>
  <si>
    <t>B-091-RI-75MG-01232025-BO</t>
  </si>
  <si>
    <t>B-190-RI-75MG-01232025-BO</t>
  </si>
  <si>
    <t>RI-75MG-01242025-KC</t>
  </si>
  <si>
    <t>B-505-RI-75MG-01242025-KC</t>
  </si>
  <si>
    <t>KB Crush</t>
  </si>
  <si>
    <t>Ri-55MG-01242025-BH</t>
  </si>
  <si>
    <t>B-289-RI-55MG-01242025-BH</t>
  </si>
  <si>
    <t>Blume/Botanaway</t>
  </si>
  <si>
    <t>RI-75MG-01242025-MS</t>
  </si>
  <si>
    <t>B-074-RI-75MG-01242025-MS</t>
  </si>
  <si>
    <t>Salt Based - went to 868</t>
  </si>
  <si>
    <t>B-761-RI-75MG-01242025-MS</t>
  </si>
  <si>
    <t>RI-65MG-01272025-DV</t>
  </si>
  <si>
    <t>B-667-RI-65MG-01272025-DV</t>
  </si>
  <si>
    <t>Delta Vera</t>
  </si>
  <si>
    <t>RI-55MG-01282025-BH</t>
  </si>
  <si>
    <t>B-491-RI-55MG-01282025-BH</t>
  </si>
  <si>
    <t>Blume</t>
  </si>
  <si>
    <t>B-309-RI-55MG-01282025-BH</t>
  </si>
  <si>
    <t>B-175--RI-55MG-01282025-BH</t>
  </si>
  <si>
    <t>B-338-RI-55MG-01282025-BH</t>
  </si>
  <si>
    <t>RI-65MG-01282025-BH</t>
  </si>
  <si>
    <t>B-414-RI-65MG-01282025-BH</t>
  </si>
  <si>
    <t>B-931-RI-65MG-01282025-BH</t>
  </si>
  <si>
    <t>RI-75MG-01302025-OO</t>
  </si>
  <si>
    <t>B-999-RI-75MG-01302025-OO</t>
  </si>
  <si>
    <t>Overseas Organix</t>
  </si>
  <si>
    <t>RI-75MG-01302025-KC</t>
  </si>
  <si>
    <t>B-079-RI-75MG-01302025-KC</t>
  </si>
  <si>
    <t>RI-65MG-01312025-EL</t>
  </si>
  <si>
    <t>B-061-RI-65MG-01312025-EL</t>
  </si>
  <si>
    <t>RI-75MG-01312025-BO</t>
  </si>
  <si>
    <t>B-837-RI-75MG-01312025-BO</t>
  </si>
  <si>
    <t>B-105-RI-75MG-01312025-BO</t>
  </si>
  <si>
    <t>RI-75MG-02032025-BS</t>
  </si>
  <si>
    <t>B-095-RI-75MG-02032025-BS</t>
  </si>
  <si>
    <t>RI-75MG-02032025-BO</t>
  </si>
  <si>
    <t>B-336-RI-75MG-02032025-BO</t>
  </si>
  <si>
    <t>B-113-RI-75MG-02032025-BO</t>
  </si>
  <si>
    <t>RI-65MG-02052025-TG</t>
  </si>
  <si>
    <t>B-522-RI-65MG-02052025-TG</t>
  </si>
  <si>
    <t>Twisted Gravity</t>
  </si>
  <si>
    <t>RI-55MG-02062025-TL</t>
  </si>
  <si>
    <t>B-598-RI-55MG-02062025-TL</t>
  </si>
  <si>
    <t>RI-65MG-02082025-BH</t>
  </si>
  <si>
    <t>B-187-RI-65MG-02082025-BH</t>
  </si>
  <si>
    <t>RI-75MG-02102025-MS</t>
  </si>
  <si>
    <t>B-740-RI-75MG-02102025-MS</t>
  </si>
  <si>
    <t>RI-75MG-02122025-KC</t>
  </si>
  <si>
    <t>B-155-RI-75MG-02122025-KC</t>
  </si>
  <si>
    <t>RI-75MG-02132025-BO</t>
  </si>
  <si>
    <t>B-853-RI-75MG-02132025-BO</t>
  </si>
  <si>
    <t>01/225/X/75/A</t>
  </si>
  <si>
    <t>B-488-RI-75MG-02132025-BO</t>
  </si>
  <si>
    <t>12/220/X/75/B</t>
  </si>
  <si>
    <t>RI-75MG-02132025-AS</t>
  </si>
  <si>
    <t>B-129-RI-75MG-02132025-AS</t>
  </si>
  <si>
    <t>Apollo Sciences</t>
  </si>
  <si>
    <t>RI-75MG-02142025-RE</t>
  </si>
  <si>
    <t>B-976-RI-75MG-02142025-RE</t>
  </si>
  <si>
    <t>Revenue Enterprises</t>
  </si>
  <si>
    <t>RI-65MG-02142025-GP</t>
  </si>
  <si>
    <t>B-405-RI-65MG-02142025-GP</t>
  </si>
  <si>
    <t>1-K0485/K0184-K0204</t>
  </si>
  <si>
    <t>Genosis Processing</t>
  </si>
  <si>
    <t>RI-65MG-02142025-AA</t>
  </si>
  <si>
    <t>B-256-RI-65MG-02142025-AA</t>
  </si>
  <si>
    <t>Ancient Allies</t>
  </si>
  <si>
    <t>RI-65MG-02142025-AS</t>
  </si>
  <si>
    <t>B-113-RI-65MG-02142025-AS</t>
  </si>
  <si>
    <t>RI-65MG-02162025-EL</t>
  </si>
  <si>
    <t>B-317-RI-65MG-02162025-EL</t>
  </si>
  <si>
    <t>*</t>
  </si>
  <si>
    <t>B-317 FILTERED IN-HOUSE</t>
  </si>
  <si>
    <t>RI-75MG-02182025-MS</t>
  </si>
  <si>
    <t>B-071-RI-75MG-02182025-MS</t>
  </si>
  <si>
    <t>RI-75MG-02192025-AS</t>
  </si>
  <si>
    <t>B-318-RI-75MG-02192025-AS</t>
  </si>
  <si>
    <t>RI-75MG-02202025-DL</t>
  </si>
  <si>
    <t>B-768-RI-75MG-02202025-DL</t>
  </si>
  <si>
    <t>KRC-01</t>
  </si>
  <si>
    <t xml:space="preserve">Deshutes </t>
  </si>
  <si>
    <t>RI-65MG-02212025-AN</t>
  </si>
  <si>
    <t>B-140-RI-65MG-02212025-AN</t>
  </si>
  <si>
    <t>25FB02101</t>
  </si>
  <si>
    <t xml:space="preserve">Artisan </t>
  </si>
  <si>
    <t>RI-55MG-02212025-AN</t>
  </si>
  <si>
    <t>B-711-RI-55MG-02212025-AN</t>
  </si>
  <si>
    <t>25FB02103</t>
  </si>
  <si>
    <t>RI-75MG-02212025-DL</t>
  </si>
  <si>
    <t>B-576-RI-75MG-02212025-DL</t>
  </si>
  <si>
    <t>RI-75MG-02212025-AS</t>
  </si>
  <si>
    <t>B-546-RI-75MG-02212025-AS</t>
  </si>
  <si>
    <t>RI-75MG-02242025-BO</t>
  </si>
  <si>
    <t>B-692-RI-75MG-02242025-BO</t>
  </si>
  <si>
    <t>B-424-RI-75MG-02242025-BO</t>
  </si>
  <si>
    <t>RI-65MG-02252025-RE</t>
  </si>
  <si>
    <t>B-727-RI-65MG-02252025-RE</t>
  </si>
  <si>
    <t>RI-65MG-02252025-AA</t>
  </si>
  <si>
    <t>B-985-RI-65MG-02252025-AA</t>
  </si>
  <si>
    <t>RI-75MG-02262025-AN</t>
  </si>
  <si>
    <t>B-260-RI-75MG-02262025-AN</t>
  </si>
  <si>
    <t>25FbS02104</t>
  </si>
  <si>
    <t>RI-75MG-02272025-MS</t>
  </si>
  <si>
    <t>B-263-RI 75MG-02272025-MS</t>
  </si>
  <si>
    <t>Mitra Fulfilment</t>
  </si>
  <si>
    <t>RI-75MG-02272025-KK</t>
  </si>
  <si>
    <t>B-153-RI-75MG-02272025-KK</t>
  </si>
  <si>
    <t>Agno Company</t>
  </si>
  <si>
    <t>Salt based - went to 868</t>
  </si>
  <si>
    <t>RI-75MG-02282025-GE</t>
  </si>
  <si>
    <t>B-555-RI-75MG-02282025-GE</t>
  </si>
  <si>
    <t>Global Elite</t>
  </si>
  <si>
    <t>RI-65MG-02282025-TG</t>
  </si>
  <si>
    <t>B-860-RI-65MG-02282025-TG</t>
  </si>
  <si>
    <t>RI-65MG-03012025-DL</t>
  </si>
  <si>
    <t>B-457-RI-65MG-03012025-DL</t>
  </si>
  <si>
    <t>RI-75MG-03012025-GM</t>
  </si>
  <si>
    <t>B-005-RI-75MG-03012025-GM</t>
  </si>
  <si>
    <t>GMB</t>
  </si>
  <si>
    <t>RI-65MG-03032025-DV</t>
  </si>
  <si>
    <t>B-796-RI-65MG-03032025-DV</t>
  </si>
  <si>
    <t>RI-75MG-03032025-BH</t>
  </si>
  <si>
    <t>B-222-RI-75MG-03032025-BH</t>
  </si>
  <si>
    <t>RI-65MG-03032025-DL</t>
  </si>
  <si>
    <t>B-089-RI-65MG-03032025-DL</t>
  </si>
  <si>
    <t>Deschutes</t>
  </si>
  <si>
    <t>RI-75MG-03042025-KC</t>
  </si>
  <si>
    <t>B-902-RI-75MG-03042025-KC</t>
  </si>
  <si>
    <t>RI-55MG-03042025-TL</t>
  </si>
  <si>
    <t>B-300-RI-55MG-03042025-TL</t>
  </si>
  <si>
    <t>Needs purification - went to 878</t>
  </si>
  <si>
    <t>RI-75MG-03052025-GE</t>
  </si>
  <si>
    <t>B-487-RI-75MG-03052025-GE</t>
  </si>
  <si>
    <t>RI-65MG-03052025-RE</t>
  </si>
  <si>
    <t>B-641-RI-65MG-03052025-RE</t>
  </si>
  <si>
    <t>RI-65MG-03062025-KK</t>
  </si>
  <si>
    <t>B-351-RI-65MG-03062025-KK</t>
  </si>
  <si>
    <t>The Agno Company/Kickass</t>
  </si>
  <si>
    <t>Needs to be purified - went to 884</t>
  </si>
  <si>
    <t>RI-60MG-03062025-AF</t>
  </si>
  <si>
    <t>B-884-RI-60MG-03062025-AF</t>
  </si>
  <si>
    <t>AFB</t>
  </si>
  <si>
    <t>RI-75MG-03072025-ON</t>
  </si>
  <si>
    <t>B-447-RI-75MG-03072025-ON</t>
  </si>
  <si>
    <t>Ozark</t>
  </si>
  <si>
    <t>250227-75MG-868</t>
  </si>
  <si>
    <t>BO-250227-75MG-868-A</t>
  </si>
  <si>
    <t>(Apollo, Kickass) - Freebased</t>
  </si>
  <si>
    <t>868 - Purified Batch</t>
  </si>
  <si>
    <t>BO-250227-75MG-868-B</t>
  </si>
  <si>
    <t>BO-250227-75MG-868-C</t>
  </si>
  <si>
    <t>BO-250227-75MG-868-D</t>
  </si>
  <si>
    <t>BO-250227-75MG-868-E</t>
  </si>
  <si>
    <t>BO-250227-75MG-868-F</t>
  </si>
  <si>
    <t>BO-250227-75MG-868-G</t>
  </si>
  <si>
    <t>RI-65MG-03102025-TG</t>
  </si>
  <si>
    <t>B-839-RI-03102025-TG</t>
  </si>
  <si>
    <t>Needs to be Purified - went to 884</t>
  </si>
  <si>
    <t>RI-65MG-03102025-BH</t>
  </si>
  <si>
    <t>B-757-RI-03102025-BH</t>
  </si>
  <si>
    <t>RI-65MG-03102025-RE</t>
  </si>
  <si>
    <t>B-761-R1-65MG-03102025-RE</t>
  </si>
  <si>
    <t>RI-60MG-03112025-KK</t>
  </si>
  <si>
    <t>B-768-RI-60MG-03112025-KK</t>
  </si>
  <si>
    <t>RI-60MG-03112025-AF</t>
  </si>
  <si>
    <t>B-410-RI-60MG-03112025-AF</t>
  </si>
  <si>
    <t>RI-65MG-03122025-KK</t>
  </si>
  <si>
    <t>B-602-RI-65MG-03122025-KK</t>
  </si>
  <si>
    <t>RI-65MG-03122025-FC</t>
  </si>
  <si>
    <t>B-367-RI-65MG-03122025-FC</t>
  </si>
  <si>
    <t>Full Circle Managment</t>
  </si>
  <si>
    <t>RI-65MG-03132025-TG</t>
  </si>
  <si>
    <t>B-668-RI-03132025-TG</t>
  </si>
  <si>
    <t>TG</t>
  </si>
  <si>
    <t>RI-65MG-03132025-TG2</t>
  </si>
  <si>
    <t>B-527-RI-03132025-TG2</t>
  </si>
  <si>
    <t>RI-75MG-03132025-ON</t>
  </si>
  <si>
    <t>B-446-RI-03132025-ON</t>
  </si>
  <si>
    <t>OZARK</t>
  </si>
  <si>
    <t>RI-60MG-03142025-AF</t>
  </si>
  <si>
    <t>B-358-RI-60MG-03142025-AF</t>
  </si>
  <si>
    <t>RI-60MG-03142025-FC</t>
  </si>
  <si>
    <t>B-117-RI-60MG-03142025-FC</t>
  </si>
  <si>
    <t>Needs to be purified - Went to 890</t>
  </si>
  <si>
    <t>250306-75MG-878</t>
  </si>
  <si>
    <t>BO-250306-75MG-878-A</t>
  </si>
  <si>
    <t>BO-250306-75MG-878-1</t>
  </si>
  <si>
    <t>(TTE LLC) - Purified</t>
  </si>
  <si>
    <t>878 - Purified Batch</t>
  </si>
  <si>
    <t>BO-250306-75MG-878-B</t>
  </si>
  <si>
    <t>BO-250306-75MG-878-C</t>
  </si>
  <si>
    <t>BO-250306-75MG-878-D</t>
  </si>
  <si>
    <t>BO-250306-75MG-878-E</t>
  </si>
  <si>
    <t>BO-250306-75MG-878-2</t>
  </si>
  <si>
    <t>BO-250306-75MG-878-F</t>
  </si>
  <si>
    <t>BO-250306-75MG-878-G</t>
  </si>
  <si>
    <t>BO-250306-75MG-878-H</t>
  </si>
  <si>
    <t>BO-250306-75MG-878-3</t>
  </si>
  <si>
    <t>BO-250306-75MG-878-I</t>
  </si>
  <si>
    <t>BO-250306-75MG-878-J</t>
  </si>
  <si>
    <t>BO-250306-75MG-878-RR</t>
  </si>
  <si>
    <t>RI-55MG-03182025-AM</t>
  </si>
  <si>
    <t>B-746-RI-55MG-03182025-AM</t>
  </si>
  <si>
    <t>24-10/X/45/B</t>
  </si>
  <si>
    <t>Ashlynn Marketing</t>
  </si>
  <si>
    <t>RI-65MG-03182025-TG
RI-65MG-03182025-TG2</t>
  </si>
  <si>
    <t>B-717-RI-65MG-03182025-TG
B-782-RI-65MG-03182025-TG2</t>
  </si>
  <si>
    <t>JRICCI/Twisted Gravity</t>
  </si>
  <si>
    <t>RI-75MG-03182025-MS</t>
  </si>
  <si>
    <t>B-237-RI-75MG-03182025-MS</t>
  </si>
  <si>
    <t>Mitra</t>
  </si>
  <si>
    <t>RI-60MG-03182025-AF
RI-65MG-03182025-BH</t>
  </si>
  <si>
    <t>B-594-RI-60MG-03182025-AF
B-417-RI-65MG-03182025-AF</t>
  </si>
  <si>
    <t>RI-65MG-03182025-GE</t>
  </si>
  <si>
    <t>B-448-RI-65MG-03182025-GE</t>
  </si>
  <si>
    <t>RI-55MG-03182025-DV</t>
  </si>
  <si>
    <t>B-085-RI-55MG-03182025-DV</t>
  </si>
  <si>
    <t>Needs to be purified - Went to 895</t>
  </si>
  <si>
    <t>RI-65MG-03182025-TG3</t>
  </si>
  <si>
    <t>B-281-RI-65MG-03182025-TG3</t>
  </si>
  <si>
    <t>RI-65MG-03182025-GE2</t>
  </si>
  <si>
    <t>B-720-RI-65MG-03182025-GE2</t>
  </si>
  <si>
    <t>RI-60MG-03192025-AF</t>
  </si>
  <si>
    <t>B-961-RI-60MG-03192025-AF</t>
  </si>
  <si>
    <t>RI-75MG-03192025-KK</t>
  </si>
  <si>
    <t>B-228-RI-75MG-03192025-KK</t>
  </si>
  <si>
    <t>Needs to be Purified - Went to 917</t>
  </si>
  <si>
    <t>RI-55MG-03202025-AM</t>
  </si>
  <si>
    <t>B-900-RI-55MG-03202025-AM</t>
  </si>
  <si>
    <t>24-11/203/X/45/A</t>
  </si>
  <si>
    <t>RI-65MG-03202025-GM</t>
  </si>
  <si>
    <t>B-237-RI-65MG-03202025-GM</t>
  </si>
  <si>
    <t>GMB-K25-ALL9</t>
  </si>
  <si>
    <t>RI-75MG-03212025-MS</t>
  </si>
  <si>
    <t>B-837-RI-75MG-03212025-MS</t>
  </si>
  <si>
    <t>Mitra Fullfillment</t>
  </si>
  <si>
    <t>RI-65MG-03222025-BH</t>
  </si>
  <si>
    <t>B-116-RI-65MG-03222025-BH</t>
  </si>
  <si>
    <t>Blume/AFB</t>
  </si>
  <si>
    <t>RI-65MG-03222025-RE</t>
  </si>
  <si>
    <t>B-203-RI-65MG-03222025-RE</t>
  </si>
  <si>
    <t>RI-60MG-03222025-AF</t>
  </si>
  <si>
    <t>B-550-RI-60MG-03222025-AF</t>
  </si>
  <si>
    <t>RI-75MG-03252025-MS</t>
  </si>
  <si>
    <t>B-469-RI-75MG-03252025-MS</t>
  </si>
  <si>
    <t>RI-60MG-03252025-ON</t>
  </si>
  <si>
    <t>B-414-RI-60MG-03252025-ON</t>
  </si>
  <si>
    <t>RI-65MG-03252025-TG</t>
  </si>
  <si>
    <t>B-268-RI-65MG-03252025-TG</t>
  </si>
  <si>
    <t>RI-65MG-03252025-RE</t>
  </si>
  <si>
    <t>B-473-RI-65MG-03252025-RE</t>
  </si>
  <si>
    <t>RI-60MG-03262025-AF</t>
  </si>
  <si>
    <t>B-944-RI-60MG-03262025-AF</t>
  </si>
  <si>
    <t>RI-65MG-03262025-FC</t>
  </si>
  <si>
    <t>B-861-RI-65MG-03262025-FC</t>
  </si>
  <si>
    <t>Full circle managment</t>
  </si>
  <si>
    <t>Needs to be purified - Went to 906</t>
  </si>
  <si>
    <t>RI-65MG-03262025-DV</t>
  </si>
  <si>
    <t>B-361-RI-65MG-03262025-DV</t>
  </si>
  <si>
    <t>250311-75MG-884</t>
  </si>
  <si>
    <t>BO-250311-75MG-884-A</t>
  </si>
  <si>
    <t>(The Agno Company
Kickass Kratom
Twisted Gravity
Revenue Enterprises
Full Circle Company) - Purified Batch</t>
  </si>
  <si>
    <t>884 - Purified Batch</t>
  </si>
  <si>
    <t>BO-250311-75MG-884-B</t>
  </si>
  <si>
    <t>BO-250311-75MG-884-C</t>
  </si>
  <si>
    <t>BO-250311-75MG-884-D</t>
  </si>
  <si>
    <t>BO-250311-75MG-884-E</t>
  </si>
  <si>
    <t>BO-250311-75MG-884-F</t>
  </si>
  <si>
    <t>BO-250311-75MG-884-G</t>
  </si>
  <si>
    <t>RI-55MG-03272025-KK</t>
  </si>
  <si>
    <t>B-974-RI-55MG-03272025-KK</t>
  </si>
  <si>
    <t>Kickass Kratom</t>
  </si>
  <si>
    <t>RI-65MG-03282025-BH</t>
  </si>
  <si>
    <t>B-580-RI-65MG-03282025-BH</t>
  </si>
  <si>
    <t>RI-65MG-03292025-RE</t>
  </si>
  <si>
    <t>B-907-RI-65MG-03292025-RE</t>
  </si>
  <si>
    <t xml:space="preserve">Revenue </t>
  </si>
  <si>
    <t>RI-60MG-03292025-AF</t>
  </si>
  <si>
    <t>B-395-RI-60MG-03292025-AF</t>
  </si>
  <si>
    <t>RI-75MG-03292025-ON</t>
  </si>
  <si>
    <t>B-388-RI-75MG-03292025-ON</t>
  </si>
  <si>
    <t>RI-60MG-03312025-ON</t>
  </si>
  <si>
    <t>B-209-RI-60MG-03312025-ON</t>
  </si>
  <si>
    <t>RI-65MG-04012025-RE</t>
  </si>
  <si>
    <t>B-543-RI-65MG-04012025-RE</t>
  </si>
  <si>
    <t>RI-65MG-04012025-BH</t>
  </si>
  <si>
    <t>B-492-RI-65MG-04022025-BH</t>
  </si>
  <si>
    <t>THIS BATCH HAD SILICA PACKETS INSIDE THE MIT</t>
  </si>
  <si>
    <t>RI-60MG-04032025-ON</t>
  </si>
  <si>
    <t>B-915-RI-60MG-04032025-ON</t>
  </si>
  <si>
    <t>SFW 529</t>
  </si>
  <si>
    <t>This was returned to the manufacturer 4/3/25</t>
  </si>
  <si>
    <t>250317-75MG-890</t>
  </si>
  <si>
    <t>BO-250317-75MG-890-A</t>
  </si>
  <si>
    <t>MIT REFINED (Full Circle Managment)</t>
  </si>
  <si>
    <t>BO-250317-75MG-890-B</t>
  </si>
  <si>
    <t>BO-250317-75MG-890-C</t>
  </si>
  <si>
    <t>BO-250317-75MG-890-D</t>
  </si>
  <si>
    <t>BO-250317-75MG-890-E</t>
  </si>
  <si>
    <t>BO-250317-75MG-890-F</t>
  </si>
  <si>
    <t>BO-250317-75MG-890-G</t>
  </si>
  <si>
    <t>BO-250317-75MG-890-H</t>
  </si>
  <si>
    <t>RI-75MG-04032025-RL</t>
  </si>
  <si>
    <t>B-651-RI-75MG-04032025-RL</t>
  </si>
  <si>
    <t>25-03/236/x/75/a</t>
  </si>
  <si>
    <t>Ranco</t>
  </si>
  <si>
    <t>25-03/236/x/75/c</t>
  </si>
  <si>
    <t>RI-60MG-04032025-AF</t>
  </si>
  <si>
    <t>B-443-RI-60MG-04032025-AF</t>
  </si>
  <si>
    <t>K-25-13</t>
  </si>
  <si>
    <t>KI-25</t>
  </si>
  <si>
    <t>This was returned to the manufacturer 4/4/25</t>
  </si>
  <si>
    <t>RI-65MG-04032025-RE</t>
  </si>
  <si>
    <t>B-191-RI-65MG-04032025-RE</t>
  </si>
  <si>
    <t>RI-60MG-040720205-AF</t>
  </si>
  <si>
    <t>B-581-RI-60MG-040720205-AF</t>
  </si>
  <si>
    <t>RI-65MG-04072025-TG</t>
  </si>
  <si>
    <t>B-940-RI-65MG-04072025-TG</t>
  </si>
  <si>
    <t>RI-75MG-04072025-RL</t>
  </si>
  <si>
    <t>B-218-RI-75MG-04072025-RL</t>
  </si>
  <si>
    <t>B-225-RI-75MG-04072025-RL</t>
  </si>
  <si>
    <t>B-012-RI-75MG-04072025-RL</t>
  </si>
  <si>
    <t>RI-75MG-04082025-MS</t>
  </si>
  <si>
    <t>B-132-RI-75MG-04082025-MS</t>
  </si>
  <si>
    <t>RI-60MG-04082025-AM</t>
  </si>
  <si>
    <t>B-471-RI-60MG-04082025-AM</t>
  </si>
  <si>
    <t>Ashlyn Marketing A</t>
  </si>
  <si>
    <t>Ashlyn Marketing B</t>
  </si>
  <si>
    <t>RI-65MG-04082025-GE</t>
  </si>
  <si>
    <t>B-242-RI-65MG-04082025-GE</t>
  </si>
  <si>
    <t>Returned to Manufacturer</t>
  </si>
  <si>
    <t>RI-65MG-04082025-TG</t>
  </si>
  <si>
    <t>B-001-RI-65MG-04082025-TG</t>
  </si>
  <si>
    <t>RI-65MG-04082025-BH</t>
  </si>
  <si>
    <t>B-314-RI-65MG-04082025-BH</t>
  </si>
  <si>
    <t>RI-55MG-04092025-KK</t>
  </si>
  <si>
    <t>B-790-RI-55MG-04092025-KK</t>
  </si>
  <si>
    <t>Kickazz Kratom</t>
  </si>
  <si>
    <t>Needs to be purified - Went to 923</t>
  </si>
  <si>
    <t>DID NOT RECIEVE IN FIGGRO</t>
  </si>
  <si>
    <t>250319-75MG-895</t>
  </si>
  <si>
    <t>BO-250319-75MG-895-A</t>
  </si>
  <si>
    <t>MIT REFINED (Delta Vera)</t>
  </si>
  <si>
    <t xml:space="preserve">BO-250319-75MG-895-B        </t>
  </si>
  <si>
    <t xml:space="preserve">BO-250319-75MG-895-C       </t>
  </si>
  <si>
    <t>BO-250319-75MG-895-D</t>
  </si>
  <si>
    <t>BO-250319-75MG-895-E</t>
  </si>
  <si>
    <t>Methanol = 305.278
Ethyl Acetate = 1828038</t>
  </si>
  <si>
    <t>BO-250319-75MG-895-F</t>
  </si>
  <si>
    <t>Methanol = 2313.434
Formic Acid ~ 400
Ethyl Acetate ~ 19083.606
Dichloeomethane 0.202</t>
  </si>
  <si>
    <t>BO-250319-75MG-895-G</t>
  </si>
  <si>
    <t>Methanol ~ 750
Formic Acid ~ 250
Ethyl Acetate = 238920.202
1-Dichloroehtane = 0.209
1-4 Dioxane = 0.799</t>
  </si>
  <si>
    <t>BO-250319-75MG-895-H</t>
  </si>
  <si>
    <t>RI-60MG-04092025-ON</t>
  </si>
  <si>
    <t>B-594-RI-60MG-04092025-ON</t>
  </si>
  <si>
    <t>RI-65MG-04092025-RE</t>
  </si>
  <si>
    <t>B-101-RI-65MG-04092025-RE</t>
  </si>
  <si>
    <t>RI-60MG-04102025-AF</t>
  </si>
  <si>
    <t>B-507-RI-60MG-04102025-AF</t>
  </si>
  <si>
    <t>RI-65MG-04102025-KK</t>
  </si>
  <si>
    <t>B-155-RI-65MG-04102025-KK</t>
  </si>
  <si>
    <t>RI-75MG-04102025-KC</t>
  </si>
  <si>
    <t>B-372-RI-75MG-04102025-KC</t>
  </si>
  <si>
    <t>KB Crash</t>
  </si>
  <si>
    <t>RI-55MG-04102025-KK</t>
  </si>
  <si>
    <t>B-887-RI-55MG-04102025-KK</t>
  </si>
  <si>
    <t>B-277-RI-65MG-04112025-GE</t>
  </si>
  <si>
    <t>B-367-RI-65MG-04112025-RE</t>
  </si>
  <si>
    <t>B-681-RI-55MG-04112025-TG</t>
  </si>
  <si>
    <t>B-592-RI-75MG-04112025-CS</t>
  </si>
  <si>
    <t>Crafted Solutions</t>
  </si>
  <si>
    <t>B-498-RI-65MG-04142025-TG</t>
  </si>
  <si>
    <t>B-961-RI-65MG-04142025-HP</t>
  </si>
  <si>
    <t>High Potential</t>
  </si>
  <si>
    <t>B-221-RI-60MG-04142025-ON</t>
  </si>
  <si>
    <t>Will be Returned to Manufacturer</t>
  </si>
  <si>
    <t>RI-65MG-04142025-TG</t>
  </si>
  <si>
    <t>B-705-RI-65MG-04142025-TG</t>
  </si>
  <si>
    <t>Needs to be purified</t>
  </si>
  <si>
    <t>Needs to be purified - Went to 938</t>
  </si>
  <si>
    <t>B-780-RI-75MG-04142025-BS</t>
  </si>
  <si>
    <t xml:space="preserve">Botanical Solutions/Wild Craft </t>
  </si>
  <si>
    <t>Needs to be purified - Went to 925
50 of it was shipped.</t>
  </si>
  <si>
    <t>RI-55MG-04152025-KK</t>
  </si>
  <si>
    <t>B-350-RI-55MG-04152025-KK</t>
  </si>
  <si>
    <t>Methanol ~ 500
Ethanol &gt; off scale
Dichloro Methane = 2764.622
Isopropyl Alcohol = 14.901
Heptane 692.149
1-Hexyl Alcohol ~ 250
2 Methyl Hexane ~ 200
2-3-Dimethyl Pentane ~ 250
3 Methyl Hexane ~ 200
3 Hexen 1 ol ~ 100
Hexonic Acid methyl Ester ~250
2-Hexonic Acid Methyl Ester ~300</t>
  </si>
  <si>
    <t>RI-65MG-04152025-BH</t>
  </si>
  <si>
    <t>B-201-RI-65MG-04152025-BH</t>
  </si>
  <si>
    <t>Blume Health</t>
  </si>
  <si>
    <t>Methanol = 970.410
Ethanol = 1.817
Ethyl Acetate = 0.762
Toluene = 4.02
P-Xylene = 23.694
O-Xylene = 23.694
Acetic Acid ~ 200</t>
  </si>
  <si>
    <t>RI-55MG-04152025-KK2</t>
  </si>
  <si>
    <t>B-859-RI-55MG-04152025-KK2</t>
  </si>
  <si>
    <t>1..5</t>
  </si>
  <si>
    <t>Methanol = 6973.555
Formic Acid ~ 300
Ethanol = 15.197
Dichloro Methane = 0.432
Ethyl Acetate = 1.605</t>
  </si>
  <si>
    <t>B-292-RI-55MG-04152025-KK2</t>
  </si>
  <si>
    <t>Methanol = 3612.303
Ethanol = 7.855
Isopropyl Alcohol =13.116</t>
  </si>
  <si>
    <t>B-008-RI-55MG-04152025-KK2</t>
  </si>
  <si>
    <t>Chloromethane~ 150
Ethanol = 302.495
Isopropyl Alcohol = 1484.269
1 Propanol 1498.452
2 Butanol ~ 100
Isobutyl Alcohol ~ 1500
Isopentyl Alcohol ~ 80000
2 Methyl 1 Butanol ~ 20000</t>
  </si>
  <si>
    <t>250327-75MG-906</t>
  </si>
  <si>
    <t>BO-250327-75MG-906-A</t>
  </si>
  <si>
    <t>Full Circle Management (purified MIT)</t>
  </si>
  <si>
    <t>BO-250327-75MG-906-B</t>
  </si>
  <si>
    <t>BO-250327-75MG-906-C</t>
  </si>
  <si>
    <t>BO-250327-75MG-906-D</t>
  </si>
  <si>
    <t>BO-250327-75MG-906-E</t>
  </si>
  <si>
    <t>ethyl acetate = 2769.345ppm
ethanol = 0.035ppm
methanol = 277.399ppm</t>
  </si>
  <si>
    <t>BO-250327-75MG-906-C PT2</t>
  </si>
  <si>
    <t>Methanol = 878.159
Formic Acid ~ 200
Ethyl Acetate = 18536.124
Dichloromethane = 0.438</t>
  </si>
  <si>
    <t>BO-250327-75MG-906-D PT2</t>
  </si>
  <si>
    <t>4//26/25</t>
  </si>
  <si>
    <t>Methanol = 1221.291
Formic Acid ~ 200
Ethyl Acetate = 34273.570
n-Hexane = 0.106</t>
  </si>
  <si>
    <t>BO-250327-75MG-906-F</t>
  </si>
  <si>
    <t>BO-250327-75MG-906-G</t>
  </si>
  <si>
    <t>BO-250327-75MG-906-H</t>
  </si>
  <si>
    <t>BO-250327-75MG-906-I</t>
  </si>
  <si>
    <t>BO-250327-75MG-906-J</t>
  </si>
  <si>
    <t>Methanol = 8582.590ppm
Isoproyl alcohol = 6.168ppm
Ethyl Acetate = 5887.125</t>
  </si>
  <si>
    <t>BO-250327-75MG-906-K</t>
  </si>
  <si>
    <t>BO-250327-75MG-906-L</t>
  </si>
  <si>
    <t>RI-65MG-04162025-RE</t>
  </si>
  <si>
    <t>B-107-RI-65MG-04162025-RE</t>
  </si>
  <si>
    <t>Revenue enterprises</t>
  </si>
  <si>
    <t>RI-75MG-04162025-AA</t>
  </si>
  <si>
    <t>B-937-RI-75MG-04162025-AA</t>
  </si>
  <si>
    <t>ancient Allies</t>
  </si>
  <si>
    <t>RI-60MG-04172025-AF</t>
  </si>
  <si>
    <t>B-879-RI-60MG-04172025-AF</t>
  </si>
  <si>
    <t>RI-75MG-04172025-BH</t>
  </si>
  <si>
    <t>B-722-RI-75MG-04172025-BH</t>
  </si>
  <si>
    <t>Material is being returned</t>
  </si>
  <si>
    <t>HBI</t>
  </si>
  <si>
    <t>OZARK 70% MIT</t>
  </si>
  <si>
    <t>horrible at dissolving in ACN and water; super cloudy</t>
  </si>
  <si>
    <t>OZARK MIT</t>
  </si>
  <si>
    <t>some sediment at the bottom</t>
  </si>
  <si>
    <t>RI-65MG-04182025-BH</t>
  </si>
  <si>
    <t>B-386-RI-65MG-04182025-BH</t>
  </si>
  <si>
    <t>RI-60MG-04212025-AF</t>
  </si>
  <si>
    <t>B-049-RI-60MG-04212025-AF</t>
  </si>
  <si>
    <t>RI-65MG-04222025-TG</t>
  </si>
  <si>
    <t>B-103-RI-65MG-04222025-TG</t>
  </si>
  <si>
    <t>240/x/#</t>
  </si>
  <si>
    <t>BUNCH OF SOLIDS IN REACTION</t>
  </si>
  <si>
    <t>241/x/#</t>
  </si>
  <si>
    <t>RI-65MG-04222025-BH</t>
  </si>
  <si>
    <t>B-283-RI-65MG-04222025-BH</t>
  </si>
  <si>
    <t>RI-75MG-04232025-HP</t>
  </si>
  <si>
    <t>B-577-RI-75MG-04232025-HP</t>
  </si>
  <si>
    <t>RI-75MG-04232025-BH</t>
  </si>
  <si>
    <t>B-517-RI-75MG-04232025-BH</t>
  </si>
  <si>
    <t>25-03/240/X/75/A</t>
  </si>
  <si>
    <t>RI-75MG-04242025-RL</t>
  </si>
  <si>
    <t>B-361-RI-75MG-04242025-RL</t>
  </si>
  <si>
    <t>240-MT80-250422-(1-7)</t>
  </si>
  <si>
    <t>RI-75MG-04242025-RL2</t>
  </si>
  <si>
    <t>B-594-RI-75MG-04242025-RL2</t>
  </si>
  <si>
    <t>RI-60MG-04242025-AF</t>
  </si>
  <si>
    <t>B-038-RI-60MG-04242025-AF</t>
  </si>
  <si>
    <t>K-25-17</t>
  </si>
  <si>
    <t>RI-65MG-04242025-RE</t>
  </si>
  <si>
    <t>B-136-RI-65MG-04242025-RE</t>
  </si>
  <si>
    <t>revenue enterprises</t>
  </si>
  <si>
    <t>potency issue</t>
  </si>
  <si>
    <t>RI-65MG-04282025-TG</t>
  </si>
  <si>
    <t>B-898-RI-65MG-04282025-TG</t>
  </si>
  <si>
    <t>RI-65MG-04282025-RE</t>
  </si>
  <si>
    <t>B-735-RI-65MG-04282025-RE</t>
  </si>
  <si>
    <t>bad color, UNDER 50% potency</t>
  </si>
  <si>
    <t>RI-60MG-04282025-KK</t>
  </si>
  <si>
    <t>B-151-RI-60MG-04282025-KK</t>
  </si>
  <si>
    <t>RI-65MG-04292025-BH</t>
  </si>
  <si>
    <t>B-986-RI-65MG-04292025-BH</t>
  </si>
  <si>
    <t>RI-75MG-04292025-SD</t>
  </si>
  <si>
    <t>B-654-RI-75MG-04292025-SD</t>
  </si>
  <si>
    <t>Star Dust Kratom</t>
  </si>
  <si>
    <t>RI-60MG-04292025-SC</t>
  </si>
  <si>
    <t>B-686-RI-60MG-04292025-SC</t>
  </si>
  <si>
    <t>Sterling Consulting International</t>
  </si>
  <si>
    <t>RI-60MG-04302025-AF</t>
  </si>
  <si>
    <t>B-654-RI-60MG-04302025-AF</t>
  </si>
  <si>
    <t>RI-75MG-05012025-RL</t>
  </si>
  <si>
    <t>B-330-RI-75MG-05012025-RL</t>
  </si>
  <si>
    <t>260-MIT80-250429</t>
  </si>
  <si>
    <t>13 packages 20kgs each</t>
  </si>
  <si>
    <t>RI-65MG-05012025-BH</t>
  </si>
  <si>
    <t>B-177-RI-65MG-05012025-BH</t>
  </si>
  <si>
    <t>RI-65MG-05012025-GE</t>
  </si>
  <si>
    <t>B-091-RI-65MG-05012025-GE</t>
  </si>
  <si>
    <t>cloudy with some sediment at bottom</t>
  </si>
  <si>
    <t>RI-75MG-05012025-AM</t>
  </si>
  <si>
    <t>B-043-RI-75MG-05012025-AM</t>
  </si>
  <si>
    <t>Ashylnn Marketing</t>
  </si>
  <si>
    <t>white sediment forming, most goes away after sonication</t>
  </si>
  <si>
    <t>RI-60MG-05012025-AA</t>
  </si>
  <si>
    <t>B-841-RI-60MG-05012025-AA</t>
  </si>
  <si>
    <t>RI-55MG-05012025-AB</t>
  </si>
  <si>
    <t>B-897-RI-55MG-05012025-AB</t>
  </si>
  <si>
    <t>"Green Tea Extract" bags</t>
  </si>
  <si>
    <t>Altura Bioscience</t>
  </si>
  <si>
    <t>really dark</t>
  </si>
  <si>
    <t>Please Return</t>
  </si>
  <si>
    <t>RI-75MG-05022025-BH</t>
  </si>
  <si>
    <t>B-271-RI-75MG-05022025-BH</t>
  </si>
  <si>
    <t xml:space="preserve">Blume Health </t>
  </si>
  <si>
    <t>RI-65MG-05022025-SC</t>
  </si>
  <si>
    <t>B-765-RI-65MG-05022025-SC</t>
  </si>
  <si>
    <t>RI-60MG-05022025-TG</t>
  </si>
  <si>
    <t>B-983-RI-60MG-05022025-TG</t>
  </si>
  <si>
    <t>Twitsted Gravity</t>
  </si>
  <si>
    <t>RI-65MG-05052025-RE</t>
  </si>
  <si>
    <t>B-287-RI-65MG-05052025-RE</t>
  </si>
  <si>
    <t>RI-60MG-05052025-AF</t>
  </si>
  <si>
    <t>B-130-RI-60MG-05052025-AF</t>
  </si>
  <si>
    <t>RI-65MG-05062025-BH</t>
  </si>
  <si>
    <t>B-614-RI-65MG-05062025-BH</t>
  </si>
  <si>
    <t>RI-60MG-05062025-BH</t>
  </si>
  <si>
    <t>B-011-RI-60MG-05062025-BH</t>
  </si>
  <si>
    <t>RI-75MG-05062025-KC</t>
  </si>
  <si>
    <t>B-313-RI-75MG-05062025-KC</t>
  </si>
  <si>
    <t>RI-60MG-05072025-AF</t>
  </si>
  <si>
    <t>B-435-RI-60MG-05072025-AF</t>
  </si>
  <si>
    <t>RI-75MG-05092025-DD</t>
  </si>
  <si>
    <t>B-395-RI-75MG-05092025-DD</t>
  </si>
  <si>
    <t>DG Distrabution LLC</t>
  </si>
  <si>
    <t>RI-60MG-05122025-AF</t>
  </si>
  <si>
    <t>B-396-RI-60MG-05122025-AF</t>
  </si>
  <si>
    <t>K-25-19</t>
  </si>
  <si>
    <t>below 50%</t>
  </si>
  <si>
    <t>RI-75MG-05122025-BH</t>
  </si>
  <si>
    <t>B-460-RI-75MG-05122025-BH</t>
  </si>
  <si>
    <t>25-04/257/X/75/B
25-04/258/X/75/B</t>
  </si>
  <si>
    <t>RI-55MG-05122025-SW</t>
  </si>
  <si>
    <t>B-909-RI-55MG-05122025-SW</t>
  </si>
  <si>
    <t>Sunflower Wellness</t>
  </si>
  <si>
    <t>Zach's Mit</t>
  </si>
  <si>
    <t>RI-65MG-05132025-BH</t>
  </si>
  <si>
    <t>B-535-RI-65MG-05132025-BH</t>
  </si>
  <si>
    <t>1232, 1233, 1234</t>
  </si>
  <si>
    <t>RI-75MG-05132025-MS</t>
  </si>
  <si>
    <t>B-242-RI-75MG-05132025-MS</t>
  </si>
  <si>
    <t>250407-75MG-917</t>
  </si>
  <si>
    <t>BO-250407-75MG-917-A</t>
  </si>
  <si>
    <t>Revenue Enterprises
Kickass Kratom
Ozark
Twisted Gravity</t>
  </si>
  <si>
    <t>BO-250407-75MG-917-B</t>
  </si>
  <si>
    <t>BO-250407-75MG-917-C</t>
  </si>
  <si>
    <t>BO-250407-75MG-917-D</t>
  </si>
  <si>
    <t>RI-60MG-05142025-AF</t>
  </si>
  <si>
    <t>B-593-RI-60MG-05142025-AF</t>
  </si>
  <si>
    <t>RI-65MG-05142025-GM</t>
  </si>
  <si>
    <t>B-859-RI-65MG-05142025-GM</t>
  </si>
  <si>
    <t>GMB-K25-A119</t>
  </si>
  <si>
    <t>Green Magic Brothers</t>
  </si>
  <si>
    <t>RI-75MG-05152025-AM</t>
  </si>
  <si>
    <t>B-093-RI-75MG-05152025-AM</t>
  </si>
  <si>
    <t>25-04/263(40kg) and 25-04/264(100kg)</t>
  </si>
  <si>
    <t>Ashlynn Marketing Group</t>
  </si>
  <si>
    <t>RI-75MG-05162025-BH</t>
  </si>
  <si>
    <t>B-313-RI-75MG-05162025-BH</t>
  </si>
  <si>
    <t>RI-65MG-05162025-TG</t>
  </si>
  <si>
    <t>B-629-RI-65MG-05162025-TG</t>
  </si>
  <si>
    <t>250414-75MG-923</t>
  </si>
  <si>
    <t>BO-250414-75MG-923-A</t>
  </si>
  <si>
    <t>Twisted Gravity
Kickass Kratom
Global Elite</t>
  </si>
  <si>
    <t>BO-250414-75MG-923-B</t>
  </si>
  <si>
    <t>RI-65MG-05202025-TG</t>
  </si>
  <si>
    <t>B-425-RI-65MG-05202025-TG</t>
  </si>
  <si>
    <t>250415-75MG-925</t>
  </si>
  <si>
    <t>BO-250415-75MG-925-A</t>
  </si>
  <si>
    <t>Wild Craft/Botanical Solutions</t>
  </si>
  <si>
    <t>BO-250415-75MG-925-B</t>
  </si>
  <si>
    <t>Methanol - 6143.539ppm
ethyl acetate - 1984.180ppm
Isopropyl alcohol - 4.932ppm
acetonitrile - 1.478ppm</t>
  </si>
  <si>
    <t>BO-250415-75MG-925-C</t>
  </si>
  <si>
    <t>RI-60MG-05222025-AF</t>
  </si>
  <si>
    <t>B-246-RI-60MG-05222025-AF</t>
  </si>
  <si>
    <t>K-25-20</t>
  </si>
  <si>
    <t>RI-65MG-05222025-BH</t>
  </si>
  <si>
    <t>B-731-RI-65MG-05222025-BH</t>
  </si>
  <si>
    <t>1236, 1237, 1238</t>
  </si>
  <si>
    <t>250430-75MG-938</t>
  </si>
  <si>
    <t>BO-250430-75MG-938-A</t>
  </si>
  <si>
    <t>Kickass Kratom
Twisted Gravity</t>
  </si>
  <si>
    <t>BO-250430-75MG-938-B</t>
  </si>
  <si>
    <t>BO-250430-75MG-938-C</t>
  </si>
  <si>
    <t>RI-75MG-05232025-RL</t>
  </si>
  <si>
    <t>B-797-RI-75MG-05232025-RL</t>
  </si>
  <si>
    <t>260-MIT80-250516-11</t>
  </si>
  <si>
    <t>RI-75MG-05272025-MS</t>
  </si>
  <si>
    <t>B-717-RI-75MG-05272025-MS</t>
  </si>
  <si>
    <t>MITSCI250501304</t>
  </si>
  <si>
    <t>7OH Batch</t>
  </si>
  <si>
    <t>Date
Tested</t>
  </si>
  <si>
    <t>SD</t>
  </si>
  <si>
    <t>NN</t>
  </si>
  <si>
    <t>C4 K2 ROTO</t>
  </si>
  <si>
    <t>C4 K3/K4</t>
  </si>
  <si>
    <t>C1 K4 ROTO</t>
  </si>
  <si>
    <t>C1 K7 ROTO</t>
  </si>
  <si>
    <t>C2 K2 ROTO</t>
  </si>
  <si>
    <t>C1 K1/K3 ROTO</t>
  </si>
  <si>
    <t>C3 K1 ROTO</t>
  </si>
  <si>
    <t>C4 K1/K4 ROTO</t>
  </si>
  <si>
    <t>C4 K2/K3</t>
  </si>
  <si>
    <t>C3 K1/K2/K3 ROTO</t>
  </si>
  <si>
    <t>C1 K1/K2/K3/K4/K5 ROTO</t>
  </si>
  <si>
    <t>C2 K1 ROTO</t>
  </si>
  <si>
    <t>C3 K2 ROTO</t>
  </si>
  <si>
    <t>KRD FINAL</t>
  </si>
  <si>
    <t>C1 ROTO</t>
  </si>
  <si>
    <t>C3 ROTO</t>
  </si>
  <si>
    <t>Alk Blend Blend</t>
  </si>
  <si>
    <t>Name</t>
  </si>
  <si>
    <t>Product
Type</t>
  </si>
  <si>
    <t>Company</t>
  </si>
  <si>
    <t>Expected 
Amount</t>
  </si>
  <si>
    <t>Date 
Data was
Received</t>
  </si>
  <si>
    <t>Potency</t>
  </si>
  <si>
    <t>7OH (mg/unit)</t>
  </si>
  <si>
    <t>MIT (mg/unit)</t>
  </si>
  <si>
    <t>Pseudo (mg/unit)</t>
  </si>
  <si>
    <t>Pseudo  (mg/unit)</t>
  </si>
  <si>
    <t>OM</t>
  </si>
  <si>
    <t>Shots</t>
  </si>
  <si>
    <t>7OHMG Tablets Batch #1</t>
  </si>
  <si>
    <t>Tabs</t>
  </si>
  <si>
    <t>7OHMG Tablets Batch #2</t>
  </si>
  <si>
    <t>"Liquid Shot" 7OH</t>
  </si>
  <si>
    <t>7.5mg</t>
  </si>
  <si>
    <t>15mg</t>
  </si>
  <si>
    <t xml:space="preserve">Dimo </t>
  </si>
  <si>
    <t>Stardust</t>
  </si>
  <si>
    <t>Astro 8</t>
  </si>
  <si>
    <t>Tabz</t>
  </si>
  <si>
    <t>Hydroxy</t>
  </si>
  <si>
    <t>Source</t>
  </si>
  <si>
    <t>18mg</t>
  </si>
  <si>
    <t xml:space="preserve">Hydroxy </t>
  </si>
  <si>
    <t>Hydroxy Test Run</t>
  </si>
  <si>
    <t>10MM</t>
  </si>
  <si>
    <t>FVKD</t>
  </si>
  <si>
    <t>Sublingual Strips 7OH</t>
  </si>
  <si>
    <t>Sublingual Strips</t>
  </si>
  <si>
    <t>7OHMG Transdermal Patch</t>
  </si>
  <si>
    <t>Transdermal Patch</t>
  </si>
  <si>
    <t>Strength 1</t>
  </si>
  <si>
    <t>Strength 5</t>
  </si>
  <si>
    <t>Hydroxie</t>
  </si>
  <si>
    <t xml:space="preserve">Hydroxie Mint </t>
  </si>
  <si>
    <t>JM</t>
  </si>
  <si>
    <t>Super Scientific</t>
  </si>
  <si>
    <t xml:space="preserve">7OH Sublingual Strips </t>
  </si>
  <si>
    <t>10mg</t>
  </si>
  <si>
    <t xml:space="preserve">7OH Pressed Pills Pina Chewable </t>
  </si>
  <si>
    <t xml:space="preserve">Shots-Grapefruit </t>
  </si>
  <si>
    <t>Shots-Lemon Pineapple</t>
  </si>
  <si>
    <t>Shots- Orange Cream</t>
  </si>
  <si>
    <t>Shots-Orange Cream 2</t>
  </si>
  <si>
    <t xml:space="preserve">Press'd Red-OH </t>
  </si>
  <si>
    <t>Strawberry #11041</t>
  </si>
  <si>
    <t>30mg</t>
  </si>
  <si>
    <t>Triberry 7OH #11030</t>
  </si>
  <si>
    <t>40mg</t>
  </si>
  <si>
    <t>7OH Shot Cherry-C</t>
  </si>
  <si>
    <t>50mg</t>
  </si>
  <si>
    <t>Pineapple #11031</t>
  </si>
  <si>
    <t>Mango 7OH #11039</t>
  </si>
  <si>
    <t>Cherry #11040</t>
  </si>
  <si>
    <t>Nuful Shot 7OH</t>
  </si>
  <si>
    <t>Strawberry Lemonade Gummy</t>
  </si>
  <si>
    <t>Fruit Punch</t>
  </si>
  <si>
    <t>Dreamer</t>
  </si>
  <si>
    <t>100's</t>
  </si>
  <si>
    <t>100mg</t>
  </si>
  <si>
    <t>Nouman 10</t>
  </si>
  <si>
    <t>Nouman 6</t>
  </si>
  <si>
    <t>KC3</t>
  </si>
  <si>
    <t>7OH Oral Strips L1050</t>
  </si>
  <si>
    <t>7OH Tabs</t>
  </si>
  <si>
    <t>20mg</t>
  </si>
  <si>
    <t>Sublingal Strips-PS</t>
  </si>
  <si>
    <t>25mg</t>
  </si>
  <si>
    <t>WP Nutra Shot</t>
  </si>
  <si>
    <t>60mg</t>
  </si>
  <si>
    <t xml:space="preserve">Blue Razz Lean 7OH </t>
  </si>
  <si>
    <t xml:space="preserve">Cherry 7OH #11040 </t>
  </si>
  <si>
    <t>Strawberry 7OH #11041</t>
  </si>
  <si>
    <t>Cherry 7OH #11513</t>
  </si>
  <si>
    <t>Unflavored 7OH #11512</t>
  </si>
  <si>
    <t>Mango 7OH #11514</t>
  </si>
  <si>
    <t>Strawberry 7OH #11515</t>
  </si>
  <si>
    <t>Blue Razz #11518</t>
  </si>
  <si>
    <t>Blue Razz Lean 7OH Sample #11516</t>
  </si>
  <si>
    <t>Hydroxie Mint L1076</t>
  </si>
  <si>
    <t xml:space="preserve">#11524 Unflavored </t>
  </si>
  <si>
    <t xml:space="preserve">#11526 Tropical </t>
  </si>
  <si>
    <t>Blue Razz #11525</t>
  </si>
  <si>
    <t>#1538 7OH</t>
  </si>
  <si>
    <t>7OH Sublingual Strip-F</t>
  </si>
  <si>
    <t>30mg/30mL 7OH Shot</t>
  </si>
  <si>
    <t>1mg/1mL</t>
  </si>
  <si>
    <t>Mint 7OH Tabs</t>
  </si>
  <si>
    <t>Blueberry/Natrural BLSM11BB04</t>
  </si>
  <si>
    <t>Black Label Seed</t>
  </si>
  <si>
    <t>Berry Purple</t>
  </si>
  <si>
    <t>Mountain Rain</t>
  </si>
  <si>
    <t>Green Apple</t>
  </si>
  <si>
    <t>Astro8</t>
  </si>
  <si>
    <t>12mg</t>
  </si>
  <si>
    <t>Orange Peach</t>
  </si>
  <si>
    <t>Pure Infinity</t>
  </si>
  <si>
    <t>80mg</t>
  </si>
  <si>
    <t xml:space="preserve">Mint Green </t>
  </si>
  <si>
    <t>Dark Blue Raz</t>
  </si>
  <si>
    <t>Red Watermelon</t>
  </si>
  <si>
    <t>Mixed Berry Blue</t>
  </si>
  <si>
    <t>Happiness Holdings</t>
  </si>
  <si>
    <t>Blue Raspberry Blue</t>
  </si>
  <si>
    <t>Watermelon Red</t>
  </si>
  <si>
    <t>Lemon Lime</t>
  </si>
  <si>
    <t xml:space="preserve">Hydroxie </t>
  </si>
  <si>
    <t>Lemon Lime NATURAL</t>
  </si>
  <si>
    <t>16mg</t>
  </si>
  <si>
    <t>7OH Shot-Unflavored 30mL</t>
  </si>
  <si>
    <t>7OH Shot-Blue Razz 30mL</t>
  </si>
  <si>
    <t>7OH Shot-Tutti Frutti 30mL</t>
  </si>
  <si>
    <t>7OH Shot 15mL</t>
  </si>
  <si>
    <t>2mg/1mL</t>
  </si>
  <si>
    <t>7OH Shot 15mL (2)</t>
  </si>
  <si>
    <t>7OH Tablets Fast</t>
  </si>
  <si>
    <t>KTM Tablets-BM-1056-B11GA26-241126-Apple</t>
  </si>
  <si>
    <t>BM</t>
  </si>
  <si>
    <t>KTM Tablets-ASW12-1050-A811ST22-241127-Strawberry</t>
  </si>
  <si>
    <t>ASW</t>
  </si>
  <si>
    <t>KTM Tablets-BB30-1067-BB11LM25-241126-Lemon</t>
  </si>
  <si>
    <t>BB</t>
  </si>
  <si>
    <t>KTM Tablets-PI-1059-P11LY26-241126-Lime</t>
  </si>
  <si>
    <t>PI</t>
  </si>
  <si>
    <t>KTM Tablets-PIBR-P11BR25-1060-BLUE-241126</t>
  </si>
  <si>
    <t>PIBR</t>
  </si>
  <si>
    <t>KTM Tablets-P130-1061-P11GM25-241126-Mint</t>
  </si>
  <si>
    <t>P130</t>
  </si>
  <si>
    <t>KTM Tablets-ECBR-EC12BR3-1079-Blue-241204</t>
  </si>
  <si>
    <t>ECBR</t>
  </si>
  <si>
    <t>KTM Tablets-CBDK-CK12LM2-1099-Yellow-241204</t>
  </si>
  <si>
    <t>CBDK</t>
  </si>
  <si>
    <t>KTM Tablets-PIB-PI12LM5-1025-241212-Lemon</t>
  </si>
  <si>
    <t>PIB</t>
  </si>
  <si>
    <t>KTM Tablets-RS-S12TR10-1140-241212-Tropical</t>
  </si>
  <si>
    <t>RS</t>
  </si>
  <si>
    <t>KTM Tablets-BD-BD12ST10-1074-241212-Strawberry</t>
  </si>
  <si>
    <t>BD</t>
  </si>
  <si>
    <t>KTM Tablets-H30-H12LM06-1106-241212-Lemon</t>
  </si>
  <si>
    <t>H30</t>
  </si>
  <si>
    <t>KTM Tablets-ZHP-HP12T10-1135-241212-Tangerine</t>
  </si>
  <si>
    <t>ZHP</t>
  </si>
  <si>
    <t>KTM Tablets-ZHP-HP12T6-1135-241212-Tangerine</t>
  </si>
  <si>
    <t>KTM Tablets-HD-H12LM10-1047-241212-Lemon</t>
  </si>
  <si>
    <t>KTM Tablets-BBL-BB12LM10-1100-241212-Lemon</t>
  </si>
  <si>
    <t>BBL</t>
  </si>
  <si>
    <t>KTM Tablets-BSC-BS12CH10-1072-241212-Cherry</t>
  </si>
  <si>
    <t>BSC</t>
  </si>
  <si>
    <t>KTM Tablets-BD-BD12GM11-1704-241213</t>
  </si>
  <si>
    <t>17mg 7OH/ 3mg Pseudo</t>
  </si>
  <si>
    <t>KTM Talets-BD-BD12WC11-1074-214213</t>
  </si>
  <si>
    <t xml:space="preserve">KTM Tablets-Lft-L12MB13-1145-241217-Mblue </t>
  </si>
  <si>
    <t>LFT</t>
  </si>
  <si>
    <t>16.5mg</t>
  </si>
  <si>
    <t>KTM Tablets-BB-BB12LM13-1139-241217-Lemon</t>
  </si>
  <si>
    <t>KTM Tablets-KC3-KC12PB13-1070-241217-Berry</t>
  </si>
  <si>
    <t>KTM Tablets-KC3-KC12MG12-1069-241712-Mint</t>
  </si>
  <si>
    <t>KTM Tablets BB-BB12LM15-1139-241217-Lemon</t>
  </si>
  <si>
    <t>KTM Tablets-KC3-KC12NF6-1068-241712-Yellow</t>
  </si>
  <si>
    <t>KTM Tablets-HP120D18-1182-Orange Dream</t>
  </si>
  <si>
    <t>HP</t>
  </si>
  <si>
    <t>KTM Tablets-O12SB17-1107-241218-Strawberry</t>
  </si>
  <si>
    <t>Omega</t>
  </si>
  <si>
    <t>KTM Tablets-F12WM18-1183-241219-Watermelon</t>
  </si>
  <si>
    <t>Fortis</t>
  </si>
  <si>
    <t>KTM Tablets-BL12SB17-1073-241219-Fruit Punch</t>
  </si>
  <si>
    <t>BL</t>
  </si>
  <si>
    <t>KTM Tablets-F12BR18-1183-241219-Blue Razz</t>
  </si>
  <si>
    <t xml:space="preserve">7OH Shot Unflavored </t>
  </si>
  <si>
    <t>7Tabz</t>
  </si>
  <si>
    <t>7OH Shot Tropical Flavor</t>
  </si>
  <si>
    <t>7OH Shot Blue Razz</t>
  </si>
  <si>
    <t>KTM Tablets-M12BB19-1190-241223-Blueberry20</t>
  </si>
  <si>
    <t>KTM Tablets-M12CM19-1188-241223-Chocolate Mint</t>
  </si>
  <si>
    <t>KTM Tablets-M12BR19-1191-241223-Blue Razz20</t>
  </si>
  <si>
    <t>KTM Tablets-NT12BB19-1084-241223-Blueberry15</t>
  </si>
  <si>
    <t>Nature Tech</t>
  </si>
  <si>
    <t xml:space="preserve">KTM Tablets-NT12B20-1085-241223-Stawberry </t>
  </si>
  <si>
    <t>KTM Tablets-HP12OD18/HO12BR18-1169-241223-Blue Razz</t>
  </si>
  <si>
    <t>HPK</t>
  </si>
  <si>
    <t>KTM Tablets-NT12MT19-1083-241223-Mint</t>
  </si>
  <si>
    <t>KTM Tablets-BB12LM29-1165-241223-Lemon</t>
  </si>
  <si>
    <t>KTM Tablets-F12GA18-1183-241223-Green Apple</t>
  </si>
  <si>
    <t>KTM Tablets-BMP12GA21-1193-Green Apple12</t>
  </si>
  <si>
    <t>KTM Tablets-H12LM3021-1143-Yellow Lemon</t>
  </si>
  <si>
    <t>KTM Tablets-BB12LM21-1165-Lemon</t>
  </si>
  <si>
    <t>KTM Tablets-H12LM3012-1106-Yellow Lemon30</t>
  </si>
  <si>
    <t>KTM Tablets-H12LM14-1047-241223-Lemon15</t>
  </si>
  <si>
    <t>KTM Tablets-R12CH22-1158-Cherry</t>
  </si>
  <si>
    <t>Revenue</t>
  </si>
  <si>
    <t>KTM Tablets-H12LM21-1128-Nat Lemon15</t>
  </si>
  <si>
    <t>KTM Tablets-R12WM22-1158-Watermelon</t>
  </si>
  <si>
    <t>KTM Tablets-BMP12GA22-1192-Green Apple20</t>
  </si>
  <si>
    <t>KTM Tablets-H12LM19-Nat Lemon15</t>
  </si>
  <si>
    <t>KTM Tablets-R12JM22-1161-Lemon</t>
  </si>
  <si>
    <t>KTM Tablets-H12LM3012-1143-Lemon Lime30</t>
  </si>
  <si>
    <t>KTM Tablets-H12LM10-1047-241223-Lemon Lime15</t>
  </si>
  <si>
    <t>15.5mg</t>
  </si>
  <si>
    <t>KTM Tablets-712BL19-1185-Mixed Berry</t>
  </si>
  <si>
    <t>Dimo</t>
  </si>
  <si>
    <t>8mg</t>
  </si>
  <si>
    <t>KTM Tablets-H12LM13-1047-241223-Nat Lemon15</t>
  </si>
  <si>
    <t>KTM Tablets-H12Y30L13-1106-Yellow Lemon30</t>
  </si>
  <si>
    <t>KTM Tablets-H12LM1430-1106-Lemon30</t>
  </si>
  <si>
    <t>KTM Tablets-712MB28-Pink Mixed Berry</t>
  </si>
  <si>
    <t>KTM Tablets-RM12BR26-3014-241230-Blue Raspberry</t>
  </si>
  <si>
    <t>RMSO</t>
  </si>
  <si>
    <t>KTM Tablets-H12LM3027-1196-Yellow Lemon30</t>
  </si>
  <si>
    <t>KTM Tablets-H12LM29-1128-Nat. Lemon15</t>
  </si>
  <si>
    <t>KTM Tablets-R12CH30-1158-241231-Cherry Rework</t>
  </si>
  <si>
    <t>KTM Tablets-R12WM30-1158-241231-Watermelon Rework</t>
  </si>
  <si>
    <t>KTM Tablets-BB12LM29-1226-241231-Lemon</t>
  </si>
  <si>
    <t>BIg Boss</t>
  </si>
  <si>
    <t>N/A</t>
  </si>
  <si>
    <t>KTM Tablets-R12FP30-1215-241231-Fruit Punch</t>
  </si>
  <si>
    <t>KTM Tablets-BB12LM30-1226-Nat Lemon</t>
  </si>
  <si>
    <t>KTM Tablets - RR12LM22-1104-Lemon Mint Lot #RR12LM22</t>
  </si>
  <si>
    <t>Roar</t>
  </si>
  <si>
    <t>KTM Tablets-EC12LM26-1132-Lemon Lime</t>
  </si>
  <si>
    <t>East Coast</t>
  </si>
  <si>
    <t>KTM Tablets-JM12GP23-1194-Grape</t>
  </si>
  <si>
    <t>JM Distribution</t>
  </si>
  <si>
    <t>KTM Tablets-H12LM19-1128-241230- Lemon Nat</t>
  </si>
  <si>
    <t>KTM Tablets-L12MB26-1151-241230-Blue Mint</t>
  </si>
  <si>
    <t>KTM Tablets-RM12LMT23-3012-Lemon Mint</t>
  </si>
  <si>
    <t>RMSD</t>
  </si>
  <si>
    <t>KTM Tablets-JM12GA23-1194-Sour Apple</t>
  </si>
  <si>
    <t xml:space="preserve">Tabs </t>
  </si>
  <si>
    <t>JM Distrubution</t>
  </si>
  <si>
    <t>KTM Tablets-R12MB26-1105-Mixed Berry</t>
  </si>
  <si>
    <t>KTM Tablets-JM12TO23-1194-Tangerine</t>
  </si>
  <si>
    <t>KTM Tablets-JM12SB23-1194-Strawberry</t>
  </si>
  <si>
    <t>KTM Tablets-RM12LMT26-3012-Lemon Mint</t>
  </si>
  <si>
    <t>KTM Tablets-H12LM21-Nat Lemon</t>
  </si>
  <si>
    <t>KTM Tablets-ED12ST4030-1121-240102-Strawberry</t>
  </si>
  <si>
    <t>ED Group</t>
  </si>
  <si>
    <t>KTM Tablets-ED12GP4030-1121-250102-Grape</t>
  </si>
  <si>
    <t>KTM Tablets-PI12WM22-1155-250102-Watermelon</t>
  </si>
  <si>
    <t>KTM Tablets-LB12MB31-1171-250102-Mixed Berry</t>
  </si>
  <si>
    <t>KTM Tablets-S1LM1-1216-240102-Nat. Lemon</t>
  </si>
  <si>
    <t>Sevens SW</t>
  </si>
  <si>
    <t>KTM Tablets-CC12LM31-1200-250102-Nat. Lemon</t>
  </si>
  <si>
    <t>Cali Coast</t>
  </si>
  <si>
    <t>KTM Tablets-BL12ST31-1235-250102-Strawberry</t>
  </si>
  <si>
    <t>KTM Tablets-ED12GR30-1124-250102-Grape</t>
  </si>
  <si>
    <t>KTM Tablets-BL12ST31-1167-250102-Blue Rasp</t>
  </si>
  <si>
    <t>KTM Tablets-ED12ST30-1124-250102-Strawberry</t>
  </si>
  <si>
    <t>KTM Tablets-R1LFP2-1241-250102-Light Pink</t>
  </si>
  <si>
    <t xml:space="preserve">KTM Tablets-BD12N26-1074-241231-Natural </t>
  </si>
  <si>
    <t>Brand Daddy</t>
  </si>
  <si>
    <t>KTM Tablets-R12LM30-1161-241231-Yellow Lemon Rework</t>
  </si>
  <si>
    <t>Unflavored 1</t>
  </si>
  <si>
    <t>Unflavored 2</t>
  </si>
  <si>
    <t>Blue Razz 1</t>
  </si>
  <si>
    <t>Blue Razz 2</t>
  </si>
  <si>
    <t>Tutti Frutti 1</t>
  </si>
  <si>
    <t>Tutti Frutti 2</t>
  </si>
  <si>
    <t>7T30-UN-01</t>
  </si>
  <si>
    <t>7T30-UN-02</t>
  </si>
  <si>
    <t>7T30-UN-03</t>
  </si>
  <si>
    <t>7T30-UN-05</t>
  </si>
  <si>
    <t>7T30-UN-06</t>
  </si>
  <si>
    <t>7T30-UN-10</t>
  </si>
  <si>
    <t>7T30-UN-020</t>
  </si>
  <si>
    <t>7T30-UN-030</t>
  </si>
  <si>
    <t>7T30-UN-040</t>
  </si>
  <si>
    <t>7T30-UN-050</t>
  </si>
  <si>
    <t>7T30-UN-060</t>
  </si>
  <si>
    <t>7T30-BR-01</t>
  </si>
  <si>
    <t>7T30-BR-02</t>
  </si>
  <si>
    <t>7T30-BR-03</t>
  </si>
  <si>
    <t>7T30-BR-04</t>
  </si>
  <si>
    <t>7T30-BR-05</t>
  </si>
  <si>
    <t>7T30-BR-10</t>
  </si>
  <si>
    <t>7T30-BR-20</t>
  </si>
  <si>
    <t>7T30-BR-30</t>
  </si>
  <si>
    <t>7T30-BR-40</t>
  </si>
  <si>
    <t>7T30-BR-50</t>
  </si>
  <si>
    <t>7T30-BR-60</t>
  </si>
  <si>
    <t>7T30-TF-01</t>
  </si>
  <si>
    <t>7T30-TF-02</t>
  </si>
  <si>
    <t>7T30-TF-03</t>
  </si>
  <si>
    <t>7T30-TF-04</t>
  </si>
  <si>
    <t>7T30-TF-05</t>
  </si>
  <si>
    <t>7T30-TF-06</t>
  </si>
  <si>
    <t>7T30-TF-010</t>
  </si>
  <si>
    <t>7T30-TF-030</t>
  </si>
  <si>
    <t>7Tbaz</t>
  </si>
  <si>
    <t>7T30-TF-040</t>
  </si>
  <si>
    <t>T730-TF-050</t>
  </si>
  <si>
    <t>T730-TF-060</t>
  </si>
  <si>
    <t>KTM Tablets-NT1MT1-1223-250106-Mint</t>
  </si>
  <si>
    <t>Tablets</t>
  </si>
  <si>
    <t>KTM Tablets-PI12MT31-1101-Green Mint</t>
  </si>
  <si>
    <t>KTM Tablets-LP1BR4-1259-Blue Razz</t>
  </si>
  <si>
    <t>7.25mg</t>
  </si>
  <si>
    <t>KTM Tablets-PI12BR31-Blue Razz</t>
  </si>
  <si>
    <t>Pure Infinty</t>
  </si>
  <si>
    <t>KTM Talets-BB1LM4-1226-Lemon Natural</t>
  </si>
  <si>
    <t>Big Boss</t>
  </si>
  <si>
    <t>KTM Tablets-Z1NN05-1273-Natural</t>
  </si>
  <si>
    <t>Zinnos</t>
  </si>
  <si>
    <t>35mg</t>
  </si>
  <si>
    <t>KTM Tablets-BB12LM22-1165-250106-Lemon</t>
  </si>
  <si>
    <t>KTM Tablets-PI12MT31-1249-Green Mint</t>
  </si>
  <si>
    <t>KTM Tablets-NTBB1-1224-240106-Blueberry</t>
  </si>
  <si>
    <t>19,08</t>
  </si>
  <si>
    <t>KTM Tablets-BB1LM3-1226-Lemon Natural</t>
  </si>
  <si>
    <t>KTM Tablets-R1FP1-1242-250106-Fruit Punch</t>
  </si>
  <si>
    <t>KTM Tablets-PI12O31-1156-Orange</t>
  </si>
  <si>
    <t xml:space="preserve">Pure Infinity </t>
  </si>
  <si>
    <t>KTM Tablets-PI12O31-1195-Orange</t>
  </si>
  <si>
    <t>KTM Tablets-ED12LM30-1121-Yellow Lemon</t>
  </si>
  <si>
    <t>KTM Tablets-R1PC1-1242-240106-Pina Colada</t>
  </si>
  <si>
    <t>KTM Tablets-ED12LM30-1124-Yellow Lemon</t>
  </si>
  <si>
    <t>KTM Tablets-BB1LM2-1226-250106-Lemon</t>
  </si>
  <si>
    <t>KTM Tablets-M1BB07-1265-240109-Blueberry</t>
  </si>
  <si>
    <t>25MG</t>
  </si>
  <si>
    <t>KTM Tablets-PO1BR7-1254-250109-Blue Razz</t>
  </si>
  <si>
    <t>40mg Blue Razz 7OH Shot</t>
  </si>
  <si>
    <t>60mg Blue Razz 7OH Shot</t>
  </si>
  <si>
    <t>100mg Blue Razz 7OH Shot</t>
  </si>
  <si>
    <t>50mg Strawberry 7OH Shot</t>
  </si>
  <si>
    <t>60mg Strawberry 7OH Shot</t>
  </si>
  <si>
    <t>50mg Watermelon Shot</t>
  </si>
  <si>
    <t>30mg Pseudo Shot</t>
  </si>
  <si>
    <t>Pseudo 7OH 1:1 20mg Shot</t>
  </si>
  <si>
    <t>KTM Tablets-R1BB09-1264-250114-Berry</t>
  </si>
  <si>
    <t>KTM Tablets-O1RS10-1209-250114-Strawberry</t>
  </si>
  <si>
    <t>KTM Tablets-LP1BR13-1228-250114-Mixed Berry</t>
  </si>
  <si>
    <t>KTM Tablets-R1BN09-1275-250114-Blue Nat</t>
  </si>
  <si>
    <t>Simple SW</t>
  </si>
  <si>
    <t>KTM Tablets-R1MN09-1266-240114-Mint</t>
  </si>
  <si>
    <t>KTM Tablets-H1LY07-1196-250114-Yellow Lemon Lime</t>
  </si>
  <si>
    <t>KTM Tablets-H1MB13-240108-250114-Mixed Berry</t>
  </si>
  <si>
    <t xml:space="preserve">Happiness </t>
  </si>
  <si>
    <t>KTM Tablets-P1GMT9-1253-240114-Green Mint30</t>
  </si>
  <si>
    <t>KTM Tablets-H1NM10-240108-250114-Mint</t>
  </si>
  <si>
    <t>KTM Tablets-O1RS10-1210-250114-Gold Lemon</t>
  </si>
  <si>
    <t>KTM Tablets-S1NP10-1272-250114-Nat Purple</t>
  </si>
  <si>
    <t xml:space="preserve">Simple </t>
  </si>
  <si>
    <t>K1MB14-1501-Blue Mint</t>
  </si>
  <si>
    <t xml:space="preserve">Kimiffi </t>
  </si>
  <si>
    <t>KTM Tablets-H1GB14-1133-Green Blueberry</t>
  </si>
  <si>
    <t>Rave Kratom 7-H Strips Watermelon Mint 5ct</t>
  </si>
  <si>
    <t>Rave</t>
  </si>
  <si>
    <t>Zohan 7-H Strips Lemon Drop Ice 4ct</t>
  </si>
  <si>
    <t>Zohan</t>
  </si>
  <si>
    <t>24mg</t>
  </si>
  <si>
    <t>KTM Tablets-A1RFP17-1289-250121-Tropical Fruit</t>
  </si>
  <si>
    <t>Abrakus</t>
  </si>
  <si>
    <t>21mg</t>
  </si>
  <si>
    <t>KTM Tablets-A1BR14-1289-250121-Blue Razz</t>
  </si>
  <si>
    <t>KTM Tablets-CB1LM21-1203-Lemon</t>
  </si>
  <si>
    <t>CBD Kratom</t>
  </si>
  <si>
    <t>KTM Tablets-F1BR22-1329-Berry</t>
  </si>
  <si>
    <t>KTM Tablets-R1LM21-1332-Red-Lemon Mint</t>
  </si>
  <si>
    <t>KTM Tablets-R1LC18-1325&amp;1291-Cherry</t>
  </si>
  <si>
    <t>KTM Tablets-S1MB21-1335-Mixed Berry</t>
  </si>
  <si>
    <t>Simple</t>
  </si>
  <si>
    <t>KTM Tablets-L1MB20-1321-Mixed Berry</t>
  </si>
  <si>
    <t>Dimo/Looper</t>
  </si>
  <si>
    <t>KTM Tablets-R1LFP18-1325&amp;1291-Fruit</t>
  </si>
  <si>
    <t>KTM Tablets-SIMB18-1300</t>
  </si>
  <si>
    <t>Simple (Rave)</t>
  </si>
  <si>
    <t>KTM Tablets-HP1BR17-1297-Blue Razz</t>
  </si>
  <si>
    <t>KTM Tablets-BM1GA22-1354-Green Apple</t>
  </si>
  <si>
    <t xml:space="preserve">Biominerals </t>
  </si>
  <si>
    <t>KTM Tablets-ED1LM21-1121RW-Lemon</t>
  </si>
  <si>
    <t>KTM Tablets-RC1N21-1333-Natural</t>
  </si>
  <si>
    <t>KTM Tablets-HP1018-1298-Orange Dream</t>
  </si>
  <si>
    <t>KTM Tablets-P1BR16-1296-Blue Razz</t>
  </si>
  <si>
    <t>KTM Tablets-SITR18-1299-Orange Trop</t>
  </si>
  <si>
    <t>9mg</t>
  </si>
  <si>
    <t>KTM Tablets-RC1BB21-1333-Blueberry</t>
  </si>
  <si>
    <t xml:space="preserve">KTM+KTMP Tablet-BB1GB20-1133-Green Blueberry </t>
  </si>
  <si>
    <t>KTM Tablets-P1LM19-1201-Lemon Yellow</t>
  </si>
  <si>
    <t>Prism</t>
  </si>
  <si>
    <t>KTM Tablets-RC1MT21-1333-Mint</t>
  </si>
  <si>
    <t>RANco</t>
  </si>
  <si>
    <t>KTM Tablets-R1LS18-1325&amp;1291-Strawberry</t>
  </si>
  <si>
    <t>KTM Tablets-EC1SM-1250-Choc. Marshmellow</t>
  </si>
  <si>
    <t>Smores</t>
  </si>
  <si>
    <t>KTM Tablets-ED1ST21-1121RW-Strawberry</t>
  </si>
  <si>
    <t>KTM Tablets-OS1GM20-1228-Green Mint</t>
  </si>
  <si>
    <t>Oh Shit</t>
  </si>
  <si>
    <t>KTM Tablets-BBLM19-1327-Nat Lemon</t>
  </si>
  <si>
    <t>KTM+KTMP Tablet-EC1PB20-1227-Bubble Gum</t>
  </si>
  <si>
    <t>KTM Tablets-ED1GR21-1121RW-Grape</t>
  </si>
  <si>
    <t>KTM Tablets-RC10C21-1333-Orange</t>
  </si>
  <si>
    <t>KTM Tablets-P1MG16-1295-Green Mint</t>
  </si>
  <si>
    <t>KTM Tablets-F1NT22-1328-White,None</t>
  </si>
  <si>
    <t>Fotis</t>
  </si>
  <si>
    <t>KTM Tablets-PI1MT21-1219-Green Mint</t>
  </si>
  <si>
    <t>KTM Tablets-R1LW18-1325&amp;1291-Watermelon</t>
  </si>
  <si>
    <t>KTM Tablets-L1BR20-1320-Blue Razz</t>
  </si>
  <si>
    <t>KTM Tablets-OS1BB20-1227-Blueberry</t>
  </si>
  <si>
    <t>KTM Tablets-OS1TN20-1225-Tan Nat</t>
  </si>
  <si>
    <t>KTM Tablets-MT1MT21-MIT-Therapy-Mint-20mg</t>
  </si>
  <si>
    <t>MIT Therapy</t>
  </si>
  <si>
    <t>PALLET 1 LOT H11548</t>
  </si>
  <si>
    <t>SHOTS</t>
  </si>
  <si>
    <t>HYDROXIE</t>
  </si>
  <si>
    <t>30 MG</t>
  </si>
  <si>
    <t>PALLET 2 LOT H11548</t>
  </si>
  <si>
    <t>PALLET 3 LOT H11548</t>
  </si>
  <si>
    <t>PALLET 4 LOT H11548</t>
  </si>
  <si>
    <t>PALLET 5 LOT H11548</t>
  </si>
  <si>
    <t>PALLET 6 LOT H11548</t>
  </si>
  <si>
    <t>PALLET 7 LOT H11548</t>
  </si>
  <si>
    <t>PALLET 8 LOT H11548</t>
  </si>
  <si>
    <t>PALLET 9 LOT H11548</t>
  </si>
  <si>
    <t>PALLET 10 LOT H11548</t>
  </si>
  <si>
    <t>PALLET 11 LOT H11548</t>
  </si>
  <si>
    <t>KTM Tablets - L1MT22-1348-Blue Mint</t>
  </si>
  <si>
    <t>16.5 mg</t>
  </si>
  <si>
    <t>KTM Tablet-F1B25-1368-Berry</t>
  </si>
  <si>
    <t>25 mg</t>
  </si>
  <si>
    <t>KTM Tablet-F1MT25-1368-Mint</t>
  </si>
  <si>
    <t>23 mg</t>
  </si>
  <si>
    <t>KTM Tablet-F1NT25-1368-Natural</t>
  </si>
  <si>
    <t>KTM Tablets - L1FP23-1346-Fruit Punch</t>
  </si>
  <si>
    <t>20 mg</t>
  </si>
  <si>
    <t>KTM Tablet-HH1BM25-1363&amp;1369-Mint</t>
  </si>
  <si>
    <t>30 mg</t>
  </si>
  <si>
    <t>KTM Tablet-MR1B25-1257-Berry</t>
  </si>
  <si>
    <t>50mg Strawberry 7OH Shot (1)</t>
  </si>
  <si>
    <t xml:space="preserve">Shots </t>
  </si>
  <si>
    <t>50mg Blueberry 7OH Shot (1)</t>
  </si>
  <si>
    <t>KTM Tablets-F1FP27-1374-Berry/Punch</t>
  </si>
  <si>
    <t xml:space="preserve">Fortis </t>
  </si>
  <si>
    <t>KTM Capsules-B1CC28-1111-None</t>
  </si>
  <si>
    <t>Capsules</t>
  </si>
  <si>
    <t>KTM Tablets-EC1BR27-1379-Earth Blue</t>
  </si>
  <si>
    <t>KTM Tablets-F1ST27-1374-Strawberry</t>
  </si>
  <si>
    <t>KTM+KTMP Tablets- ED1CM27-1123-Choc Mint</t>
  </si>
  <si>
    <t>KTM Tablets-F1N27-1373-Nat. Nat.</t>
  </si>
  <si>
    <t>KTM+KTMP Tablets-EC1CM27-1276-Choc Mint</t>
  </si>
  <si>
    <t>KTM Tablets-F1B27-1373-Berry</t>
  </si>
  <si>
    <t>KTM+KTMP Tablets-ED1GR27-1123-Grape</t>
  </si>
  <si>
    <t>KTM+KTMP Tablets-ED1MB27-1123-Mixed Berry</t>
  </si>
  <si>
    <t>KTM Tablets-B1MT27-1252-Mint</t>
  </si>
  <si>
    <t>KTM Tablets-F1MT27-1372-Mint</t>
  </si>
  <si>
    <t>KTM Tablets-HH1MB29-1370-Mixed Berry</t>
  </si>
  <si>
    <t>Happiness Holidays</t>
  </si>
  <si>
    <t>7TABZ (Lot:UN12031)</t>
  </si>
  <si>
    <t>7TBAZ (Lot:UN12021)</t>
  </si>
  <si>
    <t>7TABZ (Lot: UN12011)</t>
  </si>
  <si>
    <t>7TABZ (Lot: BR12031)</t>
  </si>
  <si>
    <t>7ABZ (Lot: BR12021)</t>
  </si>
  <si>
    <t>Pineapple 50mg 7OH Shot</t>
  </si>
  <si>
    <t>Strawberry 50mg 7OH Shot</t>
  </si>
  <si>
    <t>Hydroxie 30mg Shot Pallet 12 Lot H11548 #1</t>
  </si>
  <si>
    <t>Hydroxie 30mg Shot Pallet 12 Lot H11548 #2</t>
  </si>
  <si>
    <t>31 mg</t>
  </si>
  <si>
    <t>Hydroxie 30mg Shot Pallet 12 Lot H11548 #3</t>
  </si>
  <si>
    <t>32 mg</t>
  </si>
  <si>
    <t>Hydroxie 30mg Shot Pallet 12 Lot H11548 #4</t>
  </si>
  <si>
    <t>33 mg</t>
  </si>
  <si>
    <t>Hydroxie 30mg Shot Pallet 13 Lot H11548 #1</t>
  </si>
  <si>
    <t>34 mg</t>
  </si>
  <si>
    <t>Hydroxie 30mg Shot Pallet 13 Lot H11548 #2</t>
  </si>
  <si>
    <t>35 mg</t>
  </si>
  <si>
    <t>Hydroxie 30mg Shot Pallet 13 Lot H11548 #3</t>
  </si>
  <si>
    <t>36 mg</t>
  </si>
  <si>
    <t>Hydroxie 30mg Shot Pallet 13 Lot H11548 #4</t>
  </si>
  <si>
    <t>37 mg</t>
  </si>
  <si>
    <t>Carolina Natural Solutions 7OH Gummies 12-16mg each</t>
  </si>
  <si>
    <t>Gummies</t>
  </si>
  <si>
    <t>Carolina Natural</t>
  </si>
  <si>
    <t>12-16mg</t>
  </si>
  <si>
    <t>KTM+KTMP Tablets-ED1PR30-1122&amp;1125-Purple Raspberry</t>
  </si>
  <si>
    <t>KTM+KTMP Tablets-SD1PR1-1342-Purple, Raspberry</t>
  </si>
  <si>
    <t>KTM Tablets-F1BR30-1397-Blue Razz20</t>
  </si>
  <si>
    <t>KTM+KTMP Tablets-O2LMP1-1154-Purple, Lemon Mint</t>
  </si>
  <si>
    <t>Talets</t>
  </si>
  <si>
    <t>22mg</t>
  </si>
  <si>
    <t>KTM Tablets-F1RW29-1375-Watermelon12</t>
  </si>
  <si>
    <t>13mg</t>
  </si>
  <si>
    <t>KTM+KTMP Tablets-HH2RB1-1378-Blue Raspberry</t>
  </si>
  <si>
    <t>KTM+KTMP Tablets-BL2CP1-1206-Pink,Cherry</t>
  </si>
  <si>
    <t xml:space="preserve">KTM Tablets-MS2BR1-1404-Blue, Blueberry </t>
  </si>
  <si>
    <t>KTM Tablets-D2MO3-1393-Orange, Mango</t>
  </si>
  <si>
    <t>KTM+KTMP Tablets-A1MB31-1392-Purple.Mixed Berry</t>
  </si>
  <si>
    <t>Alkemy</t>
  </si>
  <si>
    <t>32mg</t>
  </si>
  <si>
    <t>KTM Tablets-K2LY4-250204-Lemon Yellow</t>
  </si>
  <si>
    <t>Kanna 21</t>
  </si>
  <si>
    <t>KTM+KTMP Tablets-ED2RRP1-1122&amp;1125-Red Raspberry</t>
  </si>
  <si>
    <t>KTM Tablets-ED2LM4-1415-Yellow,Lemon</t>
  </si>
  <si>
    <t>7mg</t>
  </si>
  <si>
    <t>KTM Tablets-7DCY24-1395-(5) Yellow</t>
  </si>
  <si>
    <t>7 Dose SW</t>
  </si>
  <si>
    <t>KTM Tablets-E2BB5-1423,1421,&amp;1419(3) Blue Piaz</t>
  </si>
  <si>
    <t>14mg</t>
  </si>
  <si>
    <t>KTM Stick pack-MIT1STFP21-241206-2-Tropical</t>
  </si>
  <si>
    <t>Stick</t>
  </si>
  <si>
    <t>Sublingual Strips - Hydroxie</t>
  </si>
  <si>
    <t>KTM Tablets-SP2MBB-1426-Milxd Berry</t>
  </si>
  <si>
    <t>Shopomizenic</t>
  </si>
  <si>
    <t>KTM-Tablets-SP2PC8-1426-Peach</t>
  </si>
  <si>
    <t>KTM Tablets-P72886-1436-Blueberry</t>
  </si>
  <si>
    <t>KTM Tablets-P72EM6-1436-Watermelon</t>
  </si>
  <si>
    <t>KTM Tablets-SP2MTB-1426-Mint Green</t>
  </si>
  <si>
    <t>KTM Tablets-CE2MTB-1429-Mint Green</t>
  </si>
  <si>
    <t>Chapo Extrax</t>
  </si>
  <si>
    <t>37mg</t>
  </si>
  <si>
    <t>KTM+KTMP Tablets-CE2B8-1429-Berry</t>
  </si>
  <si>
    <t>KTM Tablets-BB2LM6-1424-Lemon 30</t>
  </si>
  <si>
    <t>KTM Tablets-L2MB4-1418-Mint</t>
  </si>
  <si>
    <t>Lifted SW</t>
  </si>
  <si>
    <t>KTM=KTMP-CE2NT5-1429-Natural</t>
  </si>
  <si>
    <t>KTM Tablets-M2BR10-1420-Blue Razz15</t>
  </si>
  <si>
    <t>KTM Tablets-R2LM14-1443-Lemon15</t>
  </si>
  <si>
    <t>KTM Tablets-P2LY18-1464-Lemon20</t>
  </si>
  <si>
    <t>KTM Tablets-H2NN18-1482-None</t>
  </si>
  <si>
    <t>KTM Tablets-W2BB18-1455-Blueberry</t>
  </si>
  <si>
    <t>Wonderluck</t>
  </si>
  <si>
    <t>HTM Tablets-LWMT15-1470-Mint</t>
  </si>
  <si>
    <t>Lifted</t>
  </si>
  <si>
    <t>HTM Tablets-7R2NT14-1430-Natrual</t>
  </si>
  <si>
    <t>7 Rox</t>
  </si>
  <si>
    <t>HTM Tablets-7R2NT14-1430-Mint</t>
  </si>
  <si>
    <t>HTM Tablets-LWMT15-1470-Lemon</t>
  </si>
  <si>
    <t>HTM Tablets-7R2BR14-1430-Blue Raspberry</t>
  </si>
  <si>
    <t>`HTM Tablets-P72GP10-1437-White Grape</t>
  </si>
  <si>
    <t>Pure 7</t>
  </si>
  <si>
    <t xml:space="preserve">HTM Tablets-R2HC15-1444-Horchata </t>
  </si>
  <si>
    <t>HTM Tablets-7SR11-1437-Strawberry</t>
  </si>
  <si>
    <t>HTM+HTMP Tablets-72SR11-1394-Strawberry</t>
  </si>
  <si>
    <t xml:space="preserve">7 Dose </t>
  </si>
  <si>
    <t>HTM+HTMP Tablets-72MO11-1394-Mango</t>
  </si>
  <si>
    <t>HTM Tablets-PI2BR14-1434-BLue Razz</t>
  </si>
  <si>
    <t>HTM Tablets-R2FP15-1444-Fruit Punch</t>
  </si>
  <si>
    <t>HTM Tablets-L2B15-1469-Berry</t>
  </si>
  <si>
    <t>HTM Tablets-L2FP15-1471-Fruit Punch</t>
  </si>
  <si>
    <t>HTM Tablets-C2BR1461-Blue Razz</t>
  </si>
  <si>
    <t>Conser</t>
  </si>
  <si>
    <t>Hydroxie 20mg STOO154 L1019 Batch #1</t>
  </si>
  <si>
    <t>Hydroxie 20mg STOO154 L1019 Batch #2</t>
  </si>
  <si>
    <t>Hydroxie 20mg STOO154 L1019 Batch #3</t>
  </si>
  <si>
    <t>Hydroxie 20mg STOO154 L1019 Batch #4</t>
  </si>
  <si>
    <t>Hydroxie 20mg STOO154 L1019 Batch #5</t>
  </si>
  <si>
    <t>Hydroxie 20mg STOO154 L1019 Batch #6</t>
  </si>
  <si>
    <t>Hydroxie 20mg STOO154 L1019 Batch #7</t>
  </si>
  <si>
    <t>Strawberry 2mg C-3PO</t>
  </si>
  <si>
    <t>2mg</t>
  </si>
  <si>
    <t>Apple 2mg C-3PO</t>
  </si>
  <si>
    <t>30mg Unflavored Shot TT</t>
  </si>
  <si>
    <t>Shot</t>
  </si>
  <si>
    <t xml:space="preserve">30mg Unflavored Shot </t>
  </si>
  <si>
    <t xml:space="preserve">60mg Unflavored Shot </t>
  </si>
  <si>
    <t>30mg Cool Mint Shot</t>
  </si>
  <si>
    <t>60mg Cool Mint Shot</t>
  </si>
  <si>
    <t>7Tabz Unflavored A</t>
  </si>
  <si>
    <t>7Tabz Unflavored B</t>
  </si>
  <si>
    <t>7Tabz UN12031</t>
  </si>
  <si>
    <t>7Tabz UN12021</t>
  </si>
  <si>
    <t>KTM Tablets-B2BR19-1458-Berry Red</t>
  </si>
  <si>
    <t>KTM Tablets-B2MG19-1458-Mint Green</t>
  </si>
  <si>
    <t>KTM Tablets- S2NB18-1481-Blue Natural</t>
  </si>
  <si>
    <t>KTM Tablets-B2SB19--1458-S'mores</t>
  </si>
  <si>
    <t>KTM Tablets-R2LM19-1462-Lemon Mint</t>
  </si>
  <si>
    <t>KTM Tablets-B2PY19-1458-Pina Colada</t>
  </si>
  <si>
    <t>KTM Tablets-M2CM18-1460-Choc. Mint</t>
  </si>
  <si>
    <t>KTM Tablets-B2LN19-1475-Lemon30</t>
  </si>
  <si>
    <t>KTM Tablets-B2LN19-1500-Lemon30</t>
  </si>
  <si>
    <t>7Tabz BR12041</t>
  </si>
  <si>
    <t>30 mg/unit</t>
  </si>
  <si>
    <t>7Tabz TF12011</t>
  </si>
  <si>
    <t>30mg Blue Razz Shot</t>
  </si>
  <si>
    <t>KTM Tablets-B2LN25-1479-Nat. Lemon30</t>
  </si>
  <si>
    <t>KTM Tablets-P2GM25-1498-GreenMint</t>
  </si>
  <si>
    <t>KTM Tablet-H2OR25-1488-Orange Dream</t>
  </si>
  <si>
    <t>KTM+KTMP Tablet-S2PN22-1480-Purple Natural</t>
  </si>
  <si>
    <t>KTM Tablet-ORE22-1503-Strawberry</t>
  </si>
  <si>
    <t>KTM Tablets-C2GM22-1497-Mint Green</t>
  </si>
  <si>
    <t>KTM Tablets-C2PB22-1497-Berry Purple</t>
  </si>
  <si>
    <t>KTM Tablet-L2MT21-1484-Mixed Berry</t>
  </si>
  <si>
    <t>KTM Tablets-C2NN2-1497-Natural</t>
  </si>
  <si>
    <t>Ktm Tablet-O1LN22-1467-Lemon</t>
  </si>
  <si>
    <t>7OHM Grape Gummy 30mg-CPL</t>
  </si>
  <si>
    <t>KTM Tablet-M2CM25-1487-Choc Mint</t>
  </si>
  <si>
    <t>25mg/unit</t>
  </si>
  <si>
    <t>KTM Tablet-P2BR25-1492-Blue Razz</t>
  </si>
  <si>
    <t>20mg/unit</t>
  </si>
  <si>
    <t>KTM Tablet-IZLN26-1382-Nat. Lemon</t>
  </si>
  <si>
    <t>KTM Tablet- R2WN26-1515-Watermelon</t>
  </si>
  <si>
    <t>30mg/unit</t>
  </si>
  <si>
    <t xml:space="preserve">KTM Tablet-W2YP25-1457-Pineapple </t>
  </si>
  <si>
    <t>Wonderland</t>
  </si>
  <si>
    <t>50mg/Unit</t>
  </si>
  <si>
    <t xml:space="preserve">KTM Tablet-R2sn26-1515-Strawberry </t>
  </si>
  <si>
    <t>KTM Tablet-R2CN26-1515-Cherry</t>
  </si>
  <si>
    <t>Revnue</t>
  </si>
  <si>
    <t>KTM Tablet-R2HN26-1515-Horchata</t>
  </si>
  <si>
    <t>KTM Tablet-R2FN26-1515-Fruit Punch</t>
  </si>
  <si>
    <t>KTM Tablet-L2B1M26-1524-Blue Mint</t>
  </si>
  <si>
    <t>16mg/unit</t>
  </si>
  <si>
    <t>KTM+KTMP Tablet-I2RC27-1383-Cherry</t>
  </si>
  <si>
    <t>15mg/Unit</t>
  </si>
  <si>
    <t>KTM Tablet-C2LN28-1516-Lemon 20</t>
  </si>
  <si>
    <t>KTM Tablet-P2LY26-1518-Lemon</t>
  </si>
  <si>
    <t>KTM Tablet-L2BM26-1525-Blue Mint</t>
  </si>
  <si>
    <t>KTM Tablet-S2BS27-1520-Smores</t>
  </si>
  <si>
    <t>18mg/unit</t>
  </si>
  <si>
    <t>KTM Tablet-S2GP27-1520-Pineapple</t>
  </si>
  <si>
    <t>KTM Tablet-S2MO28-1521-Orange</t>
  </si>
  <si>
    <t>50mg/unit</t>
  </si>
  <si>
    <t>KTM Tablet-H3BMO3-1538-Blue Mint</t>
  </si>
  <si>
    <t xml:space="preserve">KTM Tablet-L3SR01-1534-Strawberry30 </t>
  </si>
  <si>
    <t xml:space="preserve">15mg Lemon H-Stamped </t>
  </si>
  <si>
    <t>15mg Lemon Blank Tabs</t>
  </si>
  <si>
    <t>30mg Lemon Blank Tabs</t>
  </si>
  <si>
    <t>15mg unflavored Blanks</t>
  </si>
  <si>
    <t>15mg Watermelon Blank Tabs</t>
  </si>
  <si>
    <t>5mg Pseudo Watermelon Tabs</t>
  </si>
  <si>
    <t>15mg Pseudo Watermelon Tabs</t>
  </si>
  <si>
    <t>10mg 7OH 5mg PIMG Watermelon</t>
  </si>
  <si>
    <t>25mg 7OH 5mg PIMG Watermelon</t>
  </si>
  <si>
    <t>KTM Tablet-H2MB28-1528-Mixed Bery30</t>
  </si>
  <si>
    <t>KTM Tablet-L1BB01-1535-Blueberry20</t>
  </si>
  <si>
    <t>L1RW01-1535-Watermelon20</t>
  </si>
  <si>
    <t>H2BM28-1529-Blue Mint</t>
  </si>
  <si>
    <t>L3GP03-1534-WhiteGrape30</t>
  </si>
  <si>
    <t>H2MG28-1531-Miami vice30</t>
  </si>
  <si>
    <t>H2MB28-1533-Mixed Berry50</t>
  </si>
  <si>
    <t>H2TM28-1532-Mint</t>
  </si>
  <si>
    <t>G2LN28-1539-Nat. Lemon30</t>
  </si>
  <si>
    <t>KTM Tablets-M2GC11-1403-Mocha Coffee</t>
  </si>
  <si>
    <t>KTM Tablet-R3OC05-1565-CitrusOrange</t>
  </si>
  <si>
    <t>KTM Tablet-R3BP05-1565-Blueberry</t>
  </si>
  <si>
    <t>KTM Tablet-S3BB06-1567-Blueberry30</t>
  </si>
  <si>
    <t>KTM Tablet-R3NN05-1565-Natural</t>
  </si>
  <si>
    <t>KTM Tablet-S3OP06-1567-OrangePeach30</t>
  </si>
  <si>
    <t>KTM Tablets-R3TM05-1565-Mint</t>
  </si>
  <si>
    <t>KTM Tablet-R3NL07-1564-Lemon20</t>
  </si>
  <si>
    <t>KTM Tablet-R30LN07-1564-Lemon30</t>
  </si>
  <si>
    <t>KTM Tablet-H3PS04-1544-Strawberry</t>
  </si>
  <si>
    <t>KTM Tablet-H3RC04-1544-Cherry Limeade</t>
  </si>
  <si>
    <t>KTM Tablet-H3NN04-1541-NoneNat</t>
  </si>
  <si>
    <t>KTM Tablet-S3HP06-1548-Hawaiian Punch</t>
  </si>
  <si>
    <t>17mg</t>
  </si>
  <si>
    <t>KTM Tablet-R3PC09-1562-Pineapple Coconut</t>
  </si>
  <si>
    <t>KTM Tablet-E3LG10-1537- Green Lemon</t>
  </si>
  <si>
    <t>KTM Tablets-L3FR11-1551-Fruit Punch</t>
  </si>
  <si>
    <t>KTM Tablets-F3PS12-1595-Strawberry</t>
  </si>
  <si>
    <t>KTM Tablet-G3LN07-1578-Nat. Lemon30</t>
  </si>
  <si>
    <t>KTM Tablet-E3GN10-1573- Nat. Grape30</t>
  </si>
  <si>
    <t>KTM Tablet-F3BP12-1595-Berry Punch</t>
  </si>
  <si>
    <t>KTM Tablets-F3PS12-1592-Strawberry</t>
  </si>
  <si>
    <t>KTM Tablet-F3BP12-1592-Berry Punch</t>
  </si>
  <si>
    <t>KTMP B3GB11-1427- Green Blueberry</t>
  </si>
  <si>
    <t>KTM Tablets-L3MP13-1601-Mixed Berry</t>
  </si>
  <si>
    <t>KTM Tablets-F3SP10-1579-Strawberry</t>
  </si>
  <si>
    <t>KTM Tablet-S3SL06-1549-Strawberry Lemonade</t>
  </si>
  <si>
    <t>44mg</t>
  </si>
  <si>
    <t>KTM Tablets-K3BM10-B002-Peppermint</t>
  </si>
  <si>
    <t>KTM Tablet-N3AN10-1580-Apple</t>
  </si>
  <si>
    <t>KTM Tablet-P3MG09-1559-Mint30</t>
  </si>
  <si>
    <t>KTM tabldt-M3DM09-1581-Choc. Mint</t>
  </si>
  <si>
    <t>KTM tablets-F3PB10-1579-Berry Purple</t>
  </si>
  <si>
    <t>KTM Tablet-M3CM09-1560-Choc.Mint</t>
  </si>
  <si>
    <t>KTM tablets-S3LN10-1586-Lemon20</t>
  </si>
  <si>
    <t>KTM Tablets-L3LY07-1558-Lemonade</t>
  </si>
  <si>
    <t>KTM Tablet-R3LN10-1574-Lemon15</t>
  </si>
  <si>
    <t>KTM Tablet-M3GM10-241206-2-BlueMint</t>
  </si>
  <si>
    <t>KTM Tablet- L3CC07-1558-Cactus Cooler</t>
  </si>
  <si>
    <t>KTM Tablet-J3TO15-1614-Tangerine</t>
  </si>
  <si>
    <t>KTM+KTMP Tablet-BD3MT14-1600-Spearmint</t>
  </si>
  <si>
    <t>18mg/2mg</t>
  </si>
  <si>
    <t>KTM+KTMP Tablet-BE3BR147-1600-Blue Razz</t>
  </si>
  <si>
    <t>KTM Tablet-J3SP15-1614-Strawberry</t>
  </si>
  <si>
    <t>KTM Tablet-J3AG15-1614-Apple</t>
  </si>
  <si>
    <t>KTM Table-B3MN14-1570-Mint</t>
  </si>
  <si>
    <t>KTM Tablet-B3RF14-1572-FruitPunch</t>
  </si>
  <si>
    <t>KTM+KTMP Tablet-BD3NN14-1600-Natural</t>
  </si>
  <si>
    <t>KTM Tablet-H3LN15-1524-Lemon15</t>
  </si>
  <si>
    <t>KTM+KTMP Tablet-BD3ST14-1600-Strawberry</t>
  </si>
  <si>
    <t>KTM+KTMP Tablet-BD3MG14-1600-Mango</t>
  </si>
  <si>
    <t>KTM Tablet-J3GN15-1614-Grape</t>
  </si>
  <si>
    <t>KTM Tablet-B3YL14-1571-Lemon</t>
  </si>
  <si>
    <t>KTM+KTMP Tablet-BD3WC14-1600-Wild Cherry</t>
  </si>
  <si>
    <t>Elemental Partnerz-MangoMix-2oz F250029</t>
  </si>
  <si>
    <t>Elemental Partnerz</t>
  </si>
  <si>
    <t>~50mg</t>
  </si>
  <si>
    <t>Elemental Partnerz-Watermelon-2oz 250001</t>
  </si>
  <si>
    <t>elemental Partnerz-blueberry 2oz</t>
  </si>
  <si>
    <t xml:space="preserve">7tabz 30mg Tropical </t>
  </si>
  <si>
    <t>7tabz 30mg Blue Razz</t>
  </si>
  <si>
    <t>7tabz 30mg Unflavored</t>
  </si>
  <si>
    <t>KTM Tablet-R3FP16-1596&amp;1623-Fruit Punch</t>
  </si>
  <si>
    <t>KTM Tablet-7R3BR17-1621-Blue Razz</t>
  </si>
  <si>
    <t>KTM Tablet-7R3NN17-1621-Natural Classic</t>
  </si>
  <si>
    <t>KTM Tablet-73RGM17-1621-Green Mint</t>
  </si>
  <si>
    <t>KTM Tablet-H3LN3015-1612-Lemon30</t>
  </si>
  <si>
    <t>KTM Tablet-L73LT16-1575-Lemon Tart</t>
  </si>
  <si>
    <t>KTM Tablets-WG3BB17-1597-Blueberry</t>
  </si>
  <si>
    <t>KTM Tablet-R3LM16-1599-Red Lemon40</t>
  </si>
  <si>
    <t>KTM Tablet-R3H16-1596&amp;1623-Horchata</t>
  </si>
  <si>
    <t>KTM Tablet-R3WM16-1596-Watermelon</t>
  </si>
  <si>
    <t>KTM Tablet-R3ST16-1596-Strawberry</t>
  </si>
  <si>
    <t>KTM Tablet-R3CH16-1596-Cherry</t>
  </si>
  <si>
    <t>KTM Tablet-L3YL13-1551-Lemon</t>
  </si>
  <si>
    <t>KTM Tablet-L3PB18-1551-Berry</t>
  </si>
  <si>
    <t>KTM Tablet-R3LM6-1624-Nat.Lemon</t>
  </si>
  <si>
    <t>KTM Tablet-L3BT19-1604-Mixed Berry</t>
  </si>
  <si>
    <t>KTM Tablet-L3BR19-1604-Blue Razz</t>
  </si>
  <si>
    <t>KTM Tablet-JNN20-1635-Natural</t>
  </si>
  <si>
    <t>KTM Tablet-L3BM20-1553-Blue Mint</t>
  </si>
  <si>
    <t>KTM Tablets-J3GM20-1635-Mint</t>
  </si>
  <si>
    <t>KTM Tablet-O3SR23-1637-Strawberry</t>
  </si>
  <si>
    <t>KTM Tablet-P3GM23-1636-Mint</t>
  </si>
  <si>
    <t>KTM Tablet-F3PL21-1619-Pink Leminaid</t>
  </si>
  <si>
    <t>KTM Tablets-J3PSW20-1635-Strawberry Watermelon</t>
  </si>
  <si>
    <t>KTM Tablet-HP3CL20-1613-Strawberry Burst</t>
  </si>
  <si>
    <t xml:space="preserve">Tablets </t>
  </si>
  <si>
    <t>KTM Tablets-F3RC21-1619-Grapes</t>
  </si>
  <si>
    <t>KTM Tablets-F3Rb21-1619-Raspberry</t>
  </si>
  <si>
    <t>KTM Tablet-HP3G20-1613-Cherry Limeade</t>
  </si>
  <si>
    <t>KTM Tablet-O3LM23-1632-Lemon/Mint</t>
  </si>
  <si>
    <t>KTM Tablet-B3LN23-1608-Nat.Lemon20</t>
  </si>
  <si>
    <t>KTM Tablet-S3MO23-1634-Mango</t>
  </si>
  <si>
    <t>KTM Tablet-I3LG23-1616-Lemon</t>
  </si>
  <si>
    <t>KTM Tablet-B3LN23-1610-Nat.Lemon 30</t>
  </si>
  <si>
    <t>KTM Tablet-B3BB26-1652-Blueberry</t>
  </si>
  <si>
    <t>KTM Tablet-B3MT26-1652-Mint</t>
  </si>
  <si>
    <t>KTM Tablet-L3BB26-1674-Blueberry</t>
  </si>
  <si>
    <t>KTM Tablet-B3NT26-1652-Natural</t>
  </si>
  <si>
    <t>KTM Tablet-L3MG26-1674-Mint</t>
  </si>
  <si>
    <t>KTM Tablet-L3NR26-1674-Unflavored</t>
  </si>
  <si>
    <t>KTM Tablets-I2RC26-1616-Cherry</t>
  </si>
  <si>
    <t>7 Tabz Unflavored - 021825-3</t>
  </si>
  <si>
    <t>7 Tabz Unflavored - 02185-1</t>
  </si>
  <si>
    <t>7 Tabz Unflavored - 021825-2</t>
  </si>
  <si>
    <t>KTM Tablet-R3LM28-1683-Nat.Lemon</t>
  </si>
  <si>
    <t>KTM Tablet-R3BC28-1682-Banana Cream</t>
  </si>
  <si>
    <t>KTM Tablet-R3LI28-1683-Nat.Lemon</t>
  </si>
  <si>
    <t>KTM Tablet-R3CL28-1679-Cherry Lime</t>
  </si>
  <si>
    <t>KTM Tablets-R3ILM29-1680-Lime</t>
  </si>
  <si>
    <t>KTM+KTMP Tablet-7R4MM1-1645 Mix Berry</t>
  </si>
  <si>
    <t>KTM Tablet-L3LM31-1693-Yellow Lemonade</t>
  </si>
  <si>
    <t>KTM+KTMP Tablet-7R4GA1-1645-Green apple</t>
  </si>
  <si>
    <t>KTM+KTMP Tablet-7R4NN1-1645- Natural</t>
  </si>
  <si>
    <t>KTM Tablets-S3ST27-1669-Strawberry</t>
  </si>
  <si>
    <t>KTM Tablets-L3CC31-1693-Orange</t>
  </si>
  <si>
    <t>2omg</t>
  </si>
  <si>
    <t>KTM Tablets-H3TM27-Happiness Mint -16164</t>
  </si>
  <si>
    <t>KTM Tablet-S3NTL27-1667-Unflavored</t>
  </si>
  <si>
    <t>33mg</t>
  </si>
  <si>
    <t>KTM Tablet-HP3OR27-1672-Orange</t>
  </si>
  <si>
    <t>KTM Tablet-HP3NT27-1671-Natural</t>
  </si>
  <si>
    <t>KTM Tablet-P3MG31-1660-Mint</t>
  </si>
  <si>
    <t>KTM Tablet-H3MV27-1657-Miami Vice</t>
  </si>
  <si>
    <t>KTM Tablet-SH3SM27-1651-Strawberry Mango</t>
  </si>
  <si>
    <t>KTM Tablet-H3MB27-1656-Mix. Berry</t>
  </si>
  <si>
    <t>KTM Tablet-SH3OR27-1651-Orange</t>
  </si>
  <si>
    <t>KTM Tablet-SH3MT27-1651-Mint</t>
  </si>
  <si>
    <t>KTM Tablet-O3LN31-1692-Lemon</t>
  </si>
  <si>
    <t>KTM Tablet- SH3P27-1666-Peach Analyzed</t>
  </si>
  <si>
    <t>KTM Tablet-SH3SM27-1650-Smores</t>
  </si>
  <si>
    <t>KTM Tablet-S3FP27-1666-Hawaiian Punch</t>
  </si>
  <si>
    <t>KTM Tablet-H3MT27-1655-Mint</t>
  </si>
  <si>
    <t>KTM Tablet-LRWM29-1699-Watermelon</t>
  </si>
  <si>
    <t>KTM Tablet-GD3MT27-1665-Mint</t>
  </si>
  <si>
    <t>KTM Tablet-GD3BR27-1665-Raspberry</t>
  </si>
  <si>
    <t>KTM Tablets-LR3BB29-1699-Blueberry</t>
  </si>
  <si>
    <t>KTM Tablet-F3RC31-1691-Wild Cherry</t>
  </si>
  <si>
    <t>KTM Tablet-F3PL31-1691-Lemonade</t>
  </si>
  <si>
    <t>KTM Tablet-IN3MT26-1616-Mint</t>
  </si>
  <si>
    <t>KTM Tablet-G3LN20-1626-Lemon</t>
  </si>
  <si>
    <t>KTM Tablet-7R3G25-1639,1640,1642-Mint</t>
  </si>
  <si>
    <t>KTM Tablets-7r3nt27-1639,1640,1642-Natural</t>
  </si>
  <si>
    <t>KTM Tablets-7R3BR27-1639,1640,1642-BlueRazz</t>
  </si>
  <si>
    <t>KTM Tablet-P4LY01-1687-Lemon</t>
  </si>
  <si>
    <t>KTM Tablet-R4LC01-1715-Tiny Tart</t>
  </si>
  <si>
    <t>KTM Tablet-R4HC1-1684-Cinnamon toast</t>
  </si>
  <si>
    <t>KTM=KTMP Tablet-R4VC01-1714-Spice Vanilla</t>
  </si>
  <si>
    <t>6mg</t>
  </si>
  <si>
    <t>KTM Tablet-R4FP1-1684-Juicy Jolt</t>
  </si>
  <si>
    <t>KTM Tablet-R4WM1-1684-Bibblicious</t>
  </si>
  <si>
    <t>KTM Tablet-F4ST1-1684-Strawberry Shortcake</t>
  </si>
  <si>
    <t>KTM Tablet-R4CH1-1684-Cherry Icy</t>
  </si>
  <si>
    <t>KTM Tablet-R4BC01-1715-Banana</t>
  </si>
  <si>
    <t>KTM+KTMP Tablet-G4BBPS4-1701-Blueberry</t>
  </si>
  <si>
    <t>KTM Tablet-G4LN7-1746-Lemon30</t>
  </si>
  <si>
    <t>Watermelon Drink Mix-bl4wmst2-250317</t>
  </si>
  <si>
    <t>Drink Mix</t>
  </si>
  <si>
    <t>Rave 7OH Tablet Light blue</t>
  </si>
  <si>
    <t>KTM Tablet-P4BR9-1731-Blue Razz</t>
  </si>
  <si>
    <t>KTM Tablet-R4FP9-1706-Fruit Punch</t>
  </si>
  <si>
    <t>KTM Tablets-L4PG7-1697-Purple Grape</t>
  </si>
  <si>
    <t>KTM Tablet-P4GM9-1659-Green Mint</t>
  </si>
  <si>
    <t>KTM Tablet-EC4CH8-1675-Cherry</t>
  </si>
  <si>
    <t>KTM Tablets-F3BR31-1691-Blue Raspberry</t>
  </si>
  <si>
    <t>KTM Tablets-F3PG31-1691-Grape</t>
  </si>
  <si>
    <t>KTM Tablet-L4RFP9-1759-Fruit Punch</t>
  </si>
  <si>
    <t>KTM Tablet-L4SR7-1697-Strawberry</t>
  </si>
  <si>
    <t>KTM Tablaet-M4CN9-1711-Nat. Chocolate</t>
  </si>
  <si>
    <t>KTM Tablet-P4WR8-1663-Watermelon</t>
  </si>
  <si>
    <t>KTM+KTMP Tablet-S4NP01-1670-Natural</t>
  </si>
  <si>
    <t>KTM Tablet-G4GP9-1688-Fruit Punch</t>
  </si>
  <si>
    <t>KTM Tablet-P4OO9-1708-Orange</t>
  </si>
  <si>
    <t>KTM Tablet-P4CR9-1686-Cherry</t>
  </si>
  <si>
    <t>KTM Tablet-P4LY8-1661-Lemon Yellow</t>
  </si>
  <si>
    <t>Big Boss, Tabs, BBL=12LM31
PO1165</t>
  </si>
  <si>
    <t>Cyclopentanol ~ 100
4 Hydroxi, 4 Methyl, 2 Pentanol ~ 400
Methanol = 771.896
Acetone = 1194.131
Isopropyl alcohol = 1.257
Ethyl Acetate = 1194.131</t>
  </si>
  <si>
    <t>KTM Tablet-R4MT15-1799-Green Mint</t>
  </si>
  <si>
    <t>KTM Tablet-CH4MT15-1745-Green Mint</t>
  </si>
  <si>
    <t>KTM Tablet-74T015-1727-Tropical Orange</t>
  </si>
  <si>
    <t>KTM Tablet-P14MT15 1757-Green Mint</t>
  </si>
  <si>
    <t>KTM Tablet-CC4LM15-1784-Nat. Lemon</t>
  </si>
  <si>
    <t>KTM+KTMP Tablet-S4NT12-1789-Purple Nat</t>
  </si>
  <si>
    <t>KTM Tablets-R4PL9-1704-Stawberry Lemonade</t>
  </si>
  <si>
    <t>KTM Tablets-E4BR11-1777-Nat.Blueraz</t>
  </si>
  <si>
    <t>KTM Tablet-R4CC10-1717-Cookies &amp; Cream</t>
  </si>
  <si>
    <t>KTM Tablet-S4PY11-1760-Pineapple</t>
  </si>
  <si>
    <t>KTM Tablet-S4HP10-1772-Hawaiian Punch</t>
  </si>
  <si>
    <t>KTM Tablet-R4HN10-1716-Cinnamon Toast</t>
  </si>
  <si>
    <t>KTM Tablet-J4LY10-1736-Lemon</t>
  </si>
  <si>
    <t>KTM Tablet-J4BC10-1774-Banana Cream</t>
  </si>
  <si>
    <t>KTM Tablet-C4PG11-1745-Purple Grape</t>
  </si>
  <si>
    <t>KTM Tablet-R4FP10-1716-Juicy Jolt</t>
  </si>
  <si>
    <t>KTM Tablet-R4CN10-1716-Nat.Cherry</t>
  </si>
  <si>
    <t>KTM Tablet-R4SN10-1717-Smores</t>
  </si>
  <si>
    <t>KTM Tablets-H4OD01-1769-Orange Dream</t>
  </si>
  <si>
    <t>19mg</t>
  </si>
  <si>
    <t>KTM Tablet-O4SR11-1758-Strawberry</t>
  </si>
  <si>
    <t>KTM Tablet-W4BB11-1763-Blueberry</t>
  </si>
  <si>
    <t>KTM Tablet-S4HP12-1772-Hawaiian Punch</t>
  </si>
  <si>
    <t>KTM Tablet-L4BR15-1778-Blue Raz</t>
  </si>
  <si>
    <t>KTM Tablet-HP4NT12-1785-Natural</t>
  </si>
  <si>
    <t>KTM Tablet-HP40012-1786-Orange Dream</t>
  </si>
  <si>
    <t>KTM Tablet-7T4MB12-1724-Mixed Berry</t>
  </si>
  <si>
    <t>KTM Tablet-HP4CL12-1785-Cherry Limeade</t>
  </si>
  <si>
    <t>KTM Tablet-HP4ST12-1785-Strawberry</t>
  </si>
  <si>
    <t>KTM+KTMP Tablet-7T4NT15-1728-Unflavored</t>
  </si>
  <si>
    <t>KTM Tablet-74NY11-1724-Natural</t>
  </si>
  <si>
    <t>KTM Tablet-7T4RD15-1730-Unflavored</t>
  </si>
  <si>
    <t>KTM Tablets-S4MB12-1791-Mixed Berry</t>
  </si>
  <si>
    <t>KTM Tablet-S4TR12-1790-Orange</t>
  </si>
  <si>
    <t>KTM+KTMP Tablet-7T4BL15-1727-Unflavored</t>
  </si>
  <si>
    <t>KTM Tablet-HH4MT15-1781-Mint</t>
  </si>
  <si>
    <t>KTM Tablet-HH4WB15-1781-Wild Berry</t>
  </si>
  <si>
    <t>KTM Tablet-PI4GMT15-1756-Mint</t>
  </si>
  <si>
    <t>KTM Tablet-774NT18 1726-Lt.Blue</t>
  </si>
  <si>
    <t>KTM Tablet-J4MT15-1736-Green Mint</t>
  </si>
  <si>
    <t>KTM. Tablets-P14MT15-1796-Green Mint</t>
  </si>
  <si>
    <t>KTM Tablet-H4LM16-1811-NAT. Lemon</t>
  </si>
  <si>
    <t>KTM Tablet-ST4NT18-1816-Unflavored</t>
  </si>
  <si>
    <t>KTM Tablets-ST4MT18-1816-Mint</t>
  </si>
  <si>
    <t>KTM Tablet-ST4BB18-1816-Bluebeny</t>
  </si>
  <si>
    <t>KTM Tablets-ST4LM18-1816-Lemon</t>
  </si>
  <si>
    <t>KTM Tablet-P14WM15-1798-Watermelon</t>
  </si>
  <si>
    <t>KTM Tablet-ST4ST18-1816-Strawberry</t>
  </si>
  <si>
    <t>KTM Tablet-ST4PG18-1816-Grape</t>
  </si>
  <si>
    <t>KTM+KTMP Tablet-B4GP19-Cherry</t>
  </si>
  <si>
    <t>KTM Tablet-S4BB11-1767-Blueberry</t>
  </si>
  <si>
    <t>KTM Tablet-S4PO11-1767-Peach</t>
  </si>
  <si>
    <t>KTM Tablet-F4WN10-1716-Bubblicious</t>
  </si>
  <si>
    <t>KTM Tablet-C4OO11-1745-Orange Citrus</t>
  </si>
  <si>
    <t>KTM Tablaet-S4MO11-1764-Mango</t>
  </si>
  <si>
    <t>KTM Tablet-C4NN1-1745-Natural</t>
  </si>
  <si>
    <t>KTM Tablet-J4RS10-1736-Strawberry</t>
  </si>
  <si>
    <t>KTM Tablet-J4NN10-1736-Natural</t>
  </si>
  <si>
    <t>KTM Tablet-J4BB10-1736-Blueberry</t>
  </si>
  <si>
    <t>KTM Tablet-C4PB11-1745-Purple Berry</t>
  </si>
  <si>
    <t>KTM Tablet-J4SW15-1794-Strawberry Watermelon</t>
  </si>
  <si>
    <t>KTM Tablet-J4GM15-1794-Green Mint</t>
  </si>
  <si>
    <t>KTM Tablet-7T4NT15 1729-unflavored</t>
  </si>
  <si>
    <t>KTM Tablet-Y4NNI4-1776-Natural</t>
  </si>
  <si>
    <t>KTM Tablets-P14LM18-1798-Lemon</t>
  </si>
  <si>
    <t>KTM Tablets-T4ST20-1808-Strawberry</t>
  </si>
  <si>
    <t>KTM Tablets-T4LY20-1808-Lemonade</t>
  </si>
  <si>
    <t>KTM Tablets-B4GP19-1740-Grape Green</t>
  </si>
  <si>
    <t>KTM+KTMP Tablets-T4WG21-1809-Wintergreen</t>
  </si>
  <si>
    <t>KTM+KTMP Tablets-T4LM21-1809-Lemonade</t>
  </si>
  <si>
    <t>KTM Tablets-R4ST15-1773-Strawberry Nat</t>
  </si>
  <si>
    <t>KTM Tablets-T4WG20-1808-Wintergreen</t>
  </si>
  <si>
    <t>KTM Tablets-C4LN17-1794-Nat Lemon</t>
  </si>
  <si>
    <t>KTM Tablets-R4WM15-1773-Watermelon Nat</t>
  </si>
  <si>
    <t>KTM+KTMP Tablets-T4BR21-1809-Blue Rasp</t>
  </si>
  <si>
    <t>KTM Tablets-T4BR20-1808-Blue Rasp</t>
  </si>
  <si>
    <t>KTM Tablets-O4LM19-1805-Nat Lemon</t>
  </si>
  <si>
    <t>KTM+KTMP Tablets-T4MB21-1809-Mixed Berry</t>
  </si>
  <si>
    <t>KTM Tablets-B4MT19-1801-MINT NAT</t>
  </si>
  <si>
    <t>KTM Tablets-P14MT18-1797-Mint Green</t>
  </si>
  <si>
    <t>KTM Tablets-L4SR22-1697-Strawberry</t>
  </si>
  <si>
    <t>KTM Tablets-R4FP19-1800-Fruit Punch Blue</t>
  </si>
  <si>
    <t>KTM Tablets-T4PB20-1808-Mixed Berry</t>
  </si>
  <si>
    <t>Fortis Blue AC Raspberry 1775</t>
  </si>
  <si>
    <t>Fortis Tropical Punch 1775</t>
  </si>
  <si>
    <t>Fortis Spearmint 1775</t>
  </si>
  <si>
    <t>Meltim Lychee 1753</t>
  </si>
  <si>
    <t>MELTIM Sour Apple 1677</t>
  </si>
  <si>
    <t>7OHMIT Dist Blueberry 1723</t>
  </si>
  <si>
    <t>7OHMIT DIST Lemonade 1723</t>
  </si>
  <si>
    <t>Lifted 7OH Lemon 1829</t>
  </si>
  <si>
    <t>Lifted Lemon 1759</t>
  </si>
  <si>
    <t>Lifted Berry 1759</t>
  </si>
  <si>
    <t>Black Label Cherry 1677</t>
  </si>
  <si>
    <t>Black Label Green Apple 1677</t>
  </si>
  <si>
    <t>18-19</t>
  </si>
  <si>
    <t>13-16</t>
  </si>
  <si>
    <t>MINT GREEN TABLETS</t>
  </si>
  <si>
    <t>KTM Tablets-F4RC23-1826-Cherry</t>
  </si>
  <si>
    <t>KTM Tablets-F4BR23-1826-Blue Rasp</t>
  </si>
  <si>
    <t>KTM Tablets-F4PL23-1826-Pink Lemonade</t>
  </si>
  <si>
    <t>KTM Tablets-F4PG23-1826-Grape</t>
  </si>
  <si>
    <t>KTM Tablets-T4ST21-1809-Strawberry</t>
  </si>
  <si>
    <t>KTM Tablets-B4BR23-BT1001-Blue Raz</t>
  </si>
  <si>
    <t>KTM Tablets-L4BM25-1830-Mint Blue</t>
  </si>
  <si>
    <t>KTM Tablets-L4MB24-1838-Taffy Mixed Berry</t>
  </si>
  <si>
    <t>KTM+KTMP Tablets-74WN24-1806-Nat Watermelon</t>
  </si>
  <si>
    <t>KTM+KTMP Tablets 74LN24-1806 - Nat Lemon</t>
  </si>
  <si>
    <t>KTM Tablets-S4SG11-1768-S'mores</t>
  </si>
  <si>
    <t>KTM Tablets-H4LM24-1811-Lemon Nat</t>
  </si>
  <si>
    <t>KTM Tablets-L4MT14-1778-Mixed Berry</t>
  </si>
  <si>
    <t>KTM Tablets-B4MT18-1738-Blue Mint</t>
  </si>
  <si>
    <t>KTM Tablets-N4RS5-258-Red Strwbry</t>
  </si>
  <si>
    <t>KTM Tablets-N4BB21-258-Blueberry</t>
  </si>
  <si>
    <t>KTM Tablets-H4LN28 1849-Nat Lemon</t>
  </si>
  <si>
    <t>KTM Tablets-J4PG10-1736-Grape</t>
  </si>
  <si>
    <t>KTM Tablets-N4PG5-258-Purple Grape</t>
  </si>
  <si>
    <t>1857 - 40mg 7OH Tablets</t>
  </si>
  <si>
    <t>1856 - 30mg 7OH Tablets</t>
  </si>
  <si>
    <t>KTM Tablets-HPSNN1-1822-Natural</t>
  </si>
  <si>
    <t>KTM Tablets-L5LMS-1876-Lemon</t>
  </si>
  <si>
    <t>20.5mg</t>
  </si>
  <si>
    <t>KTM Tablets-JMSAP6-1894-Green Apple</t>
  </si>
  <si>
    <t>KTM Tablets-L5CC5-1876-Cactus Cooler</t>
  </si>
  <si>
    <t>KTM Tablets-B4RB29-BT1001-Red Berry</t>
  </si>
  <si>
    <t>KTM Tablets-N4GA29-267-Green Apple</t>
  </si>
  <si>
    <t>KTM Tablets-B4BR29-BT1001-Blue Raz</t>
  </si>
  <si>
    <t>KTM Tablets-N4PG29 267-Purple Grape</t>
  </si>
  <si>
    <t>KTM Tablets-N4R.S29-267-RedStrwbry</t>
  </si>
  <si>
    <t>KTM Tablets-N4RS29-267-PinkWmelon</t>
  </si>
  <si>
    <t>KTM Tablets-N40029-267-Orange</t>
  </si>
  <si>
    <t>KTM Tablets-S5STLM6-1879-Strwbry Lmnade</t>
  </si>
  <si>
    <t>KTM Tablets-BB5LM7-1827-Nat Lemon</t>
  </si>
  <si>
    <t>KTM Tablets-C5MT5-1875-Green Mint</t>
  </si>
  <si>
    <t>Lemon Tablets</t>
  </si>
  <si>
    <t>1735 - 40mg 7OH per Tab</t>
  </si>
  <si>
    <t>KTM Tablets-L5TO1-1872-Orange Tropical</t>
  </si>
  <si>
    <t>KTM Tablets-BSBNI-1802-Nat Berry</t>
  </si>
  <si>
    <t>KTM Tablets-J5GM1-1883-Green Mint</t>
  </si>
  <si>
    <t>KTM Tablets-J5RBI-1883-Dark Red Berry</t>
  </si>
  <si>
    <t>KTM Tablets-J5NN1-1883-All Natural</t>
  </si>
  <si>
    <t>KTM Tablets-L4PG30-1697-Grape</t>
  </si>
  <si>
    <t>KTM Tablets-HP4GC29-1822-Cherry Limeade</t>
  </si>
  <si>
    <t>KTM Tablets-V4LY30-0427Tabs-Lemon</t>
  </si>
  <si>
    <t>KTM Tablets-N4RS29-267-Pink Wmelon</t>
  </si>
  <si>
    <t>KTM Tablets-C4RB30-CT1001-Red Berry</t>
  </si>
  <si>
    <t>KTM Tablets-C4MG30-CT1001-Green Mint</t>
  </si>
  <si>
    <t>KTM Tablets-Q4BR30-250326-tablets-Blue Raz</t>
  </si>
  <si>
    <t>KTM Tablets-C4MO30-CT1001-Mango</t>
  </si>
  <si>
    <t>KTM Tablets-CANN30-CT1001-Natural</t>
  </si>
  <si>
    <t>KTM Tablets-V4WP30-250331-50-Watermelon</t>
  </si>
  <si>
    <t>KTM Tablets-C4BR30-CT1001-Blue Raz</t>
  </si>
  <si>
    <t>KTM Tablets-V4BB30-250331-12-Blueberry</t>
  </si>
  <si>
    <t>KTM Tablets-CSWB5-1874-Wild Berry</t>
  </si>
  <si>
    <t>KTM+KTMP Tablets-CHSBR5-1873-Purple Beny</t>
  </si>
  <si>
    <t>KTM+KTMP Tablets-CH5GR5-1873-Grape</t>
  </si>
  <si>
    <t>KTM+KTMP Tablets-CH5MT52-1873-Green Mint</t>
  </si>
  <si>
    <t>KTM Tablets-C5LM5-1874-Lemonade</t>
  </si>
  <si>
    <t>KTM+KTMP Tablets-CHSNT52-1873-Natural</t>
  </si>
  <si>
    <t>38mg</t>
  </si>
  <si>
    <t>KTM Tablets-BB5B8-1828-Purple Berry</t>
  </si>
  <si>
    <t>KTM Tablets-CSFP5-1874-Fruit Punch</t>
  </si>
  <si>
    <t>KTM Tablets-H4BR01-1672-Blue Raz</t>
  </si>
  <si>
    <t>KTM Tablets-RE5CH12-1844-Nat Cherry</t>
  </si>
  <si>
    <t>KTM Tablets-RESFP12-1844-Nat Fruit Punch</t>
  </si>
  <si>
    <t>KTM Tablets-RESCTC12-1844-Cinn Toast Crunch</t>
  </si>
  <si>
    <t>KTM Tablets-RESST12-1844-Nat Strwbry</t>
  </si>
  <si>
    <t>KTM Tablets-RESWT12-1844-Nat Watermelon</t>
  </si>
  <si>
    <t>KTM Tablets-7D5B12-1934-Red Berry</t>
  </si>
  <si>
    <t>KTM Tablets-S5OP12-1928-Orange Pineapple</t>
  </si>
  <si>
    <t>KTM Tablets CVSSM12-1918-S'mores</t>
  </si>
  <si>
    <t>KTM Tablets-RESCC12-1843-Cookies n Cream</t>
  </si>
  <si>
    <t>43mg</t>
  </si>
  <si>
    <t>KTM Tablets-DP5ST13-1847-Nat Strwbry</t>
  </si>
  <si>
    <t>KTM Tablets-DP5MT13-1847-Nat Mint</t>
  </si>
  <si>
    <t>KTM Tablets-O5ST12-1889-Pink Strwbry</t>
  </si>
  <si>
    <t>KTM Tablets-AM5PP12-1885-Pineapple</t>
  </si>
  <si>
    <t>KTM Tablets-DP5MT13-1832-Natural</t>
  </si>
  <si>
    <t>KTM Tablets-J5GNI-1894-Grape</t>
  </si>
  <si>
    <t>KTM Tablets-R5CL13 1860-Cherry Lime</t>
  </si>
  <si>
    <t>KTM Tablets-M75SM12-1001-S'mores</t>
  </si>
  <si>
    <t>KTM Tablets-P15BR12-1858-Blue Raz</t>
  </si>
  <si>
    <t>KTM Tablets GD5BR12-1931-Bloe Raz</t>
  </si>
  <si>
    <t>KTM Tablets-R5BC12-1919-Blueberry Cake</t>
  </si>
  <si>
    <t>KTM Tablets-DP5WM13-1847-Nat Wmlen</t>
  </si>
  <si>
    <t>KTM Tablets- BBSMT8-1828-Mint</t>
  </si>
  <si>
    <t>KTM Tablets-HH5MT12-1865-Blue Arctic</t>
  </si>
  <si>
    <t>KTM Tablets-S5GR12 1928-Sour Grape</t>
  </si>
  <si>
    <t>KTM Tablets-L5PB9-1925-Lamon</t>
  </si>
  <si>
    <t>KTM Tablets-R5LME13-1814-Lime</t>
  </si>
  <si>
    <t>KTM Tablets-GD5MT12-1931-Mint</t>
  </si>
  <si>
    <t>KTM Tablets-V5ST9-0417-Pink Strawberry</t>
  </si>
  <si>
    <t>KTM Tablets-LD5SM7-1855-S'more</t>
  </si>
  <si>
    <t>KTM Tablets-R5PC6-1899-Peach</t>
  </si>
  <si>
    <t>KTM Tablets-GL5SM6-1828-S'mores</t>
  </si>
  <si>
    <t>KTM Tablets-WG5PP8-1890-Pineapple</t>
  </si>
  <si>
    <t>KTM Tablets-L5LM6-1872-Lumon</t>
  </si>
  <si>
    <t>KTM Tablets-C5CH5-1875-Red Cherry</t>
  </si>
  <si>
    <t>KTM Tablets-C5B5-1875-Purple Beny</t>
  </si>
  <si>
    <t>KTM Tablets-SH5BB8-1907-Blueberry</t>
  </si>
  <si>
    <t>KTM Tablets-CSNAT5-1874-Natural</t>
  </si>
  <si>
    <t>KTM Tablets-R5FP6-1910-Fruit Punch</t>
  </si>
  <si>
    <t>KTM Tablets-SH5SM8-1909-Strwbry Kiwi</t>
  </si>
  <si>
    <t>KTM Tablets-TR5LM7-1870-Blue Lemon</t>
  </si>
  <si>
    <t>KTM Tablets-CT5NT7-1923-All Natural</t>
  </si>
  <si>
    <t>KTM Tablets-L5MT6-1871 1901 1930-Blue Mint</t>
  </si>
  <si>
    <t>KTM+KTMP Tablets-CH5OR5-1873-Citrus</t>
  </si>
  <si>
    <t>KTM Tablets-CT5MT7-1923-Green Mint</t>
  </si>
  <si>
    <t>KTM Tablets-SH5BP8-1908-Berry Punch</t>
  </si>
  <si>
    <t>KTM Tablets-V5BR9-0417-Blue Razz</t>
  </si>
  <si>
    <t>KTM Tablets-SH5KL8-1907-Keylime Pie</t>
  </si>
  <si>
    <t>KTM Tablets-C5SMT5-1874-Green Mint</t>
  </si>
  <si>
    <t>KTM Tablets-SH5SM8-1907-S'mores</t>
  </si>
  <si>
    <t>KTM Tablets-BTSNT14-1004-Natural</t>
  </si>
  <si>
    <t>KTM Tablets-S5LM14-250508-Lemon</t>
  </si>
  <si>
    <t>KTM Tablets-L5B14-1942/1929-Purple Berry</t>
  </si>
  <si>
    <t>KTM Tablets-AM5SM13-1884-S'mores</t>
  </si>
  <si>
    <t>KTM Tablets-N50015-280-Orange</t>
  </si>
  <si>
    <t>46mg</t>
  </si>
  <si>
    <t>KTM Tablets-R5BC13-1845-Banana Cream</t>
  </si>
  <si>
    <t>KTM Tablets-DP5M13-1847-Lemonade</t>
  </si>
  <si>
    <t>KTM Tablets-CC5LM14-1946-Lemon</t>
  </si>
  <si>
    <t>KTM Tablets-BTSBR14-1004-Berry</t>
  </si>
  <si>
    <t>KTM Tablets-JMSNT13-1921-Natural</t>
  </si>
  <si>
    <t>KTM Tablets-L5CC14 1933-Cactus Cooler</t>
  </si>
  <si>
    <t>KTM Tablets-BTSBR14-1004-Blue Raz</t>
  </si>
  <si>
    <t>KTM Tablets-P75CH13-1835-Cherry</t>
  </si>
  <si>
    <t>KTM Tablets-7R5MB 14-1936/1914-Mixed Berry</t>
  </si>
  <si>
    <t>KTM Tablets-DP5BB13-1847-Blueberry</t>
  </si>
  <si>
    <t>KTM Tablets-R5RFS-1841-Fruit Punch</t>
  </si>
  <si>
    <t>KTM Tablets-7R5GP14-1935-Grape</t>
  </si>
  <si>
    <t>KTM Tablets-TR5BR14-1935-Blue Raz</t>
  </si>
  <si>
    <t>KTM Tablets-7R5AMT14-1936/1914-Apple Mint</t>
  </si>
  <si>
    <t>KTM Tablets-7R5MT14-1935-Cool Mint</t>
  </si>
  <si>
    <t>KTM Tablets-7R5NT14-1925-Natural</t>
  </si>
  <si>
    <t>KTM Tablets-7R5NT14-1936/1914-Natural</t>
  </si>
  <si>
    <t>KTM Tablets-7D5ST12-1932-Strwbry</t>
  </si>
  <si>
    <t>KTM Tablets-7R5STW14-1935-Strwbry Wmelon</t>
  </si>
  <si>
    <t>KTM Tablets-JM5WB13-1921-Wild Berry</t>
  </si>
  <si>
    <t>KTM Tablets-CBD5LM13-1878-Lemon</t>
  </si>
  <si>
    <t>KTM Tablets-L5LM13-1902/1919-Lemon</t>
  </si>
  <si>
    <t>KTM Tablets-AM5ST12-1886-Strwbry</t>
  </si>
  <si>
    <t>KTM Tablets-L5LY14-1933-Lemon</t>
  </si>
  <si>
    <t>KTM Tablets-RE5JR12-1845-Jolly Rancher</t>
  </si>
  <si>
    <t>Hydroxie 30mg Shot</t>
  </si>
  <si>
    <t>Hydroxie 30mg Shot-250098A</t>
  </si>
  <si>
    <t>HYDROXIE 30MG 7OH - 250077</t>
  </si>
  <si>
    <t>HYDROXIE 30MG 7OH - 250091A</t>
  </si>
  <si>
    <t>KTM Tablets-P5LY15-1922 Yellow Lemon</t>
  </si>
  <si>
    <t>KTM Tablets-L5FP14-1902 Fruit Punch</t>
  </si>
  <si>
    <t>KTM Tablets-E5SP15-1957-Pink Strwbry</t>
  </si>
  <si>
    <t>KTM Tablets-BB5L15 1872-Nat Lemon</t>
  </si>
  <si>
    <t>Tested As</t>
  </si>
  <si>
    <t>Label</t>
  </si>
  <si>
    <t>Return Address</t>
  </si>
  <si>
    <t>Shipper/Producer</t>
  </si>
  <si>
    <t>Packaging</t>
  </si>
  <si>
    <t>Date Received</t>
  </si>
  <si>
    <t>In-house 7OH (%)</t>
  </si>
  <si>
    <t xml:space="preserve">In-house mit (%) </t>
  </si>
  <si>
    <t>In-house RSA (ppm)</t>
  </si>
  <si>
    <t>Notes</t>
  </si>
  <si>
    <t>Bag A</t>
  </si>
  <si>
    <t>Bag ID: A</t>
  </si>
  <si>
    <t>4323 Laurel Grove Ave
Studio City, CA</t>
  </si>
  <si>
    <t>Silver mylar bag</t>
  </si>
  <si>
    <t>Methanol = 10972.007
Acetone = 728.524
IPA = 19.124
Ethyl acetate = 20074.347
Diacetone alcohol = ~2000</t>
  </si>
  <si>
    <t>Surprisingly clean RSA
Packaging claimed it was 64%
Photo emailed to Brooke 1/6/24</t>
  </si>
  <si>
    <t>Bag B</t>
  </si>
  <si>
    <t>Bag ID: B</t>
  </si>
  <si>
    <t>Methanol = 11123.154
Ethanol = 9.405
Acetone = 732.920
IPA = 9.132
ACN = 0.612
Ethyl acetate = 21789.307
Diacetone alcohol = ~2000</t>
  </si>
  <si>
    <t>1 kg mit 
salt based</t>
  </si>
  <si>
    <t>Wayne - KB Crash</t>
  </si>
  <si>
    <t>Black mylar bag</t>
  </si>
  <si>
    <t>Surprisingly clean RSA</t>
  </si>
  <si>
    <t>Brokered 
7OH Brooke</t>
  </si>
  <si>
    <t>Atlantic Global Supply</t>
  </si>
  <si>
    <t>White 5 gal bucket</t>
  </si>
  <si>
    <t>RETURNED 1/10/25 via Zach</t>
  </si>
  <si>
    <t>Avery MIT</t>
  </si>
  <si>
    <t>8200 Industry Ave
Pico Rivera CA 90660</t>
  </si>
  <si>
    <t>Evergreen Leaf Enterpises</t>
  </si>
  <si>
    <t>Unknown</t>
  </si>
  <si>
    <t>Completely unmarked package</t>
  </si>
  <si>
    <t>LOT 912</t>
  </si>
  <si>
    <t>Methanol = 6054.079ppm 
Acetone = 141.814ppm
Ethyl acetate = &gt;LOQ 
Isobutyl acetate = ~3052ppm, n-propyl acetate = ~2150ppm, Proponic acid = ~793ppm, Mercene = ~853ppm, Ethanol = 15.213ppm, IPA = 0.280ppm, Acetonitrile = 0.041ppm, 2-pentanone, 4-hydroxy-4mathyl =- ~946ppm, D-limonene = ~4457ppm</t>
  </si>
  <si>
    <t>LOT 6750</t>
  </si>
  <si>
    <t xml:space="preserve">Methanol = 3819.796ppm 
Acetone = 16.559ppm
2-methyl, 1-propanol = ~370ppm
Ethyl acetate = &gt;LOQ 
Isobutyl acetate = ~617ppm, n-propyl acetate = ~1700ppm, Proponic acid = ~670ppm, IPA = 0.166ppm, Acetonitrile = 0.166, 2-butanol = ~194ppm, methyl isobutyrate = ~344ppm, 2-pentanone, 4-hydroxy-4-methyl = ~222ppm, Myrcene = ~ 644ppm, limonene = ~3794ppm, 2-6-dimethyl, 4-heptanone = ~328ppm  </t>
  </si>
  <si>
    <t>LOT 673BN1</t>
  </si>
  <si>
    <t>Methanol = 3445.622ppm 
Acetone = 13.315
2-methyl, 1-propanol = ~464ppm
Ethyl acetate = &gt;LOQ 
Isobutyl acetate = ~2200ppm, n-propyl acetate = ~1700ppm, Proponic acid = ~670ppm, Mercene = ~784ppm</t>
  </si>
  <si>
    <t>Mark R 7OH</t>
  </si>
  <si>
    <t>Methanol = 7092.871ppm 
Acetone = 469.609ppm
1-butanol = ~80ppm
Ethyl acetate = &gt;LOQ 
Isobutyl acetate = ~272ppm, n-propyl acetate = ~265ppm, Proponic acid = ~264ppm, Acetic acid butyl ester = ~805ppm IPA = 0.255ppm, 2-pentanone, 4-hydroxy-4mathyl =- ~1624ppm</t>
  </si>
  <si>
    <t xml:space="preserve">Brokered FS.4 </t>
  </si>
  <si>
    <t>James Mariano
504 S 33rd ST
Fort Pierce FL</t>
  </si>
  <si>
    <t>Magnum Opus Research</t>
  </si>
  <si>
    <t>Bag in cardboard 
box</t>
  </si>
  <si>
    <t>Methanol = 2521.420ppm, Acetic acid methyl aster - ~265ppm, Acetic acid = ~ 1596ppm</t>
  </si>
  <si>
    <t>Duel, same-sized peaks</t>
  </si>
  <si>
    <t>7KR2440 7OH Brokered</t>
  </si>
  <si>
    <t>7KR24440
7OH 50.4%
20G
1-3-25</t>
  </si>
  <si>
    <t>Gold bag mystery mit</t>
  </si>
  <si>
    <t>Botanoway brokered</t>
  </si>
  <si>
    <t>2-9-24-50-1
50g 50%</t>
  </si>
  <si>
    <t>2 Kings, LLC
110 E Atlantic Ave
Delray Beach, FL</t>
  </si>
  <si>
    <t>7OH Black</t>
  </si>
  <si>
    <t>Jar labels: "5 RD"
Sticky note with: 
"7OH BLACK 
80-85%"</t>
  </si>
  <si>
    <t>2 cylindrical jars</t>
  </si>
  <si>
    <t>EtOAc = 8593.635
Methanol = ~800
Cyclohexne = ~500</t>
  </si>
  <si>
    <t>50% 2924501</t>
  </si>
  <si>
    <t>50% kratom 2924501</t>
  </si>
  <si>
    <t>FR Fufillment
3231 Business Park Dr 
#218C
Vista, CA</t>
  </si>
  <si>
    <t>Medium-size amber
cylinder</t>
  </si>
  <si>
    <t>Came with full-panel, 3rd party test from 
Sante Laboratories. Reported mit @ 
52.177%, 396.5 ppb lead. COA was 
dated 4/8/2024</t>
  </si>
  <si>
    <t>Krava 250/31</t>
  </si>
  <si>
    <t>did not go into solution well</t>
  </si>
  <si>
    <t>Back of the Yard 250/25</t>
  </si>
  <si>
    <t>Back of the Yard 250/26</t>
  </si>
  <si>
    <t>L1MT22</t>
  </si>
  <si>
    <t>Pressed tabs</t>
  </si>
  <si>
    <t>15.6 mg/tab</t>
  </si>
  <si>
    <t>tested by Monica</t>
  </si>
  <si>
    <t>L12MB26</t>
  </si>
  <si>
    <t>9.0 mg/tab</t>
  </si>
  <si>
    <t>tested by Brett - this was his first pill test! May be low because of this. Mark will probably send more for a retest 2/5/25</t>
  </si>
  <si>
    <t>John HTX 1</t>
  </si>
  <si>
    <t>John HTX (from Andrew)</t>
  </si>
  <si>
    <t>Powder</t>
  </si>
  <si>
    <t>went into solution well</t>
  </si>
  <si>
    <t>John HTX 2</t>
  </si>
  <si>
    <t>John HTX 3</t>
  </si>
  <si>
    <t>LL Natural Artisan (Jake Sample)</t>
  </si>
  <si>
    <t>Went into solution well</t>
  </si>
  <si>
    <t>Deschutes Lab #R1329172</t>
  </si>
  <si>
    <t>Deschutes Lab LLC</t>
  </si>
  <si>
    <t>powder</t>
  </si>
  <si>
    <t>MT75</t>
  </si>
  <si>
    <t>110 E Atlantic Ave 
STE 200
Delray Beach, FL 33444</t>
  </si>
  <si>
    <t>Beth VanWyk</t>
  </si>
  <si>
    <t>Went into solution</t>
  </si>
  <si>
    <t>Sun F Lot A</t>
  </si>
  <si>
    <t>ethyl acetate = 33787.498
ethanol = 0.170ppm
n-propyl acetate = ~330</t>
  </si>
  <si>
    <t>Did not go into solution well. Large amount of fine white particulate collected at the bollom.</t>
  </si>
  <si>
    <t>Sun F Lot B</t>
  </si>
  <si>
    <t>methanol = 873.410 ppm
acetonitrile = 0.028ppm
ethyl acetate = 16881.936ppm
iodobenzene = 7.155ppm</t>
  </si>
  <si>
    <t>Did not go into solution well. Small amount of fine white particulate collected at the bollom.</t>
  </si>
  <si>
    <t>Sun F Lot C</t>
  </si>
  <si>
    <t>methanol= 1705.770 ppm
ethanol= 14.238 ppm
dichloromethane= 18939.861 ppm
acetone= 93.409 ppm
ethyl acetate = 2539.513</t>
  </si>
  <si>
    <t>Jaiherb Inc MIT</t>
  </si>
  <si>
    <t>acetic acid = ~200ppm</t>
  </si>
  <si>
    <t>Did not go into solutionwell and had a large white percipitate formed in the solution</t>
  </si>
  <si>
    <t>55% MIT Dropped off Sample</t>
  </si>
  <si>
    <t>55% mit</t>
  </si>
  <si>
    <t>No idea - some guy just 
droppepd this off in person 
to Wes 2/24/25</t>
  </si>
  <si>
    <t>Vac sealed bag</t>
  </si>
  <si>
    <t>5G C-3PO MIT</t>
  </si>
  <si>
    <t>5G C-3PO</t>
  </si>
  <si>
    <t>3231-C Business Park Dr
Vista CA 92081</t>
  </si>
  <si>
    <t>Frostys
2149297573</t>
  </si>
  <si>
    <t>This is not mit, it 
shows up where 
tryptamines show up</t>
  </si>
  <si>
    <t>This is not mit</t>
  </si>
  <si>
    <t>Wildcraft A</t>
  </si>
  <si>
    <t>methanol = 5034.088 ppm
ethanol = 2.399 ppm
acetone = 205.694 ppm
dichloromethane =  825.442 ppm
acetonitrile = 2.483 ppm
ethyl acetate = 21.258 ppm</t>
  </si>
  <si>
    <t>Wildcraft B</t>
  </si>
  <si>
    <t>methanol = 3167.530 ppm
ethanol = 2.227 ppm
acetone = 276.148 ppm
dichloromethane =  2180.285 ppm
acetonitrile = 5.912 ppm
ethyl acetate = 18.163 ppm
toluene = 0.445 ppm</t>
  </si>
  <si>
    <t>Wildcradt C</t>
  </si>
  <si>
    <t>methanol = 1965.736 ppm
ethanol = 2.318 ppm
acetone = 129.315 ppm
dichloromethane =  497.983 ppm
ethyl acetate = 418.787 ppm
toluene = 0.812 ppm</t>
  </si>
  <si>
    <t>Revenue Enterprise</t>
  </si>
  <si>
    <t>methanol = 535.144 ppm
ethanol = 2314.988 ppm
ethyl acetate = 137039.408 ppm
isopropyl acetate = 0.587 ppm
trichloromethane = ~4766 ppm</t>
  </si>
  <si>
    <t>Kratom Extract</t>
  </si>
  <si>
    <t>Lot # HES-SB-75003</t>
  </si>
  <si>
    <t>18281 FM 150 W 
STE 105
DRIFTWOOD, TX 78619</t>
  </si>
  <si>
    <t>POWDER</t>
  </si>
  <si>
    <t>Ethanol = 5.510
IPA = 6.288
Ethyl acetate = 1.032</t>
  </si>
  <si>
    <t>Went in solution</t>
  </si>
  <si>
    <t>Mit</t>
  </si>
  <si>
    <t>9718 Wornom Ave
Sunland CA 91040
(818) 296-8733</t>
  </si>
  <si>
    <t>Brothers Trading Company</t>
  </si>
  <si>
    <t>Methanol = 2409.831ppm
Ethanol = .935ppm
Ethyl Acetate =14996.498ppm
D-limonene = ~ 530ppm
Trichloromethane = ~482ppm
Acetic Acid = ~312ppm
Proponic acid = ~234ppm</t>
  </si>
  <si>
    <t>Mostly went into solution after sonication. Some fine particulates remained.</t>
  </si>
  <si>
    <t>Acetic acid = ~8689ppm
Acetone = 2.989ppm
D-limonene = ~757ppm</t>
  </si>
  <si>
    <t xml:space="preserve">Went in solution </t>
  </si>
  <si>
    <t>Sam Andrus</t>
  </si>
  <si>
    <t>Methanol = 12217.334ppm
Acetone = 4.728ppm
Dichloromethane = 1204.547ppm</t>
  </si>
  <si>
    <t>Went into solution. Dark brown color.</t>
  </si>
  <si>
    <t>9316 Wheatland Rd
Santee CA, 92071</t>
  </si>
  <si>
    <t>Methanol = 4557.328 ppm
Ethyl Acetate = 3.357 ppm
Methylene Chloride = ~10 ppm
Acetic Acid = &lt;LOQ</t>
  </si>
  <si>
    <t>Went into solution but had small precipiate at bottom</t>
  </si>
  <si>
    <t xml:space="preserve">JOE CASINO </t>
  </si>
  <si>
    <t>25-01/226/X/85/A</t>
  </si>
  <si>
    <t>Joe Casino</t>
  </si>
  <si>
    <t>Methanol = 11867.677ppm
Acetonitrile = 1.321ppm
Isopropyl alcohol = 4.264ppm
Ethyl acetate = 5.045ppm
DCM = 782.038ppm</t>
  </si>
  <si>
    <t>Ozark Natural 86% Mit</t>
  </si>
  <si>
    <t>Ozark Natural</t>
  </si>
  <si>
    <t>Methanol = 568.987ppm
Ethanol = AQL
D-Limonene = ~1400ppm</t>
  </si>
  <si>
    <t>Ozark Natural 72% Mit</t>
  </si>
  <si>
    <t>Methanol = 1972.218ppm
Isolpropyl alcohol = 47.480ppm
D-Limonene = ~137ppm
Acetic acid = ~910ppm</t>
  </si>
  <si>
    <t>Ozark Natural 80+% Mit</t>
  </si>
  <si>
    <t>Methanol = 1566.833ppm
Ethanol = 8.621ppm
D-Limonene = ~225566ppm
Bicyclo[3.1.1]heptane, 6,6-dimethyl-2-methylene-, (1S) = ~ 132ppm</t>
  </si>
  <si>
    <t>Steffen Goelkel Thai mit</t>
  </si>
  <si>
    <t>Methanol = 2869.256ppm
Acetone = 2.027ppm
Isopropyl alcohol = 6.183ppm</t>
  </si>
  <si>
    <t>JOE 75% free base</t>
  </si>
  <si>
    <t>JOE CASINO</t>
  </si>
  <si>
    <t>Methanol = 2382.430ppm
DCM = 16556.561ppm
Ethyl acetate = 10.950ppm</t>
  </si>
  <si>
    <t>Full Circle Free Base 65%</t>
  </si>
  <si>
    <t>Methanol = 2957.348ppm
Acetone = 298.688ppm
Isopropyl alcohol = 11.005ppm
Ethyl acetate = 0.450ppm</t>
  </si>
  <si>
    <t>Needs sconication to go into solution</t>
  </si>
  <si>
    <t>Full Circle Free Base 75%</t>
  </si>
  <si>
    <t>"Acetone = 6.250ppm
Isopropyl alcohol = 4.336ppm"</t>
  </si>
  <si>
    <t>Ancient Allies A</t>
  </si>
  <si>
    <t>18281 FM 150 Driftwood, TX 78619</t>
  </si>
  <si>
    <t>Ancient allies</t>
  </si>
  <si>
    <t>Ethanol = 2.430ppm
Ethyl Acetate = 7004.287ppm
Toluene = 2.167ppm
Acetic acid = ~95ppm
Cyclohexane = ~81ppm
methyl-cyclopentane = ~ 46ppm
Proponic acid = ~ 32ppm
Dacane = ~49ppm
Undecane = ~ 48ppm</t>
  </si>
  <si>
    <t>Ancient Allies B</t>
  </si>
  <si>
    <t>Methanol = 1275.441ppm
Ethyl Acetate = 2256.207ppm
Toluene = 1.602ppm
Acetic acid = ~34ppm
Cyclohexane = ~44ppm
methyl-cyclopentane = ~ 19ppm
Proponic acid = ~ 15ppm
sec-butyl-acetate = ~20ppm
Dacane = ~125ppm
Heptane, 2,2,4,6,6-pentamethyl = ~185ppm
Oxolate acid = ~29ppm
Undecane = ~70ppm</t>
  </si>
  <si>
    <t xml:space="preserve">75% Mit </t>
  </si>
  <si>
    <t>2025 Long Beach Ave
Los Angeles, CA 90058</t>
  </si>
  <si>
    <t>Allen?
515-231-9813 
RANCO</t>
  </si>
  <si>
    <t>1KG bag Powder</t>
  </si>
  <si>
    <t>methanol = 2.933ppm
dichloromethane = 89.472</t>
  </si>
  <si>
    <t>BRETT A BROKERED MIT 85%</t>
  </si>
  <si>
    <t>BRETT A</t>
  </si>
  <si>
    <t>10G</t>
  </si>
  <si>
    <t>BRETT A BROKERED MIT 60%</t>
  </si>
  <si>
    <t>5G</t>
  </si>
  <si>
    <t xml:space="preserve">Orgin ID Jora </t>
  </si>
  <si>
    <t>Orgin ID Jora
Orders Department 
Smart Cups, LLC</t>
  </si>
  <si>
    <t>25732 Taladro Cir
Mission Veijo CA 92691
United States, US</t>
  </si>
  <si>
    <t>?</t>
  </si>
  <si>
    <t>small vial of powder</t>
  </si>
  <si>
    <t>Methanol = &lt;LOQ
n-Hexane = 440ppm
Ethyl Acetate = 18501.014ppm
Tetrahydrofuran = ~14000ppm
Butyl ester acetic acid = ~1150ppm</t>
  </si>
  <si>
    <t>not sure if this is mit or 7OH upon opening</t>
  </si>
  <si>
    <t>AZK Industry Blue Pill</t>
  </si>
  <si>
    <t>802 Summer Park DR 
STE 114
Stafford, TX 77477</t>
  </si>
  <si>
    <t>Blue and Brown pills</t>
  </si>
  <si>
    <t>AZK Industry Brown Pill</t>
  </si>
  <si>
    <t>LOT_887_BROKERED_MIT</t>
  </si>
  <si>
    <t>Methanol = 3662.914ppm
Acetone = 8.776ppm
Isopropyl Alcohol = 11.732ppm
D-Limonene = ~103ppm
Octanal = ~29ppm</t>
  </si>
  <si>
    <t>LOT_871_BROKERED_MIT</t>
  </si>
  <si>
    <t>Methanol = 3013.827ppm
Acetone = 8.368ppm
Isopropyl Alcohol = 24.501ppm
D-Limonene = ~93ppm
Octanal = ~21ppm</t>
  </si>
  <si>
    <t>LOT_864_BROKERED_MIT</t>
  </si>
  <si>
    <t>Ethyl acetate = 43.860ppm</t>
  </si>
  <si>
    <t>LOT_845_BROKERED_MIT</t>
  </si>
  <si>
    <t>No solvents detected</t>
  </si>
  <si>
    <t>THAI_MIT_BROKERED</t>
  </si>
  <si>
    <t>50130 CHIANG MAI THAILAND</t>
  </si>
  <si>
    <t>Steffen Goelkel</t>
  </si>
  <si>
    <t>BROKERED KICKAZZ 
LOT# BEAR005 (AVERY)</t>
  </si>
  <si>
    <t>LOT# BEAR005
Kratom Extract
DTS Number: DTS-250328-040
Kickass Kratom</t>
  </si>
  <si>
    <t>Kickass</t>
  </si>
  <si>
    <t>Round white 
plastic container</t>
  </si>
  <si>
    <t>Methanol = 6402.429
Ethanol = 22.972
ACN = 1.111
DCM = 2.750</t>
  </si>
  <si>
    <t>BROKERED JORDAN FLORES 
70-75% FB (AVERY)</t>
  </si>
  <si>
    <t>25.9 grams Jordan Flores 
70-75% April 10th, 2025 
Mitragynine Free Base</t>
  </si>
  <si>
    <t>Jordan Flores</t>
  </si>
  <si>
    <t>Vacuum sealed bag</t>
  </si>
  <si>
    <t>Methanol = 778.280
DCM = 14328.613
Ethyl acetate = 10.070</t>
  </si>
  <si>
    <t>65%_MIT_MITRA_FULFILLMENT</t>
  </si>
  <si>
    <t>MITRA FULFILLMENT</t>
  </si>
  <si>
    <t>Methanol = 687.472
Acetone = 20.794
Dichloromethane = 18.255</t>
  </si>
  <si>
    <t>75%_MIT_MITRA_FULFILLMENT</t>
  </si>
  <si>
    <t>Ethyl Acetate = 1.66</t>
  </si>
  <si>
    <t>MFG_MIT_04025</t>
  </si>
  <si>
    <t>MIT 70-80% MFG-04025</t>
  </si>
  <si>
    <t>60 virginia avenue E atlantic beach ny 11561</t>
  </si>
  <si>
    <t>DREW WOLFSON</t>
  </si>
  <si>
    <t>Aluminum Container</t>
  </si>
  <si>
    <t xml:space="preserve">Methanol = 4442.676ppm
Acetone = 17.944ppm
Toluene = 2.783ppm
Ethyl acetate = 9629.967ppm
p-Xylene = 1.577ppm
2-Pentanone, 4-hydroxy-4-methyl- = ~ 81ppm
</t>
  </si>
  <si>
    <t>KONIG_7OH_BROKERED</t>
  </si>
  <si>
    <t>KONIG 7OH</t>
  </si>
  <si>
    <t>KONIG</t>
  </si>
  <si>
    <t>Methanol = 4399.872ppm
Acetone = 355.432ppm
Ethanol = 5.411ppm
Ethyl acetate  = 59032.586ppm
Toluene = 5.890ppm</t>
  </si>
  <si>
    <t>Sent for 3rd part testing at SD - 60.53%</t>
  </si>
  <si>
    <t>HPI-TROY_70%_BROKERED_MIT</t>
  </si>
  <si>
    <t>HPI-TROY</t>
  </si>
  <si>
    <t>57 BLUESTEM LANE HARDEEVILLE SC 29927</t>
  </si>
  <si>
    <t>TROY NIHART</t>
  </si>
  <si>
    <t>Sealed bag</t>
  </si>
  <si>
    <t>Methanol = 6451.064ppm
Ispropyl alcohol = &gt;LOQ
Dichloromethane = 10.601ppm
Toluene = 0.034ppm</t>
  </si>
  <si>
    <t>HPI-TROY_85%_BROKERED_MIT</t>
  </si>
  <si>
    <t>Methanol = 10307.950ppm
Toluene = 0.157ppm
Dichloromethane = 585.704ppm</t>
  </si>
  <si>
    <t xml:space="preserve">Mike Blume 7OH </t>
  </si>
  <si>
    <t>Mike Blume</t>
  </si>
  <si>
    <t>Powder in scint vial</t>
  </si>
  <si>
    <t>Acetylnitrile = 3.79, Ethyl Acetate = 8.62</t>
  </si>
  <si>
    <t xml:space="preserve">Brokered 7 OH </t>
  </si>
  <si>
    <t>Methanol = 7634.6
Acetonne = 15.9
Ethyl Acetate = 1220+
o-Xylene = 1.3
Formic Acid ~ 900
3 Methyl, 3 Pentinol ~ 400
Acetic Acid ~ 400
Acetyl Nitrile Dimethyl Carboneal ~ 800</t>
  </si>
  <si>
    <t>ART/CALI LAB MIT</t>
  </si>
  <si>
    <t>Powder and sealed bags</t>
  </si>
  <si>
    <t>55% FREE BASE MIT</t>
  </si>
  <si>
    <t>72% SALT BASE MIT</t>
  </si>
  <si>
    <t>KONIG_BROKERED_7OH</t>
  </si>
  <si>
    <t>ZIPLOCK BAG</t>
  </si>
  <si>
    <t>Methanol = 4464.344ppm
Acetone = 16.710ppm
Isopropyl alcohol = 387.728ppm
Toluene = 0.349ppm
Ethyl acetate = 15026.473ppm
2-Pentanone, 4-hydroxy-4-methyl- = ~736ppm
n-Propyl acetate = ~555ppm
Isobutyl acetate = ~ 343ppm
Acetic acid, butyl ester = ~288ppm</t>
  </si>
  <si>
    <t>From SD - 54.78%</t>
  </si>
  <si>
    <t>269-01_BROKERED_MIT</t>
  </si>
  <si>
    <t>HIGH POTENNTIAL</t>
  </si>
  <si>
    <t>Centrifuge tube</t>
  </si>
  <si>
    <t>66..35</t>
  </si>
  <si>
    <t>Methanol = 8497.733ppm
Acetone = 38417.189ppm
Heptane = 41.844ppm
Ethanol, 2-butoxy- = ~ 119ppm</t>
  </si>
  <si>
    <t>269-02_BROKERED_MIT</t>
  </si>
  <si>
    <t>Methanol = 4290.069ppm
Acetone = 90.307ppm
Acetonitrile = 7.350ppm
Dichloromethane = 707.825ppm
Ethyl acetate = 20.169ppm
Tridecane = ~ 66ppm
Dodecane = ~ 58ppm</t>
  </si>
  <si>
    <t>269-03_BROKERED_MIT</t>
  </si>
  <si>
    <t>Methanol = 1527.288ppm
3-Methylpentane = 0.237ppm
Isopropyl alcohol = &gt;LOQ
Ethanol = 15408.838ppm</t>
  </si>
  <si>
    <t>Kickazz Kratom A20 Mit (Ave)</t>
  </si>
  <si>
    <t>A20 (or A70 maybe?)</t>
  </si>
  <si>
    <t>Kickazz Ktatom</t>
  </si>
  <si>
    <t>Cylindrical plastic jar 
w/ white lid</t>
  </si>
  <si>
    <t>Methanol = 2167.830ppm
ethanool = 131185.041ppm
Isopropyl alcohol = &gt;LOQ
Dichloromethane = 1122.607ppm
Ethyl Acetate = 0.580ppm</t>
  </si>
  <si>
    <t>Brokered Orlando Mit</t>
  </si>
  <si>
    <t>None</t>
  </si>
  <si>
    <t>4610 Arville St
Las Vegas, NV</t>
  </si>
  <si>
    <t>Orlando &amp; Desiree Harmon
(Wes contacts)</t>
  </si>
  <si>
    <t>Ziploc bag</t>
  </si>
  <si>
    <t>Methanol = 1874.641
Isopropyl Alcohol = 6.227
Acetylnitrile = 0.499
Dichloromethane = 20366.060
Ethyl Acetate = 3.685</t>
  </si>
  <si>
    <t>Brokered CSS Mit 45%</t>
  </si>
  <si>
    <t>3525 Del Mar Heights Rd
San Diego, CA</t>
  </si>
  <si>
    <t>Brandon Coker, CSS</t>
  </si>
  <si>
    <t>Methanol ~ 1500
Methyl Formate ~ 300
Acetic Acid ~ 1800</t>
  </si>
  <si>
    <t>Brokered CSS Mit 50%</t>
  </si>
  <si>
    <t>Methanol = 886.865
Ethanol + .875
Isopropyl Alcohol = 3.003
Methyl Formate ~100
Ethyl Acetate =4.5
Acetic Acid ~ 3500</t>
  </si>
  <si>
    <t>Brokered Essential Origins 7OH 70%</t>
  </si>
  <si>
    <t>1511 Christian Valley Rd
Auburn, CA</t>
  </si>
  <si>
    <t>Mark Rhodes, Essential Origins</t>
  </si>
  <si>
    <t>Vacuum seal bag</t>
  </si>
  <si>
    <t xml:space="preserve">Methanol = 997.537
Ethanol 0.278
Isopropyl Alcohol = 7.2
Acetone ~250
Ethyl Acetate = 3.685
Propanoic Acid Ethyl Ester ~ 500
n-Propyl Acetate ~ 200
4 Hydroxy 4 Methyl, 2 Pentanone ~ 70000
</t>
  </si>
  <si>
    <t>Came with an ICAL COA that didn't 
have a potency on it?
Batch IW-250430-46-3</t>
  </si>
  <si>
    <t>Zach MIT</t>
  </si>
  <si>
    <t>Global elite</t>
  </si>
  <si>
    <t>Methanol 455.570
Ethanol 9923.647
Acetylnitrile 0.215
Iodo Benzene ~ 1200</t>
  </si>
  <si>
    <t>MFB_BROKERED_MIT</t>
  </si>
  <si>
    <t>Ziplock bag</t>
  </si>
  <si>
    <t>TROY_BROKERED_MIT_60%</t>
  </si>
  <si>
    <t>Troy/MIT</t>
  </si>
  <si>
    <t>Acetone = 3.874ppm
Isopropyl alcohol = 22.863ppm
Acetonitrile = 0.271ppm
DCM = 147.517ppm
Ethyl Acetate = 1.241ppm
Toluene = .209ppm</t>
  </si>
  <si>
    <t>LOT-051925-B1_7OH_BROKERED</t>
  </si>
  <si>
    <t>Atlanta Global Supply</t>
  </si>
  <si>
    <t>Scint vial</t>
  </si>
  <si>
    <t>Acetone = 2515.347ppm
Isopropyl alcohol = 21.670ppm
Ethanol = 3.448ppm
Heptane = 37.289ppm
Ethyl Acetate = 49966.470ppm</t>
  </si>
  <si>
    <t>AMERICAN_SHAMAN_7OH_BROKERED</t>
  </si>
  <si>
    <t>American Shaman</t>
  </si>
  <si>
    <t>Sample vial</t>
  </si>
  <si>
    <t>Ethanol = .931ppm
Isopropyl alcohol = 16.914ppm
Acetonitrile = .35ppm
DCM = 876.032ppm
Ethyl Acetate = 54797.059ppm
n-Hexane = 411.490ppm
Toluene = 2.622ppm
p-xylene = 4.91ppm
a-xylene = 2.777ppm</t>
  </si>
  <si>
    <t>7OH BROKERED</t>
  </si>
  <si>
    <t>methnaol = 3229.779
Acetone = 160.344
DCM = 294.654
EtOAc = 63619.564
Toluene = 15.034
p-xylene = 30.290
o-xylene = 25.215</t>
  </si>
  <si>
    <t xml:space="preserve">Batch </t>
  </si>
  <si>
    <t>Date run in-house</t>
  </si>
  <si>
    <t>KCA</t>
  </si>
  <si>
    <t>Gobi</t>
  </si>
  <si>
    <t>Results from other
3rd party labs</t>
  </si>
  <si>
    <t>3rd party tests
expected by</t>
  </si>
  <si>
    <t>Raw material
COAs</t>
  </si>
  <si>
    <t>Kilos</t>
  </si>
  <si>
    <t>Release
status</t>
  </si>
  <si>
    <t>Final batch record release</t>
  </si>
  <si>
    <t>CBDP</t>
  </si>
  <si>
    <t>D9 THCP</t>
  </si>
  <si>
    <t>D8 THCP</t>
  </si>
  <si>
    <t>Total THCP</t>
  </si>
  <si>
    <t>Initials</t>
  </si>
  <si>
    <t>Date</t>
  </si>
  <si>
    <t>2.9.23 CBDP</t>
  </si>
  <si>
    <t>3.9.23 CBDP</t>
  </si>
  <si>
    <t>Legend</t>
  </si>
  <si>
    <t>4.9.23 CBDP</t>
  </si>
  <si>
    <t>Product on hold</t>
  </si>
  <si>
    <t>5.9.23 CBDP</t>
  </si>
  <si>
    <t>Product approved for shipment</t>
  </si>
  <si>
    <t>6.9.23 CBDP</t>
  </si>
  <si>
    <t>(?) 7.9.23 CBDP</t>
  </si>
  <si>
    <t>No</t>
  </si>
  <si>
    <t>(223) (?) 1.10.23 CBDP</t>
  </si>
  <si>
    <t>(237) 5.10.23 CBDP</t>
  </si>
  <si>
    <t xml:space="preserve"> (365) 6.11.23 CBDP</t>
  </si>
  <si>
    <t>CBDP-BF-A</t>
  </si>
  <si>
    <t>CBDP-BF-B</t>
  </si>
  <si>
    <t>240207-CP-491</t>
  </si>
  <si>
    <t>240207-CP-492</t>
  </si>
  <si>
    <t xml:space="preserve">        240221-CP-530 + 531</t>
  </si>
  <si>
    <t>240227-CP-542</t>
  </si>
  <si>
    <t>240228-CP-545</t>
  </si>
  <si>
    <t>240304-CP-551</t>
  </si>
  <si>
    <t>240304-CP-552</t>
  </si>
  <si>
    <t>240306-CP-556</t>
  </si>
  <si>
    <t>240306-CP-557</t>
  </si>
  <si>
    <t>CCVO</t>
  </si>
  <si>
    <t>Redistill 515 + 524 + 551 + 552</t>
  </si>
  <si>
    <r>
      <rPr>
        <rFont val="Calibri, Arial"/>
        <b/>
        <color rgb="FF000000"/>
        <sz val="10.0"/>
        <u/>
      </rPr>
      <t xml:space="preserve">Hold Log Entry Procedure:                                                
•        Holds may be initiated for non-conforming materials, product safety concerns, failed test results, quality issues, labeling issues, suspected contamination, etc.
•       Items placed on hold and designated for a material review may include Finished Product, Raw Materials, Packaging, Labels, etc.
•        In addition to this hold log, Items are to be placed on a physical hold by being moved to the designated hold area and tagged with a physical </t>
    </r>
    <r>
      <rPr>
        <rFont val="Calibri, Arial"/>
        <b/>
        <color rgb="FF0000FF"/>
        <sz val="10.0"/>
        <u/>
      </rPr>
      <t>2.FRM.05.00 Hold &amp; Incident Report Form</t>
    </r>
    <r>
      <rPr>
        <rFont val="Calibri, Arial"/>
        <b/>
        <color rgb="FF000000"/>
        <sz val="10.0"/>
        <u/>
      </rPr>
      <t xml:space="preserve">.
•        </t>
    </r>
    <r>
      <rPr>
        <rFont val="Calibri, Arial"/>
        <b/>
        <color rgb="FFFF9900"/>
        <sz val="10.0"/>
        <u/>
      </rPr>
      <t>All Holds must include a Final Product Disposition and Sign-Off from Quality Assurance/Material Review Board before the hold is released and the inventory is released for production or product is released for sale.</t>
    </r>
    <r>
      <rPr>
        <rFont val="Calibri, Arial"/>
        <b/>
        <color rgb="FF000000"/>
        <sz val="10.0"/>
        <u/>
      </rPr>
      <t xml:space="preserve">
•        Associated CAPAs or Customer Complaints must be referenced. 
•        A </t>
    </r>
    <r>
      <rPr>
        <rFont val="Calibri, Arial"/>
        <b/>
        <color rgb="FFFF0000"/>
        <sz val="10.0"/>
        <u/>
      </rPr>
      <t>member of the Quality team</t>
    </r>
    <r>
      <rPr>
        <rFont val="Calibri, Arial"/>
        <b/>
        <color rgb="FF000000"/>
        <sz val="10.0"/>
        <u/>
      </rPr>
      <t xml:space="preserve"> must</t>
    </r>
    <r>
      <rPr>
        <rFont val="Calibri, Arial"/>
        <b/>
        <color rgb="FFFF0000"/>
        <sz val="10.0"/>
        <u/>
      </rPr>
      <t xml:space="preserve"> review and sign-off </t>
    </r>
    <r>
      <rPr>
        <rFont val="Calibri, Arial"/>
        <b/>
        <color rgb="FF000000"/>
        <sz val="10.0"/>
        <u/>
      </rPr>
      <t xml:space="preserve">on all entries in this </t>
    </r>
    <r>
      <rPr>
        <rFont val="Calibri, Arial"/>
        <b/>
        <color rgb="FFFF0000"/>
        <sz val="10.0"/>
        <u/>
      </rPr>
      <t>log before the hold is released</t>
    </r>
    <r>
      <rPr>
        <rFont val="Calibri, Arial"/>
        <b/>
        <color rgb="FF000000"/>
        <sz val="10.0"/>
        <u/>
      </rPr>
      <t xml:space="preserve"> and the materials are used in production or released for sale.
•        Related documents: Colorado Chromatography Customer Complaint Procedure and CAPA Procedure found in 1.CCL.02 Quality Systems.</t>
    </r>
    <r>
      <rPr>
        <rFont val="Calibri, Arial"/>
        <b/>
        <color rgb="FF000000"/>
        <sz val="16.0"/>
        <u/>
      </rPr>
      <t xml:space="preserve">
</t>
    </r>
  </si>
  <si>
    <t>Hold #</t>
  </si>
  <si>
    <t>Date Placed
on Hold</t>
  </si>
  <si>
    <t>Hold Initiated By</t>
  </si>
  <si>
    <t>Product Name and Lot Code</t>
  </si>
  <si>
    <t>Quantity on Hold</t>
  </si>
  <si>
    <r>
      <rPr>
        <rFont val="Calibri, Arial"/>
        <b/>
        <color rgb="FF000000"/>
        <sz val="11.0"/>
      </rPr>
      <t xml:space="preserve">Incident Description
</t>
    </r>
    <r>
      <rPr>
        <rFont val="Calibri, Arial"/>
        <b val="0"/>
        <color rgb="FF000000"/>
        <sz val="11.0"/>
      </rPr>
      <t>(be as detailed as possible)</t>
    </r>
  </si>
  <si>
    <r>
      <rPr>
        <rFont val="Calibri, Arial"/>
        <b/>
        <color rgb="FF000000"/>
        <sz val="11.0"/>
      </rPr>
      <t xml:space="preserve">Final Product Disposition
</t>
    </r>
    <r>
      <rPr>
        <rFont val="Calibri, Arial"/>
        <b val="0"/>
        <color rgb="FF000000"/>
        <sz val="11.0"/>
      </rPr>
      <t>(destruction, rework, release, etc.)</t>
    </r>
  </si>
  <si>
    <t>Disposition Date</t>
  </si>
  <si>
    <t>QC Sign-Off for Disposition</t>
  </si>
  <si>
    <t>Corresponding CAPA #
or Customer Complaint #
(if any)</t>
  </si>
  <si>
    <t>Phillip Burrow</t>
  </si>
  <si>
    <t>786 Roto Rinse V,S,W</t>
  </si>
  <si>
    <t>2359g</t>
  </si>
  <si>
    <t>Low Potency and Bad color.</t>
  </si>
  <si>
    <t>Need to re-purify through chromatography</t>
  </si>
  <si>
    <t>NA</t>
  </si>
  <si>
    <t>Monica Pittiglio</t>
  </si>
  <si>
    <t>786 Y</t>
  </si>
  <si>
    <t>750g</t>
  </si>
  <si>
    <t>Low potency</t>
  </si>
  <si>
    <t xml:space="preserve">832 oxone </t>
  </si>
  <si>
    <t>508g</t>
  </si>
  <si>
    <t>Waiting on R&amp;D to finish small-scale
experiments to see if repurifiation will be
worth our time</t>
  </si>
  <si>
    <t xml:space="preserve">840 oxone </t>
  </si>
  <si>
    <t>Michael Earhart</t>
  </si>
  <si>
    <t>918 C3 B1 A</t>
  </si>
  <si>
    <t>187g</t>
  </si>
  <si>
    <t>Low pottency</t>
  </si>
  <si>
    <t>918 C3 B1 B</t>
  </si>
  <si>
    <t>220g</t>
  </si>
  <si>
    <t>926 C2B</t>
  </si>
  <si>
    <t>2933g</t>
  </si>
  <si>
    <t>Flaktek EXP.</t>
  </si>
  <si>
    <t>927 C3</t>
  </si>
  <si>
    <t>5932g</t>
  </si>
  <si>
    <t>943 C6B</t>
  </si>
  <si>
    <t>1830g</t>
  </si>
  <si>
    <t>Low potency barrel</t>
  </si>
  <si>
    <t>946 C3B</t>
  </si>
  <si>
    <t>1740g</t>
  </si>
  <si>
    <t>899 S</t>
  </si>
  <si>
    <t>3590g</t>
  </si>
  <si>
    <t>Poor color quality. This will need to be purified to clean the color.</t>
  </si>
  <si>
    <t>Change out air filters</t>
  </si>
  <si>
    <t>Twice weekly</t>
  </si>
  <si>
    <t>Botanaway</t>
  </si>
  <si>
    <t>Motherliquor - 6.3 mg/ml mit
Salt - 66% mit</t>
  </si>
  <si>
    <t>Hudson Shimadzu HPLC (R2-D2)</t>
  </si>
  <si>
    <t>Analytical Balance</t>
  </si>
  <si>
    <t>Powder Booth Tabletop Analytical Balance</t>
  </si>
  <si>
    <t>Powder Booth Floor Balance</t>
  </si>
  <si>
    <t>DATE</t>
  </si>
  <si>
    <t>7OH expected</t>
  </si>
  <si>
    <t>7OH actual</t>
  </si>
  <si>
    <t>Within spec?</t>
  </si>
  <si>
    <t>mit expected</t>
  </si>
  <si>
    <t>mit actual</t>
  </si>
  <si>
    <t>PIMG expected</t>
  </si>
  <si>
    <t>PIMG actual</t>
  </si>
  <si>
    <t>DMG expected</t>
  </si>
  <si>
    <t>DMG actual</t>
  </si>
  <si>
    <t>WEEK</t>
  </si>
  <si>
    <t>10 mg</t>
  </si>
  <si>
    <t>50 mg</t>
  </si>
  <si>
    <t>500 mg</t>
  </si>
  <si>
    <t>10,000 mg (10g)</t>
  </si>
  <si>
    <t>10 g</t>
  </si>
  <si>
    <t>100 g</t>
  </si>
  <si>
    <t>1000g  (1kg)</t>
  </si>
  <si>
    <t>500 g</t>
  </si>
  <si>
    <t>1000 g (1 kg)</t>
  </si>
  <si>
    <t>2000g (2 kg)</t>
  </si>
  <si>
    <t>5000g (5 kg)</t>
  </si>
  <si>
    <t>-</t>
  </si>
  <si>
    <t>12/29/24-1/4/25</t>
  </si>
  <si>
    <t>1/5/25-1/11/25</t>
  </si>
  <si>
    <t>1/12/25-1/18/25</t>
  </si>
  <si>
    <t>1/19/25-1/25/25</t>
  </si>
  <si>
    <t>1/26/25-2/1/25</t>
  </si>
  <si>
    <t>2/2/25-2/8/25</t>
  </si>
  <si>
    <t>2/9/25-2/15/25</t>
  </si>
  <si>
    <t>2/16/25-2/22/25</t>
  </si>
  <si>
    <t>2/23/25-3/1/25</t>
  </si>
  <si>
    <t>3/2/25-3/8/25</t>
  </si>
  <si>
    <t>3/9/25-3/15/25</t>
  </si>
  <si>
    <t>3/16/25-3/22/25</t>
  </si>
  <si>
    <t>3/23/25-3/29/25</t>
  </si>
  <si>
    <t>3/30/35-4/5/25</t>
  </si>
  <si>
    <t>4/6/25-4/12/25</t>
  </si>
  <si>
    <t>4/13/25-4/19/25</t>
  </si>
  <si>
    <t>4/20/25-4/26/25</t>
  </si>
  <si>
    <t>4/27/25-5/3/25</t>
  </si>
  <si>
    <t>5/4/25-5/10/25</t>
  </si>
  <si>
    <t>5/11/25-5/17/25</t>
  </si>
  <si>
    <t>5/18/25-5/24/25</t>
  </si>
  <si>
    <t>5/25/25-5/31/25</t>
  </si>
  <si>
    <t>6/1/25-6/7/25</t>
  </si>
  <si>
    <t>6/8/25-6/14/25</t>
  </si>
  <si>
    <t>6/15/25-6/21/25</t>
  </si>
  <si>
    <t>6/22/25-6/28/25</t>
  </si>
  <si>
    <t>6/29/25-7/5/25</t>
  </si>
  <si>
    <t>7/6/25-7/12/25</t>
  </si>
  <si>
    <t>7/13/25-7/19/25</t>
  </si>
  <si>
    <t>7/20/25-7/26/25</t>
  </si>
  <si>
    <t>7/27/25-8/2/25</t>
  </si>
  <si>
    <t>8/3/25-8/9/25</t>
  </si>
  <si>
    <t>8/10/25-8/16/25</t>
  </si>
  <si>
    <t>8/17/25-8/23/25</t>
  </si>
  <si>
    <t>8/24/25-8/30/25</t>
  </si>
  <si>
    <t>8/31/25-9/6/25</t>
  </si>
  <si>
    <t>9/7/25-9/13/25</t>
  </si>
  <si>
    <t>9/14/25-9/20/25</t>
  </si>
  <si>
    <t>9/21/25-9/27/25</t>
  </si>
  <si>
    <t>9/28/25-10/4/25</t>
  </si>
  <si>
    <t>10/5/25-10/11/25</t>
  </si>
  <si>
    <t>10/12/25-10/18/25</t>
  </si>
  <si>
    <t>10/19/25-10/25/25</t>
  </si>
  <si>
    <t>10/26/25-11/1/25</t>
  </si>
  <si>
    <t>11/2/25-11/8/25</t>
  </si>
  <si>
    <t>11/9/25-11/15/25</t>
  </si>
  <si>
    <t>11/16/25-11/22/25</t>
  </si>
  <si>
    <t>11/23/25-11/29/25</t>
  </si>
  <si>
    <t>11/30-25-12/6/25</t>
  </si>
  <si>
    <t>12/7/25-12/13/25</t>
  </si>
  <si>
    <t>12/14/25-12/20/25</t>
  </si>
  <si>
    <t>12/21/25-12/27/25</t>
  </si>
  <si>
    <t>12/28/25-1/3/26</t>
  </si>
  <si>
    <t>INSTRUMENT DOWN</t>
  </si>
  <si>
    <t>RECALIBRATE</t>
  </si>
  <si>
    <t>Date Tested</t>
  </si>
  <si>
    <t>Sample Type</t>
  </si>
  <si>
    <t>Sample ID</t>
  </si>
  <si>
    <t>Theoretical 7OH Potency (mg/550 mg tablet)</t>
  </si>
  <si>
    <t>Theoretical 7OH Potency (%)</t>
  </si>
  <si>
    <t>Theoretical 7OH Potency (mg/g)</t>
  </si>
  <si>
    <t>Theoretical Tablet Weight (mg)</t>
  </si>
  <si>
    <t>Recovered 7OH Potency (mg/tablet)</t>
  </si>
  <si>
    <t>Average Tablet Weight</t>
  </si>
  <si>
    <t>Actual 7OH Potency (%)</t>
  </si>
  <si>
    <t>Actual 7OH Potency (mg/g)</t>
  </si>
  <si>
    <t>% Recovery</t>
  </si>
  <si>
    <t>Testing Notes</t>
  </si>
  <si>
    <t>Unpressed Tablet Powder</t>
  </si>
  <si>
    <t>Apollo 20K Orange (1)</t>
  </si>
  <si>
    <t>Watermelon tablet powder</t>
  </si>
  <si>
    <t>Tablet</t>
  </si>
  <si>
    <t>Watermelon BEG</t>
  </si>
  <si>
    <t>Watermelon MID</t>
  </si>
  <si>
    <t>Watermelon END</t>
  </si>
  <si>
    <t>Green Apple tab powder A</t>
  </si>
  <si>
    <t>Green Apple tab powder B</t>
  </si>
  <si>
    <t>Green Apple Tablet (begin)</t>
  </si>
  <si>
    <t>Green Apple Tablet (mid)</t>
  </si>
  <si>
    <t>Green Apple Tablet (end)</t>
  </si>
  <si>
    <t>Mint Powder A</t>
  </si>
  <si>
    <t>Mint Powder B</t>
  </si>
  <si>
    <t>Mint Powder C</t>
  </si>
  <si>
    <t>Mint Powder D</t>
  </si>
  <si>
    <t>Mint Powder A2</t>
  </si>
  <si>
    <t>Mint Powder B2</t>
  </si>
  <si>
    <t>Mint Tab BEG</t>
  </si>
  <si>
    <t>Mint Tab MID</t>
  </si>
  <si>
    <t>Mint Tab END</t>
  </si>
  <si>
    <t>Blue tab powder A</t>
  </si>
  <si>
    <t>Blue tab powder B</t>
  </si>
  <si>
    <t>Blue tab powder A1 4/2</t>
  </si>
  <si>
    <t>Lavender tab powder A1</t>
  </si>
  <si>
    <t>Lavender tab powder A2</t>
  </si>
  <si>
    <t>Lavender tab powder B1</t>
  </si>
  <si>
    <t>Lavender tab powder B2</t>
  </si>
  <si>
    <t>Starting Material</t>
  </si>
  <si>
    <t>7OH Raw 892 C1 A</t>
  </si>
  <si>
    <t>7OH Raw 892 C1 B</t>
  </si>
  <si>
    <t>7OH Raw 900 C1 A</t>
  </si>
  <si>
    <t>7OH Raw 900 C1 B</t>
  </si>
  <si>
    <t>Blue BEG A</t>
  </si>
  <si>
    <t>Blue BEG B</t>
  </si>
  <si>
    <t>Blue MID A</t>
  </si>
  <si>
    <t>Blue MID B</t>
  </si>
  <si>
    <t>Blue END A</t>
  </si>
  <si>
    <t>Blue END B</t>
  </si>
  <si>
    <t>Lavender tab powder A</t>
  </si>
  <si>
    <t>Lavender tab powder B</t>
  </si>
  <si>
    <t>7OH - 901 C4 (A)</t>
  </si>
  <si>
    <t>Theoretical Potency = initial in-house result (Hudson)</t>
  </si>
  <si>
    <t>7OH - 901 C4 (B)</t>
  </si>
  <si>
    <t>Lavender BEG (7OH)</t>
  </si>
  <si>
    <t>Lavender MID (7OH)</t>
  </si>
  <si>
    <t>Lavender END (7OH)</t>
  </si>
  <si>
    <r>
      <rPr>
        <rFont val="Arial"/>
        <color theme="1"/>
      </rPr>
      <t xml:space="preserve">Lavender BEG </t>
    </r>
    <r>
      <rPr>
        <rFont val="Arial"/>
        <color rgb="FFFF0000"/>
      </rPr>
      <t>(Pseudo)</t>
    </r>
  </si>
  <si>
    <t>PSEUDO RESULT</t>
  </si>
  <si>
    <r>
      <rPr>
        <rFont val="Arial"/>
        <color theme="1"/>
      </rPr>
      <t xml:space="preserve">Lavender MID </t>
    </r>
    <r>
      <rPr>
        <rFont val="Arial"/>
        <color rgb="FFFF0000"/>
      </rPr>
      <t>(Pseudo)</t>
    </r>
  </si>
  <si>
    <r>
      <rPr>
        <rFont val="Arial"/>
        <color theme="1"/>
      </rPr>
      <t xml:space="preserve">Lavender END </t>
    </r>
    <r>
      <rPr>
        <rFont val="Arial"/>
        <color rgb="FFFF0000"/>
      </rPr>
      <t>(Pseudo)</t>
    </r>
  </si>
  <si>
    <t>Retest</t>
  </si>
  <si>
    <r>
      <rPr>
        <rFont val="Arial"/>
        <color theme="1"/>
      </rPr>
      <t xml:space="preserve">Lavender BEG </t>
    </r>
    <r>
      <rPr>
        <rFont val="Arial"/>
        <color rgb="FFFF0000"/>
      </rPr>
      <t>(Pseudo)</t>
    </r>
  </si>
  <si>
    <t>PSEUDO RESULT, Retest</t>
  </si>
  <si>
    <r>
      <rPr>
        <rFont val="Arial"/>
        <color theme="1"/>
      </rPr>
      <t xml:space="preserve">Lavender MID </t>
    </r>
    <r>
      <rPr>
        <rFont val="Arial"/>
        <color rgb="FFFF0000"/>
      </rPr>
      <t>(Pseudo)</t>
    </r>
  </si>
  <si>
    <r>
      <rPr>
        <rFont val="Arial"/>
        <color theme="1"/>
      </rPr>
      <t xml:space="preserve">Lavender END </t>
    </r>
    <r>
      <rPr>
        <rFont val="Arial"/>
        <color rgb="FFFF0000"/>
      </rPr>
      <t>(Pseudo)</t>
    </r>
  </si>
  <si>
    <t>BBerry A 4/9</t>
  </si>
  <si>
    <t>lemonade A 4/9</t>
  </si>
  <si>
    <t>BBerry B 4/9</t>
  </si>
  <si>
    <t>lemonade B 4/9</t>
  </si>
  <si>
    <t>Large particulates/artifacts</t>
  </si>
  <si>
    <t>!!!!!</t>
  </si>
  <si>
    <t>892 C1 - no sonication</t>
  </si>
  <si>
    <t>900 C1 - no sonication</t>
  </si>
  <si>
    <t>Lemonade BEG</t>
  </si>
  <si>
    <t>Lemonade MID</t>
  </si>
  <si>
    <t>Lemonade END</t>
  </si>
  <si>
    <t>BR 4/10</t>
  </si>
  <si>
    <t>Rave Blue Pre-Process</t>
  </si>
  <si>
    <t>Rave Blue BEG</t>
  </si>
  <si>
    <t>Rave Blue MID</t>
  </si>
  <si>
    <t>Rave Blue END</t>
  </si>
  <si>
    <t>BR 4/11 PP</t>
  </si>
  <si>
    <t>BR 4/11 BEG</t>
  </si>
  <si>
    <t>BR 4/11 MID</t>
  </si>
  <si>
    <t>BR 4/11 END</t>
  </si>
  <si>
    <t>Legacy Mixed Berry (MB)</t>
  </si>
  <si>
    <t>Lifted Lemon Powder A</t>
  </si>
  <si>
    <t>Lifted Lemon Powder B</t>
  </si>
  <si>
    <t>Lifted Lemon Tabs A</t>
  </si>
  <si>
    <t>Lifted Lemon Tabs B</t>
  </si>
  <si>
    <t>7OH "goulash" A</t>
  </si>
  <si>
    <t>7OH "goulash" B</t>
  </si>
  <si>
    <t>7OH "goulash" C</t>
  </si>
  <si>
    <t>7OH "goulash" D</t>
  </si>
  <si>
    <t>Red A</t>
  </si>
  <si>
    <t>Red B</t>
  </si>
  <si>
    <t>7OH "goulash 2" A</t>
  </si>
  <si>
    <t>7OH "goulash 2" B</t>
  </si>
  <si>
    <t>Lychee A</t>
  </si>
  <si>
    <t>Lychee B</t>
  </si>
  <si>
    <t>Sour Apple A</t>
  </si>
  <si>
    <t>Sour Apple B</t>
  </si>
  <si>
    <t>899 RR K 1.78 kg A</t>
  </si>
  <si>
    <t>899 RR K 1.78 kg B</t>
  </si>
  <si>
    <t>932 C1 A</t>
  </si>
  <si>
    <t>932 C1 B</t>
  </si>
  <si>
    <t>932 C3 A</t>
  </si>
  <si>
    <t>932 C3 B</t>
  </si>
  <si>
    <t>932 C3 (3.05kg) A</t>
  </si>
  <si>
    <t>932 C3 (3.05kg) B</t>
  </si>
  <si>
    <t>930 C5 A</t>
  </si>
  <si>
    <t>930 C5 B</t>
  </si>
  <si>
    <t>927 A</t>
  </si>
  <si>
    <t>927 B</t>
  </si>
  <si>
    <t>924 C3 A</t>
  </si>
  <si>
    <t>924 C3 B</t>
  </si>
  <si>
    <t>899 1 RR 1K A</t>
  </si>
  <si>
    <t>899 1 RR 1K B</t>
  </si>
  <si>
    <t>Tropical 4/29 A</t>
  </si>
  <si>
    <t>Tropical 4/29 B</t>
  </si>
  <si>
    <t>Tropical1 4/30 A</t>
  </si>
  <si>
    <t>Tropical1 4/30 B</t>
  </si>
  <si>
    <t>Tropical1 4/30 C</t>
  </si>
  <si>
    <t>Tropical2 4/30 A</t>
  </si>
  <si>
    <t>Tropical2 4/30 B</t>
  </si>
  <si>
    <t>Tropical2 4/30 C</t>
  </si>
  <si>
    <t>4/29 Tropical Tabs BEG</t>
  </si>
  <si>
    <t>4/29 Tropical Tabs MID</t>
  </si>
  <si>
    <t>4/29 Tropical Tabs END</t>
  </si>
  <si>
    <t>Lemonade powder A</t>
  </si>
  <si>
    <t>Lemonade powder B</t>
  </si>
  <si>
    <t>7Star tab (purchased) A</t>
  </si>
  <si>
    <t>7Star tab (purchased) B</t>
  </si>
  <si>
    <t>Blueberry PO1723 A</t>
  </si>
  <si>
    <t>Blueberry PO1723 B</t>
  </si>
  <si>
    <t>Lemonade PO1723 A</t>
  </si>
  <si>
    <t>Lemonade PO1723 B</t>
  </si>
  <si>
    <t>Fruit Punch 1857 A</t>
  </si>
  <si>
    <t>Fruit Punch 1857 B</t>
  </si>
  <si>
    <t>Trop Punch PO1829 A</t>
  </si>
  <si>
    <t>Trop Punch PO1829 B</t>
  </si>
  <si>
    <t>Natural Unflavored Powder A</t>
  </si>
  <si>
    <t>Natural Unflavored Powder B</t>
  </si>
  <si>
    <t>Lifted Lemon PO1872 A</t>
  </si>
  <si>
    <t>Lifted Lemon PO1872 B</t>
  </si>
  <si>
    <t>Natural PO1896 A</t>
  </si>
  <si>
    <t>Natural PO1896 B</t>
  </si>
  <si>
    <t>Fruit Punch 1856 A</t>
  </si>
  <si>
    <t>Fruit Punch 1856 B</t>
  </si>
  <si>
    <t>Strawberry 13 mg pre-press A</t>
  </si>
  <si>
    <t>Strawberry 13 mg pre-press B</t>
  </si>
  <si>
    <t>Mixed Berry 20 mg pre-press A</t>
  </si>
  <si>
    <t>Mixed Berry 20 mg pre-press B</t>
  </si>
  <si>
    <t>F250079 Lifted Lemon A</t>
  </si>
  <si>
    <t>F250079 Lifted Lemon B</t>
  </si>
  <si>
    <t>Konig 13mg BR pre-press A</t>
  </si>
  <si>
    <t>Konig 13mg BR pre-press B</t>
  </si>
  <si>
    <t>F250078 MB -1 A</t>
  </si>
  <si>
    <t>F250078 MB -1 B</t>
  </si>
  <si>
    <t>F250078 MB -2 A</t>
  </si>
  <si>
    <t>F250078 MB -2 B</t>
  </si>
  <si>
    <t>F250082 Watermelon A</t>
  </si>
  <si>
    <t>F250082 Watermelon B</t>
  </si>
  <si>
    <t>PO1872 Lifted Made MB</t>
  </si>
  <si>
    <t>924 C2B A</t>
  </si>
  <si>
    <t>924 C2B B</t>
  </si>
  <si>
    <t>935 C2 A</t>
  </si>
  <si>
    <t>935 C2 B</t>
  </si>
  <si>
    <t>Konig 7OH A</t>
  </si>
  <si>
    <t>Konig 7OH B</t>
  </si>
  <si>
    <t>Fortis BR 1937 A</t>
  </si>
  <si>
    <t>Fortis BR 1937 B</t>
  </si>
  <si>
    <t>Pink Lem F250087 PO1938 A</t>
  </si>
  <si>
    <t>Pink Lem F250087 PO1938 B</t>
  </si>
  <si>
    <t>Fortis BR F250086 SO1938 A</t>
  </si>
  <si>
    <t>Fortis BR F250086 SO1938 B</t>
  </si>
  <si>
    <t>Fortis WM F250082 SO1937 A</t>
  </si>
  <si>
    <t>Fortis WM F250082 SO1937 B</t>
  </si>
  <si>
    <t>Konig Grape F250089 SO1938</t>
  </si>
  <si>
    <t>Konig Raspberry A F250086 SO1938</t>
  </si>
  <si>
    <t>Konig Raspberry B F250086 SO1938</t>
  </si>
  <si>
    <t>Konig Raspberry B F250086 SiO2</t>
  </si>
  <si>
    <t>Fruit/Tropical Punch 250015</t>
  </si>
  <si>
    <t>Select</t>
  </si>
  <si>
    <t>Konig Grape F250089 SO1938 A</t>
  </si>
  <si>
    <t>Konig Grape F250089 SO1938 B</t>
  </si>
  <si>
    <t>Konig Grape F250089 SO1938 C</t>
  </si>
  <si>
    <t>Konig Strawberry F250084 A</t>
  </si>
  <si>
    <t>Konig Strawberry F250084 B</t>
  </si>
  <si>
    <t>Green Apple F250092 A</t>
  </si>
  <si>
    <t>Green Apple F250092 B</t>
  </si>
  <si>
    <t>Green Apple F250092 A updosed</t>
  </si>
  <si>
    <t>Green Apple F250092 B updosed</t>
  </si>
  <si>
    <t>Strawberry F250084 A</t>
  </si>
  <si>
    <t>Strawberry F250084 B</t>
  </si>
  <si>
    <t>Konig Grape F250089 Bu A 1938 A</t>
  </si>
  <si>
    <t>Konig Grape F250089 Bu A 1938 B</t>
  </si>
  <si>
    <t>Konig Berry F250085 Bu1 1937 A</t>
  </si>
  <si>
    <t>Konig Berry F250085 Bu1 1937 B</t>
  </si>
  <si>
    <t>Strawberry F250084 A Tab 1937</t>
  </si>
  <si>
    <t>Strawberry F250084 B Tab 1937</t>
  </si>
  <si>
    <t>Blue Raz F250083 A</t>
  </si>
  <si>
    <t>949 C2 A</t>
  </si>
  <si>
    <t>949 C2 B</t>
  </si>
  <si>
    <t>R250031 Goulash A</t>
  </si>
  <si>
    <t>R250031 Goulash B</t>
  </si>
  <si>
    <t>Konig Berry F250085 Bu1 1937 A updosed</t>
  </si>
  <si>
    <t>Konig Berry F250085 Bu1 1937 B updosed</t>
  </si>
  <si>
    <t>Konig Wild Cherry F250088 1938 A</t>
  </si>
  <si>
    <t>Konig Wild Cherry F250088 1938 B</t>
  </si>
  <si>
    <t>Konig Grape F250089 1938 A</t>
  </si>
  <si>
    <t>Konig Grape F250089 1938 B</t>
  </si>
  <si>
    <t>Konig Raspberry F250086 1938 A</t>
  </si>
  <si>
    <t>Konig Raspberry F250086 1938 B</t>
  </si>
  <si>
    <t>Konig Strawberry F250084? A 5/16/25 powder XX</t>
  </si>
  <si>
    <t>Needs renamed/new lot</t>
  </si>
  <si>
    <t>Konig Strawberry F250084? B 5/16/25 powder XX</t>
  </si>
  <si>
    <t>Konig Strawberry F250094 A</t>
  </si>
  <si>
    <t>Konig Strawberry F250094 B</t>
  </si>
  <si>
    <t>Berry Punch F250093 BuC A</t>
  </si>
  <si>
    <t>Konig Raspberry F250096 A</t>
  </si>
  <si>
    <t>Konig Raspberry F250096 B</t>
  </si>
  <si>
    <t>Konig Blue Raz F250097 A</t>
  </si>
  <si>
    <t>Konig Blue Raz F250097 B</t>
  </si>
  <si>
    <t>R250077 (7oh raw) A</t>
  </si>
  <si>
    <t>R250077 (7oh raw) B</t>
  </si>
  <si>
    <t>R250080 (7oh raw) A</t>
  </si>
  <si>
    <t>R250080 (7oh raw) B</t>
  </si>
  <si>
    <t>Konig Blue Raz F250097 C</t>
  </si>
  <si>
    <t>Lemon return PO1723 A</t>
  </si>
  <si>
    <t>Lemon return PO1723 B</t>
  </si>
  <si>
    <t>899 I Roto Rinse</t>
  </si>
  <si>
    <t>899 RR K</t>
  </si>
  <si>
    <t>952 C5</t>
  </si>
  <si>
    <t>949 C6 R250083 (E)</t>
  </si>
  <si>
    <t xml:space="preserve">952 C5 RETEST - new sample taken </t>
  </si>
  <si>
    <t>949 C5B R250082 (A)</t>
  </si>
  <si>
    <t>949 C5B R250082 (B)</t>
  </si>
  <si>
    <t>949 C5B R250082 (D)</t>
  </si>
  <si>
    <t>R250080</t>
  </si>
  <si>
    <t>949 C6 R250083 (C)</t>
  </si>
  <si>
    <t>Theoretical 7OH Potency (mg/bottle)</t>
  </si>
  <si>
    <t>Theoretical 7OH Potency (mg/mL)</t>
  </si>
  <si>
    <t>Volume of 1 Bottle (mL)</t>
  </si>
  <si>
    <t>Mass of 1 mL Sample (mg)</t>
  </si>
  <si>
    <t>Actual 7OH Potency (mg/bottle)</t>
  </si>
  <si>
    <t>Actual 7OH Potency (mg/mL)</t>
  </si>
  <si>
    <t>Actual Pseudo Potency (%)</t>
  </si>
  <si>
    <t>Actual Pseudo Potency (mg/mL)</t>
  </si>
  <si>
    <t>Liquid Shot</t>
  </si>
  <si>
    <t>E Partnerz WM lot F250001</t>
  </si>
  <si>
    <t>E Partnerz Mango lot F250029</t>
  </si>
  <si>
    <t>E Partnerz BB lot 250003</t>
  </si>
  <si>
    <t>WM lot F250063</t>
  </si>
  <si>
    <t>TF lot F250064</t>
  </si>
  <si>
    <t>Mango lot F250065</t>
  </si>
  <si>
    <t>BR lot F250066</t>
  </si>
  <si>
    <t>BB lot F250067</t>
  </si>
  <si>
    <t>UF lot F250068</t>
  </si>
  <si>
    <t>UF lot F250069</t>
  </si>
  <si>
    <t>Retest: OT 3/26</t>
  </si>
  <si>
    <t>Hydroxie lot 1</t>
  </si>
  <si>
    <t>Hydroxie lot 10</t>
  </si>
  <si>
    <t>Hydroxie lot 11</t>
  </si>
  <si>
    <t>4/14 Shot #1</t>
  </si>
  <si>
    <t>4/14 Shot #2</t>
  </si>
  <si>
    <t>4/14 Shot #3</t>
  </si>
  <si>
    <t>4/14 Shot #4</t>
  </si>
  <si>
    <t>4/14 Shot #5</t>
  </si>
  <si>
    <t>4/14 Shot #6</t>
  </si>
  <si>
    <t>4/14 Shot #7</t>
  </si>
  <si>
    <t>4/14 Shot #8</t>
  </si>
  <si>
    <t>4/14 Shot #9</t>
  </si>
  <si>
    <t>4/14 Shot #10</t>
  </si>
  <si>
    <t>4/14 Shot #11</t>
  </si>
  <si>
    <t>4/14 Shot #12</t>
  </si>
  <si>
    <t>4/14 Shot #13</t>
  </si>
  <si>
    <t>4/14 Shot #14</t>
  </si>
  <si>
    <t>4/14 Shot #15</t>
  </si>
  <si>
    <t>4/14 Shot #16</t>
  </si>
  <si>
    <t>4/14 Shot #17</t>
  </si>
  <si>
    <t>4/14 Shot #18</t>
  </si>
  <si>
    <t>4/14 Shot #19</t>
  </si>
  <si>
    <t>4/14 Shot #20</t>
  </si>
  <si>
    <t>4/15 Shot #53</t>
  </si>
  <si>
    <t>4/15 Shot #54</t>
  </si>
  <si>
    <t>4/15 Shot #55</t>
  </si>
  <si>
    <t>4/15 Shot #56</t>
  </si>
  <si>
    <t>4/15 Shot #57</t>
  </si>
  <si>
    <t>4/15 Shot #58</t>
  </si>
  <si>
    <t>4/15 Shot #59</t>
  </si>
  <si>
    <t>4/15 Shot #60</t>
  </si>
  <si>
    <t>4/15 Shot #61</t>
  </si>
  <si>
    <t>4/15 Shot #62</t>
  </si>
  <si>
    <t>4/15 Shot #63</t>
  </si>
  <si>
    <t>4/15 Shot #64</t>
  </si>
  <si>
    <t>4/15 Shot #65</t>
  </si>
  <si>
    <t>4/15 Shot #66</t>
  </si>
  <si>
    <t>4/15 Shot #67</t>
  </si>
  <si>
    <t>4/15 Shot #68</t>
  </si>
  <si>
    <t>4/15 Shot #69</t>
  </si>
  <si>
    <t>4/15 Shot #70</t>
  </si>
  <si>
    <t>4/15 Shot #1</t>
  </si>
  <si>
    <t>F250071 #1</t>
  </si>
  <si>
    <t>F250071 #2</t>
  </si>
  <si>
    <t>F250071 #3</t>
  </si>
  <si>
    <t>F250071 #4</t>
  </si>
  <si>
    <t>F250071 #5</t>
  </si>
  <si>
    <t>F250071 #6</t>
  </si>
  <si>
    <t>F250071 #7</t>
  </si>
  <si>
    <t>F250071 #8</t>
  </si>
  <si>
    <t>F250071 #9</t>
  </si>
  <si>
    <t>F250071 #10</t>
  </si>
  <si>
    <t>F250071 #11</t>
  </si>
  <si>
    <t>F250071 #12</t>
  </si>
  <si>
    <t>F250071 #13</t>
  </si>
  <si>
    <t>F250071 #14</t>
  </si>
  <si>
    <t>F250071 #15</t>
  </si>
  <si>
    <t>F250071 #16</t>
  </si>
  <si>
    <t>F250071 #17</t>
  </si>
  <si>
    <t>F250071 #18</t>
  </si>
  <si>
    <t>F250071 #19</t>
  </si>
  <si>
    <t>F250071 #20</t>
  </si>
  <si>
    <t>F250071 #21</t>
  </si>
  <si>
    <t>F250071 #22</t>
  </si>
  <si>
    <t>F250071 #23</t>
  </si>
  <si>
    <t>F250071 #24</t>
  </si>
  <si>
    <t>F250071 #25</t>
  </si>
  <si>
    <t>F250071 #26</t>
  </si>
  <si>
    <t>F250071 #27</t>
  </si>
  <si>
    <t>F250071 #28</t>
  </si>
  <si>
    <t>F250071 #29</t>
  </si>
  <si>
    <t>F250071 #30</t>
  </si>
  <si>
    <t>7Tabs Unflavored-01 A</t>
  </si>
  <si>
    <t>04/15 Shot 41</t>
  </si>
  <si>
    <t>04/15 Shot 42</t>
  </si>
  <si>
    <t>04/15 Shot 43</t>
  </si>
  <si>
    <t>04/15 Shot 44</t>
  </si>
  <si>
    <t>04/15 Shot 45</t>
  </si>
  <si>
    <t>04/15 Shot 46</t>
  </si>
  <si>
    <t>04/15 Shot 47</t>
  </si>
  <si>
    <t>04/15 Shot 48</t>
  </si>
  <si>
    <t>04/15 Shot 49</t>
  </si>
  <si>
    <t>04/15 Shot 50</t>
  </si>
  <si>
    <t>04/15 Shot 51</t>
  </si>
  <si>
    <t>04/15 Shot 52</t>
  </si>
  <si>
    <r>
      <rPr>
        <rFont val="Arial"/>
        <color theme="1"/>
      </rPr>
      <t xml:space="preserve">7Tabs UF-01 A </t>
    </r>
    <r>
      <rPr>
        <rFont val="Arial"/>
        <color rgb="FFFF0000"/>
      </rPr>
      <t>(7OH RESULT)</t>
    </r>
  </si>
  <si>
    <r>
      <rPr>
        <rFont val="Arial"/>
        <b/>
        <color rgb="FFFF0000"/>
      </rPr>
      <t xml:space="preserve">7OH </t>
    </r>
    <r>
      <rPr>
        <rFont val="Arial"/>
        <b val="0"/>
        <color rgb="FF000000"/>
      </rPr>
      <t>spotted sample</t>
    </r>
  </si>
  <si>
    <r>
      <rPr>
        <rFont val="Arial"/>
        <color theme="1"/>
      </rPr>
      <t xml:space="preserve">7Tabs UF-01 A </t>
    </r>
    <r>
      <rPr>
        <rFont val="Arial"/>
        <color rgb="FFFF0000"/>
      </rPr>
      <t>(PSEUDO RESULT)</t>
    </r>
  </si>
  <si>
    <r>
      <rPr>
        <rFont val="Arial"/>
        <b/>
        <color rgb="FFFF0000"/>
      </rPr>
      <t xml:space="preserve">PSEUDO </t>
    </r>
    <r>
      <rPr>
        <rFont val="Arial"/>
        <b val="0"/>
        <color rgb="FF000000"/>
      </rPr>
      <t>spotted sample</t>
    </r>
  </si>
  <si>
    <r>
      <rPr>
        <rFont val="Arial"/>
        <color theme="1"/>
      </rPr>
      <t xml:space="preserve">7Tabs BR-09 A </t>
    </r>
    <r>
      <rPr>
        <rFont val="Arial"/>
        <color rgb="FFFF0000"/>
      </rPr>
      <t>(7OH RESULT)</t>
    </r>
  </si>
  <si>
    <r>
      <rPr>
        <rFont val="Arial"/>
        <color theme="1"/>
      </rPr>
      <t xml:space="preserve">7Tabs BR-09 A </t>
    </r>
    <r>
      <rPr>
        <rFont val="Arial"/>
        <color rgb="FFFF0000"/>
      </rPr>
      <t>(PSEUDO RESULT)</t>
    </r>
  </si>
  <si>
    <t>PSEUDO</t>
  </si>
  <si>
    <r>
      <rPr>
        <rFont val="Arial"/>
        <color theme="1"/>
      </rPr>
      <t xml:space="preserve">7Tabs UF-04 A </t>
    </r>
    <r>
      <rPr>
        <rFont val="Arial"/>
        <color rgb="FFFF0000"/>
      </rPr>
      <t>(7OH RESULT)</t>
    </r>
  </si>
  <si>
    <r>
      <rPr>
        <rFont val="Arial"/>
        <color theme="1"/>
      </rPr>
      <t xml:space="preserve">7Tabs UF-04 A </t>
    </r>
    <r>
      <rPr>
        <rFont val="Arial"/>
        <color rgb="FFFF0000"/>
      </rPr>
      <t>(PSEUDO RESULT)</t>
    </r>
  </si>
  <si>
    <r>
      <rPr>
        <rFont val="Arial"/>
        <color theme="1"/>
      </rPr>
      <t xml:space="preserve">7Tabs Trop-08 A </t>
    </r>
    <r>
      <rPr>
        <rFont val="Arial"/>
        <color rgb="FFFF0000"/>
      </rPr>
      <t>(7OH RESULT)</t>
    </r>
  </si>
  <si>
    <r>
      <rPr>
        <rFont val="Arial"/>
        <color theme="1"/>
      </rPr>
      <t xml:space="preserve">7Tabs Trop-08 A </t>
    </r>
    <r>
      <rPr>
        <rFont val="Arial"/>
        <color rgb="FFFF0000"/>
      </rPr>
      <t>(PSEUDO RESULT)</t>
    </r>
  </si>
  <si>
    <r>
      <rPr>
        <rFont val="Arial"/>
        <color theme="1"/>
      </rPr>
      <t xml:space="preserve">7Tabs Trop-02 A </t>
    </r>
    <r>
      <rPr>
        <rFont val="Arial"/>
        <color rgb="FFFF0000"/>
      </rPr>
      <t>(7OH RESULT)</t>
    </r>
  </si>
  <si>
    <r>
      <rPr>
        <rFont val="Arial"/>
        <b/>
        <color rgb="FFFF0000"/>
      </rPr>
      <t xml:space="preserve">7OH </t>
    </r>
    <r>
      <rPr>
        <rFont val="Arial"/>
        <b val="0"/>
        <color rgb="FF000000"/>
      </rPr>
      <t>spotted sample</t>
    </r>
  </si>
  <si>
    <r>
      <rPr>
        <rFont val="Arial"/>
        <color theme="1"/>
      </rPr>
      <t xml:space="preserve">7Tabs Trop-02 A </t>
    </r>
    <r>
      <rPr>
        <rFont val="Arial"/>
        <color rgb="FFFF0000"/>
      </rPr>
      <t>(PSEUDO RESULT)</t>
    </r>
  </si>
  <si>
    <r>
      <rPr>
        <rFont val="Arial"/>
        <b/>
        <color rgb="FFFF0000"/>
      </rPr>
      <t xml:space="preserve">PSEUDO </t>
    </r>
    <r>
      <rPr>
        <rFont val="Arial"/>
        <b val="0"/>
        <color rgb="FF000000"/>
      </rPr>
      <t>spotted sample</t>
    </r>
  </si>
  <si>
    <r>
      <rPr>
        <rFont val="Arial"/>
        <color theme="1"/>
      </rPr>
      <t xml:space="preserve">7Tabs UF-01 spk </t>
    </r>
    <r>
      <rPr>
        <rFont val="Arial"/>
        <color rgb="FFFF0000"/>
      </rPr>
      <t>(7OH RESULT)</t>
    </r>
  </si>
  <si>
    <t>spotted sample</t>
  </si>
  <si>
    <r>
      <rPr>
        <rFont val="Arial"/>
        <color theme="1"/>
      </rPr>
      <t xml:space="preserve">7Tabs BR-09 spk </t>
    </r>
    <r>
      <rPr>
        <rFont val="Arial"/>
        <color rgb="FFFF0000"/>
      </rPr>
      <t>(7OH RESULT)</t>
    </r>
  </si>
  <si>
    <r>
      <rPr>
        <rFont val="Arial"/>
        <color theme="1"/>
      </rPr>
      <t xml:space="preserve">7Tabs UF-04 spk </t>
    </r>
    <r>
      <rPr>
        <rFont val="Arial"/>
        <color rgb="FFFF0000"/>
      </rPr>
      <t>(7OH RESULT)</t>
    </r>
  </si>
  <si>
    <r>
      <rPr>
        <rFont val="Arial"/>
        <color theme="1"/>
      </rPr>
      <t xml:space="preserve">7Tabs Trop-08 spk </t>
    </r>
    <r>
      <rPr>
        <rFont val="Arial"/>
        <color rgb="FFFF0000"/>
      </rPr>
      <t>(7OH RESULT)</t>
    </r>
  </si>
  <si>
    <r>
      <rPr>
        <rFont val="Arial"/>
        <color theme="1"/>
      </rPr>
      <t xml:space="preserve">7Tabs Trop-02 spk </t>
    </r>
    <r>
      <rPr>
        <rFont val="Arial"/>
        <color rgb="FFFF0000"/>
      </rPr>
      <t>(7OH RESULT)</t>
    </r>
  </si>
  <si>
    <t>Natasha Kava+Pseudo (Pseudo)</t>
  </si>
  <si>
    <t>10% low on PIMG STD check</t>
  </si>
  <si>
    <t>F250072 UF 1</t>
  </si>
  <si>
    <t>F250072 UF 2</t>
  </si>
  <si>
    <t>F250072 UF 3</t>
  </si>
  <si>
    <t>F250072 UF 4</t>
  </si>
  <si>
    <t>F250072 UF 5</t>
  </si>
  <si>
    <t>4/22/25 Shot 1</t>
  </si>
  <si>
    <t>4/22/25 Shot 2</t>
  </si>
  <si>
    <t>4/22/25 Shot 3A</t>
  </si>
  <si>
    <t>4/22/25 Shot 3B</t>
  </si>
  <si>
    <t>4/22/25 Shot 4</t>
  </si>
  <si>
    <t>4/22/25 Shot 5</t>
  </si>
  <si>
    <t>4/22/25 Shot 6</t>
  </si>
  <si>
    <t>4/22/25 Shot 7</t>
  </si>
  <si>
    <t>4/22/25 Shot 8</t>
  </si>
  <si>
    <t>4/22/25 Shot 9</t>
  </si>
  <si>
    <t>4/22/25 Shot 10</t>
  </si>
  <si>
    <t>4/22/25 Shot 11</t>
  </si>
  <si>
    <t>4/22/25 Shot 12</t>
  </si>
  <si>
    <t>4/22/25 Shot 14</t>
  </si>
  <si>
    <t>4/22/25 Shot 15</t>
  </si>
  <si>
    <t>4/22/25 Shot 16</t>
  </si>
  <si>
    <t>4/22/25 Shot 17</t>
  </si>
  <si>
    <t>4/22/25 Shot 18</t>
  </si>
  <si>
    <t>4/22/25 Shot 19</t>
  </si>
  <si>
    <t>4/22/25 Shot 20</t>
  </si>
  <si>
    <t>4/22/25 Shot 21</t>
  </si>
  <si>
    <t>4/22/25 Shot 22</t>
  </si>
  <si>
    <t>4/22/25 Shot 23</t>
  </si>
  <si>
    <t>4/22/25 Shot 24</t>
  </si>
  <si>
    <t>4/22/25 Shot 25</t>
  </si>
  <si>
    <t>4/23/25 Shot 26</t>
  </si>
  <si>
    <t>4/23/25 Shot 27</t>
  </si>
  <si>
    <t>4/23/25 Shot 28</t>
  </si>
  <si>
    <t>4/23/25 Shot 29</t>
  </si>
  <si>
    <t>4/23/25 Shot 30</t>
  </si>
  <si>
    <t>4/23/25 Shot 31</t>
  </si>
  <si>
    <t>4/23/25 Shot 32</t>
  </si>
  <si>
    <t>4/23/25 Shot 33</t>
  </si>
  <si>
    <t>4/23/25 Shot 34</t>
  </si>
  <si>
    <t>4/23/25 Shot 35</t>
  </si>
  <si>
    <t>4/23/25 Shot 36</t>
  </si>
  <si>
    <t>4/23/25 Shot 37</t>
  </si>
  <si>
    <t>4/23/25 Shot 38</t>
  </si>
  <si>
    <t>4/23/25 Shot 39</t>
  </si>
  <si>
    <t>4/23/25 Shot 40</t>
  </si>
  <si>
    <t>4/23/25 Shot 41</t>
  </si>
  <si>
    <t>4/23/25 Shot 42</t>
  </si>
  <si>
    <t>4/23/25 Shot 43</t>
  </si>
  <si>
    <t>4/23/25 Shot 44</t>
  </si>
  <si>
    <t>4/23/25 Shot 45</t>
  </si>
  <si>
    <t>4/23/25 Shot 46</t>
  </si>
  <si>
    <t>4/23/25 Shot 47</t>
  </si>
  <si>
    <t>4/23/25 Shot 48</t>
  </si>
  <si>
    <t>4/23/25 Shot 49</t>
  </si>
  <si>
    <t>4/23/25 Shot 50</t>
  </si>
  <si>
    <t>4/23/25 Shot 40 RETEST</t>
  </si>
  <si>
    <t>Neil Shot A</t>
  </si>
  <si>
    <t>Neil Shot B</t>
  </si>
  <si>
    <t>Neil Shot B2</t>
  </si>
  <si>
    <t>4/23/25 Shot 51</t>
  </si>
  <si>
    <t>4/23/25 Shot 52</t>
  </si>
  <si>
    <t>4/23/25 Shot 53</t>
  </si>
  <si>
    <t>4/23/25 Shot 54</t>
  </si>
  <si>
    <t>4/23/25 Shot 55</t>
  </si>
  <si>
    <t>4/23/25 Shot 56</t>
  </si>
  <si>
    <t>4/23/25 Shot 57</t>
  </si>
  <si>
    <t>4/23/25 Shot 58</t>
  </si>
  <si>
    <t>4/23/25 Shot 59</t>
  </si>
  <si>
    <t>4/23/25 Shot 60</t>
  </si>
  <si>
    <t>4/23/25 Shot 61</t>
  </si>
  <si>
    <t>4/23/25 Shot 62</t>
  </si>
  <si>
    <t>4/23/25 Shot 63</t>
  </si>
  <si>
    <t>4/23/25 Shot 64</t>
  </si>
  <si>
    <t>4/23/25 Shot 65</t>
  </si>
  <si>
    <t>4/23/25 Shot 66</t>
  </si>
  <si>
    <t>4/29/25 073 Barrel 1</t>
  </si>
  <si>
    <t>Natasha Kava+Pseudo2 A (Pseudo)</t>
  </si>
  <si>
    <t>073 Barrel #2</t>
  </si>
  <si>
    <t>073 Barrel #3</t>
  </si>
  <si>
    <t>073 Barrel #4</t>
  </si>
  <si>
    <t>073 Barrel #5</t>
  </si>
  <si>
    <t>073 Barrel #6</t>
  </si>
  <si>
    <t>073 Barrel #7</t>
  </si>
  <si>
    <t>073 Barrel #8</t>
  </si>
  <si>
    <t>073 Barrel #9</t>
  </si>
  <si>
    <t>073 Barrel #10</t>
  </si>
  <si>
    <t>073 Barrel #11</t>
  </si>
  <si>
    <t>073 Barrel #12</t>
  </si>
  <si>
    <t>077 Barrel #1</t>
  </si>
  <si>
    <t>077 Barrel #2</t>
  </si>
  <si>
    <t>077 Barrel #3</t>
  </si>
  <si>
    <t>077 Barrel #4</t>
  </si>
  <si>
    <t>077 Barrel #5</t>
  </si>
  <si>
    <t>077 Barrel #6</t>
  </si>
  <si>
    <t>077 Barrel #7</t>
  </si>
  <si>
    <t>077 Bucket #1</t>
  </si>
  <si>
    <t>077 Bucket #2</t>
  </si>
  <si>
    <t>077 Bucket #3</t>
  </si>
  <si>
    <t>077 Bucket #4</t>
  </si>
  <si>
    <t>077 Bucket #4 RETEST</t>
  </si>
  <si>
    <t>077 Bucket #5</t>
  </si>
  <si>
    <t>077 Bucket #6</t>
  </si>
  <si>
    <t>077 Bucket #7</t>
  </si>
  <si>
    <t>077 Bucket #8</t>
  </si>
  <si>
    <t>077 Bucket #9</t>
  </si>
  <si>
    <t>077 Bucket #10</t>
  </si>
  <si>
    <t>077 Bucket #11</t>
  </si>
  <si>
    <t>077 Bucket #12</t>
  </si>
  <si>
    <t>077 Bucket #13</t>
  </si>
  <si>
    <t>077 Bucket #14</t>
  </si>
  <si>
    <t>077 Bucket #15</t>
  </si>
  <si>
    <t>077 Bucket #16</t>
  </si>
  <si>
    <t>077 Bucket #17</t>
  </si>
  <si>
    <t>077 Bucket #18</t>
  </si>
  <si>
    <t>077 Bucket #19</t>
  </si>
  <si>
    <t>077 Bucket #20</t>
  </si>
  <si>
    <t>077 Bucket #21</t>
  </si>
  <si>
    <t>077 Bucket #22</t>
  </si>
  <si>
    <t>077 Bucket #23</t>
  </si>
  <si>
    <t>077 Bucket #24</t>
  </si>
  <si>
    <t>077 Bucket #25</t>
  </si>
  <si>
    <t>077 Bucket #26</t>
  </si>
  <si>
    <t>077 Bucket #27</t>
  </si>
  <si>
    <t>077 Bucket #28</t>
  </si>
  <si>
    <t>077 Bucket #29</t>
  </si>
  <si>
    <t>077 Bucket #30</t>
  </si>
  <si>
    <t>080 Barrel #1</t>
  </si>
  <si>
    <t>080 Barrel #2</t>
  </si>
  <si>
    <t>080 Barrel #3</t>
  </si>
  <si>
    <t>080 Barrel #4</t>
  </si>
  <si>
    <t>080 Barrel #5</t>
  </si>
  <si>
    <t>080 Barrel #6</t>
  </si>
  <si>
    <t>080 Barrel #7</t>
  </si>
  <si>
    <t>080 Barrel #8</t>
  </si>
  <si>
    <t>080 Barrel #9</t>
  </si>
  <si>
    <t>080 Barrel #10</t>
  </si>
  <si>
    <t>7T UF-11 Respect A</t>
  </si>
  <si>
    <t>7T UF-11 Respect B</t>
  </si>
  <si>
    <t>Hydroxie (faulty cap) A lot 077</t>
  </si>
  <si>
    <t>Hydroxie (faulty cap) B lot 077</t>
  </si>
  <si>
    <t>F250091 UF Ba 1</t>
  </si>
  <si>
    <t>F250091 UF Ba 2</t>
  </si>
  <si>
    <t>F250091 UF Ba 3</t>
  </si>
  <si>
    <t>F250091 UF Ba 4</t>
  </si>
  <si>
    <t>F250091 UF Ba 5</t>
  </si>
  <si>
    <t>F250091 UF Ba 6</t>
  </si>
  <si>
    <t>F250091 UF Ba 7</t>
  </si>
  <si>
    <t>F250091 UF Ba 8</t>
  </si>
  <si>
    <t>F250091 UF Ba 9</t>
  </si>
  <si>
    <t>F250091 UF Ba 10</t>
  </si>
  <si>
    <t>F250091 UF Ba 11</t>
  </si>
  <si>
    <t>F250091 UF Ba 12</t>
  </si>
  <si>
    <t>F250091 UF Ba 13</t>
  </si>
  <si>
    <t>Hydroxie (faulty cap) lot 077 SS (RT) D0</t>
  </si>
  <si>
    <t>Hydroxie (faulty cap) lot 077 SS (Fg) D0</t>
  </si>
  <si>
    <t>F250091 UF Ba 14</t>
  </si>
  <si>
    <t>F250091 UF Ba 15</t>
  </si>
  <si>
    <t>F250091 UF Ba 16</t>
  </si>
  <si>
    <t>F250091 UF Ba 17</t>
  </si>
  <si>
    <t>F250091 UF Ba 18</t>
  </si>
  <si>
    <t>F250091 UF Ba 19</t>
  </si>
  <si>
    <t>F250091 UF Ba 20</t>
  </si>
  <si>
    <t>F250091 UF Ba 21</t>
  </si>
  <si>
    <t>Hydroxie (faulty cap) lot 077 SS (RT) D4</t>
  </si>
  <si>
    <t>Hydroxie (faulty cap) lot 077 SS (Fg) D4</t>
  </si>
  <si>
    <t>25077 SS A (RT) D0</t>
  </si>
  <si>
    <t>25077 SS B (RT) D0</t>
  </si>
  <si>
    <t>25077 SS C (RT) D0</t>
  </si>
  <si>
    <t>F250098 (1982) Ba1</t>
  </si>
  <si>
    <t>F250098 (1982) Ba2</t>
  </si>
  <si>
    <t>F250098 (1982) Ba3</t>
  </si>
  <si>
    <t>F250098 (1982) Ba4</t>
  </si>
  <si>
    <t>F250098 (1982) Ba5</t>
  </si>
  <si>
    <t>F250098 (1982) Ba6</t>
  </si>
  <si>
    <t>F250098 (1982) Ba7</t>
  </si>
  <si>
    <t>F250098 (1982) Ba8</t>
  </si>
  <si>
    <t>F250098 (1982) Ba9</t>
  </si>
  <si>
    <t>F250098 (1982) Ba10</t>
  </si>
  <si>
    <t>F250100 Ba1</t>
  </si>
  <si>
    <t>F250100 Ba2</t>
  </si>
  <si>
    <t>F250100 Ba3</t>
  </si>
  <si>
    <t>F250100 Ba4</t>
  </si>
  <si>
    <t>F250100 Ba5</t>
  </si>
  <si>
    <t>F250100 Ba6</t>
  </si>
  <si>
    <t>F250099 Ba1</t>
  </si>
  <si>
    <t>F250099 Ba2</t>
  </si>
  <si>
    <t>F250099 Ba3</t>
  </si>
  <si>
    <t>F250099 Ba4</t>
  </si>
  <si>
    <t>F250099 Ba5</t>
  </si>
  <si>
    <t>F250099 Ba6</t>
  </si>
  <si>
    <t>F250099 Ba7</t>
  </si>
  <si>
    <t>F250100 Ba7</t>
  </si>
  <si>
    <t>F250100 Ba8</t>
  </si>
  <si>
    <t>F250100 Ba9</t>
  </si>
  <si>
    <t>F250100 Ba10</t>
  </si>
  <si>
    <t>F250100 Ba11</t>
  </si>
  <si>
    <t>F250100 Ba12</t>
  </si>
  <si>
    <t>F250100 Ba13</t>
  </si>
  <si>
    <t>F250100 Ba14</t>
  </si>
  <si>
    <t>F250100 Ba15</t>
  </si>
  <si>
    <t>F250100 Ba16</t>
  </si>
  <si>
    <t>Hydroxie (faulty cap) lot 077 SS (RT) D12</t>
  </si>
  <si>
    <t>Hydroxie (faulty cap) lot 077 SS (Fg) D12</t>
  </si>
  <si>
    <t>25077 SS A (RT) D8</t>
  </si>
  <si>
    <t>25077 SS B (RT) D8</t>
  </si>
  <si>
    <t>25077 SS C (RT) D8</t>
  </si>
  <si>
    <t>F250099 Ba8</t>
  </si>
  <si>
    <t>F250099 Ba9</t>
  </si>
  <si>
    <t>F250099 Ba10</t>
  </si>
  <si>
    <t>F250099 Ba11</t>
  </si>
  <si>
    <t>F250099 Ba12</t>
  </si>
  <si>
    <t>F250099 Ba13</t>
  </si>
  <si>
    <t>F250099 Ba14</t>
  </si>
  <si>
    <t>F250099 Ba15</t>
  </si>
  <si>
    <t>F250099 Ba16</t>
  </si>
  <si>
    <t>F250099 Ba17</t>
  </si>
  <si>
    <t>F250099 Ba18</t>
  </si>
  <si>
    <t>F250099 Ba19</t>
  </si>
  <si>
    <t>F250099 Ba20</t>
  </si>
  <si>
    <t>F250099 Ba21</t>
  </si>
  <si>
    <t>7OH 50 ppm
(ppm)</t>
  </si>
  <si>
    <t>7OH (25 ppm)</t>
  </si>
  <si>
    <t>PSEUDO (50 ppm)</t>
  </si>
  <si>
    <t>PSEUDO (25 ppm)</t>
  </si>
  <si>
    <t xml:space="preserve">Other </t>
  </si>
  <si>
    <t>Other result</t>
  </si>
  <si>
    <t>7OH 100</t>
  </si>
  <si>
    <t>4/14/25 RT</t>
  </si>
  <si>
    <t>29.35 RECAL</t>
  </si>
  <si>
    <t>GOBI</t>
  </si>
  <si>
    <t>ACS</t>
  </si>
  <si>
    <t>Trivarity</t>
  </si>
  <si>
    <t>Encore</t>
  </si>
  <si>
    <t>LAST COMPLETED:</t>
  </si>
  <si>
    <t xml:space="preserve">	THCV-554</t>
  </si>
  <si>
    <t>598 HHC</t>
  </si>
  <si>
    <t>597 iD8</t>
  </si>
  <si>
    <t>M-041824</t>
  </si>
  <si>
    <t>566 D9</t>
  </si>
  <si>
    <t>570 D9</t>
  </si>
  <si>
    <t>596 HHC</t>
  </si>
  <si>
    <t>Compliant D8 - cD8-258</t>
  </si>
  <si>
    <t>Waiting on:</t>
  </si>
  <si>
    <t>561 THCP</t>
  </si>
  <si>
    <t>562 THCP</t>
  </si>
  <si>
    <t>Not Recorded from KCA</t>
  </si>
  <si>
    <t>Not Recorded from Gobi</t>
  </si>
  <si>
    <t>Not Recorded from SD PharmLabs</t>
  </si>
  <si>
    <t>Figgro?</t>
  </si>
  <si>
    <t>Mastersheet?</t>
  </si>
  <si>
    <t>Comp D8 sheet?</t>
  </si>
  <si>
    <t>Date created</t>
  </si>
  <si>
    <t>1.12.23 Sulfur CBN flask</t>
  </si>
  <si>
    <t>CBD ISOLATE - 1.10.23</t>
  </si>
  <si>
    <t>2.11.23 AM HHCP</t>
  </si>
  <si>
    <t>HHC - 6.10.23</t>
  </si>
  <si>
    <t>2.11.23 CBNO distillate</t>
  </si>
  <si>
    <t>D8 COMPLIANT - 2.10cR.23 MB3</t>
  </si>
  <si>
    <t>315 CBNO</t>
  </si>
  <si>
    <t>HHC - 7.10.23</t>
  </si>
  <si>
    <t>111723-292 CD8 Tails MB1</t>
  </si>
  <si>
    <t>D8 COMPLIANT - 1.10cR.23 MB1</t>
  </si>
  <si>
    <t>2.11.23 D9</t>
  </si>
  <si>
    <t>D8 COMPLIANT - 2.10cR.23 MB4</t>
  </si>
  <si>
    <t>3.11.23 THCA</t>
  </si>
  <si>
    <t>HHC - 8.10.23</t>
  </si>
  <si>
    <t>11279 D9 1P</t>
  </si>
  <si>
    <t>D8 - 1.11.23WXXY</t>
  </si>
  <si>
    <t>11423-284 CD8 MB1</t>
  </si>
  <si>
    <t>4.10CR.23 MB2</t>
  </si>
  <si>
    <t>4.10CR.23 MB</t>
  </si>
  <si>
    <t>1.11.23 CBDP</t>
  </si>
  <si>
    <t>1.11.23 CBDH</t>
  </si>
  <si>
    <t>1.11.23 CBD-C8</t>
  </si>
  <si>
    <t>1.11.23 CBDB</t>
  </si>
  <si>
    <t>70:30 THCP Blend</t>
  </si>
  <si>
    <t>60:40 THCP Blend</t>
  </si>
  <si>
    <t>80:20 HHC Blend</t>
  </si>
  <si>
    <t>70:30 HHC Blend</t>
  </si>
  <si>
    <t>5.10C.23 3RD</t>
  </si>
  <si>
    <t>HR.231010 (D8)</t>
  </si>
  <si>
    <t>1.12.23 GCMS Blend 1</t>
  </si>
  <si>
    <t>1.12.23 THCH</t>
  </si>
  <si>
    <t>1.12.23 THCB</t>
  </si>
  <si>
    <t>1.12.23 THCM</t>
  </si>
  <si>
    <t>1.1.24 HHCM</t>
  </si>
  <si>
    <t>1.2.24-10OH-HHC</t>
  </si>
  <si>
    <t>8-OH</t>
  </si>
</sst>
</file>

<file path=xl/styles.xml><?xml version="1.0" encoding="utf-8"?>
<styleSheet xmlns="http://schemas.openxmlformats.org/spreadsheetml/2006/main" xmlns:x14ac="http://schemas.microsoft.com/office/spreadsheetml/2009/9/ac" xmlns:mc="http://schemas.openxmlformats.org/markup-compatibility/2006">
  <numFmts count="17">
    <numFmt numFmtId="164" formatCode="m/d/yy"/>
    <numFmt numFmtId="165" formatCode="#,##0.000"/>
    <numFmt numFmtId="166" formatCode="h:mm am/pm"/>
    <numFmt numFmtId="167" formatCode="m/d/yyyy"/>
    <numFmt numFmtId="168" formatCode="mm/dd/yyyy"/>
    <numFmt numFmtId="169" formatCode="mm/dd/yy"/>
    <numFmt numFmtId="170" formatCode="m/yyyy"/>
    <numFmt numFmtId="171" formatCode="0.0"/>
    <numFmt numFmtId="172" formatCode="m/d"/>
    <numFmt numFmtId="173" formatCode="dmmmyyyy"/>
    <numFmt numFmtId="174" formatCode="dmmmmyyyy"/>
    <numFmt numFmtId="175" formatCode="M/d/yyyy"/>
    <numFmt numFmtId="176" formatCode="0.000"/>
    <numFmt numFmtId="177" formatCode="0.0000"/>
    <numFmt numFmtId="178" formatCode="0.00000"/>
    <numFmt numFmtId="179" formatCode="0.0000000"/>
    <numFmt numFmtId="180" formatCode="0.000000"/>
  </numFmts>
  <fonts count="96">
    <font>
      <sz val="10.0"/>
      <color rgb="FF000000"/>
      <name val="Arial"/>
      <scheme val="minor"/>
    </font>
    <font>
      <b/>
      <color rgb="FF000000"/>
      <name val="Arial"/>
    </font>
    <font>
      <b/>
      <u/>
      <color rgb="FF000000"/>
      <name val="Arial"/>
    </font>
    <font/>
    <font>
      <b/>
      <u/>
      <color rgb="FF000000"/>
      <name val="Arial"/>
    </font>
    <font>
      <b/>
      <u/>
      <color rgb="FF000000"/>
      <name val="Arial"/>
    </font>
    <font>
      <color rgb="FF000000"/>
      <name val="Arial"/>
    </font>
    <font>
      <b/>
      <color rgb="FF000000"/>
      <name val="Arial"/>
      <scheme val="minor"/>
    </font>
    <font>
      <color rgb="FF000000"/>
      <name val="Arial"/>
      <scheme val="minor"/>
    </font>
    <font>
      <u/>
      <color rgb="FF000000"/>
      <name val="Inter"/>
    </font>
    <font>
      <u/>
      <color rgb="FF000000"/>
      <name val="Arial"/>
    </font>
    <font>
      <u/>
      <color rgb="FF000000"/>
    </font>
    <font>
      <u/>
      <color rgb="FF000000"/>
      <name val="Arial"/>
    </font>
    <font>
      <u/>
      <color rgb="FF000000"/>
      <name val="Arial"/>
    </font>
    <font>
      <u/>
      <color rgb="FF000000"/>
      <name val="Arial"/>
    </font>
    <font>
      <u/>
      <color rgb="FF000000"/>
      <name val="Arial"/>
    </font>
    <font>
      <u/>
      <color rgb="FF000000"/>
      <name val="Arial"/>
    </font>
    <font>
      <u/>
      <color rgb="FF000000"/>
      <name val="Arial"/>
    </font>
    <font>
      <u/>
      <color rgb="FF000000"/>
      <name val="Inter"/>
    </font>
    <font>
      <color rgb="FF000000"/>
      <name val="Inter"/>
    </font>
    <font>
      <u/>
      <color rgb="FF000000"/>
      <name val="Inter"/>
    </font>
    <font>
      <u/>
      <color rgb="FF000000"/>
      <name val="Arial"/>
    </font>
    <font>
      <u/>
      <color rgb="FF000000"/>
      <name val="Arial"/>
    </font>
    <font>
      <u/>
      <color rgb="FF000000"/>
      <name val="Arial"/>
    </font>
    <font>
      <u/>
      <color rgb="FF000000"/>
      <name val="Arial"/>
    </font>
    <font>
      <u/>
      <color rgb="FF000000"/>
      <name val="Arial"/>
    </font>
    <font>
      <u/>
      <color rgb="FF000000"/>
      <name val="Inter"/>
    </font>
    <font>
      <u/>
      <color rgb="FF000000"/>
      <name val="Inter"/>
    </font>
    <font>
      <u/>
      <color rgb="FF000000"/>
    </font>
    <font>
      <u/>
      <color rgb="FF000000"/>
      <name val="Arial"/>
    </font>
    <font>
      <u/>
      <color rgb="FF000000"/>
      <name val="Inter"/>
    </font>
    <font>
      <u/>
      <color rgb="FF000000"/>
      <name val="Arial"/>
    </font>
    <font>
      <u/>
      <color rgb="FF000000"/>
      <name val="Arial"/>
    </font>
    <font>
      <u/>
      <color rgb="FF000000"/>
      <name val="Arial"/>
    </font>
    <font>
      <u/>
      <color rgb="FF000000"/>
      <name val="Inter"/>
    </font>
    <font>
      <u/>
      <color rgb="FF000000"/>
      <name val="Arial"/>
    </font>
    <font>
      <color rgb="FF000000"/>
    </font>
    <font>
      <u/>
      <color rgb="FF000000"/>
    </font>
    <font>
      <u/>
      <color rgb="FF000000"/>
    </font>
    <font>
      <u/>
      <color rgb="FF000000"/>
    </font>
    <font>
      <u/>
      <color rgb="FF000000"/>
    </font>
    <font>
      <u/>
      <color rgb="FF000000"/>
    </font>
    <font>
      <u/>
      <color rgb="FF000000"/>
      <name val="Arial"/>
    </font>
    <font>
      <u/>
      <color rgb="FF000000"/>
      <name val="Arial"/>
    </font>
    <font>
      <u/>
      <color rgb="FF000000"/>
    </font>
    <font>
      <u/>
      <color rgb="FF000000"/>
    </font>
    <font>
      <u/>
      <color rgb="FF000000"/>
      <name val="Arial"/>
      <scheme val="minor"/>
    </font>
    <font>
      <u/>
      <color rgb="FF000000"/>
    </font>
    <font>
      <u/>
      <color rgb="FF000000"/>
    </font>
    <font>
      <u/>
      <color rgb="FF000000"/>
    </font>
    <font>
      <u/>
      <color rgb="FF000000"/>
    </font>
    <font>
      <u/>
      <color rgb="FF000000"/>
    </font>
    <font>
      <u/>
      <color rgb="FF000000"/>
      <name val="Arial"/>
      <scheme val="minor"/>
    </font>
    <font>
      <u/>
      <color rgb="FF000000"/>
      <name val="Arial"/>
      <scheme val="minor"/>
    </font>
    <font>
      <b/>
      <color theme="1"/>
      <name val="Arial"/>
    </font>
    <font>
      <color theme="1"/>
      <name val="Arial"/>
    </font>
    <font>
      <color theme="1"/>
      <name val="Arial"/>
      <scheme val="minor"/>
    </font>
    <font>
      <u/>
      <color rgb="FF000000"/>
      <name val="Arial"/>
    </font>
    <font>
      <color theme="1"/>
      <name val="Inter"/>
    </font>
    <font>
      <u/>
      <color rgb="FF000000"/>
      <name val="Arial"/>
    </font>
    <font>
      <u/>
      <color rgb="FF000000"/>
      <name val="Arial"/>
    </font>
    <font>
      <u/>
      <color rgb="FF000000"/>
      <name val="Arial"/>
    </font>
    <font>
      <u/>
      <color rgb="FF000000"/>
      <name val="Arial"/>
    </font>
    <font>
      <u/>
      <color rgb="FF000000"/>
    </font>
    <font>
      <u/>
      <color rgb="FF000000"/>
      <name val="Arial"/>
      <scheme val="minor"/>
    </font>
    <font>
      <u/>
      <color rgb="FF000000"/>
      <name val="Arial"/>
    </font>
    <font>
      <u/>
      <color rgb="FF000000"/>
      <name val="Arial"/>
    </font>
    <font>
      <u/>
      <color rgb="FF000000"/>
      <name val="Arial"/>
    </font>
    <font>
      <u/>
      <color rgb="FF000000"/>
      <name val="Arial"/>
    </font>
    <font>
      <u/>
      <color rgb="FF000000"/>
    </font>
    <font>
      <u/>
      <color rgb="FF000000"/>
      <name val="Arial"/>
    </font>
    <font>
      <sz val="11.0"/>
      <color theme="1"/>
      <name val="Arial"/>
    </font>
    <font>
      <u/>
      <color rgb="FF000000"/>
      <name val="Arial"/>
    </font>
    <font>
      <u/>
      <color rgb="FF000000"/>
      <name val="Arial"/>
    </font>
    <font>
      <u/>
      <color rgb="FF000000"/>
      <name val="Arial"/>
    </font>
    <font>
      <u/>
      <color rgb="FF000000"/>
      <name val="Arial"/>
    </font>
    <font>
      <sz val="11.0"/>
      <color rgb="FF000000"/>
      <name val="Arial"/>
    </font>
    <font>
      <u/>
      <color rgb="FF000000"/>
      <name val="Arial"/>
    </font>
    <font>
      <sz val="11.0"/>
      <color rgb="FF000000"/>
      <name val="&quot;Aptos Narrow&quot;"/>
    </font>
    <font>
      <b/>
      <color theme="1"/>
      <name val="Arial"/>
      <scheme val="minor"/>
    </font>
    <font>
      <u/>
      <color rgb="FF0000FF"/>
    </font>
    <font>
      <b/>
      <u/>
      <sz val="16.0"/>
      <color rgb="FF000000"/>
      <name val="Calibri"/>
    </font>
    <font>
      <b/>
      <sz val="11.0"/>
      <color theme="1"/>
      <name val="Calibri"/>
    </font>
    <font>
      <b/>
      <sz val="11.0"/>
      <color rgb="FF000000"/>
      <name val="Calibri"/>
    </font>
    <font>
      <sz val="11.0"/>
      <color theme="1"/>
      <name val="Calibri"/>
    </font>
    <font>
      <sz val="11.0"/>
      <color rgb="FF000000"/>
      <name val="Calibri"/>
    </font>
    <font>
      <sz val="8.0"/>
      <color theme="1"/>
      <name val="Calibri"/>
    </font>
    <font>
      <u/>
      <color rgb="FF000000"/>
      <name val="Arial"/>
    </font>
    <font>
      <u/>
      <color rgb="FF000000"/>
      <name val="Arial"/>
    </font>
    <font>
      <u/>
      <color rgb="FF000000"/>
      <name val="Arial"/>
    </font>
    <font>
      <color rgb="FFFF0000"/>
      <name val="Arial"/>
      <scheme val="minor"/>
    </font>
    <font>
      <b/>
      <color rgb="FFFF0000"/>
      <name val="Arial"/>
      <scheme val="minor"/>
    </font>
    <font>
      <sz val="9.0"/>
      <color rgb="FF1F1F1F"/>
      <name val="&quot;Noto Sans&quot;"/>
    </font>
    <font>
      <sz val="11.0"/>
      <color rgb="FF333333"/>
      <name val="&quot;Helvetica Neue&quot;"/>
    </font>
    <font>
      <color rgb="FF00FF00"/>
      <name val="Arial"/>
      <scheme val="minor"/>
    </font>
    <font>
      <sz val="9.0"/>
      <color theme="1"/>
      <name val="&quot;Noto Sans&quot;"/>
    </font>
  </fonts>
  <fills count="25">
    <fill>
      <patternFill patternType="none"/>
    </fill>
    <fill>
      <patternFill patternType="lightGray"/>
    </fill>
    <fill>
      <patternFill patternType="solid">
        <fgColor rgb="FFFFFFFF"/>
        <bgColor rgb="FFFFFFFF"/>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D0E0E3"/>
        <bgColor rgb="FFD0E0E3"/>
      </patternFill>
    </fill>
    <fill>
      <patternFill patternType="solid">
        <fgColor rgb="FFF3F3F3"/>
        <bgColor rgb="FFF3F3F3"/>
      </patternFill>
    </fill>
    <fill>
      <patternFill patternType="solid">
        <fgColor rgb="FFFF0000"/>
        <bgColor rgb="FFFF0000"/>
      </patternFill>
    </fill>
    <fill>
      <patternFill patternType="solid">
        <fgColor rgb="FFEFEFEF"/>
        <bgColor rgb="FFEFEFEF"/>
      </patternFill>
    </fill>
    <fill>
      <patternFill patternType="solid">
        <fgColor rgb="FFFFFF00"/>
        <bgColor rgb="FFFFFF00"/>
      </patternFill>
    </fill>
    <fill>
      <patternFill patternType="solid">
        <fgColor rgb="FFF4CCCC"/>
        <bgColor rgb="FFF4CCCC"/>
      </patternFill>
    </fill>
    <fill>
      <patternFill patternType="solid">
        <fgColor rgb="FFFCE5CD"/>
        <bgColor rgb="FFFCE5CD"/>
      </patternFill>
    </fill>
    <fill>
      <patternFill patternType="solid">
        <fgColor rgb="FFD9EAD3"/>
        <bgColor rgb="FFD9EAD3"/>
      </patternFill>
    </fill>
    <fill>
      <patternFill patternType="solid">
        <fgColor rgb="FFFF00FF"/>
        <bgColor rgb="FFFF00FF"/>
      </patternFill>
    </fill>
    <fill>
      <patternFill patternType="solid">
        <fgColor rgb="FF000000"/>
        <bgColor rgb="FF000000"/>
      </patternFill>
    </fill>
    <fill>
      <patternFill patternType="solid">
        <fgColor rgb="FFD9D2E9"/>
        <bgColor rgb="FFD9D2E9"/>
      </patternFill>
    </fill>
    <fill>
      <patternFill patternType="solid">
        <fgColor rgb="FFCCCCCC"/>
        <bgColor rgb="FFCCCCCC"/>
      </patternFill>
    </fill>
    <fill>
      <patternFill patternType="solid">
        <fgColor rgb="FFB4C6E7"/>
        <bgColor rgb="FFB4C6E7"/>
      </patternFill>
    </fill>
    <fill>
      <patternFill patternType="solid">
        <fgColor rgb="FFFFE598"/>
        <bgColor rgb="FFFFE598"/>
      </patternFill>
    </fill>
    <fill>
      <patternFill patternType="solid">
        <fgColor rgb="FFD9E2F3"/>
        <bgColor rgb="FFD9E2F3"/>
      </patternFill>
    </fill>
    <fill>
      <patternFill patternType="solid">
        <fgColor rgb="FFFEF2CB"/>
        <bgColor rgb="FFFEF2CB"/>
      </patternFill>
    </fill>
    <fill>
      <patternFill patternType="solid">
        <fgColor rgb="FFC9DAF8"/>
        <bgColor rgb="FFC9DAF8"/>
      </patternFill>
    </fill>
    <fill>
      <patternFill patternType="solid">
        <fgColor rgb="FFEAD1DC"/>
        <bgColor rgb="FFEAD1DC"/>
      </patternFill>
    </fill>
    <fill>
      <patternFill patternType="solid">
        <fgColor rgb="FF00FF00"/>
        <bgColor rgb="FF00FF00"/>
      </patternFill>
    </fill>
  </fills>
  <borders count="31">
    <border/>
    <border>
      <left style="thin">
        <color rgb="FF000000"/>
      </left>
    </border>
    <border>
      <right style="thick">
        <color rgb="FF000000"/>
      </right>
    </border>
    <border>
      <left style="thick">
        <color rgb="FF000000"/>
      </left>
    </border>
    <border>
      <right style="thin">
        <color rgb="FF000000"/>
      </right>
    </border>
    <border>
      <left style="thin">
        <color rgb="FF000000"/>
      </left>
      <bottom style="thin">
        <color rgb="FF000000"/>
      </bottom>
    </border>
    <border>
      <bottom style="thin">
        <color rgb="FF000000"/>
      </bottom>
    </border>
    <border>
      <right style="thick">
        <color rgb="FF000000"/>
      </right>
      <bottom style="thin">
        <color rgb="FF000000"/>
      </bottom>
    </border>
    <border>
      <left style="thick">
        <color rgb="FF000000"/>
      </left>
      <bottom style="thin">
        <color rgb="FF000000"/>
      </bottom>
    </border>
    <border>
      <right style="thin">
        <color rgb="FF000000"/>
      </right>
      <bottom style="thin">
        <color rgb="FF000000"/>
      </bottom>
    </border>
    <border>
      <left style="thin">
        <color rgb="FF000000"/>
      </left>
      <bottom style="thin">
        <color rgb="FFE6E6E6"/>
      </bottom>
    </border>
    <border>
      <bottom style="thin">
        <color rgb="FFE6E6E6"/>
      </bottom>
    </border>
    <border>
      <left style="thin">
        <color rgb="FF000000"/>
      </left>
      <right style="thin">
        <color rgb="FF000000"/>
      </right>
      <top style="thin">
        <color rgb="FF000000"/>
      </top>
      <bottom style="thin">
        <color rgb="FF000000"/>
      </bottom>
    </border>
    <border>
      <left style="thick">
        <color rgb="FF000000"/>
      </left>
      <right style="thick">
        <color rgb="FF000000"/>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rder>
    <border>
      <left style="thin">
        <color rgb="FF000000"/>
      </left>
      <top style="thin">
        <color rgb="FF000000"/>
      </top>
      <bottom style="thin">
        <color rgb="FF000000"/>
      </bottom>
    </border>
    <border>
      <top style="thin">
        <color rgb="FF000000"/>
      </top>
      <bottom style="thin">
        <color rgb="FF000000"/>
      </bottom>
    </border>
    <border>
      <right style="thick">
        <color rgb="FF000000"/>
      </right>
      <top style="thin">
        <color rgb="FF000000"/>
      </top>
      <bottom style="thin">
        <color rgb="FF000000"/>
      </bottom>
    </border>
    <border>
      <right style="thin">
        <color rgb="FF000000"/>
      </right>
      <top style="thin">
        <color rgb="FF000000"/>
      </top>
      <bottom style="thin">
        <color rgb="FF000000"/>
      </bottom>
    </border>
    <border>
      <left style="medium">
        <color rgb="FF000000"/>
      </left>
      <bottom style="medium">
        <color rgb="FF000000"/>
      </bottom>
    </border>
    <border>
      <bottom style="medium">
        <color rgb="FF000000"/>
      </bottom>
    </border>
    <border>
      <left style="thin">
        <color rgb="FF000000"/>
      </left>
      <right style="medium">
        <color rgb="FF000000"/>
      </right>
      <bottom style="medium">
        <color rgb="FF000000"/>
      </bottom>
    </border>
    <border>
      <right style="thin">
        <color rgb="FF000000"/>
      </right>
      <bottom style="medium">
        <color rgb="FF000000"/>
      </bottom>
    </border>
    <border>
      <left style="medium">
        <color rgb="FF000000"/>
      </left>
      <right style="thin">
        <color rgb="FF000000"/>
      </right>
      <bottom style="thin">
        <color rgb="FF000000"/>
      </bottom>
    </border>
    <border>
      <left style="medium">
        <color rgb="FF000000"/>
      </left>
      <right style="thin">
        <color rgb="FF000000"/>
      </right>
      <bottom style="medium">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n">
        <color rgb="FFEBEFF2"/>
      </right>
      <top style="thin">
        <color rgb="FFEBEFF2"/>
      </top>
    </border>
  </borders>
  <cellStyleXfs count="1">
    <xf borderId="0" fillId="0" fontId="0" numFmtId="0" applyAlignment="1" applyFont="1"/>
  </cellStyleXfs>
  <cellXfs count="690">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1" fillId="2" fontId="2" numFmtId="0" xfId="0" applyAlignment="1" applyBorder="1" applyFill="1" applyFont="1">
      <alignment horizontal="center" readingOrder="0" vertical="center"/>
    </xf>
    <xf borderId="2" fillId="0" fontId="3" numFmtId="0" xfId="0" applyBorder="1" applyFont="1"/>
    <xf borderId="0" fillId="0" fontId="4" numFmtId="0" xfId="0" applyAlignment="1" applyFont="1">
      <alignment horizontal="center" readingOrder="0" vertical="center"/>
    </xf>
    <xf borderId="3" fillId="0" fontId="5" numFmtId="0" xfId="0" applyAlignment="1" applyBorder="1" applyFont="1">
      <alignment horizontal="center" readingOrder="0" vertical="center"/>
    </xf>
    <xf borderId="3" fillId="0" fontId="1" numFmtId="0" xfId="0" applyAlignment="1" applyBorder="1" applyFont="1">
      <alignment horizontal="center" readingOrder="0" vertical="center"/>
    </xf>
    <xf borderId="1" fillId="0" fontId="6" numFmtId="0" xfId="0" applyAlignment="1" applyBorder="1" applyFont="1">
      <alignment horizontal="center" vertical="center"/>
    </xf>
    <xf borderId="0" fillId="0" fontId="6" numFmtId="0" xfId="0" applyAlignment="1" applyFont="1">
      <alignment horizontal="center" vertical="center"/>
    </xf>
    <xf borderId="1" fillId="3" fontId="1" numFmtId="0" xfId="0" applyAlignment="1" applyBorder="1" applyFill="1" applyFont="1">
      <alignment horizontal="center" vertical="center"/>
    </xf>
    <xf borderId="1" fillId="4" fontId="1" numFmtId="0" xfId="0" applyAlignment="1" applyBorder="1" applyFill="1" applyFont="1">
      <alignment horizontal="center" readingOrder="0" vertical="center"/>
    </xf>
    <xf borderId="1" fillId="5" fontId="1" numFmtId="0" xfId="0" applyAlignment="1" applyBorder="1" applyFill="1" applyFont="1">
      <alignment horizontal="center" readingOrder="0" vertical="center"/>
    </xf>
    <xf borderId="1" fillId="6" fontId="1" numFmtId="0" xfId="0" applyAlignment="1" applyBorder="1" applyFill="1" applyFont="1">
      <alignment horizontal="center" readingOrder="0" vertical="center"/>
    </xf>
    <xf borderId="3" fillId="6" fontId="1" numFmtId="0" xfId="0" applyAlignment="1" applyBorder="1" applyFont="1">
      <alignment horizontal="center" readingOrder="0" vertical="center"/>
    </xf>
    <xf borderId="4" fillId="0" fontId="3" numFmtId="0" xfId="0" applyBorder="1" applyFont="1"/>
    <xf borderId="1" fillId="3" fontId="1" numFmtId="0" xfId="0" applyAlignment="1" applyBorder="1" applyFont="1">
      <alignment horizontal="center" readingOrder="0" vertical="center"/>
    </xf>
    <xf borderId="0" fillId="0" fontId="1" numFmtId="0" xfId="0" applyAlignment="1" applyFont="1">
      <alignment horizontal="center" vertical="center"/>
    </xf>
    <xf borderId="5" fillId="3" fontId="1" numFmtId="0" xfId="0" applyAlignment="1" applyBorder="1" applyFont="1">
      <alignment horizontal="center" vertical="center"/>
    </xf>
    <xf borderId="6" fillId="3" fontId="1" numFmtId="0" xfId="0" applyAlignment="1" applyBorder="1" applyFont="1">
      <alignment horizontal="center" vertical="center"/>
    </xf>
    <xf borderId="5" fillId="4" fontId="1" numFmtId="0" xfId="0" applyAlignment="1" applyBorder="1" applyFont="1">
      <alignment horizontal="center" readingOrder="0" vertical="center"/>
    </xf>
    <xf borderId="6" fillId="4" fontId="1" numFmtId="0" xfId="0" applyAlignment="1" applyBorder="1" applyFont="1">
      <alignment horizontal="center" readingOrder="0" vertical="center"/>
    </xf>
    <xf borderId="5" fillId="5" fontId="1" numFmtId="0" xfId="0" applyAlignment="1" applyBorder="1" applyFont="1">
      <alignment horizontal="center" readingOrder="0" vertical="center"/>
    </xf>
    <xf borderId="6" fillId="5" fontId="1" numFmtId="0" xfId="0" applyAlignment="1" applyBorder="1" applyFont="1">
      <alignment horizontal="center" readingOrder="0" vertical="center"/>
    </xf>
    <xf borderId="5" fillId="6" fontId="1" numFmtId="0" xfId="0" applyAlignment="1" applyBorder="1" applyFont="1">
      <alignment horizontal="center" vertical="center"/>
    </xf>
    <xf borderId="7" fillId="6" fontId="1" numFmtId="2" xfId="0" applyAlignment="1" applyBorder="1" applyFont="1" applyNumberFormat="1">
      <alignment horizontal="center" vertical="center"/>
    </xf>
    <xf borderId="6" fillId="6" fontId="1" numFmtId="0" xfId="0" applyAlignment="1" applyBorder="1" applyFont="1">
      <alignment horizontal="center" readingOrder="0" vertical="center"/>
    </xf>
    <xf borderId="8" fillId="6" fontId="1" numFmtId="0" xfId="0" applyAlignment="1" applyBorder="1" applyFont="1">
      <alignment horizontal="center" readingOrder="0" vertical="center"/>
    </xf>
    <xf borderId="9" fillId="6" fontId="1" numFmtId="0" xfId="0" applyAlignment="1" applyBorder="1" applyFont="1">
      <alignment horizontal="center" readingOrder="0" vertical="center"/>
    </xf>
    <xf borderId="5" fillId="3" fontId="1" numFmtId="0" xfId="0" applyAlignment="1" applyBorder="1" applyFont="1">
      <alignment horizontal="center" readingOrder="0" vertical="center"/>
    </xf>
    <xf borderId="6" fillId="3" fontId="1" numFmtId="0" xfId="0" applyAlignment="1" applyBorder="1" applyFont="1">
      <alignment horizontal="center" readingOrder="0" vertical="center"/>
    </xf>
    <xf borderId="1" fillId="4" fontId="7" numFmtId="0" xfId="0" applyAlignment="1" applyBorder="1" applyFont="1">
      <alignment horizontal="center" readingOrder="0" vertical="center"/>
    </xf>
    <xf borderId="0" fillId="4" fontId="7" numFmtId="0" xfId="0" applyAlignment="1" applyFont="1">
      <alignment horizontal="center" readingOrder="0" vertical="center"/>
    </xf>
    <xf borderId="0" fillId="0" fontId="8" numFmtId="0" xfId="0" applyAlignment="1" applyFont="1">
      <alignment horizontal="center" vertical="center"/>
    </xf>
    <xf borderId="0" fillId="2" fontId="8" numFmtId="0" xfId="0" applyAlignment="1" applyFont="1">
      <alignment horizontal="center" readingOrder="0" vertical="center"/>
    </xf>
    <xf borderId="0" fillId="2" fontId="9" numFmtId="0" xfId="0" applyAlignment="1" applyFont="1">
      <alignment horizontal="center" readingOrder="0" shrinkToFit="0" vertical="center" wrapText="0"/>
    </xf>
    <xf borderId="0" fillId="2" fontId="6" numFmtId="164" xfId="0" applyAlignment="1" applyFont="1" applyNumberFormat="1">
      <alignment horizontal="center" readingOrder="0" vertical="center"/>
    </xf>
    <xf borderId="1" fillId="2" fontId="10" numFmtId="0" xfId="0" applyAlignment="1" applyBorder="1" applyFont="1">
      <alignment horizontal="center" readingOrder="0" vertical="center"/>
    </xf>
    <xf borderId="0" fillId="2" fontId="6" numFmtId="0" xfId="0" applyAlignment="1" applyFont="1">
      <alignment horizontal="center" readingOrder="0" vertical="center"/>
    </xf>
    <xf borderId="1" fillId="2" fontId="6" numFmtId="0" xfId="0" applyAlignment="1" applyBorder="1" applyFont="1">
      <alignment horizontal="center" vertical="center"/>
    </xf>
    <xf borderId="0" fillId="2" fontId="6" numFmtId="0" xfId="0" applyAlignment="1" applyFont="1">
      <alignment horizontal="center" vertical="center"/>
    </xf>
    <xf borderId="1" fillId="2" fontId="6" numFmtId="0" xfId="0" applyAlignment="1" applyBorder="1" applyFont="1">
      <alignment horizontal="center" readingOrder="0" vertical="center"/>
    </xf>
    <xf borderId="2" fillId="2" fontId="6" numFmtId="2" xfId="0" applyAlignment="1" applyBorder="1" applyFont="1" applyNumberFormat="1">
      <alignment horizontal="center" readingOrder="0" vertical="center"/>
    </xf>
    <xf borderId="3" fillId="2" fontId="6" numFmtId="0" xfId="0" applyAlignment="1" applyBorder="1" applyFont="1">
      <alignment horizontal="center" readingOrder="0" vertical="center"/>
    </xf>
    <xf borderId="0" fillId="2" fontId="6" numFmtId="0" xfId="0" applyAlignment="1" applyFont="1">
      <alignment horizontal="center" readingOrder="0" vertical="center"/>
    </xf>
    <xf borderId="4" fillId="2" fontId="6" numFmtId="0" xfId="0" applyAlignment="1" applyBorder="1" applyFont="1">
      <alignment horizontal="center" readingOrder="0" vertical="center"/>
    </xf>
    <xf borderId="4" fillId="0" fontId="6" numFmtId="0" xfId="0" applyAlignment="1" applyBorder="1" applyFont="1">
      <alignment horizontal="center" readingOrder="0" vertical="center"/>
    </xf>
    <xf borderId="1" fillId="0" fontId="11" numFmtId="0" xfId="0" applyAlignment="1" applyBorder="1" applyFont="1">
      <alignment horizontal="center" readingOrder="0" vertical="center"/>
    </xf>
    <xf borderId="0" fillId="0" fontId="6" numFmtId="164" xfId="0" applyAlignment="1" applyFont="1" applyNumberFormat="1">
      <alignment horizontal="center" readingOrder="0" vertical="center"/>
    </xf>
    <xf borderId="0" fillId="2" fontId="12" numFmtId="0" xfId="0" applyAlignment="1" applyFont="1">
      <alignment horizontal="center" readingOrder="0" vertical="center"/>
    </xf>
    <xf borderId="0" fillId="2" fontId="6" numFmtId="0" xfId="0" applyAlignment="1" applyFont="1">
      <alignment horizontal="center" vertical="center"/>
    </xf>
    <xf borderId="4" fillId="2" fontId="6" numFmtId="0" xfId="0" applyAlignment="1" applyBorder="1" applyFont="1">
      <alignment horizontal="center" readingOrder="0" shrinkToFit="0" vertical="center" wrapText="1"/>
    </xf>
    <xf borderId="0" fillId="7" fontId="8" numFmtId="0" xfId="0" applyAlignment="1" applyFill="1" applyFont="1">
      <alignment horizontal="center" readingOrder="0" vertical="center"/>
    </xf>
    <xf borderId="0" fillId="7" fontId="6" numFmtId="0" xfId="0" applyAlignment="1" applyFont="1">
      <alignment horizontal="center" readingOrder="0" vertical="center"/>
    </xf>
    <xf borderId="0" fillId="7" fontId="13" numFmtId="0" xfId="0" applyAlignment="1" applyFont="1">
      <alignment horizontal="center" readingOrder="0" vertical="center"/>
    </xf>
    <xf borderId="0" fillId="7" fontId="6" numFmtId="164" xfId="0" applyAlignment="1" applyFont="1" applyNumberFormat="1">
      <alignment horizontal="center" readingOrder="0" vertical="center"/>
    </xf>
    <xf borderId="1" fillId="7" fontId="14" numFmtId="0" xfId="0" applyAlignment="1" applyBorder="1" applyFont="1">
      <alignment horizontal="center" vertical="center"/>
    </xf>
    <xf borderId="0" fillId="7" fontId="6" numFmtId="0" xfId="0" applyAlignment="1" applyFont="1">
      <alignment horizontal="center" vertical="center"/>
    </xf>
    <xf borderId="1" fillId="7" fontId="15" numFmtId="0" xfId="0" applyAlignment="1" applyBorder="1" applyFont="1">
      <alignment horizontal="center" readingOrder="0" vertical="center"/>
    </xf>
    <xf borderId="1" fillId="7" fontId="6" numFmtId="0" xfId="0" applyAlignment="1" applyBorder="1" applyFont="1">
      <alignment horizontal="center" vertical="center"/>
    </xf>
    <xf borderId="0" fillId="7" fontId="6" numFmtId="0" xfId="0" applyAlignment="1" applyFont="1">
      <alignment horizontal="center" vertical="center"/>
    </xf>
    <xf borderId="1" fillId="7" fontId="6" numFmtId="0" xfId="0" applyAlignment="1" applyBorder="1" applyFont="1">
      <alignment horizontal="center" vertical="center"/>
    </xf>
    <xf borderId="2" fillId="7" fontId="6" numFmtId="2" xfId="0" applyAlignment="1" applyBorder="1" applyFont="1" applyNumberFormat="1">
      <alignment horizontal="center" vertical="center"/>
    </xf>
    <xf borderId="3" fillId="7" fontId="6" numFmtId="0" xfId="0" applyAlignment="1" applyBorder="1" applyFont="1">
      <alignment horizontal="center" vertical="center"/>
    </xf>
    <xf borderId="4" fillId="7" fontId="6" numFmtId="0" xfId="0" applyAlignment="1" applyBorder="1" applyFont="1">
      <alignment horizontal="center" shrinkToFit="0" vertical="center" wrapText="1"/>
    </xf>
    <xf borderId="1" fillId="7" fontId="6" numFmtId="0" xfId="0" applyAlignment="1" applyBorder="1" applyFont="1">
      <alignment horizontal="center" readingOrder="0" vertical="center"/>
    </xf>
    <xf borderId="2" fillId="7" fontId="6" numFmtId="2" xfId="0" applyAlignment="1" applyBorder="1" applyFont="1" applyNumberFormat="1">
      <alignment horizontal="center" readingOrder="0" vertical="center"/>
    </xf>
    <xf borderId="3" fillId="7" fontId="6" numFmtId="0" xfId="0" applyAlignment="1" applyBorder="1" applyFont="1">
      <alignment horizontal="center" readingOrder="0" vertical="center"/>
    </xf>
    <xf borderId="4" fillId="7" fontId="6" numFmtId="0" xfId="0" applyAlignment="1" applyBorder="1" applyFont="1">
      <alignment horizontal="center" readingOrder="0" vertical="center"/>
    </xf>
    <xf borderId="0" fillId="0" fontId="6" numFmtId="0" xfId="0" applyAlignment="1" applyFont="1">
      <alignment horizontal="center" readingOrder="0" vertical="center"/>
    </xf>
    <xf borderId="0" fillId="0" fontId="16" numFmtId="0" xfId="0" applyAlignment="1" applyFont="1">
      <alignment horizontal="center" readingOrder="0" vertical="center"/>
    </xf>
    <xf borderId="1" fillId="0" fontId="17" numFmtId="0" xfId="0" applyAlignment="1" applyBorder="1" applyFont="1">
      <alignment horizontal="center" readingOrder="0" vertical="center"/>
    </xf>
    <xf borderId="1" fillId="0" fontId="6" numFmtId="0" xfId="0" applyAlignment="1" applyBorder="1" applyFont="1">
      <alignment horizontal="center" readingOrder="0" vertical="center"/>
    </xf>
    <xf borderId="2" fillId="0" fontId="6" numFmtId="2" xfId="0" applyAlignment="1" applyBorder="1" applyFont="1" applyNumberFormat="1">
      <alignment horizontal="center" readingOrder="0" vertical="center"/>
    </xf>
    <xf borderId="3" fillId="0" fontId="6" numFmtId="0" xfId="0" applyAlignment="1" applyBorder="1" applyFont="1">
      <alignment horizontal="center" readingOrder="0" vertical="center"/>
    </xf>
    <xf borderId="4" fillId="0" fontId="6" numFmtId="0" xfId="0" applyAlignment="1" applyBorder="1" applyFont="1">
      <alignment horizontal="center" readingOrder="0" shrinkToFit="0" vertical="center" wrapText="1"/>
    </xf>
    <xf borderId="4" fillId="7" fontId="6" numFmtId="0" xfId="0" applyAlignment="1" applyBorder="1" applyFont="1">
      <alignment horizontal="center" readingOrder="0" shrinkToFit="0" vertical="center" wrapText="1"/>
    </xf>
    <xf borderId="1" fillId="0" fontId="18" numFmtId="0" xfId="0" applyAlignment="1" applyBorder="1" applyFont="1">
      <alignment horizontal="center" readingOrder="0" shrinkToFit="0" vertical="center" wrapText="0"/>
    </xf>
    <xf borderId="1" fillId="0" fontId="3" numFmtId="0" xfId="0" applyBorder="1" applyFont="1"/>
    <xf borderId="10" fillId="0" fontId="3" numFmtId="0" xfId="0" applyBorder="1" applyFont="1"/>
    <xf borderId="0" fillId="8" fontId="6" numFmtId="0" xfId="0" applyAlignment="1" applyFill="1" applyFont="1">
      <alignment horizontal="center" readingOrder="0" vertical="center"/>
    </xf>
    <xf borderId="1" fillId="8" fontId="6" numFmtId="0" xfId="0" applyAlignment="1" applyBorder="1" applyFont="1">
      <alignment horizontal="center" readingOrder="0" vertical="center"/>
    </xf>
    <xf borderId="2" fillId="8" fontId="6" numFmtId="2" xfId="0" applyAlignment="1" applyBorder="1" applyFont="1" applyNumberFormat="1">
      <alignment horizontal="center" readingOrder="0" vertical="center"/>
    </xf>
    <xf borderId="3" fillId="0" fontId="6" numFmtId="0" xfId="0" applyAlignment="1" applyBorder="1" applyFont="1">
      <alignment horizontal="center" vertical="center"/>
    </xf>
    <xf borderId="0" fillId="7" fontId="6" numFmtId="0" xfId="0" applyAlignment="1" applyFont="1">
      <alignment horizontal="center" readingOrder="0" vertical="center"/>
    </xf>
    <xf borderId="0" fillId="2" fontId="6" numFmtId="0" xfId="0" applyAlignment="1" applyFont="1">
      <alignment horizontal="center" readingOrder="0" vertical="center"/>
    </xf>
    <xf borderId="0" fillId="7" fontId="19" numFmtId="0" xfId="0" applyAlignment="1" applyFont="1">
      <alignment horizontal="center" readingOrder="0" shrinkToFit="0" vertical="center" wrapText="0"/>
    </xf>
    <xf borderId="0" fillId="7" fontId="20" numFmtId="0" xfId="0" applyAlignment="1" applyFont="1">
      <alignment horizontal="center" readingOrder="0" shrinkToFit="0" vertical="center" wrapText="0"/>
    </xf>
    <xf borderId="11" fillId="0" fontId="3" numFmtId="0" xfId="0" applyBorder="1" applyFont="1"/>
    <xf borderId="0" fillId="7" fontId="19" numFmtId="0" xfId="0" applyAlignment="1" applyFont="1">
      <alignment horizontal="center" readingOrder="0" shrinkToFit="0" vertical="center" wrapText="0"/>
    </xf>
    <xf borderId="4" fillId="0" fontId="6" numFmtId="0" xfId="0" applyAlignment="1" applyBorder="1" applyFont="1">
      <alignment horizontal="center" vertical="center"/>
    </xf>
    <xf borderId="0" fillId="0" fontId="6" numFmtId="0" xfId="0" applyAlignment="1" applyFont="1">
      <alignment horizontal="center" readingOrder="0" vertical="center"/>
    </xf>
    <xf borderId="0" fillId="7" fontId="6" numFmtId="0" xfId="0" applyAlignment="1" applyFont="1">
      <alignment horizontal="center" readingOrder="0" vertical="center"/>
    </xf>
    <xf borderId="0" fillId="7" fontId="8" numFmtId="0" xfId="0" applyAlignment="1" applyFont="1">
      <alignment horizontal="center" readingOrder="0"/>
    </xf>
    <xf borderId="3" fillId="7" fontId="6" numFmtId="0" xfId="0" applyAlignment="1" applyBorder="1" applyFont="1">
      <alignment horizontal="center" vertical="center"/>
    </xf>
    <xf borderId="4" fillId="7" fontId="6" numFmtId="0" xfId="0" applyAlignment="1" applyBorder="1" applyFont="1">
      <alignment horizontal="center" vertical="center"/>
    </xf>
    <xf borderId="1" fillId="0" fontId="19" numFmtId="0" xfId="0" applyAlignment="1" applyBorder="1" applyFont="1">
      <alignment horizontal="center" readingOrder="0" shrinkToFit="0" vertical="center" wrapText="0"/>
    </xf>
    <xf borderId="1" fillId="7" fontId="19" numFmtId="0" xfId="0" applyAlignment="1" applyBorder="1" applyFont="1">
      <alignment horizontal="center" readingOrder="0" shrinkToFit="0" vertical="center" wrapText="0"/>
    </xf>
    <xf borderId="10" fillId="7" fontId="19" numFmtId="0" xfId="0" applyAlignment="1" applyBorder="1" applyFont="1">
      <alignment horizontal="center" readingOrder="0" shrinkToFit="0" vertical="center" wrapText="0"/>
    </xf>
    <xf borderId="0" fillId="0" fontId="8" numFmtId="0" xfId="0" applyAlignment="1" applyFont="1">
      <alignment horizontal="center"/>
    </xf>
    <xf borderId="4" fillId="2" fontId="6" numFmtId="0" xfId="0" applyAlignment="1" applyBorder="1" applyFont="1">
      <alignment horizontal="center" vertical="center"/>
    </xf>
    <xf borderId="0" fillId="7" fontId="8" numFmtId="0" xfId="0" applyAlignment="1" applyFont="1">
      <alignment horizontal="center" readingOrder="0"/>
    </xf>
    <xf borderId="0" fillId="0" fontId="8" numFmtId="0" xfId="0" applyAlignment="1" applyFont="1">
      <alignment horizontal="center" readingOrder="0" vertical="center"/>
    </xf>
    <xf borderId="0" fillId="9" fontId="21" numFmtId="0" xfId="0" applyAlignment="1" applyFill="1" applyFont="1">
      <alignment horizontal="center" readingOrder="0" vertical="center"/>
    </xf>
    <xf borderId="0" fillId="9" fontId="6" numFmtId="0" xfId="0" applyAlignment="1" applyFont="1">
      <alignment horizontal="center" vertical="center"/>
    </xf>
    <xf borderId="0" fillId="9" fontId="6" numFmtId="164" xfId="0" applyAlignment="1" applyFont="1" applyNumberFormat="1">
      <alignment horizontal="center" readingOrder="0" vertical="center"/>
    </xf>
    <xf borderId="1" fillId="9" fontId="22" numFmtId="0" xfId="0" applyAlignment="1" applyBorder="1" applyFont="1">
      <alignment horizontal="center" readingOrder="0" vertical="center"/>
    </xf>
    <xf borderId="0" fillId="9" fontId="6" numFmtId="0" xfId="0" applyAlignment="1" applyFont="1">
      <alignment horizontal="center" readingOrder="0" vertical="center"/>
    </xf>
    <xf borderId="1" fillId="9" fontId="6" numFmtId="0" xfId="0" applyAlignment="1" applyBorder="1" applyFont="1">
      <alignment horizontal="center" vertical="center"/>
    </xf>
    <xf borderId="1" fillId="9" fontId="6" numFmtId="0" xfId="0" applyAlignment="1" applyBorder="1" applyFont="1">
      <alignment horizontal="center" readingOrder="0" vertical="center"/>
    </xf>
    <xf borderId="2" fillId="9" fontId="6" numFmtId="2" xfId="0" applyAlignment="1" applyBorder="1" applyFont="1" applyNumberFormat="1">
      <alignment horizontal="center" readingOrder="0" vertical="center"/>
    </xf>
    <xf borderId="3" fillId="9" fontId="6" numFmtId="0" xfId="0" applyAlignment="1" applyBorder="1" applyFont="1">
      <alignment horizontal="center" readingOrder="0" vertical="center"/>
    </xf>
    <xf borderId="4" fillId="9" fontId="6" numFmtId="0" xfId="0" applyAlignment="1" applyBorder="1" applyFont="1">
      <alignment horizontal="center" readingOrder="0" vertical="center"/>
    </xf>
    <xf quotePrefix="1" borderId="3" fillId="9" fontId="6" numFmtId="0" xfId="0" applyAlignment="1" applyBorder="1" applyFont="1">
      <alignment horizontal="center" readingOrder="0" vertical="center"/>
    </xf>
    <xf borderId="0" fillId="9" fontId="23" numFmtId="0" xfId="0" applyAlignment="1" applyFont="1">
      <alignment horizontal="center" readingOrder="0" vertical="center"/>
    </xf>
    <xf borderId="1" fillId="9" fontId="6" numFmtId="0" xfId="0" applyAlignment="1" applyBorder="1" applyFont="1">
      <alignment horizontal="center" readingOrder="0" vertical="center"/>
    </xf>
    <xf borderId="1" fillId="7" fontId="6" numFmtId="0" xfId="0" applyAlignment="1" applyBorder="1" applyFont="1">
      <alignment horizontal="center" readingOrder="0" vertical="center"/>
    </xf>
    <xf borderId="0" fillId="7" fontId="24" numFmtId="0" xfId="0" applyAlignment="1" applyFont="1">
      <alignment horizontal="center" readingOrder="0" vertical="center"/>
    </xf>
    <xf borderId="1" fillId="7" fontId="25" numFmtId="0" xfId="0" applyAlignment="1" applyBorder="1" applyFont="1">
      <alignment horizontal="center" readingOrder="0" vertical="center"/>
    </xf>
    <xf borderId="0" fillId="7" fontId="6" numFmtId="0" xfId="0" applyAlignment="1" applyFont="1">
      <alignment horizontal="center" readingOrder="0" shrinkToFit="0" vertical="center" wrapText="0"/>
    </xf>
    <xf borderId="11" fillId="7" fontId="26" numFmtId="0" xfId="0" applyAlignment="1" applyBorder="1" applyFont="1">
      <alignment horizontal="center" readingOrder="0" shrinkToFit="0" vertical="center" wrapText="0"/>
    </xf>
    <xf borderId="0" fillId="2" fontId="19" numFmtId="0" xfId="0" applyAlignment="1" applyFont="1">
      <alignment horizontal="center" readingOrder="0" shrinkToFit="0" vertical="center" wrapText="0"/>
    </xf>
    <xf borderId="11" fillId="2" fontId="27" numFmtId="0" xfId="0" applyAlignment="1" applyBorder="1" applyFont="1">
      <alignment horizontal="center" readingOrder="0" shrinkToFit="0" vertical="center" wrapText="0"/>
    </xf>
    <xf borderId="1" fillId="7" fontId="28" numFmtId="0" xfId="0" applyAlignment="1" applyBorder="1" applyFont="1">
      <alignment horizontal="center" readingOrder="0" vertical="center"/>
    </xf>
    <xf borderId="1" fillId="7" fontId="6" numFmtId="2" xfId="0" applyAlignment="1" applyBorder="1" applyFont="1" applyNumberFormat="1">
      <alignment horizontal="center" readingOrder="0" vertical="center"/>
    </xf>
    <xf quotePrefix="1" borderId="3" fillId="0" fontId="6" numFmtId="0" xfId="0" applyAlignment="1" applyBorder="1" applyFont="1">
      <alignment horizontal="center" readingOrder="0" vertical="center"/>
    </xf>
    <xf borderId="0" fillId="0" fontId="8" numFmtId="0" xfId="0" applyAlignment="1" applyFont="1">
      <alignment horizontal="center" readingOrder="0" vertical="center"/>
    </xf>
    <xf borderId="0" fillId="2" fontId="29" numFmtId="0" xfId="0" applyAlignment="1" applyFont="1">
      <alignment horizontal="center" readingOrder="0" vertical="center"/>
    </xf>
    <xf borderId="0" fillId="7" fontId="6" numFmtId="0" xfId="0" applyAlignment="1" applyFont="1">
      <alignment horizontal="center" readingOrder="0" vertical="center"/>
    </xf>
    <xf borderId="1" fillId="7" fontId="19" numFmtId="0" xfId="0" applyAlignment="1" applyBorder="1" applyFont="1">
      <alignment horizontal="center" readingOrder="0" shrinkToFit="0" vertical="center" wrapText="0"/>
    </xf>
    <xf borderId="1" fillId="0" fontId="19" numFmtId="0" xfId="0" applyAlignment="1" applyBorder="1" applyFont="1">
      <alignment horizontal="center" readingOrder="0" shrinkToFit="0" vertical="center" wrapText="0"/>
    </xf>
    <xf borderId="0" fillId="7" fontId="8" numFmtId="0" xfId="0" applyAlignment="1" applyFont="1">
      <alignment horizontal="center" readingOrder="0" vertical="center"/>
    </xf>
    <xf borderId="0" fillId="0" fontId="8" numFmtId="0" xfId="0" applyAlignment="1" applyFont="1">
      <alignment horizontal="center" readingOrder="0" vertical="center"/>
    </xf>
    <xf borderId="0" fillId="7" fontId="6" numFmtId="0" xfId="0" applyAlignment="1" applyFont="1">
      <alignment horizontal="center" readingOrder="0" shrinkToFit="0" vertical="center" wrapText="0"/>
    </xf>
    <xf borderId="0" fillId="7" fontId="30" numFmtId="0" xfId="0" applyAlignment="1" applyFont="1">
      <alignment horizontal="center" readingOrder="0" shrinkToFit="0" wrapText="0"/>
    </xf>
    <xf borderId="1" fillId="9" fontId="8" numFmtId="0" xfId="0" applyAlignment="1" applyBorder="1" applyFont="1">
      <alignment horizontal="center"/>
    </xf>
    <xf borderId="0" fillId="9" fontId="6" numFmtId="0" xfId="0" applyAlignment="1" applyFont="1">
      <alignment horizontal="center" readingOrder="0" vertical="center"/>
    </xf>
    <xf borderId="0" fillId="0" fontId="31" numFmtId="0" xfId="0" applyAlignment="1" applyFont="1">
      <alignment horizontal="center" readingOrder="0" vertical="center"/>
    </xf>
    <xf borderId="1" fillId="0" fontId="19" numFmtId="0" xfId="0" applyAlignment="1" applyBorder="1" applyFont="1">
      <alignment horizontal="center" readingOrder="0" shrinkToFit="0" vertical="center" wrapText="0"/>
    </xf>
    <xf borderId="1" fillId="0" fontId="32" numFmtId="0" xfId="0" applyAlignment="1" applyBorder="1" applyFont="1">
      <alignment horizontal="center" readingOrder="0" vertical="center"/>
    </xf>
    <xf borderId="1" fillId="2" fontId="33" numFmtId="0" xfId="0" applyAlignment="1" applyBorder="1" applyFont="1">
      <alignment horizontal="center" readingOrder="0" vertical="center"/>
    </xf>
    <xf borderId="0" fillId="0" fontId="8" numFmtId="164" xfId="0" applyAlignment="1" applyFont="1" applyNumberFormat="1">
      <alignment horizontal="center" readingOrder="0" vertical="center"/>
    </xf>
    <xf borderId="1" fillId="2" fontId="6" numFmtId="0" xfId="0" applyAlignment="1" applyBorder="1" applyFont="1">
      <alignment horizontal="center" readingOrder="0" vertical="center"/>
    </xf>
    <xf borderId="0" fillId="2" fontId="34" numFmtId="0" xfId="0" applyAlignment="1" applyFont="1">
      <alignment horizontal="center" readingOrder="0" shrinkToFit="0" vertical="center" wrapText="0"/>
    </xf>
    <xf borderId="0" fillId="7" fontId="19" numFmtId="0" xfId="0" applyAlignment="1" applyFont="1">
      <alignment horizontal="center" readingOrder="0" shrinkToFit="0" vertical="center" wrapText="0"/>
    </xf>
    <xf borderId="1" fillId="7" fontId="19" numFmtId="0" xfId="0" applyAlignment="1" applyBorder="1" applyFont="1">
      <alignment horizontal="center" readingOrder="0" shrinkToFit="0" vertical="center" wrapText="0"/>
    </xf>
    <xf borderId="0" fillId="0" fontId="6" numFmtId="165" xfId="0" applyAlignment="1" applyFont="1" applyNumberFormat="1">
      <alignment horizontal="center" readingOrder="0" vertical="center"/>
    </xf>
    <xf borderId="3" fillId="9" fontId="6" numFmtId="0" xfId="0" applyAlignment="1" applyBorder="1" applyFont="1">
      <alignment horizontal="center" vertical="center"/>
    </xf>
    <xf borderId="4" fillId="9" fontId="6" numFmtId="0" xfId="0" applyAlignment="1" applyBorder="1" applyFont="1">
      <alignment horizontal="center" vertical="center"/>
    </xf>
    <xf borderId="3" fillId="9" fontId="8" numFmtId="0" xfId="0" applyAlignment="1" applyBorder="1" applyFont="1">
      <alignment horizontal="center" readingOrder="0" vertical="center"/>
    </xf>
    <xf borderId="0" fillId="9" fontId="8" numFmtId="0" xfId="0" applyAlignment="1" applyFont="1">
      <alignment horizontal="center" readingOrder="0"/>
    </xf>
    <xf borderId="3" fillId="9" fontId="8" numFmtId="0" xfId="0" applyAlignment="1" applyBorder="1" applyFont="1">
      <alignment horizontal="center" readingOrder="0"/>
    </xf>
    <xf borderId="0" fillId="9" fontId="8" numFmtId="0" xfId="0" applyAlignment="1" applyFont="1">
      <alignment horizontal="center"/>
    </xf>
    <xf borderId="1" fillId="0" fontId="35" numFmtId="0" xfId="0" applyAlignment="1" applyBorder="1" applyFont="1">
      <alignment horizontal="center" vertical="center"/>
    </xf>
    <xf borderId="3" fillId="2" fontId="8" numFmtId="0" xfId="0" applyAlignment="1" applyBorder="1" applyFont="1">
      <alignment horizontal="center" readingOrder="0" vertical="center"/>
    </xf>
    <xf borderId="0" fillId="0" fontId="36" numFmtId="0" xfId="0" applyAlignment="1" applyFont="1">
      <alignment horizontal="center" readingOrder="0" vertical="center"/>
    </xf>
    <xf borderId="0" fillId="0" fontId="37" numFmtId="0" xfId="0" applyAlignment="1" applyFont="1">
      <alignment horizontal="center" readingOrder="0" vertical="center"/>
    </xf>
    <xf borderId="1" fillId="0" fontId="38" numFmtId="0" xfId="0" applyAlignment="1" applyBorder="1" applyFont="1">
      <alignment horizontal="center" readingOrder="0" vertical="center"/>
    </xf>
    <xf borderId="0" fillId="0" fontId="8" numFmtId="0" xfId="0" applyAlignment="1" applyFont="1">
      <alignment horizontal="center" readingOrder="0" vertical="center"/>
    </xf>
    <xf borderId="1" fillId="0" fontId="8" numFmtId="0" xfId="0" applyAlignment="1" applyBorder="1" applyFont="1">
      <alignment horizontal="center" vertical="center"/>
    </xf>
    <xf borderId="2" fillId="0" fontId="8" numFmtId="2" xfId="0" applyAlignment="1" applyBorder="1" applyFont="1" applyNumberFormat="1">
      <alignment horizontal="center" readingOrder="0" vertical="center"/>
    </xf>
    <xf borderId="3" fillId="0" fontId="8" numFmtId="0" xfId="0" applyAlignment="1" applyBorder="1" applyFont="1">
      <alignment horizontal="center" readingOrder="0" vertical="center"/>
    </xf>
    <xf borderId="4" fillId="0" fontId="8" numFmtId="0" xfId="0" applyAlignment="1" applyBorder="1" applyFont="1">
      <alignment horizontal="center" readingOrder="0" vertical="center"/>
    </xf>
    <xf borderId="0" fillId="7" fontId="8" numFmtId="0" xfId="0" applyAlignment="1" applyFont="1">
      <alignment horizontal="center" readingOrder="0" vertical="center"/>
    </xf>
    <xf borderId="0" fillId="7" fontId="39" numFmtId="0" xfId="0" applyAlignment="1" applyFont="1">
      <alignment horizontal="center" readingOrder="0" vertical="center"/>
    </xf>
    <xf borderId="0" fillId="7" fontId="8" numFmtId="0" xfId="0" applyAlignment="1" applyFont="1">
      <alignment horizontal="center" vertical="center"/>
    </xf>
    <xf borderId="0" fillId="7" fontId="8" numFmtId="164" xfId="0" applyAlignment="1" applyFont="1" applyNumberFormat="1">
      <alignment horizontal="center" readingOrder="0" vertical="center"/>
    </xf>
    <xf borderId="1" fillId="7" fontId="8" numFmtId="0" xfId="0" applyAlignment="1" applyBorder="1" applyFont="1">
      <alignment horizontal="center" vertical="center"/>
    </xf>
    <xf borderId="2" fillId="7" fontId="8" numFmtId="2" xfId="0" applyAlignment="1" applyBorder="1" applyFont="1" applyNumberFormat="1">
      <alignment horizontal="center" readingOrder="0" vertical="center"/>
    </xf>
    <xf borderId="3" fillId="7" fontId="8" numFmtId="0" xfId="0" applyAlignment="1" applyBorder="1" applyFont="1">
      <alignment horizontal="center" readingOrder="0" vertical="center"/>
    </xf>
    <xf borderId="4" fillId="7" fontId="8" numFmtId="0" xfId="0" applyAlignment="1" applyBorder="1" applyFont="1">
      <alignment horizontal="center" readingOrder="0" vertical="center"/>
    </xf>
    <xf borderId="4" fillId="7" fontId="8" numFmtId="0" xfId="0" applyAlignment="1" applyBorder="1" applyFont="1">
      <alignment horizontal="center" vertical="center"/>
    </xf>
    <xf borderId="0" fillId="9" fontId="40" numFmtId="0" xfId="0" applyAlignment="1" applyFont="1">
      <alignment horizontal="center" readingOrder="0" vertical="center"/>
    </xf>
    <xf borderId="0" fillId="9" fontId="8" numFmtId="0" xfId="0" applyAlignment="1" applyFont="1">
      <alignment horizontal="center" vertical="center"/>
    </xf>
    <xf borderId="1" fillId="9" fontId="41" numFmtId="0" xfId="0" applyAlignment="1" applyBorder="1" applyFont="1">
      <alignment horizontal="center" readingOrder="0" vertical="center"/>
    </xf>
    <xf borderId="0" fillId="9" fontId="8" numFmtId="0" xfId="0" applyAlignment="1" applyFont="1">
      <alignment horizontal="center" readingOrder="0" vertical="center"/>
    </xf>
    <xf borderId="1" fillId="9" fontId="8" numFmtId="0" xfId="0" applyAlignment="1" applyBorder="1" applyFont="1">
      <alignment horizontal="center" vertical="center"/>
    </xf>
    <xf borderId="2" fillId="9" fontId="8" numFmtId="2" xfId="0" applyAlignment="1" applyBorder="1" applyFont="1" applyNumberFormat="1">
      <alignment horizontal="center" readingOrder="0" vertical="center"/>
    </xf>
    <xf borderId="4" fillId="9" fontId="8" numFmtId="0" xfId="0" applyAlignment="1" applyBorder="1" applyFont="1">
      <alignment horizontal="center" vertical="center"/>
    </xf>
    <xf borderId="3" fillId="9" fontId="8" numFmtId="0" xfId="0" applyAlignment="1" applyBorder="1" applyFont="1">
      <alignment horizontal="center" vertical="center"/>
    </xf>
    <xf borderId="4" fillId="0" fontId="8" numFmtId="0" xfId="0" applyAlignment="1" applyBorder="1" applyFont="1">
      <alignment horizontal="center" vertical="center"/>
    </xf>
    <xf borderId="12" fillId="2" fontId="42" numFmtId="0" xfId="0" applyAlignment="1" applyBorder="1" applyFont="1">
      <alignment horizontal="center" readingOrder="0"/>
    </xf>
    <xf borderId="1" fillId="2" fontId="43" numFmtId="0" xfId="0" applyAlignment="1" applyBorder="1" applyFont="1">
      <alignment horizontal="center" readingOrder="0"/>
    </xf>
    <xf borderId="4" fillId="9" fontId="8" numFmtId="0" xfId="0" applyAlignment="1" applyBorder="1" applyFont="1">
      <alignment horizontal="center" readingOrder="0" vertical="center"/>
    </xf>
    <xf borderId="1" fillId="9" fontId="8" numFmtId="0" xfId="0" applyAlignment="1" applyBorder="1" applyFont="1">
      <alignment horizontal="center" readingOrder="0" vertical="center"/>
    </xf>
    <xf borderId="0" fillId="2" fontId="8" numFmtId="0" xfId="0" applyAlignment="1" applyFont="1">
      <alignment horizontal="center" readingOrder="0" vertical="center"/>
    </xf>
    <xf borderId="0" fillId="2" fontId="8" numFmtId="0" xfId="0" applyAlignment="1" applyFont="1">
      <alignment horizontal="center" vertical="center"/>
    </xf>
    <xf borderId="0" fillId="2" fontId="8" numFmtId="164" xfId="0" applyAlignment="1" applyFont="1" applyNumberFormat="1">
      <alignment horizontal="center" readingOrder="0" vertical="center"/>
    </xf>
    <xf borderId="1" fillId="2" fontId="44" numFmtId="0" xfId="0" applyAlignment="1" applyBorder="1" applyFont="1">
      <alignment horizontal="center" readingOrder="0" vertical="center"/>
    </xf>
    <xf borderId="1" fillId="2" fontId="8" numFmtId="0" xfId="0" applyAlignment="1" applyBorder="1" applyFont="1">
      <alignment horizontal="center" vertical="center"/>
    </xf>
    <xf borderId="2" fillId="2" fontId="8" numFmtId="2" xfId="0" applyAlignment="1" applyBorder="1" applyFont="1" applyNumberFormat="1">
      <alignment horizontal="center" readingOrder="0" vertical="center"/>
    </xf>
    <xf borderId="3" fillId="2" fontId="8" numFmtId="0" xfId="0" applyAlignment="1" applyBorder="1" applyFont="1">
      <alignment horizontal="center" vertical="center"/>
    </xf>
    <xf borderId="4" fillId="2" fontId="8" numFmtId="0" xfId="0" applyAlignment="1" applyBorder="1" applyFont="1">
      <alignment horizontal="center" readingOrder="0" vertical="center"/>
    </xf>
    <xf borderId="0" fillId="2" fontId="45" numFmtId="0" xfId="0" applyAlignment="1" applyFont="1">
      <alignment horizontal="center" readingOrder="0" vertical="center"/>
    </xf>
    <xf borderId="1" fillId="2" fontId="46" numFmtId="0" xfId="0" applyAlignment="1" applyBorder="1" applyFont="1">
      <alignment horizontal="center" readingOrder="0" vertical="center"/>
    </xf>
    <xf borderId="0" fillId="7" fontId="47" numFmtId="0" xfId="0" applyAlignment="1" applyFont="1">
      <alignment horizontal="center" readingOrder="0" vertical="center"/>
    </xf>
    <xf borderId="1" fillId="7" fontId="8" numFmtId="0" xfId="0" applyAlignment="1" applyBorder="1" applyFont="1">
      <alignment horizontal="center" readingOrder="0" vertical="center"/>
    </xf>
    <xf borderId="1" fillId="7" fontId="8" numFmtId="0" xfId="0" applyAlignment="1" applyBorder="1" applyFont="1">
      <alignment horizontal="center" readingOrder="0" vertical="center"/>
    </xf>
    <xf borderId="0" fillId="2" fontId="36" numFmtId="0" xfId="0" applyAlignment="1" applyFont="1">
      <alignment readingOrder="0" vertical="center"/>
    </xf>
    <xf borderId="1" fillId="2" fontId="8" numFmtId="0" xfId="0" applyAlignment="1" applyBorder="1" applyFont="1">
      <alignment horizontal="center" readingOrder="0" vertical="center"/>
    </xf>
    <xf borderId="2" fillId="2" fontId="8" numFmtId="2" xfId="0" applyAlignment="1" applyBorder="1" applyFont="1" applyNumberFormat="1">
      <alignment horizontal="center" vertical="center"/>
    </xf>
    <xf borderId="1" fillId="7" fontId="8" numFmtId="0" xfId="0" applyAlignment="1" applyBorder="1" applyFont="1">
      <alignment horizontal="center" readingOrder="0" vertical="center"/>
    </xf>
    <xf borderId="0" fillId="9" fontId="8" numFmtId="164" xfId="0" applyAlignment="1" applyFont="1" applyNumberFormat="1">
      <alignment horizontal="center" readingOrder="0" vertical="center"/>
    </xf>
    <xf borderId="3" fillId="0" fontId="8" numFmtId="0" xfId="0" applyAlignment="1" applyBorder="1" applyFont="1">
      <alignment horizontal="center" vertical="center"/>
    </xf>
    <xf borderId="0" fillId="0" fontId="8" numFmtId="0" xfId="0" applyFont="1"/>
    <xf borderId="13" fillId="7" fontId="8" numFmtId="0" xfId="0" applyAlignment="1" applyBorder="1" applyFont="1">
      <alignment horizontal="center" readingOrder="0" vertical="center"/>
    </xf>
    <xf borderId="0" fillId="7" fontId="8" numFmtId="0" xfId="0" applyFont="1"/>
    <xf borderId="3" fillId="7" fontId="8" numFmtId="0" xfId="0" applyAlignment="1" applyBorder="1" applyFont="1">
      <alignment horizontal="center" readingOrder="0"/>
    </xf>
    <xf borderId="3" fillId="7" fontId="8" numFmtId="0" xfId="0" applyAlignment="1" applyBorder="1" applyFont="1">
      <alignment horizontal="center" vertical="center"/>
    </xf>
    <xf borderId="1" fillId="0" fontId="8" numFmtId="0" xfId="0" applyAlignment="1" applyBorder="1" applyFont="1">
      <alignment horizontal="center" readingOrder="0" vertical="center"/>
    </xf>
    <xf borderId="1" fillId="0" fontId="8" numFmtId="0" xfId="0" applyBorder="1" applyFont="1"/>
    <xf borderId="2" fillId="0" fontId="8" numFmtId="2" xfId="0" applyBorder="1" applyFont="1" applyNumberFormat="1"/>
    <xf borderId="4" fillId="2" fontId="8" numFmtId="0" xfId="0" applyAlignment="1" applyBorder="1" applyFont="1">
      <alignment horizontal="center" vertical="center"/>
    </xf>
    <xf borderId="1" fillId="7" fontId="48" numFmtId="0" xfId="0" applyAlignment="1" applyBorder="1" applyFont="1">
      <alignment horizontal="center" readingOrder="0" vertical="center"/>
    </xf>
    <xf borderId="0" fillId="10" fontId="49" numFmtId="0" xfId="0" applyAlignment="1" applyFill="1" applyFont="1">
      <alignment horizontal="center" readingOrder="0" vertical="center"/>
    </xf>
    <xf borderId="1" fillId="9" fontId="50" numFmtId="4" xfId="0" applyAlignment="1" applyBorder="1" applyFont="1" applyNumberFormat="1">
      <alignment horizontal="center" readingOrder="0" vertical="center"/>
    </xf>
    <xf borderId="0" fillId="9" fontId="8" numFmtId="4" xfId="0" applyAlignment="1" applyFont="1" applyNumberFormat="1">
      <alignment horizontal="center" readingOrder="0" vertical="center"/>
    </xf>
    <xf borderId="0" fillId="0" fontId="51" numFmtId="0" xfId="0" applyAlignment="1" applyFont="1">
      <alignment horizontal="center" readingOrder="0" vertical="center"/>
    </xf>
    <xf borderId="1" fillId="2" fontId="8" numFmtId="0" xfId="0" applyAlignment="1" applyBorder="1" applyFont="1">
      <alignment horizontal="center" readingOrder="0" vertical="center"/>
    </xf>
    <xf borderId="0" fillId="7" fontId="36" numFmtId="0" xfId="0" applyAlignment="1" applyFont="1">
      <alignment horizontal="center" readingOrder="0" vertical="center"/>
    </xf>
    <xf borderId="1" fillId="7" fontId="52" numFmtId="0" xfId="0" applyAlignment="1" applyBorder="1" applyFont="1">
      <alignment horizontal="center" readingOrder="0" vertical="center"/>
    </xf>
    <xf borderId="1" fillId="0" fontId="53" numFmtId="0" xfId="0" applyAlignment="1" applyBorder="1" applyFont="1">
      <alignment horizontal="center" readingOrder="0" vertical="center"/>
    </xf>
    <xf borderId="0" fillId="7" fontId="8" numFmtId="166" xfId="0" applyAlignment="1" applyFont="1" applyNumberFormat="1">
      <alignment horizontal="center" readingOrder="0" vertical="center"/>
    </xf>
    <xf borderId="2" fillId="0" fontId="8" numFmtId="2" xfId="0" applyAlignment="1" applyBorder="1" applyFont="1" applyNumberFormat="1">
      <alignment horizontal="center" vertical="center"/>
    </xf>
    <xf borderId="0" fillId="0" fontId="6" numFmtId="167" xfId="0" applyAlignment="1" applyFont="1" applyNumberFormat="1">
      <alignment horizontal="center" readingOrder="0" vertical="center"/>
    </xf>
    <xf borderId="14" fillId="0" fontId="54" numFmtId="0" xfId="0" applyAlignment="1" applyBorder="1" applyFont="1">
      <alignment horizontal="center" vertical="center"/>
    </xf>
    <xf borderId="15" fillId="0" fontId="54" numFmtId="0" xfId="0" applyAlignment="1" applyBorder="1" applyFont="1">
      <alignment horizontal="center" vertical="center"/>
    </xf>
    <xf borderId="15" fillId="0" fontId="54" numFmtId="0" xfId="0" applyAlignment="1" applyBorder="1" applyFont="1">
      <alignment horizontal="center" readingOrder="0" vertical="center"/>
    </xf>
    <xf borderId="14" fillId="2" fontId="1" numFmtId="0" xfId="0" applyAlignment="1" applyBorder="1" applyFont="1">
      <alignment horizontal="center" readingOrder="0" vertical="center"/>
    </xf>
    <xf borderId="15" fillId="0" fontId="3" numFmtId="0" xfId="0" applyBorder="1" applyFont="1"/>
    <xf borderId="14" fillId="0" fontId="1" numFmtId="0" xfId="0" applyAlignment="1" applyBorder="1" applyFont="1">
      <alignment horizontal="center" readingOrder="0" vertical="center"/>
    </xf>
    <xf borderId="14" fillId="0" fontId="6" numFmtId="0" xfId="0" applyAlignment="1" applyBorder="1" applyFont="1">
      <alignment horizontal="center" vertical="center"/>
    </xf>
    <xf borderId="15" fillId="0" fontId="6" numFmtId="0" xfId="0" applyAlignment="1" applyBorder="1" applyFont="1">
      <alignment horizontal="center" vertical="center"/>
    </xf>
    <xf borderId="16" fillId="0" fontId="6" numFmtId="0" xfId="0" applyAlignment="1" applyBorder="1" applyFont="1">
      <alignment horizontal="center" vertical="center"/>
    </xf>
    <xf borderId="1" fillId="0" fontId="1" numFmtId="0" xfId="0" applyAlignment="1" applyBorder="1" applyFont="1">
      <alignment horizontal="center" vertical="center"/>
    </xf>
    <xf borderId="4" fillId="0" fontId="1" numFmtId="0" xfId="0" applyAlignment="1" applyBorder="1" applyFont="1">
      <alignment horizontal="center" vertical="center"/>
    </xf>
    <xf borderId="5" fillId="0" fontId="3" numFmtId="0" xfId="0" applyBorder="1" applyFont="1"/>
    <xf borderId="6" fillId="0" fontId="3" numFmtId="0" xfId="0" applyBorder="1" applyFont="1"/>
    <xf borderId="9" fillId="3" fontId="1" numFmtId="0" xfId="0" applyAlignment="1" applyBorder="1" applyFont="1">
      <alignment horizontal="center" vertical="center"/>
    </xf>
    <xf borderId="5" fillId="6" fontId="1" numFmtId="0" xfId="0" applyAlignment="1" applyBorder="1" applyFont="1">
      <alignment horizontal="center" readingOrder="0" vertical="center"/>
    </xf>
    <xf borderId="6" fillId="6" fontId="1" numFmtId="0" xfId="0" applyAlignment="1" applyBorder="1" applyFont="1">
      <alignment horizontal="center" vertical="center"/>
    </xf>
    <xf borderId="5" fillId="0" fontId="8" numFmtId="0" xfId="0" applyAlignment="1" applyBorder="1" applyFont="1">
      <alignment horizontal="center" vertical="center"/>
    </xf>
    <xf borderId="6" fillId="0" fontId="8" numFmtId="0" xfId="0" applyAlignment="1" applyBorder="1" applyFont="1">
      <alignment horizontal="center" vertical="center"/>
    </xf>
    <xf borderId="9" fillId="0" fontId="8" numFmtId="0" xfId="0" applyAlignment="1" applyBorder="1" applyFont="1">
      <alignment horizontal="center" vertical="center"/>
    </xf>
    <xf borderId="0" fillId="2" fontId="55" numFmtId="0" xfId="0" applyAlignment="1" applyFont="1">
      <alignment horizontal="center" vertical="center"/>
    </xf>
    <xf borderId="0" fillId="2" fontId="55" numFmtId="0" xfId="0" applyAlignment="1" applyFont="1">
      <alignment horizontal="center"/>
    </xf>
    <xf borderId="0" fillId="2" fontId="55" numFmtId="164" xfId="0" applyAlignment="1" applyFont="1" applyNumberFormat="1">
      <alignment horizontal="center"/>
    </xf>
    <xf borderId="4" fillId="2" fontId="56" numFmtId="0" xfId="0" applyAlignment="1" applyBorder="1" applyFont="1">
      <alignment horizontal="center" vertical="center"/>
    </xf>
    <xf borderId="0" fillId="2" fontId="56" numFmtId="0" xfId="0" applyAlignment="1" applyFont="1">
      <alignment horizontal="center" vertical="center"/>
    </xf>
    <xf borderId="1" fillId="2" fontId="56" numFmtId="0" xfId="0" applyAlignment="1" applyBorder="1" applyFont="1">
      <alignment horizontal="center" vertical="center"/>
    </xf>
    <xf borderId="3" fillId="2" fontId="56" numFmtId="0" xfId="0" applyAlignment="1" applyBorder="1" applyFont="1">
      <alignment horizontal="center" vertical="center"/>
    </xf>
    <xf borderId="0" fillId="2" fontId="55" numFmtId="168" xfId="0" applyAlignment="1" applyFont="1" applyNumberFormat="1">
      <alignment horizontal="center"/>
    </xf>
    <xf borderId="1" fillId="2" fontId="57" numFmtId="0" xfId="0" applyAlignment="1" applyBorder="1" applyFont="1">
      <alignment horizontal="center"/>
    </xf>
    <xf borderId="4" fillId="2" fontId="55" numFmtId="0" xfId="0" applyAlignment="1" applyBorder="1" applyFont="1">
      <alignment horizontal="center"/>
    </xf>
    <xf borderId="1" fillId="2" fontId="55" numFmtId="0" xfId="0" applyAlignment="1" applyBorder="1" applyFont="1">
      <alignment horizontal="center"/>
    </xf>
    <xf borderId="0" fillId="2" fontId="55" numFmtId="0" xfId="0" applyAlignment="1" applyFont="1">
      <alignment horizontal="center" shrinkToFit="0" wrapText="1"/>
    </xf>
    <xf borderId="1" fillId="2" fontId="6" numFmtId="0" xfId="0" applyAlignment="1" applyBorder="1" applyFont="1">
      <alignment horizontal="center"/>
    </xf>
    <xf borderId="3" fillId="0" fontId="56" numFmtId="0" xfId="0" applyAlignment="1" applyBorder="1" applyFont="1">
      <alignment horizontal="center" vertical="center"/>
    </xf>
    <xf borderId="0" fillId="0" fontId="56" numFmtId="0" xfId="0" applyAlignment="1" applyFont="1">
      <alignment horizontal="center" vertical="center"/>
    </xf>
    <xf borderId="1" fillId="0" fontId="56" numFmtId="0" xfId="0" applyAlignment="1" applyBorder="1" applyFont="1">
      <alignment horizontal="center" vertical="center"/>
    </xf>
    <xf borderId="0" fillId="2" fontId="55" numFmtId="169" xfId="0" applyAlignment="1" applyFont="1" applyNumberFormat="1">
      <alignment horizontal="center"/>
    </xf>
    <xf borderId="0" fillId="7" fontId="58" numFmtId="0" xfId="0" applyAlignment="1" applyFont="1">
      <alignment horizontal="center" vertical="center"/>
    </xf>
    <xf borderId="0" fillId="7" fontId="55" numFmtId="0" xfId="0" applyAlignment="1" applyFont="1">
      <alignment horizontal="center"/>
    </xf>
    <xf borderId="0" fillId="7" fontId="55" numFmtId="169" xfId="0" applyAlignment="1" applyFont="1" applyNumberFormat="1">
      <alignment horizontal="center"/>
    </xf>
    <xf borderId="1" fillId="7" fontId="59" numFmtId="0" xfId="0" applyAlignment="1" applyBorder="1" applyFont="1">
      <alignment horizontal="center"/>
    </xf>
    <xf borderId="4" fillId="7" fontId="55" numFmtId="0" xfId="0" applyAlignment="1" applyBorder="1" applyFont="1">
      <alignment horizontal="center"/>
    </xf>
    <xf borderId="0" fillId="7" fontId="60" numFmtId="0" xfId="0" applyAlignment="1" applyFont="1">
      <alignment horizontal="center"/>
    </xf>
    <xf borderId="1" fillId="7" fontId="55" numFmtId="0" xfId="0" applyAlignment="1" applyBorder="1" applyFont="1">
      <alignment horizontal="center"/>
    </xf>
    <xf borderId="3" fillId="7" fontId="56" numFmtId="0" xfId="0" applyAlignment="1" applyBorder="1" applyFont="1">
      <alignment horizontal="center" vertical="center"/>
    </xf>
    <xf borderId="0" fillId="7" fontId="56" numFmtId="0" xfId="0" applyAlignment="1" applyFont="1">
      <alignment horizontal="center" vertical="center"/>
    </xf>
    <xf borderId="1" fillId="7" fontId="56" numFmtId="0" xfId="0" applyAlignment="1" applyBorder="1" applyFont="1">
      <alignment horizontal="center" vertical="center"/>
    </xf>
    <xf borderId="0" fillId="7" fontId="55" numFmtId="164" xfId="0" applyAlignment="1" applyFont="1" applyNumberFormat="1">
      <alignment horizontal="center"/>
    </xf>
    <xf borderId="0" fillId="7" fontId="55" numFmtId="170" xfId="0" applyAlignment="1" applyFont="1" applyNumberFormat="1">
      <alignment horizontal="center"/>
    </xf>
    <xf borderId="0" fillId="7" fontId="6" numFmtId="0" xfId="0" applyAlignment="1" applyFont="1">
      <alignment horizontal="center"/>
    </xf>
    <xf borderId="0" fillId="2" fontId="61" numFmtId="0" xfId="0" applyAlignment="1" applyFont="1">
      <alignment horizontal="center"/>
    </xf>
    <xf borderId="3" fillId="2" fontId="55" numFmtId="0" xfId="0" applyAlignment="1" applyBorder="1" applyFont="1">
      <alignment horizontal="center"/>
    </xf>
    <xf borderId="1" fillId="0" fontId="62" numFmtId="0" xfId="0" applyAlignment="1" applyBorder="1" applyFont="1">
      <alignment horizontal="center" vertical="bottom"/>
    </xf>
    <xf borderId="0" fillId="7" fontId="56" numFmtId="0" xfId="0" applyAlignment="1" applyFont="1">
      <alignment horizontal="center" readingOrder="0" vertical="center"/>
    </xf>
    <xf borderId="0" fillId="7" fontId="56" numFmtId="164" xfId="0" applyAlignment="1" applyFont="1" applyNumberFormat="1">
      <alignment horizontal="center" readingOrder="0" vertical="center"/>
    </xf>
    <xf borderId="4" fillId="7" fontId="56" numFmtId="0" xfId="0" applyAlignment="1" applyBorder="1" applyFont="1">
      <alignment horizontal="center" vertical="center"/>
    </xf>
    <xf borderId="1" fillId="7" fontId="56" numFmtId="0" xfId="0" applyAlignment="1" applyBorder="1" applyFont="1">
      <alignment horizontal="center" readingOrder="0" vertical="center"/>
    </xf>
    <xf borderId="3" fillId="7" fontId="56" numFmtId="0" xfId="0" applyAlignment="1" applyBorder="1" applyFont="1">
      <alignment horizontal="center" readingOrder="0" vertical="center"/>
    </xf>
    <xf borderId="4" fillId="7" fontId="56" numFmtId="164" xfId="0" applyAlignment="1" applyBorder="1" applyFont="1" applyNumberFormat="1">
      <alignment horizontal="center" readingOrder="0" vertical="center"/>
    </xf>
    <xf borderId="1" fillId="9" fontId="56" numFmtId="0" xfId="0" applyAlignment="1" applyBorder="1" applyFont="1">
      <alignment horizontal="center" vertical="center"/>
    </xf>
    <xf borderId="0" fillId="9" fontId="56" numFmtId="0" xfId="0" applyAlignment="1" applyFont="1">
      <alignment horizontal="center" vertical="center"/>
    </xf>
    <xf borderId="0" fillId="0" fontId="56" numFmtId="0" xfId="0" applyAlignment="1" applyFont="1">
      <alignment horizontal="center" readingOrder="0" vertical="center"/>
    </xf>
    <xf borderId="4" fillId="0" fontId="56" numFmtId="0" xfId="0" applyAlignment="1" applyBorder="1" applyFont="1">
      <alignment horizontal="center" vertical="center"/>
    </xf>
    <xf borderId="1" fillId="0" fontId="56" numFmtId="0" xfId="0" applyAlignment="1" applyBorder="1" applyFont="1">
      <alignment horizontal="center" readingOrder="0" vertical="center"/>
    </xf>
    <xf borderId="3" fillId="0" fontId="56" numFmtId="0" xfId="0" applyAlignment="1" applyBorder="1" applyFont="1">
      <alignment horizontal="center" readingOrder="0" vertical="center"/>
    </xf>
    <xf borderId="0" fillId="0" fontId="56" numFmtId="0" xfId="0" applyAlignment="1" applyFont="1">
      <alignment horizontal="center" readingOrder="0" shrinkToFit="0" vertical="center" wrapText="1"/>
    </xf>
    <xf borderId="0" fillId="0" fontId="56" numFmtId="164" xfId="0" applyAlignment="1" applyFont="1" applyNumberFormat="1">
      <alignment horizontal="center" readingOrder="0" vertical="center"/>
    </xf>
    <xf borderId="0" fillId="2" fontId="56" numFmtId="0" xfId="0" applyAlignment="1" applyFont="1">
      <alignment horizontal="center" readingOrder="0" vertical="center"/>
    </xf>
    <xf borderId="0" fillId="0" fontId="8" numFmtId="0" xfId="0" applyAlignment="1" applyFont="1">
      <alignment horizontal="center" readingOrder="0"/>
    </xf>
    <xf borderId="3" fillId="8" fontId="56" numFmtId="0" xfId="0" applyAlignment="1" applyBorder="1" applyFont="1">
      <alignment horizontal="center" readingOrder="0" vertical="center"/>
    </xf>
    <xf borderId="0" fillId="8" fontId="56" numFmtId="0" xfId="0" applyAlignment="1" applyFont="1">
      <alignment horizontal="center" vertical="center"/>
    </xf>
    <xf borderId="1" fillId="8" fontId="56" numFmtId="0" xfId="0" applyAlignment="1" applyBorder="1" applyFont="1">
      <alignment horizontal="center" vertical="center"/>
    </xf>
    <xf borderId="1" fillId="2" fontId="63" numFmtId="0" xfId="0" applyAlignment="1" applyBorder="1" applyFont="1">
      <alignment horizontal="center" readingOrder="0"/>
    </xf>
    <xf borderId="10" fillId="0" fontId="19" numFmtId="0" xfId="0" applyAlignment="1" applyBorder="1" applyFont="1">
      <alignment horizontal="center" readingOrder="0" shrinkToFit="0" wrapText="0"/>
    </xf>
    <xf borderId="0" fillId="0" fontId="64" numFmtId="0" xfId="0" applyAlignment="1" applyFont="1">
      <alignment horizontal="center" readingOrder="0" vertical="center"/>
    </xf>
    <xf borderId="0" fillId="9" fontId="56" numFmtId="0" xfId="0" applyAlignment="1" applyFont="1">
      <alignment horizontal="center" readingOrder="0" vertical="center"/>
    </xf>
    <xf borderId="0" fillId="0" fontId="8" numFmtId="0" xfId="0" applyAlignment="1" applyFont="1">
      <alignment horizontal="center" readingOrder="0" vertical="center"/>
    </xf>
    <xf borderId="3" fillId="9" fontId="56" numFmtId="0" xfId="0" applyAlignment="1" applyBorder="1" applyFont="1">
      <alignment horizontal="center" readingOrder="0" vertical="center"/>
    </xf>
    <xf borderId="0" fillId="7" fontId="1" numFmtId="0" xfId="0" applyAlignment="1" applyFont="1">
      <alignment horizontal="center" readingOrder="0" vertical="center"/>
    </xf>
    <xf borderId="4" fillId="3" fontId="1" numFmtId="0" xfId="0" applyAlignment="1" applyBorder="1" applyFont="1">
      <alignment horizontal="center" readingOrder="0" vertical="center"/>
    </xf>
    <xf borderId="17" fillId="11" fontId="1" numFmtId="2" xfId="0" applyAlignment="1" applyBorder="1" applyFill="1" applyFont="1" applyNumberFormat="1">
      <alignment horizontal="center" readingOrder="0" shrinkToFit="0" vertical="center" wrapText="1"/>
    </xf>
    <xf borderId="1" fillId="12" fontId="1" numFmtId="0" xfId="0" applyAlignment="1" applyBorder="1" applyFill="1" applyFont="1">
      <alignment horizontal="center" readingOrder="0" vertical="center"/>
    </xf>
    <xf borderId="4" fillId="0" fontId="6" numFmtId="168" xfId="0" applyAlignment="1" applyBorder="1" applyFont="1" applyNumberFormat="1">
      <alignment horizontal="center" vertical="center"/>
    </xf>
    <xf borderId="0" fillId="0" fontId="65" numFmtId="0" xfId="0" applyAlignment="1" applyFont="1">
      <alignment horizontal="center" vertical="center"/>
    </xf>
    <xf borderId="17" fillId="0" fontId="6" numFmtId="2" xfId="0" applyAlignment="1" applyBorder="1" applyFont="1" applyNumberFormat="1">
      <alignment horizontal="center" readingOrder="0" shrinkToFit="0" vertical="center" wrapText="1"/>
    </xf>
    <xf borderId="4" fillId="7" fontId="6" numFmtId="168" xfId="0" applyAlignment="1" applyBorder="1" applyFont="1" applyNumberFormat="1">
      <alignment horizontal="center" vertical="center"/>
    </xf>
    <xf borderId="0" fillId="7" fontId="66" numFmtId="0" xfId="0" applyAlignment="1" applyFont="1">
      <alignment horizontal="center" vertical="center"/>
    </xf>
    <xf borderId="17" fillId="7" fontId="6" numFmtId="2" xfId="0" applyAlignment="1" applyBorder="1" applyFont="1" applyNumberFormat="1">
      <alignment horizontal="center" readingOrder="0" shrinkToFit="0" vertical="center" wrapText="1"/>
    </xf>
    <xf borderId="4" fillId="0" fontId="6" numFmtId="169" xfId="0" applyAlignment="1" applyBorder="1" applyFont="1" applyNumberFormat="1">
      <alignment horizontal="center" vertical="center"/>
    </xf>
    <xf borderId="0" fillId="11" fontId="6" numFmtId="0" xfId="0" applyAlignment="1" applyFont="1">
      <alignment horizontal="center" vertical="center"/>
    </xf>
    <xf borderId="4" fillId="11" fontId="6" numFmtId="168" xfId="0" applyAlignment="1" applyBorder="1" applyFont="1" applyNumberFormat="1">
      <alignment horizontal="center" vertical="center"/>
    </xf>
    <xf borderId="0" fillId="11" fontId="67" numFmtId="0" xfId="0" applyAlignment="1" applyFont="1">
      <alignment horizontal="center" readingOrder="0" vertical="center"/>
    </xf>
    <xf borderId="1" fillId="11" fontId="6" numFmtId="0" xfId="0" applyAlignment="1" applyBorder="1" applyFont="1">
      <alignment horizontal="center" vertical="center"/>
    </xf>
    <xf borderId="17" fillId="11" fontId="6" numFmtId="2" xfId="0" applyAlignment="1" applyBorder="1" applyFont="1" applyNumberFormat="1">
      <alignment horizontal="center" readingOrder="0" shrinkToFit="0" vertical="center" wrapText="1"/>
    </xf>
    <xf borderId="1" fillId="11" fontId="6" numFmtId="0" xfId="0" applyAlignment="1" applyBorder="1" applyFont="1">
      <alignment horizontal="center" readingOrder="0" vertical="center"/>
    </xf>
    <xf borderId="4" fillId="0" fontId="6" numFmtId="164" xfId="0" applyAlignment="1" applyBorder="1" applyFont="1" applyNumberFormat="1">
      <alignment horizontal="center" readingOrder="0" vertical="center"/>
    </xf>
    <xf borderId="4" fillId="7" fontId="6" numFmtId="164" xfId="0" applyAlignment="1" applyBorder="1" applyFont="1" applyNumberFormat="1">
      <alignment horizontal="center" readingOrder="0" vertical="center"/>
    </xf>
    <xf borderId="4" fillId="0" fontId="6" numFmtId="169" xfId="0" applyAlignment="1" applyBorder="1" applyFont="1" applyNumberFormat="1">
      <alignment horizontal="center" readingOrder="0" vertical="center"/>
    </xf>
    <xf borderId="0" fillId="13" fontId="19" numFmtId="0" xfId="0" applyAlignment="1" applyFill="1" applyFont="1">
      <alignment horizontal="center" readingOrder="0"/>
    </xf>
    <xf borderId="0" fillId="13" fontId="6" numFmtId="0" xfId="0" applyAlignment="1" applyFont="1">
      <alignment horizontal="center" vertical="center"/>
    </xf>
    <xf borderId="0" fillId="13" fontId="6" numFmtId="0" xfId="0" applyAlignment="1" applyFont="1">
      <alignment horizontal="center" readingOrder="0" vertical="center"/>
    </xf>
    <xf borderId="4" fillId="13" fontId="6" numFmtId="0" xfId="0" applyAlignment="1" applyBorder="1" applyFont="1">
      <alignment horizontal="center" vertical="center"/>
    </xf>
    <xf borderId="0" fillId="13" fontId="68" numFmtId="0" xfId="0" applyAlignment="1" applyFont="1">
      <alignment horizontal="center" readingOrder="0" vertical="center"/>
    </xf>
    <xf borderId="1" fillId="13" fontId="6" numFmtId="0" xfId="0" applyAlignment="1" applyBorder="1" applyFont="1">
      <alignment horizontal="center" readingOrder="0" vertical="center"/>
    </xf>
    <xf borderId="1" fillId="13" fontId="6" numFmtId="0" xfId="0" applyAlignment="1" applyBorder="1" applyFont="1">
      <alignment horizontal="center" vertical="center"/>
    </xf>
    <xf borderId="17" fillId="13" fontId="6" numFmtId="2" xfId="0" applyAlignment="1" applyBorder="1" applyFont="1" applyNumberFormat="1">
      <alignment horizontal="center" readingOrder="0" shrinkToFit="0" vertical="center" wrapText="1"/>
    </xf>
    <xf borderId="4" fillId="7" fontId="6" numFmtId="169" xfId="0" applyAlignment="1" applyBorder="1" applyFont="1" applyNumberFormat="1">
      <alignment horizontal="center" readingOrder="0" vertical="center"/>
    </xf>
    <xf borderId="0" fillId="11" fontId="6" numFmtId="0" xfId="0" applyAlignment="1" applyFont="1">
      <alignment horizontal="center" readingOrder="0" vertical="center"/>
    </xf>
    <xf borderId="4" fillId="11" fontId="6" numFmtId="164" xfId="0" applyAlignment="1" applyBorder="1" applyFont="1" applyNumberFormat="1">
      <alignment horizontal="center" readingOrder="0" vertical="center"/>
    </xf>
    <xf borderId="4" fillId="2" fontId="6" numFmtId="164" xfId="0" applyAlignment="1" applyBorder="1" applyFont="1" applyNumberFormat="1">
      <alignment horizontal="center" readingOrder="0" vertical="center"/>
    </xf>
    <xf borderId="17" fillId="2" fontId="6" numFmtId="2" xfId="0" applyAlignment="1" applyBorder="1" applyFont="1" applyNumberFormat="1">
      <alignment horizontal="center" readingOrder="0" shrinkToFit="0" vertical="center" wrapText="1"/>
    </xf>
    <xf borderId="17" fillId="2" fontId="6" numFmtId="2" xfId="0" applyAlignment="1" applyBorder="1" applyFont="1" applyNumberFormat="1">
      <alignment horizontal="center" shrinkToFit="0" vertical="center" wrapText="1"/>
    </xf>
    <xf borderId="0" fillId="0" fontId="6" numFmtId="0" xfId="0" applyAlignment="1" applyFont="1">
      <alignment horizontal="center" readingOrder="0" shrinkToFit="0" vertical="center" wrapText="1"/>
    </xf>
    <xf borderId="0" fillId="7" fontId="6" numFmtId="0" xfId="0" applyAlignment="1" applyFont="1">
      <alignment horizontal="center" readingOrder="0" shrinkToFit="0" vertical="center" wrapText="1"/>
    </xf>
    <xf borderId="0" fillId="7" fontId="56" numFmtId="0" xfId="0" applyAlignment="1" applyFont="1">
      <alignment horizontal="center"/>
    </xf>
    <xf borderId="0" fillId="0" fontId="56" numFmtId="0" xfId="0" applyAlignment="1" applyFont="1">
      <alignment horizontal="center"/>
    </xf>
    <xf borderId="17" fillId="7" fontId="56" numFmtId="2" xfId="0" applyAlignment="1" applyBorder="1" applyFont="1" applyNumberFormat="1">
      <alignment horizontal="center" readingOrder="0" vertical="center"/>
    </xf>
    <xf borderId="4" fillId="7" fontId="6" numFmtId="167" xfId="0" applyAlignment="1" applyBorder="1" applyFont="1" applyNumberFormat="1">
      <alignment horizontal="center" readingOrder="0" vertical="center"/>
    </xf>
    <xf borderId="4" fillId="0" fontId="6" numFmtId="167" xfId="0" applyAlignment="1" applyBorder="1" applyFont="1" applyNumberFormat="1">
      <alignment horizontal="center" readingOrder="0" vertical="center"/>
    </xf>
    <xf borderId="1" fillId="0" fontId="56" numFmtId="0" xfId="0" applyAlignment="1" applyBorder="1" applyFont="1">
      <alignment horizontal="center" readingOrder="0"/>
    </xf>
    <xf borderId="4" fillId="13" fontId="6" numFmtId="164" xfId="0" applyAlignment="1" applyBorder="1" applyFont="1" applyNumberFormat="1">
      <alignment horizontal="center" readingOrder="0" vertical="center"/>
    </xf>
    <xf borderId="17" fillId="0" fontId="3" numFmtId="0" xfId="0" applyBorder="1" applyFont="1"/>
    <xf borderId="1" fillId="0" fontId="56" numFmtId="0" xfId="0" applyAlignment="1" applyBorder="1" applyFont="1">
      <alignment horizontal="center"/>
    </xf>
    <xf borderId="4" fillId="9" fontId="6" numFmtId="164" xfId="0" applyAlignment="1" applyBorder="1" applyFont="1" applyNumberFormat="1">
      <alignment horizontal="center" readingOrder="0" vertical="center"/>
    </xf>
    <xf borderId="17" fillId="9" fontId="6" numFmtId="2" xfId="0" applyAlignment="1" applyBorder="1" applyFont="1" applyNumberFormat="1">
      <alignment horizontal="center" readingOrder="0" shrinkToFit="0" vertical="center" wrapText="1"/>
    </xf>
    <xf borderId="0" fillId="0" fontId="69" numFmtId="0" xfId="0" applyAlignment="1" applyFont="1">
      <alignment horizontal="center" readingOrder="0"/>
    </xf>
    <xf borderId="1" fillId="14" fontId="6" numFmtId="0" xfId="0" applyAlignment="1" applyBorder="1" applyFill="1" applyFont="1">
      <alignment horizontal="center" readingOrder="0" vertical="center"/>
    </xf>
    <xf borderId="4" fillId="8" fontId="6" numFmtId="164" xfId="0" applyAlignment="1" applyBorder="1" applyFont="1" applyNumberFormat="1">
      <alignment horizontal="center" readingOrder="0" vertical="center"/>
    </xf>
    <xf borderId="0" fillId="15" fontId="6" numFmtId="0" xfId="0" applyAlignment="1" applyFill="1" applyFont="1">
      <alignment horizontal="center" vertical="center"/>
    </xf>
    <xf borderId="1" fillId="15" fontId="6" numFmtId="0" xfId="0" applyAlignment="1" applyBorder="1" applyFont="1">
      <alignment horizontal="center" readingOrder="0" vertical="center"/>
    </xf>
    <xf borderId="1" fillId="15" fontId="6" numFmtId="0" xfId="0" applyAlignment="1" applyBorder="1" applyFont="1">
      <alignment horizontal="center" vertical="center"/>
    </xf>
    <xf borderId="17" fillId="15" fontId="6" numFmtId="2" xfId="0" applyAlignment="1" applyBorder="1" applyFont="1" applyNumberFormat="1">
      <alignment horizontal="center" readingOrder="0" shrinkToFit="0" vertical="center" wrapText="1"/>
    </xf>
    <xf borderId="1" fillId="8" fontId="6" numFmtId="0" xfId="0" applyAlignment="1" applyBorder="1" applyFont="1">
      <alignment horizontal="center" vertical="center"/>
    </xf>
    <xf borderId="0" fillId="8" fontId="6" numFmtId="0" xfId="0" applyAlignment="1" applyFont="1">
      <alignment horizontal="center" vertical="center"/>
    </xf>
    <xf borderId="0" fillId="15" fontId="70" numFmtId="0" xfId="0" applyAlignment="1" applyFont="1">
      <alignment horizontal="center" readingOrder="0" vertical="center"/>
    </xf>
    <xf borderId="0" fillId="0" fontId="71" numFmtId="0" xfId="0" applyAlignment="1" applyFont="1">
      <alignment horizontal="center"/>
    </xf>
    <xf borderId="0" fillId="2" fontId="71" numFmtId="0" xfId="0" applyAlignment="1" applyFont="1">
      <alignment horizontal="center" shrinkToFit="0" wrapText="1"/>
    </xf>
    <xf borderId="0" fillId="11" fontId="56" numFmtId="164" xfId="0" applyAlignment="1" applyFont="1" applyNumberFormat="1">
      <alignment horizontal="center" readingOrder="0"/>
    </xf>
    <xf borderId="0" fillId="13" fontId="6" numFmtId="0" xfId="0" applyAlignment="1" applyFont="1">
      <alignment horizontal="center" readingOrder="0" shrinkToFit="0" vertical="center" wrapText="1"/>
    </xf>
    <xf borderId="0" fillId="7" fontId="56" numFmtId="0" xfId="0" applyAlignment="1" applyFont="1">
      <alignment horizontal="center" readingOrder="0"/>
    </xf>
    <xf borderId="0" fillId="11" fontId="55" numFmtId="0" xfId="0" applyAlignment="1" applyFont="1">
      <alignment horizontal="center" readingOrder="0" vertical="center"/>
    </xf>
    <xf borderId="1" fillId="11" fontId="56" numFmtId="0" xfId="0" applyAlignment="1" applyBorder="1" applyFont="1">
      <alignment horizontal="center" readingOrder="0" vertical="center"/>
    </xf>
    <xf borderId="4" fillId="13" fontId="6" numFmtId="0" xfId="0" applyAlignment="1" applyBorder="1" applyFont="1">
      <alignment horizontal="center" readingOrder="0" vertical="center"/>
    </xf>
    <xf borderId="0" fillId="8" fontId="72" numFmtId="0" xfId="0" applyAlignment="1" applyFont="1">
      <alignment horizontal="center" readingOrder="0" vertical="center"/>
    </xf>
    <xf borderId="1" fillId="8" fontId="73" numFmtId="0" xfId="0" applyAlignment="1" applyBorder="1" applyFont="1">
      <alignment horizontal="center" readingOrder="0" vertical="center"/>
    </xf>
    <xf borderId="17" fillId="8" fontId="6" numFmtId="2" xfId="0" applyAlignment="1" applyBorder="1" applyFont="1" applyNumberFormat="1">
      <alignment horizontal="center" readingOrder="0" shrinkToFit="0" vertical="center" wrapText="1"/>
    </xf>
    <xf borderId="0" fillId="9" fontId="6" numFmtId="0" xfId="0" applyAlignment="1" applyFont="1">
      <alignment horizontal="center" readingOrder="0" vertical="center"/>
    </xf>
    <xf borderId="0" fillId="0" fontId="6" numFmtId="3" xfId="0" applyAlignment="1" applyFont="1" applyNumberFormat="1">
      <alignment horizontal="center" readingOrder="0" vertical="center"/>
    </xf>
    <xf borderId="0" fillId="9" fontId="6" numFmtId="0" xfId="0" applyAlignment="1" applyFont="1">
      <alignment horizontal="center" readingOrder="0" shrinkToFit="0" vertical="center" wrapText="1"/>
    </xf>
    <xf borderId="0" fillId="13" fontId="55" numFmtId="0" xfId="0" applyAlignment="1" applyFont="1">
      <alignment horizontal="center" readingOrder="0" shrinkToFit="0" vertical="center" wrapText="1"/>
    </xf>
    <xf borderId="0" fillId="13" fontId="56" numFmtId="0" xfId="0" applyAlignment="1" applyFont="1">
      <alignment horizontal="center" readingOrder="0"/>
    </xf>
    <xf borderId="17" fillId="0" fontId="6" numFmtId="171" xfId="0" applyAlignment="1" applyBorder="1" applyFont="1" applyNumberFormat="1">
      <alignment horizontal="center" readingOrder="0" shrinkToFit="0" vertical="center" wrapText="1"/>
    </xf>
    <xf borderId="17" fillId="0" fontId="6" numFmtId="2" xfId="0" applyAlignment="1" applyBorder="1" applyFont="1" applyNumberFormat="1">
      <alignment horizontal="center" shrinkToFit="0" vertical="center" wrapText="1"/>
    </xf>
    <xf borderId="17" fillId="0" fontId="8" numFmtId="2" xfId="0" applyAlignment="1" applyBorder="1" applyFont="1" applyNumberFormat="1">
      <alignment horizontal="center" shrinkToFit="0" vertical="center" wrapText="1"/>
    </xf>
    <xf borderId="0" fillId="0" fontId="54" numFmtId="0" xfId="0" applyAlignment="1" applyFont="1">
      <alignment horizontal="center" readingOrder="0" vertical="center"/>
    </xf>
    <xf borderId="4" fillId="0" fontId="54" numFmtId="0" xfId="0" applyAlignment="1" applyBorder="1" applyFont="1">
      <alignment horizontal="center" readingOrder="0" vertical="center"/>
    </xf>
    <xf borderId="1" fillId="6" fontId="54" numFmtId="0" xfId="0" applyAlignment="1" applyBorder="1" applyFont="1">
      <alignment horizontal="center" vertical="center"/>
    </xf>
    <xf borderId="1" fillId="0" fontId="55" numFmtId="0" xfId="0" applyAlignment="1" applyBorder="1" applyFont="1">
      <alignment readingOrder="0" vertical="center"/>
    </xf>
    <xf borderId="0" fillId="0" fontId="55" numFmtId="0" xfId="0" applyAlignment="1" applyFont="1">
      <alignment readingOrder="0" vertical="center"/>
    </xf>
    <xf borderId="0" fillId="0" fontId="55" numFmtId="0" xfId="0" applyAlignment="1" applyFont="1">
      <alignment vertical="center"/>
    </xf>
    <xf borderId="5" fillId="6" fontId="54" numFmtId="0" xfId="0" applyAlignment="1" applyBorder="1" applyFont="1">
      <alignment horizontal="center" vertical="center"/>
    </xf>
    <xf borderId="6" fillId="6" fontId="54" numFmtId="0" xfId="0" applyAlignment="1" applyBorder="1" applyFont="1">
      <alignment horizontal="center" vertical="center"/>
    </xf>
    <xf borderId="1" fillId="0" fontId="55" numFmtId="0" xfId="0" applyAlignment="1" applyBorder="1" applyFont="1">
      <alignment vertical="center"/>
    </xf>
    <xf borderId="0" fillId="0" fontId="55" numFmtId="0" xfId="0" applyAlignment="1" applyFont="1">
      <alignment horizontal="center" readingOrder="0" vertical="center"/>
    </xf>
    <xf borderId="0" fillId="0" fontId="55" numFmtId="164" xfId="0" applyAlignment="1" applyFont="1" applyNumberFormat="1">
      <alignment horizontal="center" vertical="center"/>
    </xf>
    <xf borderId="1" fillId="0" fontId="55" numFmtId="0" xfId="0" applyAlignment="1" applyBorder="1" applyFont="1">
      <alignment horizontal="right" vertical="center"/>
    </xf>
    <xf borderId="0" fillId="0" fontId="55" numFmtId="0" xfId="0" applyAlignment="1" applyFont="1">
      <alignment horizontal="right" vertical="center"/>
    </xf>
    <xf borderId="0" fillId="7" fontId="55" numFmtId="0" xfId="0" applyAlignment="1" applyFont="1">
      <alignment horizontal="center" vertical="center"/>
    </xf>
    <xf borderId="0" fillId="7" fontId="55" numFmtId="0" xfId="0" applyAlignment="1" applyFont="1">
      <alignment vertical="center"/>
    </xf>
    <xf borderId="0" fillId="7" fontId="55" numFmtId="164" xfId="0" applyAlignment="1" applyFont="1" applyNumberFormat="1">
      <alignment horizontal="center" vertical="center"/>
    </xf>
    <xf borderId="1" fillId="7" fontId="55" numFmtId="0" xfId="0" applyAlignment="1" applyBorder="1" applyFont="1">
      <alignment horizontal="right" vertical="center"/>
    </xf>
    <xf borderId="0" fillId="7" fontId="55" numFmtId="0" xfId="0" applyAlignment="1" applyFont="1">
      <alignment horizontal="right" vertical="center"/>
    </xf>
    <xf borderId="1" fillId="7" fontId="55" numFmtId="0" xfId="0" applyAlignment="1" applyBorder="1" applyFont="1">
      <alignment vertical="center"/>
    </xf>
    <xf borderId="0" fillId="0" fontId="55" numFmtId="164" xfId="0" applyAlignment="1" applyFont="1" applyNumberFormat="1">
      <alignment horizontal="center" readingOrder="0" vertical="center"/>
    </xf>
    <xf borderId="0" fillId="7" fontId="55" numFmtId="0" xfId="0" applyAlignment="1" applyFont="1">
      <alignment horizontal="center" readingOrder="0" vertical="center"/>
    </xf>
    <xf borderId="0" fillId="7" fontId="55" numFmtId="0" xfId="0" applyAlignment="1" applyFont="1">
      <alignment readingOrder="0" vertical="center"/>
    </xf>
    <xf borderId="0" fillId="7" fontId="55" numFmtId="164" xfId="0" applyAlignment="1" applyFont="1" applyNumberFormat="1">
      <alignment horizontal="center" readingOrder="0" vertical="center"/>
    </xf>
    <xf borderId="1" fillId="7" fontId="55" numFmtId="0" xfId="0" applyAlignment="1" applyBorder="1" applyFont="1">
      <alignment readingOrder="0" vertical="center"/>
    </xf>
    <xf borderId="0" fillId="0" fontId="55" numFmtId="0" xfId="0" applyAlignment="1" applyFont="1">
      <alignment horizontal="center" vertical="center"/>
    </xf>
    <xf borderId="0" fillId="0" fontId="54" numFmtId="0" xfId="0" applyAlignment="1" applyFont="1">
      <alignment horizontal="left" readingOrder="0" vertical="center"/>
    </xf>
    <xf borderId="0" fillId="0" fontId="54" numFmtId="0" xfId="0" applyAlignment="1" applyFont="1">
      <alignment horizontal="center" vertical="center"/>
    </xf>
    <xf borderId="18" fillId="2" fontId="1" numFmtId="0" xfId="0" applyAlignment="1" applyBorder="1" applyFont="1">
      <alignment horizontal="center" vertical="center"/>
    </xf>
    <xf borderId="19" fillId="0" fontId="3" numFmtId="0" xfId="0" applyBorder="1" applyFont="1"/>
    <xf borderId="20" fillId="0" fontId="3" numFmtId="0" xfId="0" applyBorder="1" applyFont="1"/>
    <xf borderId="1" fillId="4" fontId="1" numFmtId="0" xfId="0" applyAlignment="1" applyBorder="1" applyFont="1">
      <alignment horizontal="center" vertical="center"/>
    </xf>
    <xf borderId="14" fillId="6" fontId="54" numFmtId="0" xfId="0" applyAlignment="1" applyBorder="1" applyFont="1">
      <alignment horizontal="center" vertical="center"/>
    </xf>
    <xf borderId="16" fillId="0" fontId="3" numFmtId="0" xfId="0" applyBorder="1" applyFont="1"/>
    <xf borderId="5" fillId="3" fontId="1" numFmtId="0" xfId="0" applyAlignment="1" applyBorder="1" applyFont="1">
      <alignment horizontal="center" vertical="center"/>
    </xf>
    <xf borderId="6" fillId="3" fontId="1" numFmtId="0" xfId="0" applyAlignment="1" applyBorder="1" applyFont="1">
      <alignment horizontal="center" vertical="center"/>
    </xf>
    <xf borderId="5" fillId="4" fontId="1" numFmtId="0" xfId="0" applyAlignment="1" applyBorder="1" applyFont="1">
      <alignment horizontal="center" vertical="center"/>
    </xf>
    <xf borderId="6" fillId="4" fontId="1" numFmtId="0" xfId="0" applyAlignment="1" applyBorder="1" applyFont="1">
      <alignment horizontal="center" vertical="center"/>
    </xf>
    <xf borderId="5" fillId="5" fontId="1" numFmtId="0" xfId="0" applyAlignment="1" applyBorder="1" applyFont="1">
      <alignment horizontal="center" vertical="center"/>
    </xf>
    <xf borderId="6" fillId="5" fontId="1" numFmtId="0" xfId="0" applyAlignment="1" applyBorder="1" applyFont="1">
      <alignment horizontal="center" vertical="center"/>
    </xf>
    <xf borderId="5" fillId="6" fontId="54" numFmtId="0" xfId="0" applyAlignment="1" applyBorder="1" applyFont="1">
      <alignment horizontal="center" readingOrder="0" vertical="center"/>
    </xf>
    <xf borderId="6" fillId="6" fontId="54" numFmtId="0" xfId="0" applyAlignment="1" applyBorder="1" applyFont="1">
      <alignment horizontal="center" readingOrder="0" vertical="center"/>
    </xf>
    <xf borderId="0" fillId="2" fontId="55" numFmtId="0" xfId="0" applyAlignment="1" applyFont="1">
      <alignment horizontal="left" vertical="center"/>
    </xf>
    <xf borderId="0" fillId="2" fontId="55" numFmtId="0" xfId="0" applyAlignment="1" applyFont="1">
      <alignment horizontal="center" readingOrder="0" vertical="center"/>
    </xf>
    <xf borderId="0" fillId="2" fontId="55" numFmtId="0" xfId="0" applyAlignment="1" applyFont="1">
      <alignment horizontal="center" vertical="center"/>
    </xf>
    <xf borderId="0" fillId="2" fontId="55" numFmtId="169" xfId="0" applyAlignment="1" applyFont="1" applyNumberFormat="1">
      <alignment horizontal="center" vertical="center"/>
    </xf>
    <xf borderId="1" fillId="2" fontId="74" numFmtId="0" xfId="0" applyAlignment="1" applyBorder="1" applyFont="1">
      <alignment horizontal="center" vertical="center"/>
    </xf>
    <xf borderId="1" fillId="2" fontId="55" numFmtId="0" xfId="0" applyAlignment="1" applyBorder="1" applyFont="1">
      <alignment horizontal="center" vertical="center"/>
    </xf>
    <xf borderId="2" fillId="2" fontId="55" numFmtId="0" xfId="0" applyAlignment="1" applyBorder="1" applyFont="1">
      <alignment horizontal="center" vertical="center"/>
    </xf>
    <xf borderId="4" fillId="2" fontId="6" numFmtId="0" xfId="0" applyAlignment="1" applyBorder="1" applyFont="1">
      <alignment horizontal="center" vertical="center"/>
    </xf>
    <xf borderId="0" fillId="2" fontId="55" numFmtId="167" xfId="0" applyAlignment="1" applyFont="1" applyNumberFormat="1">
      <alignment horizontal="center" vertical="center"/>
    </xf>
    <xf borderId="0" fillId="2" fontId="55" numFmtId="164" xfId="0" applyAlignment="1" applyFont="1" applyNumberFormat="1">
      <alignment horizontal="center" vertical="center"/>
    </xf>
    <xf borderId="1" fillId="2" fontId="6" numFmtId="0" xfId="0" applyAlignment="1" applyBorder="1" applyFont="1">
      <alignment horizontal="center" vertical="center"/>
    </xf>
    <xf borderId="1" fillId="2" fontId="75" numFmtId="0" xfId="0" applyAlignment="1" applyBorder="1" applyFont="1">
      <alignment horizontal="center" vertical="center"/>
    </xf>
    <xf borderId="0" fillId="2" fontId="55" numFmtId="0" xfId="0" applyAlignment="1" applyFont="1">
      <alignment horizontal="left" vertical="center"/>
    </xf>
    <xf borderId="0" fillId="2" fontId="55" numFmtId="0" xfId="0" applyAlignment="1" applyFont="1">
      <alignment horizontal="left" readingOrder="0" vertical="center"/>
    </xf>
    <xf borderId="0" fillId="2" fontId="55" numFmtId="164" xfId="0" applyAlignment="1" applyFont="1" applyNumberFormat="1">
      <alignment horizontal="center" readingOrder="0" vertical="center"/>
    </xf>
    <xf borderId="0" fillId="2" fontId="56" numFmtId="0" xfId="0" applyAlignment="1" applyFont="1">
      <alignment horizontal="left" readingOrder="0" vertical="center"/>
    </xf>
    <xf borderId="0" fillId="2" fontId="56" numFmtId="164" xfId="0" applyAlignment="1" applyFont="1" applyNumberFormat="1">
      <alignment horizontal="center" readingOrder="0" vertical="center"/>
    </xf>
    <xf borderId="2" fillId="2" fontId="6" numFmtId="0" xfId="0" applyAlignment="1" applyBorder="1" applyFont="1">
      <alignment horizontal="center" vertical="center"/>
    </xf>
    <xf borderId="2" fillId="2" fontId="6" numFmtId="0" xfId="0" applyAlignment="1" applyBorder="1" applyFont="1">
      <alignment horizontal="center" readingOrder="0" vertical="center"/>
    </xf>
    <xf borderId="0" fillId="2" fontId="6" numFmtId="0" xfId="0" applyAlignment="1" applyFont="1">
      <alignment horizontal="center" readingOrder="0" vertical="center"/>
    </xf>
    <xf borderId="0" fillId="2" fontId="6" numFmtId="172" xfId="0" applyAlignment="1" applyFont="1" applyNumberFormat="1">
      <alignment horizontal="center" readingOrder="0" vertical="center"/>
    </xf>
    <xf borderId="1" fillId="0" fontId="8" numFmtId="0" xfId="0" applyAlignment="1" applyBorder="1" applyFont="1">
      <alignment horizontal="center"/>
    </xf>
    <xf borderId="0" fillId="0" fontId="76" numFmtId="0" xfId="0" applyAlignment="1" applyFont="1">
      <alignment horizontal="center" readingOrder="0"/>
    </xf>
    <xf borderId="1" fillId="0" fontId="76" numFmtId="0" xfId="0" applyAlignment="1" applyBorder="1" applyFont="1">
      <alignment horizontal="center" readingOrder="0"/>
    </xf>
    <xf borderId="2" fillId="0" fontId="76" numFmtId="0" xfId="0" applyAlignment="1" applyBorder="1" applyFont="1">
      <alignment horizontal="center" readingOrder="0"/>
    </xf>
    <xf borderId="1" fillId="2" fontId="76" numFmtId="0" xfId="0" applyAlignment="1" applyBorder="1" applyFont="1">
      <alignment horizontal="center" readingOrder="0" vertical="top"/>
    </xf>
    <xf borderId="0" fillId="2" fontId="76" numFmtId="0" xfId="0" applyAlignment="1" applyFont="1">
      <alignment horizontal="center" readingOrder="0" vertical="top"/>
    </xf>
    <xf borderId="2" fillId="2" fontId="76" numFmtId="0" xfId="0" applyAlignment="1" applyBorder="1" applyFont="1">
      <alignment horizontal="center" readingOrder="0" vertical="top"/>
    </xf>
    <xf borderId="2" fillId="2" fontId="6" numFmtId="0" xfId="0" applyAlignment="1" applyBorder="1" applyFont="1">
      <alignment horizontal="center" vertical="center"/>
    </xf>
    <xf borderId="0" fillId="2" fontId="56" numFmtId="167" xfId="0" applyAlignment="1" applyFont="1" applyNumberFormat="1">
      <alignment horizontal="center" readingOrder="0" vertical="center"/>
    </xf>
    <xf borderId="1" fillId="2" fontId="6" numFmtId="0" xfId="0" applyAlignment="1" applyBorder="1" applyFont="1">
      <alignment horizontal="center" readingOrder="0" vertical="center"/>
    </xf>
    <xf borderId="0" fillId="2" fontId="6" numFmtId="0" xfId="0" applyAlignment="1" applyFont="1">
      <alignment horizontal="center" readingOrder="0" vertical="center"/>
    </xf>
    <xf borderId="1" fillId="2" fontId="6" numFmtId="0" xfId="0" applyAlignment="1" applyBorder="1" applyFont="1">
      <alignment horizontal="center" readingOrder="0" vertical="center"/>
    </xf>
    <xf borderId="0" fillId="2" fontId="6" numFmtId="0" xfId="0" applyAlignment="1" applyFont="1">
      <alignment horizontal="center" vertical="center"/>
    </xf>
    <xf borderId="1" fillId="2" fontId="6" numFmtId="0" xfId="0" applyAlignment="1" applyBorder="1" applyFont="1">
      <alignment horizontal="center" vertical="center"/>
    </xf>
    <xf borderId="1" fillId="2" fontId="6" numFmtId="0" xfId="0" applyAlignment="1" applyBorder="1" applyFont="1">
      <alignment horizontal="center" readingOrder="0" vertical="center"/>
    </xf>
    <xf borderId="0" fillId="2" fontId="8" numFmtId="0" xfId="0" applyAlignment="1" applyFont="1">
      <alignment horizontal="left" readingOrder="0" vertical="center"/>
    </xf>
    <xf borderId="1" fillId="2" fontId="77" numFmtId="2" xfId="0" applyAlignment="1" applyBorder="1" applyFont="1" applyNumberFormat="1">
      <alignment horizontal="center" readingOrder="0" vertical="center"/>
    </xf>
    <xf borderId="0" fillId="0" fontId="56" numFmtId="0" xfId="0" applyAlignment="1" applyFont="1">
      <alignment horizontal="left" readingOrder="0"/>
    </xf>
    <xf borderId="0" fillId="0" fontId="56" numFmtId="0" xfId="0" applyAlignment="1" applyFont="1">
      <alignment horizontal="left" readingOrder="0" vertical="center"/>
    </xf>
    <xf borderId="1" fillId="0" fontId="78" numFmtId="0" xfId="0" applyAlignment="1" applyBorder="1" applyFont="1">
      <alignment horizontal="center" readingOrder="0" shrinkToFit="0" vertical="bottom" wrapText="0"/>
    </xf>
    <xf borderId="0" fillId="0" fontId="78" numFmtId="0" xfId="0" applyAlignment="1" applyFont="1">
      <alignment horizontal="center" readingOrder="0" shrinkToFit="0" vertical="bottom" wrapText="0"/>
    </xf>
    <xf borderId="1" fillId="2" fontId="55" numFmtId="0" xfId="0" applyAlignment="1" applyBorder="1" applyFont="1">
      <alignment horizontal="center" readingOrder="0" vertical="center"/>
    </xf>
    <xf borderId="0" fillId="2" fontId="55" numFmtId="0" xfId="0" applyAlignment="1" applyFont="1">
      <alignment horizontal="center" readingOrder="0" vertical="center"/>
    </xf>
    <xf borderId="0" fillId="0" fontId="56" numFmtId="0" xfId="0" applyAlignment="1" applyFont="1">
      <alignment readingOrder="0"/>
    </xf>
    <xf borderId="0" fillId="2" fontId="56" numFmtId="0" xfId="0" applyAlignment="1" applyFont="1">
      <alignment horizontal="left" vertical="center"/>
    </xf>
    <xf borderId="0" fillId="0" fontId="56" numFmtId="0" xfId="0" applyAlignment="1" applyFont="1">
      <alignment horizontal="left" vertical="center"/>
    </xf>
    <xf borderId="2" fillId="0" fontId="6" numFmtId="0" xfId="0" applyAlignment="1" applyBorder="1" applyFont="1">
      <alignment horizontal="center" vertical="center"/>
    </xf>
    <xf borderId="2" fillId="0" fontId="8" numFmtId="0" xfId="0" applyAlignment="1" applyBorder="1" applyFont="1">
      <alignment horizontal="center" vertical="center"/>
    </xf>
    <xf borderId="0" fillId="0" fontId="7" numFmtId="0" xfId="0" applyAlignment="1" applyFont="1">
      <alignment horizontal="center" readingOrder="0" vertical="center"/>
    </xf>
    <xf borderId="0" fillId="0" fontId="79" numFmtId="0" xfId="0" applyAlignment="1" applyFont="1">
      <alignment horizontal="center" readingOrder="0" vertical="center"/>
    </xf>
    <xf borderId="0" fillId="0" fontId="56" numFmtId="0" xfId="0" applyAlignment="1" applyFont="1">
      <alignment readingOrder="0" vertical="center"/>
    </xf>
    <xf borderId="0" fillId="0" fontId="56" numFmtId="0" xfId="0" applyAlignment="1" applyFont="1">
      <alignment readingOrder="0" vertical="center"/>
    </xf>
    <xf borderId="0" fillId="0" fontId="56" numFmtId="0" xfId="0" applyAlignment="1" applyFont="1">
      <alignment vertical="center"/>
    </xf>
    <xf borderId="0" fillId="0" fontId="8" numFmtId="0" xfId="0" applyAlignment="1" applyFont="1">
      <alignment readingOrder="0" vertical="center"/>
    </xf>
    <xf borderId="0" fillId="0" fontId="8" numFmtId="164" xfId="0" applyAlignment="1" applyFont="1" applyNumberFormat="1">
      <alignment horizontal="center" readingOrder="0" vertical="center"/>
    </xf>
    <xf borderId="0" fillId="0" fontId="8" numFmtId="0" xfId="0" applyAlignment="1" applyFont="1">
      <alignment readingOrder="0" vertical="center"/>
    </xf>
    <xf borderId="0" fillId="0" fontId="8" numFmtId="0" xfId="0" applyAlignment="1" applyFont="1">
      <alignment vertical="center"/>
    </xf>
    <xf borderId="0" fillId="2" fontId="56" numFmtId="0" xfId="0" applyAlignment="1" applyFont="1">
      <alignment readingOrder="0" vertical="center"/>
    </xf>
    <xf borderId="0" fillId="2" fontId="56" numFmtId="0" xfId="0" applyAlignment="1" applyFont="1">
      <alignment vertical="center"/>
    </xf>
    <xf borderId="0" fillId="0" fontId="8" numFmtId="0" xfId="0" applyAlignment="1" applyFont="1">
      <alignment readingOrder="0" shrinkToFit="0" vertical="center" wrapText="1"/>
    </xf>
    <xf borderId="0" fillId="0" fontId="8" numFmtId="0" xfId="0" applyAlignment="1" applyFont="1">
      <alignment horizontal="left" readingOrder="0" shrinkToFit="0" vertical="center" wrapText="1"/>
    </xf>
    <xf borderId="0" fillId="0" fontId="56" numFmtId="0" xfId="0" applyAlignment="1" applyFont="1">
      <alignment readingOrder="0" shrinkToFit="0" vertical="center" wrapText="1"/>
    </xf>
    <xf borderId="0" fillId="2" fontId="56" numFmtId="0" xfId="0" applyAlignment="1" applyFont="1">
      <alignment horizontal="center" readingOrder="0"/>
    </xf>
    <xf borderId="0" fillId="2" fontId="56" numFmtId="2" xfId="0" applyAlignment="1" applyFont="1" applyNumberFormat="1">
      <alignment horizontal="center" readingOrder="0" vertical="center"/>
    </xf>
    <xf borderId="0" fillId="0" fontId="56" numFmtId="0" xfId="0" applyAlignment="1" applyFont="1">
      <alignment horizontal="center" readingOrder="0"/>
    </xf>
    <xf borderId="0" fillId="0" fontId="80" numFmtId="0" xfId="0" applyAlignment="1" applyFont="1">
      <alignment readingOrder="0" vertical="center"/>
    </xf>
    <xf borderId="0" fillId="0" fontId="56" numFmtId="9" xfId="0" applyAlignment="1" applyFont="1" applyNumberFormat="1">
      <alignment readingOrder="0" vertical="center"/>
    </xf>
    <xf borderId="0" fillId="0" fontId="56" numFmtId="9" xfId="0" applyAlignment="1" applyFont="1" applyNumberFormat="1">
      <alignment horizontal="center" readingOrder="0" vertical="center"/>
    </xf>
    <xf borderId="14" fillId="6" fontId="54" numFmtId="0" xfId="0" applyAlignment="1" applyBorder="1" applyFont="1">
      <alignment horizontal="center" readingOrder="0" vertical="bottom"/>
    </xf>
    <xf borderId="14" fillId="12" fontId="1" numFmtId="0" xfId="0" applyAlignment="1" applyBorder="1" applyFont="1">
      <alignment horizontal="center" readingOrder="0"/>
    </xf>
    <xf borderId="14" fillId="16" fontId="54" numFmtId="0" xfId="0" applyAlignment="1" applyBorder="1" applyFill="1" applyFont="1">
      <alignment horizontal="center" readingOrder="0" vertical="bottom"/>
    </xf>
    <xf borderId="14" fillId="11" fontId="54" numFmtId="0" xfId="0" applyAlignment="1" applyBorder="1" applyFont="1">
      <alignment horizontal="center" readingOrder="0" vertical="bottom"/>
    </xf>
    <xf borderId="1" fillId="3" fontId="54" numFmtId="0" xfId="0" applyAlignment="1" applyBorder="1" applyFont="1">
      <alignment horizontal="center" readingOrder="0" vertical="bottom"/>
    </xf>
    <xf borderId="1" fillId="13" fontId="54" numFmtId="0" xfId="0" applyAlignment="1" applyBorder="1" applyFont="1">
      <alignment horizontal="center" readingOrder="0" vertical="bottom"/>
    </xf>
    <xf borderId="1" fillId="0" fontId="54" numFmtId="0" xfId="0" applyAlignment="1" applyBorder="1" applyFont="1">
      <alignment horizontal="center" readingOrder="0" vertical="center"/>
    </xf>
    <xf borderId="0" fillId="0" fontId="54" numFmtId="0" xfId="0" applyAlignment="1" applyFont="1">
      <alignment horizontal="center" vertical="center"/>
    </xf>
    <xf borderId="0" fillId="0" fontId="55" numFmtId="0" xfId="0" applyAlignment="1" applyFont="1">
      <alignment vertical="bottom"/>
    </xf>
    <xf borderId="5" fillId="6" fontId="54" numFmtId="0" xfId="0" applyAlignment="1" applyBorder="1" applyFont="1">
      <alignment horizontal="center" readingOrder="0" vertical="bottom"/>
    </xf>
    <xf borderId="6" fillId="6" fontId="54" numFmtId="0" xfId="0" applyAlignment="1" applyBorder="1" applyFont="1">
      <alignment horizontal="center" readingOrder="0" vertical="bottom"/>
    </xf>
    <xf borderId="9" fillId="6" fontId="54" numFmtId="0" xfId="0" applyAlignment="1" applyBorder="1" applyFont="1">
      <alignment horizontal="center" readingOrder="0" vertical="bottom"/>
    </xf>
    <xf borderId="5" fillId="12" fontId="1" numFmtId="0" xfId="0" applyAlignment="1" applyBorder="1" applyFont="1">
      <alignment horizontal="center" readingOrder="0"/>
    </xf>
    <xf borderId="6" fillId="12" fontId="1" numFmtId="0" xfId="0" applyAlignment="1" applyBorder="1" applyFont="1">
      <alignment horizontal="center" readingOrder="0"/>
    </xf>
    <xf borderId="9" fillId="12" fontId="1" numFmtId="0" xfId="0" applyAlignment="1" applyBorder="1" applyFont="1">
      <alignment horizontal="center" readingOrder="0"/>
    </xf>
    <xf borderId="5" fillId="16" fontId="54" numFmtId="0" xfId="0" applyAlignment="1" applyBorder="1" applyFont="1">
      <alignment horizontal="center" readingOrder="0" vertical="bottom"/>
    </xf>
    <xf borderId="6" fillId="16" fontId="54" numFmtId="0" xfId="0" applyAlignment="1" applyBorder="1" applyFont="1">
      <alignment horizontal="center" readingOrder="0" vertical="bottom"/>
    </xf>
    <xf borderId="9" fillId="16" fontId="54" numFmtId="0" xfId="0" applyAlignment="1" applyBorder="1" applyFont="1">
      <alignment horizontal="center" readingOrder="0" vertical="bottom"/>
    </xf>
    <xf borderId="5" fillId="11" fontId="54" numFmtId="0" xfId="0" applyAlignment="1" applyBorder="1" applyFont="1">
      <alignment horizontal="center" readingOrder="0" vertical="bottom"/>
    </xf>
    <xf borderId="6" fillId="11" fontId="54" numFmtId="0" xfId="0" applyAlignment="1" applyBorder="1" applyFont="1">
      <alignment horizontal="center" readingOrder="0" vertical="bottom"/>
    </xf>
    <xf borderId="9" fillId="11" fontId="54" numFmtId="0" xfId="0" applyAlignment="1" applyBorder="1" applyFont="1">
      <alignment horizontal="center" readingOrder="0" vertical="bottom"/>
    </xf>
    <xf borderId="5" fillId="3" fontId="54" numFmtId="0" xfId="0" applyAlignment="1" applyBorder="1" applyFont="1">
      <alignment horizontal="center" readingOrder="0" vertical="bottom"/>
    </xf>
    <xf borderId="6" fillId="3" fontId="54" numFmtId="0" xfId="0" applyAlignment="1" applyBorder="1" applyFont="1">
      <alignment horizontal="center" readingOrder="0" vertical="bottom"/>
    </xf>
    <xf borderId="9" fillId="3" fontId="54" numFmtId="0" xfId="0" applyAlignment="1" applyBorder="1" applyFont="1">
      <alignment horizontal="center" readingOrder="0" vertical="bottom"/>
    </xf>
    <xf borderId="5" fillId="13" fontId="54" numFmtId="0" xfId="0" applyAlignment="1" applyBorder="1" applyFont="1">
      <alignment horizontal="center" readingOrder="0" vertical="bottom"/>
    </xf>
    <xf borderId="6" fillId="13" fontId="54" numFmtId="0" xfId="0" applyAlignment="1" applyBorder="1" applyFont="1">
      <alignment horizontal="center" readingOrder="0" vertical="bottom"/>
    </xf>
    <xf borderId="9" fillId="13" fontId="54" numFmtId="0" xfId="0" applyAlignment="1" applyBorder="1" applyFont="1">
      <alignment horizontal="center" readingOrder="0" vertical="bottom"/>
    </xf>
    <xf borderId="0" fillId="0" fontId="55" numFmtId="0" xfId="0" applyAlignment="1" applyFont="1">
      <alignment horizontal="right" readingOrder="0" vertical="bottom"/>
    </xf>
    <xf borderId="0" fillId="0" fontId="56" numFmtId="164" xfId="0" applyAlignment="1" applyFont="1" applyNumberFormat="1">
      <alignment horizontal="right" readingOrder="0"/>
    </xf>
    <xf borderId="1" fillId="0" fontId="55" numFmtId="0" xfId="0" applyAlignment="1" applyBorder="1" applyFont="1">
      <alignment horizontal="right" readingOrder="0" vertical="bottom"/>
    </xf>
    <xf borderId="1" fillId="0" fontId="56" numFmtId="0" xfId="0" applyAlignment="1" applyBorder="1" applyFont="1">
      <alignment horizontal="right" readingOrder="0"/>
    </xf>
    <xf borderId="0" fillId="0" fontId="56" numFmtId="0" xfId="0" applyAlignment="1" applyFont="1">
      <alignment horizontal="right" readingOrder="0"/>
    </xf>
    <xf borderId="1" fillId="0" fontId="56" numFmtId="0" xfId="0" applyAlignment="1" applyBorder="1" applyFont="1">
      <alignment horizontal="right"/>
    </xf>
    <xf borderId="0" fillId="0" fontId="55" numFmtId="0" xfId="0" applyAlignment="1" applyFont="1">
      <alignment horizontal="center" vertical="bottom"/>
    </xf>
    <xf borderId="0" fillId="0" fontId="55" numFmtId="0" xfId="0" applyAlignment="1" applyFont="1">
      <alignment horizontal="center" readingOrder="0" vertical="bottom"/>
    </xf>
    <xf borderId="6" fillId="0" fontId="55" numFmtId="0" xfId="0" applyAlignment="1" applyBorder="1" applyFont="1">
      <alignment vertical="bottom"/>
    </xf>
    <xf borderId="0" fillId="0" fontId="56" numFmtId="0" xfId="0" applyAlignment="1" applyFont="1">
      <alignment horizontal="right"/>
    </xf>
    <xf borderId="0" fillId="2" fontId="6" numFmtId="0" xfId="0" applyAlignment="1" applyFont="1">
      <alignment horizontal="right" readingOrder="0"/>
    </xf>
    <xf borderId="0" fillId="0" fontId="55" numFmtId="0" xfId="0" applyAlignment="1" applyFont="1">
      <alignment horizontal="center" vertical="bottom"/>
    </xf>
    <xf borderId="18" fillId="0" fontId="56" numFmtId="0" xfId="0" applyAlignment="1" applyBorder="1" applyFont="1">
      <alignment horizontal="left" readingOrder="0"/>
    </xf>
    <xf borderId="21" fillId="0" fontId="3" numFmtId="0" xfId="0" applyBorder="1" applyFont="1"/>
    <xf borderId="14" fillId="0" fontId="56" numFmtId="0" xfId="0" applyAlignment="1" applyBorder="1" applyFont="1">
      <alignment horizontal="left" readingOrder="0"/>
    </xf>
    <xf borderId="15" fillId="0" fontId="56" numFmtId="0" xfId="0" applyAlignment="1" applyBorder="1" applyFont="1">
      <alignment horizontal="left" readingOrder="0"/>
    </xf>
    <xf borderId="0" fillId="0" fontId="6" numFmtId="0" xfId="0" applyAlignment="1" applyFont="1">
      <alignment horizontal="right" readingOrder="0" vertical="bottom"/>
    </xf>
    <xf borderId="1" fillId="0" fontId="56" numFmtId="0" xfId="0" applyAlignment="1" applyBorder="1" applyFont="1">
      <alignment horizontal="left" readingOrder="0"/>
    </xf>
    <xf borderId="4" fillId="0" fontId="56" numFmtId="0" xfId="0" applyAlignment="1" applyBorder="1" applyFont="1">
      <alignment horizontal="right"/>
    </xf>
    <xf borderId="5" fillId="0" fontId="56" numFmtId="0" xfId="0" applyAlignment="1" applyBorder="1" applyFont="1">
      <alignment horizontal="left" readingOrder="0"/>
    </xf>
    <xf borderId="6" fillId="0" fontId="56" numFmtId="0" xfId="0" applyAlignment="1" applyBorder="1" applyFont="1">
      <alignment horizontal="left" readingOrder="0"/>
    </xf>
    <xf borderId="9" fillId="0" fontId="56" numFmtId="0" xfId="0" applyAlignment="1" applyBorder="1" applyFont="1">
      <alignment horizontal="right"/>
    </xf>
    <xf borderId="0" fillId="0" fontId="56" numFmtId="169" xfId="0" applyAlignment="1" applyFont="1" applyNumberFormat="1">
      <alignment horizontal="right" readingOrder="0"/>
    </xf>
    <xf borderId="1" fillId="0" fontId="55" numFmtId="0" xfId="0" applyAlignment="1" applyBorder="1" applyFont="1">
      <alignment horizontal="right" vertical="bottom"/>
    </xf>
    <xf borderId="0" fillId="0" fontId="55" numFmtId="0" xfId="0" applyAlignment="1" applyFont="1">
      <alignment horizontal="right" vertical="bottom"/>
    </xf>
    <xf borderId="0" fillId="0" fontId="55" numFmtId="0" xfId="0" applyAlignment="1" applyFont="1">
      <alignment horizontal="right" readingOrder="0" vertical="bottom"/>
    </xf>
    <xf borderId="1" fillId="0" fontId="56" numFmtId="0" xfId="0" applyBorder="1" applyFont="1"/>
    <xf borderId="0" fillId="0" fontId="56" numFmtId="0" xfId="0" applyAlignment="1" applyFont="1">
      <alignment horizontal="right" readingOrder="0" vertical="center"/>
    </xf>
    <xf borderId="0" fillId="0" fontId="56" numFmtId="164" xfId="0" applyAlignment="1" applyFont="1" applyNumberFormat="1">
      <alignment readingOrder="0" vertical="center"/>
    </xf>
    <xf borderId="0" fillId="17" fontId="55" numFmtId="0" xfId="0" applyAlignment="1" applyFill="1" applyFont="1">
      <alignment horizontal="center" vertical="bottom"/>
    </xf>
    <xf borderId="0" fillId="17" fontId="55" numFmtId="0" xfId="0" applyAlignment="1" applyFont="1">
      <alignment vertical="bottom"/>
    </xf>
    <xf borderId="22" fillId="2" fontId="81" numFmtId="0" xfId="0" applyAlignment="1" applyBorder="1" applyFont="1">
      <alignment horizontal="center" readingOrder="0" shrinkToFit="0" vertical="center" wrapText="1"/>
    </xf>
    <xf borderId="23" fillId="0" fontId="3" numFmtId="0" xfId="0" applyBorder="1" applyFont="1"/>
    <xf borderId="24" fillId="18" fontId="82" numFmtId="0" xfId="0" applyAlignment="1" applyBorder="1" applyFill="1" applyFont="1">
      <alignment horizontal="center" shrinkToFit="0" vertical="center" wrapText="1"/>
    </xf>
    <xf borderId="25" fillId="18" fontId="83" numFmtId="0" xfId="0" applyAlignment="1" applyBorder="1" applyFont="1">
      <alignment horizontal="center" readingOrder="0" shrinkToFit="0" vertical="center" wrapText="1"/>
    </xf>
    <xf borderId="25" fillId="18" fontId="82" numFmtId="0" xfId="0" applyAlignment="1" applyBorder="1" applyFont="1">
      <alignment horizontal="center" readingOrder="0" shrinkToFit="0" vertical="center" wrapText="1"/>
    </xf>
    <xf borderId="25" fillId="18" fontId="82" numFmtId="0" xfId="0" applyAlignment="1" applyBorder="1" applyFont="1">
      <alignment horizontal="center" shrinkToFit="0" vertical="center" wrapText="1"/>
    </xf>
    <xf borderId="25" fillId="18" fontId="83" numFmtId="0" xfId="0" applyAlignment="1" applyBorder="1" applyFont="1">
      <alignment horizontal="center" shrinkToFit="0" vertical="center" wrapText="1"/>
    </xf>
    <xf borderId="25" fillId="19" fontId="83" numFmtId="0" xfId="0" applyAlignment="1" applyBorder="1" applyFill="1" applyFont="1">
      <alignment horizontal="center" shrinkToFit="0" vertical="center" wrapText="1"/>
    </xf>
    <xf borderId="25" fillId="19" fontId="82" numFmtId="0" xfId="0" applyAlignment="1" applyBorder="1" applyFont="1">
      <alignment horizontal="center" shrinkToFit="0" vertical="center" wrapText="1"/>
    </xf>
    <xf borderId="25" fillId="19" fontId="82" numFmtId="0" xfId="0" applyAlignment="1" applyBorder="1" applyFont="1">
      <alignment horizontal="center" readingOrder="0" shrinkToFit="0" vertical="center" wrapText="1"/>
    </xf>
    <xf borderId="9" fillId="20" fontId="84" numFmtId="0" xfId="0" applyAlignment="1" applyBorder="1" applyFill="1" applyFont="1">
      <alignment horizontal="center" readingOrder="0" vertical="center"/>
    </xf>
    <xf borderId="9" fillId="20" fontId="84" numFmtId="167" xfId="0" applyAlignment="1" applyBorder="1" applyFont="1" applyNumberFormat="1">
      <alignment horizontal="center" readingOrder="0" vertical="center"/>
    </xf>
    <xf borderId="9" fillId="20" fontId="85" numFmtId="0" xfId="0" applyAlignment="1" applyBorder="1" applyFont="1">
      <alignment horizontal="center" readingOrder="0" vertical="center"/>
    </xf>
    <xf borderId="9" fillId="20" fontId="84" numFmtId="0" xfId="0" applyAlignment="1" applyBorder="1" applyFont="1">
      <alignment horizontal="center" readingOrder="0" shrinkToFit="0" vertical="center" wrapText="1"/>
    </xf>
    <xf borderId="9" fillId="21" fontId="84" numFmtId="0" xfId="0" applyAlignment="1" applyBorder="1" applyFill="1" applyFont="1">
      <alignment horizontal="center" readingOrder="0" shrinkToFit="0" vertical="center" wrapText="1"/>
    </xf>
    <xf borderId="9" fillId="21" fontId="84" numFmtId="173" xfId="0" applyAlignment="1" applyBorder="1" applyFont="1" applyNumberFormat="1">
      <alignment horizontal="center" readingOrder="0" vertical="center"/>
    </xf>
    <xf borderId="9" fillId="21" fontId="84" numFmtId="0" xfId="0" applyAlignment="1" applyBorder="1" applyFont="1">
      <alignment horizontal="center" readingOrder="0" vertical="center"/>
    </xf>
    <xf borderId="26" fillId="20" fontId="84" numFmtId="0" xfId="0" applyAlignment="1" applyBorder="1" applyFont="1">
      <alignment horizontal="center" readingOrder="0" vertical="center"/>
    </xf>
    <xf borderId="9" fillId="21" fontId="84" numFmtId="174" xfId="0" applyAlignment="1" applyBorder="1" applyFont="1" applyNumberFormat="1">
      <alignment horizontal="center" readingOrder="0" vertical="center"/>
    </xf>
    <xf borderId="9" fillId="20" fontId="84" numFmtId="164" xfId="0" applyAlignment="1" applyBorder="1" applyFont="1" applyNumberFormat="1">
      <alignment horizontal="center" readingOrder="0" vertical="center"/>
    </xf>
    <xf borderId="9" fillId="21" fontId="84" numFmtId="0" xfId="0" applyAlignment="1" applyBorder="1" applyFont="1">
      <alignment horizontal="center" vertical="center"/>
    </xf>
    <xf borderId="9" fillId="20" fontId="84" numFmtId="0" xfId="0" applyAlignment="1" applyBorder="1" applyFont="1">
      <alignment horizontal="center" vertical="center"/>
    </xf>
    <xf borderId="26" fillId="20" fontId="84" numFmtId="0" xfId="0" applyAlignment="1" applyBorder="1" applyFont="1">
      <alignment horizontal="center" vertical="center"/>
    </xf>
    <xf borderId="27" fillId="20" fontId="84" numFmtId="0" xfId="0" applyAlignment="1" applyBorder="1" applyFont="1">
      <alignment horizontal="center" vertical="center"/>
    </xf>
    <xf borderId="25" fillId="20" fontId="84" numFmtId="0" xfId="0" applyAlignment="1" applyBorder="1" applyFont="1">
      <alignment horizontal="center" vertical="center"/>
    </xf>
    <xf borderId="25" fillId="21" fontId="84" numFmtId="0" xfId="0" applyAlignment="1" applyBorder="1" applyFont="1">
      <alignment horizontal="center" vertical="center"/>
    </xf>
    <xf borderId="0" fillId="0" fontId="86" numFmtId="0" xfId="0" applyAlignment="1" applyFont="1">
      <alignment horizontal="center" vertical="center"/>
    </xf>
    <xf borderId="0" fillId="0" fontId="84" numFmtId="0" xfId="0" applyAlignment="1" applyFont="1">
      <alignment horizontal="center" vertical="center"/>
    </xf>
    <xf borderId="28" fillId="2" fontId="56" numFmtId="0" xfId="0" applyAlignment="1" applyBorder="1" applyFont="1">
      <alignment horizontal="left" readingOrder="0" shrinkToFit="0" vertical="center" wrapText="1"/>
    </xf>
    <xf borderId="29" fillId="0" fontId="3" numFmtId="0" xfId="0" applyBorder="1" applyFont="1"/>
    <xf borderId="1" fillId="0" fontId="6" numFmtId="0" xfId="0" applyAlignment="1" applyBorder="1" applyFont="1">
      <alignment vertical="center"/>
    </xf>
    <xf borderId="0" fillId="0" fontId="6" numFmtId="0" xfId="0" applyAlignment="1" applyFont="1">
      <alignment vertical="center"/>
    </xf>
    <xf borderId="0" fillId="13" fontId="87" numFmtId="0" xfId="0" applyAlignment="1" applyFont="1">
      <alignment readingOrder="0" vertical="center"/>
    </xf>
    <xf borderId="1" fillId="13" fontId="6" numFmtId="0" xfId="0" applyAlignment="1" applyBorder="1" applyFont="1">
      <alignment readingOrder="0" vertical="center"/>
    </xf>
    <xf borderId="1" fillId="13" fontId="6" numFmtId="0" xfId="0" applyAlignment="1" applyBorder="1" applyFont="1">
      <alignment vertical="center"/>
    </xf>
    <xf borderId="0" fillId="13" fontId="6" numFmtId="0" xfId="0" applyAlignment="1" applyFont="1">
      <alignment readingOrder="0" vertical="center"/>
    </xf>
    <xf borderId="0" fillId="4" fontId="6" numFmtId="0" xfId="0" applyAlignment="1" applyFont="1">
      <alignment horizontal="center" readingOrder="0" vertical="center"/>
    </xf>
    <xf borderId="0" fillId="4" fontId="6" numFmtId="0" xfId="0" applyAlignment="1" applyFont="1">
      <alignment horizontal="center" vertical="center"/>
    </xf>
    <xf borderId="4" fillId="4" fontId="6" numFmtId="164" xfId="0" applyAlignment="1" applyBorder="1" applyFont="1" applyNumberFormat="1">
      <alignment horizontal="center" readingOrder="0" vertical="center"/>
    </xf>
    <xf borderId="0" fillId="4" fontId="88" numFmtId="0" xfId="0" applyAlignment="1" applyFont="1">
      <alignment readingOrder="0" vertical="center"/>
    </xf>
    <xf borderId="1" fillId="4" fontId="6" numFmtId="0" xfId="0" applyAlignment="1" applyBorder="1" applyFont="1">
      <alignment readingOrder="0" vertical="center"/>
    </xf>
    <xf borderId="17" fillId="4" fontId="6" numFmtId="2" xfId="0" applyAlignment="1" applyBorder="1" applyFont="1" applyNumberFormat="1">
      <alignment horizontal="center" readingOrder="0" shrinkToFit="0" vertical="center" wrapText="1"/>
    </xf>
    <xf borderId="1" fillId="4" fontId="6" numFmtId="0" xfId="0" applyAlignment="1" applyBorder="1" applyFont="1">
      <alignment vertical="center"/>
    </xf>
    <xf borderId="0" fillId="4" fontId="6" numFmtId="0" xfId="0" applyAlignment="1" applyFont="1">
      <alignment vertical="center"/>
    </xf>
    <xf borderId="0" fillId="13" fontId="6" numFmtId="0" xfId="0" applyAlignment="1" applyFont="1">
      <alignment readingOrder="0" vertical="center"/>
    </xf>
    <xf borderId="0" fillId="11" fontId="89" numFmtId="0" xfId="0" applyAlignment="1" applyFont="1">
      <alignment readingOrder="0" vertical="center"/>
    </xf>
    <xf borderId="1" fillId="11" fontId="6" numFmtId="0" xfId="0" applyAlignment="1" applyBorder="1" applyFont="1">
      <alignment horizontal="right" vertical="center"/>
    </xf>
    <xf borderId="1" fillId="11" fontId="6" numFmtId="0" xfId="0" applyAlignment="1" applyBorder="1" applyFont="1">
      <alignment vertical="center"/>
    </xf>
    <xf borderId="1" fillId="11" fontId="6" numFmtId="0" xfId="0" applyAlignment="1" applyBorder="1" applyFont="1">
      <alignment readingOrder="0" vertical="center"/>
    </xf>
    <xf borderId="0" fillId="0" fontId="6" numFmtId="0" xfId="0" applyAlignment="1" applyFont="1">
      <alignment readingOrder="0" vertical="center"/>
    </xf>
    <xf borderId="0" fillId="0" fontId="6" numFmtId="2" xfId="0" applyAlignment="1" applyFont="1" applyNumberFormat="1">
      <alignment horizontal="center" readingOrder="0" shrinkToFit="0" vertical="center" wrapText="1"/>
    </xf>
    <xf borderId="3" fillId="0" fontId="56" numFmtId="0" xfId="0" applyAlignment="1" applyBorder="1" applyFont="1">
      <alignment horizontal="center" readingOrder="0"/>
    </xf>
    <xf borderId="0" fillId="0" fontId="56" numFmtId="164" xfId="0" applyAlignment="1" applyFont="1" applyNumberFormat="1">
      <alignment horizontal="center" readingOrder="0"/>
    </xf>
    <xf borderId="3" fillId="0" fontId="56" numFmtId="164" xfId="0" applyAlignment="1" applyBorder="1" applyFont="1" applyNumberFormat="1">
      <alignment horizontal="center" readingOrder="0"/>
    </xf>
    <xf borderId="3" fillId="0" fontId="56" numFmtId="0" xfId="0" applyAlignment="1" applyBorder="1" applyFont="1">
      <alignment horizontal="center"/>
    </xf>
    <xf borderId="0" fillId="6" fontId="1" numFmtId="175" xfId="0" applyAlignment="1" applyFont="1" applyNumberFormat="1">
      <alignment horizontal="center" readingOrder="0" vertical="center"/>
    </xf>
    <xf borderId="0" fillId="5" fontId="1" numFmtId="0" xfId="0" applyAlignment="1" applyFont="1">
      <alignment horizontal="center" readingOrder="0" shrinkToFit="0" vertical="center" wrapText="1"/>
    </xf>
    <xf borderId="0" fillId="5" fontId="1" numFmtId="0" xfId="0" applyAlignment="1" applyFont="1">
      <alignment horizontal="center" readingOrder="0" shrinkToFit="0" vertical="center" wrapText="0"/>
    </xf>
    <xf borderId="0" fillId="13" fontId="1" numFmtId="0" xfId="0" applyAlignment="1" applyFont="1">
      <alignment horizontal="center" readingOrder="0" shrinkToFit="0" vertical="center" wrapText="1"/>
    </xf>
    <xf borderId="0" fillId="11" fontId="1" numFmtId="0" xfId="0" applyAlignment="1" applyFont="1">
      <alignment horizontal="center" readingOrder="0" shrinkToFit="0" vertical="center" wrapText="1"/>
    </xf>
    <xf borderId="0" fillId="2" fontId="1" numFmtId="0" xfId="0" applyAlignment="1" applyFont="1">
      <alignment horizontal="center" readingOrder="0" vertical="center"/>
    </xf>
    <xf borderId="28" fillId="13" fontId="1" numFmtId="0" xfId="0" applyAlignment="1" applyBorder="1" applyFont="1">
      <alignment horizontal="center" readingOrder="0" shrinkToFit="0" vertical="center" wrapText="1"/>
    </xf>
    <xf borderId="28" fillId="11" fontId="1" numFmtId="0" xfId="0" applyAlignment="1" applyBorder="1" applyFont="1">
      <alignment horizontal="center" readingOrder="0" shrinkToFit="0" vertical="center" wrapText="1"/>
    </xf>
    <xf borderId="4" fillId="11" fontId="1" numFmtId="0" xfId="0" applyAlignment="1" applyBorder="1" applyFont="1">
      <alignment horizontal="center" readingOrder="0" shrinkToFit="0" vertical="center" wrapText="1"/>
    </xf>
    <xf borderId="4" fillId="3" fontId="1" numFmtId="0" xfId="0" applyAlignment="1" applyBorder="1" applyFont="1">
      <alignment horizontal="center" vertical="center"/>
    </xf>
    <xf borderId="4" fillId="4" fontId="1" numFmtId="0" xfId="0" applyAlignment="1" applyBorder="1" applyFont="1">
      <alignment horizontal="center" readingOrder="0" vertical="center"/>
    </xf>
    <xf borderId="4" fillId="5" fontId="1" numFmtId="0" xfId="0" applyAlignment="1" applyBorder="1" applyFont="1">
      <alignment horizontal="center" readingOrder="0" vertical="center"/>
    </xf>
    <xf borderId="0" fillId="0" fontId="56" numFmtId="175" xfId="0" applyAlignment="1" applyFont="1" applyNumberFormat="1">
      <alignment readingOrder="0"/>
    </xf>
    <xf borderId="0" fillId="0" fontId="56" numFmtId="0" xfId="0" applyAlignment="1" applyFont="1">
      <alignment readingOrder="0" shrinkToFit="0" wrapText="0"/>
    </xf>
    <xf borderId="17" fillId="0" fontId="56" numFmtId="0" xfId="0" applyAlignment="1" applyBorder="1" applyFont="1">
      <alignment readingOrder="0"/>
    </xf>
    <xf borderId="0" fillId="0" fontId="56" numFmtId="0" xfId="0" applyFont="1"/>
    <xf borderId="0" fillId="0" fontId="56" numFmtId="10" xfId="0" applyFont="1" applyNumberFormat="1"/>
    <xf borderId="1" fillId="2" fontId="1" numFmtId="0" xfId="0" applyAlignment="1" applyBorder="1" applyFont="1">
      <alignment horizontal="center" vertical="center"/>
    </xf>
    <xf borderId="4" fillId="2" fontId="1" numFmtId="0" xfId="0" applyAlignment="1" applyBorder="1" applyFont="1">
      <alignment horizontal="center" vertical="center"/>
    </xf>
    <xf borderId="1" fillId="2" fontId="1" numFmtId="0" xfId="0" applyAlignment="1" applyBorder="1" applyFont="1">
      <alignment horizontal="center" readingOrder="0" vertical="center"/>
    </xf>
    <xf borderId="4" fillId="2" fontId="1" numFmtId="0" xfId="0" applyAlignment="1" applyBorder="1" applyFont="1">
      <alignment horizontal="center" readingOrder="0" vertical="center"/>
    </xf>
    <xf borderId="17" fillId="0" fontId="56" numFmtId="2" xfId="0" applyAlignment="1" applyBorder="1" applyFont="1" applyNumberFormat="1">
      <alignment readingOrder="0"/>
    </xf>
    <xf borderId="0" fillId="0" fontId="56" numFmtId="176" xfId="0" applyAlignment="1" applyFont="1" applyNumberFormat="1">
      <alignment readingOrder="0"/>
    </xf>
    <xf borderId="0" fillId="0" fontId="56" numFmtId="2" xfId="0" applyFont="1" applyNumberFormat="1"/>
    <xf borderId="0" fillId="0" fontId="56" numFmtId="2" xfId="0" applyAlignment="1" applyFont="1" applyNumberFormat="1">
      <alignment readingOrder="0"/>
    </xf>
    <xf borderId="17" fillId="0" fontId="56" numFmtId="0" xfId="0" applyBorder="1" applyFont="1"/>
    <xf borderId="4" fillId="0" fontId="56" numFmtId="0" xfId="0" applyBorder="1" applyFont="1"/>
    <xf borderId="17" fillId="0" fontId="56" numFmtId="171" xfId="0" applyAlignment="1" applyBorder="1" applyFont="1" applyNumberFormat="1">
      <alignment readingOrder="0"/>
    </xf>
    <xf borderId="0" fillId="0" fontId="56" numFmtId="176" xfId="0" applyFont="1" applyNumberFormat="1"/>
    <xf borderId="0" fillId="8" fontId="56" numFmtId="0" xfId="0" applyAlignment="1" applyFont="1">
      <alignment readingOrder="0"/>
    </xf>
    <xf borderId="1" fillId="0" fontId="56" numFmtId="176" xfId="0" applyBorder="1" applyFont="1" applyNumberFormat="1"/>
    <xf borderId="17" fillId="0" fontId="56" numFmtId="176" xfId="0" applyAlignment="1" applyBorder="1" applyFont="1" applyNumberFormat="1">
      <alignment readingOrder="0"/>
    </xf>
    <xf borderId="0" fillId="0" fontId="56" numFmtId="0" xfId="0" applyAlignment="1" applyFont="1">
      <alignment readingOrder="0" shrinkToFit="0" wrapText="0"/>
    </xf>
    <xf borderId="0" fillId="0" fontId="90" numFmtId="0" xfId="0" applyAlignment="1" applyFont="1">
      <alignment readingOrder="0"/>
    </xf>
    <xf borderId="0" fillId="0" fontId="56" numFmtId="175" xfId="0" applyFont="1" applyNumberFormat="1"/>
    <xf borderId="0" fillId="0" fontId="56" numFmtId="0" xfId="0" applyAlignment="1" applyFont="1">
      <alignment shrinkToFit="0" wrapText="0"/>
    </xf>
    <xf borderId="29" fillId="0" fontId="56" numFmtId="0" xfId="0" applyBorder="1" applyFont="1"/>
    <xf borderId="0" fillId="22" fontId="1" numFmtId="0" xfId="0" applyAlignment="1" applyFill="1" applyFont="1">
      <alignment horizontal="center" readingOrder="0" shrinkToFit="0" vertical="center" wrapText="1"/>
    </xf>
    <xf borderId="28" fillId="16" fontId="1" numFmtId="0" xfId="0" applyAlignment="1" applyBorder="1" applyFont="1">
      <alignment horizontal="center" readingOrder="0" shrinkToFit="0" vertical="center" wrapText="1"/>
    </xf>
    <xf borderId="0" fillId="16" fontId="1" numFmtId="0" xfId="0" applyAlignment="1" applyFont="1">
      <alignment horizontal="center" readingOrder="0" shrinkToFit="0" vertical="center" wrapText="1"/>
    </xf>
    <xf borderId="0" fillId="0" fontId="56" numFmtId="177" xfId="0" applyAlignment="1" applyFont="1" applyNumberFormat="1">
      <alignment readingOrder="0"/>
    </xf>
    <xf borderId="0" fillId="0" fontId="56" numFmtId="178" xfId="0" applyAlignment="1" applyFont="1" applyNumberFormat="1">
      <alignment readingOrder="0"/>
    </xf>
    <xf borderId="17" fillId="0" fontId="56" numFmtId="178" xfId="0" applyBorder="1" applyFont="1" applyNumberFormat="1"/>
    <xf borderId="0" fillId="0" fontId="56" numFmtId="171" xfId="0" applyAlignment="1" applyFont="1" applyNumberFormat="1">
      <alignment readingOrder="0"/>
    </xf>
    <xf borderId="17" fillId="0" fontId="56" numFmtId="178" xfId="0" applyAlignment="1" applyBorder="1" applyFont="1" applyNumberFormat="1">
      <alignment readingOrder="0"/>
    </xf>
    <xf borderId="17" fillId="0" fontId="56" numFmtId="179" xfId="0" applyAlignment="1" applyBorder="1" applyFont="1" applyNumberFormat="1">
      <alignment readingOrder="0"/>
    </xf>
    <xf borderId="0" fillId="0" fontId="56" numFmtId="180" xfId="0" applyFont="1" applyNumberFormat="1"/>
    <xf borderId="0" fillId="0" fontId="91" numFmtId="0" xfId="0" applyAlignment="1" applyFont="1">
      <alignment readingOrder="0"/>
    </xf>
    <xf borderId="17" fillId="0" fontId="56" numFmtId="180" xfId="0" applyBorder="1" applyFont="1" applyNumberFormat="1"/>
    <xf borderId="0" fillId="0" fontId="56" numFmtId="177" xfId="0" applyFont="1" applyNumberFormat="1"/>
    <xf borderId="17" fillId="0" fontId="56" numFmtId="180" xfId="0" applyAlignment="1" applyBorder="1" applyFont="1" applyNumberFormat="1">
      <alignment readingOrder="0"/>
    </xf>
    <xf borderId="0" fillId="3" fontId="56" numFmtId="0" xfId="0" applyAlignment="1" applyFont="1">
      <alignment readingOrder="0"/>
    </xf>
    <xf borderId="0" fillId="12" fontId="56" numFmtId="0" xfId="0" applyAlignment="1" applyFont="1">
      <alignment readingOrder="0"/>
    </xf>
    <xf borderId="0" fillId="0" fontId="56" numFmtId="0" xfId="0" applyAlignment="1" applyFont="1">
      <alignment horizontal="center" readingOrder="0" shrinkToFit="0" wrapText="1"/>
    </xf>
    <xf borderId="18" fillId="16" fontId="54" numFmtId="0" xfId="0" applyAlignment="1" applyBorder="1" applyFont="1">
      <alignment horizontal="center" readingOrder="0" vertical="bottom"/>
    </xf>
    <xf borderId="6" fillId="11" fontId="79" numFmtId="0" xfId="0" applyAlignment="1" applyBorder="1" applyFont="1">
      <alignment horizontal="center" readingOrder="0"/>
    </xf>
    <xf borderId="18" fillId="3" fontId="54" numFmtId="0" xfId="0" applyAlignment="1" applyBorder="1" applyFont="1">
      <alignment horizontal="center" readingOrder="0" vertical="bottom"/>
    </xf>
    <xf borderId="5" fillId="5" fontId="79" numFmtId="0" xfId="0" applyAlignment="1" applyBorder="1" applyFont="1">
      <alignment horizontal="center" readingOrder="0"/>
    </xf>
    <xf borderId="5" fillId="23" fontId="79" numFmtId="0" xfId="0" applyAlignment="1" applyBorder="1" applyFill="1" applyFont="1">
      <alignment horizontal="center" readingOrder="0"/>
    </xf>
    <xf borderId="0" fillId="0" fontId="56" numFmtId="164" xfId="0" applyAlignment="1" applyFont="1" applyNumberFormat="1">
      <alignment horizontal="left" readingOrder="0"/>
    </xf>
    <xf borderId="1" fillId="0" fontId="55" numFmtId="164" xfId="0" applyAlignment="1" applyBorder="1" applyFont="1" applyNumberFormat="1">
      <alignment horizontal="left" readingOrder="0" vertical="bottom"/>
    </xf>
    <xf borderId="0" fillId="0" fontId="55" numFmtId="0" xfId="0" applyAlignment="1" applyFont="1">
      <alignment horizontal="left" readingOrder="0" vertical="bottom"/>
    </xf>
    <xf borderId="0" fillId="0" fontId="54" numFmtId="0" xfId="0" applyAlignment="1" applyFont="1">
      <alignment horizontal="center" readingOrder="0" vertical="bottom"/>
    </xf>
    <xf borderId="1" fillId="0" fontId="56" numFmtId="164" xfId="0" applyAlignment="1" applyBorder="1" applyFont="1" applyNumberFormat="1">
      <alignment horizontal="right" readingOrder="0"/>
    </xf>
    <xf borderId="0" fillId="24" fontId="92" numFmtId="0" xfId="0" applyAlignment="1" applyFill="1" applyFont="1">
      <alignment readingOrder="0" vertical="top"/>
    </xf>
    <xf borderId="0" fillId="2" fontId="92" numFmtId="0" xfId="0" applyAlignment="1" applyFont="1">
      <alignment readingOrder="0" vertical="top"/>
    </xf>
    <xf borderId="0" fillId="2" fontId="93" numFmtId="0" xfId="0" applyAlignment="1" applyFont="1">
      <alignment readingOrder="0"/>
    </xf>
    <xf borderId="1" fillId="0" fontId="54" numFmtId="0" xfId="0" applyAlignment="1" applyBorder="1" applyFont="1">
      <alignment horizontal="center" readingOrder="0" vertical="bottom"/>
    </xf>
    <xf borderId="30" fillId="0" fontId="92" numFmtId="0" xfId="0" applyAlignment="1" applyBorder="1" applyFont="1">
      <alignment readingOrder="0" vertical="top"/>
    </xf>
    <xf borderId="0" fillId="24" fontId="55" numFmtId="0" xfId="0" applyAlignment="1" applyFont="1">
      <alignment horizontal="left" readingOrder="0" vertical="bottom"/>
    </xf>
    <xf borderId="0" fillId="24" fontId="56" numFmtId="0" xfId="0" applyAlignment="1" applyFont="1">
      <alignment readingOrder="0"/>
    </xf>
    <xf borderId="0" fillId="24" fontId="56" numFmtId="0" xfId="0" applyAlignment="1" applyFont="1">
      <alignment horizontal="right" readingOrder="0"/>
    </xf>
    <xf borderId="0" fillId="0" fontId="92" numFmtId="0" xfId="0" applyAlignment="1" applyFont="1">
      <alignment readingOrder="0"/>
    </xf>
    <xf borderId="0" fillId="24" fontId="93" numFmtId="0" xfId="0" applyAlignment="1" applyFont="1">
      <alignment readingOrder="0"/>
    </xf>
    <xf borderId="0" fillId="2" fontId="56" numFmtId="0" xfId="0" applyFont="1"/>
    <xf borderId="0" fillId="0" fontId="94" numFmtId="0" xfId="0" applyFont="1"/>
    <xf borderId="0" fillId="2" fontId="56" numFmtId="0" xfId="0" applyAlignment="1" applyFont="1">
      <alignment readingOrder="0"/>
    </xf>
    <xf borderId="0" fillId="0" fontId="95" numFmtId="0" xfId="0" applyAlignment="1" applyFont="1">
      <alignment readingOrder="0"/>
    </xf>
    <xf borderId="30" fillId="0" fontId="95" numFmtId="0" xfId="0" applyAlignment="1" applyBorder="1" applyFont="1">
      <alignment readingOrder="0" vertical="top"/>
    </xf>
    <xf borderId="0" fillId="2" fontId="55" numFmtId="0" xfId="0" applyAlignment="1" applyFont="1">
      <alignment horizontal="left" readingOrder="0" vertical="bottom"/>
    </xf>
    <xf borderId="0" fillId="0" fontId="93" numFmtId="0" xfId="0" applyAlignment="1" applyFont="1">
      <alignment readingOrder="0"/>
    </xf>
    <xf borderId="0" fillId="16" fontId="54" numFmtId="0" xfId="0" applyAlignment="1" applyFont="1">
      <alignment horizontal="center" readingOrder="0" vertical="bottom"/>
    </xf>
    <xf borderId="1" fillId="11" fontId="54" numFmtId="0" xfId="0" applyAlignment="1" applyBorder="1" applyFont="1">
      <alignment horizontal="center" readingOrder="0" vertical="bottom"/>
    </xf>
    <xf borderId="1" fillId="0" fontId="56" numFmtId="0" xfId="0" applyAlignment="1" applyBorder="1" applyFont="1">
      <alignment readingOrder="0"/>
    </xf>
    <xf borderId="0" fillId="8" fontId="56" numFmtId="0" xfId="0" applyFont="1"/>
    <xf borderId="0" fillId="0" fontId="56" numFmtId="164" xfId="0" applyAlignment="1" applyFont="1" applyNumberFormat="1">
      <alignment readingOrder="0"/>
    </xf>
    <xf borderId="0" fillId="24" fontId="56" numFmtId="0" xfId="0" applyFont="1"/>
    <xf borderId="0" fillId="0" fontId="79" numFmtId="0" xfId="0" applyAlignment="1" applyFont="1">
      <alignment horizontal="center" readingOrder="0"/>
    </xf>
    <xf borderId="1" fillId="0" fontId="79" numFmtId="0" xfId="0" applyAlignment="1" applyBorder="1" applyFont="1">
      <alignment horizontal="center" readingOrder="0"/>
    </xf>
    <xf borderId="0" fillId="2" fontId="6" numFmtId="0" xfId="0" applyAlignment="1" applyFont="1">
      <alignment horizontal="left" readingOrder="0"/>
    </xf>
  </cellXfs>
  <cellStyles count="1">
    <cellStyle xfId="0" name="Normal" builtinId="0"/>
  </cellStyles>
  <dxfs count="9">
    <dxf>
      <font/>
      <fill>
        <patternFill patternType="solid">
          <fgColor rgb="FFFFFF00"/>
          <bgColor rgb="FFFFFF00"/>
        </patternFill>
      </fill>
      <border/>
    </dxf>
    <dxf>
      <font/>
      <fill>
        <patternFill patternType="solid">
          <fgColor rgb="FFFF9900"/>
          <bgColor rgb="FFFF9900"/>
        </patternFill>
      </fill>
      <border/>
    </dxf>
    <dxf>
      <font/>
      <fill>
        <patternFill patternType="none"/>
      </fill>
      <border/>
    </dxf>
    <dxf>
      <font/>
      <fill>
        <patternFill patternType="solid">
          <fgColor rgb="FF00FF00"/>
          <bgColor rgb="FF00FF00"/>
        </patternFill>
      </fill>
      <border/>
    </dxf>
    <dxf>
      <font/>
      <fill>
        <patternFill patternType="solid">
          <fgColor rgb="FFB7E1CD"/>
          <bgColor rgb="FFB7E1CD"/>
        </patternFill>
      </fill>
      <border/>
    </dxf>
    <dxf>
      <font/>
      <fill>
        <patternFill patternType="solid">
          <fgColor rgb="FFF4CCCC"/>
          <bgColor rgb="FFF4CCCC"/>
        </patternFill>
      </fill>
      <border/>
    </dxf>
    <dxf>
      <font/>
      <fill>
        <patternFill patternType="solid">
          <fgColor rgb="FFFFF2CC"/>
          <bgColor rgb="FFFFF2CC"/>
        </patternFill>
      </fill>
      <border/>
    </dxf>
    <dxf>
      <font>
        <color rgb="FFFFFFFF"/>
      </font>
      <fill>
        <patternFill patternType="solid">
          <fgColor rgb="FFFFFFFF"/>
          <bgColor rgb="FFFFFFFF"/>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drive.google.com/file/d/1A6D5mWbz-gedaogzgBc9pnQTHdiPkwKc/view?usp=sharing" TargetMode="External"/><Relationship Id="rId391" Type="http://schemas.openxmlformats.org/officeDocument/2006/relationships/hyperlink" Target="https://drive.google.com/file/d/1D2Tie-jBE81avQSw8XIqHKAHUD1FEHKy/view?usp=sharing" TargetMode="External"/><Relationship Id="rId390" Type="http://schemas.openxmlformats.org/officeDocument/2006/relationships/hyperlink" Target="https://drive.google.com/file/d/137Gx8UMBxHUYo54HocmUpV-lxUr8T310/view?usp=sharing" TargetMode="External"/><Relationship Id="rId1" Type="http://schemas.openxmlformats.org/officeDocument/2006/relationships/comments" Target="../comments1.xml"/><Relationship Id="rId2" Type="http://schemas.openxmlformats.org/officeDocument/2006/relationships/hyperlink" Target="https://drive.google.com/file/d/13VEeCCrZTCZ9Qxbb-s88qTH-wW0Pss-B/view?usp=drive_link" TargetMode="External"/><Relationship Id="rId3" Type="http://schemas.openxmlformats.org/officeDocument/2006/relationships/hyperlink" Target="https://drive.google.com/file/d/1hoJKy8A4rxw2W7JcySDCTwWfYKokff-8/view?usp=sharing" TargetMode="External"/><Relationship Id="rId4" Type="http://schemas.openxmlformats.org/officeDocument/2006/relationships/hyperlink" Target="https://drive.google.com/file/d/1KywWA-nYA4-nR6Olpxk4usTrTvBwogFk/view?usp=sharing" TargetMode="External"/><Relationship Id="rId9" Type="http://schemas.openxmlformats.org/officeDocument/2006/relationships/hyperlink" Target="https://drive.google.com/file/d/1PbYXuIKyE4pZPwUJ3nEjLHzE0SZ20Fvs/view?usp=sharing" TargetMode="External"/><Relationship Id="rId385" Type="http://schemas.openxmlformats.org/officeDocument/2006/relationships/hyperlink" Target="https://drive.google.com/file/d/1GUSRyMyngZ0qsd4unz0o1p7XfP0iAYzt/view?usp=drive_link" TargetMode="External"/><Relationship Id="rId384" Type="http://schemas.openxmlformats.org/officeDocument/2006/relationships/hyperlink" Target="https://drive.google.com/file/d/15Vu5Qo1rkEHA4fumpQm9HtpFik1CwCNQ/view?usp=sharing" TargetMode="External"/><Relationship Id="rId383" Type="http://schemas.openxmlformats.org/officeDocument/2006/relationships/hyperlink" Target="https://drive.google.com/file/d/1jQz21DRGbclyxUREXgf7wqiqSFbf6BMP/view?usp=sharing" TargetMode="External"/><Relationship Id="rId382" Type="http://schemas.openxmlformats.org/officeDocument/2006/relationships/hyperlink" Target="https://drive.google.com/file/d/1GXDFOfXZMl8gdlIvNfValcBnuWFQ7fLg/view?usp=drive_link" TargetMode="External"/><Relationship Id="rId5" Type="http://schemas.openxmlformats.org/officeDocument/2006/relationships/hyperlink" Target="https://drive.google.com/file/d/1OF8CSBBRDCgXIVkucpEOiOWdwFnMmU9A/view?usp=sharing" TargetMode="External"/><Relationship Id="rId389" Type="http://schemas.openxmlformats.org/officeDocument/2006/relationships/hyperlink" Target="https://drive.google.com/file/d/1VfDzQxi2RwFpWBuXpXTywIUk0e1tK2WF/view?usp=sharing" TargetMode="External"/><Relationship Id="rId6" Type="http://schemas.openxmlformats.org/officeDocument/2006/relationships/hyperlink" Target="https://drive.google.com/file/d/1O9XtC8a3pXKxwAKmETf1PEb8Nhrs-bgX/view?usp=sharing" TargetMode="External"/><Relationship Id="rId388" Type="http://schemas.openxmlformats.org/officeDocument/2006/relationships/hyperlink" Target="https://drive.google.com/file/d/1ZogaRSFXPRNVKWYrhDoQ3IsmR5bhwRDR/view?usp=sharing" TargetMode="External"/><Relationship Id="rId7" Type="http://schemas.openxmlformats.org/officeDocument/2006/relationships/hyperlink" Target="https://drive.google.com/file/d/1BRGGJFBG1rZxFZwXDX5mrqrAX7GTW0ao/view?usp=sharing" TargetMode="External"/><Relationship Id="rId387" Type="http://schemas.openxmlformats.org/officeDocument/2006/relationships/hyperlink" Target="https://drive.google.com/file/d/1G6YJ3zsVxWcklw7MUPjUvSbbLHbd3AUI/view?usp=sharing" TargetMode="External"/><Relationship Id="rId8" Type="http://schemas.openxmlformats.org/officeDocument/2006/relationships/hyperlink" Target="https://drive.google.com/file/d/16cBIZoXW1zV9XDp8cIbI8oqbhcVG9CeO/view?usp=sharing" TargetMode="External"/><Relationship Id="rId386" Type="http://schemas.openxmlformats.org/officeDocument/2006/relationships/hyperlink" Target="https://drive.google.com/file/d/165aznoT0rnua7iFEwEXxgREgLfwVBmcT/view?usp=sharing" TargetMode="External"/><Relationship Id="rId381" Type="http://schemas.openxmlformats.org/officeDocument/2006/relationships/hyperlink" Target="https://drive.google.com/file/d/1boPFfOa5sZZ3P4dgQKym9pOw7fwEnL-0/view?usp=sharing" TargetMode="External"/><Relationship Id="rId380" Type="http://schemas.openxmlformats.org/officeDocument/2006/relationships/hyperlink" Target="https://drive.google.com/file/d/1kaRwYu29OHqmrwBQqxMNPWD_jNJ3nFDa/view?usp=sharing" TargetMode="External"/><Relationship Id="rId379" Type="http://schemas.openxmlformats.org/officeDocument/2006/relationships/hyperlink" Target="https://drive.google.com/file/d/1GZ1OnC3Bhg99xjBLKAiExJpQofem1a4H/view?usp=drive_link" TargetMode="External"/><Relationship Id="rId374" Type="http://schemas.openxmlformats.org/officeDocument/2006/relationships/hyperlink" Target="https://drive.google.com/file/d/1pqTCxuENZP-3US4zVRFU5a5x_OtimHqa/view?usp=sharing" TargetMode="External"/><Relationship Id="rId373" Type="http://schemas.openxmlformats.org/officeDocument/2006/relationships/hyperlink" Target="https://drive.google.com/file/d/13PUB3wG7DmMxIqOoG4CfEhDTxObvtzWZ/view?usp=sharing" TargetMode="External"/><Relationship Id="rId372" Type="http://schemas.openxmlformats.org/officeDocument/2006/relationships/hyperlink" Target="https://drive.google.com/file/d/1TGpRrehmNyYCCvfwNsQ_qZWgfYjG5MbA/view?usp=sharing" TargetMode="External"/><Relationship Id="rId371" Type="http://schemas.openxmlformats.org/officeDocument/2006/relationships/hyperlink" Target="https://drive.google.com/file/d/1Kr19SuGSFpxOvNg4BCEQO_JgR2cXBVXK/view?usp=sharing" TargetMode="External"/><Relationship Id="rId378" Type="http://schemas.openxmlformats.org/officeDocument/2006/relationships/hyperlink" Target="https://drive.google.com/file/d/1SyOou7uUuVxrJDwkYToqUJX6grTkpH1C/view?usp=sharing" TargetMode="External"/><Relationship Id="rId377" Type="http://schemas.openxmlformats.org/officeDocument/2006/relationships/hyperlink" Target="https://drive.google.com/file/d/16T_eVpj1eh063zjjYWT9_hg2CseCpIJ7/view?usp=sharing" TargetMode="External"/><Relationship Id="rId376" Type="http://schemas.openxmlformats.org/officeDocument/2006/relationships/hyperlink" Target="https://drive.google.com/file/d/1GZa1PVx2ThBhKivRzeJXA_PkoRrtWv2j/view?usp=drive_link" TargetMode="External"/><Relationship Id="rId375" Type="http://schemas.openxmlformats.org/officeDocument/2006/relationships/hyperlink" Target="https://drive.google.com/file/d/1_e6tzIIFTcDqep45TURzNIbjecIFbKXo/view?usp=sharing" TargetMode="External"/><Relationship Id="rId396" Type="http://schemas.openxmlformats.org/officeDocument/2006/relationships/hyperlink" Target="https://drive.google.com/file/d/1eovPHPX9E3YmiBH0Wt95SfmyS0tn3KjR/view?usp=sharing" TargetMode="External"/><Relationship Id="rId395" Type="http://schemas.openxmlformats.org/officeDocument/2006/relationships/hyperlink" Target="https://drive.google.com/file/d/1tdP34oDUePmBM1iRB1Po1qPdDLWIHdvv/view?usp=sharing" TargetMode="External"/><Relationship Id="rId394" Type="http://schemas.openxmlformats.org/officeDocument/2006/relationships/hyperlink" Target="https://drive.google.com/file/d/1w6uXsiGwFpbO-JB4VDIg_F8xE1OuyAgH/view?usp=sharing" TargetMode="External"/><Relationship Id="rId393" Type="http://schemas.openxmlformats.org/officeDocument/2006/relationships/hyperlink" Target="https://drive.google.com/file/d/1zMYPsBUBJ57-h4_lCx0SqfO-opZa7JjW/view?usp=sharing" TargetMode="External"/><Relationship Id="rId399" Type="http://schemas.openxmlformats.org/officeDocument/2006/relationships/hyperlink" Target="https://drive.google.com/file/d/1hCBYGXVtlvG9Hbb40SyctZfAuIjE2ovB/view?usp=sharing" TargetMode="External"/><Relationship Id="rId398" Type="http://schemas.openxmlformats.org/officeDocument/2006/relationships/hyperlink" Target="https://drive.google.com/file/d/1ma24QAmZzD0-tb5pS9TXLwOSUT7PVvFz/view?usp=sharing" TargetMode="External"/><Relationship Id="rId397" Type="http://schemas.openxmlformats.org/officeDocument/2006/relationships/hyperlink" Target="https://drive.google.com/file/d/1x_Td-5Vl1amfW9TkHftHB73ZOj7JLwoH/view?usp=sharing" TargetMode="External"/><Relationship Id="rId1730" Type="http://schemas.openxmlformats.org/officeDocument/2006/relationships/hyperlink" Target="https://drive.google.com/file/d/1Mk77UOg8XmWXr9fwxGN3e1bpM2saMDu0/view?usp=drive_link" TargetMode="External"/><Relationship Id="rId1731" Type="http://schemas.openxmlformats.org/officeDocument/2006/relationships/hyperlink" Target="https://drive.google.com/file/d/1NtUNtd45nfWjdv8pKSpAw2Sx2Rx2vZPf/view?usp=sharing" TargetMode="External"/><Relationship Id="rId1732" Type="http://schemas.openxmlformats.org/officeDocument/2006/relationships/hyperlink" Target="https://drive.google.com/file/d/1dURElws7CXC1NJmpKNUX7q8gq4mYYhRg/view?usp=sharing" TargetMode="External"/><Relationship Id="rId1733" Type="http://schemas.openxmlformats.org/officeDocument/2006/relationships/hyperlink" Target="https://drive.google.com/file/d/1PseU4A5jMESVE77_SLTouHl8VJibJNho/view?usp=drive_link" TargetMode="External"/><Relationship Id="rId1734" Type="http://schemas.openxmlformats.org/officeDocument/2006/relationships/hyperlink" Target="https://drive.google.com/file/d/1ns0MOt85qS09e0qSCUdQ4ew8cW6tgHIQ/view?usp=sharing" TargetMode="External"/><Relationship Id="rId1735" Type="http://schemas.openxmlformats.org/officeDocument/2006/relationships/hyperlink" Target="https://drive.google.com/file/d/1qMQTZ3m-oRxwbtaceoFp04voXP4NyVoF/view?usp=sharing" TargetMode="External"/><Relationship Id="rId1736" Type="http://schemas.openxmlformats.org/officeDocument/2006/relationships/hyperlink" Target="https://drive.google.com/file/d/1Mb3uQPIdxE12_s8Jd9m9J1vVbQxOcBlz/view?usp=drive_link" TargetMode="External"/><Relationship Id="rId1737" Type="http://schemas.openxmlformats.org/officeDocument/2006/relationships/hyperlink" Target="https://drive.google.com/file/d/17ITucXvbqFouEBGDtBQLjTU6ZWTKZp_I/view?usp=sharing" TargetMode="External"/><Relationship Id="rId1738" Type="http://schemas.openxmlformats.org/officeDocument/2006/relationships/hyperlink" Target="https://drive.google.com/file/d/1c531zcqnGRz6ECvQtvH2DfAs1MFXFy0F/view?usp=sharing" TargetMode="External"/><Relationship Id="rId1739" Type="http://schemas.openxmlformats.org/officeDocument/2006/relationships/hyperlink" Target="https://drive.google.com/file/d/1IhgjyC_7t2wjdDzQlOtlRiZPVoutffic/view?usp=drive_link" TargetMode="External"/><Relationship Id="rId1720" Type="http://schemas.openxmlformats.org/officeDocument/2006/relationships/hyperlink" Target="https://drive.google.com/file/d/18rvjX1__6Mj7sfKzwJb8CL-oDG_ou1-a/view?usp=drive_link" TargetMode="External"/><Relationship Id="rId1721" Type="http://schemas.openxmlformats.org/officeDocument/2006/relationships/hyperlink" Target="https://drive.google.com/file/d/1PYjWyP1KW4tjRKR0RnwD-iXeT4nATxuG/view?usp=drive_link" TargetMode="External"/><Relationship Id="rId1722" Type="http://schemas.openxmlformats.org/officeDocument/2006/relationships/hyperlink" Target="https://drive.google.com/file/d/1eMnwCoLwB_IpjgmKeESmPT3YTInM1S6v/view?usp=sharing" TargetMode="External"/><Relationship Id="rId1723" Type="http://schemas.openxmlformats.org/officeDocument/2006/relationships/hyperlink" Target="https://drive.google.com/file/d/1Pc3UgKSdj3kCswEgv2rqbvmNZy3lu4QQ/view?usp=sharing" TargetMode="External"/><Relationship Id="rId1724" Type="http://schemas.openxmlformats.org/officeDocument/2006/relationships/hyperlink" Target="https://drive.google.com/file/d/1mHaga9bzI4zgRCIa0wF7Ahu4jy_s_Cru/view?usp=drive_link" TargetMode="External"/><Relationship Id="rId1725" Type="http://schemas.openxmlformats.org/officeDocument/2006/relationships/hyperlink" Target="https://drive.google.com/file/d/1Ot5D3-LIzV0INMJRG6gYATcliqBWEeXV/view?usp=sharing" TargetMode="External"/><Relationship Id="rId1726" Type="http://schemas.openxmlformats.org/officeDocument/2006/relationships/hyperlink" Target="https://drive.google.com/file/d/1233EA9YXyCRpMysTNRqkpQUVS7CksB7b/view?usp=sharing" TargetMode="External"/><Relationship Id="rId1727" Type="http://schemas.openxmlformats.org/officeDocument/2006/relationships/hyperlink" Target="https://drive.google.com/file/d/1DDHxfLFtX8TAfhpJ2Ofuto6CLZ2NVbxX/view?usp=drive_link" TargetMode="External"/><Relationship Id="rId1728" Type="http://schemas.openxmlformats.org/officeDocument/2006/relationships/hyperlink" Target="https://drive.google.com/file/d/1xR1zhzO3592Iaevzx8KvADAsATpp_Efb/view?usp=sharing" TargetMode="External"/><Relationship Id="rId1729" Type="http://schemas.openxmlformats.org/officeDocument/2006/relationships/hyperlink" Target="https://drive.google.com/file/d/118Fmip1rGYvuF5dmf68XU-WCoPvFIztR/view?usp=sharing" TargetMode="External"/><Relationship Id="rId1752" Type="http://schemas.openxmlformats.org/officeDocument/2006/relationships/hyperlink" Target="https://drive.google.com/file/d/1U0Yn0Rc63VZo9kFtu9Tz2fiQ1OQsADo7/view?usp=sharing" TargetMode="External"/><Relationship Id="rId1753" Type="http://schemas.openxmlformats.org/officeDocument/2006/relationships/hyperlink" Target="https://drive.google.com/file/d/1AHrp4Wv7ZQNASuPTd2yX7PFHB4psrP5B/view?usp=sharing" TargetMode="External"/><Relationship Id="rId1754" Type="http://schemas.openxmlformats.org/officeDocument/2006/relationships/hyperlink" Target="https://drive.google.com/file/d/1MDgbIpnJErVt-sJAPBibDEggn3yu9sGu/view?usp=sharing" TargetMode="External"/><Relationship Id="rId1755" Type="http://schemas.openxmlformats.org/officeDocument/2006/relationships/hyperlink" Target="https://drive.google.com/file/d/1WIcQcqXQ5r8zgy2fnU4TYJ-2ghLT20En/view?usp=sharing" TargetMode="External"/><Relationship Id="rId1756" Type="http://schemas.openxmlformats.org/officeDocument/2006/relationships/hyperlink" Target="https://drive.google.com/file/d/1UfOLjw5lbInoUyixmURwFdi5iluuIlfg/view?usp=sharing" TargetMode="External"/><Relationship Id="rId1757" Type="http://schemas.openxmlformats.org/officeDocument/2006/relationships/hyperlink" Target="https://drive.google.com/file/d/14VI2aGr-7Y6pblcV5FiQuU2AYdYrwhL5/view?usp=sharing" TargetMode="External"/><Relationship Id="rId1758" Type="http://schemas.openxmlformats.org/officeDocument/2006/relationships/hyperlink" Target="https://drive.google.com/file/d/1hZ8BQLI870aUWpm7zIZK9jeEESFLl0IE/view?usp=sharing" TargetMode="External"/><Relationship Id="rId1759" Type="http://schemas.openxmlformats.org/officeDocument/2006/relationships/hyperlink" Target="https://drive.google.com/file/d/1zsWmNiKAsnjbOS4MbdR59bBrKtij8BbJ/view?usp=sharing" TargetMode="External"/><Relationship Id="rId808" Type="http://schemas.openxmlformats.org/officeDocument/2006/relationships/hyperlink" Target="https://drive.google.com/file/d/1YTxtF4FrM8wNgWm3D7PgJZxUIIau9i1e/view?usp=sharing" TargetMode="External"/><Relationship Id="rId807" Type="http://schemas.openxmlformats.org/officeDocument/2006/relationships/hyperlink" Target="https://drive.google.com/file/d/1Iac7CJ7NkLS0TGZXREhasVbT6UgjSVtj/view?usp=sharing" TargetMode="External"/><Relationship Id="rId806" Type="http://schemas.openxmlformats.org/officeDocument/2006/relationships/hyperlink" Target="https://drive.google.com/file/d/1bYTthYdxbLunlqM73Dxm6T6Zk7HP4TaW/view?usp=sharing" TargetMode="External"/><Relationship Id="rId805" Type="http://schemas.openxmlformats.org/officeDocument/2006/relationships/hyperlink" Target="https://drive.google.com/file/d/1ggtWKqt-2xe9Qbn9Aufgo_7I7SWBwbQP/view?usp=sharing" TargetMode="External"/><Relationship Id="rId809" Type="http://schemas.openxmlformats.org/officeDocument/2006/relationships/hyperlink" Target="https://drive.google.com/file/d/1cLZykKVWX0wwqoKAgKwAfWWsyrCoOPTY/view?usp=sharing" TargetMode="External"/><Relationship Id="rId800" Type="http://schemas.openxmlformats.org/officeDocument/2006/relationships/hyperlink" Target="https://drive.google.com/file/d/1qXE7WO-iDJH2E_ZjKNKyLKU1ef8d3t17/view?usp=sharing" TargetMode="External"/><Relationship Id="rId804" Type="http://schemas.openxmlformats.org/officeDocument/2006/relationships/hyperlink" Target="https://drive.google.com/file/d/1hnKXrmndG0vEbpW-HkylkY3sJKewgVsS/view?usp=sharing" TargetMode="External"/><Relationship Id="rId803" Type="http://schemas.openxmlformats.org/officeDocument/2006/relationships/hyperlink" Target="https://drive.google.com/file/d/1iQvdqUOqAcoByyf6b608EkN0KeQ0BMo7/view?usp=sharing" TargetMode="External"/><Relationship Id="rId802" Type="http://schemas.openxmlformats.org/officeDocument/2006/relationships/hyperlink" Target="https://drive.google.com/file/d/1yuYDrHJrRnFjgyrDhApOEEsMCqkiPAKq/view?usp=sharing" TargetMode="External"/><Relationship Id="rId801" Type="http://schemas.openxmlformats.org/officeDocument/2006/relationships/hyperlink" Target="https://drive.google.com/file/d/1HMqwsj3m1gxLJZf7HLBE38EJhYNyMfPw/view?usp=drive_link" TargetMode="External"/><Relationship Id="rId1750" Type="http://schemas.openxmlformats.org/officeDocument/2006/relationships/hyperlink" Target="https://drive.google.com/file/d/1MPWYGnO47g3m8uvJ4bDyV2QrPbRwsXey/view?usp=sharing" TargetMode="External"/><Relationship Id="rId1751" Type="http://schemas.openxmlformats.org/officeDocument/2006/relationships/hyperlink" Target="https://drive.google.com/file/d/1xvKzW9yfmhdw3r7NhjYmULbHzK9yoD-o/view?usp=sharing" TargetMode="External"/><Relationship Id="rId1741" Type="http://schemas.openxmlformats.org/officeDocument/2006/relationships/hyperlink" Target="https://drive.google.com/file/d/1AsQr0cXWATEiELjU79gQZBWvZdz3_74e/view?usp=sharing" TargetMode="External"/><Relationship Id="rId1742" Type="http://schemas.openxmlformats.org/officeDocument/2006/relationships/hyperlink" Target="https://drive.google.com/file/d/1xuPIK3KVAsmrKkHyD72_GvI1bym5V-Xb/view?usp=drive_link" TargetMode="External"/><Relationship Id="rId1743" Type="http://schemas.openxmlformats.org/officeDocument/2006/relationships/hyperlink" Target="https://drive.google.com/file/d/1dtqND2ZGfFZY57tIxPj1NoGoitIN4nCz/view?usp=sharing" TargetMode="External"/><Relationship Id="rId1744" Type="http://schemas.openxmlformats.org/officeDocument/2006/relationships/hyperlink" Target="https://drive.google.com/file/d/1mcXzOe2B4t--0dtwKvMn4v8m-0IREIyB/view?usp=sharing" TargetMode="External"/><Relationship Id="rId1745" Type="http://schemas.openxmlformats.org/officeDocument/2006/relationships/hyperlink" Target="https://drive.google.com/open?id=1ju6rnq8wBfFwDXbF0I3dkv0e9I29eRic" TargetMode="External"/><Relationship Id="rId1746" Type="http://schemas.openxmlformats.org/officeDocument/2006/relationships/hyperlink" Target="https://drive.google.com/file/d/1p77kc1bZZ2u7uK5o6Ne44B7Ul7tfoyqU/view?usp=sharing" TargetMode="External"/><Relationship Id="rId1747" Type="http://schemas.openxmlformats.org/officeDocument/2006/relationships/hyperlink" Target="https://drive.google.com/file/d/1BB7BTgIP_3F8EUBFgVRVegIv_1FHj8Rq/view?usp=drive_link" TargetMode="External"/><Relationship Id="rId1748" Type="http://schemas.openxmlformats.org/officeDocument/2006/relationships/hyperlink" Target="https://drive.google.com/file/d/1oHfQat1KINuijfr1O8v_LLsAWS_7rfX2/view?usp=sharing" TargetMode="External"/><Relationship Id="rId1749" Type="http://schemas.openxmlformats.org/officeDocument/2006/relationships/hyperlink" Target="https://drive.google.com/file/d/1zpn6bmbAtnUKL0YNP6POpjEOHNMr3Ho1/view?usp=sharing" TargetMode="External"/><Relationship Id="rId1740" Type="http://schemas.openxmlformats.org/officeDocument/2006/relationships/hyperlink" Target="https://drive.google.com/file/d/1VPJxP8R52G3iFxyEbFqrZL7Ip10UsCTg/view?usp=sharing" TargetMode="External"/><Relationship Id="rId1710" Type="http://schemas.openxmlformats.org/officeDocument/2006/relationships/hyperlink" Target="https://drive.google.com/open?id=1pR7xeqTvYozkK-wW4s84LO7Lqi-Vl0a4" TargetMode="External"/><Relationship Id="rId1711" Type="http://schemas.openxmlformats.org/officeDocument/2006/relationships/hyperlink" Target="https://drive.google.com/file/d/1XZT00ttLDKAm1vzqkjBJ11VSoYOAjTzF/view?usp=sharing" TargetMode="External"/><Relationship Id="rId1712" Type="http://schemas.openxmlformats.org/officeDocument/2006/relationships/hyperlink" Target="https://drive.google.com/open?id=1elho1IaE2DOGA_wZzH1AcmYahPsaUdFx" TargetMode="External"/><Relationship Id="rId1713" Type="http://schemas.openxmlformats.org/officeDocument/2006/relationships/hyperlink" Target="https://drive.google.com/file/d/1-SLb_oPd4cF0GMYvC4Ak1yRUvmmIj40T/view?usp=sharing" TargetMode="External"/><Relationship Id="rId1714" Type="http://schemas.openxmlformats.org/officeDocument/2006/relationships/hyperlink" Target="https://drive.google.com/file/d/17QdXLVK-E4F2TJe8MdjWvEGsd8avglzp/view?usp=drive_link" TargetMode="External"/><Relationship Id="rId1715" Type="http://schemas.openxmlformats.org/officeDocument/2006/relationships/hyperlink" Target="https://drive.google.com/file/d/1EsBDTK1wLL01x2xenn2cM7jTt3vF40ro/view?usp=sharing" TargetMode="External"/><Relationship Id="rId1716" Type="http://schemas.openxmlformats.org/officeDocument/2006/relationships/hyperlink" Target="https://drive.google.com/file/d/16Z7elc1eFfjUtjCC0EnfHRuhVut4IeZl/view?usp=drive_link" TargetMode="External"/><Relationship Id="rId1717" Type="http://schemas.openxmlformats.org/officeDocument/2006/relationships/hyperlink" Target="https://drive.google.com/file/d/1TGV9yrJfdwHZJA7x2TXlBN79ytLEqAaG/view?usp=drive_link" TargetMode="External"/><Relationship Id="rId1718" Type="http://schemas.openxmlformats.org/officeDocument/2006/relationships/hyperlink" Target="https://drive.google.com/file/d/1_QMwpfQj5mSufndPJPe5Q4fgCLX9kNyn/view?usp=drive_link" TargetMode="External"/><Relationship Id="rId1719" Type="http://schemas.openxmlformats.org/officeDocument/2006/relationships/hyperlink" Target="https://drive.google.com/file/d/1UDMB64NDXEG5Z72B-WTx3pSLso44FwAQ/view?usp=sharing" TargetMode="External"/><Relationship Id="rId1700" Type="http://schemas.openxmlformats.org/officeDocument/2006/relationships/hyperlink" Target="https://drive.google.com/file/d/12lJECLIPbyAvmLdTHrrYQX1gU1kE8Vzl/view?usp=sharing" TargetMode="External"/><Relationship Id="rId1701" Type="http://schemas.openxmlformats.org/officeDocument/2006/relationships/hyperlink" Target="https://drive.google.com/open?id=1Z5cejy3wu5gCRw0VRgbmWOlNaerZL6Gh" TargetMode="External"/><Relationship Id="rId1702" Type="http://schemas.openxmlformats.org/officeDocument/2006/relationships/hyperlink" Target="https://drive.google.com/file/d/1LSFEkxNl1n2kzWy9oN3vtrE8gIHXtT3n/view?usp=sharing" TargetMode="External"/><Relationship Id="rId1703" Type="http://schemas.openxmlformats.org/officeDocument/2006/relationships/hyperlink" Target="https://drive.google.com/open?id=1tZwqstGsqa3j2NIai0PlHKZ7vJX-md6g" TargetMode="External"/><Relationship Id="rId1704" Type="http://schemas.openxmlformats.org/officeDocument/2006/relationships/hyperlink" Target="https://drive.google.com/file/d/1RSjldy6pLUfCUqZTsRWo63hfM65Ra1o2/view?usp=drive_link" TargetMode="External"/><Relationship Id="rId1705" Type="http://schemas.openxmlformats.org/officeDocument/2006/relationships/hyperlink" Target="https://drive.google.com/file/d/1LO2HWPw5BLDQz4o4cB5Q2yGrycTwT58_/view?usp=sharing" TargetMode="External"/><Relationship Id="rId1706" Type="http://schemas.openxmlformats.org/officeDocument/2006/relationships/hyperlink" Target="https://drive.google.com/open?id=1glgo00d6oXBaQ9jL98S8u-3yaHOM8MKO" TargetMode="External"/><Relationship Id="rId1707" Type="http://schemas.openxmlformats.org/officeDocument/2006/relationships/hyperlink" Target="https://drive.google.com/file/d/1jhcEc1BAxRhH1u-oTIcvTG77f0BbM1cW/view?usp=drive_link" TargetMode="External"/><Relationship Id="rId1708" Type="http://schemas.openxmlformats.org/officeDocument/2006/relationships/hyperlink" Target="https://drive.google.com/file/d/1v-WXFdMWJ4OioZPuUwS9JoF1V-km4-eD/view?usp=sharing" TargetMode="External"/><Relationship Id="rId1709" Type="http://schemas.openxmlformats.org/officeDocument/2006/relationships/hyperlink" Target="https://drive.google.com/file/d/1auYKh3vbzI40Zv8tFAnkUkCTE655LzJb/view?usp=drive_link" TargetMode="External"/><Relationship Id="rId40" Type="http://schemas.openxmlformats.org/officeDocument/2006/relationships/hyperlink" Target="https://drive.google.com/file/d/1C3etNRozURzFYb0pNUxzqFWprXf7ZpCV/view?usp=sharing" TargetMode="External"/><Relationship Id="rId1334" Type="http://schemas.openxmlformats.org/officeDocument/2006/relationships/hyperlink" Target="https://drive.google.com/file/d/1Ps-28Mngtam2fsO_1DwHz33uCE7VwyOr/view?usp=sharing" TargetMode="External"/><Relationship Id="rId1335" Type="http://schemas.openxmlformats.org/officeDocument/2006/relationships/hyperlink" Target="https://drive.google.com/open?id=1HpSNAveDwHobbFJWLpQg2MU8mdHapae-" TargetMode="External"/><Relationship Id="rId42" Type="http://schemas.openxmlformats.org/officeDocument/2006/relationships/hyperlink" Target="https://drive.google.com/file/d/1IXbY9Yk0EATiwbTGVH_4HpHf0kb28R7R/view?usp=drive_link" TargetMode="External"/><Relationship Id="rId1336" Type="http://schemas.openxmlformats.org/officeDocument/2006/relationships/hyperlink" Target="https://drive.google.com/open?id=1vMCyYwPK0TWBPirFF5R5DcezCswT-xdN" TargetMode="External"/><Relationship Id="rId41" Type="http://schemas.openxmlformats.org/officeDocument/2006/relationships/hyperlink" Target="https://drive.google.com/file/d/1f-knEzNYanvoF4l9b0MTJi9PcBzFjsh0/view?usp=drive_link" TargetMode="External"/><Relationship Id="rId1337" Type="http://schemas.openxmlformats.org/officeDocument/2006/relationships/hyperlink" Target="https://drive.google.com/file/d/1hcwVHTbZFRBvzZ2BLrE_BEBRGZGwKOUn/view?usp=sharing" TargetMode="External"/><Relationship Id="rId44" Type="http://schemas.openxmlformats.org/officeDocument/2006/relationships/hyperlink" Target="https://drive.google.com/file/d/1o3WZxORVULFuIIXp6rzkYrVPGOqrnH8E/view?usp=sharing" TargetMode="External"/><Relationship Id="rId1338" Type="http://schemas.openxmlformats.org/officeDocument/2006/relationships/hyperlink" Target="https://drive.google.com/open?id=1obCtx0CfYKIe054mwtog72AsUg7SiEzN" TargetMode="External"/><Relationship Id="rId43" Type="http://schemas.openxmlformats.org/officeDocument/2006/relationships/hyperlink" Target="https://drive.google.com/file/d/1p_hsREe9QUKlX9BMgGfLggi8XooK_6fV/view?usp=sharing" TargetMode="External"/><Relationship Id="rId1339" Type="http://schemas.openxmlformats.org/officeDocument/2006/relationships/hyperlink" Target="https://drive.google.com/file/d/1HpTMsfme57NSRwYqtBBrnWVpiFaMH4mQ/view?usp=sharing" TargetMode="External"/><Relationship Id="rId46" Type="http://schemas.openxmlformats.org/officeDocument/2006/relationships/hyperlink" Target="https://drive.google.com/file/d/1mznZNW84DydU_NnfXPfYGZupkY6iooVC/view?usp=sharing" TargetMode="External"/><Relationship Id="rId45" Type="http://schemas.openxmlformats.org/officeDocument/2006/relationships/hyperlink" Target="https://drive.google.com/file/d/1oBJeM79kjcsesGmY0VW1b_xtLg71yjTg/view?usp=drive_link" TargetMode="External"/><Relationship Id="rId745" Type="http://schemas.openxmlformats.org/officeDocument/2006/relationships/hyperlink" Target="https://drive.google.com/file/d/1DSv4gwIMzK0XMKnEkHxxyIkRXigbhm8q/view?usp=sharing" TargetMode="External"/><Relationship Id="rId744" Type="http://schemas.openxmlformats.org/officeDocument/2006/relationships/hyperlink" Target="https://drive.google.com/file/d/1tI8OVTn7Du8YfqxK7QvrdSUxSkY7QmRc/view?usp=sharing" TargetMode="External"/><Relationship Id="rId743" Type="http://schemas.openxmlformats.org/officeDocument/2006/relationships/hyperlink" Target="https://drive.google.com/file/d/1JoqRlNr3XE9TAKw7lvY0llHv-hZfBDio/view?usp=sharing" TargetMode="External"/><Relationship Id="rId742" Type="http://schemas.openxmlformats.org/officeDocument/2006/relationships/hyperlink" Target="https://drive.google.com/file/d/15krjojbagrZzjiGSPNPF-tlrN4sOD7L9/view?usp=drive_link" TargetMode="External"/><Relationship Id="rId749" Type="http://schemas.openxmlformats.org/officeDocument/2006/relationships/hyperlink" Target="https://drive.google.com/file/d/1M0Wmd_D1joaDiHu9SXLK2oCAr682gkug/view?usp=sharing" TargetMode="External"/><Relationship Id="rId748" Type="http://schemas.openxmlformats.org/officeDocument/2006/relationships/hyperlink" Target="https://drive.google.com/file/d/10SxTWKjgyEoKpXdIKSlAQ6beMbI09mmp/view?usp=drive_link" TargetMode="External"/><Relationship Id="rId747" Type="http://schemas.openxmlformats.org/officeDocument/2006/relationships/hyperlink" Target="https://drive.google.com/file/d/1kOILsqfwaAfWVOy9pyQ1-D14daZLmN2T/view?usp=sharing" TargetMode="External"/><Relationship Id="rId746" Type="http://schemas.openxmlformats.org/officeDocument/2006/relationships/hyperlink" Target="https://drive.google.com/file/d/1tNGPM6oN245GgSCYEBNawALZwg0i-sJF/view?usp=sharing" TargetMode="External"/><Relationship Id="rId48" Type="http://schemas.openxmlformats.org/officeDocument/2006/relationships/hyperlink" Target="https://drive.google.com/file/d/1AZYvIExolbrZZt4OJAiAM4Yhc0vBaVEb/view?usp=sharing" TargetMode="External"/><Relationship Id="rId47" Type="http://schemas.openxmlformats.org/officeDocument/2006/relationships/hyperlink" Target="https://drive.google.com/file/d/1XOUmg-DgYVLmb4gWROQ4zOjZYMihzpyV/view?usp=sharing" TargetMode="External"/><Relationship Id="rId49" Type="http://schemas.openxmlformats.org/officeDocument/2006/relationships/hyperlink" Target="https://drive.google.com/file/d/1ABBJkK2CbDJaEtqSMAF6Us9-riaxH4Gs/view?usp=drive_link" TargetMode="External"/><Relationship Id="rId741" Type="http://schemas.openxmlformats.org/officeDocument/2006/relationships/hyperlink" Target="https://drive.google.com/file/d/1Gc3xk8Ycv-Pzs726jKo4yJ7SPXqkrwm_/view?usp=sharing" TargetMode="External"/><Relationship Id="rId1330" Type="http://schemas.openxmlformats.org/officeDocument/2006/relationships/hyperlink" Target="https://drive.google.com/open?id=12GZMqbEeBOBnseG68A5m6QRoSPEHU53y" TargetMode="External"/><Relationship Id="rId740" Type="http://schemas.openxmlformats.org/officeDocument/2006/relationships/hyperlink" Target="https://drive.google.com/file/d/1iHta_IOFuYcEFG9EiebICkB7K71wg72g/view?usp=sharing" TargetMode="External"/><Relationship Id="rId1331" Type="http://schemas.openxmlformats.org/officeDocument/2006/relationships/hyperlink" Target="https://drive.google.com/file/d/1XaLxb10NN3hs5MXeIUihT6I3Y9PAvmW0/view?usp=sharing" TargetMode="External"/><Relationship Id="rId1332" Type="http://schemas.openxmlformats.org/officeDocument/2006/relationships/hyperlink" Target="https://drive.google.com/open?id=1KbGAli1N2THDD-NWbpwihCJgRNX7Ym3l" TargetMode="External"/><Relationship Id="rId1333" Type="http://schemas.openxmlformats.org/officeDocument/2006/relationships/hyperlink" Target="https://drive.google.com/open?id=1i3ZhcACnqnbrpmnCmfUYzeNT_OhyQWEL" TargetMode="External"/><Relationship Id="rId1323" Type="http://schemas.openxmlformats.org/officeDocument/2006/relationships/hyperlink" Target="https://drive.google.com/open?id=1xn8-f9_eoy-T6ta7d009Bun1XVJ-467s" TargetMode="External"/><Relationship Id="rId1324" Type="http://schemas.openxmlformats.org/officeDocument/2006/relationships/hyperlink" Target="https://drive.google.com/file/d/12fRi-H6iSVUXMTQ4jAmHLJihJv9ySHMA/view?usp=sharing" TargetMode="External"/><Relationship Id="rId31" Type="http://schemas.openxmlformats.org/officeDocument/2006/relationships/hyperlink" Target="https://drive.google.com/file/d/1O8841U1-IRHo2ppE6gG1QpAp4lQUsyF_/view?usp=sharing" TargetMode="External"/><Relationship Id="rId1325" Type="http://schemas.openxmlformats.org/officeDocument/2006/relationships/hyperlink" Target="https://drive.google.com/file/d/1b5g4K0o3Vf-F6AVbBpRZedPW00UDNzeo/view?usp=sharing" TargetMode="External"/><Relationship Id="rId30" Type="http://schemas.openxmlformats.org/officeDocument/2006/relationships/hyperlink" Target="https://drive.google.com/file/d/1UkU9taUI1g7InFGToRCt29189TBbhanN/view?usp=sharing" TargetMode="External"/><Relationship Id="rId1326" Type="http://schemas.openxmlformats.org/officeDocument/2006/relationships/hyperlink" Target="https://drive.google.com/file/d/1JvSfI7qGokamrvBHVhqzwdWoPxVqmRav/view?usp=drive_link" TargetMode="External"/><Relationship Id="rId33" Type="http://schemas.openxmlformats.org/officeDocument/2006/relationships/hyperlink" Target="https://drive.google.com/file/d/11OiyPTWhAxIsWw8iQRMT2J30tlvZ-RrK/view?usp=drive_link" TargetMode="External"/><Relationship Id="rId1327" Type="http://schemas.openxmlformats.org/officeDocument/2006/relationships/hyperlink" Target="https://drive.google.com/file/d/15UXalXgoeG_lqppD9oGA39gutbMVDGCW/view?usp=sharing" TargetMode="External"/><Relationship Id="rId32" Type="http://schemas.openxmlformats.org/officeDocument/2006/relationships/hyperlink" Target="https://drive.google.com/open?id=1eqEQvUx8vpqV27-t4fSmieO0qmS5IKdy" TargetMode="External"/><Relationship Id="rId1328" Type="http://schemas.openxmlformats.org/officeDocument/2006/relationships/hyperlink" Target="https://drive.google.com/file/d/1XqRNYKZuo2Ommnc9jqTZvZChg6YuhyRu/view?usp=sharing" TargetMode="External"/><Relationship Id="rId35" Type="http://schemas.openxmlformats.org/officeDocument/2006/relationships/hyperlink" Target="https://drive.google.com/file/d/1Iu1JxFUk6usf-CQ4c6MttxFShBa8iqsl/view?usp=sharing" TargetMode="External"/><Relationship Id="rId1329" Type="http://schemas.openxmlformats.org/officeDocument/2006/relationships/hyperlink" Target="https://drive.google.com/file/d/1apjWKrDcPzYvun_QVqdiOHZmuRuKqn9N/view?usp=drive_link" TargetMode="External"/><Relationship Id="rId34" Type="http://schemas.openxmlformats.org/officeDocument/2006/relationships/hyperlink" Target="https://drive.google.com/file/d/1vGwvwwPri195nfzMb4LLBQOQE3yxbCw2/view?usp=sharing" TargetMode="External"/><Relationship Id="rId739" Type="http://schemas.openxmlformats.org/officeDocument/2006/relationships/hyperlink" Target="https://drive.google.com/file/d/1xgvw16YwUXm2gRHpVthoTCClQ98izmqX/view?usp=sharing" TargetMode="External"/><Relationship Id="rId734" Type="http://schemas.openxmlformats.org/officeDocument/2006/relationships/hyperlink" Target="https://drive.google.com/file/d/1s60nhj76qfZZ6p2DHj5xapo3jKdasIca/view?usp=sharing" TargetMode="External"/><Relationship Id="rId733" Type="http://schemas.openxmlformats.org/officeDocument/2006/relationships/hyperlink" Target="https://drive.google.com/file/d/1KV_XDc-iygM6O_fl3NZnXGX9-pCODavB/view?usp=drive_link" TargetMode="External"/><Relationship Id="rId732" Type="http://schemas.openxmlformats.org/officeDocument/2006/relationships/hyperlink" Target="https://drive.google.com/file/d/1oYReeIv_EDL8ESgl-YdIPdaeSa-trmcd/view?usp=sharing" TargetMode="External"/><Relationship Id="rId731" Type="http://schemas.openxmlformats.org/officeDocument/2006/relationships/hyperlink" Target="https://drive.google.com/file/d/1CcVT-YW_XotbsSNfpQ9gsGes-WW6tJPB/view?usp=sharing" TargetMode="External"/><Relationship Id="rId738" Type="http://schemas.openxmlformats.org/officeDocument/2006/relationships/hyperlink" Target="https://drive.google.com/file/d/10W5-iYQ9esQz-tufmx8Udy432rEMjFLG/view?usp=sharing" TargetMode="External"/><Relationship Id="rId737" Type="http://schemas.openxmlformats.org/officeDocument/2006/relationships/hyperlink" Target="https://drive.google.com/file/d/1Tkao18Qb3eFBUXJOhfFfS8YlUs4iVAp2/view?usp=sharing" TargetMode="External"/><Relationship Id="rId736" Type="http://schemas.openxmlformats.org/officeDocument/2006/relationships/hyperlink" Target="https://drive.google.com/file/d/1HNMHX_h08eB4Wa1I1Djf4V8QEAaCXUQQ/view?usp=drive_link" TargetMode="External"/><Relationship Id="rId735" Type="http://schemas.openxmlformats.org/officeDocument/2006/relationships/hyperlink" Target="https://drive.google.com/file/d/1TtiwRdk-7HnTa2k8KapySl7PtUNRdgu4/view?usp=sharing" TargetMode="External"/><Relationship Id="rId37" Type="http://schemas.openxmlformats.org/officeDocument/2006/relationships/hyperlink" Target="https://drive.google.com/file/d/1s2kbdUobMraB6QtIOCDuPic0z1781ua1/view?usp=drive_link" TargetMode="External"/><Relationship Id="rId36" Type="http://schemas.openxmlformats.org/officeDocument/2006/relationships/hyperlink" Target="https://drive.google.com/file/d/12xI7Fnxh3oAPPj3XR5dxXcRZS6jsrKE2/view?usp=sharing" TargetMode="External"/><Relationship Id="rId39" Type="http://schemas.openxmlformats.org/officeDocument/2006/relationships/hyperlink" Target="https://drive.google.com/file/d/1-URbcDWJtTGs3pIK4cSolB7ruV7sMzOf/view?usp=sharing" TargetMode="External"/><Relationship Id="rId38" Type="http://schemas.openxmlformats.org/officeDocument/2006/relationships/hyperlink" Target="https://drive.google.com/file/d/1-FCZoL79zPsM6eASsRWhElNU9pVMCE9q/view?usp=drive_link" TargetMode="External"/><Relationship Id="rId730" Type="http://schemas.openxmlformats.org/officeDocument/2006/relationships/hyperlink" Target="https://drive.google.com/file/d/1Ea_Y0VSR6OOh-LSydsjpcFwy8SSqCrW_/view?usp=sharing" TargetMode="External"/><Relationship Id="rId1320" Type="http://schemas.openxmlformats.org/officeDocument/2006/relationships/hyperlink" Target="https://drive.google.com/file/d/1_g0b9atvAjtKHJ-295PMTquQF7s1LSgs/view?usp=drive_link" TargetMode="External"/><Relationship Id="rId1321" Type="http://schemas.openxmlformats.org/officeDocument/2006/relationships/hyperlink" Target="https://drive.google.com/open?id=1xR6Cz5lUBFq4G2A4dA97vNH-x_3sDMmZ" TargetMode="External"/><Relationship Id="rId1322" Type="http://schemas.openxmlformats.org/officeDocument/2006/relationships/hyperlink" Target="https://drive.google.com/file/d/1WSPOPP0xuBPh5aw0hlpZmgrAAwJd4gN2/view?usp=sharing" TargetMode="External"/><Relationship Id="rId1356" Type="http://schemas.openxmlformats.org/officeDocument/2006/relationships/hyperlink" Target="https://drive.google.com/file/d/14sDPFtzyhc2fvVzH-6nEkICqNFKAS0fJ/view?usp=drive_link" TargetMode="External"/><Relationship Id="rId1357" Type="http://schemas.openxmlformats.org/officeDocument/2006/relationships/hyperlink" Target="https://drive.google.com/file/d/1wN9Cz6aznZ9yizlWlKnHkI-BVRTCD18g/view?usp=sharing" TargetMode="External"/><Relationship Id="rId20" Type="http://schemas.openxmlformats.org/officeDocument/2006/relationships/hyperlink" Target="https://drive.google.com/file/d/1bsmMqbCK5HByJE8-ML4rG3tQFaBysT-p/view?usp=drive_link" TargetMode="External"/><Relationship Id="rId1358" Type="http://schemas.openxmlformats.org/officeDocument/2006/relationships/hyperlink" Target="https://drive.google.com/file/d/1i3-_jj8VIqmj9Fgkp815BJpV8aDP9NTY/view?usp=sharing" TargetMode="External"/><Relationship Id="rId1359" Type="http://schemas.openxmlformats.org/officeDocument/2006/relationships/hyperlink" Target="https://drive.google.com/file/d/1-bn1dyikkn3ZHRzn21RqZkZWR6NZ2ol_/view?usp=sharing" TargetMode="External"/><Relationship Id="rId22" Type="http://schemas.openxmlformats.org/officeDocument/2006/relationships/hyperlink" Target="https://drive.google.com/file/d/1yM4s37IIkUh0__u2u4I9sfAXgb9vklr1/view?usp=sharing" TargetMode="External"/><Relationship Id="rId21" Type="http://schemas.openxmlformats.org/officeDocument/2006/relationships/hyperlink" Target="https://drive.google.com/file/d/1K7YiTo5uNWml06Ff5bUtvMbFlnoXNZFL/view?usp=sharing" TargetMode="External"/><Relationship Id="rId24" Type="http://schemas.openxmlformats.org/officeDocument/2006/relationships/hyperlink" Target="https://drive.google.com/file/d/1DDTxILgQfIaU_sfEtQ5-Az8tCkrWAPzI/view?usp=sharing" TargetMode="External"/><Relationship Id="rId23" Type="http://schemas.openxmlformats.org/officeDocument/2006/relationships/hyperlink" Target="https://drive.google.com/file/d/1Q2nx3Vn0o-cgqJZG8ffPs8KfWJiJ7-SE/view?usp=sharing" TargetMode="External"/><Relationship Id="rId767" Type="http://schemas.openxmlformats.org/officeDocument/2006/relationships/hyperlink" Target="https://drive.google.com/file/d/1lfnOnSpmTdxtc3yaPVYpcHccIsPpWibD/view?usp=drive_link" TargetMode="External"/><Relationship Id="rId766" Type="http://schemas.openxmlformats.org/officeDocument/2006/relationships/hyperlink" Target="https://drive.google.com/open?id=1_BqI8RNYAfUl_jgG3FxaTD1C8iO55f84" TargetMode="External"/><Relationship Id="rId765" Type="http://schemas.openxmlformats.org/officeDocument/2006/relationships/hyperlink" Target="https://drive.google.com/open?id=1LYCILGOFJk6L7mxUXw30DB2CqO56QnNi" TargetMode="External"/><Relationship Id="rId764" Type="http://schemas.openxmlformats.org/officeDocument/2006/relationships/hyperlink" Target="https://drive.google.com/file/d/1EF9WmCQzSe4JZXxcY-mNWQc4I8qp_f61/view?usp=drive_link" TargetMode="External"/><Relationship Id="rId769" Type="http://schemas.openxmlformats.org/officeDocument/2006/relationships/hyperlink" Target="https://drive.google.com/open?id=1fLSRKnEg9li72Pu38Egp1h_jcXMG_oyN" TargetMode="External"/><Relationship Id="rId768" Type="http://schemas.openxmlformats.org/officeDocument/2006/relationships/hyperlink" Target="https://drive.google.com/file/d/12ZQWANp9FxRGjzBWjj0g6RlM3sxFfoNc/view?usp=drive_link" TargetMode="External"/><Relationship Id="rId26" Type="http://schemas.openxmlformats.org/officeDocument/2006/relationships/hyperlink" Target="https://drive.google.com/file/d/1qP5ZuPZ6Lgm6Izgkf_EzU0NZSG0ruguM/view?usp=sharing" TargetMode="External"/><Relationship Id="rId25" Type="http://schemas.openxmlformats.org/officeDocument/2006/relationships/hyperlink" Target="https://drive.google.com/file/d/1-AGaksmF4dOLRoVE4PNYpSYiiyU6s_--/view?usp=sharing" TargetMode="External"/><Relationship Id="rId28" Type="http://schemas.openxmlformats.org/officeDocument/2006/relationships/hyperlink" Target="https://drive.google.com/file/d/1i4MmZmTEoYHWzeolKd6uI2mN9wSLeKNd/view?usp=sharing" TargetMode="External"/><Relationship Id="rId1350" Type="http://schemas.openxmlformats.org/officeDocument/2006/relationships/hyperlink" Target="https://drive.google.com/file/d/1k5XpX8u0lz9xSrPbDFuxjV6gXVccuZsQ/view?usp=sharing" TargetMode="External"/><Relationship Id="rId27" Type="http://schemas.openxmlformats.org/officeDocument/2006/relationships/hyperlink" Target="https://drive.google.com/file/d/1UI4OVzO61klNlUg9UPn_mQv8pE_RK8Yt/view?usp=drive_link" TargetMode="External"/><Relationship Id="rId1351" Type="http://schemas.openxmlformats.org/officeDocument/2006/relationships/hyperlink" Target="https://drive.google.com/file/d/1Xccg7ZkbqI4bQpXQVvSsYETIerYCfhH1/view?usp=sharing" TargetMode="External"/><Relationship Id="rId763" Type="http://schemas.openxmlformats.org/officeDocument/2006/relationships/hyperlink" Target="https://drive.google.com/file/d/1SIrsxg5gsQA_K8JDwC_xnFPehKjWiMd-/view?usp=drive_link" TargetMode="External"/><Relationship Id="rId1352" Type="http://schemas.openxmlformats.org/officeDocument/2006/relationships/hyperlink" Target="https://drive.google.com/file/d/1Yn1GKZe-QaODQIxaAEug6_3GNMzNPQnd/view?usp=drive_link" TargetMode="External"/><Relationship Id="rId29" Type="http://schemas.openxmlformats.org/officeDocument/2006/relationships/hyperlink" Target="https://drive.google.com/file/d/1xLm9OidXAOw5qnUWKAcf_TpwgOfEMA5D/view?usp=sharing" TargetMode="External"/><Relationship Id="rId762" Type="http://schemas.openxmlformats.org/officeDocument/2006/relationships/hyperlink" Target="https://drive.google.com/file/d/1zoKHqmWAKuFglTXD59o_X0DFwWFrX6Qs/view?usp=sharing" TargetMode="External"/><Relationship Id="rId1353" Type="http://schemas.openxmlformats.org/officeDocument/2006/relationships/hyperlink" Target="https://drive.google.com/file/d/1J9-WF1ho5VN610ZFVdKZUVuOm-eWGOws/view?usp=drive_link" TargetMode="External"/><Relationship Id="rId761" Type="http://schemas.openxmlformats.org/officeDocument/2006/relationships/hyperlink" Target="https://drive.google.com/file/d/1KD5-YBG7FP3cxdU9D1JEpAI8YsnBCAyR/view?usp=sharing" TargetMode="External"/><Relationship Id="rId1354" Type="http://schemas.openxmlformats.org/officeDocument/2006/relationships/hyperlink" Target="https://drive.google.com/file/d/1pd0gDOxkr0PsMRXktvRtqCUP-dkdadIf/view?usp=sharing" TargetMode="External"/><Relationship Id="rId760" Type="http://schemas.openxmlformats.org/officeDocument/2006/relationships/hyperlink" Target="https://drive.google.com/file/d/1ata1p8WSigKiVya-K0XaIWMEUZdJi5TT/view?usp=drive_link" TargetMode="External"/><Relationship Id="rId1355" Type="http://schemas.openxmlformats.org/officeDocument/2006/relationships/hyperlink" Target="https://drive.google.com/file/d/1aVOXdSq5QRBaw3FBWtCGFhXo4-s3f9rd/view?usp=sharing" TargetMode="External"/><Relationship Id="rId1345" Type="http://schemas.openxmlformats.org/officeDocument/2006/relationships/hyperlink" Target="https://drive.google.com/file/d/1MfDP_T-LTkf73WUXxSSLzfQzoZ5RQ0zP/view?usp=sharing" TargetMode="External"/><Relationship Id="rId1346" Type="http://schemas.openxmlformats.org/officeDocument/2006/relationships/hyperlink" Target="https://drive.google.com/file/d/1GfhaANGzdFlp-lA6_xJEMf9v4C17gdtP/view?usp=sharing" TargetMode="External"/><Relationship Id="rId1347" Type="http://schemas.openxmlformats.org/officeDocument/2006/relationships/hyperlink" Target="https://drive.google.com/file/d/1zzTDnB5sQnLWmsskgZPOiFzwVHHH72R7/view?usp=sharing" TargetMode="External"/><Relationship Id="rId1348" Type="http://schemas.openxmlformats.org/officeDocument/2006/relationships/hyperlink" Target="https://drive.google.com/file/d/1qy1p4tkclhSwit194vr7JnJdeRxi_ukD/view?usp=drive_link" TargetMode="External"/><Relationship Id="rId11" Type="http://schemas.openxmlformats.org/officeDocument/2006/relationships/hyperlink" Target="https://drive.google.com/file/d/1TUS9kN_qq2IiiIJzZ13mKkoe921q9JFi/view?usp=sharing" TargetMode="External"/><Relationship Id="rId1349" Type="http://schemas.openxmlformats.org/officeDocument/2006/relationships/hyperlink" Target="https://drive.google.com/file/d/1xIEnj5X8dZVuZSGQG8RfOMlw0qs1zBIO/view?usp=sharing" TargetMode="External"/><Relationship Id="rId10" Type="http://schemas.openxmlformats.org/officeDocument/2006/relationships/hyperlink" Target="https://drive.google.com/file/d/13zDKiZqV3O0SgoSXvA4PC36v0VMYjBcq/view?usp=sharing" TargetMode="External"/><Relationship Id="rId13" Type="http://schemas.openxmlformats.org/officeDocument/2006/relationships/hyperlink" Target="https://drive.google.com/file/d/1tE8jq-eybo-FTuIKfpJ28qEhGi7uZIbl/view?usp=sharing" TargetMode="External"/><Relationship Id="rId12" Type="http://schemas.openxmlformats.org/officeDocument/2006/relationships/hyperlink" Target="https://drive.google.com/file/d/1rDbgPpbKtCZGdnq2R1uBNN40YfQh68VF/view?usp=sharing" TargetMode="External"/><Relationship Id="rId756" Type="http://schemas.openxmlformats.org/officeDocument/2006/relationships/hyperlink" Target="https://drive.google.com/file/d/1Hmf9-5ubQt5tFqBv52AcfPDQnf1IEC5x/view?usp=sharing" TargetMode="External"/><Relationship Id="rId755" Type="http://schemas.openxmlformats.org/officeDocument/2006/relationships/hyperlink" Target="https://drive.google.com/file/d/1MINW9FpKqiIFsC7n4f_A7bgykcZ62erG/view?usp=sharing" TargetMode="External"/><Relationship Id="rId754" Type="http://schemas.openxmlformats.org/officeDocument/2006/relationships/hyperlink" Target="https://drive.google.com/file/d/1cP5zJ97VsRtEmcTxlmq7b8HoN_BZGTUm/view?usp=drive_link" TargetMode="External"/><Relationship Id="rId753" Type="http://schemas.openxmlformats.org/officeDocument/2006/relationships/hyperlink" Target="https://drive.google.com/file/d/1Jyu0CPBGg2NBcJkEUXkmn7G9VhdPwBXy/view?usp=sharing" TargetMode="External"/><Relationship Id="rId759" Type="http://schemas.openxmlformats.org/officeDocument/2006/relationships/hyperlink" Target="https://drive.google.com/file/d/1h9U63B7BokPBvsD5Xsy6MUj6-mjJUNUi/view?usp=sharing" TargetMode="External"/><Relationship Id="rId758" Type="http://schemas.openxmlformats.org/officeDocument/2006/relationships/hyperlink" Target="https://drive.google.com/file/d/1i9x9OBHz1O72jZ0Cn-SThw78XSjdLwXU/view?usp=sharing" TargetMode="External"/><Relationship Id="rId757" Type="http://schemas.openxmlformats.org/officeDocument/2006/relationships/hyperlink" Target="https://drive.google.com/file/d/1qX1XaRIfNwr7LWaNHBmq66hD3uKv-Vfd/view?usp=drive_link" TargetMode="External"/><Relationship Id="rId15" Type="http://schemas.openxmlformats.org/officeDocument/2006/relationships/hyperlink" Target="https://drive.google.com/file/d/1Q-WN25UNIUdefOL6H67EpFjhU1dwWC9v/view?usp=drive_link" TargetMode="External"/><Relationship Id="rId14" Type="http://schemas.openxmlformats.org/officeDocument/2006/relationships/hyperlink" Target="https://drive.google.com/file/d/1GRlQp-XU0ZOEJhf7OU49hCEnw3DDGNtl/view?usp=drive_link" TargetMode="External"/><Relationship Id="rId17" Type="http://schemas.openxmlformats.org/officeDocument/2006/relationships/hyperlink" Target="https://drive.google.com/file/d/1LS5-D8I-9Jp5L-Ec08rI-jgSSaF1i-Kn/view?usp=drive_link" TargetMode="External"/><Relationship Id="rId16" Type="http://schemas.openxmlformats.org/officeDocument/2006/relationships/hyperlink" Target="https://drive.google.com/file/d/1NY8F_pLx0XdfQSHVEl1rC7LxTgKZ23A7/view?usp=sharing" TargetMode="External"/><Relationship Id="rId1340" Type="http://schemas.openxmlformats.org/officeDocument/2006/relationships/hyperlink" Target="https://drive.google.com/file/d/13RsMiaubIc1pC1ZmcXU4GMp4NRxXK64n/view?usp=sharing" TargetMode="External"/><Relationship Id="rId19" Type="http://schemas.openxmlformats.org/officeDocument/2006/relationships/hyperlink" Target="https://drive.google.com/file/d/14zFcAR5SlT-BpKfBD0x03agS3SXxUl4h/view?usp=sharing" TargetMode="External"/><Relationship Id="rId752" Type="http://schemas.openxmlformats.org/officeDocument/2006/relationships/hyperlink" Target="https://drive.google.com/file/d/12Ynp7KqBgfo_ibb2x35HjF2Ynla7etKV/view?usp=sharing" TargetMode="External"/><Relationship Id="rId1341" Type="http://schemas.openxmlformats.org/officeDocument/2006/relationships/hyperlink" Target="https://drive.google.com/open?id=1pduYFPGOVAGtphv21o8K2iuk3avoGsda" TargetMode="External"/><Relationship Id="rId18" Type="http://schemas.openxmlformats.org/officeDocument/2006/relationships/hyperlink" Target="https://drive.google.com/file/d/1kS0wJmRNNnicV-lZdfSzFJB2BgMb0siD/view?usp=sharing" TargetMode="External"/><Relationship Id="rId751" Type="http://schemas.openxmlformats.org/officeDocument/2006/relationships/hyperlink" Target="https://drive.google.com/file/d/1pKCGu2GCL7TtmE55Q77t0Ggvd959Fbwt/view?usp=drive_link" TargetMode="External"/><Relationship Id="rId1342" Type="http://schemas.openxmlformats.org/officeDocument/2006/relationships/hyperlink" Target="https://drive.google.com/file/d/11_9iBzFz4k05fZIc-_rMKhoaiHarEUwH/view?usp=sharing" TargetMode="External"/><Relationship Id="rId750" Type="http://schemas.openxmlformats.org/officeDocument/2006/relationships/hyperlink" Target="https://drive.google.com/file/d/1KCvj2QUsdkvMRPhcQO6UE0IXyvHbex5w/view?usp=sharing" TargetMode="External"/><Relationship Id="rId1343" Type="http://schemas.openxmlformats.org/officeDocument/2006/relationships/hyperlink" Target="https://drive.google.com/file/d/1CdVnnYMt64FjnpO5hU7iJaIVWSLUp6KV/view?usp=sharing" TargetMode="External"/><Relationship Id="rId1344" Type="http://schemas.openxmlformats.org/officeDocument/2006/relationships/hyperlink" Target="https://drive.google.com/file/d/16aCxC3Qi8UV-uxaLELO2kDRzzjtx5Us_/view?usp=sharing" TargetMode="External"/><Relationship Id="rId84" Type="http://schemas.openxmlformats.org/officeDocument/2006/relationships/hyperlink" Target="https://drive.google.com/file/d/1_1QktiW5noR9Uvi6qN7-x2Awggp0Ysm3/view?usp=sharing" TargetMode="External"/><Relationship Id="rId1774" Type="http://schemas.openxmlformats.org/officeDocument/2006/relationships/hyperlink" Target="https://drive.google.com/open?id=1AFPOUNp3ntLW5TAQ-E4lBtGc5G2Ubc_3" TargetMode="External"/><Relationship Id="rId83" Type="http://schemas.openxmlformats.org/officeDocument/2006/relationships/hyperlink" Target="https://drive.google.com/file/d/1kQ3-slqI-n5L7UpS9EF8vHQFXAJFGa-M/view?usp=sharing" TargetMode="External"/><Relationship Id="rId1775" Type="http://schemas.openxmlformats.org/officeDocument/2006/relationships/hyperlink" Target="https://drive.google.com/file/d/10erm5eFwOfOzdr38OliXPp1j2GakdAmv/view?usp=sharing" TargetMode="External"/><Relationship Id="rId86" Type="http://schemas.openxmlformats.org/officeDocument/2006/relationships/hyperlink" Target="https://drive.google.com/file/d/18as6ySIqSjjt8NclzU8DX6ix8R9tahnI/view?usp=sharing" TargetMode="External"/><Relationship Id="rId1776" Type="http://schemas.openxmlformats.org/officeDocument/2006/relationships/hyperlink" Target="https://drive.google.com/open?id=1mZNHs30o2uRzpfvCrUGtkruIJB2QzWQ6" TargetMode="External"/><Relationship Id="rId85" Type="http://schemas.openxmlformats.org/officeDocument/2006/relationships/hyperlink" Target="https://drive.google.com/file/d/1wX8SHiMdB8UPFwwUM-pNJU3xGZeGgphw/view?usp=drive_link" TargetMode="External"/><Relationship Id="rId1777" Type="http://schemas.openxmlformats.org/officeDocument/2006/relationships/hyperlink" Target="https://drive.google.com/file/d/1PueuUZTd1PcQ0v3zC-kmX5inloQg169p/view?usp=sharing" TargetMode="External"/><Relationship Id="rId88" Type="http://schemas.openxmlformats.org/officeDocument/2006/relationships/hyperlink" Target="https://drive.google.com/file/d/1t4-kZIs5f2iR_xrJliMq2NUGH35IizWu/view?usp=drive_link" TargetMode="External"/><Relationship Id="rId1778" Type="http://schemas.openxmlformats.org/officeDocument/2006/relationships/hyperlink" Target="https://drive.google.com/file/d/10UUnCmJ5oWKFriHc397fKEzZY1OUjc9j/view?usp=sharing" TargetMode="External"/><Relationship Id="rId87" Type="http://schemas.openxmlformats.org/officeDocument/2006/relationships/hyperlink" Target="https://drive.google.com/file/d/1tfFEgM3iFOfIxPkzVHVFV_vARlag_jxP/view?usp=sharing" TargetMode="External"/><Relationship Id="rId1779" Type="http://schemas.openxmlformats.org/officeDocument/2006/relationships/hyperlink" Target="https://drive.google.com/file/d/1JBsgYKuxA1_Bun-IJbtCM-9k1QoWPmnq/view?usp=sharing" TargetMode="External"/><Relationship Id="rId89" Type="http://schemas.openxmlformats.org/officeDocument/2006/relationships/hyperlink" Target="https://drive.google.com/file/d/1pxbFTKE2kKGxovJcSWfacYj9zXKIIpeD/view?usp=sharing" TargetMode="External"/><Relationship Id="rId709" Type="http://schemas.openxmlformats.org/officeDocument/2006/relationships/hyperlink" Target="https://drive.google.com/file/d/1vGec_bETTV727ej43JQHNjheoJQNiZjW/view?usp=sharing" TargetMode="External"/><Relationship Id="rId708" Type="http://schemas.openxmlformats.org/officeDocument/2006/relationships/hyperlink" Target="https://drive.google.com/file/d/1oMO_ezuldkd1SIbpAm0rs2ZGs3wdZ2lS/view?usp=sharing" TargetMode="External"/><Relationship Id="rId707" Type="http://schemas.openxmlformats.org/officeDocument/2006/relationships/hyperlink" Target="https://drive.google.com/file/d/1ZMAedF7d5-heaOu2XwmPASMK3MgW7mFN/view?usp=sharing" TargetMode="External"/><Relationship Id="rId706" Type="http://schemas.openxmlformats.org/officeDocument/2006/relationships/hyperlink" Target="https://drive.google.com/file/d/1sGSjOEckF6OPhVs0fNdMAEorIEIKSktf/view?usp=sharing" TargetMode="External"/><Relationship Id="rId80" Type="http://schemas.openxmlformats.org/officeDocument/2006/relationships/hyperlink" Target="https://drive.google.com/file/d/1QubdvPkWDe8UUWfrrkNAm_KTWz_1nF5a/view?usp=sharing" TargetMode="External"/><Relationship Id="rId82" Type="http://schemas.openxmlformats.org/officeDocument/2006/relationships/hyperlink" Target="https://drive.google.com/file/d/1DfGQEBJ2gLFCVcde-U2pAKyiA93olvPL/view?usp=drive_link" TargetMode="External"/><Relationship Id="rId81" Type="http://schemas.openxmlformats.org/officeDocument/2006/relationships/hyperlink" Target="https://drive.google.com/file/d/1iK2Xxs8nu4Pyri2PEu2LIuG4n2rvVlkp/view?usp=sharing" TargetMode="External"/><Relationship Id="rId701" Type="http://schemas.openxmlformats.org/officeDocument/2006/relationships/hyperlink" Target="https://drive.google.com/file/d/1VmbuAHnNmri7C3DpN-mj7olnom9e3oxT/view?usp=sharing" TargetMode="External"/><Relationship Id="rId700" Type="http://schemas.openxmlformats.org/officeDocument/2006/relationships/hyperlink" Target="https://drive.google.com/file/d/1tRHbElabUGiLd8Iim84msXqKfAqMGaw2/view?usp=sharing" TargetMode="External"/><Relationship Id="rId705" Type="http://schemas.openxmlformats.org/officeDocument/2006/relationships/hyperlink" Target="https://drive.google.com/file/d/1Fjp2VvXbJGdSBvYFN17UTh0Iw2d8RXfs/view?usp=sharing" TargetMode="External"/><Relationship Id="rId704" Type="http://schemas.openxmlformats.org/officeDocument/2006/relationships/hyperlink" Target="https://drive.google.com/file/d/1dnjiVy1sp73MCTKazEhVrmLz9ZRRrG_i/view?usp=sharing" TargetMode="External"/><Relationship Id="rId703" Type="http://schemas.openxmlformats.org/officeDocument/2006/relationships/hyperlink" Target="https://drive.google.com/file/d/1SnnJice5h3IFNHoM9XT5EPAPGJ83CEYc/view?usp=sharing" TargetMode="External"/><Relationship Id="rId702" Type="http://schemas.openxmlformats.org/officeDocument/2006/relationships/hyperlink" Target="https://drive.google.com/file/d/1CNW5BaVcrT2rwOjud-9Odw0gXaiX1XNJ/view?usp=sharing" TargetMode="External"/><Relationship Id="rId1770" Type="http://schemas.openxmlformats.org/officeDocument/2006/relationships/hyperlink" Target="https://drive.google.com/open?id=1u1Pnx4vRbINret_oc1WrCRFH0vFA86WB" TargetMode="External"/><Relationship Id="rId1771" Type="http://schemas.openxmlformats.org/officeDocument/2006/relationships/hyperlink" Target="https://drive.google.com/file/d/13MWv18BL0kpIeN8N-6HsL-XUGYxQdcW-/view?usp=sharing" TargetMode="External"/><Relationship Id="rId1772" Type="http://schemas.openxmlformats.org/officeDocument/2006/relationships/hyperlink" Target="https://drive.google.com/open?id=1m5F1F_Q7mmqdYi4-fsQrnSPP0FXlCnKn" TargetMode="External"/><Relationship Id="rId1773" Type="http://schemas.openxmlformats.org/officeDocument/2006/relationships/hyperlink" Target="https://drive.google.com/open?id=11cPk06O0odCAX4nwLUfqWOnqkzph5Oh0" TargetMode="External"/><Relationship Id="rId73" Type="http://schemas.openxmlformats.org/officeDocument/2006/relationships/hyperlink" Target="https://drive.google.com/file/d/1kY60_dXpIcz7v7DvRNt094ZiEQZGDL6t/view?usp=sharing" TargetMode="External"/><Relationship Id="rId1763" Type="http://schemas.openxmlformats.org/officeDocument/2006/relationships/hyperlink" Target="https://drive.google.com/file/d/1C0lsbEpIrH_01ihlxjl6LUJZnok4kESW/view?usp=sharing" TargetMode="External"/><Relationship Id="rId72" Type="http://schemas.openxmlformats.org/officeDocument/2006/relationships/hyperlink" Target="https://drive.google.com/file/d/10ZNnKyRsd9_y3x5zTL4zytSFr5lw1T8f/view?usp=sharing" TargetMode="External"/><Relationship Id="rId1764" Type="http://schemas.openxmlformats.org/officeDocument/2006/relationships/hyperlink" Target="https://drive.google.com/file/d/1aiQMzH0bSIq73wuQY004_fQAYpPbsjv9/view?usp=sharing" TargetMode="External"/><Relationship Id="rId75" Type="http://schemas.openxmlformats.org/officeDocument/2006/relationships/hyperlink" Target="https://drive.google.com/file/d/1VrL9SQDjg1eXLRAvBIbEkzF-V9TFtoqu/view?usp=sharing" TargetMode="External"/><Relationship Id="rId1765" Type="http://schemas.openxmlformats.org/officeDocument/2006/relationships/hyperlink" Target="https://drive.google.com/file/d/1xTuzY3uVk_sNIvW1r9naFMdWGyf1TDoW/view?usp=sharing" TargetMode="External"/><Relationship Id="rId74" Type="http://schemas.openxmlformats.org/officeDocument/2006/relationships/hyperlink" Target="https://drive.google.com/file/d/1nPV-IjuvAE4DBoYNKgd1t2Q4z9LaxMBh/view?usp=sharing" TargetMode="External"/><Relationship Id="rId1766" Type="http://schemas.openxmlformats.org/officeDocument/2006/relationships/hyperlink" Target="https://drive.google.com/file/d/12a3SN3FpXKOVtsgmqyKmmPg_YldgbX2f/view?usp=sharing" TargetMode="External"/><Relationship Id="rId77" Type="http://schemas.openxmlformats.org/officeDocument/2006/relationships/hyperlink" Target="https://drive.google.com/file/d/1nPV-IjuvAE4DBoYNKgd1t2Q4z9LaxMBh/view?usp=sharing" TargetMode="External"/><Relationship Id="rId1767" Type="http://schemas.openxmlformats.org/officeDocument/2006/relationships/hyperlink" Target="https://drive.google.com/file/d/1d4amQ4hwaENSr9h5WwpXItZp6kpL_8AZ/view?usp=sharing" TargetMode="External"/><Relationship Id="rId76" Type="http://schemas.openxmlformats.org/officeDocument/2006/relationships/hyperlink" Target="https://drive.google.com/file/d/1DdJciWNFQHAeoZRBpefxB4CGi0Y9OTqU/view?usp=sharing" TargetMode="External"/><Relationship Id="rId1768" Type="http://schemas.openxmlformats.org/officeDocument/2006/relationships/hyperlink" Target="https://drive.google.com/file/d/1DdYlC4nr0QGxjKQgD7CEJRGH1WSG-f5P/view?usp=sharing" TargetMode="External"/><Relationship Id="rId79" Type="http://schemas.openxmlformats.org/officeDocument/2006/relationships/hyperlink" Target="https://drive.google.com/file/d/1H8qgG_mnS03OImO22hzuzMbjMjGq1No0/view?usp=sharing" TargetMode="External"/><Relationship Id="rId1769" Type="http://schemas.openxmlformats.org/officeDocument/2006/relationships/hyperlink" Target="https://drive.google.com/file/d/1M5Syny0vp-tc2oA6d1ses22AjFSwOj8U/view?usp=sharing" TargetMode="External"/><Relationship Id="rId78" Type="http://schemas.openxmlformats.org/officeDocument/2006/relationships/hyperlink" Target="https://drive.google.com/file/d/19KifMixEm2ECdls--sFjtHSz2HqL03PD/view?usp=sharing" TargetMode="External"/><Relationship Id="rId71" Type="http://schemas.openxmlformats.org/officeDocument/2006/relationships/hyperlink" Target="https://drive.google.com/file/d/17ZXkez8RIny7MJGir1XH3To9Z4w9_sJQ/view?usp=sharing" TargetMode="External"/><Relationship Id="rId70" Type="http://schemas.openxmlformats.org/officeDocument/2006/relationships/hyperlink" Target="https://drive.google.com/file/d/1NJd7Kk0jWza9PRzav7t21XKtjxgg0edV/view?usp=sharing" TargetMode="External"/><Relationship Id="rId1760" Type="http://schemas.openxmlformats.org/officeDocument/2006/relationships/hyperlink" Target="https://drive.google.com/file/d/1jWrdN3E18oHPFMhdUkD2whDzPDW0tYRF/view?usp=sharing" TargetMode="External"/><Relationship Id="rId1761" Type="http://schemas.openxmlformats.org/officeDocument/2006/relationships/hyperlink" Target="https://drive.google.com/file/d/1ESB-S47TPvDPsRoIOxfSXOe92Xy_ekaO/view?usp=sharing" TargetMode="External"/><Relationship Id="rId1762" Type="http://schemas.openxmlformats.org/officeDocument/2006/relationships/hyperlink" Target="https://drive.google.com/file/d/1ePgHJHpuRveoNYM8qDORTCjr-GGWNXq9/view?usp=sharing" TargetMode="External"/><Relationship Id="rId62" Type="http://schemas.openxmlformats.org/officeDocument/2006/relationships/hyperlink" Target="https://drive.google.com/file/d/1HrpLzQgFzay91aJBAvpgombIn68BYuce/view?usp=sharing" TargetMode="External"/><Relationship Id="rId1312" Type="http://schemas.openxmlformats.org/officeDocument/2006/relationships/hyperlink" Target="https://drive.google.com/file/d/1cQRVtIQ-c263TchNiBsbnO0HOg8Vm801/view?usp=sharing" TargetMode="External"/><Relationship Id="rId1796" Type="http://schemas.openxmlformats.org/officeDocument/2006/relationships/hyperlink" Target="https://drive.google.com/file/d/1WKkLkRtTU6t5qZMO2CjqPApRnXFjxQH5/view?usp=sharing" TargetMode="External"/><Relationship Id="rId61" Type="http://schemas.openxmlformats.org/officeDocument/2006/relationships/hyperlink" Target="https://drive.google.com/file/d/11COlDFwzLbJk2nP4CuKs7U5gmS0yB4XG/view?usp=drive_link" TargetMode="External"/><Relationship Id="rId1313" Type="http://schemas.openxmlformats.org/officeDocument/2006/relationships/hyperlink" Target="https://drive.google.com/file/d/1_EJhlIWfTQew0l9x2GzArhANnmq3Zr-0/view?usp=sharing" TargetMode="External"/><Relationship Id="rId1797" Type="http://schemas.openxmlformats.org/officeDocument/2006/relationships/hyperlink" Target="https://drive.google.com/open?id=172bMQ_0G0VdGjy0XAFktbAeuZ_oiidwZ" TargetMode="External"/><Relationship Id="rId64" Type="http://schemas.openxmlformats.org/officeDocument/2006/relationships/hyperlink" Target="https://drive.google.com/file/d/1clORsfGPl900aY7fByiuf4lEJ-gom23p/view?usp=sharing" TargetMode="External"/><Relationship Id="rId1314" Type="http://schemas.openxmlformats.org/officeDocument/2006/relationships/hyperlink" Target="https://drive.google.com/file/d/1XjKgGDj8OD-kfNhVYnKxE8xBHN0EjG1B/view?usp=sharing" TargetMode="External"/><Relationship Id="rId1798" Type="http://schemas.openxmlformats.org/officeDocument/2006/relationships/hyperlink" Target="https://drive.google.com/file/d/1iMkx4jWK1ct5-1XcsvuuLFWUtmNLCJdB/view?usp=sharing" TargetMode="External"/><Relationship Id="rId63" Type="http://schemas.openxmlformats.org/officeDocument/2006/relationships/hyperlink" Target="https://drive.google.com/file/d/1YdZkVraN6LhpzpIe0N7-T2-2FsGXiX-j/view?usp=sharing" TargetMode="External"/><Relationship Id="rId1315" Type="http://schemas.openxmlformats.org/officeDocument/2006/relationships/hyperlink" Target="https://drive.google.com/file/d/1gS6l3PfrqBymj2Q2NEZw_KzUzURMuRaX/view?usp=sharing" TargetMode="External"/><Relationship Id="rId1799" Type="http://schemas.openxmlformats.org/officeDocument/2006/relationships/hyperlink" Target="https://drive.google.com/file/d/1O3PddHuAdmAv4Pnu0hMUUBiYC4MrztZ3/view?usp=sharing" TargetMode="External"/><Relationship Id="rId66" Type="http://schemas.openxmlformats.org/officeDocument/2006/relationships/hyperlink" Target="https://drive.google.com/file/d/1Qv77EH6posFmZbQR4J26TuCoy2igbK_Z/view?usp=drive_link" TargetMode="External"/><Relationship Id="rId1316" Type="http://schemas.openxmlformats.org/officeDocument/2006/relationships/hyperlink" Target="https://drive.google.com/open?id=11EGIyw4HoG86wi3dXQgdXtkY71hPP7Vh" TargetMode="External"/><Relationship Id="rId65" Type="http://schemas.openxmlformats.org/officeDocument/2006/relationships/hyperlink" Target="https://drive.google.com/file/d/1eFb_jD6l97R-dcn3drYkuXuYzXhttVbx/view?usp=drive_link" TargetMode="External"/><Relationship Id="rId1317" Type="http://schemas.openxmlformats.org/officeDocument/2006/relationships/hyperlink" Target="https://drive.google.com/file/d/1gS6l3PfrqBymj2Q2NEZw_KzUzURMuRaX/view?usp=sharing" TargetMode="External"/><Relationship Id="rId68" Type="http://schemas.openxmlformats.org/officeDocument/2006/relationships/hyperlink" Target="https://drive.google.com/file/d/1-vS-Dj24u2iE-WxIYVcy_O8O6GkjMIqm/view?usp=sharing" TargetMode="External"/><Relationship Id="rId1318" Type="http://schemas.openxmlformats.org/officeDocument/2006/relationships/hyperlink" Target="https://drive.google.com/open?id=13p4K3q2Ro4tmlhC-Nsvvk0lSMn1z9cGa" TargetMode="External"/><Relationship Id="rId67" Type="http://schemas.openxmlformats.org/officeDocument/2006/relationships/hyperlink" Target="https://drive.google.com/file/d/1TsDzWGEjr573VXQJZfcl3XJplSzPGXnL/view?usp=sharing" TargetMode="External"/><Relationship Id="rId1319" Type="http://schemas.openxmlformats.org/officeDocument/2006/relationships/hyperlink" Target="https://drive.google.com/file/d/19Wxf8zZvh1Z1Id3vdbFhnCzm3vN_E3yJ/view?usp=sharing" TargetMode="External"/><Relationship Id="rId729" Type="http://schemas.openxmlformats.org/officeDocument/2006/relationships/hyperlink" Target="https://drive.google.com/file/d/1KlIRnF-rUBCw0E4zyzG3Z3wbIt7Q41UL/view?usp=drive_link" TargetMode="External"/><Relationship Id="rId728" Type="http://schemas.openxmlformats.org/officeDocument/2006/relationships/hyperlink" Target="https://drive.google.com/file/d/1zZ5ia1XeBAcIAuTxCL9jop1_5FiPi2WU/view?usp=sharing" TargetMode="External"/><Relationship Id="rId60" Type="http://schemas.openxmlformats.org/officeDocument/2006/relationships/hyperlink" Target="https://drive.google.com/file/d/144o4XU2adL_bHu0Jwbd-60Wj6xSL1GT4/view?usp=sharing" TargetMode="External"/><Relationship Id="rId723" Type="http://schemas.openxmlformats.org/officeDocument/2006/relationships/hyperlink" Target="https://drive.google.com/file/d/14G3RzBTQUFFMZhS68RvVP5XZkQblUQdC/view?usp=drive_link" TargetMode="External"/><Relationship Id="rId722" Type="http://schemas.openxmlformats.org/officeDocument/2006/relationships/hyperlink" Target="https://drive.google.com/file/d/18v4EBB2JJizElOywY6m3y4xScpNvhrNm/view?usp=sharing" TargetMode="External"/><Relationship Id="rId721" Type="http://schemas.openxmlformats.org/officeDocument/2006/relationships/hyperlink" Target="https://drive.google.com/open?id=1Wo3e96HvjsgJ-weqXjLxU_WlG3WoSFRk" TargetMode="External"/><Relationship Id="rId720" Type="http://schemas.openxmlformats.org/officeDocument/2006/relationships/hyperlink" Target="https://drive.google.com/file/d/1YJI_e1FQwmUwlV0-OyOQgHqS2JERi8Yg/view?usp=drive_link" TargetMode="External"/><Relationship Id="rId727" Type="http://schemas.openxmlformats.org/officeDocument/2006/relationships/hyperlink" Target="https://drive.google.com/file/d/19YG5wpR6IdTF3OyKZRFxZ9dFe-cfHnom/view?usp=sharing" TargetMode="External"/><Relationship Id="rId726" Type="http://schemas.openxmlformats.org/officeDocument/2006/relationships/hyperlink" Target="https://drive.google.com/file/d/1cMe_c4zvhJGB8qEYRC_LT4ahI3Ry4Aj0/view?usp=sharing" TargetMode="External"/><Relationship Id="rId725" Type="http://schemas.openxmlformats.org/officeDocument/2006/relationships/hyperlink" Target="https://drive.google.com/file/d/1ZMc4dwcxpwgRiNrENdfketuX6SnBTz6N/view?usp=sharing" TargetMode="External"/><Relationship Id="rId724" Type="http://schemas.openxmlformats.org/officeDocument/2006/relationships/hyperlink" Target="https://drive.google.com/open?id=1ydS_3fb41NuM9zuoEVcGoASHK3GHJLfE" TargetMode="External"/><Relationship Id="rId69" Type="http://schemas.openxmlformats.org/officeDocument/2006/relationships/hyperlink" Target="https://drive.google.com/open?id=1yUeK2vmc4-yG0Rs9U4E5yuj9Csegg8-W" TargetMode="External"/><Relationship Id="rId1790" Type="http://schemas.openxmlformats.org/officeDocument/2006/relationships/hyperlink" Target="https://drive.google.com/file/d/14xzLwNOiCQd_nE4KATvQrIXV9A5VVOFL/view?usp=sharing" TargetMode="External"/><Relationship Id="rId1791" Type="http://schemas.openxmlformats.org/officeDocument/2006/relationships/hyperlink" Target="https://drive.google.com/open?id=1ln_r3uUCMNnD5--VxfKgoP9tjDixO8VO" TargetMode="External"/><Relationship Id="rId1792" Type="http://schemas.openxmlformats.org/officeDocument/2006/relationships/hyperlink" Target="https://drive.google.com/file/d/1V3eLU_YxfPKfWsqazcD2DzEgKWzFMCro/view?usp=sharing" TargetMode="External"/><Relationship Id="rId1793" Type="http://schemas.openxmlformats.org/officeDocument/2006/relationships/hyperlink" Target="https://drive.google.com/file/d/11-dL4UVotDGXtNocakevBZgtBGkNAnKV/view?usp=sharing" TargetMode="External"/><Relationship Id="rId1310" Type="http://schemas.openxmlformats.org/officeDocument/2006/relationships/hyperlink" Target="https://drive.google.com/file/d/1dbkwASHaU4m-GbN8E8uWhnQn_cyQu9A_/view?usp=sharing" TargetMode="External"/><Relationship Id="rId1794" Type="http://schemas.openxmlformats.org/officeDocument/2006/relationships/hyperlink" Target="https://drive.google.com/file/d/1wD5hMD6VWCRGt0PI1T-i6l4CB5oNnQtI/view?usp=drive_link" TargetMode="External"/><Relationship Id="rId1311" Type="http://schemas.openxmlformats.org/officeDocument/2006/relationships/hyperlink" Target="https://drive.google.com/file/d/1P4Yjlm8j7t9A2shLUy1fyg6U3MxFgbT-/view?usp=sharing" TargetMode="External"/><Relationship Id="rId1795" Type="http://schemas.openxmlformats.org/officeDocument/2006/relationships/hyperlink" Target="https://drive.google.com/open?id=1kU0KdgivAFcCIb6HqE54I8vUmm1dpu-J" TargetMode="External"/><Relationship Id="rId51" Type="http://schemas.openxmlformats.org/officeDocument/2006/relationships/hyperlink" Target="https://drive.google.com/file/d/1lh-pQEiPVpN52axSEhtjwzQ28Onr7Nb5/view?usp=sharing" TargetMode="External"/><Relationship Id="rId1301" Type="http://schemas.openxmlformats.org/officeDocument/2006/relationships/hyperlink" Target="https://drive.google.com/file/d/1atriBNUtcekCjKvEl8MKs9LwrzOOr_WM/view?usp=drive_link" TargetMode="External"/><Relationship Id="rId1785" Type="http://schemas.openxmlformats.org/officeDocument/2006/relationships/hyperlink" Target="https://drive.google.com/file/d/12RR6zyiWcZAsizAszGiRn4Y90cra0z6V/view?usp=sharing" TargetMode="External"/><Relationship Id="rId50" Type="http://schemas.openxmlformats.org/officeDocument/2006/relationships/hyperlink" Target="https://drive.google.com/file/d/1B-bz5k-hfAtnFnNVobBBfBwfKrlB5fX7/view?usp=sharing" TargetMode="External"/><Relationship Id="rId1302" Type="http://schemas.openxmlformats.org/officeDocument/2006/relationships/hyperlink" Target="https://drive.google.com/file/d/1x1Adxwd0Qwr3ZjrTTCkhJeoLlqZEgjrm/view?usp=sharing" TargetMode="External"/><Relationship Id="rId1786" Type="http://schemas.openxmlformats.org/officeDocument/2006/relationships/hyperlink" Target="https://drive.google.com/file/d/1AWRsTKdQiNMp6oeQiAZib3BC91Qqgae4/view?usp=sharing" TargetMode="External"/><Relationship Id="rId53" Type="http://schemas.openxmlformats.org/officeDocument/2006/relationships/hyperlink" Target="https://drive.google.com/file/d/1qviKRlp4GO139JMXCCu315NrLUU51S4y/view?usp=drive_link" TargetMode="External"/><Relationship Id="rId1303" Type="http://schemas.openxmlformats.org/officeDocument/2006/relationships/hyperlink" Target="https://drive.google.com/file/d/1cc0dgQvO5vIHMXovZ7FGxfAjVQkZw4vs/view?usp=drive_link" TargetMode="External"/><Relationship Id="rId1787" Type="http://schemas.openxmlformats.org/officeDocument/2006/relationships/hyperlink" Target="https://drive.google.com/file/d/1CWMWHq8KVEAZHVw6qALoWjl5wlGkeYiT/view?usp=sharing" TargetMode="External"/><Relationship Id="rId52" Type="http://schemas.openxmlformats.org/officeDocument/2006/relationships/hyperlink" Target="https://drive.google.com/file/d/1cvyGKSt6MzyXA30R9RHf3KJAOcQ_Wop5/view?usp=sharing" TargetMode="External"/><Relationship Id="rId1304" Type="http://schemas.openxmlformats.org/officeDocument/2006/relationships/hyperlink" Target="https://drive.google.com/file/d/1SIJCgQl03nxfudjXG8LNkq7FoCTtl824/view?usp=sharing" TargetMode="External"/><Relationship Id="rId1788" Type="http://schemas.openxmlformats.org/officeDocument/2006/relationships/hyperlink" Target="https://drive.google.com/open?id=1ju6rnq8wBfFwDXbF0I3dkv0e9I29eRic" TargetMode="External"/><Relationship Id="rId55" Type="http://schemas.openxmlformats.org/officeDocument/2006/relationships/hyperlink" Target="https://drive.google.com/file/d/14YrfZzuaPdiYqs9rPFyhVYottoEQe5Sf/view?usp=sharing" TargetMode="External"/><Relationship Id="rId1305" Type="http://schemas.openxmlformats.org/officeDocument/2006/relationships/hyperlink" Target="https://drive.google.com/file/d/1PhyecyAfbNMsodH0shQzc3TXvblQa7LG/view?usp=sharing" TargetMode="External"/><Relationship Id="rId1789" Type="http://schemas.openxmlformats.org/officeDocument/2006/relationships/hyperlink" Target="https://drive.google.com/file/d/1_Q_Tbnkp4A4lWjLC7DRjoCKAj3MJBdDO/view?usp=sharing" TargetMode="External"/><Relationship Id="rId54" Type="http://schemas.openxmlformats.org/officeDocument/2006/relationships/hyperlink" Target="https://drive.google.com/file/d/1R2I7I3xRmqu_Iwj_a9GKOraTdNaY5OGH/view?usp=drive_link" TargetMode="External"/><Relationship Id="rId1306" Type="http://schemas.openxmlformats.org/officeDocument/2006/relationships/hyperlink" Target="https://drive.google.com/file/d/16ccCfD2uXaOKOXMBlYlquEHuMIKu3D6D/view?usp=sharing" TargetMode="External"/><Relationship Id="rId57" Type="http://schemas.openxmlformats.org/officeDocument/2006/relationships/hyperlink" Target="https://drive.google.com/file/d/1FWTHLesNLqEkpAqqRQ-y1wC9Tj8h366F/view?usp=drive_link" TargetMode="External"/><Relationship Id="rId1307" Type="http://schemas.openxmlformats.org/officeDocument/2006/relationships/hyperlink" Target="https://drive.google.com/file/d/15_X0vPKURcYSleReSPJBLSPDEEnMmgWM/view?usp=sharing" TargetMode="External"/><Relationship Id="rId56" Type="http://schemas.openxmlformats.org/officeDocument/2006/relationships/hyperlink" Target="https://drive.google.com/file/d/1ZC1dCUnd4cJUIcd4oq9-y4pWE_nhz6p0/view?usp=sharing" TargetMode="External"/><Relationship Id="rId1308" Type="http://schemas.openxmlformats.org/officeDocument/2006/relationships/hyperlink" Target="https://drive.google.com/file/d/1gmG3b6CN-M-r2G-lG5Ko-DCZQFQG0pe3/view?usp=sharing" TargetMode="External"/><Relationship Id="rId1309" Type="http://schemas.openxmlformats.org/officeDocument/2006/relationships/hyperlink" Target="https://drive.google.com/file/d/1M08PwRTQMnjsEqYzQIuKnq1c349B3dL5/view?usp=sharing" TargetMode="External"/><Relationship Id="rId719" Type="http://schemas.openxmlformats.org/officeDocument/2006/relationships/hyperlink" Target="https://drive.google.com/file/d/1YklneA8ayDrJI4NN-3ayYcd11CDod2Ho/view?usp=sharing" TargetMode="External"/><Relationship Id="rId718" Type="http://schemas.openxmlformats.org/officeDocument/2006/relationships/hyperlink" Target="https://drive.google.com/open?id=103_CdC9WP-AtGXFeGzAUZ6-YLzMNIsra" TargetMode="External"/><Relationship Id="rId717" Type="http://schemas.openxmlformats.org/officeDocument/2006/relationships/hyperlink" Target="https://drive.google.com/file/d/1OzI2hlRGp9ZTAqzoHsNnfp7sTXI0uHke/view?usp=drive_link" TargetMode="External"/><Relationship Id="rId712" Type="http://schemas.openxmlformats.org/officeDocument/2006/relationships/hyperlink" Target="https://drive.google.com/file/d/1M0_2iwQSahrXcmoFtMN9lDdW5zJgR96x/view?usp=drive_link" TargetMode="External"/><Relationship Id="rId711" Type="http://schemas.openxmlformats.org/officeDocument/2006/relationships/hyperlink" Target="https://drive.google.com/file/d/1XAAm7CrCRox0URV3NmOtfoxZghcIDDKg/view?usp=sharing" TargetMode="External"/><Relationship Id="rId710" Type="http://schemas.openxmlformats.org/officeDocument/2006/relationships/hyperlink" Target="https://drive.google.com/file/d/19HIoIXSRAvu20DR7dIhlpqzdY89-OcXT/view?usp=sharing" TargetMode="External"/><Relationship Id="rId716" Type="http://schemas.openxmlformats.org/officeDocument/2006/relationships/hyperlink" Target="https://drive.google.com/file/d/1aqajwkjAXRssFkO8TrU_ehoKnADzsrXY/view?usp=drive_link" TargetMode="External"/><Relationship Id="rId715" Type="http://schemas.openxmlformats.org/officeDocument/2006/relationships/hyperlink" Target="https://drive.google.com/file/d/1QsNJOSacXP_V_CbUYnV47wINDsO_OyBn/view?usp=drive_link" TargetMode="External"/><Relationship Id="rId714" Type="http://schemas.openxmlformats.org/officeDocument/2006/relationships/hyperlink" Target="https://drive.google.com/open?id=103_CdC9WP-AtGXFeGzAUZ6-YLzMNIsra" TargetMode="External"/><Relationship Id="rId713" Type="http://schemas.openxmlformats.org/officeDocument/2006/relationships/hyperlink" Target="https://drive.google.com/file/d/1hZxpj3weCbtbUP9ibhrBlozKpWuwCbJV/view?usp=sharing" TargetMode="External"/><Relationship Id="rId59" Type="http://schemas.openxmlformats.org/officeDocument/2006/relationships/hyperlink" Target="https://drive.google.com/file/d/1Ihg04eneuXF-iuldB0ubYF3pqQXyBOyO/view?usp=sharing" TargetMode="External"/><Relationship Id="rId58" Type="http://schemas.openxmlformats.org/officeDocument/2006/relationships/hyperlink" Target="https://drive.google.com/file/d/1dxqTHIi5mlWWbrf5OOxU-DhZhnFwYDo-/view?usp=drive_link" TargetMode="External"/><Relationship Id="rId1780" Type="http://schemas.openxmlformats.org/officeDocument/2006/relationships/hyperlink" Target="https://drive.google.com/file/d/1AXroOSbsuMw5vzFo90gOs5icN1BX49DU/view?usp=drive_link" TargetMode="External"/><Relationship Id="rId1781" Type="http://schemas.openxmlformats.org/officeDocument/2006/relationships/hyperlink" Target="https://drive.google.com/file/d/1LR0-4GwQMbBqaP2AMsB1Ndlx-Kkera9Q/view?usp=sharing" TargetMode="External"/><Relationship Id="rId1782" Type="http://schemas.openxmlformats.org/officeDocument/2006/relationships/hyperlink" Target="https://drive.google.com/file/d/15oDgMN55yR87MLiNXjanmyE-8uU8XgN1/view?usp=sharing" TargetMode="External"/><Relationship Id="rId1783" Type="http://schemas.openxmlformats.org/officeDocument/2006/relationships/hyperlink" Target="https://drive.google.com/file/d/1yh__Eg06P5zuQvraBfII9RLZD0ceLqRF/view?usp=sharing" TargetMode="External"/><Relationship Id="rId1300" Type="http://schemas.openxmlformats.org/officeDocument/2006/relationships/hyperlink" Target="https://drive.google.com/file/d/1YyuVd1lULQ01ty9mJc-YKEFgOheQ-MFx/view?usp=drive_link" TargetMode="External"/><Relationship Id="rId1784" Type="http://schemas.openxmlformats.org/officeDocument/2006/relationships/hyperlink" Target="https://drive.google.com/file/d/1VO0ble4NhFAxJbdQ0RhMZZTzJNw7BuBO/view?usp=drive_link" TargetMode="External"/><Relationship Id="rId349" Type="http://schemas.openxmlformats.org/officeDocument/2006/relationships/hyperlink" Target="https://drive.google.com/file/d/1DET9i2DpalHQiNkM3zrf1AFrYN8FhiSp/view?usp=drive_link" TargetMode="External"/><Relationship Id="rId348" Type="http://schemas.openxmlformats.org/officeDocument/2006/relationships/hyperlink" Target="https://drive.google.com/file/d/1T-lMnO6FkyY5P2q8tSvrYOR9TtM7uVaF/view?usp=sharing" TargetMode="External"/><Relationship Id="rId347" Type="http://schemas.openxmlformats.org/officeDocument/2006/relationships/hyperlink" Target="https://drive.google.com/file/d/1Wz-re0RnFXCQ6f81rIz7EKvRzefvD0zq/view?usp=sharing" TargetMode="External"/><Relationship Id="rId346" Type="http://schemas.openxmlformats.org/officeDocument/2006/relationships/hyperlink" Target="https://drive.google.com/file/d/1DHrXvIzOTfg5J7LAE8n84fPVJD03rAfV/view?usp=drive_link" TargetMode="External"/><Relationship Id="rId341" Type="http://schemas.openxmlformats.org/officeDocument/2006/relationships/hyperlink" Target="https://drive.google.com/file/d/1zJoSwFDHmuBDslOq0QubPTeSQ0PPqyz8/view?usp=sharing" TargetMode="External"/><Relationship Id="rId340" Type="http://schemas.openxmlformats.org/officeDocument/2006/relationships/hyperlink" Target="https://drive.google.com/file/d/1DO9p4qGXZc9e4XMB-NvwPYi8o0iMMyrg/view?usp=drive_link" TargetMode="External"/><Relationship Id="rId345" Type="http://schemas.openxmlformats.org/officeDocument/2006/relationships/hyperlink" Target="https://drive.google.com/file/d/17CxbOp3MTDBBF0muVUJYMK-Pckm4xreV/view?usp=sharing" TargetMode="External"/><Relationship Id="rId344" Type="http://schemas.openxmlformats.org/officeDocument/2006/relationships/hyperlink" Target="https://drive.google.com/file/d/1YKetjCT_4LzSXvKrcAoUJqRNfsZfRkDZ/view?usp=sharing" TargetMode="External"/><Relationship Id="rId343" Type="http://schemas.openxmlformats.org/officeDocument/2006/relationships/hyperlink" Target="https://drive.google.com/file/d/1DN_1KnaLP4nJcpEhKu082EiX4wM8pO-S/view?usp=drive_link" TargetMode="External"/><Relationship Id="rId342" Type="http://schemas.openxmlformats.org/officeDocument/2006/relationships/hyperlink" Target="https://drive.google.com/file/d/1Pa6zQyohdFd9RQXP_lEvcnAvW3IVoK5x/view?usp=sharing" TargetMode="External"/><Relationship Id="rId338" Type="http://schemas.openxmlformats.org/officeDocument/2006/relationships/hyperlink" Target="https://drive.google.com/file/d/1ADrj6AxZv1OtX8wRL3iVi12G3ZaqcCIf/view?usp=sharing" TargetMode="External"/><Relationship Id="rId337" Type="http://schemas.openxmlformats.org/officeDocument/2006/relationships/hyperlink" Target="https://drive.google.com/file/d/12E8kEJ36tSFED-4YY8hKPvxYK80fzu87/view?usp=sharing" TargetMode="External"/><Relationship Id="rId336" Type="http://schemas.openxmlformats.org/officeDocument/2006/relationships/hyperlink" Target="https://drive.google.com/file/d/1vUIrW6ep6Kug3Ad1Md_6OGhQOUffi1GS/view?usp=sharing" TargetMode="External"/><Relationship Id="rId335" Type="http://schemas.openxmlformats.org/officeDocument/2006/relationships/hyperlink" Target="https://drive.google.com/file/d/1JBtyKL-C4qcAwKl6cHtMJS_XBcffdX_O/view?usp=sharing" TargetMode="External"/><Relationship Id="rId339" Type="http://schemas.openxmlformats.org/officeDocument/2006/relationships/hyperlink" Target="https://drive.google.com/file/d/13n61QVdpA4Bljkn2LaLWH5uq8ZuG0_RF/view?usp=sharing" TargetMode="External"/><Relationship Id="rId330" Type="http://schemas.openxmlformats.org/officeDocument/2006/relationships/hyperlink" Target="https://drive.google.com/file/d/1iBEEIHzOd25NIoRiAC2eRNZzHL4tjFbO/view?usp=sharing" TargetMode="External"/><Relationship Id="rId334" Type="http://schemas.openxmlformats.org/officeDocument/2006/relationships/hyperlink" Target="https://drive.google.com/file/d/1IShdtm0kRMPXMN6_bCN3yu04mRY0xUua/view?usp=sharing" TargetMode="External"/><Relationship Id="rId333" Type="http://schemas.openxmlformats.org/officeDocument/2006/relationships/hyperlink" Target="https://drive.google.com/file/d/1d5uQdeFmCDi69CXKwVpLOnDB22cnswUR/view?usp=sharing" TargetMode="External"/><Relationship Id="rId332" Type="http://schemas.openxmlformats.org/officeDocument/2006/relationships/hyperlink" Target="https://drive.google.com/file/d/1moljtBn-tiGx2ZsSxOLPsGrCfXwpedj2/view?usp=sharing" TargetMode="External"/><Relationship Id="rId331" Type="http://schemas.openxmlformats.org/officeDocument/2006/relationships/hyperlink" Target="https://drive.google.com/file/d/1_yFd5YEx12EnZv84e2FMXF83o0ZJA--i/view?usp=sharing" TargetMode="External"/><Relationship Id="rId370" Type="http://schemas.openxmlformats.org/officeDocument/2006/relationships/hyperlink" Target="https://drive.google.com/file/d/1FLjE31v_fDEiCXIssH-KmiNqpcyUHEzo/view?usp=drive_link" TargetMode="External"/><Relationship Id="rId369" Type="http://schemas.openxmlformats.org/officeDocument/2006/relationships/hyperlink" Target="https://drive.google.com/file/d/1sg7dk9YhP7S68a6NKQc_4aLMH_vr-JFs/view?usp=sharing" TargetMode="External"/><Relationship Id="rId368" Type="http://schemas.openxmlformats.org/officeDocument/2006/relationships/hyperlink" Target="https://drive.google.com/file/d/1vVmcT2hyNgUZQ3-aWKEUMdf1fW09cstF/view?usp=sharing" TargetMode="External"/><Relationship Id="rId363" Type="http://schemas.openxmlformats.org/officeDocument/2006/relationships/hyperlink" Target="https://drive.google.com/file/d/12TGwvAC3_v51AAltNtIhul1gpN05KMp6/view?usp=sharing" TargetMode="External"/><Relationship Id="rId362" Type="http://schemas.openxmlformats.org/officeDocument/2006/relationships/hyperlink" Target="https://drive.google.com/file/d/1D5EVv17cYaHqUutm3eqCw7s1mHFk_ipz/view?usp=sharing" TargetMode="External"/><Relationship Id="rId361" Type="http://schemas.openxmlformats.org/officeDocument/2006/relationships/hyperlink" Target="https://drive.google.com/file/d/1OKDse7u9Ou_pGz7QpAJR8hRY2Rre_HOM/view?usp=sharing" TargetMode="External"/><Relationship Id="rId360" Type="http://schemas.openxmlformats.org/officeDocument/2006/relationships/hyperlink" Target="https://drive.google.com/file/d/1Y5s-PIzjie__NejSgFnfdC5mQGnEyep2/view?usp=sharing" TargetMode="External"/><Relationship Id="rId367" Type="http://schemas.openxmlformats.org/officeDocument/2006/relationships/hyperlink" Target="https://drive.google.com/file/d/1F4uUhuRTlBLLH2bRqOpY_ZBjZsPxhUFn/view?usp=drive_link" TargetMode="External"/><Relationship Id="rId366" Type="http://schemas.openxmlformats.org/officeDocument/2006/relationships/hyperlink" Target="https://drive.google.com/file/d/1oyrqw8JLdpFALhYq5Uzw8bsn6LB5EJ6n/view?usp=sharing" TargetMode="External"/><Relationship Id="rId365" Type="http://schemas.openxmlformats.org/officeDocument/2006/relationships/hyperlink" Target="https://drive.google.com/file/d/1vmUT1BVTiH4jeU7-cIYWMoa_VIMTvaAD/view?usp=sharing" TargetMode="External"/><Relationship Id="rId364" Type="http://schemas.openxmlformats.org/officeDocument/2006/relationships/hyperlink" Target="https://drive.google.com/file/d/1EPmwGVzWaWs6HlIpsgndjdegXUTnns1s/view?usp=sharing" TargetMode="External"/><Relationship Id="rId95" Type="http://schemas.openxmlformats.org/officeDocument/2006/relationships/hyperlink" Target="https://drive.google.com/file/d/1FjnP-mvMBi7QT_v-QDTKDB9BLvayqDW0/view?usp=sharing" TargetMode="External"/><Relationship Id="rId94" Type="http://schemas.openxmlformats.org/officeDocument/2006/relationships/hyperlink" Target="https://drive.google.com/file/d/1jSO1J9MZAC9MEnoP62chmYia9LQebszB/view?usp=sharing" TargetMode="External"/><Relationship Id="rId97" Type="http://schemas.openxmlformats.org/officeDocument/2006/relationships/hyperlink" Target="https://drive.google.com/file/d/161wRBXmtrz7Ru_mm4KJ-6puViqmGvPCr/view?usp=drive_link" TargetMode="External"/><Relationship Id="rId96" Type="http://schemas.openxmlformats.org/officeDocument/2006/relationships/hyperlink" Target="https://drive.google.com/file/d/1Hhwgk0FF-_wjU7mFjTzqOP9SG0c6k4nn/view?usp=sharing" TargetMode="External"/><Relationship Id="rId99" Type="http://schemas.openxmlformats.org/officeDocument/2006/relationships/hyperlink" Target="https://drive.google.com/file/d/1fxXVxuJUyYkO2E7jR9k2Uqpx2SMLQdx_/view?usp=sharing" TargetMode="External"/><Relationship Id="rId98" Type="http://schemas.openxmlformats.org/officeDocument/2006/relationships/hyperlink" Target="https://drive.google.com/file/d/117N4ViR8GzuTVuv_2-qG-r8I790EtFxo/view?usp=sharing" TargetMode="External"/><Relationship Id="rId91" Type="http://schemas.openxmlformats.org/officeDocument/2006/relationships/hyperlink" Target="https://drive.google.com/file/d/14MA7PW94pOFnBY0PTstLXVWSaFV3H1KQ/view?usp=sharing" TargetMode="External"/><Relationship Id="rId90" Type="http://schemas.openxmlformats.org/officeDocument/2006/relationships/hyperlink" Target="https://drive.google.com/file/d/1z_0H_nZeYciMvBRBJVjgCJFjVworzfm4/view?usp=sharing" TargetMode="External"/><Relationship Id="rId93" Type="http://schemas.openxmlformats.org/officeDocument/2006/relationships/hyperlink" Target="https://drive.google.com/file/d/14Ig0DWIZksJxL2Z-sbJd0A65k-dtpgH3/view?usp=sharing" TargetMode="External"/><Relationship Id="rId92" Type="http://schemas.openxmlformats.org/officeDocument/2006/relationships/hyperlink" Target="https://drive.google.com/file/d/1kWPWcWDGXCPie4FaErMZO7Q5QFH8XiA8/view?usp=sharing" TargetMode="External"/><Relationship Id="rId359" Type="http://schemas.openxmlformats.org/officeDocument/2006/relationships/hyperlink" Target="https://drive.google.com/file/d/18yljByv6-QSh4nV-_53lFnQdezNPNaU0/view?usp=sharing" TargetMode="External"/><Relationship Id="rId358" Type="http://schemas.openxmlformats.org/officeDocument/2006/relationships/hyperlink" Target="https://drive.google.com/file/d/1MgrntWtr_vNwt8EVq2faMCLhWjiUet89/view?usp=sharing" TargetMode="External"/><Relationship Id="rId357" Type="http://schemas.openxmlformats.org/officeDocument/2006/relationships/hyperlink" Target="https://drive.google.com/file/d/1dg5kT1_p4VJo-4YldAgxoVfTSxOBcivw/view?usp=sharing" TargetMode="External"/><Relationship Id="rId352" Type="http://schemas.openxmlformats.org/officeDocument/2006/relationships/hyperlink" Target="https://drive.google.com/file/d/1z_PE37kH1GOsu4NzwB5QeB2do866o9ZN/view?usp=sharing" TargetMode="External"/><Relationship Id="rId351" Type="http://schemas.openxmlformats.org/officeDocument/2006/relationships/hyperlink" Target="https://drive.google.com/file/d/12IExUXcO9b2fFaDjcr__vOxZif8Oho07/view?usp=sharing" TargetMode="External"/><Relationship Id="rId350" Type="http://schemas.openxmlformats.org/officeDocument/2006/relationships/hyperlink" Target="https://drive.google.com/file/d/1yPTt403XQOum6QEAJN4_Tyh-nTCsRwiH/view?usp=sharing" TargetMode="External"/><Relationship Id="rId356" Type="http://schemas.openxmlformats.org/officeDocument/2006/relationships/hyperlink" Target="https://drive.google.com/file/d/1UVeaSoqIu2__c47kcgNQj735KfAtTLK9/view?usp=sharing" TargetMode="External"/><Relationship Id="rId355" Type="http://schemas.openxmlformats.org/officeDocument/2006/relationships/hyperlink" Target="https://drive.google.com/file/d/1EBXIArzbYTFGzocxRtSRAbhhZyhuP3fZ/view?usp=sharing" TargetMode="External"/><Relationship Id="rId354" Type="http://schemas.openxmlformats.org/officeDocument/2006/relationships/hyperlink" Target="https://drive.google.com/file/d/18fj6MxQk01q49UcZNsKxHsb3_ng_nFvG/view?usp=sharing" TargetMode="External"/><Relationship Id="rId353" Type="http://schemas.openxmlformats.org/officeDocument/2006/relationships/hyperlink" Target="https://drive.google.com/file/d/1NR-tYpche56V5tk25LEhU6_Osg5POdcm/view?usp=sharing" TargetMode="External"/><Relationship Id="rId1378" Type="http://schemas.openxmlformats.org/officeDocument/2006/relationships/hyperlink" Target="https://drive.google.com/file/d/1nXrzGw2K4Bnmk76jpM7knNvZClu6iT3N/view?usp=sharing" TargetMode="External"/><Relationship Id="rId1379" Type="http://schemas.openxmlformats.org/officeDocument/2006/relationships/hyperlink" Target="https://drive.google.com/open?id=1QbLOJSpztaujDbUVNf9WQqzvCbOD63Cc" TargetMode="External"/><Relationship Id="rId305" Type="http://schemas.openxmlformats.org/officeDocument/2006/relationships/hyperlink" Target="https://drive.google.com/file/d/1SRyOLjGsbLtPjnAvAh8xB0VfzBSYLIrm/view?usp=sharing" TargetMode="External"/><Relationship Id="rId789" Type="http://schemas.openxmlformats.org/officeDocument/2006/relationships/hyperlink" Target="https://drive.google.com/file/d/1-dPop5OS9jyu5KrplhY-a0DcWzVnnp6p/view?usp=sharing" TargetMode="External"/><Relationship Id="rId304" Type="http://schemas.openxmlformats.org/officeDocument/2006/relationships/hyperlink" Target="https://drive.google.com/file/d/1BKqQB0OAvdrS4Q1Pl25HyTiSQtDELcbE/view?usp=drive_link" TargetMode="External"/><Relationship Id="rId788" Type="http://schemas.openxmlformats.org/officeDocument/2006/relationships/hyperlink" Target="https://drive.google.com/file/d/1DexImVc1qdbHImwL7zb0xU5vHtN_NaEY/view?usp=sharing" TargetMode="External"/><Relationship Id="rId303" Type="http://schemas.openxmlformats.org/officeDocument/2006/relationships/hyperlink" Target="https://drive.google.com/file/d/1vsUtSUmCnTvo1oOnBtdnpXXhEir1YCsG/view?usp=sharing" TargetMode="External"/><Relationship Id="rId787" Type="http://schemas.openxmlformats.org/officeDocument/2006/relationships/hyperlink" Target="https://drive.google.com/file/d/11UDqieVSDUEuWIM9tC5wze3CEN6bnJjQ/view?usp=sharing" TargetMode="External"/><Relationship Id="rId302" Type="http://schemas.openxmlformats.org/officeDocument/2006/relationships/hyperlink" Target="https://drive.google.com/file/d/15SCNcqFgbbWzoRnONAlGProC6s3FxzsA/view?usp=sharing" TargetMode="External"/><Relationship Id="rId786" Type="http://schemas.openxmlformats.org/officeDocument/2006/relationships/hyperlink" Target="https://drive.google.com/file/d/1rTU70lFTG9mj2xNzFOpS-8LOXXGpYUrX/view?usp=sharing" TargetMode="External"/><Relationship Id="rId309" Type="http://schemas.openxmlformats.org/officeDocument/2006/relationships/hyperlink" Target="https://drive.google.com/file/d/1jvuaslhijlJbSRFuwl_2GbJy-piLRpUT/view?usp=sharing" TargetMode="External"/><Relationship Id="rId308" Type="http://schemas.openxmlformats.org/officeDocument/2006/relationships/hyperlink" Target="https://drive.google.com/file/d/1-YUVvl1XjdbpTxJ-tkdrZqEPNiA3ppAP/view?usp=sharing" TargetMode="External"/><Relationship Id="rId307" Type="http://schemas.openxmlformats.org/officeDocument/2006/relationships/hyperlink" Target="https://drive.google.com/file/d/1BGdCxohAEVLGOjfOPM7yWaRhPvSD5PGU/view?usp=drive_link" TargetMode="External"/><Relationship Id="rId306" Type="http://schemas.openxmlformats.org/officeDocument/2006/relationships/hyperlink" Target="https://drive.google.com/file/d/1vKz2skL2TDVZuryTXx4t4UhE9XDwN8PL/view?usp=sharing" TargetMode="External"/><Relationship Id="rId781" Type="http://schemas.openxmlformats.org/officeDocument/2006/relationships/hyperlink" Target="https://drive.google.com/file/d/1UBmhUfV4DrtZ_X7P0w98P_lKTAS1I1aG/view?usp=sharing" TargetMode="External"/><Relationship Id="rId1370" Type="http://schemas.openxmlformats.org/officeDocument/2006/relationships/hyperlink" Target="https://drive.google.com/file/d/1VutwRkxJ_saHzR9zWn8lfoRyhIrm_1VK/view?usp=sharing" TargetMode="External"/><Relationship Id="rId780" Type="http://schemas.openxmlformats.org/officeDocument/2006/relationships/hyperlink" Target="https://drive.google.com/file/d/11hXPotUE9GiC2AXlL9dNNGdQPHqgA97p/view?usp=sharing" TargetMode="External"/><Relationship Id="rId1371" Type="http://schemas.openxmlformats.org/officeDocument/2006/relationships/hyperlink" Target="https://drive.google.com/file/d/1lfIjwUjGZmDoc6hcnzMT6slpDCojz7mO/view?usp=sharing" TargetMode="External"/><Relationship Id="rId1372" Type="http://schemas.openxmlformats.org/officeDocument/2006/relationships/hyperlink" Target="https://drive.google.com/file/d/1qGj6Keyg5eqPyoQbbiQzfUJgyxeYo-j5/view?usp=sharing" TargetMode="External"/><Relationship Id="rId1373" Type="http://schemas.openxmlformats.org/officeDocument/2006/relationships/hyperlink" Target="https://drive.google.com/file/d/15FkEzKho-YlhYgZ3WvO_bnXj3v7dxBDi/view?usp=sharing" TargetMode="External"/><Relationship Id="rId301" Type="http://schemas.openxmlformats.org/officeDocument/2006/relationships/hyperlink" Target="https://drive.google.com/file/d/1rTMB6QasU7_PpSSX66XuWCG5iitr0s0C/view?usp=sharing" TargetMode="External"/><Relationship Id="rId785" Type="http://schemas.openxmlformats.org/officeDocument/2006/relationships/hyperlink" Target="https://drive.google.com/file/d/1AjVfvjr9trNNlNVzVVql286clXvem_Q-/view?usp=sharing" TargetMode="External"/><Relationship Id="rId1374" Type="http://schemas.openxmlformats.org/officeDocument/2006/relationships/hyperlink" Target="https://drive.google.com/file/d/13f9zUYZ4WfVP6yXTZ_SGAvq6GFPYGbWG/view?usp=sharing" TargetMode="External"/><Relationship Id="rId300" Type="http://schemas.openxmlformats.org/officeDocument/2006/relationships/hyperlink" Target="https://drive.google.com/file/d/1dYBBjR1oz9eEj1MkoL9LJ1OC4hM8-XaR/view?usp=sharing" TargetMode="External"/><Relationship Id="rId784" Type="http://schemas.openxmlformats.org/officeDocument/2006/relationships/hyperlink" Target="https://drive.google.com/file/d/1jwfo3haMha3Oe8P0nD9GbKrvQbnf85Jy/view?usp=sharing" TargetMode="External"/><Relationship Id="rId1375" Type="http://schemas.openxmlformats.org/officeDocument/2006/relationships/hyperlink" Target="https://drive.google.com/file/d/1TVAESSkxlx0H_gPOpqBZaY9UXmMCpPWJ/view?usp=sharing" TargetMode="External"/><Relationship Id="rId783" Type="http://schemas.openxmlformats.org/officeDocument/2006/relationships/hyperlink" Target="https://drive.google.com/file/d/1uPjTvhvbJ82HYTHJ9MUaZJD47dleMnCf/view?usp=sharing" TargetMode="External"/><Relationship Id="rId1376" Type="http://schemas.openxmlformats.org/officeDocument/2006/relationships/hyperlink" Target="https://drive.google.com/file/d/1SKDaKmigFwMUZIK9d4FW0pLSjWwXiKaf/view?usp=sharing" TargetMode="External"/><Relationship Id="rId782" Type="http://schemas.openxmlformats.org/officeDocument/2006/relationships/hyperlink" Target="https://drive.google.com/file/d/1uCeLva3Tekc-Gv49bPYHE7Hg9RKsShi0/view?usp=sharing" TargetMode="External"/><Relationship Id="rId1377" Type="http://schemas.openxmlformats.org/officeDocument/2006/relationships/hyperlink" Target="https://drive.google.com/file/d/1L2Elux_X9HPu9Tq3Dla9Hv1hiZyKUKCM/view?usp=sharing" TargetMode="External"/><Relationship Id="rId1367" Type="http://schemas.openxmlformats.org/officeDocument/2006/relationships/hyperlink" Target="https://drive.google.com/file/d/1A7WjwkbpbbBr0AzcOFVL3l3lOYEPXUMS/view?usp=sharing" TargetMode="External"/><Relationship Id="rId1368" Type="http://schemas.openxmlformats.org/officeDocument/2006/relationships/hyperlink" Target="https://drive.google.com/file/d/1F5SCDz9U0SkIb3rq6x0g04BeLOnZJYBR/view?usp=sharing" TargetMode="External"/><Relationship Id="rId1369" Type="http://schemas.openxmlformats.org/officeDocument/2006/relationships/hyperlink" Target="https://drive.google.com/file/d/1Q8MFOeGw_VAXL1WPPkt6zP2q-R_Mzm64/view?usp=sharing" TargetMode="External"/><Relationship Id="rId778" Type="http://schemas.openxmlformats.org/officeDocument/2006/relationships/hyperlink" Target="https://drive.google.com/file/d/1rAltiBPOZJs72hbyPQk86Bq_5Ih7akiF/view?usp=sharing" TargetMode="External"/><Relationship Id="rId777" Type="http://schemas.openxmlformats.org/officeDocument/2006/relationships/hyperlink" Target="https://drive.google.com/file/d/1yumoXql8txX7Tam5ItJhxaEh6mQXJarL/view?usp=drive_link" TargetMode="External"/><Relationship Id="rId776" Type="http://schemas.openxmlformats.org/officeDocument/2006/relationships/hyperlink" Target="https://drive.google.com/file/d/1A0YkyrbzlpHvJc_K8bFq8GjXW09CqAa8/view?usp=sharing" TargetMode="External"/><Relationship Id="rId775" Type="http://schemas.openxmlformats.org/officeDocument/2006/relationships/hyperlink" Target="https://drive.google.com/file/d/1aU18RVawAZEt-xpI5PRa7E4d8cyvErRY/view?usp=sharing" TargetMode="External"/><Relationship Id="rId779" Type="http://schemas.openxmlformats.org/officeDocument/2006/relationships/hyperlink" Target="https://drive.google.com/file/d/11P3-VIKTkKl-STMfuHFwMQcNe1nO1Rq9/view?usp=sharing" TargetMode="External"/><Relationship Id="rId770" Type="http://schemas.openxmlformats.org/officeDocument/2006/relationships/hyperlink" Target="https://drive.google.com/open?id=15vxWEKG5ARSu1pjccJwmPLcKxoqv-xkN" TargetMode="External"/><Relationship Id="rId1360" Type="http://schemas.openxmlformats.org/officeDocument/2006/relationships/hyperlink" Target="https://drive.google.com/file/d/1Pm8A6VwVJs-upurEuovkRuJnjtN6XbUr/view?usp=drive_link" TargetMode="External"/><Relationship Id="rId1361" Type="http://schemas.openxmlformats.org/officeDocument/2006/relationships/hyperlink" Target="https://drive.google.com/file/d/1Fnbpyf2W1vq45adp60H0aiRuhNlvvIcm/view?usp=sharing" TargetMode="External"/><Relationship Id="rId1362" Type="http://schemas.openxmlformats.org/officeDocument/2006/relationships/hyperlink" Target="https://drive.google.com/file/d/1Gndj3pW5wU6P70EopT83nCFZiC5GEqi2/view?usp=drive_link" TargetMode="External"/><Relationship Id="rId774" Type="http://schemas.openxmlformats.org/officeDocument/2006/relationships/hyperlink" Target="https://drive.google.com/file/d/1hY0oIsfvIx151VHnDYrbIQ4MWLmAFuxy/view?usp=sharing" TargetMode="External"/><Relationship Id="rId1363" Type="http://schemas.openxmlformats.org/officeDocument/2006/relationships/hyperlink" Target="https://drive.google.com/file/d/1a6hbHMUoobuQfGyGpTASSU8Mm6s2tycO/view?usp=drive_link" TargetMode="External"/><Relationship Id="rId773" Type="http://schemas.openxmlformats.org/officeDocument/2006/relationships/hyperlink" Target="https://drive.google.com/open?id=16XVXikYVdBaV9AVck6ssjuxKQM2zgrQ7" TargetMode="External"/><Relationship Id="rId1364" Type="http://schemas.openxmlformats.org/officeDocument/2006/relationships/hyperlink" Target="https://drive.google.com/file/d/19C9DX_5PeyCaFqSv9cieYB7Mr3CNvCxI/view?usp=sharing" TargetMode="External"/><Relationship Id="rId772" Type="http://schemas.openxmlformats.org/officeDocument/2006/relationships/hyperlink" Target="https://drive.google.com/open?id=1kLKOCtVwAW8jTlipzJMbXBKRWaAsPIv2" TargetMode="External"/><Relationship Id="rId1365" Type="http://schemas.openxmlformats.org/officeDocument/2006/relationships/hyperlink" Target="https://drive.google.com/file/d/1Mn87WnP41P7c9cBjlRvNbPTDalUfJ-Fi/view?usp=drive_link" TargetMode="External"/><Relationship Id="rId771" Type="http://schemas.openxmlformats.org/officeDocument/2006/relationships/hyperlink" Target="https://drive.google.com/file/d/1rjw-nfHOlaPICdbmU0PiFqNTNqDjqRb6/view?usp=drive_link" TargetMode="External"/><Relationship Id="rId1366" Type="http://schemas.openxmlformats.org/officeDocument/2006/relationships/hyperlink" Target="https://drive.google.com/file/d/1xc8HcR6JQsPcNp1lNk8hxmmUsZAQal_1/view?usp=sharing" TargetMode="External"/><Relationship Id="rId327" Type="http://schemas.openxmlformats.org/officeDocument/2006/relationships/hyperlink" Target="https://drive.google.com/file/d/1gUSUDbt7B_0ydAp_paSFdFrxSA5ppDuZ/view?usp=sharing" TargetMode="External"/><Relationship Id="rId326" Type="http://schemas.openxmlformats.org/officeDocument/2006/relationships/hyperlink" Target="https://drive.google.com/file/d/147arFnLOVRf-SiUXb-2mD9xYAEAMMEzl/view?usp=sharing" TargetMode="External"/><Relationship Id="rId325" Type="http://schemas.openxmlformats.org/officeDocument/2006/relationships/hyperlink" Target="https://drive.google.com/file/d/1bHpbFc1_9BEIlp_Q_3NXli8eDW0B8HAo/view?usp=sharing" TargetMode="External"/><Relationship Id="rId324" Type="http://schemas.openxmlformats.org/officeDocument/2006/relationships/hyperlink" Target="https://drive.google.com/file/d/1IN2dTKY1cK05KBW-ZC6mPCPZgXEBRsmM/view?usp=sharing" TargetMode="External"/><Relationship Id="rId329" Type="http://schemas.openxmlformats.org/officeDocument/2006/relationships/hyperlink" Target="https://drive.google.com/file/d/1qYhET6_01WX75w055paivq2hzPOYniuX/view?usp=sharing" TargetMode="External"/><Relationship Id="rId1390" Type="http://schemas.openxmlformats.org/officeDocument/2006/relationships/hyperlink" Target="https://drive.google.com/file/d/1e4o3l2WmrQo2aYzrBPMI4gJKjw6QvwE6/view?usp=sharing" TargetMode="External"/><Relationship Id="rId328" Type="http://schemas.openxmlformats.org/officeDocument/2006/relationships/hyperlink" Target="https://drive.google.com/file/d/1ya3IvdY8M4gyboEeAnqHVrt436OPFDja/view?usp=sharing" TargetMode="External"/><Relationship Id="rId1391" Type="http://schemas.openxmlformats.org/officeDocument/2006/relationships/hyperlink" Target="https://drive.google.com/file/d/1Y_1bRaqnGC4Vb7-KP4ef80iS7y4CNHL7/view?usp=sharing" TargetMode="External"/><Relationship Id="rId1392" Type="http://schemas.openxmlformats.org/officeDocument/2006/relationships/hyperlink" Target="https://drive.google.com/file/d/1dk6PrmfC5GLXQUfFKR4qLjEifLnA4z79/view?usp=sharing" TargetMode="External"/><Relationship Id="rId1393" Type="http://schemas.openxmlformats.org/officeDocument/2006/relationships/hyperlink" Target="https://drive.google.com/file/d/1ZXxlJdrC_x92ptWazt2usVbDiqcTehQb/view?usp=sharing" TargetMode="External"/><Relationship Id="rId1394" Type="http://schemas.openxmlformats.org/officeDocument/2006/relationships/hyperlink" Target="https://drive.google.com/file/d/1vLoxzCVtFhfhJVqK_hjZtMdCZKCbTsW8/view?usp=sharing" TargetMode="External"/><Relationship Id="rId1395" Type="http://schemas.openxmlformats.org/officeDocument/2006/relationships/hyperlink" Target="https://drive.google.com/open?id=1QVN-f7WNoQ3J0R-1jDLrHWveT9HwXiFh" TargetMode="External"/><Relationship Id="rId323" Type="http://schemas.openxmlformats.org/officeDocument/2006/relationships/hyperlink" Target="https://drive.google.com/file/d/1dJK3q3rgfxRsTQQayfCmevF_jkc1Qez5/view?usp=sharing" TargetMode="External"/><Relationship Id="rId1396" Type="http://schemas.openxmlformats.org/officeDocument/2006/relationships/hyperlink" Target="https://drive.google.com/file/d/1tHl_YjT299jjZK6rRxvhNQFMhR2t7glK/view?usp=sharing" TargetMode="External"/><Relationship Id="rId322" Type="http://schemas.openxmlformats.org/officeDocument/2006/relationships/hyperlink" Target="https://drive.google.com/file/d/14jJTZXJG-3KHfZqh8MXiDQFsndU68fKE/view?usp=sharing" TargetMode="External"/><Relationship Id="rId1397" Type="http://schemas.openxmlformats.org/officeDocument/2006/relationships/hyperlink" Target="https://drive.google.com/file/d/1I9yzD3HtL99PC9NbT2O2bo5JvJcnjBns/view?usp=drive_link" TargetMode="External"/><Relationship Id="rId321" Type="http://schemas.openxmlformats.org/officeDocument/2006/relationships/hyperlink" Target="https://drive.google.com/file/d/1P6MQTE4N0H88IY7IxZevccEVgHWgUQcW/view?usp=sharing" TargetMode="External"/><Relationship Id="rId1398" Type="http://schemas.openxmlformats.org/officeDocument/2006/relationships/hyperlink" Target="https://drive.google.com/file/d/1Lppz0GUppQlflBBXEOSgPiXaRvgouOgq/view?usp=sharing" TargetMode="External"/><Relationship Id="rId320" Type="http://schemas.openxmlformats.org/officeDocument/2006/relationships/hyperlink" Target="https://drive.google.com/file/d/1m4v1NnyGRHEoXEWh3eKBBipIbfxAiimu/view?usp=sharing" TargetMode="External"/><Relationship Id="rId1399" Type="http://schemas.openxmlformats.org/officeDocument/2006/relationships/hyperlink" Target="https://drive.google.com/file/d/1DIGCuMXjn7FATKkq1Rp286FLnghSaax0/view?usp=sharing" TargetMode="External"/><Relationship Id="rId1389" Type="http://schemas.openxmlformats.org/officeDocument/2006/relationships/hyperlink" Target="https://drive.google.com/open?id=1nmUA4ajDZY0mG0SqrNuOtZUGktD5BsUl" TargetMode="External"/><Relationship Id="rId316" Type="http://schemas.openxmlformats.org/officeDocument/2006/relationships/hyperlink" Target="https://drive.google.com/file/d/1QnbKMetCCn3A2twDAJdS9QWabTTIWym1/view?usp=sharing" TargetMode="External"/><Relationship Id="rId315" Type="http://schemas.openxmlformats.org/officeDocument/2006/relationships/hyperlink" Target="https://drive.google.com/file/d/1PkJ3KyJmlhZztiS3nT3cF-4Zu0Cd36Rr/view?usp=sharing" TargetMode="External"/><Relationship Id="rId799" Type="http://schemas.openxmlformats.org/officeDocument/2006/relationships/hyperlink" Target="https://drive.google.com/file/d/1G2il1Re8Y3pUIAUos1WZ4WLlLQe6IAj5/view?usp=sharing" TargetMode="External"/><Relationship Id="rId314" Type="http://schemas.openxmlformats.org/officeDocument/2006/relationships/hyperlink" Target="https://drive.google.com/file/d/1TfNo2EdrBac_S43SBFmF35aSR0B2FF59/view?usp=sharing" TargetMode="External"/><Relationship Id="rId798" Type="http://schemas.openxmlformats.org/officeDocument/2006/relationships/hyperlink" Target="https://drive.google.com/file/d/1GXmJsI3dSN2I6keoYa9fkC2USXhxmbnm/view?usp=sharing" TargetMode="External"/><Relationship Id="rId313" Type="http://schemas.openxmlformats.org/officeDocument/2006/relationships/hyperlink" Target="https://drive.google.com/file/d/1AwVf8N3sRtY1MaS4jFwgqSIbFh8z_Anm/view?usp=drive_link" TargetMode="External"/><Relationship Id="rId797" Type="http://schemas.openxmlformats.org/officeDocument/2006/relationships/hyperlink" Target="https://drive.google.com/file/d/1X5YgDlm_SKC-GZ9z6qzEBzQJNT_ex95A/view?usp=sharing" TargetMode="External"/><Relationship Id="rId319" Type="http://schemas.openxmlformats.org/officeDocument/2006/relationships/hyperlink" Target="https://drive.google.com/file/d/1GusNCh-8ld1OygoYr5UEOkq2nR37o3Ls/view?usp=sharing" TargetMode="External"/><Relationship Id="rId318" Type="http://schemas.openxmlformats.org/officeDocument/2006/relationships/hyperlink" Target="https://drive.google.com/file/d/1Y65RlXvnmjZs4RYGzsXGgz8z_3kFm2Wj/view?usp=sharing" TargetMode="External"/><Relationship Id="rId317" Type="http://schemas.openxmlformats.org/officeDocument/2006/relationships/hyperlink" Target="https://drive.google.com/file/d/1ekbfsFF7_ZuVPFXrSI-mb7qoBazWBdv9/view?usp=sharing" TargetMode="External"/><Relationship Id="rId1380" Type="http://schemas.openxmlformats.org/officeDocument/2006/relationships/hyperlink" Target="https://drive.google.com/file/d/14voJSE3QnMiogkHhEoO3dcA2HS0aNO-T/view?usp=sharing" TargetMode="External"/><Relationship Id="rId792" Type="http://schemas.openxmlformats.org/officeDocument/2006/relationships/hyperlink" Target="https://drive.google.com/file/d/16V2Zd6gYAM-haalIo4-eN8eGbJJII7MC/view?usp=sharing" TargetMode="External"/><Relationship Id="rId1381" Type="http://schemas.openxmlformats.org/officeDocument/2006/relationships/hyperlink" Target="https://drive.google.com/file/d/1Are0wG8XakTfXdNB2IIOJNJf_rSR5CUS/view?usp=sharing" TargetMode="External"/><Relationship Id="rId791" Type="http://schemas.openxmlformats.org/officeDocument/2006/relationships/hyperlink" Target="https://drive.google.com/file/d/14ZaDxY7WLWs25BIiyBGYoYc8-D4yzlsp/view?usp=sharing" TargetMode="External"/><Relationship Id="rId1382" Type="http://schemas.openxmlformats.org/officeDocument/2006/relationships/hyperlink" Target="https://drive.google.com/open?id=1LaBWwe8N-3Z5YqInLK7NRI4i2ue5hA0H" TargetMode="External"/><Relationship Id="rId790" Type="http://schemas.openxmlformats.org/officeDocument/2006/relationships/hyperlink" Target="https://drive.google.com/file/d/18MhnWHIBBzUOsc4sR-bpae3FwpL6D0AA/view?usp=sharing" TargetMode="External"/><Relationship Id="rId1383" Type="http://schemas.openxmlformats.org/officeDocument/2006/relationships/hyperlink" Target="https://drive.google.com/file/d/1_BnPCOd0FMyfm4943WkYAJEIwgJ8vCqR/view?usp=sharing" TargetMode="External"/><Relationship Id="rId1384" Type="http://schemas.openxmlformats.org/officeDocument/2006/relationships/hyperlink" Target="https://drive.google.com/file/d/1DIGCuMXjn7FATKkq1Rp286FLnghSaax0/view?usp=sharing" TargetMode="External"/><Relationship Id="rId312" Type="http://schemas.openxmlformats.org/officeDocument/2006/relationships/hyperlink" Target="https://drive.google.com/file/d/1PcFWZMeNFOnv_lkpA1vd2dfmTcSRmBmj/view?usp=sharing" TargetMode="External"/><Relationship Id="rId796" Type="http://schemas.openxmlformats.org/officeDocument/2006/relationships/hyperlink" Target="https://drive.google.com/file/d/1ihIelUhTiYFHebLe9INjfK0ctfSzobe3/view?usp=sharing" TargetMode="External"/><Relationship Id="rId1385" Type="http://schemas.openxmlformats.org/officeDocument/2006/relationships/hyperlink" Target="https://drive.google.com/file/d/1ZG3arMMyNild3mBpr0d6REF8aCzzLhgZ/view?usp=sharing" TargetMode="External"/><Relationship Id="rId311" Type="http://schemas.openxmlformats.org/officeDocument/2006/relationships/hyperlink" Target="https://drive.google.com/file/d/16OEsuBDn9m_HpRb3sMvKjmkzC6KwIx94/view?usp=sharing" TargetMode="External"/><Relationship Id="rId795" Type="http://schemas.openxmlformats.org/officeDocument/2006/relationships/hyperlink" Target="https://drive.google.com/file/d/1FCKrwIoMfXl8PgJZoNPmNQTYLPqXxFb-/view?usp=sharing" TargetMode="External"/><Relationship Id="rId1386" Type="http://schemas.openxmlformats.org/officeDocument/2006/relationships/hyperlink" Target="https://drive.google.com/open?id=1GzfGeegm448q3fN_WZVgxc14i_YGb8J7" TargetMode="External"/><Relationship Id="rId310" Type="http://schemas.openxmlformats.org/officeDocument/2006/relationships/hyperlink" Target="https://drive.google.com/file/d/1BEPDdKW2-XjRUmJbCXo2h-2xMvHVNh-M/view?usp=drive_link" TargetMode="External"/><Relationship Id="rId794" Type="http://schemas.openxmlformats.org/officeDocument/2006/relationships/hyperlink" Target="https://drive.google.com/file/d/14bl9xydBtWY_e9l4suitlyPGEQo0nDa2/view?usp=sharing" TargetMode="External"/><Relationship Id="rId1387" Type="http://schemas.openxmlformats.org/officeDocument/2006/relationships/hyperlink" Target="https://drive.google.com/file/d/1AdSweL6eBwuUROkOaM4fGzBjILFOVgJ3/view?usp=sharing" TargetMode="External"/><Relationship Id="rId793" Type="http://schemas.openxmlformats.org/officeDocument/2006/relationships/hyperlink" Target="https://drive.google.com/file/d/1u9auHYHMwlxqPQwPHnyEa2MeAHXKYiYy/view?usp=sharing" TargetMode="External"/><Relationship Id="rId1388" Type="http://schemas.openxmlformats.org/officeDocument/2006/relationships/hyperlink" Target="https://drive.google.com/file/d/1n0YNQoiVU8LO0m6SRx8TyrW7i_BegFxo/view?usp=sharing" TargetMode="External"/><Relationship Id="rId297" Type="http://schemas.openxmlformats.org/officeDocument/2006/relationships/hyperlink" Target="https://drive.google.com/file/d/1wpQ24_NtlDd661IUJpcdA7NsdtlntqaC/view?usp=sharing" TargetMode="External"/><Relationship Id="rId296" Type="http://schemas.openxmlformats.org/officeDocument/2006/relationships/hyperlink" Target="https://drive.google.com/file/d/1rLwQeWErRXv7C2DVVZ_6oVyG0jBL5Ke5/view?usp=sharing" TargetMode="External"/><Relationship Id="rId295" Type="http://schemas.openxmlformats.org/officeDocument/2006/relationships/hyperlink" Target="https://drive.google.com/file/d/1Aibs5rtRUbGn5g7sadu2mbCHS_7ukbp3/view?usp=sharing" TargetMode="External"/><Relationship Id="rId294" Type="http://schemas.openxmlformats.org/officeDocument/2006/relationships/hyperlink" Target="https://drive.google.com/file/d/1dmtqfUjUAY1drTozH2niZsJul2rGSKCG/view?usp=sharing" TargetMode="External"/><Relationship Id="rId299" Type="http://schemas.openxmlformats.org/officeDocument/2006/relationships/hyperlink" Target="https://drive.google.com/file/d/1BNX928nkZXCc267u4-1CwTRDCXyx-QH6/view?usp=drive_link" TargetMode="External"/><Relationship Id="rId298" Type="http://schemas.openxmlformats.org/officeDocument/2006/relationships/hyperlink" Target="https://drive.google.com/file/d/1vhi2RoJxkvwSgoa4kL0KfIoP5aPqss-H/view?usp=sharing" TargetMode="External"/><Relationship Id="rId271" Type="http://schemas.openxmlformats.org/officeDocument/2006/relationships/hyperlink" Target="https://drive.google.com/file/d/1HHHjbc-bxjxJLsSLY4-ptrMxzpIltkGF/view?usp=sharing" TargetMode="External"/><Relationship Id="rId270" Type="http://schemas.openxmlformats.org/officeDocument/2006/relationships/hyperlink" Target="https://drive.google.com/file/d/1XxIpl-mym97r-KUzVefpeOpsNeRR9Lox/view?usp=sharing" TargetMode="External"/><Relationship Id="rId269" Type="http://schemas.openxmlformats.org/officeDocument/2006/relationships/hyperlink" Target="https://drive.google.com/file/d/1BXKq2zYCnx8BO65zRtb0Wsd-uIIawL3n/view?usp=drive_link" TargetMode="External"/><Relationship Id="rId264" Type="http://schemas.openxmlformats.org/officeDocument/2006/relationships/hyperlink" Target="https://drive.google.com/file/d/1m5W5SNJdBRTyOlpltIVeZpomJ6U5ysQT/view?usp=sharing" TargetMode="External"/><Relationship Id="rId263" Type="http://schemas.openxmlformats.org/officeDocument/2006/relationships/hyperlink" Target="https://drive.google.com/file/d/1jR-2YrSbedSXJKG5k_VFV81fTSeq-MYz/view?usp=drive_link" TargetMode="External"/><Relationship Id="rId262" Type="http://schemas.openxmlformats.org/officeDocument/2006/relationships/hyperlink" Target="https://drive.google.com/file/d/1O0qKtldFbxYfe7-lYZmyuw8MoC2djeRO/view?usp=sharing" TargetMode="External"/><Relationship Id="rId261" Type="http://schemas.openxmlformats.org/officeDocument/2006/relationships/hyperlink" Target="https://drive.google.com/file/d/1vmO4JsG9JEYb-Qc-ZdTMRzLZ9R_H-jSJ/view?usp=sharing" TargetMode="External"/><Relationship Id="rId268" Type="http://schemas.openxmlformats.org/officeDocument/2006/relationships/hyperlink" Target="https://drive.google.com/file/d/1FjJOmZamK3n5YL6FeQpkVgCMM7UuV9TO/view?usp=sharing" TargetMode="External"/><Relationship Id="rId267" Type="http://schemas.openxmlformats.org/officeDocument/2006/relationships/hyperlink" Target="https://drive.google.com/file/d/1gEBNMn5Tlt2PsfLn9E6vGE4X9ze-eDfk/view?usp=sharing" TargetMode="External"/><Relationship Id="rId266" Type="http://schemas.openxmlformats.org/officeDocument/2006/relationships/hyperlink" Target="https://drive.google.com/file/d/16PRoCFXBToE6Q4PQ5GKhnOPVP39LMB3Z/view?usp=drive_link" TargetMode="External"/><Relationship Id="rId265" Type="http://schemas.openxmlformats.org/officeDocument/2006/relationships/hyperlink" Target="https://drive.google.com/file/d/1ZBQTYjiWamzDQ_3s66Aug-RJ44JOY4Zn/view?usp=sharing" TargetMode="External"/><Relationship Id="rId260" Type="http://schemas.openxmlformats.org/officeDocument/2006/relationships/hyperlink" Target="https://drive.google.com/file/d/18tJKzADVZJAU04SXteRN7AI4IbYhR8lE/view?usp=drive_link" TargetMode="External"/><Relationship Id="rId259" Type="http://schemas.openxmlformats.org/officeDocument/2006/relationships/hyperlink" Target="https://drive.google.com/file/d/1w68FVoeI-0ZVOPE62bsfJU8jrA9eqlqm/view?usp=sharing" TargetMode="External"/><Relationship Id="rId258" Type="http://schemas.openxmlformats.org/officeDocument/2006/relationships/hyperlink" Target="https://drive.google.com/file/d/17YJb1DPgOhz_KAZAYtsyu_NGuLOO6UO8/view?usp=sharing" TargetMode="External"/><Relationship Id="rId253" Type="http://schemas.openxmlformats.org/officeDocument/2006/relationships/hyperlink" Target="https://drive.google.com/file/d/1VncRD32AXiNp0a60BdOQaA4mXfTqK6A_/view?usp=sharing" TargetMode="External"/><Relationship Id="rId252" Type="http://schemas.openxmlformats.org/officeDocument/2006/relationships/hyperlink" Target="https://drive.google.com/file/d/1fZhFeLkiQfe2a_SLexpjdTiYKPWzFD5v/view?usp=sharing" TargetMode="External"/><Relationship Id="rId251" Type="http://schemas.openxmlformats.org/officeDocument/2006/relationships/hyperlink" Target="https://drive.google.com/file/d/18m6-afblFZV6TwPH8yP4VnLKxsMTyWZJ/view?usp=drive_link" TargetMode="External"/><Relationship Id="rId250" Type="http://schemas.openxmlformats.org/officeDocument/2006/relationships/hyperlink" Target="https://drive.google.com/file/d/123Q8uU0wBHiFeQrffbUY9PaolOMxb3IL/view?usp=sharing" TargetMode="External"/><Relationship Id="rId257" Type="http://schemas.openxmlformats.org/officeDocument/2006/relationships/hyperlink" Target="https://drive.google.com/file/d/1Q_WqLXa4K12zKqjn3Zm29Hnm6plVcaiV/view?usp=sharing" TargetMode="External"/><Relationship Id="rId256" Type="http://schemas.openxmlformats.org/officeDocument/2006/relationships/hyperlink" Target="https://drive.google.com/file/d/1fy2bDABt3Iaf8wytLFAgUsI7Er7r91ih/view?usp=sharing" TargetMode="External"/><Relationship Id="rId255" Type="http://schemas.openxmlformats.org/officeDocument/2006/relationships/hyperlink" Target="https://drive.google.com/file/d/13VeFS-Qdaj83vb0rUOvXbYFjjWUuhPNE/view?usp=sharing" TargetMode="External"/><Relationship Id="rId254" Type="http://schemas.openxmlformats.org/officeDocument/2006/relationships/hyperlink" Target="https://drive.google.com/file/d/18uW7eTv1VR7Gg5xKz77FaZ-IsZuQlF88/view?usp=drive_link" TargetMode="External"/><Relationship Id="rId293" Type="http://schemas.openxmlformats.org/officeDocument/2006/relationships/hyperlink" Target="https://drive.google.com/file/d/1K0Nx2qFdiYgj3hjgka3EH7ydKm8ynrpP/view?usp=sharing" TargetMode="External"/><Relationship Id="rId292" Type="http://schemas.openxmlformats.org/officeDocument/2006/relationships/hyperlink" Target="https://drive.google.com/file/d/17OKKeoEb7lLQuM_VXkkM8htOkp9WC-T8/view?usp=sharing" TargetMode="External"/><Relationship Id="rId291" Type="http://schemas.openxmlformats.org/officeDocument/2006/relationships/hyperlink" Target="https://drive.google.com/file/d/1oBolPExPmoe6nSaJkjLaOoK3XJMtwFvo/view?usp=sharing" TargetMode="External"/><Relationship Id="rId290" Type="http://schemas.openxmlformats.org/officeDocument/2006/relationships/hyperlink" Target="https://drive.google.com/file/d/1qVMCuv5zZwrhKos_0t3p0d2KDk5VcYVL/view?usp=sharing" TargetMode="External"/><Relationship Id="rId286" Type="http://schemas.openxmlformats.org/officeDocument/2006/relationships/hyperlink" Target="https://drive.google.com/file/d/17lj8gnJ89Ok3rE4RsxoDk84FiNVvJ8iN/view?usp=sharing" TargetMode="External"/><Relationship Id="rId285" Type="http://schemas.openxmlformats.org/officeDocument/2006/relationships/hyperlink" Target="https://drive.google.com/file/d/1Ljc9Mc7nZKYjgvog4xdB4YEjijbYapBQ/view?usp=sharing" TargetMode="External"/><Relationship Id="rId284" Type="http://schemas.openxmlformats.org/officeDocument/2006/relationships/hyperlink" Target="https://drive.google.com/file/d/1Y2Cwz6PF9sWl7bx1GoI2s86q9Bqtsjjf/view?usp=sharing" TargetMode="External"/><Relationship Id="rId283" Type="http://schemas.openxmlformats.org/officeDocument/2006/relationships/hyperlink" Target="https://drive.google.com/file/d/1wjM97DFG8sr0AUASAaXkLwOZy-ZM3PIp/view?usp=sharing" TargetMode="External"/><Relationship Id="rId289" Type="http://schemas.openxmlformats.org/officeDocument/2006/relationships/hyperlink" Target="https://drive.google.com/file/d/1I7fTMwiVcrf4qchVTSOcf5nshoN0Hib-/view?usp=sharing" TargetMode="External"/><Relationship Id="rId288" Type="http://schemas.openxmlformats.org/officeDocument/2006/relationships/hyperlink" Target="https://drive.google.com/file/d/1Gmj5iCsXnVAvPcg6LY3jWm2YRxNcONWB/view?usp=sharing" TargetMode="External"/><Relationship Id="rId287" Type="http://schemas.openxmlformats.org/officeDocument/2006/relationships/hyperlink" Target="https://drive.google.com/file/d/1d9Ns_7TQHkxFUnQRRHWZfRSuwU9kr6vP/view?usp=sharing" TargetMode="External"/><Relationship Id="rId282" Type="http://schemas.openxmlformats.org/officeDocument/2006/relationships/hyperlink" Target="https://drive.google.com/file/d/1BoAb3Q39gjUNLs14x0GsIojqAKglQg4L/view?usp=sharing" TargetMode="External"/><Relationship Id="rId281" Type="http://schemas.openxmlformats.org/officeDocument/2006/relationships/hyperlink" Target="https://drive.google.com/file/d/12sI5m_2a0roZksZpdDq-G9qb6x79RSZf/view?usp=sharing" TargetMode="External"/><Relationship Id="rId280" Type="http://schemas.openxmlformats.org/officeDocument/2006/relationships/hyperlink" Target="https://drive.google.com/file/d/17bmQJqvKAe_23wyf_w7bROK0MdIEAOuZ/view?usp=sharing" TargetMode="External"/><Relationship Id="rId275" Type="http://schemas.openxmlformats.org/officeDocument/2006/relationships/hyperlink" Target="https://drive.google.com/file/d/19syogA2RE7jysrS3nSW9UPadY8KkH6wc/view?usp=drive_link" TargetMode="External"/><Relationship Id="rId274" Type="http://schemas.openxmlformats.org/officeDocument/2006/relationships/hyperlink" Target="https://drive.google.com/file/d/1DgzzhwP3e4B01jXE9B1fPsxWs4Pc5zwy/view?usp=sharing" TargetMode="External"/><Relationship Id="rId273" Type="http://schemas.openxmlformats.org/officeDocument/2006/relationships/hyperlink" Target="https://drive.google.com/file/d/1UXKRK6Ho_TyeiSqVb2FfE2FtF5sLVTau/view?usp=sharing" TargetMode="External"/><Relationship Id="rId272" Type="http://schemas.openxmlformats.org/officeDocument/2006/relationships/hyperlink" Target="https://drive.google.com/file/d/1EjiNCkif9JMdPDiOn74JlhmiFQhEfu47/view?usp=drive_link" TargetMode="External"/><Relationship Id="rId279" Type="http://schemas.openxmlformats.org/officeDocument/2006/relationships/hyperlink" Target="https://drive.google.com/file/d/1kq9uwrFabbJsPM0VQFT_1i1NgFTw8LMK/view?usp=sharing" TargetMode="External"/><Relationship Id="rId278" Type="http://schemas.openxmlformats.org/officeDocument/2006/relationships/hyperlink" Target="https://drive.google.com/file/d/1BaQnPUDahm-_PpwI1w52LbrCV9Yu835Q/view?usp=drive_link" TargetMode="External"/><Relationship Id="rId277" Type="http://schemas.openxmlformats.org/officeDocument/2006/relationships/hyperlink" Target="https://drive.google.com/file/d/17OKKeoEb7lLQuM_VXkkM8htOkp9WC-T8/view?usp=sharing" TargetMode="External"/><Relationship Id="rId276" Type="http://schemas.openxmlformats.org/officeDocument/2006/relationships/hyperlink" Target="https://drive.google.com/file/d/12BdTNDKBb3m3VmAcAzsYLZD9eQA_1GRu/view?usp=sharing" TargetMode="External"/><Relationship Id="rId1851" Type="http://schemas.openxmlformats.org/officeDocument/2006/relationships/hyperlink" Target="https://drive.google.com/file/d/1KpASPZqLVpELd3foig3JipRWLwSXhcNd/view?usp=sharing" TargetMode="External"/><Relationship Id="rId1852" Type="http://schemas.openxmlformats.org/officeDocument/2006/relationships/hyperlink" Target="https://drive.google.com/file/d/1i5Qnd4Jr3vJkhoZxNMrcqFVOUqz6wF0S/view?usp=sharing" TargetMode="External"/><Relationship Id="rId1853" Type="http://schemas.openxmlformats.org/officeDocument/2006/relationships/hyperlink" Target="https://drive.google.com/open?id=1Hgvw_-V4GLp_Fkg3SrxwZFDZUhQOmWS-" TargetMode="External"/><Relationship Id="rId1854" Type="http://schemas.openxmlformats.org/officeDocument/2006/relationships/hyperlink" Target="https://drive.google.com/file/d/18XUF6-HQ3mE2mczcTWEwb4xS6MnC-kNd/view?usp=sharing" TargetMode="External"/><Relationship Id="rId1855" Type="http://schemas.openxmlformats.org/officeDocument/2006/relationships/hyperlink" Target="https://drive.google.com/file/d/1RkPxCQehaPf9H6vH_b2j1_vx-Sn4hNLz/view?usp=sharing" TargetMode="External"/><Relationship Id="rId1856" Type="http://schemas.openxmlformats.org/officeDocument/2006/relationships/hyperlink" Target="https://drive.google.com/file/d/18vbJg-2aZXBPAUzRUMYO5jGzT0PI6tIQ/view?usp=sharing" TargetMode="External"/><Relationship Id="rId1857" Type="http://schemas.openxmlformats.org/officeDocument/2006/relationships/hyperlink" Target="https://drive.google.com/file/d/1vC3xNd6AOSXTqjcZHHYacWYsXl_sopdt/view?usp=sharing" TargetMode="External"/><Relationship Id="rId1858" Type="http://schemas.openxmlformats.org/officeDocument/2006/relationships/hyperlink" Target="https://drive.google.com/file/d/1myizAP1j2Aokne8t7jDAo7dlxGBg-ZSG/view?usp=sharing" TargetMode="External"/><Relationship Id="rId1859" Type="http://schemas.openxmlformats.org/officeDocument/2006/relationships/hyperlink" Target="https://drive.google.com/file/d/15NxJMrKXqov5b0hlt0dw3Y9N0oz7_rLH/view?usp=sharing" TargetMode="External"/><Relationship Id="rId1850" Type="http://schemas.openxmlformats.org/officeDocument/2006/relationships/hyperlink" Target="https://drive.google.com/open?id=1hwyN-wIXMSL8bfXGfG8ReLUvY_BRmHm3" TargetMode="External"/><Relationship Id="rId1840" Type="http://schemas.openxmlformats.org/officeDocument/2006/relationships/hyperlink" Target="https://drive.google.com/file/d/1b2wl4ET2Xrh4aSam-7mAKCc2HihYXVel/view?usp=sharing" TargetMode="External"/><Relationship Id="rId1841" Type="http://schemas.openxmlformats.org/officeDocument/2006/relationships/hyperlink" Target="https://drive.google.com/file/d/1UOjNU4i_fbt1-LDkTyKyAwh48V69oWq8/view?usp=drive_link" TargetMode="External"/><Relationship Id="rId1842" Type="http://schemas.openxmlformats.org/officeDocument/2006/relationships/hyperlink" Target="https://drive.google.com/file/d/1rW3GiPHdC-Aj9nmZl7iQ9o65rYCqfmat/view?usp=sharing" TargetMode="External"/><Relationship Id="rId1843" Type="http://schemas.openxmlformats.org/officeDocument/2006/relationships/hyperlink" Target="https://drive.google.com/file/d/1AwhoWwI0aiV2IndLp_nUmwchs5akNwFO/view?usp=sharing" TargetMode="External"/><Relationship Id="rId1844" Type="http://schemas.openxmlformats.org/officeDocument/2006/relationships/hyperlink" Target="https://drive.google.com/open?id=1PcGO9RkYeVBtpwkUiMrgrFJp1i6XwAE5" TargetMode="External"/><Relationship Id="rId1845" Type="http://schemas.openxmlformats.org/officeDocument/2006/relationships/hyperlink" Target="https://drive.google.com/open?id=1ntKWMJSqCTHCLIT7GjeXXsfcLm2PeZTm" TargetMode="External"/><Relationship Id="rId1846" Type="http://schemas.openxmlformats.org/officeDocument/2006/relationships/hyperlink" Target="https://drive.google.com/file/d/1G8CYf_vuveLzFfFZPJUDV26elTlGrs2v/view?usp=sharing" TargetMode="External"/><Relationship Id="rId1847" Type="http://schemas.openxmlformats.org/officeDocument/2006/relationships/hyperlink" Target="https://drive.google.com/open?id=1ELTE1wguoeVQwQWnvXJuJOmE4LB3YlzK" TargetMode="External"/><Relationship Id="rId1848" Type="http://schemas.openxmlformats.org/officeDocument/2006/relationships/hyperlink" Target="https://drive.google.com/file/d/1obUCm3zFRtNnoKXAK8aTHTogr4Dc8upv/view?usp=sharing" TargetMode="External"/><Relationship Id="rId1849" Type="http://schemas.openxmlformats.org/officeDocument/2006/relationships/hyperlink" Target="https://drive.google.com/file/d/1nTXNZ8OnpUtdOSh9fYsn5pwzwQM0IVxY/view?usp=sharing" TargetMode="External"/><Relationship Id="rId1873" Type="http://schemas.openxmlformats.org/officeDocument/2006/relationships/hyperlink" Target="https://drive.google.com/file/d/1bug5U9gN0MrJW2sxMYiKHOT9gJUH3_EN/view?usp=drive_link" TargetMode="External"/><Relationship Id="rId1874" Type="http://schemas.openxmlformats.org/officeDocument/2006/relationships/hyperlink" Target="https://drive.google.com/file/d/1Xg7bpEuojHfsdzNpeiW7wXepW5Lsa3Br/view?usp=sharing" TargetMode="External"/><Relationship Id="rId1875" Type="http://schemas.openxmlformats.org/officeDocument/2006/relationships/hyperlink" Target="https://drive.google.com/file/d/1CeQRlC_cmnGEaru809Qz922z8jMbyPJO/view?usp=drive_link" TargetMode="External"/><Relationship Id="rId1876" Type="http://schemas.openxmlformats.org/officeDocument/2006/relationships/hyperlink" Target="https://drive.google.com/file/d/1793J4Q5aFxbGlTNLQo9VzS49KPzBhLyb/view?usp=sharing" TargetMode="External"/><Relationship Id="rId1877" Type="http://schemas.openxmlformats.org/officeDocument/2006/relationships/hyperlink" Target="https://drive.google.com/file/d/1omsxvZwteRaYwdnvFuz4YNNZHMHBsCfS/view?usp=sharing" TargetMode="External"/><Relationship Id="rId1878" Type="http://schemas.openxmlformats.org/officeDocument/2006/relationships/hyperlink" Target="https://drive.google.com/file/d/1-IzSOwVrc2QEGe51cU4VtH4mp3zJ61Hw/view?usp=sharing" TargetMode="External"/><Relationship Id="rId1879" Type="http://schemas.openxmlformats.org/officeDocument/2006/relationships/hyperlink" Target="https://drive.google.com/file/d/1z-IpdAaIgTiMEO5g1IKMjxuoveib7Rlc/view?usp=sharing" TargetMode="External"/><Relationship Id="rId1870" Type="http://schemas.openxmlformats.org/officeDocument/2006/relationships/hyperlink" Target="https://drive.google.com/file/d/1Q7EKZItaagiC3cj6l7Rs38fhM96DSzOh/view?usp=drive_link" TargetMode="External"/><Relationship Id="rId1871" Type="http://schemas.openxmlformats.org/officeDocument/2006/relationships/hyperlink" Target="https://drive.google.com/file/d/1Vt4TG2qTKY9l0y-Cc1NHx9zCOcRqDEiH/view?usp=sharing" TargetMode="External"/><Relationship Id="rId1872" Type="http://schemas.openxmlformats.org/officeDocument/2006/relationships/hyperlink" Target="https://drive.google.com/file/d/1jGFv4Zy3bRVezAGYPvP3GrPL7GvPtobV/view?usp=sharing" TargetMode="External"/><Relationship Id="rId1862" Type="http://schemas.openxmlformats.org/officeDocument/2006/relationships/hyperlink" Target="https://drive.google.com/open?id=1L1FjPIN8QoM-KeV85NNxGuamnNnR9WCd" TargetMode="External"/><Relationship Id="rId1863" Type="http://schemas.openxmlformats.org/officeDocument/2006/relationships/hyperlink" Target="https://drive.google.com/file/d/1SanhdCGHKYVlqbQlTVIWoB4z_T8DNP8G/view?usp=sharing" TargetMode="External"/><Relationship Id="rId1864" Type="http://schemas.openxmlformats.org/officeDocument/2006/relationships/hyperlink" Target="https://drive.google.com/file/d/1pos94fBmhkD-aX2dHPXemoVmQcn__40d/view?usp=sharing" TargetMode="External"/><Relationship Id="rId1865" Type="http://schemas.openxmlformats.org/officeDocument/2006/relationships/hyperlink" Target="https://drive.google.com/open?id=1FWZ0Ln_7xyuYOIQtgLL7Y7q46aqOrc_i" TargetMode="External"/><Relationship Id="rId1866" Type="http://schemas.openxmlformats.org/officeDocument/2006/relationships/hyperlink" Target="https://drive.google.com/open?id=1KDmCdW6MyTlPqf-lc-v003mvNds8Bfin" TargetMode="External"/><Relationship Id="rId1867" Type="http://schemas.openxmlformats.org/officeDocument/2006/relationships/hyperlink" Target="https://drive.google.com/file/d/1aFhdBL7vhBpFk3cTLjleGijKAKJMGjgi/view?usp=sharing" TargetMode="External"/><Relationship Id="rId1868" Type="http://schemas.openxmlformats.org/officeDocument/2006/relationships/hyperlink" Target="https://drive.google.com/file/d/1B4Qu7RNwFO6q9orYJ1Gy8spHkYvUuLZi/view?usp=sharing" TargetMode="External"/><Relationship Id="rId1869" Type="http://schemas.openxmlformats.org/officeDocument/2006/relationships/hyperlink" Target="https://drive.google.com/open?id=15Z8HGrt77hSAqrBqOp1JT2UDxhDIbxMM" TargetMode="External"/><Relationship Id="rId1860" Type="http://schemas.openxmlformats.org/officeDocument/2006/relationships/hyperlink" Target="https://drive.google.com/file/d/1TFu7fMAlJluL-_llF5lgU_DWZaazy3vz/view?usp=sharing" TargetMode="External"/><Relationship Id="rId1861" Type="http://schemas.openxmlformats.org/officeDocument/2006/relationships/hyperlink" Target="https://drive.google.com/file/d/16VgJ0M6N2GAakHd-l3lJEx180T_59mUS/view?usp=sharing" TargetMode="External"/><Relationship Id="rId1810" Type="http://schemas.openxmlformats.org/officeDocument/2006/relationships/hyperlink" Target="https://drive.google.com/file/d/1xhsqoacFlQ0UbyPlG1vWbLrtOo8x9nZl/view?usp=sharing" TargetMode="External"/><Relationship Id="rId1811" Type="http://schemas.openxmlformats.org/officeDocument/2006/relationships/hyperlink" Target="https://drive.google.com/file/d/19DdvrD1nWsujy88UeXmyQTL9l8oZwEka/view?usp=sharing" TargetMode="External"/><Relationship Id="rId1812" Type="http://schemas.openxmlformats.org/officeDocument/2006/relationships/hyperlink" Target="https://drive.google.com/file/d/12gq_5zhF991B_jADLRJlzKuuCWfblFzk/view?usp=sharing" TargetMode="External"/><Relationship Id="rId1813" Type="http://schemas.openxmlformats.org/officeDocument/2006/relationships/hyperlink" Target="https://drive.google.com/file/d/1zBvd7hiipqGaZbaXHcmEWfkGUENhZhJ7/view?usp=sharing" TargetMode="External"/><Relationship Id="rId1814" Type="http://schemas.openxmlformats.org/officeDocument/2006/relationships/hyperlink" Target="https://drive.google.com/file/d/19u6BNR3tFx7xy1ks8dLfi_i7JoAjnx1O/view?usp=sharing" TargetMode="External"/><Relationship Id="rId1815" Type="http://schemas.openxmlformats.org/officeDocument/2006/relationships/hyperlink" Target="https://drive.google.com/file/d/1GM-MpSd284qL2rhNBeXTHmu1NOByY9lj/view?usp=sharing" TargetMode="External"/><Relationship Id="rId1816" Type="http://schemas.openxmlformats.org/officeDocument/2006/relationships/hyperlink" Target="https://drive.google.com/file/d/1-9Zym4MGjFr-GXr_7CJqEsSNE_Zayj0H/view?usp=sharing" TargetMode="External"/><Relationship Id="rId1817" Type="http://schemas.openxmlformats.org/officeDocument/2006/relationships/hyperlink" Target="https://drive.google.com/file/d/1xDJQ3EvILZiWCzV01SUkC822PkO_db5d/view?usp=sharing" TargetMode="External"/><Relationship Id="rId1818" Type="http://schemas.openxmlformats.org/officeDocument/2006/relationships/hyperlink" Target="https://drive.google.com/file/d/1tjsRbun6358OTkNNzX7g6w4a8vDlLlOP/view?usp=sharing" TargetMode="External"/><Relationship Id="rId1819" Type="http://schemas.openxmlformats.org/officeDocument/2006/relationships/hyperlink" Target="https://drive.google.com/file/d/1ViaVpvfeWQuBWNe1tBl_HDJoXtt8CzW0/view?usp=sharing" TargetMode="External"/><Relationship Id="rId1800" Type="http://schemas.openxmlformats.org/officeDocument/2006/relationships/hyperlink" Target="https://drive.google.com/file/d/1_SsD9RF7f1ChbuO59d87HEz5tHXmA9ZQ/view?usp=drive_link" TargetMode="External"/><Relationship Id="rId1801" Type="http://schemas.openxmlformats.org/officeDocument/2006/relationships/hyperlink" Target="https://drive.google.com/file/d/1HTKPGwUNotzKBE3CqZoswr1nfUJg2q2t/view?usp=sharing" TargetMode="External"/><Relationship Id="rId1802" Type="http://schemas.openxmlformats.org/officeDocument/2006/relationships/hyperlink" Target="https://drive.google.com/file/d/1KpU_wlrQHkPng2-3UJIqQH-TU2RLcNij/view?usp=sharing" TargetMode="External"/><Relationship Id="rId1803" Type="http://schemas.openxmlformats.org/officeDocument/2006/relationships/hyperlink" Target="https://drive.google.com/file/d/1zZpeZrPexPFkkwuQ1bkF94Pbiv8r33Kd/view?usp=sharing" TargetMode="External"/><Relationship Id="rId1804" Type="http://schemas.openxmlformats.org/officeDocument/2006/relationships/hyperlink" Target="https://drive.google.com/file/d/1-3xMnf-HunK3bVrLzcObhXG2Jz0DsH6T/view?usp=sharing" TargetMode="External"/><Relationship Id="rId1805" Type="http://schemas.openxmlformats.org/officeDocument/2006/relationships/hyperlink" Target="https://drive.google.com/file/d/15_oU3Dy06Vq8SKJlCQ8wBRPK71e9Wlx3/view?usp=sharing" TargetMode="External"/><Relationship Id="rId1806" Type="http://schemas.openxmlformats.org/officeDocument/2006/relationships/hyperlink" Target="https://drive.google.com/file/d/1TxlfYBCdnpy-e-Vp50hQQA5QvKw2CTrq/view?usp=drive_link" TargetMode="External"/><Relationship Id="rId1807" Type="http://schemas.openxmlformats.org/officeDocument/2006/relationships/hyperlink" Target="https://drive.google.com/file/d/1oogzRFzokDLb5H66c2VtbjbYnUNtNGN0/view?usp=sharing" TargetMode="External"/><Relationship Id="rId1808" Type="http://schemas.openxmlformats.org/officeDocument/2006/relationships/hyperlink" Target="https://drive.google.com/file/d/1_MFGgQ9QogCbpVFdLGs8axZtDO5VC4tg/view?usp=sharing" TargetMode="External"/><Relationship Id="rId1809" Type="http://schemas.openxmlformats.org/officeDocument/2006/relationships/hyperlink" Target="https://drive.google.com/file/d/1zcIO89dmKoZpuGiAuzX4G4gL_ArUkxfm/view?usp=sharing" TargetMode="External"/><Relationship Id="rId1830" Type="http://schemas.openxmlformats.org/officeDocument/2006/relationships/hyperlink" Target="https://drive.google.com/file/d/1GTO50lZ0dF9ROQ0stURmv9Gnry4JvOMK/view?usp=sharing" TargetMode="External"/><Relationship Id="rId1831" Type="http://schemas.openxmlformats.org/officeDocument/2006/relationships/hyperlink" Target="https://drive.google.com/file/d/1zQExSEk0mXsPjvGB-E9MEM_CyIQtBlSs/view?usp=sharing" TargetMode="External"/><Relationship Id="rId1832" Type="http://schemas.openxmlformats.org/officeDocument/2006/relationships/hyperlink" Target="https://drive.google.com/file/d/14ybNH5zWNulmpq6wUpCu_OLiGunSDmpN/view?usp=sharing" TargetMode="External"/><Relationship Id="rId1833" Type="http://schemas.openxmlformats.org/officeDocument/2006/relationships/hyperlink" Target="https://drive.google.com/file/d/1KU7aNDtsLMdFq3M23ia_JydXe7tO5wDl/view?usp=sharing" TargetMode="External"/><Relationship Id="rId1834" Type="http://schemas.openxmlformats.org/officeDocument/2006/relationships/hyperlink" Target="https://drive.google.com/file/d/1pzGv-e9OiGG97rgqPMaBbt1HZ4kYPt6Z/view?usp=sharing" TargetMode="External"/><Relationship Id="rId1835" Type="http://schemas.openxmlformats.org/officeDocument/2006/relationships/hyperlink" Target="https://drive.google.com/open?id=1b3ma5_G91a2MGDAF3UiW43Iiw1rRt33-" TargetMode="External"/><Relationship Id="rId1836" Type="http://schemas.openxmlformats.org/officeDocument/2006/relationships/hyperlink" Target="https://drive.google.com/file/d/1jucWtqalyo1NIHb7UFNkpPteU-MiB54c/view?usp=sharing" TargetMode="External"/><Relationship Id="rId1837" Type="http://schemas.openxmlformats.org/officeDocument/2006/relationships/hyperlink" Target="https://drive.google.com/file/d/1kjdDNjVHOdOWwwzMG9z8ti7GwCqH5PwQ/view?usp=sharing" TargetMode="External"/><Relationship Id="rId1838" Type="http://schemas.openxmlformats.org/officeDocument/2006/relationships/hyperlink" Target="https://drive.google.com/open?id=12hrWH2mBx9l1c1iEnkH3cfUY4R4vH7Ku" TargetMode="External"/><Relationship Id="rId1839" Type="http://schemas.openxmlformats.org/officeDocument/2006/relationships/hyperlink" Target="https://drive.google.com/file/d/1SanhdCGHKYVlqbQlTVIWoB4z_T8DNP8G/view?usp=sharing" TargetMode="External"/><Relationship Id="rId1820" Type="http://schemas.openxmlformats.org/officeDocument/2006/relationships/hyperlink" Target="https://drive.google.com/file/d/1e57X1AeMWicz1S3o8HgM592DRtn5DNb9/view?usp=sharing" TargetMode="External"/><Relationship Id="rId1821" Type="http://schemas.openxmlformats.org/officeDocument/2006/relationships/hyperlink" Target="https://drive.google.com/file/d/1tjsRbun6358OTkNNzX7g6w4a8vDlLlOP/view?usp=sharing" TargetMode="External"/><Relationship Id="rId1822" Type="http://schemas.openxmlformats.org/officeDocument/2006/relationships/hyperlink" Target="https://drive.google.com/file/d/1YQnSM0oHi1uOWxUgYxv5vJwW3-9F6X0P/view?usp=sharing" TargetMode="External"/><Relationship Id="rId1823" Type="http://schemas.openxmlformats.org/officeDocument/2006/relationships/hyperlink" Target="https://drive.google.com/file/d/18TYaVTv0_2nIHrEW9ix8-DnSPIrGdL_G/view?usp=sharing" TargetMode="External"/><Relationship Id="rId1824" Type="http://schemas.openxmlformats.org/officeDocument/2006/relationships/hyperlink" Target="https://drive.google.com/file/d/1n4Sgg6uSm8e_XeXp-y0qoCPxwSKeF1zT/view?usp=sharing" TargetMode="External"/><Relationship Id="rId1825" Type="http://schemas.openxmlformats.org/officeDocument/2006/relationships/hyperlink" Target="https://drive.google.com/file/d/1O6pabHMFbuYd82UFF11S7kdm1LtIeeIT/view?usp=sharing" TargetMode="External"/><Relationship Id="rId1826" Type="http://schemas.openxmlformats.org/officeDocument/2006/relationships/hyperlink" Target="https://drive.google.com/file/d/1xCKe83BSsmLJaGtX44PLRIOPBOYbdU_D/view?usp=sharing" TargetMode="External"/><Relationship Id="rId1827" Type="http://schemas.openxmlformats.org/officeDocument/2006/relationships/hyperlink" Target="https://drive.google.com/file/d/1lfx50kcohY_p8B5KOGMQWHq31uO1ustS/view?usp=sharing" TargetMode="External"/><Relationship Id="rId1828" Type="http://schemas.openxmlformats.org/officeDocument/2006/relationships/hyperlink" Target="https://drive.google.com/file/d/1Xl_tU2QM8r_QElnsjbFkMFffOK1b67Wb/view?usp=sharing" TargetMode="External"/><Relationship Id="rId1829" Type="http://schemas.openxmlformats.org/officeDocument/2006/relationships/hyperlink" Target="https://drive.google.com/file/d/1EJX3K1UIGKg5WOvM0Eb7AjkaqemAZw1f/view?usp=sharing" TargetMode="External"/><Relationship Id="rId1455" Type="http://schemas.openxmlformats.org/officeDocument/2006/relationships/hyperlink" Target="https://drive.google.com/file/d/1ibnxm5qP61B5H25001Bsf0KqGcNDFoo8/view?usp=sharing" TargetMode="External"/><Relationship Id="rId1456" Type="http://schemas.openxmlformats.org/officeDocument/2006/relationships/hyperlink" Target="https://drive.google.com/file/d/1do7XO56CWOLSfKL4LnRhCl6aIFcRlhNd/view?usp=sharing" TargetMode="External"/><Relationship Id="rId1457" Type="http://schemas.openxmlformats.org/officeDocument/2006/relationships/hyperlink" Target="https://drive.google.com/file/d/1AOoefx2F8clwSZXzRJFhHPH8lI1HSpj9/view?usp=sharing" TargetMode="External"/><Relationship Id="rId1458" Type="http://schemas.openxmlformats.org/officeDocument/2006/relationships/hyperlink" Target="https://drive.google.com/file/d/1LdFkJImuSvGi-jPXOxH7D03RAJBAWsdl/view?usp=sharing" TargetMode="External"/><Relationship Id="rId1459" Type="http://schemas.openxmlformats.org/officeDocument/2006/relationships/hyperlink" Target="https://drive.google.com/file/d/1PvB0ObCE8YOyHGOB7t_J10hC0caWsDih/view?usp=sharing" TargetMode="External"/><Relationship Id="rId629" Type="http://schemas.openxmlformats.org/officeDocument/2006/relationships/hyperlink" Target="https://drive.google.com/file/d/1YfA2CWu7p7-mZZn36_xxPHw5fhhhMp3E/view?usp=sharing" TargetMode="External"/><Relationship Id="rId624" Type="http://schemas.openxmlformats.org/officeDocument/2006/relationships/hyperlink" Target="https://drive.google.com/file/d/1kki67codYFp14h7ZNkfCEXc6vrFTz_iw/view?usp=sharing" TargetMode="External"/><Relationship Id="rId623" Type="http://schemas.openxmlformats.org/officeDocument/2006/relationships/hyperlink" Target="https://drive.google.com/file/d/1UIQAwgCDFst-0qMQWGTTSJd1cOwkQd28/view?usp=drive_link" TargetMode="External"/><Relationship Id="rId622" Type="http://schemas.openxmlformats.org/officeDocument/2006/relationships/hyperlink" Target="https://drive.google.com/file/d/1pFr7nl2ffmxgVU7Vsm5ur8LTpxKgUVXT/view?usp=sharing" TargetMode="External"/><Relationship Id="rId621" Type="http://schemas.openxmlformats.org/officeDocument/2006/relationships/hyperlink" Target="https://drive.google.com/file/d/198FcX9rosUThozPawO4UF5KG79rqjq-M/view?usp=sharing" TargetMode="External"/><Relationship Id="rId628" Type="http://schemas.openxmlformats.org/officeDocument/2006/relationships/hyperlink" Target="https://drive.google.com/file/d/1P_zkJ01QORa70v32LIBiUFMXgvyWgKS9/view?usp=sharing" TargetMode="External"/><Relationship Id="rId627" Type="http://schemas.openxmlformats.org/officeDocument/2006/relationships/hyperlink" Target="https://drive.google.com/file/d/1S2h7MOvogRX74aSpj9b9V6SwzdyIaD7k/view?usp=sharing" TargetMode="External"/><Relationship Id="rId626" Type="http://schemas.openxmlformats.org/officeDocument/2006/relationships/hyperlink" Target="https://drive.google.com/file/d/1yDTcPtNw3qofMeBWNQ3_HtSJyYlfegeE/view?usp=sharing" TargetMode="External"/><Relationship Id="rId625" Type="http://schemas.openxmlformats.org/officeDocument/2006/relationships/hyperlink" Target="https://drive.google.com/file/d/11s49eapTEixm_Hw7SwpNfv8Yn7QO8BMt/view?usp=sharing" TargetMode="External"/><Relationship Id="rId1450" Type="http://schemas.openxmlformats.org/officeDocument/2006/relationships/hyperlink" Target="https://drive.google.com/file/d/1Mwdnr0EyfQVq6MwJM7Jxgp--M2RcYTYR/view?usp=sharing" TargetMode="External"/><Relationship Id="rId620" Type="http://schemas.openxmlformats.org/officeDocument/2006/relationships/hyperlink" Target="https://drive.google.com/file/d/1-0VwFI3QJ0FC1KTy1VYK4RGn2Q0aqcNJ/view?usp=drive_link" TargetMode="External"/><Relationship Id="rId1451" Type="http://schemas.openxmlformats.org/officeDocument/2006/relationships/hyperlink" Target="https://drive.google.com/file/d/1rolcQM7qm4lCfk-K8rvOcD9gI8WADsd1/view?usp=sharing" TargetMode="External"/><Relationship Id="rId1452" Type="http://schemas.openxmlformats.org/officeDocument/2006/relationships/hyperlink" Target="https://drive.google.com/file/d/17B2yguN0Ct7LuVnMTChrVdVNvtPD_hAw/view?usp=sharing" TargetMode="External"/><Relationship Id="rId1453" Type="http://schemas.openxmlformats.org/officeDocument/2006/relationships/hyperlink" Target="https://drive.google.com/file/d/1928WcKLoMv1E-u8WZTl2BpS9rdvAZ34c/view?usp=sharing" TargetMode="External"/><Relationship Id="rId1454" Type="http://schemas.openxmlformats.org/officeDocument/2006/relationships/hyperlink" Target="https://drive.google.com/file/d/16YjwzA-J8f7I6tcZbL1dAmMOQT2TTjbJ/view?usp=sharing" TargetMode="External"/><Relationship Id="rId1444" Type="http://schemas.openxmlformats.org/officeDocument/2006/relationships/hyperlink" Target="https://drive.google.com/file/d/1pRF2Q7exycSKlGvCsz88F3UBwLSRMRDA/view?usp=sharing" TargetMode="External"/><Relationship Id="rId1445" Type="http://schemas.openxmlformats.org/officeDocument/2006/relationships/hyperlink" Target="https://drive.google.com/file/d/1tHl_YjT299jjZK6rRxvhNQFMhR2t7glK/view?usp=sharing" TargetMode="External"/><Relationship Id="rId1446" Type="http://schemas.openxmlformats.org/officeDocument/2006/relationships/hyperlink" Target="https://drive.google.com/file/d/178auWJwm4bfzN7sUXcpkmnN-f7et0IYk/view?usp=sharing" TargetMode="External"/><Relationship Id="rId1447" Type="http://schemas.openxmlformats.org/officeDocument/2006/relationships/hyperlink" Target="https://drive.google.com/file/d/1LejVg6QOkfkUOv-214vyWFVFV8O3ghlr/view?usp=drive_link" TargetMode="External"/><Relationship Id="rId1448" Type="http://schemas.openxmlformats.org/officeDocument/2006/relationships/hyperlink" Target="https://drive.google.com/file/d/1rp3aN0xWER8j_ix7YSsHyPmn1-sRTyTi/view?usp=sharing" TargetMode="External"/><Relationship Id="rId1449" Type="http://schemas.openxmlformats.org/officeDocument/2006/relationships/hyperlink" Target="https://drive.google.com/file/d/1603CU8CSpy5r2YgL1GfdVaHa9sJFdw4s/view?usp=drive_link" TargetMode="External"/><Relationship Id="rId619" Type="http://schemas.openxmlformats.org/officeDocument/2006/relationships/hyperlink" Target="https://drive.google.com/file/d/1hBhKYwTUU03ShgWLfhrZSyLoDqbOIb3d/view?usp=sharing" TargetMode="External"/><Relationship Id="rId618" Type="http://schemas.openxmlformats.org/officeDocument/2006/relationships/hyperlink" Target="https://drive.google.com/file/d/1rrV4UeMgJZ46mV-dZMCcqK6k2ZXyHKJ6/view?usp=drive_link" TargetMode="External"/><Relationship Id="rId613" Type="http://schemas.openxmlformats.org/officeDocument/2006/relationships/hyperlink" Target="https://drive.google.com/file/d/1TLbiq000CIoy6AZviF8kCrS-uakghenG/view?usp=sharing" TargetMode="External"/><Relationship Id="rId612" Type="http://schemas.openxmlformats.org/officeDocument/2006/relationships/hyperlink" Target="https://drive.google.com/file/d/1ofzCKqCU0Hfn_VQXFa5IlmxarIPLSRhq/view?usp=sharing" TargetMode="External"/><Relationship Id="rId611" Type="http://schemas.openxmlformats.org/officeDocument/2006/relationships/hyperlink" Target="https://drive.google.com/file/d/1_hKa7KXaL-TIuFgvfAdh62HytPXlE_uE/view?usp=sharing" TargetMode="External"/><Relationship Id="rId610" Type="http://schemas.openxmlformats.org/officeDocument/2006/relationships/hyperlink" Target="https://drive.google.com/file/d/1Jc63XJ29qvOzqgg-VVP8QsP8J8msYdV0/view?usp=sharing" TargetMode="External"/><Relationship Id="rId617" Type="http://schemas.openxmlformats.org/officeDocument/2006/relationships/hyperlink" Target="https://drive.google.com/file/d/1IEchprHk5aINV-5fu7ObLjqtwkEUDoT1/view?usp=sharing" TargetMode="External"/><Relationship Id="rId616" Type="http://schemas.openxmlformats.org/officeDocument/2006/relationships/hyperlink" Target="https://drive.google.com/file/d/1D4ujugRqh_G1pupcsJqIAy-41EdUVWPX/view?usp=sharing" TargetMode="External"/><Relationship Id="rId615" Type="http://schemas.openxmlformats.org/officeDocument/2006/relationships/hyperlink" Target="https://drive.google.com/file/d/14vVMh7ANvnJgFI_dfUCp_GW7digshYDD/view?usp=sharing" TargetMode="External"/><Relationship Id="rId614" Type="http://schemas.openxmlformats.org/officeDocument/2006/relationships/hyperlink" Target="https://drive.google.com/file/d/1tukKAZpB6fi2uXzYR7QqOXvS47evVL_S/view?usp=sharing" TargetMode="External"/><Relationship Id="rId1440" Type="http://schemas.openxmlformats.org/officeDocument/2006/relationships/hyperlink" Target="https://drive.google.com/file/d/1HRHLaY-JpMgsOo-K7ia-CvOyVNt7zq9R/view?usp=sharing" TargetMode="External"/><Relationship Id="rId1441" Type="http://schemas.openxmlformats.org/officeDocument/2006/relationships/hyperlink" Target="https://drive.google.com/file/d/1LRspJHtdB2jwmtKahZ-MgAOeufzPJS9z/view?usp=sharing" TargetMode="External"/><Relationship Id="rId1442" Type="http://schemas.openxmlformats.org/officeDocument/2006/relationships/hyperlink" Target="https://drive.google.com/file/d/1t_4mXvjYf4F-yLq5xOK4oAIGfK6T5baU/view?usp=sharing" TargetMode="External"/><Relationship Id="rId1443" Type="http://schemas.openxmlformats.org/officeDocument/2006/relationships/hyperlink" Target="https://drive.google.com/file/d/17TaHHvXP9zpu2kJCkMpkqa041oypcrQV/view?usp=sharing" TargetMode="External"/><Relationship Id="rId1477" Type="http://schemas.openxmlformats.org/officeDocument/2006/relationships/hyperlink" Target="https://drive.google.com/file/d/1OEQUW-kvjT3EuIFZC9e8VCYqq6RhwkSI/view?usp=sharing" TargetMode="External"/><Relationship Id="rId1478" Type="http://schemas.openxmlformats.org/officeDocument/2006/relationships/hyperlink" Target="https://drive.google.com/file/d/1cMoHWyFLmy4817DYRey0JB2NIJXU5YR6/view?usp=sharing" TargetMode="External"/><Relationship Id="rId1479" Type="http://schemas.openxmlformats.org/officeDocument/2006/relationships/hyperlink" Target="https://drive.google.com/file/d/1gBC5PhwriEac9j00vgqtKl2iGp67CgeM/view?usp=sharing" TargetMode="External"/><Relationship Id="rId646" Type="http://schemas.openxmlformats.org/officeDocument/2006/relationships/hyperlink" Target="https://drive.google.com/file/d/1SZYjlbDdPwGQJv0tp6MTQsaLoDKkngBL/view?usp=sharing" TargetMode="External"/><Relationship Id="rId645" Type="http://schemas.openxmlformats.org/officeDocument/2006/relationships/hyperlink" Target="https://drive.google.com/open?id=1i1EjJLxmUOVUy8dhGbhKQE_0Veh6g0QW" TargetMode="External"/><Relationship Id="rId644" Type="http://schemas.openxmlformats.org/officeDocument/2006/relationships/hyperlink" Target="https://drive.google.com/file/d/1fJRwl1npFEK_GD6vS5Dcw7jolEx3JKoj/view?usp=drive_link" TargetMode="External"/><Relationship Id="rId643" Type="http://schemas.openxmlformats.org/officeDocument/2006/relationships/hyperlink" Target="https://drive.google.com/file/d/16zaT77CovO5096GN3jcLvKVKz82CNnwg/view?usp=sharing" TargetMode="External"/><Relationship Id="rId649" Type="http://schemas.openxmlformats.org/officeDocument/2006/relationships/hyperlink" Target="https://drive.google.com/open?id=18IgUPRbWQRQRWqawFWzV7Xo34wNI0X7j" TargetMode="External"/><Relationship Id="rId648" Type="http://schemas.openxmlformats.org/officeDocument/2006/relationships/hyperlink" Target="https://drive.google.com/open?id=1S8CzeA2KzLKQBqLuK6skNtA0QDjiBC0X" TargetMode="External"/><Relationship Id="rId647" Type="http://schemas.openxmlformats.org/officeDocument/2006/relationships/hyperlink" Target="https://drive.google.com/file/d/1hO5a__WGMoBI6QZ87HxjExkLbUMmfOoX/view?usp=sharing" TargetMode="External"/><Relationship Id="rId1470" Type="http://schemas.openxmlformats.org/officeDocument/2006/relationships/hyperlink" Target="https://drive.google.com/file/d/1AjPpGeqlgWzF0g1CI3czE1ohSRyDcbQA/view?usp=sharing" TargetMode="External"/><Relationship Id="rId1471" Type="http://schemas.openxmlformats.org/officeDocument/2006/relationships/hyperlink" Target="https://drive.google.com/file/d/1K7MupQwPy-teREvOhsf2hTQhDKPxY5Nu/view?usp=sharing" TargetMode="External"/><Relationship Id="rId1472" Type="http://schemas.openxmlformats.org/officeDocument/2006/relationships/hyperlink" Target="https://drive.google.com/file/d/1d_fYhEXUmB9W0nTSo-0OWnwfbsjSUNA1/view?usp=sharing" TargetMode="External"/><Relationship Id="rId642" Type="http://schemas.openxmlformats.org/officeDocument/2006/relationships/hyperlink" Target="https://drive.google.com/file/d/1L675wgB15N6uI73D1hsr9pNAD5YQHXCz/view?usp=sharing" TargetMode="External"/><Relationship Id="rId1473" Type="http://schemas.openxmlformats.org/officeDocument/2006/relationships/hyperlink" Target="https://drive.google.com/file/d/1BSC776bJnANKHkNyRyFHIqbp3vwNrvid/view?usp=sharing" TargetMode="External"/><Relationship Id="rId641" Type="http://schemas.openxmlformats.org/officeDocument/2006/relationships/hyperlink" Target="https://drive.google.com/file/d/1ipmkoFsrGDjIKX8QRDloaeWkRJPx03hS/view?usp=drive_link" TargetMode="External"/><Relationship Id="rId1474" Type="http://schemas.openxmlformats.org/officeDocument/2006/relationships/hyperlink" Target="https://drive.google.com/file/d/1jOrddXrLZE6E9yCS2u8QpuhwLnPBBPGk/view?usp=sharing" TargetMode="External"/><Relationship Id="rId640" Type="http://schemas.openxmlformats.org/officeDocument/2006/relationships/hyperlink" Target="https://drive.google.com/file/d/1bpoRlLnNdvjGbaBtlFhL6STs19qPhS8w/view?usp=sharing" TargetMode="External"/><Relationship Id="rId1475" Type="http://schemas.openxmlformats.org/officeDocument/2006/relationships/hyperlink" Target="https://drive.google.com/file/d/1DJS92WZYlWzXitCUAo37HWF3sX8-y702/view?usp=sharing" TargetMode="External"/><Relationship Id="rId1476" Type="http://schemas.openxmlformats.org/officeDocument/2006/relationships/hyperlink" Target="https://drive.google.com/file/d/1OTm_rQRfhY45Ao35r6EnzasovbIUxRhu/view?usp=sharing" TargetMode="External"/><Relationship Id="rId1466" Type="http://schemas.openxmlformats.org/officeDocument/2006/relationships/hyperlink" Target="https://drive.google.com/file/d/1SROgqJgj7Y0ULeUcd0yh9DyVTOCA8Xwh/view?usp=sharing" TargetMode="External"/><Relationship Id="rId1467" Type="http://schemas.openxmlformats.org/officeDocument/2006/relationships/hyperlink" Target="https://drive.google.com/file/d/1RRdvloaHCryylX1M4XvRuby0Md-1Defe/view?usp=sharing" TargetMode="External"/><Relationship Id="rId1468" Type="http://schemas.openxmlformats.org/officeDocument/2006/relationships/hyperlink" Target="https://drive.google.com/file/d/14jjTJuK4ofQ-3G7HX5RFC4jdRH3j2bSq/view?usp=sharing" TargetMode="External"/><Relationship Id="rId1469" Type="http://schemas.openxmlformats.org/officeDocument/2006/relationships/hyperlink" Target="https://drive.google.com/file/d/10jWorlwSq1jRSrWrTqiZccvbPAix2AfV/view?usp=sharing" TargetMode="External"/><Relationship Id="rId635" Type="http://schemas.openxmlformats.org/officeDocument/2006/relationships/hyperlink" Target="https://drive.google.com/file/d/1Y4qicYCaUK5p0-7GRPY_7tyzdZIqLAgK/view?usp=sharing" TargetMode="External"/><Relationship Id="rId634" Type="http://schemas.openxmlformats.org/officeDocument/2006/relationships/hyperlink" Target="https://drive.google.com/file/d/1ZegEwuJc6MciCQ-hE321wuOfMpuHGH6a/view?usp=sharing" TargetMode="External"/><Relationship Id="rId633" Type="http://schemas.openxmlformats.org/officeDocument/2006/relationships/hyperlink" Target="https://drive.google.com/file/d/15BRY8KQB16g347f0ic2vlbsxj5cLERx6/view?usp=sharing" TargetMode="External"/><Relationship Id="rId632" Type="http://schemas.openxmlformats.org/officeDocument/2006/relationships/hyperlink" Target="https://drive.google.com/file/d/1TKMdWBSgQhjNFVHAEMpjgBxnuTxLa-nZ/view?usp=sharing" TargetMode="External"/><Relationship Id="rId639" Type="http://schemas.openxmlformats.org/officeDocument/2006/relationships/hyperlink" Target="https://drive.google.com/file/d/1p6HoWvZGefzKsf1AJJ3KiyRJVniJnZEH/view?usp=sharing" TargetMode="External"/><Relationship Id="rId638" Type="http://schemas.openxmlformats.org/officeDocument/2006/relationships/hyperlink" Target="https://drive.google.com/file/d/1FVIN1oqOCaf4kQXwAztmW-YuvSAE7x0K/view?usp=sharing" TargetMode="External"/><Relationship Id="rId637" Type="http://schemas.openxmlformats.org/officeDocument/2006/relationships/hyperlink" Target="https://drive.google.com/file/d/12Zlg_r2FYhvmTCvzfJPQJ6uj7TJPlbEY/view?usp=sharing" TargetMode="External"/><Relationship Id="rId636" Type="http://schemas.openxmlformats.org/officeDocument/2006/relationships/hyperlink" Target="https://drive.google.com/file/d/1SmEMxj1TMdB51KAjJOVmVodJpZCBK2fQ/view?usp=sharing" TargetMode="External"/><Relationship Id="rId1460" Type="http://schemas.openxmlformats.org/officeDocument/2006/relationships/hyperlink" Target="https://drive.google.com/file/d/1J0j7JHGlZGM11jHPDCsdaUvt2xYRaeP3/view?usp=sharing" TargetMode="External"/><Relationship Id="rId1461" Type="http://schemas.openxmlformats.org/officeDocument/2006/relationships/hyperlink" Target="https://drive.google.com/file/d/1Oszs-1i1WB96gvaBe3K_qpLtOyyuKZBg/view?usp=sharing" TargetMode="External"/><Relationship Id="rId631" Type="http://schemas.openxmlformats.org/officeDocument/2006/relationships/hyperlink" Target="https://drive.google.com/file/d/1P9xjZtQO-LTF3LExhn13cq272tnzoCL7/view?usp=sharing" TargetMode="External"/><Relationship Id="rId1462" Type="http://schemas.openxmlformats.org/officeDocument/2006/relationships/hyperlink" Target="https://drive.google.com/file/d/111e8Xl0A1NfnWW9p1Cd8Faw-VuGlrfRf/view?usp=sharing" TargetMode="External"/><Relationship Id="rId630" Type="http://schemas.openxmlformats.org/officeDocument/2006/relationships/hyperlink" Target="https://drive.google.com/file/d/1gbhSJ54GDeYc5zHNlM8JmTZvbewJ0ONw/view?usp=sharing" TargetMode="External"/><Relationship Id="rId1463" Type="http://schemas.openxmlformats.org/officeDocument/2006/relationships/hyperlink" Target="https://drive.google.com/file/d/1naw2-zrm1yAn3tULg-TLQuP7XQ-sh4sX/view?usp=drive_link" TargetMode="External"/><Relationship Id="rId1464" Type="http://schemas.openxmlformats.org/officeDocument/2006/relationships/hyperlink" Target="https://drive.google.com/file/d/1qPmUKu17ubZH4ocCCGEDD1RRFqYzJAjP/view?usp=drive_link" TargetMode="External"/><Relationship Id="rId1465" Type="http://schemas.openxmlformats.org/officeDocument/2006/relationships/hyperlink" Target="https://drive.google.com/file/d/1qWFoA6fcscWAb1ht4q79W-nztcJizVpA/view?usp=sharing" TargetMode="External"/><Relationship Id="rId1411" Type="http://schemas.openxmlformats.org/officeDocument/2006/relationships/hyperlink" Target="https://drive.google.com/file/d/1gjDUMbB_opIGevyzOLxTVzJqOZxqG7Uy/view?usp=drive_link" TargetMode="External"/><Relationship Id="rId1895" Type="http://schemas.openxmlformats.org/officeDocument/2006/relationships/hyperlink" Target="https://drive.google.com/file/d/19hcMLnsqeo-OzY_EaYwNt3t9jlgbY1Vr/view?usp=sharing" TargetMode="External"/><Relationship Id="rId1412" Type="http://schemas.openxmlformats.org/officeDocument/2006/relationships/hyperlink" Target="https://drive.google.com/file/d/1jgu3wihT-maYbYcPSbP6JuwlOgJCZlIR/view?usp=sharing" TargetMode="External"/><Relationship Id="rId1896" Type="http://schemas.openxmlformats.org/officeDocument/2006/relationships/hyperlink" Target="https://drive.google.com/file/d/1Iyw_EhDpNDJk_zqAQ3AcB9Nk2-R2KmMn/view?usp=sharing" TargetMode="External"/><Relationship Id="rId1413" Type="http://schemas.openxmlformats.org/officeDocument/2006/relationships/hyperlink" Target="https://drive.google.com/file/d/114egVLR2xPnIpj8xKWpX7pagagD8nnfo/view?usp=sharing" TargetMode="External"/><Relationship Id="rId1897" Type="http://schemas.openxmlformats.org/officeDocument/2006/relationships/hyperlink" Target="https://drive.google.com/file/d/11cIWhkWEeuTuBRozg-OeMRj2d5t7BoJb/view?usp=sharing" TargetMode="External"/><Relationship Id="rId1414" Type="http://schemas.openxmlformats.org/officeDocument/2006/relationships/hyperlink" Target="https://drive.google.com/file/d/1qpVXmGP0LLeT29odYFKCK9wLsqdCjMy5/view?usp=sharing" TargetMode="External"/><Relationship Id="rId1898" Type="http://schemas.openxmlformats.org/officeDocument/2006/relationships/hyperlink" Target="https://drive.google.com/file/d/15mr2fn5GfQsD0Q3Hv1vBxRndLFQ8JFaa/view?usp=sharing" TargetMode="External"/><Relationship Id="rId1415" Type="http://schemas.openxmlformats.org/officeDocument/2006/relationships/hyperlink" Target="https://drive.google.com/file/d/1udeHrq2PCA5KFLk5Ac4pGSL6Lqkt8sXT/view?usp=sharing" TargetMode="External"/><Relationship Id="rId1899" Type="http://schemas.openxmlformats.org/officeDocument/2006/relationships/hyperlink" Target="https://drive.google.com/file/d/1J8664m8mqTAZSil-EE252TypIh2lYEuq/view?usp=sharing" TargetMode="External"/><Relationship Id="rId1416" Type="http://schemas.openxmlformats.org/officeDocument/2006/relationships/hyperlink" Target="https://drive.google.com/file/d/16GduAVLKtWuvEaOhIu-OuovXliR_n6iL/view?usp=sharing" TargetMode="External"/><Relationship Id="rId1417" Type="http://schemas.openxmlformats.org/officeDocument/2006/relationships/hyperlink" Target="https://drive.google.com/file/d/1p9eHmDEzZD3wL0SY_wpxdfpyFE0e-2-D/view?usp=sharing" TargetMode="External"/><Relationship Id="rId1418" Type="http://schemas.openxmlformats.org/officeDocument/2006/relationships/hyperlink" Target="https://drive.google.com/file/d/1DU3n0BGC99HG9ew625VIWmBQUJBRDGD6/view?usp=sharing" TargetMode="External"/><Relationship Id="rId1419" Type="http://schemas.openxmlformats.org/officeDocument/2006/relationships/hyperlink" Target="https://drive.google.com/file/d/1QjXN9iAvH1vQnpkMzg0aI0-JqsyqGFry/view?usp=sharing" TargetMode="External"/><Relationship Id="rId1890" Type="http://schemas.openxmlformats.org/officeDocument/2006/relationships/hyperlink" Target="https://drive.google.com/file/d/1uNhojAF4BjVWqhsdVEfRVLcb6ZQh4tea/view?usp=sharing" TargetMode="External"/><Relationship Id="rId1891" Type="http://schemas.openxmlformats.org/officeDocument/2006/relationships/hyperlink" Target="https://drive.google.com/file/d/1MjEUmuuEPKv-3fqNXKWKQl_YWVkSXRYq/view?usp=sharing" TargetMode="External"/><Relationship Id="rId1892" Type="http://schemas.openxmlformats.org/officeDocument/2006/relationships/hyperlink" Target="https://drive.google.com/file/d/1Yq6II22SjdaBqjgNQztHfTK8otHBxN1O/view?usp=sharing" TargetMode="External"/><Relationship Id="rId1893" Type="http://schemas.openxmlformats.org/officeDocument/2006/relationships/hyperlink" Target="https://drive.google.com/file/d/1waKUo6T1Zm7R-97fJkL_DOe9k-1KAtlz/view?usp=sharing" TargetMode="External"/><Relationship Id="rId1410" Type="http://schemas.openxmlformats.org/officeDocument/2006/relationships/hyperlink" Target="https://drive.google.com/file/d/1xDsCsp4mPX7MymSMUctKEKAX9edhdBVD/view?usp=sharing" TargetMode="External"/><Relationship Id="rId1894" Type="http://schemas.openxmlformats.org/officeDocument/2006/relationships/hyperlink" Target="https://drive.google.com/file/d/1MuLMBnoNP7lsjLXYV--yfhvNv-p1gmyX/view?usp=sharing" TargetMode="External"/><Relationship Id="rId1400" Type="http://schemas.openxmlformats.org/officeDocument/2006/relationships/hyperlink" Target="https://drive.google.com/file/d/1aYSUTmq7QaJHIlgtSAVxwXnebSQ1NroH/view?usp=sharing" TargetMode="External"/><Relationship Id="rId1884" Type="http://schemas.openxmlformats.org/officeDocument/2006/relationships/hyperlink" Target="https://drive.google.com/file/d/1U8JqTInKbvKGKcbQLL5LWyer_B3frMPT/view?usp=sharing" TargetMode="External"/><Relationship Id="rId1401" Type="http://schemas.openxmlformats.org/officeDocument/2006/relationships/hyperlink" Target="https://drive.google.com/file/d/1GLPmbBEKZWOTa_7Q6uDLQG_xelFPxwiD/view?usp=sharing" TargetMode="External"/><Relationship Id="rId1885" Type="http://schemas.openxmlformats.org/officeDocument/2006/relationships/hyperlink" Target="https://drive.google.com/file/d/1bTnZnjTERu5xazQjqOF38e3JkwgO70pt/view?usp=sharing" TargetMode="External"/><Relationship Id="rId1402" Type="http://schemas.openxmlformats.org/officeDocument/2006/relationships/hyperlink" Target="https://drive.google.com/file/d/1iq4MsdZnHNoik2h4mSgQvBmjRaU4vlMV/view?usp=sharing" TargetMode="External"/><Relationship Id="rId1886" Type="http://schemas.openxmlformats.org/officeDocument/2006/relationships/hyperlink" Target="https://drive.google.com/file/d/1GWmMcl38XPrtywuKKg9PEs0gQTqHUaiB/view?usp=sharing" TargetMode="External"/><Relationship Id="rId1403" Type="http://schemas.openxmlformats.org/officeDocument/2006/relationships/hyperlink" Target="https://drive.google.com/open?id=1zPcVm3Q-ICjH32oiKXWlQWD-E8f-2kId" TargetMode="External"/><Relationship Id="rId1887" Type="http://schemas.openxmlformats.org/officeDocument/2006/relationships/hyperlink" Target="https://drive.google.com/file/d/17K5GmMCd54fzej8Jfbm1bhMcy29QIG9_/view?usp=sharing" TargetMode="External"/><Relationship Id="rId1404" Type="http://schemas.openxmlformats.org/officeDocument/2006/relationships/hyperlink" Target="https://drive.google.com/file/d/1BTX8YproM3Pt_WhuGTPzpRIzCX4Burgx/view?usp=sharing" TargetMode="External"/><Relationship Id="rId1888" Type="http://schemas.openxmlformats.org/officeDocument/2006/relationships/hyperlink" Target="https://drive.google.com/file/d/1Z8nbVgNjDg_8GYKzOtX0a5OG51VMfZR1/view?usp=sharing" TargetMode="External"/><Relationship Id="rId1405" Type="http://schemas.openxmlformats.org/officeDocument/2006/relationships/hyperlink" Target="https://drive.google.com/open?id=1zj2--cYgdYVPaLjXr1mBrWfFgoQWvGET" TargetMode="External"/><Relationship Id="rId1889" Type="http://schemas.openxmlformats.org/officeDocument/2006/relationships/hyperlink" Target="https://drive.google.com/file/d/18bnNKXif7BM_zwyAtMhaumJNqzauWY5p/view?usp=sharing" TargetMode="External"/><Relationship Id="rId1406" Type="http://schemas.openxmlformats.org/officeDocument/2006/relationships/hyperlink" Target="https://drive.google.com/file/d/1G755J4n9Sa8zJBx3vQnQzm4qjUVJMkH3/view?usp=drive_link" TargetMode="External"/><Relationship Id="rId1407" Type="http://schemas.openxmlformats.org/officeDocument/2006/relationships/hyperlink" Target="https://drive.google.com/file/d/1Ob1KQscVF2OxJJNsRu_aQ-gDpcYewhee/view?usp=sharing" TargetMode="External"/><Relationship Id="rId1408" Type="http://schemas.openxmlformats.org/officeDocument/2006/relationships/hyperlink" Target="https://drive.google.com/file/d/12zgAoS05iIAq0q2CwS4wUjLOWtYN_dNb/view?usp=drive_link" TargetMode="External"/><Relationship Id="rId1409" Type="http://schemas.openxmlformats.org/officeDocument/2006/relationships/hyperlink" Target="https://drive.google.com/file/d/1bkYsR91-jMQkXrjRsF_2s8ZfU-C7ewD3/view?usp=drive_link." TargetMode="External"/><Relationship Id="rId1880" Type="http://schemas.openxmlformats.org/officeDocument/2006/relationships/hyperlink" Target="https://drive.google.com/file/d/18salsb4SqIqNDVNAULjkRwjpBEpo7ErO/view?usp=drive_link" TargetMode="External"/><Relationship Id="rId1881" Type="http://schemas.openxmlformats.org/officeDocument/2006/relationships/hyperlink" Target="https://drive.google.com/file/d/1TcvqT7iQUI087SR6lSS0p3RZ7-vIy0yB/view?usp=sharing" TargetMode="External"/><Relationship Id="rId1882" Type="http://schemas.openxmlformats.org/officeDocument/2006/relationships/hyperlink" Target="https://drive.google.com/file/d/1YbLNH_u7En_9GKW5cDgLY0b4MN1KRwa3/view?usp=drive_link" TargetMode="External"/><Relationship Id="rId1883" Type="http://schemas.openxmlformats.org/officeDocument/2006/relationships/hyperlink" Target="https://drive.google.com/file/d/14MckjekNAuKMW8RpiWgDkvb189Rk4mH7/view?usp=sharing" TargetMode="External"/><Relationship Id="rId1433" Type="http://schemas.openxmlformats.org/officeDocument/2006/relationships/hyperlink" Target="https://drive.google.com/file/d/19ADucALvfMIFRNFteRCO_8jezGAZAOqD/view?usp=sharing" TargetMode="External"/><Relationship Id="rId1434" Type="http://schemas.openxmlformats.org/officeDocument/2006/relationships/hyperlink" Target="https://drive.google.com/file/d/1A4qwwTmU5zg5gds5TXYWF67EMyo7CPTX/view?usp=sharing" TargetMode="External"/><Relationship Id="rId1435" Type="http://schemas.openxmlformats.org/officeDocument/2006/relationships/hyperlink" Target="https://drive.google.com/file/d/1NaDPW7_CkME5ufQgEjTzmTlXk0o756gl/view?usp=sharing" TargetMode="External"/><Relationship Id="rId1436" Type="http://schemas.openxmlformats.org/officeDocument/2006/relationships/hyperlink" Target="https://drive.google.com/file/d/115t93KeSsLqAm0-vveRLkZfdNd62Cwf_/view?usp=sharing" TargetMode="External"/><Relationship Id="rId1437" Type="http://schemas.openxmlformats.org/officeDocument/2006/relationships/hyperlink" Target="https://drive.google.com/file/d/18JHAbvJ7DZMeFysvy1P0zlm5VDaP6xEF/view?usp=sharing" TargetMode="External"/><Relationship Id="rId1438" Type="http://schemas.openxmlformats.org/officeDocument/2006/relationships/hyperlink" Target="https://drive.google.com/file/d/1PT0tkDZzY0dq9frPvk_aE1ME8BrVHDtl/view?usp=sharing" TargetMode="External"/><Relationship Id="rId1439" Type="http://schemas.openxmlformats.org/officeDocument/2006/relationships/hyperlink" Target="https://drive.google.com/file/d/1oT8-GX9IqBMsMTvZjqTd32JnLSGhBgd8/view?usp=sharing" TargetMode="External"/><Relationship Id="rId609" Type="http://schemas.openxmlformats.org/officeDocument/2006/relationships/hyperlink" Target="https://drive.google.com/file/d/1yOhtT7rX6nqH20_5P54aD6VyUR1AmLFd/view?usp=sharing" TargetMode="External"/><Relationship Id="rId608" Type="http://schemas.openxmlformats.org/officeDocument/2006/relationships/hyperlink" Target="https://drive.google.com/file/d/1gpSho9oky9-IyOuww_jcCHI7dLl9DKe5/view?usp=sharing" TargetMode="External"/><Relationship Id="rId607" Type="http://schemas.openxmlformats.org/officeDocument/2006/relationships/hyperlink" Target="https://drive.google.com/file/d/1A0MShuOCVFd2Yuz5vITD6tda4NaoX5AN/view?usp=sharing" TargetMode="External"/><Relationship Id="rId602" Type="http://schemas.openxmlformats.org/officeDocument/2006/relationships/hyperlink" Target="https://drive.google.com/file/d/1lrkpj0e--DwDFnqcKA1BsYFAnj9iXEQa/view?usp=sharing" TargetMode="External"/><Relationship Id="rId601" Type="http://schemas.openxmlformats.org/officeDocument/2006/relationships/hyperlink" Target="https://drive.google.com/file/d/13Q9R8NHE5e9ZELYFdMMYoGCCKnxVY8Cl/view?usp=sharing" TargetMode="External"/><Relationship Id="rId600" Type="http://schemas.openxmlformats.org/officeDocument/2006/relationships/hyperlink" Target="https://drive.google.com/file/d/16xLqZa9bSAqz-eX2wI5WRuroKBD0TECg/view?usp=drive_link" TargetMode="External"/><Relationship Id="rId606" Type="http://schemas.openxmlformats.org/officeDocument/2006/relationships/hyperlink" Target="https://drive.google.com/file/d/1i22_BDvAYVYI8LiHB-_JkpKZxZp7mh3j/view?usp=sharing" TargetMode="External"/><Relationship Id="rId605" Type="http://schemas.openxmlformats.org/officeDocument/2006/relationships/hyperlink" Target="https://drive.google.com/file/d/102Mk1BSicR1xSThNymbwem-sBIDQ1YVn/view?usp=sharing" TargetMode="External"/><Relationship Id="rId604" Type="http://schemas.openxmlformats.org/officeDocument/2006/relationships/hyperlink" Target="https://drive.google.com/file/d/1g4ha5HVU_gYF5SpcTJM5q27SFKO9a6tp/view?usp=sharing" TargetMode="External"/><Relationship Id="rId603" Type="http://schemas.openxmlformats.org/officeDocument/2006/relationships/hyperlink" Target="https://drive.google.com/file/d/1J3a9-Dl6heSERsMyJ27TsvLwiuScLiU-/view?usp=sharing" TargetMode="External"/><Relationship Id="rId1430" Type="http://schemas.openxmlformats.org/officeDocument/2006/relationships/hyperlink" Target="https://drive.google.com/file/d/1iIrzGNtojn5whguq7KXrvdDOmIThTg8V/view?usp=sharing" TargetMode="External"/><Relationship Id="rId1431" Type="http://schemas.openxmlformats.org/officeDocument/2006/relationships/hyperlink" Target="https://drive.google.com/file/d/1an9F3QcFuZ_-Lpk5uiXqIiUjpCKZx6Ca/view?usp=sharing" TargetMode="External"/><Relationship Id="rId1432" Type="http://schemas.openxmlformats.org/officeDocument/2006/relationships/hyperlink" Target="https://drive.google.com/file/d/115t93KeSsLqAm0-vveRLkZfdNd62Cwf_/view?usp=sharing" TargetMode="External"/><Relationship Id="rId1422" Type="http://schemas.openxmlformats.org/officeDocument/2006/relationships/hyperlink" Target="https://drive.google.com/file/d/19JSm8cst3N6a0arzKShw9bHsGzpu3EcL/view?usp=sharing" TargetMode="External"/><Relationship Id="rId1423" Type="http://schemas.openxmlformats.org/officeDocument/2006/relationships/hyperlink" Target="https://drive.google.com/file/d/1Z1I_5P29OoczyH-nAuH5bpgS7YG2-Ns2/view?usp=sharing" TargetMode="External"/><Relationship Id="rId1424" Type="http://schemas.openxmlformats.org/officeDocument/2006/relationships/hyperlink" Target="https://drive.google.com/file/d/1v6JmiQJ54fiRgeZlNzkxwBwB2U_XGC4m/view?usp=sharing" TargetMode="External"/><Relationship Id="rId1425" Type="http://schemas.openxmlformats.org/officeDocument/2006/relationships/hyperlink" Target="https://drive.google.com/file/d/1GIU_tAiXHlujX8w0S7D_qL5R4BsZCsLc/view?usp=sharing" TargetMode="External"/><Relationship Id="rId1426" Type="http://schemas.openxmlformats.org/officeDocument/2006/relationships/hyperlink" Target="https://drive.google.com/file/d/1i29qhPm2ghdT_45OoZSvNHLecPUNwUuM/view?usp=sharing" TargetMode="External"/><Relationship Id="rId1427" Type="http://schemas.openxmlformats.org/officeDocument/2006/relationships/hyperlink" Target="https://drive.google.com/file/d/18jaZ6-SXd0ciTQ1p__ebDb1XQ78ddTX3/view?usp=sharing" TargetMode="External"/><Relationship Id="rId1428" Type="http://schemas.openxmlformats.org/officeDocument/2006/relationships/hyperlink" Target="https://drive.google.com/file/d/1f3MeQoFa5nbSAaiT7SIChuZ6jGwnYej6/view?usp=sharing" TargetMode="External"/><Relationship Id="rId1429" Type="http://schemas.openxmlformats.org/officeDocument/2006/relationships/hyperlink" Target="https://drive.google.com/file/d/1IxD0cftsanzJcEX1qcJH_KPdq1lsqYEQ/view?usp=sharing" TargetMode="External"/><Relationship Id="rId1420" Type="http://schemas.openxmlformats.org/officeDocument/2006/relationships/hyperlink" Target="https://drive.google.com/file/d/1u6fpWEkv39WrPHR5pel3up3MRDQ79sa-/view?usp=sharing" TargetMode="External"/><Relationship Id="rId1421" Type="http://schemas.openxmlformats.org/officeDocument/2006/relationships/hyperlink" Target="https://drive.google.com/file/d/1JHH3HLCXXQqG-KR3sifftUKHkKJIGyde/view?usp=sharing" TargetMode="External"/><Relationship Id="rId1059" Type="http://schemas.openxmlformats.org/officeDocument/2006/relationships/hyperlink" Target="https://drive.google.com/file/d/1LZH34enjSJkUR69H78rFu3s7muaJ3iYR/view?usp=drive_link" TargetMode="External"/><Relationship Id="rId228" Type="http://schemas.openxmlformats.org/officeDocument/2006/relationships/hyperlink" Target="https://drive.google.com/file/d/1WSGn8AlL0iy939g8wv1mabnAOuqlukco/view?usp=sharing" TargetMode="External"/><Relationship Id="rId227" Type="http://schemas.openxmlformats.org/officeDocument/2006/relationships/hyperlink" Target="https://drive.google.com/file/d/17peEGQl7uhSa4fssARLDCrZjxBNPnAxj/view?usp=drive_link" TargetMode="External"/><Relationship Id="rId226" Type="http://schemas.openxmlformats.org/officeDocument/2006/relationships/hyperlink" Target="https://drive.google.com/file/d/1RQ1D6piJhL7TD3VNQvQkBxyyLsYyNnFq/view?usp=sharing" TargetMode="External"/><Relationship Id="rId225" Type="http://schemas.openxmlformats.org/officeDocument/2006/relationships/hyperlink" Target="https://drive.google.com/file/d/140ASkYNuQFprIH1a7OJ4Gu0zoduAumHD/view?usp=sharing" TargetMode="External"/><Relationship Id="rId229" Type="http://schemas.openxmlformats.org/officeDocument/2006/relationships/hyperlink" Target="https://drive.google.com/file/d/10ha4Ck26qXOi-rfS2g--qtflx-L_jtaS/view?usp=sharing" TargetMode="External"/><Relationship Id="rId1050" Type="http://schemas.openxmlformats.org/officeDocument/2006/relationships/hyperlink" Target="https://drive.google.com/file/d/1vdqfpoTEjJpY7qFRpFsSbjAH8KAWAfBV/view?usp=sharing" TargetMode="External"/><Relationship Id="rId220" Type="http://schemas.openxmlformats.org/officeDocument/2006/relationships/hyperlink" Target="https://drive.google.com/file/d/1kRbqmXiYbPNoFT44ANlYPE1bKbF7E95d/view?usp=sharing" TargetMode="External"/><Relationship Id="rId1051" Type="http://schemas.openxmlformats.org/officeDocument/2006/relationships/hyperlink" Target="https://drive.google.com/file/d/1CGXax3_04phZMfHPl8-c9YaN5qs-Er7o/view?usp=sharing" TargetMode="External"/><Relationship Id="rId1052" Type="http://schemas.openxmlformats.org/officeDocument/2006/relationships/hyperlink" Target="https://drive.google.com/file/d/1rm2WObIlC3RkcH2brLQcfIb11TEaaXMU/view?usp=drive_link" TargetMode="External"/><Relationship Id="rId1053" Type="http://schemas.openxmlformats.org/officeDocument/2006/relationships/hyperlink" Target="https://drive.google.com/file/d/1unVLNDkziktxqUGCcdwQ761QIwu-q-My/view?usp=sharing" TargetMode="External"/><Relationship Id="rId1054" Type="http://schemas.openxmlformats.org/officeDocument/2006/relationships/hyperlink" Target="https://drive.google.com/file/d/1Q_cz8HL8y62ujuAunS2ckrqtZdqbxz-5/view?usp=sharing" TargetMode="External"/><Relationship Id="rId224" Type="http://schemas.openxmlformats.org/officeDocument/2006/relationships/hyperlink" Target="https://drive.google.com/file/d/17oopN1Mabg7s-gukn2BlojeTelopfsoe/view?usp=drive_link" TargetMode="External"/><Relationship Id="rId1055" Type="http://schemas.openxmlformats.org/officeDocument/2006/relationships/hyperlink" Target="https://drive.google.com/file/d/1aTnK6ADR9whPNeJzjV0fXpUH4XNDZnTy/view?usp=drive_link" TargetMode="External"/><Relationship Id="rId223" Type="http://schemas.openxmlformats.org/officeDocument/2006/relationships/hyperlink" Target="https://drive.google.com/file/d/1EsjNgXG7beXq7kylwxQTsQxcaDrew5OD/view?usp=sharing" TargetMode="External"/><Relationship Id="rId1056" Type="http://schemas.openxmlformats.org/officeDocument/2006/relationships/hyperlink" Target="https://drive.google.com/file/d/1SVpoTnsUo0PJfqxi9QPtB5qq9TxY-2Ni/view?usp=drive_link" TargetMode="External"/><Relationship Id="rId222" Type="http://schemas.openxmlformats.org/officeDocument/2006/relationships/hyperlink" Target="https://drive.google.com/file/d/1WKQ8ovolBhJP4nxdctgCwGRqnmWVvYCl/view?usp=sharing" TargetMode="External"/><Relationship Id="rId1057" Type="http://schemas.openxmlformats.org/officeDocument/2006/relationships/hyperlink" Target="https://drive.google.com/file/d/15gslnbk4kA3sTynynDIcP_k5McWYVF5P/view?usp=sharing" TargetMode="External"/><Relationship Id="rId221" Type="http://schemas.openxmlformats.org/officeDocument/2006/relationships/hyperlink" Target="https://drive.google.com/file/d/17_z17wLxVLfXVXewxiSHgcnxQTcU_svS/view?usp=drive_link" TargetMode="External"/><Relationship Id="rId1058" Type="http://schemas.openxmlformats.org/officeDocument/2006/relationships/hyperlink" Target="https://drive.google.com/file/d/1ggnIuGCEsAmZV2Kv-8FT5SQWW7xblkR7/view?usp=sharing" TargetMode="External"/><Relationship Id="rId1048" Type="http://schemas.openxmlformats.org/officeDocument/2006/relationships/hyperlink" Target="https://drive.google.com/file/d/1iiu86AdHbGQtfk0S0qZMcdwcCMFgYof5/view?usp=sharing" TargetMode="External"/><Relationship Id="rId1049" Type="http://schemas.openxmlformats.org/officeDocument/2006/relationships/hyperlink" Target="https://drive.google.com/file/d/1-gRZ1xsPDL7nL6Gnpe0V2kluoqc0uEGZ/view?usp=sharing" TargetMode="External"/><Relationship Id="rId217" Type="http://schemas.openxmlformats.org/officeDocument/2006/relationships/hyperlink" Target="https://drive.google.com/file/d/1GYOIc4BvoMTFFsCKvth7yjhe0UudE626/view?usp=sharing" TargetMode="External"/><Relationship Id="rId216" Type="http://schemas.openxmlformats.org/officeDocument/2006/relationships/hyperlink" Target="https://drive.google.com/file/d/1A7EGTTtpCfQJMA_3bxx22MoUS6V7Qw7O/view?usp=sharing" TargetMode="External"/><Relationship Id="rId215" Type="http://schemas.openxmlformats.org/officeDocument/2006/relationships/hyperlink" Target="https://drive.google.com/file/d/15u1xtfFBpcD_qozjoY9KWy2Wi4NXrDpc/view?usp=drive_link" TargetMode="External"/><Relationship Id="rId699" Type="http://schemas.openxmlformats.org/officeDocument/2006/relationships/hyperlink" Target="https://drive.google.com/file/d/15uw-JK-ppFzfw1ppWMozhyO3eFZ3qhAe/view?usp=sharing" TargetMode="External"/><Relationship Id="rId214" Type="http://schemas.openxmlformats.org/officeDocument/2006/relationships/hyperlink" Target="https://drive.google.com/file/d/1m9VZChczQ3XnHx7djrXBCcRAzH36QvJp/view?usp=sharing" TargetMode="External"/><Relationship Id="rId698" Type="http://schemas.openxmlformats.org/officeDocument/2006/relationships/hyperlink" Target="https://drive.google.com/file/d/1yoz6_jdxOJ-HqL6GuxqMJqVL4OO2ECf5/view?usp=sharing" TargetMode="External"/><Relationship Id="rId219" Type="http://schemas.openxmlformats.org/officeDocument/2006/relationships/hyperlink" Target="https://drive.google.com/file/d/1GW2R-TTyTocX1SaZQ5EiPx4VLTBJbcwf/view?usp=sharing" TargetMode="External"/><Relationship Id="rId218" Type="http://schemas.openxmlformats.org/officeDocument/2006/relationships/hyperlink" Target="https://drive.google.com/file/d/17crgGOlzWnUzawPNEZFGCtTpRlPT8_UZ/view?usp=drive_link" TargetMode="External"/><Relationship Id="rId693" Type="http://schemas.openxmlformats.org/officeDocument/2006/relationships/hyperlink" Target="https://drive.google.com/file/d/1ESvwufvx03IEmctHNSPrjnWKXJ2L0KpR/view?usp=sharing" TargetMode="External"/><Relationship Id="rId1040" Type="http://schemas.openxmlformats.org/officeDocument/2006/relationships/hyperlink" Target="https://drive.google.com/file/d/146k71Il5SxBb6ADFxJojD35xBT7NEFpo/view?usp=drive_link" TargetMode="External"/><Relationship Id="rId692" Type="http://schemas.openxmlformats.org/officeDocument/2006/relationships/hyperlink" Target="https://drive.google.com/file/d/19LoGCWxjFXg_qZohgF6OcPpmfJS10iF_/view?usp=sharing" TargetMode="External"/><Relationship Id="rId1041" Type="http://schemas.openxmlformats.org/officeDocument/2006/relationships/hyperlink" Target="https://drive.google.com/file/d/1s_q1VMlDvmIOCrKpdaw5G5bV55jnxTxU/view?usp=sharing" TargetMode="External"/><Relationship Id="rId691" Type="http://schemas.openxmlformats.org/officeDocument/2006/relationships/hyperlink" Target="https://drive.google.com/file/d/1drhPAnhqFfoa5O30rnrcXlwg5-I9dIFs/view?usp=sharing" TargetMode="External"/><Relationship Id="rId1042" Type="http://schemas.openxmlformats.org/officeDocument/2006/relationships/hyperlink" Target="https://drive.google.com/file/d/1zoyR6tQ8qliC2AD5nnipIf2gHT2BDPeW/view?usp=sharing" TargetMode="External"/><Relationship Id="rId690" Type="http://schemas.openxmlformats.org/officeDocument/2006/relationships/hyperlink" Target="https://drive.google.com/file/d/1FGfAFnHoNpjidYKE3wm6gTQsHESGdXbR/view?usp=sharing" TargetMode="External"/><Relationship Id="rId1043" Type="http://schemas.openxmlformats.org/officeDocument/2006/relationships/hyperlink" Target="https://drive.google.com/file/d/1Zmh5fG0OwUn7EN8cIEx7fd_SEnczHTLx/view?usp=drive_link" TargetMode="External"/><Relationship Id="rId213" Type="http://schemas.openxmlformats.org/officeDocument/2006/relationships/hyperlink" Target="https://drive.google.com/file/d/13HCr1niUZyW4j4ix82zzSL-CqOTM7us5/view?usp=sharing" TargetMode="External"/><Relationship Id="rId697" Type="http://schemas.openxmlformats.org/officeDocument/2006/relationships/hyperlink" Target="https://drive.google.com/file/d/1JV7zpq8xqBFfJxl7ynA71qoO8SWwgAk9/view?usp=sharing" TargetMode="External"/><Relationship Id="rId1044" Type="http://schemas.openxmlformats.org/officeDocument/2006/relationships/hyperlink" Target="https://drive.google.com/file/d/146k71Il5SxBb6ADFxJojD35xBT7NEFpo/view?usp=sharing" TargetMode="External"/><Relationship Id="rId212" Type="http://schemas.openxmlformats.org/officeDocument/2006/relationships/hyperlink" Target="https://drive.google.com/file/d/15u5AZCFBivAIIH5Nl6m9gtvsuDrnPofT/view?usp=drive_link" TargetMode="External"/><Relationship Id="rId696" Type="http://schemas.openxmlformats.org/officeDocument/2006/relationships/hyperlink" Target="https://drive.google.com/file/d/1Lu9VvCamAdD9yWpYWyPMD1TED78_8jhN/view?usp=sharing" TargetMode="External"/><Relationship Id="rId1045" Type="http://schemas.openxmlformats.org/officeDocument/2006/relationships/hyperlink" Target="https://drive.google.com/file/d/1c1hI4-JBGu2OPWrTUdyO5Gq_WsWxnx4O/view?usp=sharing" TargetMode="External"/><Relationship Id="rId211" Type="http://schemas.openxmlformats.org/officeDocument/2006/relationships/hyperlink" Target="https://drive.google.com/file/d/1wl1c9SljkzTN1oUImQp10m37bNxosxd8/view?usp=sharing" TargetMode="External"/><Relationship Id="rId695" Type="http://schemas.openxmlformats.org/officeDocument/2006/relationships/hyperlink" Target="https://drive.google.com/file/d/18eMo61dGMAhvDMusGi3F5QEtptWE-l5S/view?usp=sharing" TargetMode="External"/><Relationship Id="rId1046" Type="http://schemas.openxmlformats.org/officeDocument/2006/relationships/hyperlink" Target="https://drive.google.com/file/d/1TKbEeiihwnY4slTsAXaV-vupgEq7pCkF/view?usp=sharing" TargetMode="External"/><Relationship Id="rId210" Type="http://schemas.openxmlformats.org/officeDocument/2006/relationships/hyperlink" Target="https://drive.google.com/file/d/19chomzHM6lf7RnJmi4buf1BEAJiyWkrM/view?usp=sharing" TargetMode="External"/><Relationship Id="rId694" Type="http://schemas.openxmlformats.org/officeDocument/2006/relationships/hyperlink" Target="https://drive.google.com/file/d/1mo8ddYqxfSFrqZzDrjxdJibdG6TUVZYc/view?usp=sharing" TargetMode="External"/><Relationship Id="rId1047" Type="http://schemas.openxmlformats.org/officeDocument/2006/relationships/hyperlink" Target="https://drive.google.com/file/d/16H80shSLKna8ZmKkq_jMZU1tmI8u5WVs/view?usp=sharing" TargetMode="External"/><Relationship Id="rId249" Type="http://schemas.openxmlformats.org/officeDocument/2006/relationships/hyperlink" Target="https://drive.google.com/file/d/1_4vi36Hw-tt5shmGZSiAVVB7oObyT8aR/view?usp=sharing" TargetMode="External"/><Relationship Id="rId248" Type="http://schemas.openxmlformats.org/officeDocument/2006/relationships/hyperlink" Target="https://drive.google.com/file/d/18pooX0JLen8SRPm2hm7zzbF4oYeusqOE/view?usp=drive_link" TargetMode="External"/><Relationship Id="rId247" Type="http://schemas.openxmlformats.org/officeDocument/2006/relationships/hyperlink" Target="https://drive.google.com/file/d/1TrGWwPjIZ3kVqR9GS7h2OKn5ZUTWy0vu/view?usp=sharing" TargetMode="External"/><Relationship Id="rId1070" Type="http://schemas.openxmlformats.org/officeDocument/2006/relationships/hyperlink" Target="https://drive.google.com/file/d/1B5c4gWmhWm0sna6DRJkIuTcXxzohfnz2/view?usp=sharing" TargetMode="External"/><Relationship Id="rId1071" Type="http://schemas.openxmlformats.org/officeDocument/2006/relationships/hyperlink" Target="https://drive.google.com/open?id=1o43jmB3NO9g9tf3Wa4wdxt9IPTD_zGGu" TargetMode="External"/><Relationship Id="rId1072" Type="http://schemas.openxmlformats.org/officeDocument/2006/relationships/hyperlink" Target="https://cloudapps.figgro.com/jobrunticket/edit?id=d3eb954f-3f4f-44aa-90ee-f3545c38c15b" TargetMode="External"/><Relationship Id="rId242" Type="http://schemas.openxmlformats.org/officeDocument/2006/relationships/hyperlink" Target="https://drive.google.com/file/d/1CAgRLVWSqdcPQVkcDROiXBxDI-BoT6wt/view?usp=sharing" TargetMode="External"/><Relationship Id="rId1073" Type="http://schemas.openxmlformats.org/officeDocument/2006/relationships/hyperlink" Target="https://drive.google.com/file/d/144hU919FSvsl_cvbP0hQBYExxDUHuQkd/view?usp=drive_link" TargetMode="External"/><Relationship Id="rId241" Type="http://schemas.openxmlformats.org/officeDocument/2006/relationships/hyperlink" Target="https://drive.google.com/file/d/1iQy20teB3zFW0PveI66FyCJZb6gNtB_c/view?usp=sharing" TargetMode="External"/><Relationship Id="rId1074" Type="http://schemas.openxmlformats.org/officeDocument/2006/relationships/hyperlink" Target="https://drive.google.com/file/d/1vK1stqaXIAUhVLTCwMCAVKjihvr4YEhx/view?usp=sharing" TargetMode="External"/><Relationship Id="rId240" Type="http://schemas.openxmlformats.org/officeDocument/2006/relationships/hyperlink" Target="https://drive.google.com/file/d/1AKH1eG3dIAiQCf2DAMQFKa_9mQzGesIH/view?usp=sharing" TargetMode="External"/><Relationship Id="rId1075" Type="http://schemas.openxmlformats.org/officeDocument/2006/relationships/hyperlink" Target="https://drive.google.com/file/d/1UAacHgUb7wXqeJ7-HF9wyl29s8qAiY-1/view?usp=sharing" TargetMode="External"/><Relationship Id="rId1076" Type="http://schemas.openxmlformats.org/officeDocument/2006/relationships/hyperlink" Target="https://drive.google.com/file/d/1vbBhw2OdhAdGOwexI5SsERNh8APIoWTH/view?usp=sharing" TargetMode="External"/><Relationship Id="rId246" Type="http://schemas.openxmlformats.org/officeDocument/2006/relationships/hyperlink" Target="https://drive.google.com/file/d/13Z6ytuOVkMzHDXAD6cMKhEvXg-ZJZIcJ/view?usp=sharing" TargetMode="External"/><Relationship Id="rId1077" Type="http://schemas.openxmlformats.org/officeDocument/2006/relationships/hyperlink" Target="https://drive.google.com/file/d/1q_xw97IvDfzqiyrNGdubEh-ugtx_fuz2/view?usp=drive_link" TargetMode="External"/><Relationship Id="rId245" Type="http://schemas.openxmlformats.org/officeDocument/2006/relationships/hyperlink" Target="https://drive.google.com/file/d/1L0WLqhfqo0SiozZtL0VIXVpm-72hRaLw/view?usp=sharing" TargetMode="External"/><Relationship Id="rId1078" Type="http://schemas.openxmlformats.org/officeDocument/2006/relationships/hyperlink" Target="https://drive.google.com/file/d/1bLo4kuldGAu0u5xFEcTi35D1myVc5yhZ/view?usp=sharing" TargetMode="External"/><Relationship Id="rId244" Type="http://schemas.openxmlformats.org/officeDocument/2006/relationships/hyperlink" Target="https://drive.google.com/file/d/1FDQNkD6qGCMmbiXhpXw7IQHusFwz2T_0/view?usp=sharing" TargetMode="External"/><Relationship Id="rId1079" Type="http://schemas.openxmlformats.org/officeDocument/2006/relationships/hyperlink" Target="https://drive.google.com/file/d/1yUZrIP2pcNDTjYjhmoHPEzNqUs4iQWtZ/view?usp=sharing" TargetMode="External"/><Relationship Id="rId243" Type="http://schemas.openxmlformats.org/officeDocument/2006/relationships/hyperlink" Target="https://drive.google.com/file/d/1ttXsrOP2ZbX2F7C8BTWWzzlGltp0Dnz0/view?usp=sharing" TargetMode="External"/><Relationship Id="rId239" Type="http://schemas.openxmlformats.org/officeDocument/2006/relationships/hyperlink" Target="https://drive.google.com/file/d/1Fn2PzeYupLci_wbr0ZqOKg2x5IflNC2M/view?usp=sharing" TargetMode="External"/><Relationship Id="rId238" Type="http://schemas.openxmlformats.org/officeDocument/2006/relationships/hyperlink" Target="https://drive.google.com/file/d/12hpClDZIkpQu3oAvrfYbJdj8JlC8IV-k/view?usp=sharing" TargetMode="External"/><Relationship Id="rId237" Type="http://schemas.openxmlformats.org/officeDocument/2006/relationships/hyperlink" Target="https://drive.google.com/file/d/1GMfY3pS14NV5lB7EhhNMwko0xL_WDnT5/view?usp=sharing" TargetMode="External"/><Relationship Id="rId236" Type="http://schemas.openxmlformats.org/officeDocument/2006/relationships/hyperlink" Target="https://drive.google.com/file/d/1Zd3azERFd6fnqWuMoTCG8sk5xIxBLlaw/view?usp=sharing" TargetMode="External"/><Relationship Id="rId1060" Type="http://schemas.openxmlformats.org/officeDocument/2006/relationships/hyperlink" Target="https://drive.google.com/file/d/1Bz1wqQ5SPgrVjoD0SB4F1Wvd9N8gJ2ht/view?usp=sharing" TargetMode="External"/><Relationship Id="rId1061" Type="http://schemas.openxmlformats.org/officeDocument/2006/relationships/hyperlink" Target="https://drive.google.com/file/d/1KoIFJembce-TcGQzR3zeyq-33WzFGZyJ/view?usp=sharing" TargetMode="External"/><Relationship Id="rId231" Type="http://schemas.openxmlformats.org/officeDocument/2006/relationships/hyperlink" Target="https://drive.google.com/file/d/1nUDZQ-kydzrm-7AKZ2j4KZmyWc1iVn_d/view?usp=sharing" TargetMode="External"/><Relationship Id="rId1062" Type="http://schemas.openxmlformats.org/officeDocument/2006/relationships/hyperlink" Target="https://drive.google.com/file/d/1uTSqLtB3aubRrougzhF3lRcOGsC6aj5n/view?usp=sharing" TargetMode="External"/><Relationship Id="rId230" Type="http://schemas.openxmlformats.org/officeDocument/2006/relationships/hyperlink" Target="https://drive.google.com/file/d/17yAZLbHA6_AuAc_1hUUhdPf20toZpS9r/view?usp=drive_link" TargetMode="External"/><Relationship Id="rId1063" Type="http://schemas.openxmlformats.org/officeDocument/2006/relationships/hyperlink" Target="https://drive.google.com/file/d/1gn-vLEJAY87VI2UbEsVIvl2qJsZpiiVu/view?usp=drive_link" TargetMode="External"/><Relationship Id="rId1064" Type="http://schemas.openxmlformats.org/officeDocument/2006/relationships/hyperlink" Target="https://drive.google.com/file/d/1zGfm3IpxejlfJtC3kgOmGptkQB_j9HPf/view?usp=sharing" TargetMode="External"/><Relationship Id="rId1065" Type="http://schemas.openxmlformats.org/officeDocument/2006/relationships/hyperlink" Target="https://drive.google.com/file/d/1SW3lJM0SD4iAbDmFvbPU9j_2Rn9KPvY8/view?usp=sharing" TargetMode="External"/><Relationship Id="rId235" Type="http://schemas.openxmlformats.org/officeDocument/2006/relationships/hyperlink" Target="https://drive.google.com/file/d/1kCS0opJBAMdtgnib-Nq5dCLEE3oo8BpS/view?usp=sharing" TargetMode="External"/><Relationship Id="rId1066" Type="http://schemas.openxmlformats.org/officeDocument/2006/relationships/hyperlink" Target="https://drive.google.com/file/d/1TDbYuBlyl0hMC-5Rf8NzcUF5NPObsqwo/view?usp=sharing" TargetMode="External"/><Relationship Id="rId234" Type="http://schemas.openxmlformats.org/officeDocument/2006/relationships/hyperlink" Target="https://drive.google.com/file/d/1LYLdcGTbz_EbUbRwM6p388sUQS2tC_ww/view?usp=sharing" TargetMode="External"/><Relationship Id="rId1067" Type="http://schemas.openxmlformats.org/officeDocument/2006/relationships/hyperlink" Target="https://drive.google.com/file/d/1IqwH_OLGZAjmaHYlcZTF8tkWxLNR76z4/view?usp=drive_link" TargetMode="External"/><Relationship Id="rId233" Type="http://schemas.openxmlformats.org/officeDocument/2006/relationships/hyperlink" Target="https://drive.google.com/file/d/1PS7R95LP5Oa6yBelk4hr7YUNmokma0Ew/view?usp=sharing" TargetMode="External"/><Relationship Id="rId1068" Type="http://schemas.openxmlformats.org/officeDocument/2006/relationships/hyperlink" Target="https://drive.google.com/file/d/1MKB4QaOYBOMKgwT8M7Ot-ucDYokw0XaF/view?usp=sharing" TargetMode="External"/><Relationship Id="rId232" Type="http://schemas.openxmlformats.org/officeDocument/2006/relationships/hyperlink" Target="https://drive.google.com/file/d/1HO4ygUYnxAU64j0nF07hUUJ5TFY5smJ_/view?usp=sharing" TargetMode="External"/><Relationship Id="rId1069" Type="http://schemas.openxmlformats.org/officeDocument/2006/relationships/hyperlink" Target="https://drive.google.com/file/d/1Zub9S6OtcJx2Jmn4Z_WS78TRXDMksNOm/view?usp=sharing" TargetMode="External"/><Relationship Id="rId1015" Type="http://schemas.openxmlformats.org/officeDocument/2006/relationships/hyperlink" Target="https://drive.google.com/file/d/1_V4NRAkTi9Kseq_LfgkSmDBMR1n56XCC/view?usp=drive_link" TargetMode="External"/><Relationship Id="rId1499" Type="http://schemas.openxmlformats.org/officeDocument/2006/relationships/hyperlink" Target="https://drive.google.com/file/d/1tYD_fig7KqLCTZld6yKbehz1rruNRmv9/view?usp=sharing" TargetMode="External"/><Relationship Id="rId1016" Type="http://schemas.openxmlformats.org/officeDocument/2006/relationships/hyperlink" Target="https://drive.google.com/file/d/1m-qBrLlOQ3MI5NZTVkzpTIGNqGmYoE2o/view?usp=sharing" TargetMode="External"/><Relationship Id="rId1017" Type="http://schemas.openxmlformats.org/officeDocument/2006/relationships/hyperlink" Target="https://drive.google.com/file/d/1rU0h4P3L_6uTRh5Z4ezE0RjiBRa8uDgy/view?usp=sharing" TargetMode="External"/><Relationship Id="rId1018" Type="http://schemas.openxmlformats.org/officeDocument/2006/relationships/hyperlink" Target="https://drive.google.com/file/d/1Yqjs_FFyjuQp2i04EPfRGjm-ECq87zxw/view?usp=sharing" TargetMode="External"/><Relationship Id="rId1019" Type="http://schemas.openxmlformats.org/officeDocument/2006/relationships/hyperlink" Target="https://drive.google.com/file/d/1cX9hQyVcGC6nAemm2ysueJa2Or3aXB7Q/view?usp=drive_link" TargetMode="External"/><Relationship Id="rId668" Type="http://schemas.openxmlformats.org/officeDocument/2006/relationships/hyperlink" Target="https://drive.google.com/file/d/1UoTm5-lf-lv4G3bw-PP9t9eKs1nwzLt_/view?usp=sharing" TargetMode="External"/><Relationship Id="rId667" Type="http://schemas.openxmlformats.org/officeDocument/2006/relationships/hyperlink" Target="https://drive.google.com/file/d/1uxpCSUd6zfbmfGSW_NWTkoyw6NumQl8W/view?usp=sharing" TargetMode="External"/><Relationship Id="rId666" Type="http://schemas.openxmlformats.org/officeDocument/2006/relationships/hyperlink" Target="https://drive.google.com/open?id=1FH51KiA58VsbTDHK9BDMQNb7w8ehHTbi" TargetMode="External"/><Relationship Id="rId665" Type="http://schemas.openxmlformats.org/officeDocument/2006/relationships/hyperlink" Target="https://drive.google.com/file/d/1d_oENBZAWG6hSrFx_3CzC2FxtAh7E4ax/view?usp=sharing" TargetMode="External"/><Relationship Id="rId669" Type="http://schemas.openxmlformats.org/officeDocument/2006/relationships/hyperlink" Target="https://drive.google.com/file/d/1A1ZIU4mrdQwgHX863rHg7-Gh2xiEU1SJ/view?usp=sharing" TargetMode="External"/><Relationship Id="rId1490" Type="http://schemas.openxmlformats.org/officeDocument/2006/relationships/hyperlink" Target="https://drive.google.com/open?id=19qUQTTjE0qWkzZQXv7M9bIil2tX0e2hK" TargetMode="External"/><Relationship Id="rId660" Type="http://schemas.openxmlformats.org/officeDocument/2006/relationships/hyperlink" Target="https://drive.google.com/file/d/1WgkGuqBwDltqFdHTRs_JaH_PgaWjJJUM/view?usp=sharing" TargetMode="External"/><Relationship Id="rId1491" Type="http://schemas.openxmlformats.org/officeDocument/2006/relationships/hyperlink" Target="https://drive.google.com/file/d/12-wgQk-oUq7WNBv2cpPOWfglft5KCzAT/view?usp=sharing" TargetMode="External"/><Relationship Id="rId1492" Type="http://schemas.openxmlformats.org/officeDocument/2006/relationships/hyperlink" Target="https://drive.google.com/open?id=1SUcRxmyutRo8v0P2zNI-0Y1G3_Dg7Hgj" TargetMode="External"/><Relationship Id="rId1493" Type="http://schemas.openxmlformats.org/officeDocument/2006/relationships/hyperlink" Target="https://drive.google.com/open?id=1Lb-XjBuMs806C5eaEhBqHTCiJAdZ_5R1" TargetMode="External"/><Relationship Id="rId1010" Type="http://schemas.openxmlformats.org/officeDocument/2006/relationships/hyperlink" Target="https://drive.google.com/file/d/1eaVjfOQXvvHAyAC5ytACer7hKFlyvqSs/view?usp=sharing" TargetMode="External"/><Relationship Id="rId1494" Type="http://schemas.openxmlformats.org/officeDocument/2006/relationships/hyperlink" Target="https://drive.google.com/file/d/1sYdk6cF0FoDrJcns-3twxvaDQpxc5cuV/view?usp=sharing" TargetMode="External"/><Relationship Id="rId664" Type="http://schemas.openxmlformats.org/officeDocument/2006/relationships/hyperlink" Target="https://drive.google.com/file/d/1A3-zi6HCVXXM2w_YeCbgKK9p2qGwoxoU/view?usp=drive_link" TargetMode="External"/><Relationship Id="rId1011" Type="http://schemas.openxmlformats.org/officeDocument/2006/relationships/hyperlink" Target="https://drive.google.com/file/d/1y7NWqt3bSJA-v9oIv7UmL3oejbi9ihzT/view?usp=drive_link" TargetMode="External"/><Relationship Id="rId1495" Type="http://schemas.openxmlformats.org/officeDocument/2006/relationships/hyperlink" Target="https://drive.google.com/file/d/1pPqKp-C4pcoX_XGLHi4wjwZ18t1xibDt/view?usp=sharing" TargetMode="External"/><Relationship Id="rId663" Type="http://schemas.openxmlformats.org/officeDocument/2006/relationships/hyperlink" Target="https://drive.google.com/file/d/1xhyYo7P-DwxthgrpHZghrxRNbqFdKnsl/view?usp=sharing" TargetMode="External"/><Relationship Id="rId1012" Type="http://schemas.openxmlformats.org/officeDocument/2006/relationships/hyperlink" Target="https://drive.google.com/file/d/1bhugdv8ZM66l-7IcCARElT_54EdSaUj5/view?usp=sharing" TargetMode="External"/><Relationship Id="rId1496" Type="http://schemas.openxmlformats.org/officeDocument/2006/relationships/hyperlink" Target="https://drive.google.com/file/d/1TzmBHixk-0iul9d7hqpM-eB8i7lZPlhH/view?usp=sharing" TargetMode="External"/><Relationship Id="rId662" Type="http://schemas.openxmlformats.org/officeDocument/2006/relationships/hyperlink" Target="https://drive.google.com/open?id=1zxN3Sm5sxnozl06EeoXNum3sxA-H4wDn" TargetMode="External"/><Relationship Id="rId1013" Type="http://schemas.openxmlformats.org/officeDocument/2006/relationships/hyperlink" Target="https://drive.google.com/file/d/1JbnOgU-uNlR-l6WI11b0AC1E6EnkrQBs/view?usp=sharing" TargetMode="External"/><Relationship Id="rId1497" Type="http://schemas.openxmlformats.org/officeDocument/2006/relationships/hyperlink" Target="https://drive.google.com/file/d/1CuHXH3JZsKyLt4UfF3iDpFLRc-kjjKr2/view?usp=sharing" TargetMode="External"/><Relationship Id="rId661" Type="http://schemas.openxmlformats.org/officeDocument/2006/relationships/hyperlink" Target="https://drive.google.com/file/d/1PLfJy9XWnY_Z-jN6Cnc1eIKt_rVaajuD/view?usp=drive_link" TargetMode="External"/><Relationship Id="rId1014" Type="http://schemas.openxmlformats.org/officeDocument/2006/relationships/hyperlink" Target="https://drive.google.com/file/d/1-PFO94R21Jj2jxoM789UWTa_9DnCpU6j/view?usp=sharing" TargetMode="External"/><Relationship Id="rId1498" Type="http://schemas.openxmlformats.org/officeDocument/2006/relationships/hyperlink" Target="https://drive.google.com/file/d/1GFkgLiay1d7a8PFTekxXY8YiuPibVW_4/view?usp=sharing" TargetMode="External"/><Relationship Id="rId1004" Type="http://schemas.openxmlformats.org/officeDocument/2006/relationships/hyperlink" Target="https://drive.google.com/file/d/1ygGWpeRy6AVAcZTlBtIAnEjnxcOI2HX4/view?usp=sharing" TargetMode="External"/><Relationship Id="rId1488" Type="http://schemas.openxmlformats.org/officeDocument/2006/relationships/hyperlink" Target="https://drive.google.com/file/d/1GIr7YD1XUSEThW_4byLpXLlx9wyiJ05n/view?usp=sharing" TargetMode="External"/><Relationship Id="rId1005" Type="http://schemas.openxmlformats.org/officeDocument/2006/relationships/hyperlink" Target="https://drive.google.com/file/d/1zMVvq-FRIr36p6n7ZQML5bqcEUX1h7LB/view?usp=sharing" TargetMode="External"/><Relationship Id="rId1489" Type="http://schemas.openxmlformats.org/officeDocument/2006/relationships/hyperlink" Target="https://drive.google.com/file/d/1i9yN9pGGy9aNDxdKC-bkXrP3-y1rO1RG/view?usp=sharing" TargetMode="External"/><Relationship Id="rId1006" Type="http://schemas.openxmlformats.org/officeDocument/2006/relationships/hyperlink" Target="https://drive.google.com/file/d/1GPzXGkVck-6dJRJDWwwR_m--pS8H2uay/view?usp=sharing" TargetMode="External"/><Relationship Id="rId1007" Type="http://schemas.openxmlformats.org/officeDocument/2006/relationships/hyperlink" Target="https://drive.google.com/file/d/16igX9jFE4XiG3Lv5nPKMFywtCTieBmCs/view?usp=drive_link" TargetMode="External"/><Relationship Id="rId1008" Type="http://schemas.openxmlformats.org/officeDocument/2006/relationships/hyperlink" Target="https://drive.google.com/file/d/1LvPZNU5eBJvI_QNI3I7DkZuFrkLQeg-l/view?usp=sharing" TargetMode="External"/><Relationship Id="rId1009" Type="http://schemas.openxmlformats.org/officeDocument/2006/relationships/hyperlink" Target="https://drive.google.com/file/d/15FfCrpPmKha9L9TmxsH6zk31Yy_jbrww/view?usp=sharing" TargetMode="External"/><Relationship Id="rId657" Type="http://schemas.openxmlformats.org/officeDocument/2006/relationships/hyperlink" Target="https://drive.google.com/file/d/17SxvSqBBW4HIRpKxUvIO0HvF-q7Gtt6V/view?usp=drive_link" TargetMode="External"/><Relationship Id="rId656" Type="http://schemas.openxmlformats.org/officeDocument/2006/relationships/hyperlink" Target="https://drive.google.com/file/d/1oEK6kR-NFVcwNJvXyVl4xmxyfx8a7eEx/view?usp=sharing" TargetMode="External"/><Relationship Id="rId655" Type="http://schemas.openxmlformats.org/officeDocument/2006/relationships/hyperlink" Target="https://drive.google.com/open?id=11zidBHo8i0ZLRy1PkDmtHUFxeZu4eY7D" TargetMode="External"/><Relationship Id="rId654" Type="http://schemas.openxmlformats.org/officeDocument/2006/relationships/hyperlink" Target="https://drive.google.com/file/d/1CJLhxuGGndNGR6NwPe1Jt1kcHSYyimB6/view?usp=drive_link" TargetMode="External"/><Relationship Id="rId659" Type="http://schemas.openxmlformats.org/officeDocument/2006/relationships/hyperlink" Target="https://drive.google.com/file/d/1PlEYZA3QqNpwuWxomM_-hpWdVv5_b9gu/view?usp=drive_link" TargetMode="External"/><Relationship Id="rId658" Type="http://schemas.openxmlformats.org/officeDocument/2006/relationships/hyperlink" Target="https://drive.google.com/file/d/1PLfJy9XWnY_Z-jN6Cnc1eIKt_rVaajuD/view?usp=drive_link" TargetMode="External"/><Relationship Id="rId1480" Type="http://schemas.openxmlformats.org/officeDocument/2006/relationships/hyperlink" Target="https://drive.google.com/file/d/1AJd9ciTjW2BB5dSdB-_CI_lVv3LHfd82/view?usp=sharing" TargetMode="External"/><Relationship Id="rId1481" Type="http://schemas.openxmlformats.org/officeDocument/2006/relationships/hyperlink" Target="https://drive.google.com/file/d/1GSwowZ4fZ_ROP8zHatEWxyYmWvoCYoLq/view?usp=sharing" TargetMode="External"/><Relationship Id="rId1482" Type="http://schemas.openxmlformats.org/officeDocument/2006/relationships/hyperlink" Target="https://drive.google.com/file/d/1SdfhXUpzeE2KHfl2Dql2629yjVzSCtEY/view?usp=sharing" TargetMode="External"/><Relationship Id="rId1483" Type="http://schemas.openxmlformats.org/officeDocument/2006/relationships/hyperlink" Target="https://drive.google.com/open?id=1pGTLeq2uSdthcn9j6uBFb1RxQgZLSS4_" TargetMode="External"/><Relationship Id="rId653" Type="http://schemas.openxmlformats.org/officeDocument/2006/relationships/hyperlink" Target="https://drive.google.com/file/d/1tUNZANEHlCQjz7wEBznXk8utV62CCYbE/view?usp=sharing" TargetMode="External"/><Relationship Id="rId1000" Type="http://schemas.openxmlformats.org/officeDocument/2006/relationships/hyperlink" Target="https://drive.google.com/file/d/16Na_0gqpa_YQ7EQD6MWmnaSpwkYw8VaZ/view?usp=sharing" TargetMode="External"/><Relationship Id="rId1484" Type="http://schemas.openxmlformats.org/officeDocument/2006/relationships/hyperlink" Target="https://drive.google.com/file/d/1zV-I85vmPpt42RmtAycIhnuFwV16ItxC/view?usp=sharing" TargetMode="External"/><Relationship Id="rId652" Type="http://schemas.openxmlformats.org/officeDocument/2006/relationships/hyperlink" Target="https://drive.google.com/open?id=1LpN-O4vgGkcJ89EI7y3wDmFSpQb4vgNK" TargetMode="External"/><Relationship Id="rId1001" Type="http://schemas.openxmlformats.org/officeDocument/2006/relationships/hyperlink" Target="https://drive.google.com/file/d/1IffoPXlaQ85ydJZxL_0GhuT0qOvBujaS/view?usp=sharing" TargetMode="External"/><Relationship Id="rId1485" Type="http://schemas.openxmlformats.org/officeDocument/2006/relationships/hyperlink" Target="https://drive.google.com/file/d/1jJA4umgMVBY7AcwlVSfR11lC-XXML7d6/view?usp=sharing" TargetMode="External"/><Relationship Id="rId651" Type="http://schemas.openxmlformats.org/officeDocument/2006/relationships/hyperlink" Target="https://drive.google.com/open?id=1r7ztScHk7m77eis0uKP9yU48nsaS8j49" TargetMode="External"/><Relationship Id="rId1002" Type="http://schemas.openxmlformats.org/officeDocument/2006/relationships/hyperlink" Target="https://drive.google.com/file/d/1eKY2bJcL-_SEcRlWDmrh3saDGfwfV0EH/view?usp=sharing" TargetMode="External"/><Relationship Id="rId1486" Type="http://schemas.openxmlformats.org/officeDocument/2006/relationships/hyperlink" Target="https://drive.google.com/open?id=1VGJUSEfOKcPoO-_0q8cmqKTsD8k2GCre" TargetMode="External"/><Relationship Id="rId650" Type="http://schemas.openxmlformats.org/officeDocument/2006/relationships/hyperlink" Target="https://drive.google.com/file/d/1VNcUZMvPzsiINKMEcVD0q70zWl629C1P/view?usp=sharing" TargetMode="External"/><Relationship Id="rId1003" Type="http://schemas.openxmlformats.org/officeDocument/2006/relationships/hyperlink" Target="https://drive.google.com/file/d/19HLaNxrx-_fyW8mL8H1aaretlEFskOwG/view?usp=drive_link" TargetMode="External"/><Relationship Id="rId1487" Type="http://schemas.openxmlformats.org/officeDocument/2006/relationships/hyperlink" Target="https://drive.google.com/file/d/1KaEO-Y2joq75UnX5I9bClDeSIcWW4NSC/view?usp=sharing" TargetMode="External"/><Relationship Id="rId1037" Type="http://schemas.openxmlformats.org/officeDocument/2006/relationships/hyperlink" Target="https://drive.google.com/file/d/1tdLKcjFblPwgB6gAO7SMt6wUigGOOpaJ/view?usp=sharing" TargetMode="External"/><Relationship Id="rId1038" Type="http://schemas.openxmlformats.org/officeDocument/2006/relationships/hyperlink" Target="https://drive.google.com/file/d/1sySHvAkO6sugxWI5yWUuL7oOLZBG51fq/view?usp=sharing" TargetMode="External"/><Relationship Id="rId1039" Type="http://schemas.openxmlformats.org/officeDocument/2006/relationships/hyperlink" Target="https://drive.google.com/file/d/1WocVdsQsv4AR7RFB_VE1kFu4QeUWH2o-/view?usp=sharing" TargetMode="External"/><Relationship Id="rId206" Type="http://schemas.openxmlformats.org/officeDocument/2006/relationships/hyperlink" Target="https://drive.google.com/file/d/15hi36PRpKKlPy73SLN6c7vuG-NDjMbzz/view?usp=drive_link" TargetMode="External"/><Relationship Id="rId205" Type="http://schemas.openxmlformats.org/officeDocument/2006/relationships/hyperlink" Target="https://drive.google.com/file/d/1odf7560mqszVhyWz7VZkFLgsDvFalAAn/view?usp=sharing" TargetMode="External"/><Relationship Id="rId689" Type="http://schemas.openxmlformats.org/officeDocument/2006/relationships/hyperlink" Target="https://drive.google.com/file/d/1zvRV4GYKR42gxLwkZJYkeCBhhHmI0Y_i/view?usp=sharing" TargetMode="External"/><Relationship Id="rId204" Type="http://schemas.openxmlformats.org/officeDocument/2006/relationships/hyperlink" Target="https://drive.google.com/file/d/1LQckQ29UCVBr5L0PN7DUBz_xKfu-U5KM/view?usp=sharing" TargetMode="External"/><Relationship Id="rId688" Type="http://schemas.openxmlformats.org/officeDocument/2006/relationships/hyperlink" Target="https://drive.google.com/file/d/1X1Qd6F2G3_uJH8fQbJgS2J8XDHAiSQ92/view?usp=drive_link" TargetMode="External"/><Relationship Id="rId203" Type="http://schemas.openxmlformats.org/officeDocument/2006/relationships/hyperlink" Target="https://drive.google.com/file/d/15el-6Pc6ef3XGK-ciEOLDWMZwYjFUXAp/view?usp=drive_link" TargetMode="External"/><Relationship Id="rId687" Type="http://schemas.openxmlformats.org/officeDocument/2006/relationships/hyperlink" Target="https://drive.google.com/file/d/1sfB2yLb4jGslHBSLVNQI-lZo_oUar4mn/view?usp=sharing" TargetMode="External"/><Relationship Id="rId209" Type="http://schemas.openxmlformats.org/officeDocument/2006/relationships/hyperlink" Target="https://drive.google.com/file/d/15yDTKeuRUpVx5pxDfUyVcrS3JQ0qDmSK/view?usp=drive_link" TargetMode="External"/><Relationship Id="rId208" Type="http://schemas.openxmlformats.org/officeDocument/2006/relationships/hyperlink" Target="https://drive.google.com/file/d/1Zc643fJ2idRXJhHEHh90gNCizTM571OD/view?usp=sharing" TargetMode="External"/><Relationship Id="rId207" Type="http://schemas.openxmlformats.org/officeDocument/2006/relationships/hyperlink" Target="https://drive.google.com/file/d/1ttOXDMvjR8Z6vuYaO1w61zeFQ4PHAij5/view?usp=sharing" TargetMode="External"/><Relationship Id="rId682" Type="http://schemas.openxmlformats.org/officeDocument/2006/relationships/hyperlink" Target="https://drive.google.com/file/d/1TGtVBKTYjB94LruktZhJHIFu5z-Z4eEZ/view?usp=drive_link" TargetMode="External"/><Relationship Id="rId681" Type="http://schemas.openxmlformats.org/officeDocument/2006/relationships/hyperlink" Target="https://drive.google.com/file/d/1DQmWSYdGVWZ-JvXeTzaVXHdURzNYKtyi/view?usp=sharing" TargetMode="External"/><Relationship Id="rId1030" Type="http://schemas.openxmlformats.org/officeDocument/2006/relationships/hyperlink" Target="https://drive.google.com/file/d/1jZJdqrHPr5V3ncauUiXIVFFCgEKvyRIP/view?usp=sharing" TargetMode="External"/><Relationship Id="rId680" Type="http://schemas.openxmlformats.org/officeDocument/2006/relationships/hyperlink" Target="https://drive.google.com/file/d/1l2xmkhm_irthXKkA9emXjKnJUigC9jug/view?usp=sharing" TargetMode="External"/><Relationship Id="rId1031" Type="http://schemas.openxmlformats.org/officeDocument/2006/relationships/hyperlink" Target="https://drive.google.com/open?id=1vnGx318xB5Vibpl1U3tFz16fzncWGjw5" TargetMode="External"/><Relationship Id="rId1032" Type="http://schemas.openxmlformats.org/officeDocument/2006/relationships/hyperlink" Target="https://drive.google.com/file/d/1F5NLJWm8KDTQ_Gcg7iroVX4J8kOnnYzT/view?usp=sharing" TargetMode="External"/><Relationship Id="rId202" Type="http://schemas.openxmlformats.org/officeDocument/2006/relationships/hyperlink" Target="https://drive.google.com/file/d/1l-QboJlMSElW4tRjEbAjrNdr-SZrckaX/view?usp=sharing" TargetMode="External"/><Relationship Id="rId686" Type="http://schemas.openxmlformats.org/officeDocument/2006/relationships/hyperlink" Target="https://drive.google.com/file/d/1v38pPFRR4XDM8A3MTgWVgeLL9SpPX-li/view?usp=sharing" TargetMode="External"/><Relationship Id="rId1033" Type="http://schemas.openxmlformats.org/officeDocument/2006/relationships/hyperlink" Target="https://drive.google.com/file/d/1hnhQoPmqQJOOhVPf_XqmEJc4aBIitkU5/view?usp=sharing" TargetMode="External"/><Relationship Id="rId201" Type="http://schemas.openxmlformats.org/officeDocument/2006/relationships/hyperlink" Target="https://drive.google.com/file/d/1CtqjTiYkJ-IbKzFoNa1g3jD5Eqt3a1gE/view?usp=sharing" TargetMode="External"/><Relationship Id="rId685" Type="http://schemas.openxmlformats.org/officeDocument/2006/relationships/hyperlink" Target="https://drive.google.com/file/d/1vAPU5Eq4_5krwpIipwH_XdJAkx9Emyr0/view?usp=sharing" TargetMode="External"/><Relationship Id="rId1034" Type="http://schemas.openxmlformats.org/officeDocument/2006/relationships/hyperlink" Target="https://drive.google.com/file/d/105G4VDf63rvxYzIHjuz6YiOuBVtdhfih/view?usp=sharing" TargetMode="External"/><Relationship Id="rId200" Type="http://schemas.openxmlformats.org/officeDocument/2006/relationships/hyperlink" Target="https://drive.google.com/file/d/1rzRcKLE0nz1_eOa7xBrIEG_RNzcQOuCb/view?usp=sharing" TargetMode="External"/><Relationship Id="rId684" Type="http://schemas.openxmlformats.org/officeDocument/2006/relationships/hyperlink" Target="https://drive.google.com/file/d/1r2fZHadTck57STvKrRHOp3clO620946L/view?usp=sharing" TargetMode="External"/><Relationship Id="rId1035" Type="http://schemas.openxmlformats.org/officeDocument/2006/relationships/hyperlink" Target="https://drive.google.com/file/d/17CYfiODNN7qje2rDQiiQkfJebHfG4EKZ/view?usp=sharing" TargetMode="External"/><Relationship Id="rId683" Type="http://schemas.openxmlformats.org/officeDocument/2006/relationships/hyperlink" Target="https://drive.google.com/file/d/12ODYJddZPnvhwbyOLM1pRIX0JUMssrlb/view?usp=sharing" TargetMode="External"/><Relationship Id="rId1036" Type="http://schemas.openxmlformats.org/officeDocument/2006/relationships/hyperlink" Target="https://drive.google.com/file/d/1M2MlRLYWzqhbC6muV6qoCoDc0_nG1XnO/view?usp=sharing" TargetMode="External"/><Relationship Id="rId1026" Type="http://schemas.openxmlformats.org/officeDocument/2006/relationships/hyperlink" Target="https://drive.google.com/file/d/1EoksxO0cCW5UOEvHnvKHE4S6NyuLXT8I/view?usp=sharing" TargetMode="External"/><Relationship Id="rId1027" Type="http://schemas.openxmlformats.org/officeDocument/2006/relationships/hyperlink" Target="https://drive.google.com/file/d/1XsLXSvKWL0LgP-uoY5d5sMsqoxfUC98L/view?usp=drive_link" TargetMode="External"/><Relationship Id="rId1028" Type="http://schemas.openxmlformats.org/officeDocument/2006/relationships/hyperlink" Target="https://drive.google.com/file/d/1HTpTM7R8pTAPEljFV4sRCABclQ-kJLEu/view?usp=sharing" TargetMode="External"/><Relationship Id="rId1029" Type="http://schemas.openxmlformats.org/officeDocument/2006/relationships/hyperlink" Target="https://drive.google.com/file/d/1M4vV6panBYv7TrORhHQoIaXfo_24WCN4/view?usp=sharing" TargetMode="External"/><Relationship Id="rId679" Type="http://schemas.openxmlformats.org/officeDocument/2006/relationships/hyperlink" Target="https://drive.google.com/file/d/1O-LVMFXJe1CaSRwHNEn2gb8M-v16UQUe/view?usp=drive_link" TargetMode="External"/><Relationship Id="rId678" Type="http://schemas.openxmlformats.org/officeDocument/2006/relationships/hyperlink" Target="https://drive.google.com/file/d/1oVztOqk917gW5UnWg3XQxsdQowCQ1VAn/view?usp=sharing" TargetMode="External"/><Relationship Id="rId677" Type="http://schemas.openxmlformats.org/officeDocument/2006/relationships/hyperlink" Target="https://drive.google.com/file/d/1L-KJcLNmzjKmVUht9TejIryFAEYXIkqQ/view?usp=sharing" TargetMode="External"/><Relationship Id="rId676" Type="http://schemas.openxmlformats.org/officeDocument/2006/relationships/hyperlink" Target="https://drive.google.com/file/d/1dVsb-3sDLO4paptLrgHenzJUqmEJ1_bN/view?usp=sharing" TargetMode="External"/><Relationship Id="rId671" Type="http://schemas.openxmlformats.org/officeDocument/2006/relationships/hyperlink" Target="https://drive.google.com/file/d/1XZsWZKGHvPZQ0BoadSldLAY-MUmOeolr/view?usp=drive_link" TargetMode="External"/><Relationship Id="rId670" Type="http://schemas.openxmlformats.org/officeDocument/2006/relationships/hyperlink" Target="https://drive.google.com/file/d/18jCIdtxNBoBhDT55aYevs-MR8xTyOS_d/view?usp=sharing" TargetMode="External"/><Relationship Id="rId1020" Type="http://schemas.openxmlformats.org/officeDocument/2006/relationships/hyperlink" Target="https://drive.google.com/file/d/101aDo2SA33d4xK4-lhgCQFB7j757pi2r/view?usp=sharing" TargetMode="External"/><Relationship Id="rId1021" Type="http://schemas.openxmlformats.org/officeDocument/2006/relationships/hyperlink" Target="https://drive.google.com/file/d/1DNYHJjKt_cNwP9kiOAJ8c0il5OFf9EO-/view?usp=sharing" TargetMode="External"/><Relationship Id="rId675" Type="http://schemas.openxmlformats.org/officeDocument/2006/relationships/hyperlink" Target="https://drive.google.com/file/d/1oaddu2nUtSBYtuBaZEcUPsF6uqHsaFeZ/view?usp=sharing" TargetMode="External"/><Relationship Id="rId1022" Type="http://schemas.openxmlformats.org/officeDocument/2006/relationships/hyperlink" Target="https://drive.google.com/file/d/1bnVShmdQpld2rbU3MTeKnYGXDmOM0LQq/view?usp=sharing" TargetMode="External"/><Relationship Id="rId674" Type="http://schemas.openxmlformats.org/officeDocument/2006/relationships/hyperlink" Target="https://drive.google.com/file/d/1QNinFSmTcUYlSvVp74KNG7WEMC9cYdRD/view?usp=sharing" TargetMode="External"/><Relationship Id="rId1023" Type="http://schemas.openxmlformats.org/officeDocument/2006/relationships/hyperlink" Target="https://drive.google.com/file/d/1pIIagqn5qmIKVRHQZOZa-xC_QE0bw_pH/view?usp=drive_link" TargetMode="External"/><Relationship Id="rId673" Type="http://schemas.openxmlformats.org/officeDocument/2006/relationships/hyperlink" Target="https://drive.google.com/file/d/16XlI_POZ_Fy6jg-OJUOU7L4c__Otoz91/view?usp=sharing" TargetMode="External"/><Relationship Id="rId1024" Type="http://schemas.openxmlformats.org/officeDocument/2006/relationships/hyperlink" Target="https://drive.google.com/file/d/1ZevWsyAMZsDKY7yL_nR-Ur58GQ3Sa-OL/view?usp=sharing" TargetMode="External"/><Relationship Id="rId672" Type="http://schemas.openxmlformats.org/officeDocument/2006/relationships/hyperlink" Target="https://drive.google.com/file/d/1BrOVW6B09aB38h9S13O1yWJ7uWiewMBk/view?usp=sharing" TargetMode="External"/><Relationship Id="rId1025" Type="http://schemas.openxmlformats.org/officeDocument/2006/relationships/hyperlink" Target="https://drive.google.com/file/d/1dPQm328TyQruoEGtiDmbiPUJPPWFGSMm/view?usp=sharing" TargetMode="External"/><Relationship Id="rId190" Type="http://schemas.openxmlformats.org/officeDocument/2006/relationships/hyperlink" Target="https://drive.google.com/file/d/1a4FL53S-ygHftWsrKi8660ZGMQhyjdtV/view?usp=sharing" TargetMode="External"/><Relationship Id="rId194" Type="http://schemas.openxmlformats.org/officeDocument/2006/relationships/hyperlink" Target="https://drive.google.com/file/d/179dACYTNVoyYBAzU5WbdkYoGszim5ay_/view?usp=sharing" TargetMode="External"/><Relationship Id="rId193" Type="http://schemas.openxmlformats.org/officeDocument/2006/relationships/hyperlink" Target="https://drive.google.com/file/d/1zvwpL1iKBS7XPXKEiyhNU_ORVAog13O7/view?usp=sharing" TargetMode="External"/><Relationship Id="rId192" Type="http://schemas.openxmlformats.org/officeDocument/2006/relationships/hyperlink" Target="https://drive.google.com/file/d/1xKcqsWyGOZzku0SJpycYaIbjA4V-H9B9/view?usp=sharing" TargetMode="External"/><Relationship Id="rId191" Type="http://schemas.openxmlformats.org/officeDocument/2006/relationships/hyperlink" Target="https://drive.google.com/file/d/1SP8ggujnfXrj5bw2YcGhEIhuojWcYGPC/view?usp=sharing" TargetMode="External"/><Relationship Id="rId187" Type="http://schemas.openxmlformats.org/officeDocument/2006/relationships/hyperlink" Target="https://drive.google.com/file/d/1YJKRHjT-n_4g1ep0pZQWQ9h-Mh_ceDDA/view?usp=sharing" TargetMode="External"/><Relationship Id="rId186" Type="http://schemas.openxmlformats.org/officeDocument/2006/relationships/hyperlink" Target="https://drive.google.com/file/d/1CmHHlU5z85Fn_BSkgyIcSi1lyuDm9_zU/view?usp=sharing" TargetMode="External"/><Relationship Id="rId185" Type="http://schemas.openxmlformats.org/officeDocument/2006/relationships/hyperlink" Target="https://drive.google.com/file/d/1hgKGi8J8O4zYm-SBX_irIBZxwgTV-56A/view?usp=sharing" TargetMode="External"/><Relationship Id="rId184" Type="http://schemas.openxmlformats.org/officeDocument/2006/relationships/hyperlink" Target="https://drive.google.com/file/d/12qzKboA0bEKbjEpKKGHD0fYN870MQbb2/view?usp=sharing" TargetMode="External"/><Relationship Id="rId189" Type="http://schemas.openxmlformats.org/officeDocument/2006/relationships/hyperlink" Target="https://drive.google.com/file/d/17NseM_8DAxn5kReu2ucKY_QAxEERgjnD/view?usp=sharing" TargetMode="External"/><Relationship Id="rId188" Type="http://schemas.openxmlformats.org/officeDocument/2006/relationships/hyperlink" Target="https://drive.google.com/file/d/1CC-c5xGTRT3iDk4u1dYN5bxI5Czo8xLI/view?usp=sharing" TargetMode="External"/><Relationship Id="rId183" Type="http://schemas.openxmlformats.org/officeDocument/2006/relationships/hyperlink" Target="https://drive.google.com/file/d/1QhFW5LNqnPohs1XxTXztkFjER9SpW460/view?usp=sharing" TargetMode="External"/><Relationship Id="rId182" Type="http://schemas.openxmlformats.org/officeDocument/2006/relationships/hyperlink" Target="https://drive.google.com/file/d/1g8hX2ZlFlBn0iHroGGZWoTbwSavwGXwH/view?usp=sharing" TargetMode="External"/><Relationship Id="rId181" Type="http://schemas.openxmlformats.org/officeDocument/2006/relationships/hyperlink" Target="https://drive.google.com/file/d/1M2e5bLCRHbiX8iFM87PbFuZIqmerDVyr/view?usp=sharing" TargetMode="External"/><Relationship Id="rId180" Type="http://schemas.openxmlformats.org/officeDocument/2006/relationships/hyperlink" Target="https://drive.google.com/file/d/1OdrtqyIP4_b69oo_f9ZIWiQpgepwKypj/view?usp=sharing" TargetMode="External"/><Relationship Id="rId176" Type="http://schemas.openxmlformats.org/officeDocument/2006/relationships/hyperlink" Target="https://drive.google.com/file/d/13GzHxU3K10HiuH7uFJsCFu-Ci60U77jd/view?usp=sharing" TargetMode="External"/><Relationship Id="rId175" Type="http://schemas.openxmlformats.org/officeDocument/2006/relationships/hyperlink" Target="https://drive.google.com/file/d/1EdvzfHUW2USPr3AujsF9_S1We5EaHbE4/view?usp=sharing" TargetMode="External"/><Relationship Id="rId174" Type="http://schemas.openxmlformats.org/officeDocument/2006/relationships/hyperlink" Target="https://drive.google.com/file/d/1glLz73e7O2NUpGMiwBMfgDKksCT4Sm8p/view?usp=sharing" TargetMode="External"/><Relationship Id="rId173" Type="http://schemas.openxmlformats.org/officeDocument/2006/relationships/hyperlink" Target="https://drive.google.com/file/d/1_gSEZ6BUrB_5S9kVHzLMtR6EcBNpPslT/view?usp=sharing" TargetMode="External"/><Relationship Id="rId179" Type="http://schemas.openxmlformats.org/officeDocument/2006/relationships/hyperlink" Target="https://drive.google.com/file/d/11jgQ5BOZ13TbxP78NwsNxWSv9gbmr7mV/view?usp=sharing" TargetMode="External"/><Relationship Id="rId178" Type="http://schemas.openxmlformats.org/officeDocument/2006/relationships/hyperlink" Target="https://drive.google.com/file/d/1h5831F1hczKdYWl-sEmD2pG0cO5QKv1J/view?usp=sharing" TargetMode="External"/><Relationship Id="rId177" Type="http://schemas.openxmlformats.org/officeDocument/2006/relationships/hyperlink" Target="https://drive.google.com/file/d/1Wx-nx_Z1bckaNnUM9Wt2kM2vkdqR5l_-/view?usp=sharing" TargetMode="External"/><Relationship Id="rId1910" Type="http://schemas.openxmlformats.org/officeDocument/2006/relationships/hyperlink" Target="https://drive.google.com/file/d/1JzkXnJZT28rD3GZldj9QB1wzQV1Mjt1Y/view?usp=sharing" TargetMode="External"/><Relationship Id="rId1911" Type="http://schemas.openxmlformats.org/officeDocument/2006/relationships/hyperlink" Target="https://drive.google.com/file/d/1-0ytvfBXtBK3dPOaVbJw0G-Osls9QdUz/view?usp=sharing" TargetMode="External"/><Relationship Id="rId1912" Type="http://schemas.openxmlformats.org/officeDocument/2006/relationships/hyperlink" Target="https://drive.google.com/file/d/1lDjBLk1wYV_MEYma97SKM-NiBKVgiwRv/view?usp=sharing" TargetMode="External"/><Relationship Id="rId1913" Type="http://schemas.openxmlformats.org/officeDocument/2006/relationships/hyperlink" Target="https://drive.google.com/file/d/1d_kGSRcDvFzUMXE_YPSRHygm99Pa3t6L/view?usp=sharing" TargetMode="External"/><Relationship Id="rId1914" Type="http://schemas.openxmlformats.org/officeDocument/2006/relationships/hyperlink" Target="https://drive.google.com/open?id=1uGn_L0E1Sl7mU18vr1hbJnr07vpStLlA" TargetMode="External"/><Relationship Id="rId1915" Type="http://schemas.openxmlformats.org/officeDocument/2006/relationships/hyperlink" Target="https://drive.google.com/file/d/11LE--mLKztVQUPcw9qL8LpxF0k2ht5Ub/view?usp=sharing" TargetMode="External"/><Relationship Id="rId1916" Type="http://schemas.openxmlformats.org/officeDocument/2006/relationships/hyperlink" Target="https://drive.google.com/open?id=1Oo26PU9GtUWF-2SQXbJRc2rfvlr19Wkq" TargetMode="External"/><Relationship Id="rId1917" Type="http://schemas.openxmlformats.org/officeDocument/2006/relationships/hyperlink" Target="https://drive.google.com/file/d/1kZzSrDr6xTTZq4sPfUToxrJZaf_KEIxR/view?usp=sharing" TargetMode="External"/><Relationship Id="rId1918" Type="http://schemas.openxmlformats.org/officeDocument/2006/relationships/hyperlink" Target="https://drive.google.com/file/d/1cQhkh08yHCcw2zVMsW7z2cTEqbou3pDU/view?usp=sharing" TargetMode="External"/><Relationship Id="rId1919" Type="http://schemas.openxmlformats.org/officeDocument/2006/relationships/hyperlink" Target="https://drive.google.com/file/d/1hjkqHs3KqAz0Q4DhP1dxgymWmXdRoqNJ/view?usp=sharing" TargetMode="External"/><Relationship Id="rId1900" Type="http://schemas.openxmlformats.org/officeDocument/2006/relationships/hyperlink" Target="https://drive.google.com/file/d/1-X1eqTKPVEn9Vru4Fj9ZU_ZtppJi4pON/view?usp=sharing" TargetMode="External"/><Relationship Id="rId1901" Type="http://schemas.openxmlformats.org/officeDocument/2006/relationships/hyperlink" Target="https://drive.google.com/file/d/1IwYa1MW30oEEWMrEEQDTsucWbFQrsEUO/view?usp=sharing" TargetMode="External"/><Relationship Id="rId1902" Type="http://schemas.openxmlformats.org/officeDocument/2006/relationships/hyperlink" Target="https://drive.google.com/file/d/1K55e1xWVoYN0IV6dR5eEcHAd96NyDvgq/view?usp=sharing" TargetMode="External"/><Relationship Id="rId1903" Type="http://schemas.openxmlformats.org/officeDocument/2006/relationships/hyperlink" Target="https://drive.google.com/file/d/1KKhaEnKsI_E69TP8saEPpcapdzsu_ZbC/view?usp=sharing" TargetMode="External"/><Relationship Id="rId1904" Type="http://schemas.openxmlformats.org/officeDocument/2006/relationships/hyperlink" Target="https://drive.google.com/file/d/1nFUOtdQ8rV2qejNCctYJ-oyKX9WxPE8T/view?usp=sharing" TargetMode="External"/><Relationship Id="rId1905" Type="http://schemas.openxmlformats.org/officeDocument/2006/relationships/hyperlink" Target="https://drive.google.com/file/d/1A7GDgn2Wgvk60fySca0a8pNXoynSKnQ6/view?usp=sharing" TargetMode="External"/><Relationship Id="rId1906" Type="http://schemas.openxmlformats.org/officeDocument/2006/relationships/hyperlink" Target="https://drive.google.com/file/d/1VYUHEOjY2fDO5mtrz5DpqkLpU0Hrydqu/view?usp=drive_link" TargetMode="External"/><Relationship Id="rId1907" Type="http://schemas.openxmlformats.org/officeDocument/2006/relationships/hyperlink" Target="https://drive.google.com/file/d/1UBVgXfgGTdj9tvZGEj6gLOIl1UzIUq-T/view?usp=sharing" TargetMode="External"/><Relationship Id="rId1908" Type="http://schemas.openxmlformats.org/officeDocument/2006/relationships/hyperlink" Target="https://drive.google.com/file/d/13ycW5CbTaGDYbmhlf6TTJyYP9K5yuvGt/view?usp=sharing" TargetMode="External"/><Relationship Id="rId1909" Type="http://schemas.openxmlformats.org/officeDocument/2006/relationships/hyperlink" Target="https://drive.google.com/file/d/1bZNRcm8efZL9phHgZQrw9h9n4sJ1PUIh/view?usp=sharing" TargetMode="External"/><Relationship Id="rId198" Type="http://schemas.openxmlformats.org/officeDocument/2006/relationships/hyperlink" Target="https://drive.google.com/file/d/1kUPcA2l7Xy9frerI7ueP-sPtbgdW3dL7/view?usp=sharing" TargetMode="External"/><Relationship Id="rId197" Type="http://schemas.openxmlformats.org/officeDocument/2006/relationships/hyperlink" Target="https://drive.google.com/file/d/16gOAUHziD2BPzf57kjZvb9saZvKkrC0U/view?usp=sharing" TargetMode="External"/><Relationship Id="rId196" Type="http://schemas.openxmlformats.org/officeDocument/2006/relationships/hyperlink" Target="https://drive.google.com/file/d/1kROvSFLeac-c-WfxYfh7SILoc-dXX5Wt/view?usp=sharing" TargetMode="External"/><Relationship Id="rId195" Type="http://schemas.openxmlformats.org/officeDocument/2006/relationships/hyperlink" Target="https://drive.google.com/file/d/112lFSynNX-RaCC9vjF9RFG-g-5GpQ4vU/view?usp=sharing" TargetMode="External"/><Relationship Id="rId199" Type="http://schemas.openxmlformats.org/officeDocument/2006/relationships/hyperlink" Target="https://drive.google.com/file/d/1djtp1silSxIOJrzu4mbhJd2vEWIuWF5a/view?usp=sharing" TargetMode="External"/><Relationship Id="rId150" Type="http://schemas.openxmlformats.org/officeDocument/2006/relationships/hyperlink" Target="https://drive.google.com/file/d/1DG5KHlcccjen2PMuxBxh86RPJdKNioc8/view?usp=sharing" TargetMode="External"/><Relationship Id="rId149" Type="http://schemas.openxmlformats.org/officeDocument/2006/relationships/hyperlink" Target="https://drive.google.com/file/d/1Otq5g5lY_y4wsr7vFSHtTKaZBeY6SrO9/view?usp=sharing" TargetMode="External"/><Relationship Id="rId148" Type="http://schemas.openxmlformats.org/officeDocument/2006/relationships/hyperlink" Target="https://drive.google.com/file/d/13SQHuSWkstd4TGFgtg7Z26XRy84i5qlS/view?usp=drive_link" TargetMode="External"/><Relationship Id="rId1090" Type="http://schemas.openxmlformats.org/officeDocument/2006/relationships/hyperlink" Target="https://drive.google.com/file/d/1sKEAdZUrCjDsN3E8pYSdpeT4bZoFLO-j/view?usp=sharing" TargetMode="External"/><Relationship Id="rId1091" Type="http://schemas.openxmlformats.org/officeDocument/2006/relationships/hyperlink" Target="https://drive.google.com/file/d/1svcKUWcy-0_HbUZh_qL2eqKHYBSPdyQ7/view?usp=sharing" TargetMode="External"/><Relationship Id="rId1092" Type="http://schemas.openxmlformats.org/officeDocument/2006/relationships/hyperlink" Target="https://drive.google.com/file/d/1HcQfYxWg3C6Blhcbe-sR60odkdgjUjwi/view?usp=sharing" TargetMode="External"/><Relationship Id="rId1093" Type="http://schemas.openxmlformats.org/officeDocument/2006/relationships/hyperlink" Target="https://drive.google.com/file/d/1w0cxUHwzFwnvPwe3WbeQR0zL_zG2PUtS/view?usp=sharing" TargetMode="External"/><Relationship Id="rId1094" Type="http://schemas.openxmlformats.org/officeDocument/2006/relationships/hyperlink" Target="https://drive.google.com/file/d/1pjedcH5IxGs3FINz9dV5rhi7DH63qa1Y/view?usp=sharing" TargetMode="External"/><Relationship Id="rId143" Type="http://schemas.openxmlformats.org/officeDocument/2006/relationships/hyperlink" Target="https://drive.google.com/file/d/1f-_rN_-SqmznwB22rPTdL5G8CCh-3TrU/view?usp=sharing" TargetMode="External"/><Relationship Id="rId1095" Type="http://schemas.openxmlformats.org/officeDocument/2006/relationships/hyperlink" Target="https://drive.google.com/file/d/1qDK3MlLrBvEw19pfyvEhfsJjfKewWsoc/view?usp=sharing" TargetMode="External"/><Relationship Id="rId142" Type="http://schemas.openxmlformats.org/officeDocument/2006/relationships/hyperlink" Target="https://drive.google.com/file/d/12ny0HSZnHGzJoOZl8-XYzIR2Lrl9L-Ny/view?usp=drive_link" TargetMode="External"/><Relationship Id="rId1096" Type="http://schemas.openxmlformats.org/officeDocument/2006/relationships/hyperlink" Target="https://drive.google.com/file/d/1O9OeHS-8pWeNloqzeKbR1TcMMvTcAyoX/view?usp=sharing" TargetMode="External"/><Relationship Id="rId141" Type="http://schemas.openxmlformats.org/officeDocument/2006/relationships/hyperlink" Target="https://drive.google.com/file/d/1xINbBqRqLMUIkR5bfwSB-cjNlX7aVeND/view?usp=sharing" TargetMode="External"/><Relationship Id="rId1097" Type="http://schemas.openxmlformats.org/officeDocument/2006/relationships/hyperlink" Target="https://drive.google.com/file/d/1135BZeneE-0i4U-2jqFMckEfhbJZ2AsW/view?usp=sharing" TargetMode="External"/><Relationship Id="rId140" Type="http://schemas.openxmlformats.org/officeDocument/2006/relationships/hyperlink" Target="https://drive.google.com/file/d/1LAp0Jwn7VsRqMLsXeaYOxFtcpq5VWgle/view?usp=sharing" TargetMode="External"/><Relationship Id="rId1098" Type="http://schemas.openxmlformats.org/officeDocument/2006/relationships/hyperlink" Target="https://drive.google.com/file/d/1u4MScnre1waZJ-j7ZiaQiWP7mlCQtSjI/view?usp=sharing" TargetMode="External"/><Relationship Id="rId147" Type="http://schemas.openxmlformats.org/officeDocument/2006/relationships/hyperlink" Target="https://drive.google.com/file/d/1TpSd4yOVPPjpCngUd-sEC48HOo0bByOh/view?usp=sharing" TargetMode="External"/><Relationship Id="rId1099" Type="http://schemas.openxmlformats.org/officeDocument/2006/relationships/hyperlink" Target="https://drive.google.com/file/d/1aZJvkzS6bKwoZfAHY8Zk9nKaaVRl1oUS/view?usp=sharing" TargetMode="External"/><Relationship Id="rId146" Type="http://schemas.openxmlformats.org/officeDocument/2006/relationships/hyperlink" Target="https://drive.google.com/file/d/1JiLxniqH_XpB9VgOFy7B31vDCfCGPERe/view?usp=sharing" TargetMode="External"/><Relationship Id="rId145" Type="http://schemas.openxmlformats.org/officeDocument/2006/relationships/hyperlink" Target="https://drive.google.com/file/d/138aTnoONYXHv8wIM_hcF2AVyZq3bj9TX/view?usp=drive_link" TargetMode="External"/><Relationship Id="rId144" Type="http://schemas.openxmlformats.org/officeDocument/2006/relationships/hyperlink" Target="https://drive.google.com/file/d/19mTW4TMuRBM9cW5za2aY1eC80qLUe2e5/view?usp=sharing" TargetMode="External"/><Relationship Id="rId139" Type="http://schemas.openxmlformats.org/officeDocument/2006/relationships/hyperlink" Target="https://drive.google.com/file/d/12qdXpcvvDvY-tmzeJdyTzJ3znz3_XEsA/view?usp=drive_link" TargetMode="External"/><Relationship Id="rId138" Type="http://schemas.openxmlformats.org/officeDocument/2006/relationships/hyperlink" Target="https://drive.google.com/file/d/13PHIkFEA5IGk1JZAblhQIcYyHhHQwy7J/view?usp=sharing" TargetMode="External"/><Relationship Id="rId137" Type="http://schemas.openxmlformats.org/officeDocument/2006/relationships/hyperlink" Target="https://drive.google.com/file/d/1bctUe6_bLoEUry0iROvBbzItf3diD_-l/view?usp=sharing" TargetMode="External"/><Relationship Id="rId1080" Type="http://schemas.openxmlformats.org/officeDocument/2006/relationships/hyperlink" Target="https://drive.google.com/file/d/1UCKlNb6ZlNKGkGjmZBzDRlfaHGytVULh/view?usp=sharing" TargetMode="External"/><Relationship Id="rId1081" Type="http://schemas.openxmlformats.org/officeDocument/2006/relationships/hyperlink" Target="https://drive.google.com/file/d/1kMJj53fTv8h-f1kFYPkQLYgogGYMpWBN/view?usp=drive_link" TargetMode="External"/><Relationship Id="rId1082" Type="http://schemas.openxmlformats.org/officeDocument/2006/relationships/hyperlink" Target="https://drive.google.com/file/d/1bLo4kuldGAu0u5xFEcTi35D1myVc5yhZ/view?usp=sharing" TargetMode="External"/><Relationship Id="rId1083" Type="http://schemas.openxmlformats.org/officeDocument/2006/relationships/hyperlink" Target="https://drive.google.com/file/d/1_-xcj6lVfxUjgo0AXHjOKCuMhVNHajLi/view?usp=sharing" TargetMode="External"/><Relationship Id="rId132" Type="http://schemas.openxmlformats.org/officeDocument/2006/relationships/hyperlink" Target="https://drive.google.com/file/d/1Wc4pNv8-Dx4Jx13-Exe3m27s2k3ivvbB/view?usp=sharing" TargetMode="External"/><Relationship Id="rId1084" Type="http://schemas.openxmlformats.org/officeDocument/2006/relationships/hyperlink" Target="https://drive.google.com/file/d/1CY3c7z-NGM_7bD-37L5Iz-ehe9ovuI2K/view?usp=sharing" TargetMode="External"/><Relationship Id="rId131" Type="http://schemas.openxmlformats.org/officeDocument/2006/relationships/hyperlink" Target="https://drive.google.com/file/d/15y92MlcL1EST8Om4W5Pl4QnODLzh_wLP/view?usp=sharing" TargetMode="External"/><Relationship Id="rId1085" Type="http://schemas.openxmlformats.org/officeDocument/2006/relationships/hyperlink" Target="https://drive.google.com/file/d/1bNt5NocrkMzYZ-uJgkbQGRHLLsXgbDyC/view?usp=drive_link" TargetMode="External"/><Relationship Id="rId130" Type="http://schemas.openxmlformats.org/officeDocument/2006/relationships/hyperlink" Target="https://drive.google.com/file/d/1jDzIQw95-NuRzWebj_P_Vs4LZKeCJwSh/view?usp=sharing" TargetMode="External"/><Relationship Id="rId1086" Type="http://schemas.openxmlformats.org/officeDocument/2006/relationships/hyperlink" Target="https://drive.google.com/file/d/1sKEAdZUrCjDsN3E8pYSdpeT4bZoFLO-j/view?usp=sharing" TargetMode="External"/><Relationship Id="rId1087" Type="http://schemas.openxmlformats.org/officeDocument/2006/relationships/hyperlink" Target="https://drive.google.com/file/d/1XSe71pDS_U_umEqAHUAnVv8-WzcabzfJ/view?usp=sharing" TargetMode="External"/><Relationship Id="rId136" Type="http://schemas.openxmlformats.org/officeDocument/2006/relationships/hyperlink" Target="https://drive.google.com/file/d/13shcALCU68Rl-dyu4ESheh43c6HWJnAB/view?usp=drive_link" TargetMode="External"/><Relationship Id="rId1088" Type="http://schemas.openxmlformats.org/officeDocument/2006/relationships/hyperlink" Target="https://drive.google.com/file/d/1cUnJrMgqIN4OWI1fll6Yj1gOw6Z8zhme/view?usp=sharing" TargetMode="External"/><Relationship Id="rId135" Type="http://schemas.openxmlformats.org/officeDocument/2006/relationships/hyperlink" Target="https://drive.google.com/file/d/1iuJR2wNBO8e2_GoFMWAvq3P5yV_BGnzQ/view?usp=sharing" TargetMode="External"/><Relationship Id="rId1089" Type="http://schemas.openxmlformats.org/officeDocument/2006/relationships/hyperlink" Target="https://drive.google.com/file/d/1mbK_pdCRDqtc9T62CukmzisRF9lS0clN/view?usp=drive_link" TargetMode="External"/><Relationship Id="rId134" Type="http://schemas.openxmlformats.org/officeDocument/2006/relationships/hyperlink" Target="https://drive.google.com/file/d/1vpRz1Hj0Ciuvwl-3TY5jFJq2LWmQDPIi/view?usp=sharing" TargetMode="External"/><Relationship Id="rId133" Type="http://schemas.openxmlformats.org/officeDocument/2006/relationships/hyperlink" Target="https://drive.google.com/file/d/1JsCTnNR-2xGzIR8B6r2uwlTI8MMm-aDt/view?usp=sharing" TargetMode="External"/><Relationship Id="rId172" Type="http://schemas.openxmlformats.org/officeDocument/2006/relationships/hyperlink" Target="https://cloudapps.figgro.com/jobrunticket/edit?id=99ac7700-3c02-46ec-9f70-6a4be5a501af" TargetMode="External"/><Relationship Id="rId171" Type="http://schemas.openxmlformats.org/officeDocument/2006/relationships/hyperlink" Target="https://drive.google.com/file/d/1PKz9CAVyQfpq7For0fhLRfvwMQWsLJxn/view?usp=sharing" TargetMode="External"/><Relationship Id="rId170" Type="http://schemas.openxmlformats.org/officeDocument/2006/relationships/hyperlink" Target="https://drive.google.com/file/d/1U5ZtfTU6OUj6w4hQjLidvEoCDCBioDNL/view?usp=sharing" TargetMode="External"/><Relationship Id="rId165" Type="http://schemas.openxmlformats.org/officeDocument/2006/relationships/hyperlink" Target="https://drive.google.com/file/d/1ng9k1fXXMWgHQY_4g52PScMN4GLMffWY/view?usp=sharing" TargetMode="External"/><Relationship Id="rId164" Type="http://schemas.openxmlformats.org/officeDocument/2006/relationships/hyperlink" Target="https://drive.google.com/file/d/1WZOeiMPJS5mq0F7xva_YgNaeMYb33SjP/view?usp=sharing" TargetMode="External"/><Relationship Id="rId163" Type="http://schemas.openxmlformats.org/officeDocument/2006/relationships/hyperlink" Target="https://drive.google.com/file/d/13nTHcJ2gz2BfIFIg1jdyF5GMmpC-hmjc/view?usp=drive_link" TargetMode="External"/><Relationship Id="rId162" Type="http://schemas.openxmlformats.org/officeDocument/2006/relationships/hyperlink" Target="https://drive.google.com/file/d/1gn3oyrDXMsomwGNytvPvnKWL_yfEkOyN/view?usp=sharing" TargetMode="External"/><Relationship Id="rId169" Type="http://schemas.openxmlformats.org/officeDocument/2006/relationships/hyperlink" Target="https://drive.google.com/file/d/13mWMQoOfSviOevvVqutW3DbwgCRL0SCT/view?usp=drive_link" TargetMode="External"/><Relationship Id="rId168" Type="http://schemas.openxmlformats.org/officeDocument/2006/relationships/hyperlink" Target="https://drive.google.com/file/d/11i2P77xkrtclkapT4cCAVwYG538eUVqJ/view?usp=sharing" TargetMode="External"/><Relationship Id="rId167" Type="http://schemas.openxmlformats.org/officeDocument/2006/relationships/hyperlink" Target="https://drive.google.com/file/d/1xnB3v5owkSYDOm1xEbVsz_ih5GSAWAiz/view?usp=sharing" TargetMode="External"/><Relationship Id="rId166" Type="http://schemas.openxmlformats.org/officeDocument/2006/relationships/hyperlink" Target="https://drive.google.com/file/d/1Wz__vtRtfvNhuQjH4kshXPsZ3svWH9BY/view?usp=sharing" TargetMode="External"/><Relationship Id="rId161" Type="http://schemas.openxmlformats.org/officeDocument/2006/relationships/hyperlink" Target="https://drive.google.com/file/d/1ErNZIa19Q0Thn84HD2nYtALmllyJ0HeF/view?usp=sharing" TargetMode="External"/><Relationship Id="rId160" Type="http://schemas.openxmlformats.org/officeDocument/2006/relationships/hyperlink" Target="https://drive.google.com/file/d/138aTnoONYXHv8wIM_hcF2AVyZq3bj9TX/view?usp=drive_link" TargetMode="External"/><Relationship Id="rId159" Type="http://schemas.openxmlformats.org/officeDocument/2006/relationships/hyperlink" Target="https://drive.google.com/file/d/1uVDb526goq3o8mfLHLwnu9QL4INpksPj/view?usp=sharing" TargetMode="External"/><Relationship Id="rId154" Type="http://schemas.openxmlformats.org/officeDocument/2006/relationships/hyperlink" Target="https://drive.google.com/file/d/13X82ozCUyu7WpAOJZ2ZWOg2dB9vfWyso/view?usp=drive_link" TargetMode="External"/><Relationship Id="rId153" Type="http://schemas.openxmlformats.org/officeDocument/2006/relationships/hyperlink" Target="https://drive.google.com/file/d/16jxpN_cSv14RTglUobSkse-BFACbmi1O/view?usp=sharing" TargetMode="External"/><Relationship Id="rId152" Type="http://schemas.openxmlformats.org/officeDocument/2006/relationships/hyperlink" Target="https://drive.google.com/file/d/1bHgnbe_oh-pD4yEpz2pgENOnUt_1mdXc/view?usp=sharing" TargetMode="External"/><Relationship Id="rId151" Type="http://schemas.openxmlformats.org/officeDocument/2006/relationships/hyperlink" Target="https://drive.google.com/file/d/10CqIHLE_gyBmrasNTC5-rpYBMB1RSTG6/view?usp=drive_link" TargetMode="External"/><Relationship Id="rId158" Type="http://schemas.openxmlformats.org/officeDocument/2006/relationships/hyperlink" Target="https://drive.google.com/file/d/1NzlIFySWX5-ProYuDFHEaIWFD09Bh1Lo/view?usp=sharing" TargetMode="External"/><Relationship Id="rId157" Type="http://schemas.openxmlformats.org/officeDocument/2006/relationships/hyperlink" Target="https://drive.google.com/file/d/13beqW3erEpWemIvEkoXnCE06YUeyXcUC/view?usp=drive_link" TargetMode="External"/><Relationship Id="rId156" Type="http://schemas.openxmlformats.org/officeDocument/2006/relationships/hyperlink" Target="https://drive.google.com/file/d/18YUqyZKVASMYcHyMSp8ojg-SGymmy9Da/view?usp=sharing" TargetMode="External"/><Relationship Id="rId155" Type="http://schemas.openxmlformats.org/officeDocument/2006/relationships/hyperlink" Target="https://drive.google.com/file/d/1Gdsw_5wTNWcJi-zbVURvcgnYl-YM1UZ8/view?usp=sharing" TargetMode="External"/><Relationship Id="rId1972" Type="http://schemas.openxmlformats.org/officeDocument/2006/relationships/hyperlink" Target="https://drive.google.com/file/d/1N_hwVR9KmzrZpYVhCim0h9o9-Tio30MQ/view?usp=sharing" TargetMode="External"/><Relationship Id="rId1973" Type="http://schemas.openxmlformats.org/officeDocument/2006/relationships/hyperlink" Target="https://drive.google.com/file/d/1u9b3MvhTqFEBKhO45U_vWkQJjnwQ41t0/view?usp=sharing" TargetMode="External"/><Relationship Id="rId1974" Type="http://schemas.openxmlformats.org/officeDocument/2006/relationships/hyperlink" Target="https://drive.google.com/file/d/1yzXob9Bv9WORVPoy650W6HzdJzYvzwCE/view?usp=sharing" TargetMode="External"/><Relationship Id="rId1975" Type="http://schemas.openxmlformats.org/officeDocument/2006/relationships/hyperlink" Target="https://drive.google.com/file/d/1u3Uzzs7GRfsqnfXK8p-Y0chuxkiEKux4/view?usp=sharing" TargetMode="External"/><Relationship Id="rId1976" Type="http://schemas.openxmlformats.org/officeDocument/2006/relationships/hyperlink" Target="https://drive.google.com/file/d/1b2sRK1xKMZv9DKAi5lFmwe-fF1pG_UHM/view?usp=sharing" TargetMode="External"/><Relationship Id="rId1977" Type="http://schemas.openxmlformats.org/officeDocument/2006/relationships/hyperlink" Target="https://drive.google.com/file/d/1QkeortwOZ1YoMQRHmcFWvy4obXjDA1GE/view?usp=sharing" TargetMode="External"/><Relationship Id="rId1978" Type="http://schemas.openxmlformats.org/officeDocument/2006/relationships/hyperlink" Target="https://drive.google.com/file/d/1-hm92QncZOHAnV2U_NA-pGRHia704x4Z/view?usp=drive_link" TargetMode="External"/><Relationship Id="rId1979" Type="http://schemas.openxmlformats.org/officeDocument/2006/relationships/hyperlink" Target="https://drive.google.com/file/d/1CfKI06gJrI9BcY9v84LZ21PzjP2_WE-u/view?usp=sharing" TargetMode="External"/><Relationship Id="rId1970" Type="http://schemas.openxmlformats.org/officeDocument/2006/relationships/hyperlink" Target="https://drive.google.com/file/d/1286_MBjcoGhTAhFRcY5xR2KRjojw-LCD/view?usp=sharing" TargetMode="External"/><Relationship Id="rId1971" Type="http://schemas.openxmlformats.org/officeDocument/2006/relationships/hyperlink" Target="https://drive.google.com/file/d/1johHzCjOPcflyezs-yybRHDM_zLSSrii/view?usp=sharing" TargetMode="External"/><Relationship Id="rId1961" Type="http://schemas.openxmlformats.org/officeDocument/2006/relationships/hyperlink" Target="https://drive.google.com/file/d/1J0s4v5L6Yvh6sINkYCw7-CNn9wWPG0t4/view?usp=sharing" TargetMode="External"/><Relationship Id="rId1962" Type="http://schemas.openxmlformats.org/officeDocument/2006/relationships/hyperlink" Target="https://drive.google.com/file/d/1P6P5jSALAfQoaQwb58693M0OBS-Vvm9e/view?usp=drive_link" TargetMode="External"/><Relationship Id="rId1963" Type="http://schemas.openxmlformats.org/officeDocument/2006/relationships/hyperlink" Target="https://drive.google.com/file/d/1zwvln6UqmC1B8nDvHoGo9De8RHMM6F1Q/view?usp=sharing" TargetMode="External"/><Relationship Id="rId1964" Type="http://schemas.openxmlformats.org/officeDocument/2006/relationships/hyperlink" Target="https://drive.google.com/file/d/18c1j9azEKgQrr0c-n8vrMbwt3DQfZXgr/view?usp=drive_link" TargetMode="External"/><Relationship Id="rId1965" Type="http://schemas.openxmlformats.org/officeDocument/2006/relationships/hyperlink" Target="https://drive.google.com/file/d/15xkTDsceMKeD7mgzRy-F-YdM8AzY9Jlu/view?usp=sharing" TargetMode="External"/><Relationship Id="rId1966" Type="http://schemas.openxmlformats.org/officeDocument/2006/relationships/hyperlink" Target="https://drive.google.com/file/d/1AQDECnARPCoLafRRXXRYMm4CkaAMhd2O/view?usp=drive_link" TargetMode="External"/><Relationship Id="rId1967" Type="http://schemas.openxmlformats.org/officeDocument/2006/relationships/hyperlink" Target="https://drive.google.com/file/d/1C2tit14V76jBPWywRwhkuYh90RQVVYI3/view?usp=sharing" TargetMode="External"/><Relationship Id="rId1968" Type="http://schemas.openxmlformats.org/officeDocument/2006/relationships/hyperlink" Target="https://drive.google.com/file/d/1Sh7r_VZ3IUJ-tKA-VFJmUKjh-jrvzGGp/view?usp=drive_link" TargetMode="External"/><Relationship Id="rId1969" Type="http://schemas.openxmlformats.org/officeDocument/2006/relationships/hyperlink" Target="https://drive.google.com/file/d/1gbp_WeNEvdfyaPK8xHRk9cCzsyxYWT0P/view?usp=sharing" TargetMode="External"/><Relationship Id="rId1960" Type="http://schemas.openxmlformats.org/officeDocument/2006/relationships/hyperlink" Target="https://drive.google.com/file/d/1r25YduQZPWTd1Mo7aTGBe7531yarg8_7/view?usp=sharing" TargetMode="External"/><Relationship Id="rId1510" Type="http://schemas.openxmlformats.org/officeDocument/2006/relationships/hyperlink" Target="https://drive.google.com/file/d/1AJoHdV0V62D1-f5opwTaLYVQOU2ptK_C/view?usp=sharing" TargetMode="External"/><Relationship Id="rId1994" Type="http://schemas.openxmlformats.org/officeDocument/2006/relationships/hyperlink" Target="https://drive.google.com/file/d/1EtPA-PvOKE2KiofdcLJXjU0QGEUHYcgE/view?usp=drive_link" TargetMode="External"/><Relationship Id="rId1511" Type="http://schemas.openxmlformats.org/officeDocument/2006/relationships/hyperlink" Target="https://drive.google.com/open?id=1QWnhp4JOGwnwT97FqFMHvAMaZvcyYjXe" TargetMode="External"/><Relationship Id="rId1995" Type="http://schemas.openxmlformats.org/officeDocument/2006/relationships/hyperlink" Target="https://drive.google.com/file/d/1AlNc4AV5DZS_aD7DkLDFkKMxABrrM4HT/view?usp=sharing" TargetMode="External"/><Relationship Id="rId1512" Type="http://schemas.openxmlformats.org/officeDocument/2006/relationships/hyperlink" Target="https://drive.google.com/file/d/1YLLFnbuo2prDl8zUjhx-EKjyYbrMiv73/view?usp=drive_link" TargetMode="External"/><Relationship Id="rId1996" Type="http://schemas.openxmlformats.org/officeDocument/2006/relationships/hyperlink" Target="https://drive.google.com/file/d/157Tr0p2mCdlALHbZSCZpgZXTSj3DtHmZ/view?usp=sharing" TargetMode="External"/><Relationship Id="rId1513" Type="http://schemas.openxmlformats.org/officeDocument/2006/relationships/hyperlink" Target="https://drive.google.com/file/d/1tMrS-xPXO_Y8InAppVv6evVRes6AbiG9/view?usp=sharing" TargetMode="External"/><Relationship Id="rId1997" Type="http://schemas.openxmlformats.org/officeDocument/2006/relationships/hyperlink" Target="https://drive.google.com/file/d/1K-kW2rlfjPooM2IsDs27Urrzd37bKmSP/view?usp=sharing" TargetMode="External"/><Relationship Id="rId1514" Type="http://schemas.openxmlformats.org/officeDocument/2006/relationships/hyperlink" Target="https://drive.google.com/file/d/1pieEsSYGUGTmeXH6Xd0-C__6sGL5_rmN/view?usp=sharing" TargetMode="External"/><Relationship Id="rId1998" Type="http://schemas.openxmlformats.org/officeDocument/2006/relationships/hyperlink" Target="https://drive.google.com/file/d/1ua3do-Ky4eLfE8cMRUgaQ88UObLBQKFY/view?usp=sharing" TargetMode="External"/><Relationship Id="rId1515" Type="http://schemas.openxmlformats.org/officeDocument/2006/relationships/hyperlink" Target="https://drive.google.com/file/d/1-iKID9WW0RK6x4jcuY_Q9jVwrimIWgko/view?usp=drive_link" TargetMode="External"/><Relationship Id="rId1999" Type="http://schemas.openxmlformats.org/officeDocument/2006/relationships/hyperlink" Target="https://drive.google.com/file/d/1ZAIUzfIMZwJQ39HvH8rXs0OuepW4M7ni/view?usp=sharing" TargetMode="External"/><Relationship Id="rId1516" Type="http://schemas.openxmlformats.org/officeDocument/2006/relationships/hyperlink" Target="https://drive.google.com/file/d/1oXAcgfbruCFzxMZuP3qxDvDn9XnVKcpp/view?usp=sharing" TargetMode="External"/><Relationship Id="rId1517" Type="http://schemas.openxmlformats.org/officeDocument/2006/relationships/hyperlink" Target="https://drive.google.com/file/d/16PwUXtRSQ8s1z429jbrt1YpWpJH8_m9c/view?usp=sharing" TargetMode="External"/><Relationship Id="rId1518" Type="http://schemas.openxmlformats.org/officeDocument/2006/relationships/hyperlink" Target="https://drive.google.com/file/d/1-k7E7YFae_rKJsublgwqdG_iibYZAriS/view?usp=drive_link" TargetMode="External"/><Relationship Id="rId1519" Type="http://schemas.openxmlformats.org/officeDocument/2006/relationships/hyperlink" Target="https://drive.google.com/file/d/19EK1FK0qZFliQNwUltWYw3P7iLdF-P9p/view?usp=sharing" TargetMode="External"/><Relationship Id="rId1990" Type="http://schemas.openxmlformats.org/officeDocument/2006/relationships/hyperlink" Target="https://drive.google.com/file/d/1ZWLMKzkYd37K_s_X0XPqAg5zZjtbDwFy/view?usp=sharing" TargetMode="External"/><Relationship Id="rId1991" Type="http://schemas.openxmlformats.org/officeDocument/2006/relationships/hyperlink" Target="https://drive.google.com/file/d/1WQjs0lJHqhxTtP7lYg_ko90dVAoOuclP/view?usp=sharing" TargetMode="External"/><Relationship Id="rId1992" Type="http://schemas.openxmlformats.org/officeDocument/2006/relationships/hyperlink" Target="https://drive.google.com/file/d/17YCjvgK8N3xrbkG3gWtZ3ja6Lap2KXKX/view?usp=sharing" TargetMode="External"/><Relationship Id="rId1993" Type="http://schemas.openxmlformats.org/officeDocument/2006/relationships/hyperlink" Target="https://drive.google.com/file/d/1j3LBvzAtNcW37Qft3MVI2PMcaQrSTbs5/view?usp=sharing" TargetMode="External"/><Relationship Id="rId1983" Type="http://schemas.openxmlformats.org/officeDocument/2006/relationships/hyperlink" Target="https://drive.google.com/file/d/1LppMQkbt7_05LP83mZSAp4tFLmDl3gnW/view?usp=sharing" TargetMode="External"/><Relationship Id="rId1500" Type="http://schemas.openxmlformats.org/officeDocument/2006/relationships/hyperlink" Target="https://drive.google.com/file/d/1m3mQxrA777U0iciy0I2OldlBq2qFSiX2/view?usp=sharing" TargetMode="External"/><Relationship Id="rId1984" Type="http://schemas.openxmlformats.org/officeDocument/2006/relationships/hyperlink" Target="https://drive.google.com/file/d/12yINbcc6-D7hh3daZeSZu5uAXfUsu_NG/view?usp=drive_link" TargetMode="External"/><Relationship Id="rId1501" Type="http://schemas.openxmlformats.org/officeDocument/2006/relationships/hyperlink" Target="https://drive.google.com/file/d/1SOotU8fVkba8AGNUXahR-vWQmR6GmXMY/view?usp=sharing" TargetMode="External"/><Relationship Id="rId1985" Type="http://schemas.openxmlformats.org/officeDocument/2006/relationships/hyperlink" Target="https://drive.google.com/file/d/1IDMcV1EpQAQYULN4w8RhjqO3GUPgk06k/view?usp=sharing" TargetMode="External"/><Relationship Id="rId1502" Type="http://schemas.openxmlformats.org/officeDocument/2006/relationships/hyperlink" Target="https://drive.google.com/open?id=1CxyU9MD-yr3gKevLae6cPWlg6WhPDlUJ" TargetMode="External"/><Relationship Id="rId1986" Type="http://schemas.openxmlformats.org/officeDocument/2006/relationships/hyperlink" Target="https://drive.google.com/file/d/1chol17YODRGndbrFiefvpEpReneuq4bO/view?usp=sharing" TargetMode="External"/><Relationship Id="rId1503" Type="http://schemas.openxmlformats.org/officeDocument/2006/relationships/hyperlink" Target="https://drive.google.com/file/d/1cMBQJNvW5QCEBZBIGd7gp4BepwpPo2Ar/view?usp=sharing" TargetMode="External"/><Relationship Id="rId1987" Type="http://schemas.openxmlformats.org/officeDocument/2006/relationships/hyperlink" Target="https://drive.google.com/file/d/1vdcCrQg6VpeA096FdHRN3e4HzA5hD1Pa/view?usp=sharing" TargetMode="External"/><Relationship Id="rId1504" Type="http://schemas.openxmlformats.org/officeDocument/2006/relationships/hyperlink" Target="https://drive.google.com/file/d/1vL1rUs59MzKjH4ycU-i2XwVryB_7nwhw/view?usp=sharing" TargetMode="External"/><Relationship Id="rId1988" Type="http://schemas.openxmlformats.org/officeDocument/2006/relationships/hyperlink" Target="https://drive.google.com/file/d/17Ry9-cRqSyA-Z8NpRGUIhV1qm5mPt5oO/view?usp=sharing" TargetMode="External"/><Relationship Id="rId1505" Type="http://schemas.openxmlformats.org/officeDocument/2006/relationships/hyperlink" Target="https://drive.google.com/file/d/1hLdask1WYFHRX-vKcBX6YzVyDlkxTh3C/view?usp=sharing" TargetMode="External"/><Relationship Id="rId1989" Type="http://schemas.openxmlformats.org/officeDocument/2006/relationships/hyperlink" Target="https://drive.google.com/file/d/17Kcmh3wk0JX66bVBCo_uHhM0-mUMogpl/view?usp=sharing" TargetMode="External"/><Relationship Id="rId1506" Type="http://schemas.openxmlformats.org/officeDocument/2006/relationships/hyperlink" Target="https://drive.google.com/open?id=1eahkINQYC8MzVTv-lFM0ac7h83zic5nD" TargetMode="External"/><Relationship Id="rId1507" Type="http://schemas.openxmlformats.org/officeDocument/2006/relationships/hyperlink" Target="https://drive.google.com/file/d/1SzZ_DY_y0yxKOZ2GJt11EoH4IEFSI76a/view?usp=sharing" TargetMode="External"/><Relationship Id="rId1508" Type="http://schemas.openxmlformats.org/officeDocument/2006/relationships/hyperlink" Target="https://drive.google.com/open?id=1MDdWYdcTiVJWyma6STrCuKAZNWCKJx3I" TargetMode="External"/><Relationship Id="rId1509" Type="http://schemas.openxmlformats.org/officeDocument/2006/relationships/hyperlink" Target="https://drive.google.com/file/d/1zXMhw2q61VdZXve-eU_qD3FbBxwjDqge/view?usp=drive_link" TargetMode="External"/><Relationship Id="rId1980" Type="http://schemas.openxmlformats.org/officeDocument/2006/relationships/hyperlink" Target="https://drive.google.com/file/d/1d-4hfWDqcnzLF-5sXjAwFyGYKqfLby7e/view?usp=drive_link" TargetMode="External"/><Relationship Id="rId1981" Type="http://schemas.openxmlformats.org/officeDocument/2006/relationships/hyperlink" Target="https://drive.google.com/file/d/1mnCKxyu0zV_f3Hp4ms38ElcLJ4C7Kstr/view?usp=sharing" TargetMode="External"/><Relationship Id="rId1982" Type="http://schemas.openxmlformats.org/officeDocument/2006/relationships/hyperlink" Target="https://drive.google.com/file/d/1GQfR587Ia5jv23wkHrP9CbWY5jOBCp7J/view?usp=drive_link" TargetMode="External"/><Relationship Id="rId1930" Type="http://schemas.openxmlformats.org/officeDocument/2006/relationships/hyperlink" Target="https://drive.google.com/file/d/1fjCQTRmNKfET5cJBx1GtNkR9ZInnjCfc/view?usp=sharing" TargetMode="External"/><Relationship Id="rId1931" Type="http://schemas.openxmlformats.org/officeDocument/2006/relationships/hyperlink" Target="https://drive.google.com/file/d/1ThnSojD7eCSw7CdC4htL9QzvoO6VBzPQ/view?usp=sharing" TargetMode="External"/><Relationship Id="rId1932" Type="http://schemas.openxmlformats.org/officeDocument/2006/relationships/hyperlink" Target="https://drive.google.com/file/d/12PWFYnwuImLrPU_V0xWWoTGarvMQXQEp/view?usp=drive_link" TargetMode="External"/><Relationship Id="rId1933" Type="http://schemas.openxmlformats.org/officeDocument/2006/relationships/hyperlink" Target="https://drive.google.com/file/d/1vc-EUXnqmVRqfrX-zZPtHDlXUczD5P1I/view?usp=sharing" TargetMode="External"/><Relationship Id="rId1934" Type="http://schemas.openxmlformats.org/officeDocument/2006/relationships/hyperlink" Target="https://drive.google.com/file/d/1f8IPnzaO1jIDvoiMPJZftNP1Bg5OPXEE/view?usp=sharing" TargetMode="External"/><Relationship Id="rId1935" Type="http://schemas.openxmlformats.org/officeDocument/2006/relationships/hyperlink" Target="https://drive.google.com/file/d/1QbEeadYgomvDN-gpatQhQdVMGoynrC_g/view?usp=drive_link" TargetMode="External"/><Relationship Id="rId1936" Type="http://schemas.openxmlformats.org/officeDocument/2006/relationships/hyperlink" Target="https://drive.google.com/file/d/1g3pE9bpU0Cf1IM4R-KHpQIMUGKLNBWyd/view?usp=sharing" TargetMode="External"/><Relationship Id="rId1937" Type="http://schemas.openxmlformats.org/officeDocument/2006/relationships/hyperlink" Target="https://drive.google.com/file/d/1r1UoxxDva-f80UFP68O4E_1tChR812MT/view?usp=drive_link" TargetMode="External"/><Relationship Id="rId1938" Type="http://schemas.openxmlformats.org/officeDocument/2006/relationships/hyperlink" Target="https://drive.google.com/open?id=1TaZbPiDquMeh_RDsX6PLnp4kqP_iWlzd" TargetMode="External"/><Relationship Id="rId1939" Type="http://schemas.openxmlformats.org/officeDocument/2006/relationships/hyperlink" Target="https://drive.google.com/file/d/1TWymbIcQyVEt6m8BX0LA4Fa3_zK9LLvd/view?usp=sharing" TargetMode="External"/><Relationship Id="rId1920" Type="http://schemas.openxmlformats.org/officeDocument/2006/relationships/hyperlink" Target="https://drive.google.com/file/d/1oP3o2mRcHr9j04VpCY5S43TcK3Moi9Fd/view?usp=sharing" TargetMode="External"/><Relationship Id="rId1921" Type="http://schemas.openxmlformats.org/officeDocument/2006/relationships/hyperlink" Target="https://drive.google.com/file/d/1reNvzBXjFJh9is3NZDmg-pZviArRtd5M/view?usp=sharing" TargetMode="External"/><Relationship Id="rId1922" Type="http://schemas.openxmlformats.org/officeDocument/2006/relationships/hyperlink" Target="https://drive.google.com/file/d/1pbt1bOP6843WFq6T99ey0MVKW-Rdp1Xf/view?usp=sharing" TargetMode="External"/><Relationship Id="rId1923" Type="http://schemas.openxmlformats.org/officeDocument/2006/relationships/hyperlink" Target="https://drive.google.com/file/d/1GEicneW69Oh4-OeWcIONFQUAKEnnGVj-/view?usp=sharing" TargetMode="External"/><Relationship Id="rId1924" Type="http://schemas.openxmlformats.org/officeDocument/2006/relationships/hyperlink" Target="https://drive.google.com/file/d/1ouH89lEWXLwF-UicoXMWzzihzVapVri8/view?usp=sharing" TargetMode="External"/><Relationship Id="rId1925" Type="http://schemas.openxmlformats.org/officeDocument/2006/relationships/hyperlink" Target="https://drive.google.com/file/d/1VopgjZMQXFh55M2T17ceidRYxrRleptf/view?usp=sharing" TargetMode="External"/><Relationship Id="rId1926" Type="http://schemas.openxmlformats.org/officeDocument/2006/relationships/hyperlink" Target="https://drive.google.com/file/d/1NEULSNo2t8JorZ42ULEkhsAW4uBMc0xL/view?usp=sharing" TargetMode="External"/><Relationship Id="rId1927" Type="http://schemas.openxmlformats.org/officeDocument/2006/relationships/hyperlink" Target="https://cloudapps.figgro.com/jobrunticket/edit?id=aa834e82-3caa-47f1-a146-64749e5b3d21" TargetMode="External"/><Relationship Id="rId1928" Type="http://schemas.openxmlformats.org/officeDocument/2006/relationships/hyperlink" Target="https://drive.google.com/file/d/1LsTx8f3Ltl-qC6tBDQsx08x4ioBBSBRz/view?usp=drive_link" TargetMode="External"/><Relationship Id="rId1929" Type="http://schemas.openxmlformats.org/officeDocument/2006/relationships/hyperlink" Target="https://drive.google.com/file/d/1QSj1lZvkDS0WzEAsFYevKBPpuewp3t58/view?usp=sharing" TargetMode="External"/><Relationship Id="rId1950" Type="http://schemas.openxmlformats.org/officeDocument/2006/relationships/hyperlink" Target="https://drive.google.com/file/d/1eY_fXAXgviqFdXi9XoE90pYsJ5bWAarZ/view?usp=sharing" TargetMode="External"/><Relationship Id="rId1951" Type="http://schemas.openxmlformats.org/officeDocument/2006/relationships/hyperlink" Target="https://drive.google.com/file/d/1aV84LTvSL6H1GpLVkkkwb9wpFt5tqpgS/view?usp=sharing" TargetMode="External"/><Relationship Id="rId1952" Type="http://schemas.openxmlformats.org/officeDocument/2006/relationships/hyperlink" Target="https://drive.google.com/file/d/1kZ1wdvYU0GmXmbk9ooDx_lGVhZAnU8rw/view?usp=sharing" TargetMode="External"/><Relationship Id="rId1953" Type="http://schemas.openxmlformats.org/officeDocument/2006/relationships/hyperlink" Target="https://drive.google.com/file/d/1q3fI429Kc8OJx86TOySCTkrCc9pnAuQq/view?usp=sharing" TargetMode="External"/><Relationship Id="rId1954" Type="http://schemas.openxmlformats.org/officeDocument/2006/relationships/hyperlink" Target="https://drive.google.com/file/d/1hUFkZ9rRXQqsapE48YI9i9tqn43wdbgI/view?usp=sharing" TargetMode="External"/><Relationship Id="rId1955" Type="http://schemas.openxmlformats.org/officeDocument/2006/relationships/hyperlink" Target="https://drive.google.com/file/d/1aV84LTvSL6H1GpLVkkkwb9wpFt5tqpgS/view?usp=sharing" TargetMode="External"/><Relationship Id="rId1956" Type="http://schemas.openxmlformats.org/officeDocument/2006/relationships/hyperlink" Target="https://drive.google.com/file/d/1RfiJUVa7yEAcU3CSUjJLnYMqzQBiliS1/view?usp=sharing" TargetMode="External"/><Relationship Id="rId1957" Type="http://schemas.openxmlformats.org/officeDocument/2006/relationships/hyperlink" Target="https://drive.google.com/file/d/1dwqaWAwqKcmrkPPLWCOO8_fGbEXL6toX/view?usp=sharing" TargetMode="External"/><Relationship Id="rId1958" Type="http://schemas.openxmlformats.org/officeDocument/2006/relationships/hyperlink" Target="https://drive.google.com/file/d/1z4zSe_fkg5B_YGP4RNPJZLSwsIpo_5Vx/view?usp=sharing" TargetMode="External"/><Relationship Id="rId1959" Type="http://schemas.openxmlformats.org/officeDocument/2006/relationships/hyperlink" Target="https://drive.google.com/file/d/1ViNAQumao3gmBGgkpaj5X2_XO2q5Z4Ns/view?usp=sharing" TargetMode="External"/><Relationship Id="rId1940" Type="http://schemas.openxmlformats.org/officeDocument/2006/relationships/hyperlink" Target="https://drive.google.com/open?id=1WYIL--JLJ5ui1aG0RpfBxiQSHN6Us_R0" TargetMode="External"/><Relationship Id="rId1941" Type="http://schemas.openxmlformats.org/officeDocument/2006/relationships/hyperlink" Target="https://drive.google.com/file/d/1SQuOMgffvPLqJA_UnHJsMoqui-2SyyGU/view?usp=sharing" TargetMode="External"/><Relationship Id="rId1942" Type="http://schemas.openxmlformats.org/officeDocument/2006/relationships/hyperlink" Target="https://drive.google.com/file/d/1TjFHUKGc0tffJdeiUVz-8YE0K1Kpjbfw/view?usp=drive_link" TargetMode="External"/><Relationship Id="rId1943" Type="http://schemas.openxmlformats.org/officeDocument/2006/relationships/hyperlink" Target="https://drive.google.com/file/d/1u-oimc0FkWKDyJ7EPq3elIA8FOKSjKjv/view?usp=sharing" TargetMode="External"/><Relationship Id="rId1944" Type="http://schemas.openxmlformats.org/officeDocument/2006/relationships/hyperlink" Target="https://drive.google.com/file/d/1NMDr9pOMLUiMkzch-7HFPO1XkfOFj-YP/view?usp=sharing" TargetMode="External"/><Relationship Id="rId1945" Type="http://schemas.openxmlformats.org/officeDocument/2006/relationships/hyperlink" Target="https://drive.google.com/file/d/1s7O0LWW3GwkrJqKjZaGv_Xl6bH6_wd9a/view?usp=sharing" TargetMode="External"/><Relationship Id="rId1946" Type="http://schemas.openxmlformats.org/officeDocument/2006/relationships/hyperlink" Target="https://drive.google.com/open?id=1ZAtkgi44QjDnLBnIPM1kAhDLJV4nBPtp" TargetMode="External"/><Relationship Id="rId1947" Type="http://schemas.openxmlformats.org/officeDocument/2006/relationships/hyperlink" Target="https://drive.google.com/file/d/1eKTyNhkYj5Qy0JOSFh9MCIfnD4_i3_mm/view?usp=sharing" TargetMode="External"/><Relationship Id="rId1948" Type="http://schemas.openxmlformats.org/officeDocument/2006/relationships/hyperlink" Target="https://drive.google.com/file/d/1hbZ562NqdRgHsBwM2DFRB-FENUIRSDZl/view?usp=sharing" TargetMode="External"/><Relationship Id="rId1949" Type="http://schemas.openxmlformats.org/officeDocument/2006/relationships/hyperlink" Target="https://drive.google.com/file/d/1yrHYaylU8EBEzfHSQE-uSySJmRW4OE9d/view?usp=sharing" TargetMode="External"/><Relationship Id="rId1576" Type="http://schemas.openxmlformats.org/officeDocument/2006/relationships/hyperlink" Target="https://drive.google.com/file/d/14a-DJXHyczqI3DgcL865s4nU3RoIhwkT/view?usp=drive_link" TargetMode="External"/><Relationship Id="rId1577" Type="http://schemas.openxmlformats.org/officeDocument/2006/relationships/hyperlink" Target="https://drive.google.com/file/d/1FqSb063NjntqdEqkVt4CvMNgi4S0wogB/view?usp=sharing" TargetMode="External"/><Relationship Id="rId1578" Type="http://schemas.openxmlformats.org/officeDocument/2006/relationships/hyperlink" Target="https://drive.google.com/file/d/16Q0K4Rcw1NQMAGbQdAalrJ_1kSk1bDJo/view?usp=sharing" TargetMode="External"/><Relationship Id="rId1579" Type="http://schemas.openxmlformats.org/officeDocument/2006/relationships/hyperlink" Target="https://drive.google.com/file/d/1V51hX6PcDkrOF5yn-THm325uAgH-KEq3/view?usp=sharing" TargetMode="External"/><Relationship Id="rId509" Type="http://schemas.openxmlformats.org/officeDocument/2006/relationships/hyperlink" Target="https://drive.google.com/file/d/1MCTaBcl73exRmcXbHPPyHZihixdn_k_6/view?usp=sharing" TargetMode="External"/><Relationship Id="rId508" Type="http://schemas.openxmlformats.org/officeDocument/2006/relationships/hyperlink" Target="https://drive.google.com/file/d/1KUW33r7DzZ-4I49GAaeSkr5xEdFPXW0w/view?usp=drive_link" TargetMode="External"/><Relationship Id="rId503" Type="http://schemas.openxmlformats.org/officeDocument/2006/relationships/hyperlink" Target="https://drive.google.com/file/d/1zOWCp5u6009Q_NF3kVZOj30HfIN5pJLW/view?usp=sharing" TargetMode="External"/><Relationship Id="rId987" Type="http://schemas.openxmlformats.org/officeDocument/2006/relationships/hyperlink" Target="https://drive.google.com/file/d/1UcVm8R1yg8slLLtyWbtjxzLDIYoe74Cj/view?usp=sharing" TargetMode="External"/><Relationship Id="rId502" Type="http://schemas.openxmlformats.org/officeDocument/2006/relationships/hyperlink" Target="https://drive.google.com/file/d/1KZziylW1vHbk-7jrNLyfmzdE7jStgH1T/view?usp=drive_link" TargetMode="External"/><Relationship Id="rId986" Type="http://schemas.openxmlformats.org/officeDocument/2006/relationships/hyperlink" Target="https://drive.google.com/file/d/12iDzASNSq9nQHpVtNgiHSd9Mxu57uoqB/view?usp=sharing" TargetMode="External"/><Relationship Id="rId501" Type="http://schemas.openxmlformats.org/officeDocument/2006/relationships/hyperlink" Target="https://drive.google.com/file/d/1GH4W_mJo7LmXExJjVHnbX2C3XfxlLAml/view?usp=sharing" TargetMode="External"/><Relationship Id="rId985" Type="http://schemas.openxmlformats.org/officeDocument/2006/relationships/hyperlink" Target="https://drive.google.com/file/d/15mYLGegMo5-7EboIHZ7qlHHiKR6K7b-A/view?usp=sharing" TargetMode="External"/><Relationship Id="rId500" Type="http://schemas.openxmlformats.org/officeDocument/2006/relationships/hyperlink" Target="https://drive.google.com/file/d/15dX1o5myYJn8KaEdUG08RmO_DgrACjFS/view?usp=sharing" TargetMode="External"/><Relationship Id="rId984" Type="http://schemas.openxmlformats.org/officeDocument/2006/relationships/hyperlink" Target="https://drive.google.com/file/d/1kO--9xw-9iLaS5fmZQSIBojxbtjvsZpf/view?usp=sharing" TargetMode="External"/><Relationship Id="rId507" Type="http://schemas.openxmlformats.org/officeDocument/2006/relationships/hyperlink" Target="https://drive.google.com/file/d/1WPgp09eZnTJhxT_BtWsakeO1C3FOfqmB/view?usp=sharing" TargetMode="External"/><Relationship Id="rId506" Type="http://schemas.openxmlformats.org/officeDocument/2006/relationships/hyperlink" Target="https://drive.google.com/file/d/10IYfwkrx44bvhbSe_4wWt5riI01NjNIm/view?usp=sharing" TargetMode="External"/><Relationship Id="rId505" Type="http://schemas.openxmlformats.org/officeDocument/2006/relationships/hyperlink" Target="https://drive.google.com/file/d/1KZF57E6OgXLf7Lr9_oIgQWP0dkeSOer7/view?usp=drive_link" TargetMode="External"/><Relationship Id="rId989" Type="http://schemas.openxmlformats.org/officeDocument/2006/relationships/hyperlink" Target="https://drive.google.com/file/d/1X7uTPtKOceTH9JKGO8kCa3qocojxOkc5/view?usp=sharing" TargetMode="External"/><Relationship Id="rId504" Type="http://schemas.openxmlformats.org/officeDocument/2006/relationships/hyperlink" Target="https://drive.google.com/file/d/10mccc_8xHZrLe4hPtNQQm0CBX5k1H7xi/view?usp=sharing" TargetMode="External"/><Relationship Id="rId988" Type="http://schemas.openxmlformats.org/officeDocument/2006/relationships/hyperlink" Target="https://drive.google.com/file/d/1AqNYJ4KCwF44JZ4p2HspO8QP6zJudCvo/view?usp=sharing" TargetMode="External"/><Relationship Id="rId1570" Type="http://schemas.openxmlformats.org/officeDocument/2006/relationships/hyperlink" Target="https://drive.google.com/file/d/1CpSom2po2gE4i44jKcE_NWPEDiNSf_LP/view?usp=drive_link" TargetMode="External"/><Relationship Id="rId1571" Type="http://schemas.openxmlformats.org/officeDocument/2006/relationships/hyperlink" Target="https://drive.google.com/file/d/15JgqiS4mJqPklWWPFqp82zSVWqmTugVT/view?usp=sharing" TargetMode="External"/><Relationship Id="rId983" Type="http://schemas.openxmlformats.org/officeDocument/2006/relationships/hyperlink" Target="https://drive.google.com/file/d/1RsEH8Gd0JkSZgxVOuxb4A0nqsCkkBTl6/view?usp=sharing" TargetMode="External"/><Relationship Id="rId1572" Type="http://schemas.openxmlformats.org/officeDocument/2006/relationships/hyperlink" Target="https://drive.google.com/file/d/17ZN8rO23toP4de0dUN1GIoBJV9k2TVQw/view?usp=drive_link" TargetMode="External"/><Relationship Id="rId982" Type="http://schemas.openxmlformats.org/officeDocument/2006/relationships/hyperlink" Target="https://drive.google.com/file/d/1PTjNGScOpowIiESBHY1lH3riAUJ43NaT/view?usp=sharing" TargetMode="External"/><Relationship Id="rId1573" Type="http://schemas.openxmlformats.org/officeDocument/2006/relationships/hyperlink" Target="https://drive.google.com/file/d/1CFOVPaGg-12uxwVv9m1BMCU4Kg3_4s6u/view?usp=drive_link" TargetMode="External"/><Relationship Id="rId981" Type="http://schemas.openxmlformats.org/officeDocument/2006/relationships/hyperlink" Target="https://drive.google.com/file/d/1GIXOBV-wB_-8CjBkS5liRYZHgrZ9F331/view?usp=sharing" TargetMode="External"/><Relationship Id="rId1574" Type="http://schemas.openxmlformats.org/officeDocument/2006/relationships/hyperlink" Target="https://drive.google.com/file/d/1uI3EMaPJQLxl8wKFQ2Zo9AxBSXr88MQK/view?usp=sharing" TargetMode="External"/><Relationship Id="rId980" Type="http://schemas.openxmlformats.org/officeDocument/2006/relationships/hyperlink" Target="https://drive.google.com/file/d/1i_9EwcUxugJXrfXrUi_jSpqw2-AdzVq3/view?usp=sharing" TargetMode="External"/><Relationship Id="rId1575" Type="http://schemas.openxmlformats.org/officeDocument/2006/relationships/hyperlink" Target="https://drive.google.com/file/d/1iewHWbywimqdvZ-26thfpCkDclvPgvbJ/view?usp=drive_link" TargetMode="External"/><Relationship Id="rId1565" Type="http://schemas.openxmlformats.org/officeDocument/2006/relationships/hyperlink" Target="https://drive.google.com/file/d/16sDIBwM38Xz8qtoto0p1EMSvNTaY2jO6/view?usp=drive_link" TargetMode="External"/><Relationship Id="rId1566" Type="http://schemas.openxmlformats.org/officeDocument/2006/relationships/hyperlink" Target="https://drive.google.com/file/d/19EC8XPn6JcEfJ7IOrswVyBkJKa2Rs1_t/view?usp=sharing" TargetMode="External"/><Relationship Id="rId1567" Type="http://schemas.openxmlformats.org/officeDocument/2006/relationships/hyperlink" Target="https://drive.google.com/file/d/1wDuLSU48fBkkZSvBSIs5GicIx9Kdw36O/view?usp=drive_link" TargetMode="External"/><Relationship Id="rId1568" Type="http://schemas.openxmlformats.org/officeDocument/2006/relationships/hyperlink" Target="https://drive.google.com/file/d/1Z14k-jvKf1xsNH2V62CmNDHWFFybTjrp/view?usp=sharing" TargetMode="External"/><Relationship Id="rId1569" Type="http://schemas.openxmlformats.org/officeDocument/2006/relationships/hyperlink" Target="https://drive.google.com/file/d/1GlhWcZ-qOQd8wNfcNClAOYddeQWna6et/view?usp=sharing" TargetMode="External"/><Relationship Id="rId976" Type="http://schemas.openxmlformats.org/officeDocument/2006/relationships/hyperlink" Target="https://drive.google.com/file/d/1uILHNV6cg7yhFZkrp2shT-ozfF5ruKIS/view?usp=sharing" TargetMode="External"/><Relationship Id="rId975" Type="http://schemas.openxmlformats.org/officeDocument/2006/relationships/hyperlink" Target="https://drive.google.com/file/d/1vqMqtZWqBtjJUQQul4IV3B-J7JMBQHh-/view?usp=sharing" TargetMode="External"/><Relationship Id="rId974" Type="http://schemas.openxmlformats.org/officeDocument/2006/relationships/hyperlink" Target="https://drive.google.com/file/d/1A30TawM0jhtpdcmDvPMeTTp9OguC88JB/view?usp=sharing" TargetMode="External"/><Relationship Id="rId973" Type="http://schemas.openxmlformats.org/officeDocument/2006/relationships/hyperlink" Target="https://drive.google.com/file/d/1B9js5rHuHTaQhb2KQwJLalzItE3reNC9/view?usp=sharing" TargetMode="External"/><Relationship Id="rId979" Type="http://schemas.openxmlformats.org/officeDocument/2006/relationships/hyperlink" Target="https://drive.google.com/file/d/1OhRJNXjrg73SPltn2LQr23xiJVw9SW1I/view?usp=drive_link" TargetMode="External"/><Relationship Id="rId978" Type="http://schemas.openxmlformats.org/officeDocument/2006/relationships/hyperlink" Target="https://drive.google.com/file/d/1k9lq3nvr3-kEpEz44mOW8j2EGeoHN_YD/view?usp=sharing" TargetMode="External"/><Relationship Id="rId977" Type="http://schemas.openxmlformats.org/officeDocument/2006/relationships/hyperlink" Target="https://drive.google.com/file/d/1spehCR1TlPhQHe5Vbe_KgtBv3RYSzNur/view?usp=sharing" TargetMode="External"/><Relationship Id="rId1560" Type="http://schemas.openxmlformats.org/officeDocument/2006/relationships/hyperlink" Target="https://drive.google.com/file/d/1yAvsGIeCiErPELxMZn-KemVoua_KVFnl/view?usp=drive_link" TargetMode="External"/><Relationship Id="rId972" Type="http://schemas.openxmlformats.org/officeDocument/2006/relationships/hyperlink" Target="https://drive.google.com/file/d/1-FpKrIoeEIWDFyoiWzjYKblQsa9lwJlA/view?usp=sharing" TargetMode="External"/><Relationship Id="rId1561" Type="http://schemas.openxmlformats.org/officeDocument/2006/relationships/hyperlink" Target="https://drive.google.com/file/d/1feNENwAhimfB_tG8xAGBRUBrVJid6OZl/view?usp=drive_link" TargetMode="External"/><Relationship Id="rId971" Type="http://schemas.openxmlformats.org/officeDocument/2006/relationships/hyperlink" Target="https://drive.google.com/file/d/1CU00QU2z3wMXfQPGIFJ1Q14-N5S1OAOJ/view?usp=sharing" TargetMode="External"/><Relationship Id="rId1562" Type="http://schemas.openxmlformats.org/officeDocument/2006/relationships/hyperlink" Target="https://drive.google.com/file/d/1A37KCWwC-yUOTiAqwmdA3Jtj-whmRshY/view?usp=drive_link" TargetMode="External"/><Relationship Id="rId970" Type="http://schemas.openxmlformats.org/officeDocument/2006/relationships/hyperlink" Target="https://drive.google.com/file/d/1x_ltEij8ed3PYsLT87QeA4JeTo9wbOtb/view?usp=sharing" TargetMode="External"/><Relationship Id="rId1563" Type="http://schemas.openxmlformats.org/officeDocument/2006/relationships/hyperlink" Target="https://drive.google.com/file/d/1TAEYRMWbtnE7gq1SvU4CuX_t3gdWA7Sp/view?usp=drive_link" TargetMode="External"/><Relationship Id="rId1564" Type="http://schemas.openxmlformats.org/officeDocument/2006/relationships/hyperlink" Target="https://drive.google.com/file/d/1dXTLlsOVGyzlOuZGkJs5Gv-_wIrlscUL/view?usp=drive_link" TargetMode="External"/><Relationship Id="rId1114" Type="http://schemas.openxmlformats.org/officeDocument/2006/relationships/hyperlink" Target="https://drive.google.com/open?id=1UFFB61rr4ATuolFuvaEzHPXd9OacBIb6" TargetMode="External"/><Relationship Id="rId1598" Type="http://schemas.openxmlformats.org/officeDocument/2006/relationships/hyperlink" Target="https://drive.google.com/file/d/1hxWlgQsjW3XqcYRY9cIecjMDgOHtcUlh/view?usp=sharing" TargetMode="External"/><Relationship Id="rId1115" Type="http://schemas.openxmlformats.org/officeDocument/2006/relationships/hyperlink" Target="https://drive.google.com/file/d/1wnxCaZQKl2S465Znw_1iPzDiN_iRZnEm/view?usp=sharing" TargetMode="External"/><Relationship Id="rId1599" Type="http://schemas.openxmlformats.org/officeDocument/2006/relationships/hyperlink" Target="https://drive.google.com/file/d/1ITRDdLWVJcne4OodnksXRS8CVz5kbOf4/view?usp=sharing" TargetMode="External"/><Relationship Id="rId1116" Type="http://schemas.openxmlformats.org/officeDocument/2006/relationships/hyperlink" Target="https://drive.google.com/open?id=1HbwrtRSdVVuq937aPzEnQdxiWJzcoCV7" TargetMode="External"/><Relationship Id="rId1117" Type="http://schemas.openxmlformats.org/officeDocument/2006/relationships/hyperlink" Target="https://drive.google.com/file/d/1nFO0s-z0gL8Px87cTW7Ixu7yuurs4Sck/view?usp=sharing" TargetMode="External"/><Relationship Id="rId1118" Type="http://schemas.openxmlformats.org/officeDocument/2006/relationships/hyperlink" Target="https://drive.google.com/file/d/1FrOOkilDlqCfybVsbMAxHN8NBiH9lTWw/view?usp=sharing" TargetMode="External"/><Relationship Id="rId1119" Type="http://schemas.openxmlformats.org/officeDocument/2006/relationships/hyperlink" Target="https://drive.google.com/open?id=1wl0RPj8-qzo8g4zM_t3jhja0yRQcsHWj" TargetMode="External"/><Relationship Id="rId525" Type="http://schemas.openxmlformats.org/officeDocument/2006/relationships/hyperlink" Target="https://drive.google.com/file/d/1mjqho3eeFmdoVLnbPdWSG4JK-IRe8bWI/view?usp=sharing" TargetMode="External"/><Relationship Id="rId524" Type="http://schemas.openxmlformats.org/officeDocument/2006/relationships/hyperlink" Target="https://drive.google.com/file/d/1zuDWSmGNzKAL9lsIZ6eOs4DpMmd7zFQy/view?usp=sharing" TargetMode="External"/><Relationship Id="rId523" Type="http://schemas.openxmlformats.org/officeDocument/2006/relationships/hyperlink" Target="https://drive.google.com/file/d/12qj76J-EX0Q-BtgtIUZLN5hnzqgS-Dcy/view?usp=sharing" TargetMode="External"/><Relationship Id="rId522" Type="http://schemas.openxmlformats.org/officeDocument/2006/relationships/hyperlink" Target="https://drive.google.com/file/d/16boIS4oE--f-5EcBmVx6d_f3fPskqIcr/view?usp=sharing" TargetMode="External"/><Relationship Id="rId529" Type="http://schemas.openxmlformats.org/officeDocument/2006/relationships/hyperlink" Target="https://drive.google.com/file/d/1ul41XnhWCiCnRW1zCUc1wrh1rsRg58l4/view?usp=sharing" TargetMode="External"/><Relationship Id="rId528" Type="http://schemas.openxmlformats.org/officeDocument/2006/relationships/hyperlink" Target="https://drive.google.com/file/d/1MN1_I3iGcxoZiXwB_-tyhyE6Z6JvKHfE/view?usp=sharing" TargetMode="External"/><Relationship Id="rId527" Type="http://schemas.openxmlformats.org/officeDocument/2006/relationships/hyperlink" Target="https://drive.google.com/file/d/1CjXAKJsKrFfZfB1rBoY30M3Yz4fx-Wu_/view?usp=sharing" TargetMode="External"/><Relationship Id="rId526" Type="http://schemas.openxmlformats.org/officeDocument/2006/relationships/hyperlink" Target="https://drive.google.com/file/d/12BhsufKXWP4nkgzDfuiR6J4ZQzwno6pm/view?usp=sharing" TargetMode="External"/><Relationship Id="rId1590" Type="http://schemas.openxmlformats.org/officeDocument/2006/relationships/hyperlink" Target="https://drive.google.com/file/d/1V7Jb60rk7wDt5XiVviVdtyKoN2xmFnCK/view?usp=drive_link" TargetMode="External"/><Relationship Id="rId1591" Type="http://schemas.openxmlformats.org/officeDocument/2006/relationships/hyperlink" Target="https://drive.google.com/file/d/1hsqy2NqON_N9V_P2xrHmsrKR0n60XL9w/view?usp=drive_link" TargetMode="External"/><Relationship Id="rId1592" Type="http://schemas.openxmlformats.org/officeDocument/2006/relationships/hyperlink" Target="https://drive.google.com/file/d/1Ek5XS7Bg3-H1NHzq21EnuCKlWxNrrhHy/view?usp=sharing" TargetMode="External"/><Relationship Id="rId1593" Type="http://schemas.openxmlformats.org/officeDocument/2006/relationships/hyperlink" Target="https://drive.google.com/file/d/1HC1FxOk8Tid-DDHeoRrjxKxQ5mjGMoS6/view?usp=sharing" TargetMode="External"/><Relationship Id="rId521" Type="http://schemas.openxmlformats.org/officeDocument/2006/relationships/hyperlink" Target="https://drive.google.com/file/d/1Y1HHFRnXopc5v2008Spa2ugq8l-pnlNe/view?usp=sharing" TargetMode="External"/><Relationship Id="rId1110" Type="http://schemas.openxmlformats.org/officeDocument/2006/relationships/hyperlink" Target="https://drive.google.com/file/d/15hT9K9j5N1nPkjCM7bWlrD172wSNMN8M/view?usp=sharing" TargetMode="External"/><Relationship Id="rId1594" Type="http://schemas.openxmlformats.org/officeDocument/2006/relationships/hyperlink" Target="https://drive.google.com/file/d/1CmnbkXfc-LSgsgZ7hzJuofoog2wRxbf9/view?usp=sharing" TargetMode="External"/><Relationship Id="rId520" Type="http://schemas.openxmlformats.org/officeDocument/2006/relationships/hyperlink" Target="https://drive.google.com/file/d/1hEV2UAxVOTQe-SEk4W9tXoP-ic_90n7h/view?usp=sharing" TargetMode="External"/><Relationship Id="rId1111" Type="http://schemas.openxmlformats.org/officeDocument/2006/relationships/hyperlink" Target="https://drive.google.com/open?id=1gCAuzrFRlFmT42oe8vchlS33jAzQmP99" TargetMode="External"/><Relationship Id="rId1595" Type="http://schemas.openxmlformats.org/officeDocument/2006/relationships/hyperlink" Target="https://drive.google.com/file/d/1Ek5XS7Bg3-H1NHzq21EnuCKlWxNrrhHy/view?usp=sharing" TargetMode="External"/><Relationship Id="rId1112" Type="http://schemas.openxmlformats.org/officeDocument/2006/relationships/hyperlink" Target="https://drive.google.com/file/d/15IJuUnzPcflk-q8iej4Rs94tqh2tgxBd/view?usp=sharing" TargetMode="External"/><Relationship Id="rId1596" Type="http://schemas.openxmlformats.org/officeDocument/2006/relationships/hyperlink" Target="https://drive.google.com/file/d/1U_tHscbF76mHfjIqe-iWkYpNqo39GHDK/view?usp=sharing" TargetMode="External"/><Relationship Id="rId1113" Type="http://schemas.openxmlformats.org/officeDocument/2006/relationships/hyperlink" Target="https://drive.google.com/open?id=1wTjgBcIQh_ONkPtqQHqO_dL12ySgTwYU" TargetMode="External"/><Relationship Id="rId1597" Type="http://schemas.openxmlformats.org/officeDocument/2006/relationships/hyperlink" Target="https://drive.google.com/file/d/1zFZyk1lKAahPmh-VGMry8Y8JWCsHyeFR/view?usp=sharing" TargetMode="External"/><Relationship Id="rId1103" Type="http://schemas.openxmlformats.org/officeDocument/2006/relationships/hyperlink" Target="https://drive.google.com/file/d/1A3z6WDO06kR4gSM0IdWdF7Z5DRboxcGe/view?usp=sharing" TargetMode="External"/><Relationship Id="rId1587" Type="http://schemas.openxmlformats.org/officeDocument/2006/relationships/hyperlink" Target="https://drive.google.com/file/d/19Aackq_xcvzGv2u46bgsDQoFlWhCrT9y/view?usp=sharing" TargetMode="External"/><Relationship Id="rId1104" Type="http://schemas.openxmlformats.org/officeDocument/2006/relationships/hyperlink" Target="https://drive.google.com/file/d/1BI4Nd8lgGhWeCFOKf2iIE2KE_IfCO8VA/view?usp=sharing" TargetMode="External"/><Relationship Id="rId1588" Type="http://schemas.openxmlformats.org/officeDocument/2006/relationships/hyperlink" Target="https://drive.google.com/file/d/1KAFvrYQigZjyVzraSyLICkK5t1MjwZ4Q/view?usp=sharing" TargetMode="External"/><Relationship Id="rId1105" Type="http://schemas.openxmlformats.org/officeDocument/2006/relationships/hyperlink" Target="https://drive.google.com/file/d/1POU16a_-4d5vsxP8aLcxokM9u_l2XN6r/view?usp=sharing" TargetMode="External"/><Relationship Id="rId1589" Type="http://schemas.openxmlformats.org/officeDocument/2006/relationships/hyperlink" Target="https://drive.google.com/file/d/1Ljv_8CdHBDN1rCbsmz_fwcEe225zistx/view?usp=drive_link" TargetMode="External"/><Relationship Id="rId1106" Type="http://schemas.openxmlformats.org/officeDocument/2006/relationships/hyperlink" Target="https://drive.google.com/file/d/14JwBk6sJMFKZLuczBknkQoq3D9k_OPGJ/view?usp=sharing" TargetMode="External"/><Relationship Id="rId1107" Type="http://schemas.openxmlformats.org/officeDocument/2006/relationships/hyperlink" Target="https://drive.google.com/open?id=1Q1Ewi313XSS26JIvvrCm3RrDZMmwo18m" TargetMode="External"/><Relationship Id="rId1108" Type="http://schemas.openxmlformats.org/officeDocument/2006/relationships/hyperlink" Target="https://drive.google.com/file/d/1xUaFHK5FqtLkiGq5-gv78Klvtzm0txmD/view?usp=sharing" TargetMode="External"/><Relationship Id="rId1109" Type="http://schemas.openxmlformats.org/officeDocument/2006/relationships/hyperlink" Target="https://drive.google.com/open?id=1PV01hUU3yuZIu4YdeU3ujs5pl4wd5SpS" TargetMode="External"/><Relationship Id="rId519" Type="http://schemas.openxmlformats.org/officeDocument/2006/relationships/hyperlink" Target="https://drive.google.com/file/d/1WKsJFB8rKZMHLrC7prR6AZzyF8azrxB7/view?usp=sharing" TargetMode="External"/><Relationship Id="rId514" Type="http://schemas.openxmlformats.org/officeDocument/2006/relationships/hyperlink" Target="https://drive.google.com/file/d/1KQu2fLdATue_G489E8I2GhzPkKb4K9Ah/view?usp=drive_link" TargetMode="External"/><Relationship Id="rId998" Type="http://schemas.openxmlformats.org/officeDocument/2006/relationships/hyperlink" Target="https://drive.google.com/file/d/14SU4s1IYJwYoxPteSFLFUGC_4gemYxQ0/view?usp=sharing" TargetMode="External"/><Relationship Id="rId513" Type="http://schemas.openxmlformats.org/officeDocument/2006/relationships/hyperlink" Target="https://drive.google.com/file/d/1gBgQs4-jGV2VUfGGJyJo8kOcMFvVZSzH/view?usp=sharing" TargetMode="External"/><Relationship Id="rId997" Type="http://schemas.openxmlformats.org/officeDocument/2006/relationships/hyperlink" Target="https://drive.google.com/file/d/1vG4JyNDBDCaqEMCxRWaQVPVq7xMn-VGh/view?usp=sharing" TargetMode="External"/><Relationship Id="rId512" Type="http://schemas.openxmlformats.org/officeDocument/2006/relationships/hyperlink" Target="https://drive.google.com/file/d/15i5gvpDPXWd1kLdMgvbsiKJ2ITFarRZ0/view?usp=sharing" TargetMode="External"/><Relationship Id="rId996" Type="http://schemas.openxmlformats.org/officeDocument/2006/relationships/hyperlink" Target="https://drive.google.com/file/d/1DFGWXKKnDmgzPm_ZEd1ylBnsohgy-z-f/view?usp=sharing" TargetMode="External"/><Relationship Id="rId511" Type="http://schemas.openxmlformats.org/officeDocument/2006/relationships/hyperlink" Target="https://drive.google.com/file/d/1KUFlYuqzR4IIf82IYwaTFSbq6ybLiVnc/view?usp=drive_link" TargetMode="External"/><Relationship Id="rId995" Type="http://schemas.openxmlformats.org/officeDocument/2006/relationships/hyperlink" Target="https://drive.google.com/file/d/1FXUqCqB3JSx4yrwaeensoUzZ2_LH9la9/view?usp=sharing" TargetMode="External"/><Relationship Id="rId518" Type="http://schemas.openxmlformats.org/officeDocument/2006/relationships/hyperlink" Target="https://drive.google.com/file/d/1zL8e3Ev0qeeTu_h66MgLhuBZsxP29WFY/view?usp=sharing" TargetMode="External"/><Relationship Id="rId517" Type="http://schemas.openxmlformats.org/officeDocument/2006/relationships/hyperlink" Target="https://drive.google.com/file/d/1KQ1ikpJdD9aJKgduSIyyIyIMezlm892s/view?usp=drive_link" TargetMode="External"/><Relationship Id="rId516" Type="http://schemas.openxmlformats.org/officeDocument/2006/relationships/hyperlink" Target="https://drive.google.com/file/d/1rX8J2hSrknJwpay2KFlJuXhy7XRJ3l3Y/view?usp=sharing" TargetMode="External"/><Relationship Id="rId515" Type="http://schemas.openxmlformats.org/officeDocument/2006/relationships/hyperlink" Target="https://drive.google.com/file/d/1DhEbxTFpR1MkEPFcBiGkmyRqlfIqwnR7/view?usp=sharing" TargetMode="External"/><Relationship Id="rId999" Type="http://schemas.openxmlformats.org/officeDocument/2006/relationships/hyperlink" Target="https://drive.google.com/file/d/1xBQ9Udd6YPS6uqcxG5cGVp2-lmC6k7SX/view?usp=sharing" TargetMode="External"/><Relationship Id="rId990" Type="http://schemas.openxmlformats.org/officeDocument/2006/relationships/hyperlink" Target="https://drive.google.com/file/d/1KkFIK3G9PMqlnPB0X61NvonEGul3hKdu/view?usp=sharing" TargetMode="External"/><Relationship Id="rId1580" Type="http://schemas.openxmlformats.org/officeDocument/2006/relationships/hyperlink" Target="https://drive.google.com/file/d/1atIr82FbtiDbUxP2cSOdsgYU3dtZjbnG/view?usp=sharing" TargetMode="External"/><Relationship Id="rId1581" Type="http://schemas.openxmlformats.org/officeDocument/2006/relationships/hyperlink" Target="https://drive.google.com/file/d/1Qupj5l2_NcvDYj6Bj060kIRDhtzUngcM/view?usp=drive_link" TargetMode="External"/><Relationship Id="rId1582" Type="http://schemas.openxmlformats.org/officeDocument/2006/relationships/hyperlink" Target="https://drive.google.com/file/d/1dVfCZQueFKX39uxI-vmEtEk-A22fOgA-/view?usp=drive_link" TargetMode="External"/><Relationship Id="rId510" Type="http://schemas.openxmlformats.org/officeDocument/2006/relationships/hyperlink" Target="https://drive.google.com/file/d/1e4ENKwOHCn7aFGmh9F8Eca4xlWn2mEf6/view?usp=sharing" TargetMode="External"/><Relationship Id="rId994" Type="http://schemas.openxmlformats.org/officeDocument/2006/relationships/hyperlink" Target="https://drive.google.com/file/d/1ds-JaCIMHfekqqmb8SzGNmSXeZmW1LKP/view?usp=sharing" TargetMode="External"/><Relationship Id="rId1583" Type="http://schemas.openxmlformats.org/officeDocument/2006/relationships/hyperlink" Target="https://drive.google.com/file/d/1WGMjTT97rBi5h0cF0iZxY1KMLmnOQu2J/view?usp=sharing" TargetMode="External"/><Relationship Id="rId993" Type="http://schemas.openxmlformats.org/officeDocument/2006/relationships/hyperlink" Target="https://drive.google.com/file/d/1x26vBDYDu78WFmhbSVr62ttr_PQi-Ax5/view?usp=sharing" TargetMode="External"/><Relationship Id="rId1100" Type="http://schemas.openxmlformats.org/officeDocument/2006/relationships/hyperlink" Target="https://drive.google.com/file/d/1_j1we0xnVbTuov5RmElcB8J0yWjMEOmG/view?usp=sharing" TargetMode="External"/><Relationship Id="rId1584" Type="http://schemas.openxmlformats.org/officeDocument/2006/relationships/hyperlink" Target="https://drive.google.com/file/d/1O80-I1QNBXqefX2y3qQjfwioyrS71N_G/view?usp=sharing" TargetMode="External"/><Relationship Id="rId992" Type="http://schemas.openxmlformats.org/officeDocument/2006/relationships/hyperlink" Target="https://drive.google.com/file/d/1_n5WgySg_GmvHCD7S-n0HgRQBMMkjW1G/view?usp=sharing" TargetMode="External"/><Relationship Id="rId1101" Type="http://schemas.openxmlformats.org/officeDocument/2006/relationships/hyperlink" Target="https://drive.google.com/file/d/1NRdHnGcT-iPXRgbAtRiGD67mAYtr90f3/view?usp=sharing" TargetMode="External"/><Relationship Id="rId1585" Type="http://schemas.openxmlformats.org/officeDocument/2006/relationships/hyperlink" Target="https://drive.google.com/file/d/1pqmrfUCAPVOXLXE1237E2njJgKDoF1gN/view?usp=drive_link" TargetMode="External"/><Relationship Id="rId991" Type="http://schemas.openxmlformats.org/officeDocument/2006/relationships/hyperlink" Target="https://drive.google.com/file/d/1oFJEJm1py75Letil4B5FMhxFUF-2rhRq/view?usp=drive_link" TargetMode="External"/><Relationship Id="rId1102" Type="http://schemas.openxmlformats.org/officeDocument/2006/relationships/hyperlink" Target="https://drive.google.com/file/d/1VzD_7rAKMkkQk1TbzlbWY8VR3fm4vu0B/view?usp=sharing" TargetMode="External"/><Relationship Id="rId1586" Type="http://schemas.openxmlformats.org/officeDocument/2006/relationships/hyperlink" Target="https://drive.google.com/file/d/1hgZoWH4zztvEyUPrI646QWV8V25j7Q_N/view?usp=sharing" TargetMode="External"/><Relationship Id="rId1532" Type="http://schemas.openxmlformats.org/officeDocument/2006/relationships/hyperlink" Target="https://drive.google.com/file/d/1GfeNr8fVYpcEeIeOcFIGd7ohkA72dzUm/view?usp=sharing" TargetMode="External"/><Relationship Id="rId1533" Type="http://schemas.openxmlformats.org/officeDocument/2006/relationships/hyperlink" Target="https://drive.google.com/file/d/1MsICPqezTmnaCVosvdjF1OnAAroM4gvk/view?usp=sharing" TargetMode="External"/><Relationship Id="rId1534" Type="http://schemas.openxmlformats.org/officeDocument/2006/relationships/hyperlink" Target="https://drive.google.com/file/d/1G8t_cRD-fjLnLMzhACfEmCIY3CYIHiLJ/view?usp=sharing" TargetMode="External"/><Relationship Id="rId1535" Type="http://schemas.openxmlformats.org/officeDocument/2006/relationships/hyperlink" Target="https://drive.google.com/file/d/1zR_8kYqUyjOl6Mtz-L9sZJFm26WylXkm/view?usp=sharing" TargetMode="External"/><Relationship Id="rId1536" Type="http://schemas.openxmlformats.org/officeDocument/2006/relationships/hyperlink" Target="https://drive.google.com/file/d/1BOfXCfkrgongLyjSHVZtKooQTEXixEAX/view?usp=sharing" TargetMode="External"/><Relationship Id="rId1537" Type="http://schemas.openxmlformats.org/officeDocument/2006/relationships/hyperlink" Target="https://drive.google.com/file/d/1moxIGl8TOw3_xJ2LD3XNW9-g-NDClBhU/view?usp=sharing" TargetMode="External"/><Relationship Id="rId1538" Type="http://schemas.openxmlformats.org/officeDocument/2006/relationships/hyperlink" Target="https://cloudapps.figgro.com/jobrunticket/edit?id=f7373641-52ea-4df1-bf2e-a6ce536cece6" TargetMode="External"/><Relationship Id="rId1539" Type="http://schemas.openxmlformats.org/officeDocument/2006/relationships/hyperlink" Target="https://drive.google.com/file/d/1cY6y6TwzLsdYTIqI_cLj9oJXnG3o54c7/view?usp=sharing" TargetMode="External"/><Relationship Id="rId949" Type="http://schemas.openxmlformats.org/officeDocument/2006/relationships/hyperlink" Target="https://drive.google.com/file/d/1BMpCMqKdcNb0HKHznjZQXtMB-OoE8q4c/view?usp=sharing" TargetMode="External"/><Relationship Id="rId948" Type="http://schemas.openxmlformats.org/officeDocument/2006/relationships/hyperlink" Target="https://drive.google.com/file/d/1B7rMRfdqFmACiDERicbgnm_9GTG4uLIf/view?usp=sharing" TargetMode="External"/><Relationship Id="rId943" Type="http://schemas.openxmlformats.org/officeDocument/2006/relationships/hyperlink" Target="https://drive.google.com/file/d/1sp-PkasbjuQp5Ot-tFSTCFH7GYsKC-km/view?usp=sharing" TargetMode="External"/><Relationship Id="rId942" Type="http://schemas.openxmlformats.org/officeDocument/2006/relationships/hyperlink" Target="https://drive.google.com/file/d/1mvmwP8sR7O4-aeMTjganZTzUhnMjDf11/view?usp=sharing" TargetMode="External"/><Relationship Id="rId941" Type="http://schemas.openxmlformats.org/officeDocument/2006/relationships/hyperlink" Target="https://drive.google.com/file/d/1V1NPXU8Qu_PGVAA9nQ9arlgle0h3YYqv/view?usp=sharing" TargetMode="External"/><Relationship Id="rId940" Type="http://schemas.openxmlformats.org/officeDocument/2006/relationships/hyperlink" Target="https://drive.google.com/file/d/17DMZpFjDsWeWHno1ilXv-dxAwgSAAcij/view?usp=sharing" TargetMode="External"/><Relationship Id="rId947" Type="http://schemas.openxmlformats.org/officeDocument/2006/relationships/hyperlink" Target="https://drive.google.com/file/d/1LtcsC4c1qK8EPy0OYCYkcr0EHWmcsUZF/view?usp=sharing" TargetMode="External"/><Relationship Id="rId946" Type="http://schemas.openxmlformats.org/officeDocument/2006/relationships/hyperlink" Target="https://drive.google.com/file/d/1A0XQwb79O6aY_X-A5I0j3JvZrul1cNGw/view?usp=sharing" TargetMode="External"/><Relationship Id="rId945" Type="http://schemas.openxmlformats.org/officeDocument/2006/relationships/hyperlink" Target="https://drive.google.com/file/d/1rv0GtmiEsvgfttcex1R-GrMEwb2_mq8h/view?usp=sharing" TargetMode="External"/><Relationship Id="rId944" Type="http://schemas.openxmlformats.org/officeDocument/2006/relationships/hyperlink" Target="https://drive.google.com/file/d/1gU5Qx54WaXyfgm7GR3B-VBZF4zxRcvTn/view?usp=sharing" TargetMode="External"/><Relationship Id="rId1530" Type="http://schemas.openxmlformats.org/officeDocument/2006/relationships/hyperlink" Target="https://drive.google.com/file/d/1M7bL7FxDGJYCflKSMatrJYpVa4A0hNxf/view?usp=sharing" TargetMode="External"/><Relationship Id="rId1531" Type="http://schemas.openxmlformats.org/officeDocument/2006/relationships/hyperlink" Target="https://drive.google.com/file/d/1nXavzuUZfVVjEAOQ4IWr_u56U8n-QaGe/view?usp=sharing" TargetMode="External"/><Relationship Id="rId1521" Type="http://schemas.openxmlformats.org/officeDocument/2006/relationships/hyperlink" Target="https://drive.google.com/file/d/15WWV2czzmqH91PZyra8E4NpT_HP0-bdz/view?usp=sharing" TargetMode="External"/><Relationship Id="rId1522" Type="http://schemas.openxmlformats.org/officeDocument/2006/relationships/hyperlink" Target="https://drive.google.com/file/d/1NJCVtpPLwaxK75v0n2gaDJH0EYILJaTm/view?usp=sharing" TargetMode="External"/><Relationship Id="rId1523" Type="http://schemas.openxmlformats.org/officeDocument/2006/relationships/hyperlink" Target="https://drive.google.com/file/d/1vlaMUH_fym82D1XCf_n79AoMA2U1qn-b/view?usp=drive_link" TargetMode="External"/><Relationship Id="rId1524" Type="http://schemas.openxmlformats.org/officeDocument/2006/relationships/hyperlink" Target="https://drive.google.com/file/d/1ShEOigyVa8IY2fh0amnfvaOLRWvPgF0s/view?usp=sharing" TargetMode="External"/><Relationship Id="rId1525" Type="http://schemas.openxmlformats.org/officeDocument/2006/relationships/hyperlink" Target="https://drive.google.com/file/d/17NcFE0VLXt_A9hdNaKwdhtrHv4gY3W91/view?usp=sharing" TargetMode="External"/><Relationship Id="rId1526" Type="http://schemas.openxmlformats.org/officeDocument/2006/relationships/hyperlink" Target="https://drive.google.com/file/d/1wRiynRJs8X01kbEWJUCUdX3d2PH6F9Bx/view?usp=sharing" TargetMode="External"/><Relationship Id="rId1527" Type="http://schemas.openxmlformats.org/officeDocument/2006/relationships/hyperlink" Target="https://drive.google.com/file/d/1mZ8_d-8MxwSZ9CbQyWk6TuS3SyiGhWT1/view?usp=drive_link" TargetMode="External"/><Relationship Id="rId1528" Type="http://schemas.openxmlformats.org/officeDocument/2006/relationships/hyperlink" Target="https://drive.google.com/file/d/1N_gOu7TpxvW1mAd_plM9gnqBpMXciZ2M/view?usp=sharing" TargetMode="External"/><Relationship Id="rId1529" Type="http://schemas.openxmlformats.org/officeDocument/2006/relationships/hyperlink" Target="https://drive.google.com/file/d/11hV2d5ZS9FXWlRuKRRNgvgKlwI_xYMgy/view?usp=drive_link" TargetMode="External"/><Relationship Id="rId939" Type="http://schemas.openxmlformats.org/officeDocument/2006/relationships/hyperlink" Target="https://drive.google.com/file/d/1vkM6ERQUmEwt6vSCibl1BhkG1QIl-x0X/view?usp=sharing" TargetMode="External"/><Relationship Id="rId938" Type="http://schemas.openxmlformats.org/officeDocument/2006/relationships/hyperlink" Target="https://drive.google.com/file/d/11YxnSfZqp0q6a4I1oGu8DvNUTrdED5CU/view?usp=sharing" TargetMode="External"/><Relationship Id="rId937" Type="http://schemas.openxmlformats.org/officeDocument/2006/relationships/hyperlink" Target="https://drive.google.com/file/d/193ojwSgn5lzii9wmkqrz80mCKyyFx7Dt/view?usp=sharing" TargetMode="External"/><Relationship Id="rId932" Type="http://schemas.openxmlformats.org/officeDocument/2006/relationships/hyperlink" Target="https://drive.google.com/file/d/1ER8P4o90h3BT2kDIUvT9DMiGys9w5pHE/view?usp=sharing" TargetMode="External"/><Relationship Id="rId931" Type="http://schemas.openxmlformats.org/officeDocument/2006/relationships/hyperlink" Target="https://drive.google.com/file/d/1iqZR9_BwhrYLU_GEUMjMrVJXHyBsSXS_/view?usp=sharing" TargetMode="External"/><Relationship Id="rId930" Type="http://schemas.openxmlformats.org/officeDocument/2006/relationships/hyperlink" Target="https://drive.google.com/file/d/1u__C4xHeKRfU-4zSZhUCZt6dn-U6TzyS/view?usp=sharing" TargetMode="External"/><Relationship Id="rId936" Type="http://schemas.openxmlformats.org/officeDocument/2006/relationships/hyperlink" Target="https://drive.google.com/file/d/1x4AT6jd6GVqH3_8nsONbPb1ZhtBgVDMf/view?usp=sharing" TargetMode="External"/><Relationship Id="rId935" Type="http://schemas.openxmlformats.org/officeDocument/2006/relationships/hyperlink" Target="https://drive.google.com/open?id=1EAjaz7cTHCcy43_Ak8_2y80jDn5V_H8d" TargetMode="External"/><Relationship Id="rId934" Type="http://schemas.openxmlformats.org/officeDocument/2006/relationships/hyperlink" Target="https://drive.google.com/file/d/1pF0hMbECha1D9t6dHLa7JQeABfH_95KH/view?usp=sharing" TargetMode="External"/><Relationship Id="rId933" Type="http://schemas.openxmlformats.org/officeDocument/2006/relationships/hyperlink" Target="https://drive.google.com/file/d/1cfV8HS7jMgd1cXD_YR83dccMLPw1d6iU/view?usp=sharing" TargetMode="External"/><Relationship Id="rId1520" Type="http://schemas.openxmlformats.org/officeDocument/2006/relationships/hyperlink" Target="https://drive.google.com/file/d/1UGiTg8EXaWm9l3p2fZH2-Qih__SkjkN5/view?usp=sharing" TargetMode="External"/><Relationship Id="rId1554" Type="http://schemas.openxmlformats.org/officeDocument/2006/relationships/hyperlink" Target="https://drive.google.com/file/d/1ItMYP3WOy0R42-fYc3Yyt6BvKj3vyoHT/view?usp=drive_link" TargetMode="External"/><Relationship Id="rId1555" Type="http://schemas.openxmlformats.org/officeDocument/2006/relationships/hyperlink" Target="https://drive.google.com/file/d/1VE_IRasrTFiEu__aeTfoNJXQH1wvLzzP/view?usp=drive_link" TargetMode="External"/><Relationship Id="rId1556" Type="http://schemas.openxmlformats.org/officeDocument/2006/relationships/hyperlink" Target="https://drive.google.com/file/d/1RrWI_u24S5PEvk-33MqNbxZhNT0Dszfc/view?usp=drive_link" TargetMode="External"/><Relationship Id="rId1557" Type="http://schemas.openxmlformats.org/officeDocument/2006/relationships/hyperlink" Target="https://drive.google.com/open?id=1g1_F6MIodGcZISYmM5v0-DJ8r2984nGE" TargetMode="External"/><Relationship Id="rId1558" Type="http://schemas.openxmlformats.org/officeDocument/2006/relationships/hyperlink" Target="https://drive.google.com/file/d/1vS_Fu9rAaKwgOOZ-wMoHqYHxwtCPx9hH/view?usp=drive_link" TargetMode="External"/><Relationship Id="rId1559" Type="http://schemas.openxmlformats.org/officeDocument/2006/relationships/hyperlink" Target="https://drive.google.com/open?id=1C0QP-dbAq5xUMPfzL6r0zwccwWTs4fiy" TargetMode="External"/><Relationship Id="rId965" Type="http://schemas.openxmlformats.org/officeDocument/2006/relationships/hyperlink" Target="https://drive.google.com/file/d/1YXBJtyM9jQJJ_N5den2FuEKHeK0DHFsY/view?usp=sharing" TargetMode="External"/><Relationship Id="rId964" Type="http://schemas.openxmlformats.org/officeDocument/2006/relationships/hyperlink" Target="https://drive.google.com/file/d/1UgId77lTJqVVnKJVjJbwozmaejuOiEn8/view?usp=drive_link" TargetMode="External"/><Relationship Id="rId963" Type="http://schemas.openxmlformats.org/officeDocument/2006/relationships/hyperlink" Target="https://drive.google.com/file/d/1vdO-Upc2yaEveSw99zGYmH-jTHFFcLrb/view?usp=sharing" TargetMode="External"/><Relationship Id="rId962" Type="http://schemas.openxmlformats.org/officeDocument/2006/relationships/hyperlink" Target="https://drive.google.com/file/d/1XIvu_m_bnAjhgFd5wXsBSqN1TJH6FfCh/view?usp=sharing" TargetMode="External"/><Relationship Id="rId969" Type="http://schemas.openxmlformats.org/officeDocument/2006/relationships/hyperlink" Target="https://drive.google.com/file/d/1xa_1y1BIHx4ziQhZ5PhGoxRs8efjjrSR/view?usp=sharing" TargetMode="External"/><Relationship Id="rId968" Type="http://schemas.openxmlformats.org/officeDocument/2006/relationships/hyperlink" Target="https://drive.google.com/file/d/1ANmIULRmbV7XBH5AL8dVyz9rqKqegstg/view?usp=sharing" TargetMode="External"/><Relationship Id="rId967" Type="http://schemas.openxmlformats.org/officeDocument/2006/relationships/hyperlink" Target="https://drive.google.com/file/d/1GodcSIziTUlcKBxMVYyldA3uA2ZmeFCE/view?usp=sharing" TargetMode="External"/><Relationship Id="rId966" Type="http://schemas.openxmlformats.org/officeDocument/2006/relationships/hyperlink" Target="https://drive.google.com/file/d/1AbW-sWrb3XzU6ZPRJOFDpNPMwp9wwlMK/view?usp=sharing" TargetMode="External"/><Relationship Id="rId961" Type="http://schemas.openxmlformats.org/officeDocument/2006/relationships/hyperlink" Target="https://drive.google.com/file/d/1hAZUqXNgdF1R6eyNWnm4ZfW1lVWS_jwf/view?usp=sharing" TargetMode="External"/><Relationship Id="rId1550" Type="http://schemas.openxmlformats.org/officeDocument/2006/relationships/hyperlink" Target="https://drive.google.com/file/d/1WePFPVWMP2awiMYQpKRWoEhupTppB9-O/view?usp=sharing" TargetMode="External"/><Relationship Id="rId960" Type="http://schemas.openxmlformats.org/officeDocument/2006/relationships/hyperlink" Target="https://drive.google.com/file/d/1bdMvNZGw9b1s4z_5JC8AXawh9aZeZQtg/view?usp=sharing" TargetMode="External"/><Relationship Id="rId1551" Type="http://schemas.openxmlformats.org/officeDocument/2006/relationships/hyperlink" Target="https://drive.google.com/file/d/1N_GnYPPUUAgQpzlABhOY98kQ9ifh15it/view?usp=sharing" TargetMode="External"/><Relationship Id="rId1552" Type="http://schemas.openxmlformats.org/officeDocument/2006/relationships/hyperlink" Target="https://drive.google.com/file/d/1e7UOR2SSF5mlmMwqhoskbJy8wpAD02OU/view?usp=sharing" TargetMode="External"/><Relationship Id="rId1553" Type="http://schemas.openxmlformats.org/officeDocument/2006/relationships/hyperlink" Target="https://drive.google.com/file/d/16rmG1wBqJglRDm5YL6WhkE75tXxJ9kE3/view?usp=sharing" TargetMode="External"/><Relationship Id="rId1543" Type="http://schemas.openxmlformats.org/officeDocument/2006/relationships/hyperlink" Target="https://drive.google.com/file/d/1RH7XEhEjzXckxRCnjJOSG55B5Zj1VP7x/view?usp=sharing" TargetMode="External"/><Relationship Id="rId1544" Type="http://schemas.openxmlformats.org/officeDocument/2006/relationships/hyperlink" Target="https://drive.google.com/file/d/1UDBM8fbdrn52SOrkPxG41JSNvaXFGnR4/view?usp=sharing" TargetMode="External"/><Relationship Id="rId1545" Type="http://schemas.openxmlformats.org/officeDocument/2006/relationships/hyperlink" Target="https://drive.google.com/file/d/1pNstFdTGK-RNofmNfUxByfW5vXt6i-ve/view?usp=sharing" TargetMode="External"/><Relationship Id="rId1546" Type="http://schemas.openxmlformats.org/officeDocument/2006/relationships/hyperlink" Target="https://drive.google.com/file/d/1DHBp6p1YQSL4lalY8r5z2Z1ik8wD70Sh/view?usp=sharing" TargetMode="External"/><Relationship Id="rId1547" Type="http://schemas.openxmlformats.org/officeDocument/2006/relationships/hyperlink" Target="https://drive.google.com/file/d/190vEMTHGgivPPoimcy0Ult2KdHghoWs4/view?usp=sharing" TargetMode="External"/><Relationship Id="rId1548" Type="http://schemas.openxmlformats.org/officeDocument/2006/relationships/hyperlink" Target="https://drive.google.com/file/d/1xenAwY2hwcOI9fwkX_u8Kzqf7RjsrqOR/view?usp=sharing" TargetMode="External"/><Relationship Id="rId1549" Type="http://schemas.openxmlformats.org/officeDocument/2006/relationships/hyperlink" Target="https://drive.google.com/file/d/14iWXB_Eq2w33yi5RsmnUg3C4KxnHjH9s/view?usp=sharing" TargetMode="External"/><Relationship Id="rId959" Type="http://schemas.openxmlformats.org/officeDocument/2006/relationships/hyperlink" Target="https://drive.google.com/file/d/1hNXlEYFUR_yLmKWG9pNsgd_9Pzt80oSU/view?usp=sharing" TargetMode="External"/><Relationship Id="rId954" Type="http://schemas.openxmlformats.org/officeDocument/2006/relationships/hyperlink" Target="https://drive.google.com/file/d/17aIhuQ-mEFzapLz5LMwLe44cXVS5mOXt/view?usp=sharing" TargetMode="External"/><Relationship Id="rId953" Type="http://schemas.openxmlformats.org/officeDocument/2006/relationships/hyperlink" Target="https://drive.google.com/file/d/12mRaUNXmsHOL0yzABUxiE97ZPOyp9ljp/view?usp=sharing" TargetMode="External"/><Relationship Id="rId952" Type="http://schemas.openxmlformats.org/officeDocument/2006/relationships/hyperlink" Target="https://drive.google.com/file/d/1r3Mmz_lWmkFA9gD4ogDdhLwYry3g1Dwj/view?usp=drive_link" TargetMode="External"/><Relationship Id="rId951" Type="http://schemas.openxmlformats.org/officeDocument/2006/relationships/hyperlink" Target="https://drive.google.com/file/d/1eXnr-mjIOGZlMtrXrgvD88j7QQC6NvHK/view?usp=sharing" TargetMode="External"/><Relationship Id="rId958" Type="http://schemas.openxmlformats.org/officeDocument/2006/relationships/hyperlink" Target="https://drive.google.com/file/d/1bhe1oAOGYX1QAWUAHGd3E7cH4Ma6ag_u/view?usp=sharing" TargetMode="External"/><Relationship Id="rId957" Type="http://schemas.openxmlformats.org/officeDocument/2006/relationships/hyperlink" Target="https://drive.google.com/file/d/1sgchlx_p1Rn6SAVd_r4VFL7VwUq700LY/view?usp=sharing" TargetMode="External"/><Relationship Id="rId956" Type="http://schemas.openxmlformats.org/officeDocument/2006/relationships/hyperlink" Target="https://drive.google.com/file/d/1vwUj1C1nXc1w8I5a88hdaGTxzn2V6m9y/view?usp=drive_link" TargetMode="External"/><Relationship Id="rId955" Type="http://schemas.openxmlformats.org/officeDocument/2006/relationships/hyperlink" Target="https://drive.google.com/file/d/1nBAcKUrBLXn3aPdI2KTDtXUQ_pq-zYKO/view?usp=sharing" TargetMode="External"/><Relationship Id="rId950" Type="http://schemas.openxmlformats.org/officeDocument/2006/relationships/hyperlink" Target="https://drive.google.com/file/d/1c7XlV4xQtYDMO4tBkFt6ksoDEzyOlY-j/view?usp=sharing" TargetMode="External"/><Relationship Id="rId1540" Type="http://schemas.openxmlformats.org/officeDocument/2006/relationships/hyperlink" Target="https://drive.google.com/file/d/1aHX2Gh_S6a_9GdrEsrHS4iFbPZSjaluZ/view?usp=sharing" TargetMode="External"/><Relationship Id="rId1541" Type="http://schemas.openxmlformats.org/officeDocument/2006/relationships/hyperlink" Target="https://drive.google.com/file/d/1uhJ3W7-iaI-2ztT_N91BiGaRwSqhQUiH/view?usp=sharing" TargetMode="External"/><Relationship Id="rId1542" Type="http://schemas.openxmlformats.org/officeDocument/2006/relationships/hyperlink" Target="https://drive.google.com/open?id=1g2au5KBb4JNeYM3N9EXeLp90X4NNhb1e" TargetMode="External"/><Relationship Id="rId2027" Type="http://schemas.openxmlformats.org/officeDocument/2006/relationships/hyperlink" Target="https://drive.google.com/file/d/1WvRvEIYTI9dWLLZqKUT5P2bsOfPmPTp9/view?usp=sharing" TargetMode="External"/><Relationship Id="rId2028" Type="http://schemas.openxmlformats.org/officeDocument/2006/relationships/hyperlink" Target="https://drive.google.com/file/d/1IT5B8dw3MfhlPiXaM9SNxwArU-DiKGx9/view?usp=sharing" TargetMode="External"/><Relationship Id="rId2029" Type="http://schemas.openxmlformats.org/officeDocument/2006/relationships/hyperlink" Target="https://drive.google.com/open?id=1yrwQd8nnM9FMudUBh4ib_DI8xHRXX_NC" TargetMode="External"/><Relationship Id="rId590" Type="http://schemas.openxmlformats.org/officeDocument/2006/relationships/hyperlink" Target="https://drive.google.com/file/d/12kVfDzhgRR6gS07kfKpf73lRUoGjuLT1/view?usp=drive_link" TargetMode="External"/><Relationship Id="rId107" Type="http://schemas.openxmlformats.org/officeDocument/2006/relationships/hyperlink" Target="https://drive.google.com/file/d/1QS5SIGI4bmn_CJOmRDbtCDkLSS-Q_J0G/view?usp=sharing" TargetMode="External"/><Relationship Id="rId106" Type="http://schemas.openxmlformats.org/officeDocument/2006/relationships/hyperlink" Target="https://drive.google.com/file/d/12fqCAeJO6j1hDZ9SCRJV1IxDtdMKfWb1/view?usp=drive_link" TargetMode="External"/><Relationship Id="rId105" Type="http://schemas.openxmlformats.org/officeDocument/2006/relationships/hyperlink" Target="https://drive.google.com/file/d/1XpPxt3HtCocLe_Q6sEDMqJVKgmcRFP9y/view?usp=sharing" TargetMode="External"/><Relationship Id="rId589" Type="http://schemas.openxmlformats.org/officeDocument/2006/relationships/hyperlink" Target="https://drive.google.com/file/d/15TDrpbhb_2dKlVuEiEdmKU03isU_QsP5/view?usp=sharing" TargetMode="External"/><Relationship Id="rId104" Type="http://schemas.openxmlformats.org/officeDocument/2006/relationships/hyperlink" Target="https://drive.google.com/file/d/1KtJ0ZKXCIygYj2KZ1QU1n3MtJVsfYfvJ/view?usp=sharing" TargetMode="External"/><Relationship Id="rId588" Type="http://schemas.openxmlformats.org/officeDocument/2006/relationships/hyperlink" Target="https://drive.google.com/file/d/1JxCWBx3nWmUg11S8tadjTDSc00FCS0L2/view?usp=sharing" TargetMode="External"/><Relationship Id="rId109" Type="http://schemas.openxmlformats.org/officeDocument/2006/relationships/hyperlink" Target="https://drive.google.com/file/d/1Dm6CR6o0A2nPDEQ-kekxKgJP0S4jRUz_/view?usp=sharing" TargetMode="External"/><Relationship Id="rId1170" Type="http://schemas.openxmlformats.org/officeDocument/2006/relationships/hyperlink" Target="https://drive.google.com/file/d/1RP4x4FYC0dvIx1mbVmUi0irJuVKSVBbZ/view?usp=drive_link" TargetMode="External"/><Relationship Id="rId108" Type="http://schemas.openxmlformats.org/officeDocument/2006/relationships/hyperlink" Target="https://drive.google.com/file/d/1z1wMHrs7sFhLZg5tJquzkAasxlYOaDEA/view?usp=sharing" TargetMode="External"/><Relationship Id="rId1171" Type="http://schemas.openxmlformats.org/officeDocument/2006/relationships/hyperlink" Target="https://drive.google.com/file/d/1grzQKe2v8gzuEiEXHTavgqC8WlCl6mci/view?usp=sharing" TargetMode="External"/><Relationship Id="rId583" Type="http://schemas.openxmlformats.org/officeDocument/2006/relationships/hyperlink" Target="https://drive.google.com/file/d/1WEvhXYbRTxCdKaX5FjAk36-ZRP6Pgy30/view?usp=sharing" TargetMode="External"/><Relationship Id="rId1172" Type="http://schemas.openxmlformats.org/officeDocument/2006/relationships/hyperlink" Target="https://drive.google.com/file/d/1gQy8EgWWQnoIkcBnm64vJwC0k3Ey_AT0/view?usp=drive_link" TargetMode="External"/><Relationship Id="rId582" Type="http://schemas.openxmlformats.org/officeDocument/2006/relationships/hyperlink" Target="https://drive.google.com/file/d/15oB6FQBG388Ft4BtzTJNBkb9g8jpew9b/view?usp=sharing" TargetMode="External"/><Relationship Id="rId1173" Type="http://schemas.openxmlformats.org/officeDocument/2006/relationships/hyperlink" Target="https://drive.google.com/file/d/1gTRWaidy3gXCkVJypZrbSZQB6BcQI53N/view?usp=drive_link" TargetMode="External"/><Relationship Id="rId2020" Type="http://schemas.openxmlformats.org/officeDocument/2006/relationships/hyperlink" Target="https://drive.google.com/file/d/1vPhi9RZVn9C56TVjQFs0lnwzsNsTeqwm/view?usp=sharing" TargetMode="External"/><Relationship Id="rId581" Type="http://schemas.openxmlformats.org/officeDocument/2006/relationships/hyperlink" Target="https://drive.google.com/file/d/1jDYTW1Ussyq0aAC8ZQz9h1yoCp80AA2f/view?usp=sharing" TargetMode="External"/><Relationship Id="rId1174" Type="http://schemas.openxmlformats.org/officeDocument/2006/relationships/hyperlink" Target="https://drive.google.com/file/d/1I0AQzQrTQOkKFlD-_ZC54wWKDJrAgIWu/view?usp=sharing" TargetMode="External"/><Relationship Id="rId2021" Type="http://schemas.openxmlformats.org/officeDocument/2006/relationships/hyperlink" Target="https://drive.google.com/file/d/1tmfLZ7Lg9W9zdeZwnLIuQLcAGNRuJh_K/view?usp=sharing" TargetMode="External"/><Relationship Id="rId580" Type="http://schemas.openxmlformats.org/officeDocument/2006/relationships/hyperlink" Target="https://drive.google.com/file/d/1GxkOZN2KoVk36jF95hgxD_zAPFv6Bbbi/view?usp=sharing" TargetMode="External"/><Relationship Id="rId1175" Type="http://schemas.openxmlformats.org/officeDocument/2006/relationships/hyperlink" Target="https://drive.google.com/file/d/1TXaELEo4Ju2Ydab_OXRwAQfvL3QdKNX7/view?usp=drive_link" TargetMode="External"/><Relationship Id="rId2022" Type="http://schemas.openxmlformats.org/officeDocument/2006/relationships/hyperlink" Target="https://drive.google.com/file/d/1E0C9bVsuxCr3c-7QUqN1Jsyzl-BCdBWJ/view?usp=sharing" TargetMode="External"/><Relationship Id="rId103" Type="http://schemas.openxmlformats.org/officeDocument/2006/relationships/hyperlink" Target="https://drive.google.com/file/d/1SfezINIiaDVC8gx0sbyY8tsehLGaAVON/view?usp=sharing" TargetMode="External"/><Relationship Id="rId587" Type="http://schemas.openxmlformats.org/officeDocument/2006/relationships/hyperlink" Target="https://drive.google.com/file/d/1yOhtT7rX6nqH20_5P54aD6VyUR1AmLFd/view?usp=sharing" TargetMode="External"/><Relationship Id="rId1176" Type="http://schemas.openxmlformats.org/officeDocument/2006/relationships/hyperlink" Target="https://drive.google.com/file/d/1T8ZSHfwszP-ynLO3zC-UF-ludQLo5Fjb/view?usp=drive_link" TargetMode="External"/><Relationship Id="rId2023" Type="http://schemas.openxmlformats.org/officeDocument/2006/relationships/hyperlink" Target="https://drive.google.com/file/d/1NKPyPP5tshrRdF1j-Ew3feQW4FbTIYXl/view?usp=sharing" TargetMode="External"/><Relationship Id="rId102" Type="http://schemas.openxmlformats.org/officeDocument/2006/relationships/hyperlink" Target="https://drive.google.com/file/d/1ghmtMZHngElWxMBhEsOG-xcqPzh3C9NC/view?usp=sharing" TargetMode="External"/><Relationship Id="rId586" Type="http://schemas.openxmlformats.org/officeDocument/2006/relationships/hyperlink" Target="https://drive.google.com/file/d/1dVbp_FYKiJYcIC1-NEID37h8LGiKriE7/view?usp=sharing" TargetMode="External"/><Relationship Id="rId1177" Type="http://schemas.openxmlformats.org/officeDocument/2006/relationships/hyperlink" Target="https://drive.google.com/file/d/1eYzsDytp2oR6rKcp4Wc09-POeSkp6ZhC/view?usp=sharing" TargetMode="External"/><Relationship Id="rId2024" Type="http://schemas.openxmlformats.org/officeDocument/2006/relationships/hyperlink" Target="https://drive.google.com/file/d/1hry02i7_u483GHfB-_rCRvo5FsnoRowN/view?usp=sharing" TargetMode="External"/><Relationship Id="rId101" Type="http://schemas.openxmlformats.org/officeDocument/2006/relationships/hyperlink" Target="https://drive.google.com/file/d/1Y-7fvtw3TTHBxMjjDYrDZv8WKYXnm1si/view?usp=sharing" TargetMode="External"/><Relationship Id="rId585" Type="http://schemas.openxmlformats.org/officeDocument/2006/relationships/hyperlink" Target="https://drive.google.com/file/d/1-QiSt0h2ZqES8tn6OeFW83drw-Fgtt_u/view?usp=sharing" TargetMode="External"/><Relationship Id="rId1178" Type="http://schemas.openxmlformats.org/officeDocument/2006/relationships/hyperlink" Target="https://drive.google.com/file/d/1-N5tBtIAKrvTOjKAY_yBX0gwyDntpsxL/view?usp=sharing" TargetMode="External"/><Relationship Id="rId2025" Type="http://schemas.openxmlformats.org/officeDocument/2006/relationships/hyperlink" Target="https://drive.google.com/file/d/1T73tPI8I7yWpU7_c90ca3gfGIISzd_tZ/view?usp=sharing" TargetMode="External"/><Relationship Id="rId100" Type="http://schemas.openxmlformats.org/officeDocument/2006/relationships/hyperlink" Target="https://drive.google.com/file/d/10BU46IpRlsCxe7a7xRWjf22iazRd4awb/view?usp=sharing" TargetMode="External"/><Relationship Id="rId584" Type="http://schemas.openxmlformats.org/officeDocument/2006/relationships/hyperlink" Target="https://drive.google.com/file/d/1YyArWxcWt8SnLyuLKyJkxPc120e4xb71/view?usp=sharing" TargetMode="External"/><Relationship Id="rId1179" Type="http://schemas.openxmlformats.org/officeDocument/2006/relationships/hyperlink" Target="https://drive.google.com/file/d/1yEusVj_3EFwLOLDRQCYgIT8XTaymqKr0/view?usp=drive_link" TargetMode="External"/><Relationship Id="rId2026" Type="http://schemas.openxmlformats.org/officeDocument/2006/relationships/hyperlink" Target="https://drive.google.com/file/d/1ZXM82tyO4JcH3rFZmGlxeWTwlv_W3lSw/view?usp=sharing" TargetMode="External"/><Relationship Id="rId1169" Type="http://schemas.openxmlformats.org/officeDocument/2006/relationships/hyperlink" Target="https://drive.google.com/file/d/1Ff7yQG99ep6GAnnF2JDKZodO2gMxj2vy/view?usp=drive_link" TargetMode="External"/><Relationship Id="rId2016" Type="http://schemas.openxmlformats.org/officeDocument/2006/relationships/hyperlink" Target="https://drive.google.com/file/d/1KD-G7rx7dJ-h6K5W_2OgWkOjZS05lX4o/view?usp=sharing" TargetMode="External"/><Relationship Id="rId2017" Type="http://schemas.openxmlformats.org/officeDocument/2006/relationships/hyperlink" Target="https://drive.google.com/file/d/1vJ1eVTc6i8tdoA7lqTyyFkMTMXGCdTC4/view?usp=sharing" TargetMode="External"/><Relationship Id="rId2018" Type="http://schemas.openxmlformats.org/officeDocument/2006/relationships/hyperlink" Target="https://drive.google.com/file/d/1UgaUjO1zYIMWa_xeYx3hqAUqyU_Woh2c/view?usp=sharing" TargetMode="External"/><Relationship Id="rId2019" Type="http://schemas.openxmlformats.org/officeDocument/2006/relationships/hyperlink" Target="https://drive.google.com/file/d/1-g_KEyVMOBtvye-CgLcAhy4z2neYO6rS/view?usp=sharing" TargetMode="External"/><Relationship Id="rId579" Type="http://schemas.openxmlformats.org/officeDocument/2006/relationships/hyperlink" Target="https://drive.google.com/file/d/1WyEI1nlJnHTUwaU7vUDBp7-1QKLbwaro/view?usp=sharing" TargetMode="External"/><Relationship Id="rId578" Type="http://schemas.openxmlformats.org/officeDocument/2006/relationships/hyperlink" Target="https://drive.google.com/file/d/1mowFVrGpbGfGItKIforF5iEZc56HwCiq/view?usp=sharing" TargetMode="External"/><Relationship Id="rId577" Type="http://schemas.openxmlformats.org/officeDocument/2006/relationships/hyperlink" Target="https://drive.google.com/file/d/1IO-h0_NG1yD1HQivGMJ6WOhKBQQGov_j/view?usp=sharing" TargetMode="External"/><Relationship Id="rId1160" Type="http://schemas.openxmlformats.org/officeDocument/2006/relationships/hyperlink" Target="https://drive.google.com/file/d/15IYqZkaEmD0DGwPqQMxE50KJT95PgimJ/view?usp=sharing" TargetMode="External"/><Relationship Id="rId572" Type="http://schemas.openxmlformats.org/officeDocument/2006/relationships/hyperlink" Target="https://drive.google.com/file/d/16LTrruFeFnmE6eAHZ2PQ4qetsSAcxXo3/view?usp=drive_link" TargetMode="External"/><Relationship Id="rId1161" Type="http://schemas.openxmlformats.org/officeDocument/2006/relationships/hyperlink" Target="https://drive.google.com/file/d/121ior7xYFAdYLycBDX5EFCUtF-G_oFpb/view?usp=drive_link" TargetMode="External"/><Relationship Id="rId571" Type="http://schemas.openxmlformats.org/officeDocument/2006/relationships/hyperlink" Target="https://drive.google.com/file/d/1HFcAi2O4_hJlOj-8F7wtA1puLv9HJRb2/view?usp=sharing" TargetMode="External"/><Relationship Id="rId1162" Type="http://schemas.openxmlformats.org/officeDocument/2006/relationships/hyperlink" Target="https://drive.google.com/file/d/1PhVp3NAYw4uGA340Wd8uAU711eKSF9FT/view?usp=drive_link" TargetMode="External"/><Relationship Id="rId570" Type="http://schemas.openxmlformats.org/officeDocument/2006/relationships/hyperlink" Target="https://drive.google.com/file/d/1Yj8XAYEz9KyZn6qKER9RT1aJg8YAUAiL/view?usp=sharing" TargetMode="External"/><Relationship Id="rId1163" Type="http://schemas.openxmlformats.org/officeDocument/2006/relationships/hyperlink" Target="https://drive.google.com/file/d/13oZNHLmR6cDIppRK1DJ6fRBePA32rB1_/view?usp=sharing" TargetMode="External"/><Relationship Id="rId2010" Type="http://schemas.openxmlformats.org/officeDocument/2006/relationships/hyperlink" Target="https://drive.google.com/file/d/1JFaJRo9AG7bneM64tis1zuD16g9sYFN_/view?usp=sharing" TargetMode="External"/><Relationship Id="rId1164" Type="http://schemas.openxmlformats.org/officeDocument/2006/relationships/hyperlink" Target="https://drive.google.com/file/d/13yh9IjFuw7UT4EjdWFM2cK-BUH0D7dZR/view?usp=sharing" TargetMode="External"/><Relationship Id="rId2011" Type="http://schemas.openxmlformats.org/officeDocument/2006/relationships/hyperlink" Target="https://drive.google.com/file/d/1P_J3UKepJx5IIws9i3B62tRvNUqYWwZ8/view?usp=sharing" TargetMode="External"/><Relationship Id="rId576" Type="http://schemas.openxmlformats.org/officeDocument/2006/relationships/hyperlink" Target="https://drive.google.com/file/d/1FrKY9lvBNTyrqXqNEqsiGkweUaV4-nFC/view?usp=sharing" TargetMode="External"/><Relationship Id="rId1165" Type="http://schemas.openxmlformats.org/officeDocument/2006/relationships/hyperlink" Target="https://drive.google.com/file/d/1jzwnfbKxTgT2JeXj3EbPToU9fA_y9Ovy/view?usp=drive_link" TargetMode="External"/><Relationship Id="rId2012" Type="http://schemas.openxmlformats.org/officeDocument/2006/relationships/hyperlink" Target="https://drive.google.com/file/d/1eG_Yxb7gueBtzZy4wchKQe6m2HOW4xUh/view?usp=sharing" TargetMode="External"/><Relationship Id="rId575" Type="http://schemas.openxmlformats.org/officeDocument/2006/relationships/hyperlink" Target="https://drive.google.com/file/d/1Iapn7hoRWbRnq-NByyORTn4fdhcHylyS/view?usp=drive_link" TargetMode="External"/><Relationship Id="rId1166" Type="http://schemas.openxmlformats.org/officeDocument/2006/relationships/hyperlink" Target="https://drive.google.com/file/d/1JmfQCEce6YWGcYAquEqE5emQhnVoyA6y/view?usp=drive_link" TargetMode="External"/><Relationship Id="rId2013" Type="http://schemas.openxmlformats.org/officeDocument/2006/relationships/hyperlink" Target="https://drive.google.com/file/d/1Fe3OoYmGL-O0YnyBH3C09pzsh31uke8D/view?usp=sharing" TargetMode="External"/><Relationship Id="rId574" Type="http://schemas.openxmlformats.org/officeDocument/2006/relationships/hyperlink" Target="https://drive.google.com/file/d/1JWFIiWPH__9UI2p4dT-IlNOgBjpVIFEt/view?usp=sharing" TargetMode="External"/><Relationship Id="rId1167" Type="http://schemas.openxmlformats.org/officeDocument/2006/relationships/hyperlink" Target="https://drive.google.com/file/d/1fwjPUd9eJffeWlBjjjtUjyXNZyKrr3Zg/view?usp=sharing" TargetMode="External"/><Relationship Id="rId2014" Type="http://schemas.openxmlformats.org/officeDocument/2006/relationships/hyperlink" Target="https://drive.google.com/file/d/1eH5hY2jscH7d9ffQPk6cv0hSJ3MXlXLP/view?usp=sharing" TargetMode="External"/><Relationship Id="rId573" Type="http://schemas.openxmlformats.org/officeDocument/2006/relationships/hyperlink" Target="https://drive.google.com/file/d/1Eii5AIu8AYG1spb-Ca7K-hvpdD6uQ2NY/view?usp=sharing" TargetMode="External"/><Relationship Id="rId1168" Type="http://schemas.openxmlformats.org/officeDocument/2006/relationships/hyperlink" Target="https://drive.google.com/file/d/1lNlk9EVlyvqz2hsKkggvwZgI_JOMi3BW/view?usp=sharing" TargetMode="External"/><Relationship Id="rId2015" Type="http://schemas.openxmlformats.org/officeDocument/2006/relationships/hyperlink" Target="https://drive.google.com/file/d/1wbSCZObsixwa9qEu5s9-tTjkh5296Ip6/view?usp=sharing" TargetMode="External"/><Relationship Id="rId2049" Type="http://schemas.openxmlformats.org/officeDocument/2006/relationships/hyperlink" Target="https://drive.google.com/file/d/1bJSZtDb1DVxfKaz3vEIDT8tIKeAEKvrE/view?usp=sharing" TargetMode="External"/><Relationship Id="rId129" Type="http://schemas.openxmlformats.org/officeDocument/2006/relationships/hyperlink" Target="https://drive.google.com/file/d/1flamMCxtIi47GrwqxcrvROJ6-6mPRWiR/view?usp=sharing" TargetMode="External"/><Relationship Id="rId128" Type="http://schemas.openxmlformats.org/officeDocument/2006/relationships/hyperlink" Target="https://drive.google.com/file/d/18Axr0DVZ22gDkZDHYaRuZuZ_D9S6JyY0/view?usp=sharing" TargetMode="External"/><Relationship Id="rId127" Type="http://schemas.openxmlformats.org/officeDocument/2006/relationships/hyperlink" Target="https://drive.google.com/file/d/1bb55lq7ABZrxwpQhCAa9N_Fa0JPV5IBe/view?usp=sharing" TargetMode="External"/><Relationship Id="rId126" Type="http://schemas.openxmlformats.org/officeDocument/2006/relationships/hyperlink" Target="https://drive.google.com/file/d/1719OobE-gB5d_wCEY4udTVLuGXC6xNMn/view?usp=sharing" TargetMode="External"/><Relationship Id="rId1190" Type="http://schemas.openxmlformats.org/officeDocument/2006/relationships/hyperlink" Target="https://drive.google.com/file/d/1vqj3krw0n04AShht7W1CBKi6S-kq0pxl/view?usp=drive_link" TargetMode="External"/><Relationship Id="rId1191" Type="http://schemas.openxmlformats.org/officeDocument/2006/relationships/hyperlink" Target="https://drive.google.com/file/d/1n3OfVLl7bgFH__Xm06iBssuNNyd2HvXH/view?usp=sharing" TargetMode="External"/><Relationship Id="rId1192" Type="http://schemas.openxmlformats.org/officeDocument/2006/relationships/hyperlink" Target="https://drive.google.com/file/d/1OPWB1vu8Tw_gr2ZsvL9W6HFhMJ44q3jf/view?usp=sharing" TargetMode="External"/><Relationship Id="rId1193" Type="http://schemas.openxmlformats.org/officeDocument/2006/relationships/hyperlink" Target="https://drive.google.com/file/d/1EUdvxbEqlGVZWFBCzcBxB3iUQSJxmEJp/view?usp=sharing" TargetMode="External"/><Relationship Id="rId2040" Type="http://schemas.openxmlformats.org/officeDocument/2006/relationships/hyperlink" Target="https://drive.google.com/file/d/1pKO92mp0k8VVXd0LQwa6VXuCwpqUZXLN/view?usp=sharing" TargetMode="External"/><Relationship Id="rId121" Type="http://schemas.openxmlformats.org/officeDocument/2006/relationships/hyperlink" Target="https://drive.google.com/file/d/13IQ-2W_hNy0LrYqWKwCq00O86smaHZAQ/view?usp=drive_link" TargetMode="External"/><Relationship Id="rId1194" Type="http://schemas.openxmlformats.org/officeDocument/2006/relationships/hyperlink" Target="https://drive.google.com/file/d/10M6mpTKv_0gpDY0Nds_F0m7tqCiyTp8_/view?usp=sharing" TargetMode="External"/><Relationship Id="rId2041" Type="http://schemas.openxmlformats.org/officeDocument/2006/relationships/hyperlink" Target="https://drive.google.com/open?id=1rOUmD-VX5FQNLfZbBOaj75BUuILzwuYl" TargetMode="External"/><Relationship Id="rId120" Type="http://schemas.openxmlformats.org/officeDocument/2006/relationships/hyperlink" Target="https://drive.google.com/file/d/1wGRe_IBmzdir8FBdIFhPN4eskeSf1l3G/view?usp=sharing" TargetMode="External"/><Relationship Id="rId1195" Type="http://schemas.openxmlformats.org/officeDocument/2006/relationships/hyperlink" Target="https://drive.google.com/file/d/1siHlhyb70VJuSkI3WpM5KCDW383Z-2Hd/view?usp=sharing" TargetMode="External"/><Relationship Id="rId2042" Type="http://schemas.openxmlformats.org/officeDocument/2006/relationships/hyperlink" Target="https://drive.google.com/file/d/1QITgN4JoY0YUdc727HajIc6-BkZoyYFR/view?usp=sharing" TargetMode="External"/><Relationship Id="rId1196" Type="http://schemas.openxmlformats.org/officeDocument/2006/relationships/hyperlink" Target="https://drive.google.com/file/d/1pBGh2_ClSue9wmfsze9Ug9VOOSP1wfXf/view?usp=sharing" TargetMode="External"/><Relationship Id="rId2043" Type="http://schemas.openxmlformats.org/officeDocument/2006/relationships/hyperlink" Target="https://drive.google.com/open?id=1TNvNBOdPF9BWAdDj9-N-6CUhq2iWGky1" TargetMode="External"/><Relationship Id="rId1197" Type="http://schemas.openxmlformats.org/officeDocument/2006/relationships/hyperlink" Target="https://drive.google.com/file/d/1wAPEpqayC8CoCZbq1TgtzjbY9LxWfw0t/view?usp=sharing" TargetMode="External"/><Relationship Id="rId2044" Type="http://schemas.openxmlformats.org/officeDocument/2006/relationships/hyperlink" Target="https://drive.google.com/file/d/1-7FKoD0Pppi0PCn2Xd0qwAFQw6AXqqQl/view?usp=sharing" TargetMode="External"/><Relationship Id="rId125" Type="http://schemas.openxmlformats.org/officeDocument/2006/relationships/hyperlink" Target="https://drive.google.com/file/d/1COaAtGVaxbyayG2j2HTcvq35RiHrG_iu/view?usp=sharing" TargetMode="External"/><Relationship Id="rId1198" Type="http://schemas.openxmlformats.org/officeDocument/2006/relationships/hyperlink" Target="https://drive.google.com/file/d/1iGOxj5gGhC1aB_DKdChEbpcYrPDAQbZm/view?usp=sharing" TargetMode="External"/><Relationship Id="rId2045" Type="http://schemas.openxmlformats.org/officeDocument/2006/relationships/hyperlink" Target="https://drive.google.com/file/d/1wlUOPSRYFNGjEFeVVgw_fPMOExw0iubL/view?usp=sharing" TargetMode="External"/><Relationship Id="rId124" Type="http://schemas.openxmlformats.org/officeDocument/2006/relationships/hyperlink" Target="https://drive.google.com/file/d/13VYm8w9iNv0iiruo2wh1DWjWLz96wDqy/view?usp=drive_link" TargetMode="External"/><Relationship Id="rId1199" Type="http://schemas.openxmlformats.org/officeDocument/2006/relationships/hyperlink" Target="https://drive.google.com/file/d/1dCpDv8QY0QSxOU4DZ7KbylCYyNS--PtE/view?usp=sharing" TargetMode="External"/><Relationship Id="rId2046" Type="http://schemas.openxmlformats.org/officeDocument/2006/relationships/hyperlink" Target="https://drive.google.com/open?id=1YApn92XOeCfotRC0M7xhlzLHCX6IhAkd" TargetMode="External"/><Relationship Id="rId123" Type="http://schemas.openxmlformats.org/officeDocument/2006/relationships/hyperlink" Target="https://drive.google.com/file/d/1KbaUel9x4aloiyWnD2iK696Fyzn-AJ-v/view?usp=sharing" TargetMode="External"/><Relationship Id="rId2047" Type="http://schemas.openxmlformats.org/officeDocument/2006/relationships/hyperlink" Target="https://drive.google.com/file/d/1t1dQC0ynnBbdtNA7IMWdFk9Cvy5DlnwB/view?usp=sharing" TargetMode="External"/><Relationship Id="rId122" Type="http://schemas.openxmlformats.org/officeDocument/2006/relationships/hyperlink" Target="https://drive.google.com/file/d/1wpyv3hqPgNWq70OO84rnBYFBJG5QOLnH/view?usp=sharing" TargetMode="External"/><Relationship Id="rId2048" Type="http://schemas.openxmlformats.org/officeDocument/2006/relationships/hyperlink" Target="https://drive.google.com/open?id=1YsCxQ9qujQfzYGSvKzfnkAqqcMuSycFC" TargetMode="External"/><Relationship Id="rId2038" Type="http://schemas.openxmlformats.org/officeDocument/2006/relationships/hyperlink" Target="https://drive.google.com/open?id=1GN4ugSbdUpbu7EWTr8mWJnxKD0e2G2IH" TargetMode="External"/><Relationship Id="rId2039" Type="http://schemas.openxmlformats.org/officeDocument/2006/relationships/hyperlink" Target="https://drive.google.com/file/d/1-ik3RCyZ0kfybJYtweAW4h41e5QdhETH/view?usp=sharing" TargetMode="External"/><Relationship Id="rId118" Type="http://schemas.openxmlformats.org/officeDocument/2006/relationships/hyperlink" Target="https://drive.google.com/file/d/13bEvX6MwxK89kRQsBqiS-BvjRuZP1QLg/view?usp=drive_link" TargetMode="External"/><Relationship Id="rId117" Type="http://schemas.openxmlformats.org/officeDocument/2006/relationships/hyperlink" Target="https://drive.google.com/file/d/153O60rI2iMemR5moyIH5Pycq7Mg7N7B9/view?usp=sharing" TargetMode="External"/><Relationship Id="rId116" Type="http://schemas.openxmlformats.org/officeDocument/2006/relationships/hyperlink" Target="https://drive.google.com/file/d/16_JWuZMdqeF_x6LgJtonIfSE7rSTJC6w/view?usp=sharing" TargetMode="External"/><Relationship Id="rId115" Type="http://schemas.openxmlformats.org/officeDocument/2006/relationships/hyperlink" Target="https://drive.google.com/file/d/12slbWjPjFgezHcMVbsFqvwFenr6v4B26/view?usp=drive_link" TargetMode="External"/><Relationship Id="rId599" Type="http://schemas.openxmlformats.org/officeDocument/2006/relationships/hyperlink" Target="https://drive.google.com/file/d/1gyjmn_GvPa7tQXLZ_UtsMlLnE1z1wb-e/view?usp=sharing" TargetMode="External"/><Relationship Id="rId1180" Type="http://schemas.openxmlformats.org/officeDocument/2006/relationships/hyperlink" Target="https://drive.google.com/file/d/1DF5QNMBr33oMyh5jirDIe1U8_6LkVpOZ/view?usp=sharing" TargetMode="External"/><Relationship Id="rId1181" Type="http://schemas.openxmlformats.org/officeDocument/2006/relationships/hyperlink" Target="https://drive.google.com/file/d/1JvsWPvbNbDdD5khQJTU4GTAfumzTnr_4/view?usp=sharing" TargetMode="External"/><Relationship Id="rId119" Type="http://schemas.openxmlformats.org/officeDocument/2006/relationships/hyperlink" Target="https://drive.google.com/file/d/1NcyRzvJx44RtI72n9-fUXB-NrTiRk6SR/view?usp=sharing" TargetMode="External"/><Relationship Id="rId1182" Type="http://schemas.openxmlformats.org/officeDocument/2006/relationships/hyperlink" Target="https://drive.google.com/file/d/1SOd5bI1bhUrNP2rDxNOUOwquyVG03IGr/view?usp=sharing" TargetMode="External"/><Relationship Id="rId110" Type="http://schemas.openxmlformats.org/officeDocument/2006/relationships/hyperlink" Target="https://drive.google.com/file/d/1qgZSNmgfeKZN6tK3Rqxq1NLkRfQqou_U/view?usp=sharing" TargetMode="External"/><Relationship Id="rId594" Type="http://schemas.openxmlformats.org/officeDocument/2006/relationships/hyperlink" Target="https://drive.google.com/file/d/1KBIweKOy9TDAUqwS6WRgVsmjHHa2zk9C/view?usp=sharing" TargetMode="External"/><Relationship Id="rId1183" Type="http://schemas.openxmlformats.org/officeDocument/2006/relationships/hyperlink" Target="https://drive.google.com/file/d/181kxjLxb2R8JNXBmwBrRBlZCPRsYU_6O/view?usp=sharing" TargetMode="External"/><Relationship Id="rId2030" Type="http://schemas.openxmlformats.org/officeDocument/2006/relationships/hyperlink" Target="https://drive.google.com/file/d/1fua9IehS-xVpGRSbjPHXCgvas2g2mGbd/view?usp=sharing" TargetMode="External"/><Relationship Id="rId593" Type="http://schemas.openxmlformats.org/officeDocument/2006/relationships/hyperlink" Target="https://drive.google.com/file/d/1fPbDLyKzJJTMd6dnPz4-2USFPnnl5xsa/view?usp=sharing" TargetMode="External"/><Relationship Id="rId1184" Type="http://schemas.openxmlformats.org/officeDocument/2006/relationships/hyperlink" Target="https://drive.google.com/file/d/1_2gAwKhev0PeTkbJTTEnS-9Iv7wuJtGu/view?usp=sharing" TargetMode="External"/><Relationship Id="rId2031" Type="http://schemas.openxmlformats.org/officeDocument/2006/relationships/hyperlink" Target="https://drive.google.com/open?id=1UtZ8INU_pI3ikzt9XWMIaOMAonbsaA7-" TargetMode="External"/><Relationship Id="rId592" Type="http://schemas.openxmlformats.org/officeDocument/2006/relationships/hyperlink" Target="https://drive.google.com/file/d/1nsXQdT0I_MnXcUJ4SehVgyEAEktXQjGO/view?usp=sharing" TargetMode="External"/><Relationship Id="rId1185" Type="http://schemas.openxmlformats.org/officeDocument/2006/relationships/hyperlink" Target="https://drive.google.com/file/d/1hf0UWXQBM4NSjxLTVypbMcxdeRFv26oM/view?usp=sharing" TargetMode="External"/><Relationship Id="rId2032" Type="http://schemas.openxmlformats.org/officeDocument/2006/relationships/hyperlink" Target="https://drive.google.com/file/d/1WqeFMybjMvmJ6oECIQZacEtG7dIPSR6v/view?usp=sharing" TargetMode="External"/><Relationship Id="rId591" Type="http://schemas.openxmlformats.org/officeDocument/2006/relationships/hyperlink" Target="https://drive.google.com/file/d/1T0k3tmfM_qTrP_tNy_H8GPGHA2JrBdWT/view?usp=sharing" TargetMode="External"/><Relationship Id="rId1186" Type="http://schemas.openxmlformats.org/officeDocument/2006/relationships/hyperlink" Target="https://drive.google.com/file/d/1hv9VlMKufx_ZsJLHp-d36m3zy48JLqUF/view?usp=sharing" TargetMode="External"/><Relationship Id="rId2033" Type="http://schemas.openxmlformats.org/officeDocument/2006/relationships/hyperlink" Target="https://drive.google.com/open?id=1Jwsv6LRwvUiApyNhMrbTkOtBk2N5NZx1" TargetMode="External"/><Relationship Id="rId114" Type="http://schemas.openxmlformats.org/officeDocument/2006/relationships/hyperlink" Target="https://drive.google.com/file/d/12OD70URMrol-Yr1IEsEnqEVWiUSY91i8/view?usp=sharing" TargetMode="External"/><Relationship Id="rId598" Type="http://schemas.openxmlformats.org/officeDocument/2006/relationships/hyperlink" Target="https://drive.google.com/file/d/1LOG0OGNStOK5HZFkWxjuq1UYCX3x36Az/view?usp=sharing" TargetMode="External"/><Relationship Id="rId1187" Type="http://schemas.openxmlformats.org/officeDocument/2006/relationships/hyperlink" Target="https://drive.google.com/file/d/1p994ypbb6k1FBE6IommwOd6-ZfHvBFgx/view?usp=drive_link" TargetMode="External"/><Relationship Id="rId2034" Type="http://schemas.openxmlformats.org/officeDocument/2006/relationships/hyperlink" Target="https://drive.google.com/file/d/1nepEobZzl-aWPhhK4dVqTyQ0C3pqXeRv/view?usp=sharing" TargetMode="External"/><Relationship Id="rId113" Type="http://schemas.openxmlformats.org/officeDocument/2006/relationships/hyperlink" Target="https://drive.google.com/file/d/1HunGctei-_22v0X8XUpFOiZIvs1PBVTp/view?usp=sharing" TargetMode="External"/><Relationship Id="rId597" Type="http://schemas.openxmlformats.org/officeDocument/2006/relationships/hyperlink" Target="https://drive.google.com/file/d/177QaZ-dniTIMycI8ukpZh82FtBKOqPqz/view?usp=sharing" TargetMode="External"/><Relationship Id="rId1188" Type="http://schemas.openxmlformats.org/officeDocument/2006/relationships/hyperlink" Target="https://drive.google.com/file/d/1eYzsDytp2oR6rKcp4Wc09-POeSkp6ZhC/view?usp=sharing" TargetMode="External"/><Relationship Id="rId2035" Type="http://schemas.openxmlformats.org/officeDocument/2006/relationships/hyperlink" Target="https://drive.google.com/file/d/1fc3KxH43j5K5Y9Id717Atqs5S2QhbCbr/view?usp=sharing" TargetMode="External"/><Relationship Id="rId112" Type="http://schemas.openxmlformats.org/officeDocument/2006/relationships/hyperlink" Target="https://drive.google.com/file/d/12hDV1p2MuD7FUJS33uzENw1KMhRt_Ara/view?usp=drive_link" TargetMode="External"/><Relationship Id="rId596" Type="http://schemas.openxmlformats.org/officeDocument/2006/relationships/hyperlink" Target="https://drive.google.com/file/d/1hlNSw3Q2T1ie4SazWJKJseiOZ9NEZgiT/view?usp=sharing" TargetMode="External"/><Relationship Id="rId1189" Type="http://schemas.openxmlformats.org/officeDocument/2006/relationships/hyperlink" Target="https://drive.google.com/file/d/1-N5tBtIAKrvTOjKAY_yBX0gwyDntpsxL/view?usp=sharing" TargetMode="External"/><Relationship Id="rId2036" Type="http://schemas.openxmlformats.org/officeDocument/2006/relationships/hyperlink" Target="https://drive.google.com/open?id=1zG_RHr9uxnAMbeRr1ScEJgIw53OxF_vD" TargetMode="External"/><Relationship Id="rId111" Type="http://schemas.openxmlformats.org/officeDocument/2006/relationships/hyperlink" Target="https://drive.google.com/file/d/1qJC9vhoOe5dO9GYoviObGkQeoLhVVpnu/view?usp=sharing" TargetMode="External"/><Relationship Id="rId595" Type="http://schemas.openxmlformats.org/officeDocument/2006/relationships/hyperlink" Target="https://drive.google.com/file/d/12TQ9C_LFoWFxbIzaxb3Z7xIWh1ZRyXr7/view?usp=sharing" TargetMode="External"/><Relationship Id="rId2037" Type="http://schemas.openxmlformats.org/officeDocument/2006/relationships/hyperlink" Target="https://drive.google.com/file/d/1iqpNlsUFr38KIa-snfwJ6SD1spfUxdos/view?usp=sharing" TargetMode="External"/><Relationship Id="rId1136" Type="http://schemas.openxmlformats.org/officeDocument/2006/relationships/hyperlink" Target="https://drive.google.com/file/d/1XnKK-sbRHnUOV6i4N3oltsifPogDdRca/view?usp=sharing" TargetMode="External"/><Relationship Id="rId1137" Type="http://schemas.openxmlformats.org/officeDocument/2006/relationships/hyperlink" Target="https://drive.google.com/open?id=1InK03i5tzv0zPZ_RepVliiKnmimBiElx" TargetMode="External"/><Relationship Id="rId1138" Type="http://schemas.openxmlformats.org/officeDocument/2006/relationships/hyperlink" Target="https://drive.google.com/file/d/1N6yoh6ktF0atvgm193dEz0aTY-CcyNY9/view?usp=drive_link" TargetMode="External"/><Relationship Id="rId1139" Type="http://schemas.openxmlformats.org/officeDocument/2006/relationships/hyperlink" Target="https://drive.google.com/file/d/1GSbH3j64vyeK_WvjiwKVovRmDMuuMXQh/view?usp=sharing" TargetMode="External"/><Relationship Id="rId547" Type="http://schemas.openxmlformats.org/officeDocument/2006/relationships/hyperlink" Target="https://drive.google.com/file/d/1ZMmLwmDK-eK1E1ZxSHRo6xQDHKI9tgPa/view?usp=sharing" TargetMode="External"/><Relationship Id="rId546" Type="http://schemas.openxmlformats.org/officeDocument/2006/relationships/hyperlink" Target="https://drive.google.com/file/d/1rzkOh9mCFK7W7O2eikV6fKaRu-UMLyTY/view?usp=sharing" TargetMode="External"/><Relationship Id="rId545" Type="http://schemas.openxmlformats.org/officeDocument/2006/relationships/hyperlink" Target="https://drive.google.com/file/d/1ue5yzTgK9S-tnVWO74h3HLgNco2Sq2V7/view?usp=sharing" TargetMode="External"/><Relationship Id="rId544" Type="http://schemas.openxmlformats.org/officeDocument/2006/relationships/hyperlink" Target="https://drive.google.com/file/d/185mqIr8W39zzb1Il_ElP1yBiOjImyUue/view?usp=sharing" TargetMode="External"/><Relationship Id="rId549" Type="http://schemas.openxmlformats.org/officeDocument/2006/relationships/hyperlink" Target="https://drive.google.com/file/d/1FQEXpcesAb2wYaDW22NM5El7dSU5JuJy/view?usp=sharing" TargetMode="External"/><Relationship Id="rId548" Type="http://schemas.openxmlformats.org/officeDocument/2006/relationships/hyperlink" Target="https://drive.google.com/file/d/1TfAh-M_AvhtA9_gHrwupT9Qxn4kDsj2s/view?usp=sharing" TargetMode="External"/><Relationship Id="rId1130" Type="http://schemas.openxmlformats.org/officeDocument/2006/relationships/hyperlink" Target="https://drive.google.com/file/d/138Vf4DTBeBOeFKCLqZh5xwOzoQKSEpnA/view?usp=sharing" TargetMode="External"/><Relationship Id="rId1131" Type="http://schemas.openxmlformats.org/officeDocument/2006/relationships/hyperlink" Target="https://drive.google.com/file/d/1k7RG8OllTjdo6KNr-WAzW7WIPxhIZVs0/view?usp=sharing" TargetMode="External"/><Relationship Id="rId543" Type="http://schemas.openxmlformats.org/officeDocument/2006/relationships/hyperlink" Target="https://drive.google.com/file/d/1P-4CUcb1eP4Eh82dXvaEfC7Ad6Y94NBJ/view?usp=sharing" TargetMode="External"/><Relationship Id="rId1132" Type="http://schemas.openxmlformats.org/officeDocument/2006/relationships/hyperlink" Target="https://drive.google.com/file/d/1BMs2om8BebtvAHoqnJe9paB0aZythkxc/view?usp=sharing" TargetMode="External"/><Relationship Id="rId542" Type="http://schemas.openxmlformats.org/officeDocument/2006/relationships/hyperlink" Target="https://drive.google.com/file/d/1gZ1x18syBuKqj9EtTWMuts-8GJANdTqr/view?usp=sharing" TargetMode="External"/><Relationship Id="rId1133" Type="http://schemas.openxmlformats.org/officeDocument/2006/relationships/hyperlink" Target="https://drive.google.com/file/d/1JV1Zqv7woG1CHLTrqUCnFukJRui3PFFh/view?usp=drive_link" TargetMode="External"/><Relationship Id="rId541" Type="http://schemas.openxmlformats.org/officeDocument/2006/relationships/hyperlink" Target="https://drive.google.com/file/d/1t4lXYntnfUthRLiKvJegqRPorTF7s9Vk/view?usp=sharing" TargetMode="External"/><Relationship Id="rId1134" Type="http://schemas.openxmlformats.org/officeDocument/2006/relationships/hyperlink" Target="https://drive.google.com/open?id=1Z72ZDknu1skpGEuK_oPKHSjJcnmxrkqF" TargetMode="External"/><Relationship Id="rId540" Type="http://schemas.openxmlformats.org/officeDocument/2006/relationships/hyperlink" Target="https://drive.google.com/file/d/1Is4ncWBoMzepq36KbJ8qh0sOmF_JbK2f/view?usp=sharing" TargetMode="External"/><Relationship Id="rId1135" Type="http://schemas.openxmlformats.org/officeDocument/2006/relationships/hyperlink" Target="https://drive.google.com/file/d/14VXFgzWzhcQIZ9AVjqPPtWxqGgYVsZkq/view?usp=sharing" TargetMode="External"/><Relationship Id="rId1125" Type="http://schemas.openxmlformats.org/officeDocument/2006/relationships/hyperlink" Target="https://drive.google.com/file/d/1tiWd7LOQbPzXRZSNVcZh1ipKSQYwfMf8/view?usp=sharing" TargetMode="External"/><Relationship Id="rId1126" Type="http://schemas.openxmlformats.org/officeDocument/2006/relationships/hyperlink" Target="https://drive.google.com/open?id=1QUGlJKKGE4ZaLLELrHJ1uaHetsrxiLuH" TargetMode="External"/><Relationship Id="rId1127" Type="http://schemas.openxmlformats.org/officeDocument/2006/relationships/hyperlink" Target="https://drive.google.com/file/d/1EKNwHiaV13UR8XGxoTYpfTWEorS598E5/view?usp=sharing" TargetMode="External"/><Relationship Id="rId1128" Type="http://schemas.openxmlformats.org/officeDocument/2006/relationships/hyperlink" Target="https://drive.google.com/file/d/1H_Uwkq1FVyiKwU5uav3db6Yp_SLBRyue/view?usp=sharing" TargetMode="External"/><Relationship Id="rId1129" Type="http://schemas.openxmlformats.org/officeDocument/2006/relationships/hyperlink" Target="https://drive.google.com/open?id=145XUgBGN-PF_YsSWTLOhnzraQRB8gJ43" TargetMode="External"/><Relationship Id="rId536" Type="http://schemas.openxmlformats.org/officeDocument/2006/relationships/hyperlink" Target="https://drive.google.com/file/d/1txo0LN48Byb5BPVnlSR9DSK877JpD_AC/view?usp=sharing" TargetMode="External"/><Relationship Id="rId535" Type="http://schemas.openxmlformats.org/officeDocument/2006/relationships/hyperlink" Target="https://drive.google.com/file/d/1Jb-TDkKv5cXAbALz64Skh44Br3XB1QhE/view?usp=sharing" TargetMode="External"/><Relationship Id="rId534" Type="http://schemas.openxmlformats.org/officeDocument/2006/relationships/hyperlink" Target="https://drive.google.com/file/d/1nLavTVJLEgqGRlJ6WS4B2Z5vzIIxPQ7i/view?usp=sharing" TargetMode="External"/><Relationship Id="rId533" Type="http://schemas.openxmlformats.org/officeDocument/2006/relationships/hyperlink" Target="https://drive.google.com/file/d/1NMMT3oNErPNoIacWOyMzIQbeSp2MGvLf/view?usp=sharing" TargetMode="External"/><Relationship Id="rId539" Type="http://schemas.openxmlformats.org/officeDocument/2006/relationships/hyperlink" Target="https://drive.google.com/file/d/1H3xQWaEYwyJUb8RRKYFHPcWnanPSiK-D/view?usp=sharing" TargetMode="External"/><Relationship Id="rId538" Type="http://schemas.openxmlformats.org/officeDocument/2006/relationships/hyperlink" Target="https://drive.google.com/file/d/1LBHvWOp308D6-UaSG8lfsMTPmix9lujA/view?usp=sharing" TargetMode="External"/><Relationship Id="rId537" Type="http://schemas.openxmlformats.org/officeDocument/2006/relationships/hyperlink" Target="https://drive.google.com/file/d/1SHFKQuXJHnzNOd9SaWRXfRDScgxHkUGk/view?usp=sharing" TargetMode="External"/><Relationship Id="rId1120" Type="http://schemas.openxmlformats.org/officeDocument/2006/relationships/hyperlink" Target="https://drive.google.com/open?id=1f2M5gah8Sp6DPIKvEso57oghF9ZVMi5o" TargetMode="External"/><Relationship Id="rId532" Type="http://schemas.openxmlformats.org/officeDocument/2006/relationships/hyperlink" Target="https://drive.google.com/file/d/1h0c_VhLLQPMXLQH5rE39YznVHIGovwx8/view?usp=sharing" TargetMode="External"/><Relationship Id="rId1121" Type="http://schemas.openxmlformats.org/officeDocument/2006/relationships/hyperlink" Target="https://drive.google.com/file/d/1zNepWUpNbRrYjLlsOXj8HLWIUN0Pv2Kt/view?usp=sharing" TargetMode="External"/><Relationship Id="rId531" Type="http://schemas.openxmlformats.org/officeDocument/2006/relationships/hyperlink" Target="https://drive.google.com/file/d/1lRSn9xyqOhZRbUkIpHCCp7czAcrYMLeU/view?usp=sharing" TargetMode="External"/><Relationship Id="rId1122" Type="http://schemas.openxmlformats.org/officeDocument/2006/relationships/hyperlink" Target="https://drive.google.com/file/d/1cLFJnHRPychx_TDNtRd_54iHQj9ZD8gP/view?usp=sharing" TargetMode="External"/><Relationship Id="rId530" Type="http://schemas.openxmlformats.org/officeDocument/2006/relationships/hyperlink" Target="https://drive.google.com/file/d/135faddunqYofehWjAPBxWhZTkvzu2LS2/view?usp=sharing" TargetMode="External"/><Relationship Id="rId1123" Type="http://schemas.openxmlformats.org/officeDocument/2006/relationships/hyperlink" Target="https://drive.google.com/open?id=1185Pdh6A1LZQKO1A1jNwwmiQvQsOg9Ng" TargetMode="External"/><Relationship Id="rId1124" Type="http://schemas.openxmlformats.org/officeDocument/2006/relationships/hyperlink" Target="https://drive.google.com/file/d/161Mkft_epMadJBmrdnqaCVjhoZyDfcxT/view?usp=sharing" TargetMode="External"/><Relationship Id="rId1158" Type="http://schemas.openxmlformats.org/officeDocument/2006/relationships/hyperlink" Target="https://drive.google.com/file/d/14j5WGRbaXJV7ylf0hoxKypkqsbqYsmxK/view?usp=drive_link" TargetMode="External"/><Relationship Id="rId2005" Type="http://schemas.openxmlformats.org/officeDocument/2006/relationships/hyperlink" Target="https://drive.google.com/file/d/1QOcyrzmHgmUSoFk--YW0L4jZOKpYYcpM/view?usp=sharing" TargetMode="External"/><Relationship Id="rId1159" Type="http://schemas.openxmlformats.org/officeDocument/2006/relationships/hyperlink" Target="https://drive.google.com/file/d/1z0JF1gy5y6ssf0vx1Gnfj-C_cu772wL3/view?usp=sharing" TargetMode="External"/><Relationship Id="rId2006" Type="http://schemas.openxmlformats.org/officeDocument/2006/relationships/hyperlink" Target="https://drive.google.com/file/d/1mI0VcynEqEBr2juU8FbcSWuSY0bdQQSE/view?usp=sharing" TargetMode="External"/><Relationship Id="rId2007" Type="http://schemas.openxmlformats.org/officeDocument/2006/relationships/hyperlink" Target="https://drive.google.com/file/d/1gC28XuXv1jE2wNs2RkLmMYQvUSD1G-8o/view?usp=sharing" TargetMode="External"/><Relationship Id="rId2008" Type="http://schemas.openxmlformats.org/officeDocument/2006/relationships/hyperlink" Target="https://drive.google.com/file/d/1hgss5RuB7HXvX4VR8atZGAX31cSWgYfp/view?usp=drive_link" TargetMode="External"/><Relationship Id="rId2009" Type="http://schemas.openxmlformats.org/officeDocument/2006/relationships/hyperlink" Target="https://drive.google.com/file/d/1w5VvFnRVTDmT68r0ZJcpQ8E4avr3ZQRe/view?usp=sharing" TargetMode="External"/><Relationship Id="rId569" Type="http://schemas.openxmlformats.org/officeDocument/2006/relationships/hyperlink" Target="https://drive.google.com/file/d/1NV0YEmCzXCGPhQbfy5LMuYOD7Jv_8zOJ/view?usp=drive_link" TargetMode="External"/><Relationship Id="rId568" Type="http://schemas.openxmlformats.org/officeDocument/2006/relationships/hyperlink" Target="https://drive.google.com/file/d/1nUj1KOYDswYd1CRjvYNx44nnXJxNH9qc/view?usp=sharing" TargetMode="External"/><Relationship Id="rId567" Type="http://schemas.openxmlformats.org/officeDocument/2006/relationships/hyperlink" Target="https://drive.google.com/file/d/1NM9QeWOzpTKmJA2kVgkrpoP27KaRcHzY/view?usp=sharing" TargetMode="External"/><Relationship Id="rId566" Type="http://schemas.openxmlformats.org/officeDocument/2006/relationships/hyperlink" Target="https://drive.google.com/file/d/1E_98vlKyxczZzE7h93_Ilhem8lY9I_o7/view?usp=drive_link" TargetMode="External"/><Relationship Id="rId561" Type="http://schemas.openxmlformats.org/officeDocument/2006/relationships/hyperlink" Target="https://drive.google.com/file/d/1VEXIoTcWx2cLaNQ_zdG4KKTjAfQ0PPsw/view?usp=sharing" TargetMode="External"/><Relationship Id="rId1150" Type="http://schemas.openxmlformats.org/officeDocument/2006/relationships/hyperlink" Target="https://drive.google.com/file/d/198_C9qj7CYdR8JKle_4pBYYjsK58p22z/view?usp=drive_link" TargetMode="External"/><Relationship Id="rId560" Type="http://schemas.openxmlformats.org/officeDocument/2006/relationships/hyperlink" Target="https://drive.google.com/file/d/1LERKaHM9LaF6QpDEYnEkPwvTi23aJput/view?usp=drive_link" TargetMode="External"/><Relationship Id="rId1151" Type="http://schemas.openxmlformats.org/officeDocument/2006/relationships/hyperlink" Target="https://drive.google.com/file/d/1SbaH763ht80XQxLf_WB5cqRo80uUjR2f/view?usp=sharing" TargetMode="External"/><Relationship Id="rId1152" Type="http://schemas.openxmlformats.org/officeDocument/2006/relationships/hyperlink" Target="https://drive.google.com/file/d/1t3TVVYMT63CVriuVOxMAanarXdKkT6vg/view?usp=sharing" TargetMode="External"/><Relationship Id="rId1153" Type="http://schemas.openxmlformats.org/officeDocument/2006/relationships/hyperlink" Target="https://drive.google.com/file/d/1ECVDK5f-MDNVC7s6bxG2mpkfplLwZoxa/view?usp=drive_link" TargetMode="External"/><Relationship Id="rId2000" Type="http://schemas.openxmlformats.org/officeDocument/2006/relationships/hyperlink" Target="https://drive.google.com/file/d/1Sz3X2RBOP7qszrie74GRZ5J7uCK3p2l8/view?usp=sharing" TargetMode="External"/><Relationship Id="rId565" Type="http://schemas.openxmlformats.org/officeDocument/2006/relationships/hyperlink" Target="https://drive.google.com/file/d/1plzZbtZvHKLD4esl87_6yUBORmCxafAS/view?usp=sharing" TargetMode="External"/><Relationship Id="rId1154" Type="http://schemas.openxmlformats.org/officeDocument/2006/relationships/hyperlink" Target="https://drive.google.com/file/d/1HJwPS9Kma3QflTbqqvo8lB6xxgf44ROq/view?usp=drive_link" TargetMode="External"/><Relationship Id="rId2001" Type="http://schemas.openxmlformats.org/officeDocument/2006/relationships/hyperlink" Target="https://drive.google.com/file/d/12X-38AnELjb-xADFZVtlATHcsLQoMxvh/view?usp=sharing" TargetMode="External"/><Relationship Id="rId564" Type="http://schemas.openxmlformats.org/officeDocument/2006/relationships/hyperlink" Target="https://drive.google.com/file/d/1B_20hCRAXdArI6r1Az6FjD14xacGWwfD/view?usp=sharing" TargetMode="External"/><Relationship Id="rId1155" Type="http://schemas.openxmlformats.org/officeDocument/2006/relationships/hyperlink" Target="https://drive.google.com/file/d/1YcWQga47sOkjbsLz21rJvCe9gCKy9OLN/view?usp=sharing" TargetMode="External"/><Relationship Id="rId2002" Type="http://schemas.openxmlformats.org/officeDocument/2006/relationships/hyperlink" Target="https://drive.google.com/file/d/1yOnC-XChSQtiBfPX_uxlbxytU2-vxILU/view?usp=sharing" TargetMode="External"/><Relationship Id="rId563" Type="http://schemas.openxmlformats.org/officeDocument/2006/relationships/hyperlink" Target="https://drive.google.com/file/d/1LN6DJANhLafXKDeylPa7J5C8vN-U6VFa/view?usp=drive_link" TargetMode="External"/><Relationship Id="rId1156" Type="http://schemas.openxmlformats.org/officeDocument/2006/relationships/hyperlink" Target="https://drive.google.com/file/d/1oUgzsZxlOre7wqVTKpoJCbvwo7ONEJt3/view?usp=sharing" TargetMode="External"/><Relationship Id="rId2003" Type="http://schemas.openxmlformats.org/officeDocument/2006/relationships/hyperlink" Target="https://drive.google.com/file/d/1AdEmwjMT2WFOhMM06m1JZ-qyD4nLdTrD/view?usp=sharing" TargetMode="External"/><Relationship Id="rId562" Type="http://schemas.openxmlformats.org/officeDocument/2006/relationships/hyperlink" Target="https://drive.google.com/file/d/10nBo9vFrfcmpbdQ4BzsnmvPjw4ELec0O/view?usp=sharing" TargetMode="External"/><Relationship Id="rId1157" Type="http://schemas.openxmlformats.org/officeDocument/2006/relationships/hyperlink" Target="https://drive.google.com/file/d/1h-i0eDflLsADTkDN3waDCvv4GJ4lpRot/view?usp=drive_link" TargetMode="External"/><Relationship Id="rId2004" Type="http://schemas.openxmlformats.org/officeDocument/2006/relationships/hyperlink" Target="https://drive.google.com/file/d/1W92OK5DENQ9a_qQLcxi8i139PvvSo7jf/view?usp=sharing" TargetMode="External"/><Relationship Id="rId1147" Type="http://schemas.openxmlformats.org/officeDocument/2006/relationships/hyperlink" Target="https://drive.google.com/file/d/140FHaVJdrWTaR3lb7qXfolpTluOlHaG0/view?usp=sharing" TargetMode="External"/><Relationship Id="rId1148" Type="http://schemas.openxmlformats.org/officeDocument/2006/relationships/hyperlink" Target="https://drive.google.com/file/d/1DzqAC128bZ2gG5KiUKpxQJCBqRhRH4G2/view?usp=sharing" TargetMode="External"/><Relationship Id="rId1149" Type="http://schemas.openxmlformats.org/officeDocument/2006/relationships/hyperlink" Target="https://drive.google.com/file/d/1B_bY4ctptEu_w3pRiQQs6LvWHhA_ytvr/view?usp=sharing" TargetMode="External"/><Relationship Id="rId558" Type="http://schemas.openxmlformats.org/officeDocument/2006/relationships/hyperlink" Target="https://drive.google.com/file/d/11ShcHY284mtUi05lvAcwozzJQAqMOW8w/view?usp=sharing" TargetMode="External"/><Relationship Id="rId557" Type="http://schemas.openxmlformats.org/officeDocument/2006/relationships/hyperlink" Target="https://drive.google.com/file/d/18Fk-ECntQytDTMeWvCzvqNgQ2BxOrYRQ/view?usp=drive_link" TargetMode="External"/><Relationship Id="rId556" Type="http://schemas.openxmlformats.org/officeDocument/2006/relationships/hyperlink" Target="https://drive.google.com/file/d/11vlQVmTKh9PRdfBAXy-fDKQ92rj-gpgg/view?usp=sharing" TargetMode="External"/><Relationship Id="rId555" Type="http://schemas.openxmlformats.org/officeDocument/2006/relationships/hyperlink" Target="https://drive.google.com/file/d/1Ndfz3H2GqN0CjRJK3d_6q6hWlggRw_ZL/view?usp=sharing" TargetMode="External"/><Relationship Id="rId559" Type="http://schemas.openxmlformats.org/officeDocument/2006/relationships/hyperlink" Target="https://drive.google.com/file/d/1VGmYTNtgh2TSkdTEUhuae8UBEyp14XU_/view?usp=sharing" TargetMode="External"/><Relationship Id="rId550" Type="http://schemas.openxmlformats.org/officeDocument/2006/relationships/hyperlink" Target="https://drive.google.com/file/d/18wjCYbKVXXpTAuBnGTmg7fg6RRI5y1H4/view?usp=sharing" TargetMode="External"/><Relationship Id="rId1140" Type="http://schemas.openxmlformats.org/officeDocument/2006/relationships/hyperlink" Target="https://drive.google.com/file/d/1QXTxVhc-InRFLmcs7UN8drgwUpV2VIA3/view?usp=sharing" TargetMode="External"/><Relationship Id="rId1141" Type="http://schemas.openxmlformats.org/officeDocument/2006/relationships/hyperlink" Target="https://drive.google.com/file/d/1WpdA7tUX9Y7dFCb8hSkVoNFhEFfIOakt/view?usp=drive_link" TargetMode="External"/><Relationship Id="rId1142" Type="http://schemas.openxmlformats.org/officeDocument/2006/relationships/hyperlink" Target="https://drive.google.com/file/d/1l2onC8fp9iOoNg-r4BFZ8ce7tX7h1cy_/view?usp=drive_link" TargetMode="External"/><Relationship Id="rId554" Type="http://schemas.openxmlformats.org/officeDocument/2006/relationships/hyperlink" Target="https://drive.google.com/file/d/1LNe1wwp4Qf6vFTW_2FnYg0C-JIVNtA7s/view?usp=drive_link" TargetMode="External"/><Relationship Id="rId1143" Type="http://schemas.openxmlformats.org/officeDocument/2006/relationships/hyperlink" Target="https://drive.google.com/file/d/1nkoVIxcriuuIxLPTADG4EMi6DSRUhSLF/view?usp=sharing" TargetMode="External"/><Relationship Id="rId553" Type="http://schemas.openxmlformats.org/officeDocument/2006/relationships/hyperlink" Target="https://drive.google.com/file/d/11NtGLO-fuLB0J0EI9F4mEFnI2MsjSbIX/view?usp=sharing" TargetMode="External"/><Relationship Id="rId1144" Type="http://schemas.openxmlformats.org/officeDocument/2006/relationships/hyperlink" Target="https://drive.google.com/file/d/1hU3_-9RqFFdomoet5zSq_sk7SqbQ-8i0/view?usp=sharing" TargetMode="External"/><Relationship Id="rId552" Type="http://schemas.openxmlformats.org/officeDocument/2006/relationships/hyperlink" Target="https://drive.google.com/file/d/1Fh6G-BFgOHO14hSNzAd9KyRQ5eNtjfRm/view?usp=sharing" TargetMode="External"/><Relationship Id="rId1145" Type="http://schemas.openxmlformats.org/officeDocument/2006/relationships/hyperlink" Target="https://drive.google.com/file/d/1etDlp0L4gTCrpEqHs-jWn4Se_iJuzk3p/view?usp=drive_link" TargetMode="External"/><Relationship Id="rId551" Type="http://schemas.openxmlformats.org/officeDocument/2006/relationships/hyperlink" Target="https://drive.google.com/file/d/1F0i4NyATIuVesSaZ6iXK1oivkKLwcVQj/view?usp=sharing" TargetMode="External"/><Relationship Id="rId1146" Type="http://schemas.openxmlformats.org/officeDocument/2006/relationships/hyperlink" Target="https://drive.google.com/file/d/1CrXMvON3TX5LxbCHGylIA9v6_79B8xM2/view?usp=sharing" TargetMode="External"/><Relationship Id="rId2090" Type="http://schemas.openxmlformats.org/officeDocument/2006/relationships/hyperlink" Target="https://drive.google.com/file/d/11vyMsqD3CfuC02IE0xRpQKR641IQom3f/view?usp=sharing" TargetMode="External"/><Relationship Id="rId2091" Type="http://schemas.openxmlformats.org/officeDocument/2006/relationships/hyperlink" Target="https://drive.google.com/file/d/1P7yjOOn56aCdJFg3RyZD67iIfk6o4JI7/view?usp=sharing" TargetMode="External"/><Relationship Id="rId2092" Type="http://schemas.openxmlformats.org/officeDocument/2006/relationships/hyperlink" Target="https://drive.google.com/file/d/1kIcn69sM1Fr_uNbe1xOf3Q7l6q_9l8l1/view?usp=sharing" TargetMode="External"/><Relationship Id="rId2093" Type="http://schemas.openxmlformats.org/officeDocument/2006/relationships/hyperlink" Target="https://drive.google.com/file/d/1FlXfw9WOiVEHVfBWemXs29MiBgK5XYkq/view?usp=sharing" TargetMode="External"/><Relationship Id="rId2094" Type="http://schemas.openxmlformats.org/officeDocument/2006/relationships/hyperlink" Target="https://drive.google.com/file/d/1a2TMJI19lN_4oJ59ZCxez3zpZxLK3T_f/view?usp=sharing" TargetMode="External"/><Relationship Id="rId2095" Type="http://schemas.openxmlformats.org/officeDocument/2006/relationships/hyperlink" Target="https://drive.google.com/file/d/14pKBln7ZqkiiaheZGLa4m2cZ-Cf8t7pM/view?usp=sharing" TargetMode="External"/><Relationship Id="rId2096" Type="http://schemas.openxmlformats.org/officeDocument/2006/relationships/hyperlink" Target="https://drive.google.com/file/d/14BXLDM1iM08rvOstPk18KqR5VhyfNUok/view?usp=sharing" TargetMode="External"/><Relationship Id="rId2097" Type="http://schemas.openxmlformats.org/officeDocument/2006/relationships/hyperlink" Target="https://drive.google.com/file/d/1Rv0ZE0m7hi1sE3rOgxbChaxmxdQgC_oZ/view?usp=drive_link" TargetMode="External"/><Relationship Id="rId2098" Type="http://schemas.openxmlformats.org/officeDocument/2006/relationships/hyperlink" Target="https://drive.google.com/open?id=1TJ_bQ5qiZKBvigzEg-6Mb7gI_BX9iPhn" TargetMode="External"/><Relationship Id="rId2099" Type="http://schemas.openxmlformats.org/officeDocument/2006/relationships/hyperlink" Target="https://drive.google.com/open?id=1T7ytrQ26IBxj99M1cdRzyFGtE-F-W3QF" TargetMode="External"/><Relationship Id="rId2060" Type="http://schemas.openxmlformats.org/officeDocument/2006/relationships/hyperlink" Target="https://drive.google.com/file/d/1ea1AkyVWTwoZEbSq9mEUehOczfEFG_9v/view?usp=drive_link" TargetMode="External"/><Relationship Id="rId2061" Type="http://schemas.openxmlformats.org/officeDocument/2006/relationships/hyperlink" Target="https://drive.google.com/open?id=1MM1XQibDpcBiZZsb_eyjVVwMWM2N8vGN" TargetMode="External"/><Relationship Id="rId2062" Type="http://schemas.openxmlformats.org/officeDocument/2006/relationships/hyperlink" Target="https://cloudapps.figgro.com/jobrunticket/edit?id=6b434360-e415-4ffa-b75d-c0a35e49aa5a" TargetMode="External"/><Relationship Id="rId2063" Type="http://schemas.openxmlformats.org/officeDocument/2006/relationships/hyperlink" Target="https://drive.google.com/open?id=1iAXlOTB5efVL9B2oLhDyroTr9-TIt7aP" TargetMode="External"/><Relationship Id="rId2064" Type="http://schemas.openxmlformats.org/officeDocument/2006/relationships/hyperlink" Target="https://drive.google.com/file/d/17u3j8UlqIz_ROhoC6gLNt_UVFmQp4r4u/view?usp=sharing" TargetMode="External"/><Relationship Id="rId2065" Type="http://schemas.openxmlformats.org/officeDocument/2006/relationships/hyperlink" Target="https://drive.google.com/open?id=11uZgstY0Ox9QLA7mqC0cu3ZSm0TvnVch" TargetMode="External"/><Relationship Id="rId2066" Type="http://schemas.openxmlformats.org/officeDocument/2006/relationships/hyperlink" Target="https://drive.google.com/open?id=1elgGMPcL8CnR5paB8Mqs916EzkDOp_mA" TargetMode="External"/><Relationship Id="rId2067" Type="http://schemas.openxmlformats.org/officeDocument/2006/relationships/hyperlink" Target="https://drive.google.com/file/d/1Ofv_jmA01gLcp9mCKZ9SX6N-l-7NIlYo/view?usp=sharing" TargetMode="External"/><Relationship Id="rId2068" Type="http://schemas.openxmlformats.org/officeDocument/2006/relationships/hyperlink" Target="https://drive.google.com/open?id=1sOSPSLAeDGwA_fTEH_Lf3Vw-l6Kzp9uH" TargetMode="External"/><Relationship Id="rId2069" Type="http://schemas.openxmlformats.org/officeDocument/2006/relationships/hyperlink" Target="https://drive.google.com/open?id=181s5EsdN6ER-AoVgkCF2x3jN9lczqRU2" TargetMode="External"/><Relationship Id="rId2050" Type="http://schemas.openxmlformats.org/officeDocument/2006/relationships/hyperlink" Target="https://drive.google.com/file/d/1WcAG8hEKEeW1c9sTsfur6iMwLnu2z808/view?usp=sharing" TargetMode="External"/><Relationship Id="rId2051" Type="http://schemas.openxmlformats.org/officeDocument/2006/relationships/hyperlink" Target="https://drive.google.com/open?id=1okNkrvxDCRrTa3do1grXZF_uWXqKHlGa" TargetMode="External"/><Relationship Id="rId495" Type="http://schemas.openxmlformats.org/officeDocument/2006/relationships/hyperlink" Target="https://drive.google.com/file/d/1mf-K3_MmgeLM35wVTUoLx-dGnmZwxB26/view?usp=sharing" TargetMode="External"/><Relationship Id="rId2052" Type="http://schemas.openxmlformats.org/officeDocument/2006/relationships/hyperlink" Target="https://drive.google.com/file/d/1C0H5c8P0IWty03r9jNP5_flQpiQmrmYk/view?usp=sharing" TargetMode="External"/><Relationship Id="rId494" Type="http://schemas.openxmlformats.org/officeDocument/2006/relationships/hyperlink" Target="https://drive.google.com/file/d/1t81U4Gj04BswPGNmNNOzEV-sekKAli6n/view?usp=sharing" TargetMode="External"/><Relationship Id="rId2053" Type="http://schemas.openxmlformats.org/officeDocument/2006/relationships/hyperlink" Target="https://drive.google.com/file/d/1MQB95TRyS2lJeE_7p4P8nhmGPIkhyFR0/view?usp=sharing" TargetMode="External"/><Relationship Id="rId493" Type="http://schemas.openxmlformats.org/officeDocument/2006/relationships/hyperlink" Target="https://drive.google.com/file/d/16IxXD-j04U3zjsrH3dMcrHicGrwH8bnu/view?usp=sharing" TargetMode="External"/><Relationship Id="rId2054" Type="http://schemas.openxmlformats.org/officeDocument/2006/relationships/hyperlink" Target="https://drive.google.com/file/d/1wEAnmDv8loZ_EeO_t26fitnOyLKn7tDc/view?usp=sharing" TargetMode="External"/><Relationship Id="rId492" Type="http://schemas.openxmlformats.org/officeDocument/2006/relationships/hyperlink" Target="https://drive.google.com/file/d/1pZOPK25wcwKgXxlpWa8Pjf8jdvrkXv_G/view?usp=sharing" TargetMode="External"/><Relationship Id="rId2055" Type="http://schemas.openxmlformats.org/officeDocument/2006/relationships/hyperlink" Target="https://drive.google.com/file/d/1PcmmbQcwbPZRUqPf65XCV0I7Kyv6plKF/view?usp=sharing" TargetMode="External"/><Relationship Id="rId499" Type="http://schemas.openxmlformats.org/officeDocument/2006/relationships/hyperlink" Target="https://drive.google.com/file/d/1K3aCsa-V2drBKWo4vk9EbDrNWnCEJXkq/view?usp=drive_link" TargetMode="External"/><Relationship Id="rId2056" Type="http://schemas.openxmlformats.org/officeDocument/2006/relationships/hyperlink" Target="https://drive.google.com/open?id=1xU3a6SysG5Qg7-TcphbiU6f0l2w1IdD4" TargetMode="External"/><Relationship Id="rId498" Type="http://schemas.openxmlformats.org/officeDocument/2006/relationships/hyperlink" Target="https://drive.google.com/file/d/1PA6_JNMdGdxSHiQTTGvIXa-FyTWWY9Ql/view?usp=sharing" TargetMode="External"/><Relationship Id="rId2057" Type="http://schemas.openxmlformats.org/officeDocument/2006/relationships/hyperlink" Target="https://drive.google.com/file/d/1XWAGAvDq-bk-ABA4EeVewrTGB3sHtGMW/view?usp=drive_link" TargetMode="External"/><Relationship Id="rId497" Type="http://schemas.openxmlformats.org/officeDocument/2006/relationships/hyperlink" Target="https://drive.google.com/file/d/1E3OV-XAlhjB5V4m6ckPruGWle6lBvuvz/view?usp=sharing" TargetMode="External"/><Relationship Id="rId2058" Type="http://schemas.openxmlformats.org/officeDocument/2006/relationships/hyperlink" Target="https://drive.google.com/open?id=1jB7E4vMm3rnfcKd6uRw74IQXEgHyCXuD" TargetMode="External"/><Relationship Id="rId496" Type="http://schemas.openxmlformats.org/officeDocument/2006/relationships/hyperlink" Target="https://drive.google.com/file/d/1N3n-fwdFwdkYW5qSAxIXAfg0hzXbo199/view?usp=sharing" TargetMode="External"/><Relationship Id="rId2059" Type="http://schemas.openxmlformats.org/officeDocument/2006/relationships/hyperlink" Target="https://drive.google.com/open?id=1_3U2W1LQ98VDW6en38Gt1MThUNrrz3jR" TargetMode="External"/><Relationship Id="rId2080" Type="http://schemas.openxmlformats.org/officeDocument/2006/relationships/hyperlink" Target="https://drive.google.com/file/d/13mTwY7xO_B9Wv_cKtPKtUobuPuXsO-c9/view?usp=sharing" TargetMode="External"/><Relationship Id="rId2081" Type="http://schemas.openxmlformats.org/officeDocument/2006/relationships/hyperlink" Target="https://drive.google.com/file/d/1SjEPfFhH-Wo0EkdjSUENI-2KZJ0jJrRC/view?usp=drive_link" TargetMode="External"/><Relationship Id="rId2082" Type="http://schemas.openxmlformats.org/officeDocument/2006/relationships/hyperlink" Target="https://drive.google.com/file/d/1dpambgpGm8YAGhY3ZtM0x-30p6OxCrsi/view?usp=drive_link" TargetMode="External"/><Relationship Id="rId2083" Type="http://schemas.openxmlformats.org/officeDocument/2006/relationships/hyperlink" Target="https://drive.google.com/file/d/1olsJEeOM_OglwrXCkVnwbpRKRUqQWVC0/view?usp=sharing" TargetMode="External"/><Relationship Id="rId2084" Type="http://schemas.openxmlformats.org/officeDocument/2006/relationships/hyperlink" Target="https://drive.google.com/file/d/1aDsJ5FkyNBNHo7V-zHEMBchZu4EtlxBd/view?usp=sharing" TargetMode="External"/><Relationship Id="rId2085" Type="http://schemas.openxmlformats.org/officeDocument/2006/relationships/hyperlink" Target="https://drive.google.com/file/d/1qePlUA0BT3GROBce0AYbDTvBBEKwcXCQ/view?usp=sharing" TargetMode="External"/><Relationship Id="rId2086" Type="http://schemas.openxmlformats.org/officeDocument/2006/relationships/hyperlink" Target="https://drive.google.com/file/d/15bAxuNkbQoK_cSGF9xL3YzPiySd9K1a-/view?usp=sharing" TargetMode="External"/><Relationship Id="rId2087" Type="http://schemas.openxmlformats.org/officeDocument/2006/relationships/hyperlink" Target="https://drive.google.com/file/d/1d-LKZrnuU6PABjtmQEFrpE-1b88b1TJQ/view?usp=sharing" TargetMode="External"/><Relationship Id="rId2088" Type="http://schemas.openxmlformats.org/officeDocument/2006/relationships/hyperlink" Target="https://drive.google.com/file/d/13Fz6A9QiEu2ppLu9QWceEOFh3tAlTxeN/view?usp=sharing" TargetMode="External"/><Relationship Id="rId2089" Type="http://schemas.openxmlformats.org/officeDocument/2006/relationships/hyperlink" Target="https://drive.google.com/file/d/1JpRxragDPmM2mHWIc-AObhwPDCZoe2oX/view?usp=sharing" TargetMode="External"/><Relationship Id="rId2070" Type="http://schemas.openxmlformats.org/officeDocument/2006/relationships/hyperlink" Target="https://drive.google.com/file/d/1b8YYfSnIQqyfmlgpuhKC9JiSy2q6WHc6/view?usp=drive_link" TargetMode="External"/><Relationship Id="rId2071" Type="http://schemas.openxmlformats.org/officeDocument/2006/relationships/hyperlink" Target="https://drive.google.com/open?id=1fd5FfxC3Qv-1HGWt1Ty9OlT1ov3Y5Utk" TargetMode="External"/><Relationship Id="rId2072" Type="http://schemas.openxmlformats.org/officeDocument/2006/relationships/hyperlink" Target="https://drive.google.com/open?id=1bjsDE_9eaocONN-LlP-i-nEYpkIAqLKT" TargetMode="External"/><Relationship Id="rId2073" Type="http://schemas.openxmlformats.org/officeDocument/2006/relationships/hyperlink" Target="https://drive.google.com/file/d/1DfOKKIPrwox6hzhWYjvXuLEvkVJwaiJZ/view?usp=drive_link" TargetMode="External"/><Relationship Id="rId2074" Type="http://schemas.openxmlformats.org/officeDocument/2006/relationships/hyperlink" Target="https://drive.google.com/open?id=15PTDbdWDn2WmcmyHtOssHe7AylTwDbnn" TargetMode="External"/><Relationship Id="rId2075" Type="http://schemas.openxmlformats.org/officeDocument/2006/relationships/hyperlink" Target="https://drive.google.com/open?id=1k6_QiycypdIT4xBvuCn6UwFs0zrGpant" TargetMode="External"/><Relationship Id="rId2076" Type="http://schemas.openxmlformats.org/officeDocument/2006/relationships/hyperlink" Target="https://drive.google.com/file/d/1XBXUkPRoF2D95cErx5Jkn6MSz2iw7FO9/view?usp=drive_link" TargetMode="External"/><Relationship Id="rId2077" Type="http://schemas.openxmlformats.org/officeDocument/2006/relationships/hyperlink" Target="https://drive.google.com/open?id=1HQDAf98CGp-3YVHLU9WcEMyE3E8UPUwe" TargetMode="External"/><Relationship Id="rId2078" Type="http://schemas.openxmlformats.org/officeDocument/2006/relationships/hyperlink" Target="https://drive.google.com/file/d/1HcJePeLuLq6L2NBBMEhdezHnGdlseOub/view?usp=drive_link" TargetMode="External"/><Relationship Id="rId2079" Type="http://schemas.openxmlformats.org/officeDocument/2006/relationships/hyperlink" Target="https://drive.google.com/file/d/1ziYsBXzrYXlgXZOpjopFVxsMV8PdYoc3/view?usp=sharing" TargetMode="External"/><Relationship Id="rId1610" Type="http://schemas.openxmlformats.org/officeDocument/2006/relationships/hyperlink" Target="https://drive.google.com/file/d/1j2KfpWf77tMky34HV8zxLysVePV43Y1A/view?usp=sharing" TargetMode="External"/><Relationship Id="rId1611" Type="http://schemas.openxmlformats.org/officeDocument/2006/relationships/hyperlink" Target="https://drive.google.com/file/d/1vNoTp4q9IE0IiewD_Oo0OkD2xjB5UuhR/view?usp=sharing" TargetMode="External"/><Relationship Id="rId1612" Type="http://schemas.openxmlformats.org/officeDocument/2006/relationships/hyperlink" Target="https://drive.google.com/file/d/1qCTZ056tOvZiwmrXzv2a6mtZ6Py3407v/view?usp=sharing" TargetMode="External"/><Relationship Id="rId1613" Type="http://schemas.openxmlformats.org/officeDocument/2006/relationships/hyperlink" Target="https://drive.google.com/file/d/1sHaVolrgxmdTBuLx7euzFlgahPJIzkTB/view?usp=sharing" TargetMode="External"/><Relationship Id="rId1614" Type="http://schemas.openxmlformats.org/officeDocument/2006/relationships/hyperlink" Target="https://drive.google.com/file/d/1zcOvvqP_2DorW8xuTUv7aIQGfVhvHUP1/view?usp=sharing" TargetMode="External"/><Relationship Id="rId1615" Type="http://schemas.openxmlformats.org/officeDocument/2006/relationships/hyperlink" Target="https://drive.google.com/file/d/1uowGrK4WpG4AOKTs4U0Q34yiU3OiXna6/view?usp=sharing" TargetMode="External"/><Relationship Id="rId1616" Type="http://schemas.openxmlformats.org/officeDocument/2006/relationships/hyperlink" Target="https://drive.google.com/open?id=1AN5ZaQbJCXH2s-f6xOy2qoHJdhGIpXgJ" TargetMode="External"/><Relationship Id="rId907" Type="http://schemas.openxmlformats.org/officeDocument/2006/relationships/hyperlink" Target="https://drive.google.com/file/d/1MOhxHE4njQBPVDEHes06lTU0DQ6eFmgD/view?usp=drive_link" TargetMode="External"/><Relationship Id="rId1617" Type="http://schemas.openxmlformats.org/officeDocument/2006/relationships/hyperlink" Target="https://drive.google.com/file/d/1NlJzezei9C1_uuKvaVgt_Uniu_MtLiJK/view?usp=sharing" TargetMode="External"/><Relationship Id="rId906" Type="http://schemas.openxmlformats.org/officeDocument/2006/relationships/hyperlink" Target="https://drive.google.com/file/d/1Jgx2sAHqakAqpQaQKaQGEj9E5U7587Nq/view?usp=sharing" TargetMode="External"/><Relationship Id="rId1618" Type="http://schemas.openxmlformats.org/officeDocument/2006/relationships/hyperlink" Target="https://drive.google.com/file/d/1YRJ_p84oM0xJeTwJAql0VHmYtuQQB3jZ/view?usp=sharing" TargetMode="External"/><Relationship Id="rId905" Type="http://schemas.openxmlformats.org/officeDocument/2006/relationships/hyperlink" Target="https://drive.google.com/file/d/1ezcgsZtcaR2PbTPQU0C96kdWp1B9D1A-/view?usp=sharing" TargetMode="External"/><Relationship Id="rId1619" Type="http://schemas.openxmlformats.org/officeDocument/2006/relationships/hyperlink" Target="https://drive.google.com/file/d/1MEqCwfhtythwpJ1eh60-Z_0Q6VeFfUIL/view?usp=sharing" TargetMode="External"/><Relationship Id="rId904" Type="http://schemas.openxmlformats.org/officeDocument/2006/relationships/hyperlink" Target="https://drive.google.com/file/d/1EvFOJNasQnnmIZeh5rPk-djm5APRYOF9/view?usp=drive_link" TargetMode="External"/><Relationship Id="rId909" Type="http://schemas.openxmlformats.org/officeDocument/2006/relationships/hyperlink" Target="https://drive.google.com/file/d/1FjsCzVhTy08VAl2ktQ0kFWARZ9y8OZ_N/view?usp=sharing" TargetMode="External"/><Relationship Id="rId908" Type="http://schemas.openxmlformats.org/officeDocument/2006/relationships/hyperlink" Target="https://drive.google.com/file/d/1DxgZdVaUbnwcH7IyJoC6-5wNC2G6hFFW/view?usp=sharing" TargetMode="External"/><Relationship Id="rId903" Type="http://schemas.openxmlformats.org/officeDocument/2006/relationships/hyperlink" Target="https://drive.google.com/open?id=1aQogA3OiQ1kQfYTlYY1L0nfV-rutOrSq" TargetMode="External"/><Relationship Id="rId902" Type="http://schemas.openxmlformats.org/officeDocument/2006/relationships/hyperlink" Target="https://drive.google.com/file/d/1jift1cmvA_G5Zpc678RZd3ABSjPD_XGD/view?usp=sharing" TargetMode="External"/><Relationship Id="rId901" Type="http://schemas.openxmlformats.org/officeDocument/2006/relationships/hyperlink" Target="https://drive.google.com/file/d/1-zfYY98Tpd6JKETOWsXNuuyheOZToNzC/view?usp=drive_link" TargetMode="External"/><Relationship Id="rId900" Type="http://schemas.openxmlformats.org/officeDocument/2006/relationships/hyperlink" Target="https://drive.google.com/file/d/1CmUFeQx2PIzM7cp0rPcxO7G5fs1C2aBO/view?usp=sharing" TargetMode="External"/><Relationship Id="rId1600" Type="http://schemas.openxmlformats.org/officeDocument/2006/relationships/hyperlink" Target="https://drive.google.com/file/d/1tT2Kgk0TP67FRrTRMbGeHvAfL1TFJyZP/view?usp=sharing" TargetMode="External"/><Relationship Id="rId1601" Type="http://schemas.openxmlformats.org/officeDocument/2006/relationships/hyperlink" Target="https://drive.google.com/open?id=1gac9CmwuUSg4cbtXU2MkelQooS42oDAa" TargetMode="External"/><Relationship Id="rId1602" Type="http://schemas.openxmlformats.org/officeDocument/2006/relationships/hyperlink" Target="https://drive.google.com/file/d/1u4vw7hC-WqHorw-7nHZjHgMAqOSOVFCM/view?usp=sharing" TargetMode="External"/><Relationship Id="rId1603" Type="http://schemas.openxmlformats.org/officeDocument/2006/relationships/hyperlink" Target="https://drive.google.com/file/d/1o2LCEMC18baUBrO1pvWh8MmZH6h2W2iu/view?usp=sharing" TargetMode="External"/><Relationship Id="rId1604" Type="http://schemas.openxmlformats.org/officeDocument/2006/relationships/hyperlink" Target="https://drive.google.com/file/d/1nkd0oB2F8xUc6-3DbOyZwfAo0Ip6wur9/view?usp=sharing" TargetMode="External"/><Relationship Id="rId1605" Type="http://schemas.openxmlformats.org/officeDocument/2006/relationships/hyperlink" Target="https://drive.google.com/file/d/1vXWUzFI2kv2dTKD6BJiwJ2oldm23RlUw/view?usp=sharing" TargetMode="External"/><Relationship Id="rId1606" Type="http://schemas.openxmlformats.org/officeDocument/2006/relationships/hyperlink" Target="https://drive.google.com/file/d/1zGJoPKzMS9xYOKso2CEoKT2DYZChK4_s/view?usp=sharing" TargetMode="External"/><Relationship Id="rId1607" Type="http://schemas.openxmlformats.org/officeDocument/2006/relationships/hyperlink" Target="https://drive.google.com/file/d/1nbe_zCSFmWl6z2Uwk-k7oEPciY_akl3_/view?usp=sharing" TargetMode="External"/><Relationship Id="rId1608" Type="http://schemas.openxmlformats.org/officeDocument/2006/relationships/hyperlink" Target="https://drive.google.com/file/d/1VdVvFg9O9OucjTEZSoYYVd6Q0EdqoOpe/view?usp=sharing" TargetMode="External"/><Relationship Id="rId1609" Type="http://schemas.openxmlformats.org/officeDocument/2006/relationships/hyperlink" Target="https://drive.google.com/file/d/12KHnlHcRWAGgWaNRE0zZWp5ASNGJ2D4m/view?usp=sharing" TargetMode="External"/><Relationship Id="rId1631" Type="http://schemas.openxmlformats.org/officeDocument/2006/relationships/hyperlink" Target="https://drive.google.com/file/d/1rW4VCebSxXWuMe2Xowan2ASSlllV71b3/view?usp=sharing" TargetMode="External"/><Relationship Id="rId1632" Type="http://schemas.openxmlformats.org/officeDocument/2006/relationships/hyperlink" Target="https://cloudapps.figgro.com/jobrunticket/edit?id=0eaee71e-00af-4c33-8c7e-4dd8853a8034" TargetMode="External"/><Relationship Id="rId1633" Type="http://schemas.openxmlformats.org/officeDocument/2006/relationships/hyperlink" Target="https://drive.google.com/file/d/1GW-vjlBq1uGmqfCaUeBOWk3LYPuEqbOa/view?usp=sharing" TargetMode="External"/><Relationship Id="rId1634" Type="http://schemas.openxmlformats.org/officeDocument/2006/relationships/hyperlink" Target="https://drive.google.com/file/d/1k9EbJaMm8VXmUlG3FwyNF_ktJSzFb7Dt/view?usp=sharing" TargetMode="External"/><Relationship Id="rId1635" Type="http://schemas.openxmlformats.org/officeDocument/2006/relationships/hyperlink" Target="https://drive.google.com/file/d/1spOAnW3Ng1U1h7nmxC6sCJNz1_hPyrBM/view?usp=sharing" TargetMode="External"/><Relationship Id="rId1636" Type="http://schemas.openxmlformats.org/officeDocument/2006/relationships/hyperlink" Target="https://drive.google.com/file/d/1O1dbeWwqks-uyzf9-0gHVqFrvhlA53Wy/view?usp=sharing" TargetMode="External"/><Relationship Id="rId1637" Type="http://schemas.openxmlformats.org/officeDocument/2006/relationships/hyperlink" Target="https://drive.google.com/file/d/1JdfcxvaY5qg5CClUHpsuPaG1cOI13mIy/view?usp=sharing" TargetMode="External"/><Relationship Id="rId1638" Type="http://schemas.openxmlformats.org/officeDocument/2006/relationships/hyperlink" Target="https://drive.google.com/file/d/1Y9dmYAt2RoICphYgGgmWWS7_PZ-wxsNE/view?usp=sharing" TargetMode="External"/><Relationship Id="rId929" Type="http://schemas.openxmlformats.org/officeDocument/2006/relationships/hyperlink" Target="https://drive.google.com/file/d/1K9bz7GJs_zfO5FV0O007s1CB0IHZgzNq/view?usp=sharing" TargetMode="External"/><Relationship Id="rId1639" Type="http://schemas.openxmlformats.org/officeDocument/2006/relationships/hyperlink" Target="https://drive.google.com/file/d/1JYFKsCVTSU0SUZTe1YiqfIUBIc-SY3y3/view?usp=sharing" TargetMode="External"/><Relationship Id="rId928" Type="http://schemas.openxmlformats.org/officeDocument/2006/relationships/hyperlink" Target="https://drive.google.com/file/d/1pVXyui4hPj9aG0cXUudypJ8O-R54g-uS/view?usp=sharing" TargetMode="External"/><Relationship Id="rId927" Type="http://schemas.openxmlformats.org/officeDocument/2006/relationships/hyperlink" Target="https://drive.google.com/file/d/1qNv86ISIyt3IAx6vMKsFQlNXACM3MXoO/view?usp=drive_link" TargetMode="External"/><Relationship Id="rId926" Type="http://schemas.openxmlformats.org/officeDocument/2006/relationships/hyperlink" Target="https://drive.google.com/file/d/1R2u5v-qWleeU1p4t1PCiV0Gg6spw7og4/view?usp=sharing" TargetMode="External"/><Relationship Id="rId921" Type="http://schemas.openxmlformats.org/officeDocument/2006/relationships/hyperlink" Target="https://drive.google.com/file/d/1NQcmeJUoB5Dh4RZ4JVQ2KNYBvipC9jT1/view?usp=sharing" TargetMode="External"/><Relationship Id="rId920" Type="http://schemas.openxmlformats.org/officeDocument/2006/relationships/hyperlink" Target="https://drive.google.com/file/d/17itZ_ijHh1lqFDtwUOe_nT36_u4oRYTh/view?usp=sharing" TargetMode="External"/><Relationship Id="rId925" Type="http://schemas.openxmlformats.org/officeDocument/2006/relationships/hyperlink" Target="https://drive.google.com/file/d/1Szvf74pvdQ7tW9eTstBMYxiNqbzDAz--/view?usp=sharing" TargetMode="External"/><Relationship Id="rId924" Type="http://schemas.openxmlformats.org/officeDocument/2006/relationships/hyperlink" Target="https://drive.google.com/file/d/1Emr42kh2XxHUPeuCr-W021BXSLhdFXkr/view?usp=sharing" TargetMode="External"/><Relationship Id="rId923" Type="http://schemas.openxmlformats.org/officeDocument/2006/relationships/hyperlink" Target="https://drive.google.com/file/d/1PnjXKVWU-7QIeggxML7NO0CpOblY9Iy2/view?usp=drive_link" TargetMode="External"/><Relationship Id="rId922" Type="http://schemas.openxmlformats.org/officeDocument/2006/relationships/hyperlink" Target="https://drive.google.com/file/d/18Ajzs8BkkI2V50zxp-GSq8Ry1E3yT2ge/view?usp=sharing" TargetMode="External"/><Relationship Id="rId1630" Type="http://schemas.openxmlformats.org/officeDocument/2006/relationships/hyperlink" Target="https://drive.google.com/file/d/1RlSCj7fq_JC5kglrAUWSx55QdH8DEewP/view?usp=sharing" TargetMode="External"/><Relationship Id="rId1620" Type="http://schemas.openxmlformats.org/officeDocument/2006/relationships/hyperlink" Target="https://drive.google.com/file/d/1ERD6zKJ3KLdGCWhO4NaZtC6FZHed6W6y/view?usp=sharing" TargetMode="External"/><Relationship Id="rId1621" Type="http://schemas.openxmlformats.org/officeDocument/2006/relationships/hyperlink" Target="https://drive.google.com/file/d/1b7UfkrDVNmHCBZm0akR6RjiUg6hL1JOz/view?usp=sharing" TargetMode="External"/><Relationship Id="rId1622" Type="http://schemas.openxmlformats.org/officeDocument/2006/relationships/hyperlink" Target="https://drive.google.com/open?id=1EGG6DvRWQYPiU7ZBs2ehlaERfoTUilmn" TargetMode="External"/><Relationship Id="rId1623" Type="http://schemas.openxmlformats.org/officeDocument/2006/relationships/hyperlink" Target="https://drive.google.com/file/d/18PZT4KAx_uRI_Y8Bv1O5_zaPZZRump31/view?usp=sharing" TargetMode="External"/><Relationship Id="rId1624" Type="http://schemas.openxmlformats.org/officeDocument/2006/relationships/hyperlink" Target="https://drive.google.com/file/d/18mDaAcr2OoeNmk_fLkUlRvA8dJi3JCTn/view?usp=sharing" TargetMode="External"/><Relationship Id="rId1625" Type="http://schemas.openxmlformats.org/officeDocument/2006/relationships/hyperlink" Target="https://drive.google.com/file/d/1NnwwkYQxR7Wh9P3CYLlWzwiZgisewJjT/view?usp=sharing" TargetMode="External"/><Relationship Id="rId1626" Type="http://schemas.openxmlformats.org/officeDocument/2006/relationships/hyperlink" Target="https://drive.google.com/file/d/1zOWr09FTiIg8AdVS1Te9lmxn-q9lrWAt/view?usp=sharing" TargetMode="External"/><Relationship Id="rId1627" Type="http://schemas.openxmlformats.org/officeDocument/2006/relationships/hyperlink" Target="https://drive.google.com/file/d/1vyXVFIz-bOiaI7Fy_jC0OsZPZUGRlcN_/view?usp=sharing" TargetMode="External"/><Relationship Id="rId918" Type="http://schemas.openxmlformats.org/officeDocument/2006/relationships/hyperlink" Target="https://drive.google.com/file/d/1LjAHxSBU5e8f4PrUCb0dv5dWTPepDftR/view?usp=sharing" TargetMode="External"/><Relationship Id="rId1628" Type="http://schemas.openxmlformats.org/officeDocument/2006/relationships/hyperlink" Target="https://drive.google.com/file/d/1J3kSNxVMPgFQsTlo2OBeXkkmD7hvaMXY/view?usp=sharing" TargetMode="External"/><Relationship Id="rId917" Type="http://schemas.openxmlformats.org/officeDocument/2006/relationships/hyperlink" Target="https://drive.google.com/file/d/1Z3qVWi8IBInBhBOUlQQHrlIvjX2V5L95/view?usp=sharing" TargetMode="External"/><Relationship Id="rId1629" Type="http://schemas.openxmlformats.org/officeDocument/2006/relationships/hyperlink" Target="https://drive.google.com/file/d/1COVbYCu9ZLYuvDShqeospm18Ms9ayhSk/view?usp=sharing" TargetMode="External"/><Relationship Id="rId916" Type="http://schemas.openxmlformats.org/officeDocument/2006/relationships/hyperlink" Target="https://drive.google.com/file/d/1wrV9jivY8YhRB4I_5nnLzXC16ae7Lez_/view?usp=sharing" TargetMode="External"/><Relationship Id="rId915" Type="http://schemas.openxmlformats.org/officeDocument/2006/relationships/hyperlink" Target="https://drive.google.com/file/d/1EmtXduabNoahpgcTBIwnoyrX_2Cx_Vxp/view?usp=drive_link" TargetMode="External"/><Relationship Id="rId919" Type="http://schemas.openxmlformats.org/officeDocument/2006/relationships/hyperlink" Target="https://drive.google.com/file/d/1ez4H3jSmWHiw0ZLYP6M4Vqh4V-NhL6s3/view?usp=sharing" TargetMode="External"/><Relationship Id="rId910" Type="http://schemas.openxmlformats.org/officeDocument/2006/relationships/hyperlink" Target="https://drive.google.com/file/d/1I0AMXkBd2vzZHEV2pV0FtjFBn9m3aZ-L/view?usp=sharing" TargetMode="External"/><Relationship Id="rId914" Type="http://schemas.openxmlformats.org/officeDocument/2006/relationships/hyperlink" Target="https://drive.google.com/file/d/16cnBSOXtfq23I33tMuZBp6jBAaDFQ1cY/view?usp=sharing" TargetMode="External"/><Relationship Id="rId913" Type="http://schemas.openxmlformats.org/officeDocument/2006/relationships/hyperlink" Target="https://drive.google.com/file/d/1Qu1oRfwtxCj0d-4Vj7VZy1V-GngknAmB/view?usp=sharing" TargetMode="External"/><Relationship Id="rId912" Type="http://schemas.openxmlformats.org/officeDocument/2006/relationships/hyperlink" Target="https://drive.google.com/file/d/12NuBzMVrXQwKd03WK-A8N4-WAGeb3IX5/view?usp=sharing" TargetMode="External"/><Relationship Id="rId911" Type="http://schemas.openxmlformats.org/officeDocument/2006/relationships/hyperlink" Target="https://drive.google.com/file/d/1t6kyT5AO2MTRef8lTd9757np-m8_9vYh/view?usp=drive_link" TargetMode="External"/><Relationship Id="rId1213" Type="http://schemas.openxmlformats.org/officeDocument/2006/relationships/hyperlink" Target="https://drive.google.com/file/d/1WNcLlvC_MgVz7GNdZ9kzGlf3Vc6Db9bs/view?usp=drive_link" TargetMode="External"/><Relationship Id="rId1697" Type="http://schemas.openxmlformats.org/officeDocument/2006/relationships/hyperlink" Target="https://drive.google.com/file/d/1rNw37IXMcz5QQF_KPlexykzHdPW9E4yW/view?usp=drive_link" TargetMode="External"/><Relationship Id="rId1214" Type="http://schemas.openxmlformats.org/officeDocument/2006/relationships/hyperlink" Target="https://drive.google.com/file/d/1NUzJPaRjqKV-iLK5ImytMblvmDtE2M8b/view?usp=sharing" TargetMode="External"/><Relationship Id="rId1698" Type="http://schemas.openxmlformats.org/officeDocument/2006/relationships/hyperlink" Target="https://drive.google.com/file/d/1W5s5ne6aoX3GtJIqrpsp23E4yNpbgWKx/view?usp=sharing" TargetMode="External"/><Relationship Id="rId1215" Type="http://schemas.openxmlformats.org/officeDocument/2006/relationships/hyperlink" Target="https://drive.google.com/file/d/1yh2S-sHYSofxH6IMpJkRRlusNLV0Vhqt/view?usp=drive_link" TargetMode="External"/><Relationship Id="rId1699" Type="http://schemas.openxmlformats.org/officeDocument/2006/relationships/hyperlink" Target="https://drive.google.com/file/d/1tGK9wq8VRXMb2IUvrBLdMZGAwN5HXzbB/view?usp=sharing" TargetMode="External"/><Relationship Id="rId1216" Type="http://schemas.openxmlformats.org/officeDocument/2006/relationships/hyperlink" Target="https://drive.google.com/file/d/1uisAECPNDgH10TKZCynedSQrRtZbTX_t/view?usp=sharing" TargetMode="External"/><Relationship Id="rId1217" Type="http://schemas.openxmlformats.org/officeDocument/2006/relationships/hyperlink" Target="https://drive.google.com/file/d/1NEF31TT1LhDgEQ4MVWeAIRuRoBQNMjpd/view?usp=sharing" TargetMode="External"/><Relationship Id="rId1218" Type="http://schemas.openxmlformats.org/officeDocument/2006/relationships/hyperlink" Target="https://drive.google.com/file/d/1cvp3KtdGuvkQUsCmM9fUl4RIHTWQd16Y/view?usp=sharing" TargetMode="External"/><Relationship Id="rId1219" Type="http://schemas.openxmlformats.org/officeDocument/2006/relationships/hyperlink" Target="https://drive.google.com/file/d/1WzD1eo93WUmAtLpJfQIu4IrtCsqr9s79/view?usp=sharing" TargetMode="External"/><Relationship Id="rId866" Type="http://schemas.openxmlformats.org/officeDocument/2006/relationships/hyperlink" Target="https://drive.google.com/file/d/1zJWrPcwZDTlOJQ8ZiDJ1fGWYXMG8YD9H/view?usp=sharing" TargetMode="External"/><Relationship Id="rId865" Type="http://schemas.openxmlformats.org/officeDocument/2006/relationships/hyperlink" Target="https://drive.google.com/file/d/1lWlPg4QULBZU_K6Vt5nYf_EBuLFJGuj1/view?usp=drive_link" TargetMode="External"/><Relationship Id="rId864" Type="http://schemas.openxmlformats.org/officeDocument/2006/relationships/hyperlink" Target="https://drive.google.com/file/d/1CYEI4GcehWqbThvhBU75cUa1iyxU8vAD/view?usp=sharing" TargetMode="External"/><Relationship Id="rId863" Type="http://schemas.openxmlformats.org/officeDocument/2006/relationships/hyperlink" Target="https://drive.google.com/file/d/1A_0A7VI2x0flsZ_Tc7iSGvN66Vh3487o/view?usp=sharing" TargetMode="External"/><Relationship Id="rId869" Type="http://schemas.openxmlformats.org/officeDocument/2006/relationships/hyperlink" Target="https://drive.google.com/file/d/17DBWDcMJv7Fjr230aESxGMmv9czjqBSw/view?usp=drive_link" TargetMode="External"/><Relationship Id="rId868" Type="http://schemas.openxmlformats.org/officeDocument/2006/relationships/hyperlink" Target="https://drive.google.com/file/d/1lbfd_DzlC9i5x7IVkiWLdSX15o9_PxXm/view?usp=sharing" TargetMode="External"/><Relationship Id="rId867" Type="http://schemas.openxmlformats.org/officeDocument/2006/relationships/hyperlink" Target="https://drive.google.com/file/d/1zq9Rxp1NUNAdtiUoG1_1ruhjCvyl1C7o/view?usp=sharing" TargetMode="External"/><Relationship Id="rId1690" Type="http://schemas.openxmlformats.org/officeDocument/2006/relationships/hyperlink" Target="https://drive.google.com/open?id=1mGQFG1l8F5K2xuPrV0BxyKFF0Jur0Vcv" TargetMode="External"/><Relationship Id="rId1691" Type="http://schemas.openxmlformats.org/officeDocument/2006/relationships/hyperlink" Target="https://drive.google.com/file/d/1_yOQGHv1lUK958RHY4xsw0dEy17pTIrB/view?usp=sharing" TargetMode="External"/><Relationship Id="rId1692" Type="http://schemas.openxmlformats.org/officeDocument/2006/relationships/hyperlink" Target="https://drive.google.com/file/d/1FYMP6EaWjc3fWTzUW8nJAY61q_GnoQDE/view?usp=sharing" TargetMode="External"/><Relationship Id="rId862" Type="http://schemas.openxmlformats.org/officeDocument/2006/relationships/hyperlink" Target="https://drive.google.com/file/d/118tiXMxezhnSAm1mMqFVXmjNW268b9VN/view?usp=sharing" TargetMode="External"/><Relationship Id="rId1693" Type="http://schemas.openxmlformats.org/officeDocument/2006/relationships/hyperlink" Target="https://drive.google.com/open?id=1uLOdt-VBuwXNBVfTb_uRZIhOF6vM_G9g" TargetMode="External"/><Relationship Id="rId861" Type="http://schemas.openxmlformats.org/officeDocument/2006/relationships/hyperlink" Target="https://drive.google.com/file/d/1LLsIQhEvWIqgu05iqI1QI_o6KgNMCCXw/view?usp=drive_link" TargetMode="External"/><Relationship Id="rId1210" Type="http://schemas.openxmlformats.org/officeDocument/2006/relationships/hyperlink" Target="https://drive.google.com/file/d/12fRi-H6iSVUXMTQ4jAmHLJihJv9ySHMA/view?usp=sharing" TargetMode="External"/><Relationship Id="rId1694" Type="http://schemas.openxmlformats.org/officeDocument/2006/relationships/hyperlink" Target="https://drive.google.com/file/d/1OSMcfz0bsqyZGn7JOpV_BrKTQxydudZG/view?usp=drive_link" TargetMode="External"/><Relationship Id="rId860" Type="http://schemas.openxmlformats.org/officeDocument/2006/relationships/hyperlink" Target="https://drive.google.com/file/d/1h6i0CZXpQF5M6eEYJiIfOedUOpM3T9KM/view?usp=sharing" TargetMode="External"/><Relationship Id="rId1211" Type="http://schemas.openxmlformats.org/officeDocument/2006/relationships/hyperlink" Target="https://drive.google.com/file/d/1l--KKf-szwN9oVEuz4h0krxYLjhZMmUC/view?usp=sharing" TargetMode="External"/><Relationship Id="rId1695" Type="http://schemas.openxmlformats.org/officeDocument/2006/relationships/hyperlink" Target="https://drive.google.com/file/d/1b9yH__NmpmqkuN3nhZGKDVARtvhmLA5k/view?usp=sharing" TargetMode="External"/><Relationship Id="rId1212" Type="http://schemas.openxmlformats.org/officeDocument/2006/relationships/hyperlink" Target="https://drive.google.com/file/d/1Py66W6GRby84sRQ4lEXMsRP2BPn80EmO/view?usp=drive_link" TargetMode="External"/><Relationship Id="rId1696" Type="http://schemas.openxmlformats.org/officeDocument/2006/relationships/hyperlink" Target="https://drive.google.com/file/d/16Lbmdm6nfUhShsfuD8XHyTximyss-3fH/view?usp=drive_link" TargetMode="External"/><Relationship Id="rId1202" Type="http://schemas.openxmlformats.org/officeDocument/2006/relationships/hyperlink" Target="https://drive.google.com/file/d/1GGkgW-4nuW0QfRP8ooZEKEg-ogZ2yU1Z/view?usp=sharing" TargetMode="External"/><Relationship Id="rId1686" Type="http://schemas.openxmlformats.org/officeDocument/2006/relationships/hyperlink" Target="https://drive.google.com/open?id=1NZaGd-cX4TUqrz7yCKyDT8zTzx5-tpuJ" TargetMode="External"/><Relationship Id="rId1203" Type="http://schemas.openxmlformats.org/officeDocument/2006/relationships/hyperlink" Target="https://drive.google.com/open?id=1gpwiNra07huoAd137fWQLQ4L1vuOyn6_" TargetMode="External"/><Relationship Id="rId1687" Type="http://schemas.openxmlformats.org/officeDocument/2006/relationships/hyperlink" Target="https://drive.google.com/file/d/1pLYVoQNSySBsHr2gAIxrvd3aj62mX4JS/view?usp=sharing" TargetMode="External"/><Relationship Id="rId1204" Type="http://schemas.openxmlformats.org/officeDocument/2006/relationships/hyperlink" Target="https://drive.google.com/file/d/1ypbQur1yyrQ1vmr92nF8Ip409Bm2anUZ/view?usp=sharing" TargetMode="External"/><Relationship Id="rId1688" Type="http://schemas.openxmlformats.org/officeDocument/2006/relationships/hyperlink" Target="https://drive.google.com/file/d/1LcxtP7aG-s5nzPH4-0KQFDQ2xuhOJqos/view?usp=sharing" TargetMode="External"/><Relationship Id="rId1205" Type="http://schemas.openxmlformats.org/officeDocument/2006/relationships/hyperlink" Target="https://drive.google.com/file/d/1z3YeURbGzGnmrRT-fNjjt-t1EYCflHFl/view?usp=sharing" TargetMode="External"/><Relationship Id="rId1689" Type="http://schemas.openxmlformats.org/officeDocument/2006/relationships/hyperlink" Target="https://drive.google.com/file/d/14ORUIOJ-jI8pOa37tBxwmzNNHBwA40Mh/view?usp=sharing" TargetMode="External"/><Relationship Id="rId1206" Type="http://schemas.openxmlformats.org/officeDocument/2006/relationships/hyperlink" Target="https://drive.google.com/file/d/1ld50_nxGJJRm2PbHdaThR80u1dyo3Ac3/view?usp=sharing" TargetMode="External"/><Relationship Id="rId1207" Type="http://schemas.openxmlformats.org/officeDocument/2006/relationships/hyperlink" Target="https://drive.google.com/file/d/1s6HaioFOP-krDrJdu-zxgtzhyOD84G4g/view?usp=sharing" TargetMode="External"/><Relationship Id="rId1208" Type="http://schemas.openxmlformats.org/officeDocument/2006/relationships/hyperlink" Target="https://drive.google.com/file/d/1iaM-GHV1JqJOt2tRG0sHaSlOeSiHYUT4/view?usp=sharing" TargetMode="External"/><Relationship Id="rId1209" Type="http://schemas.openxmlformats.org/officeDocument/2006/relationships/hyperlink" Target="https://drive.google.com/file/d/1tswY3cf8G1QwoVWoFjfQFvaTNJMvBh73/view?usp=sharing" TargetMode="External"/><Relationship Id="rId855" Type="http://schemas.openxmlformats.org/officeDocument/2006/relationships/hyperlink" Target="https://drive.google.com/file/d/110cKd3gMk5_wEJs4BYJmDGPMxFViusb2/view?usp=sharing" TargetMode="External"/><Relationship Id="rId854" Type="http://schemas.openxmlformats.org/officeDocument/2006/relationships/hyperlink" Target="https://drive.google.com/file/d/1SKQ-22HtuFldJfu5uFLNP267_sZeh2Yo/view?usp=sharing" TargetMode="External"/><Relationship Id="rId853" Type="http://schemas.openxmlformats.org/officeDocument/2006/relationships/hyperlink" Target="https://drive.google.com/file/d/1fXyT0ihZw-rqBV6xoKIb3a88v4UhjWnF/view?usp=drive_link" TargetMode="External"/><Relationship Id="rId852" Type="http://schemas.openxmlformats.org/officeDocument/2006/relationships/hyperlink" Target="https://drive.google.com/file/d/16c2kSoo2C2-097Qw36Onk26Rkq56qETU/view?usp=sharing" TargetMode="External"/><Relationship Id="rId859" Type="http://schemas.openxmlformats.org/officeDocument/2006/relationships/hyperlink" Target="https://drive.google.com/file/d/1wYxYoRF0-BMV0duBZN9I6wctIKIKo9u2/view?usp=sharing" TargetMode="External"/><Relationship Id="rId858" Type="http://schemas.openxmlformats.org/officeDocument/2006/relationships/hyperlink" Target="https://drive.google.com/file/d/17KHcF9Dyyi5-QmlIHiJSWbgRY34KCs6E/view?usp=sharing" TargetMode="External"/><Relationship Id="rId857" Type="http://schemas.openxmlformats.org/officeDocument/2006/relationships/hyperlink" Target="https://drive.google.com/file/d/1HBoY60taDPWufERrMVaAHaAqp-hk8RBw/view?usp=drive_link" TargetMode="External"/><Relationship Id="rId856" Type="http://schemas.openxmlformats.org/officeDocument/2006/relationships/hyperlink" Target="https://drive.google.com/file/d/1zKoSwq9uE9ir3qwyjeUTh63RlU6Ri-tH/view?usp=sharing" TargetMode="External"/><Relationship Id="rId1680" Type="http://schemas.openxmlformats.org/officeDocument/2006/relationships/hyperlink" Target="https://drive.google.com/file/d/1fiVyl_KgBNaGpXGZVFnNeTzES1MkEbI6/view?usp=sharing" TargetMode="External"/><Relationship Id="rId1681" Type="http://schemas.openxmlformats.org/officeDocument/2006/relationships/hyperlink" Target="https://drive.google.com/file/d/1mu3WxjsGfgrfPx5U5EUJVoDsfqOmX8qE/view?usp=sharing" TargetMode="External"/><Relationship Id="rId851" Type="http://schemas.openxmlformats.org/officeDocument/2006/relationships/hyperlink" Target="https://drive.google.com/file/d/1PQ078tprxBecg7pq1YClS0qeXja2FpMr/view?usp=sharing" TargetMode="External"/><Relationship Id="rId1682" Type="http://schemas.openxmlformats.org/officeDocument/2006/relationships/hyperlink" Target="https://drive.google.com/file/d/1SXPbnWIDk8znVMWnPQv0T8jP_KdAih1S/view?usp=sharing" TargetMode="External"/><Relationship Id="rId850" Type="http://schemas.openxmlformats.org/officeDocument/2006/relationships/hyperlink" Target="https://drive.google.com/file/d/1xuyJzUHH8MbDnnSeX0PX1U53pVo3jVas/view?usp=sharing" TargetMode="External"/><Relationship Id="rId1683" Type="http://schemas.openxmlformats.org/officeDocument/2006/relationships/hyperlink" Target="https://drive.google.com/file/d/15XLFuKf3b57kp1rNrkqEUPbkl-3x_ByK/view?usp=sharing" TargetMode="External"/><Relationship Id="rId1200" Type="http://schemas.openxmlformats.org/officeDocument/2006/relationships/hyperlink" Target="https://drive.google.com/file/d/10jbxRnku90G1_ODE9UbpmMO8ELNEUHNl/view?usp=drive_link" TargetMode="External"/><Relationship Id="rId1684" Type="http://schemas.openxmlformats.org/officeDocument/2006/relationships/hyperlink" Target="https://drive.google.com/file/d/1ot3HY0WX626I8zsC_H3RQe_FM3PNjIwR/view?usp=sharing" TargetMode="External"/><Relationship Id="rId1201" Type="http://schemas.openxmlformats.org/officeDocument/2006/relationships/hyperlink" Target="https://drive.google.com/open?id=1vhEoKLhrSuGVOA2BzxGY4O33oeMWvMnc" TargetMode="External"/><Relationship Id="rId1685" Type="http://schemas.openxmlformats.org/officeDocument/2006/relationships/hyperlink" Target="https://drive.google.com/file/d/1_3fjd6K3blP3em1TORtuRNVPulTyOv9N/view?usp=sharing" TargetMode="External"/><Relationship Id="rId1235" Type="http://schemas.openxmlformats.org/officeDocument/2006/relationships/hyperlink" Target="https://drive.google.com/file/d/1-tTdqN8qzF5GG_ngAgSfS1EIN95bqrar/view?usp=sharing" TargetMode="External"/><Relationship Id="rId1236" Type="http://schemas.openxmlformats.org/officeDocument/2006/relationships/hyperlink" Target="https://drive.google.com/file/d/1qmszD66Q9AxMRvpC_o5mJyxRbvjDcQya/view?usp=drive_link" TargetMode="External"/><Relationship Id="rId1237" Type="http://schemas.openxmlformats.org/officeDocument/2006/relationships/hyperlink" Target="https://drive.google.com/file/d/1e-52f-BSwWRyAkfXAl0alcwzCVcl-xo8/view?usp=sharing" TargetMode="External"/><Relationship Id="rId1238" Type="http://schemas.openxmlformats.org/officeDocument/2006/relationships/hyperlink" Target="https://drive.google.com/file/d/1aPUUyan71m-Cu8ixX9fGRmMDROc050LF/view?usp=sharing" TargetMode="External"/><Relationship Id="rId1239" Type="http://schemas.openxmlformats.org/officeDocument/2006/relationships/hyperlink" Target="https://drive.google.com/file/d/1-xcI6DBbkW2qz-GIu_EY1CmUM18wkxWI/view?usp=sharing" TargetMode="External"/><Relationship Id="rId409" Type="http://schemas.openxmlformats.org/officeDocument/2006/relationships/hyperlink" Target="https://drive.google.com/file/d/1HD-eBdWkFuEKKIUMbenvkS57psnPhFvi/view?usp=drive_link" TargetMode="External"/><Relationship Id="rId404" Type="http://schemas.openxmlformats.org/officeDocument/2006/relationships/hyperlink" Target="https://drive.google.com/file/d/1G38fp3aghhrQ6UZAiw6WQPGdRJ4F_SII/view?usp=sharing" TargetMode="External"/><Relationship Id="rId888" Type="http://schemas.openxmlformats.org/officeDocument/2006/relationships/hyperlink" Target="https://drive.google.com/file/d/1siEc3bazRXieT_AtMuWUSe8CrCaBwOrY/view?usp=sharing" TargetMode="External"/><Relationship Id="rId403" Type="http://schemas.openxmlformats.org/officeDocument/2006/relationships/hyperlink" Target="https://drive.google.com/file/d/1PYNX3Gghc7NfY9xJ9z-oBJ3Y7tyc_dO9/view?usp=sharing" TargetMode="External"/><Relationship Id="rId887" Type="http://schemas.openxmlformats.org/officeDocument/2006/relationships/hyperlink" Target="https://drive.google.com/file/d/1I0sMLcPWEgx9Sf6-SCtlgaR1dNBB3-KY/view?usp=sharing" TargetMode="External"/><Relationship Id="rId402" Type="http://schemas.openxmlformats.org/officeDocument/2006/relationships/hyperlink" Target="https://drive.google.com/file/d/1pbp0d50-IP1CkwDDbIpmjZawh40dyLXQ/view?usp=sharing" TargetMode="External"/><Relationship Id="rId886" Type="http://schemas.openxmlformats.org/officeDocument/2006/relationships/hyperlink" Target="https://drive.google.com/file/d/1ymmZucCp_tb-BONwPvmO7g9ZY4DpAdYP/view?usp=drive_link" TargetMode="External"/><Relationship Id="rId401" Type="http://schemas.openxmlformats.org/officeDocument/2006/relationships/hyperlink" Target="https://drive.google.com/file/d/1N64DcELp5fJl3WTdmag7RJaAA-jnJJRD/view?usp=sharing" TargetMode="External"/><Relationship Id="rId885" Type="http://schemas.openxmlformats.org/officeDocument/2006/relationships/hyperlink" Target="https://drive.google.com/file/d/1xlrvlpKZmk1DISFzUoAc9asFi1bnw-os/view?usp=sharing" TargetMode="External"/><Relationship Id="rId408" Type="http://schemas.openxmlformats.org/officeDocument/2006/relationships/hyperlink" Target="https://drive.google.com/file/d/1bSrQHjUnQ-myg_g_rnV9_gPs8CWLnCtN/view?usp=sharing" TargetMode="External"/><Relationship Id="rId407" Type="http://schemas.openxmlformats.org/officeDocument/2006/relationships/hyperlink" Target="https://drive.google.com/file/d/1KjlHP0dD8DP_mwLzK4iAIsPFkLRd_cIP/view?usp=sharing" TargetMode="External"/><Relationship Id="rId406" Type="http://schemas.openxmlformats.org/officeDocument/2006/relationships/hyperlink" Target="https://drive.google.com/file/d/1HOMrJ92RBrtVLMvJZuH4NmkdVMGYSeiH/view?usp=drive_link" TargetMode="External"/><Relationship Id="rId405" Type="http://schemas.openxmlformats.org/officeDocument/2006/relationships/hyperlink" Target="https://drive.google.com/file/d/1RmPP2hBNNRl7mqKKM-9zWij2jtxtqGh2/view?usp=sharing" TargetMode="External"/><Relationship Id="rId889" Type="http://schemas.openxmlformats.org/officeDocument/2006/relationships/hyperlink" Target="https://drive.google.com/file/d/10SaU-wax_Z2evtKfWanbYc5Wfcd5_JI7/view?usp=drive_link" TargetMode="External"/><Relationship Id="rId880" Type="http://schemas.openxmlformats.org/officeDocument/2006/relationships/hyperlink" Target="https://drive.google.com/file/d/19h7SFo63DoqFxrxAKyQJ-GiSOKKYWobu/view?usp=sharing" TargetMode="External"/><Relationship Id="rId1230" Type="http://schemas.openxmlformats.org/officeDocument/2006/relationships/hyperlink" Target="https://drive.google.com/file/d/1Gkgej4FOpnQNqz24H28XnVIKkBbeDJI1/view?usp=sharing" TargetMode="External"/><Relationship Id="rId400" Type="http://schemas.openxmlformats.org/officeDocument/2006/relationships/hyperlink" Target="https://drive.google.com/file/d/1ekfGs-ajR3foY-JnMnvDNxsJTzmgF6zt/view?usp=sharing" TargetMode="External"/><Relationship Id="rId884" Type="http://schemas.openxmlformats.org/officeDocument/2006/relationships/hyperlink" Target="https://drive.google.com/file/d/1Vh5SbKCl1ju6tc9NRj4dA096mf6TKiLo/view?usp=sharing" TargetMode="External"/><Relationship Id="rId1231" Type="http://schemas.openxmlformats.org/officeDocument/2006/relationships/hyperlink" Target="https://drive.google.com/open?id=1iB4BTB51zAfqpaUPTSsu2Q6X7DZfh5gp" TargetMode="External"/><Relationship Id="rId883" Type="http://schemas.openxmlformats.org/officeDocument/2006/relationships/hyperlink" Target="https://drive.google.com/file/d/1J5181GGQgHtoyQcXoX6gp2q_GfmjZFCr/view?usp=sharing" TargetMode="External"/><Relationship Id="rId1232" Type="http://schemas.openxmlformats.org/officeDocument/2006/relationships/hyperlink" Target="https://drive.google.com/file/d/16I0cYHqKLv81-mcWiM7gXNSJOcO3lSIj/view?usp=sharing" TargetMode="External"/><Relationship Id="rId882" Type="http://schemas.openxmlformats.org/officeDocument/2006/relationships/hyperlink" Target="https://drive.google.com/file/d/12p-ykJUIfkUX7mSVlC4X3_l15JM6DBsu/view?usp=sharing" TargetMode="External"/><Relationship Id="rId1233" Type="http://schemas.openxmlformats.org/officeDocument/2006/relationships/hyperlink" Target="https://drive.google.com/file/d/1LRGB3PX0IoCSE7OMhV8bgOZSoXBqaFMh/view?usp=drive_link" TargetMode="External"/><Relationship Id="rId881" Type="http://schemas.openxmlformats.org/officeDocument/2006/relationships/hyperlink" Target="https://drive.google.com/file/d/1Eslgf-Vh6l3WndftcYkFS4H7eBPJo2C1/view?usp=sharing" TargetMode="External"/><Relationship Id="rId1234" Type="http://schemas.openxmlformats.org/officeDocument/2006/relationships/hyperlink" Target="https://drive.google.com/file/d/1CyoRoQQ4ntyK2tYOHVbu6dGgWbRLAQaB/view?usp=drive_link" TargetMode="External"/><Relationship Id="rId1224" Type="http://schemas.openxmlformats.org/officeDocument/2006/relationships/hyperlink" Target="https://drive.google.com/file/d/1IhVc5e87tz4p4L_rjo3jytKfEbGa9lAE/view?usp=sharing" TargetMode="External"/><Relationship Id="rId1225" Type="http://schemas.openxmlformats.org/officeDocument/2006/relationships/hyperlink" Target="https://drive.google.com/file/d/1ZuuQawnOkNfy0eCdSd3Ik_rktlgfgPag/view?usp=sharing" TargetMode="External"/><Relationship Id="rId1226" Type="http://schemas.openxmlformats.org/officeDocument/2006/relationships/hyperlink" Target="https://drive.google.com/file/d/1IVRBoiJkFvh3CdzzP0TiFt5IFniWCekT/view?usp=drive_link" TargetMode="External"/><Relationship Id="rId1227" Type="http://schemas.openxmlformats.org/officeDocument/2006/relationships/hyperlink" Target="https://drive.google.com/file/d/1Bvt9Qhq_tpL3-WNJSeiFa_dU5gZV2Pb0/view?usp=sharing" TargetMode="External"/><Relationship Id="rId1228" Type="http://schemas.openxmlformats.org/officeDocument/2006/relationships/hyperlink" Target="https://drive.google.com/file/d/1lEF67qa4L4A6oEUqGUm41N04JWZ5XmBn/view?usp=sharing" TargetMode="External"/><Relationship Id="rId1229" Type="http://schemas.openxmlformats.org/officeDocument/2006/relationships/hyperlink" Target="https://drive.google.com/file/d/1E0VEu5fiW5cXtCwPMqq6kk9g7of4JP6j/view?usp=sharing" TargetMode="External"/><Relationship Id="rId877" Type="http://schemas.openxmlformats.org/officeDocument/2006/relationships/hyperlink" Target="https://drive.google.com/file/d/13BwLurTnk2vXH8Mo5uylw6H3DKQvjoZZ/view?usp=drive_link" TargetMode="External"/><Relationship Id="rId876" Type="http://schemas.openxmlformats.org/officeDocument/2006/relationships/hyperlink" Target="https://drive.google.com/file/d/1ToqHLKS_31B4CjuQxfoe5_48qWldnWwX/view?usp=sharing" TargetMode="External"/><Relationship Id="rId875" Type="http://schemas.openxmlformats.org/officeDocument/2006/relationships/hyperlink" Target="https://drive.google.com/file/d/1bDtmV7U98rLB0yAQ97GgBoin8Dwgt6J_/view?usp=sharing" TargetMode="External"/><Relationship Id="rId874" Type="http://schemas.openxmlformats.org/officeDocument/2006/relationships/hyperlink" Target="https://drive.google.com/open?id=1YBHx43ENLPjHtXTqpOTj5ep5l25YVYj9" TargetMode="External"/><Relationship Id="rId879" Type="http://schemas.openxmlformats.org/officeDocument/2006/relationships/hyperlink" Target="https://drive.google.com/file/d/1wb19nk6ruZbJW7DPMAKTp9-oFLyzIIfy/view?usp=sharing" TargetMode="External"/><Relationship Id="rId878" Type="http://schemas.openxmlformats.org/officeDocument/2006/relationships/hyperlink" Target="https://drive.google.com/file/d/1XusPqWMTeWm1GnxqGQ72quVEqZSPtmlc/view?usp=sharing" TargetMode="External"/><Relationship Id="rId873" Type="http://schemas.openxmlformats.org/officeDocument/2006/relationships/hyperlink" Target="https://drive.google.com/file/d/1x_k4J_XL_gvruWz70on3OEK82BuE8DgD/view?usp=drive_link" TargetMode="External"/><Relationship Id="rId1220" Type="http://schemas.openxmlformats.org/officeDocument/2006/relationships/hyperlink" Target="https://drive.google.com/file/d/1Q_EPn_6RsAqfiJDtNKJMNG3eur5o-Vtj/view?usp=sharing" TargetMode="External"/><Relationship Id="rId872" Type="http://schemas.openxmlformats.org/officeDocument/2006/relationships/hyperlink" Target="https://drive.google.com/file/d/1ZOLW6tTWv7z3G8MlqT3NBmw0hHBEMOH1/view?usp=sharing" TargetMode="External"/><Relationship Id="rId1221" Type="http://schemas.openxmlformats.org/officeDocument/2006/relationships/hyperlink" Target="https://drive.google.com/file/d/10iNloMjOdG72FFX8W8Z5H7RupHHVqrpU/view?usp=sharing" TargetMode="External"/><Relationship Id="rId871" Type="http://schemas.openxmlformats.org/officeDocument/2006/relationships/hyperlink" Target="https://drive.google.com/file/d/1lAv1hs289h2SQipwg21HTKk_ZRN0Z_x3/view?usp=sharing" TargetMode="External"/><Relationship Id="rId1222" Type="http://schemas.openxmlformats.org/officeDocument/2006/relationships/hyperlink" Target="https://drive.google.com/file/d/1hqAQVq5UdIQNfET3_0lYLJ9v6ywFFlNM/view?usp=sharing" TargetMode="External"/><Relationship Id="rId870" Type="http://schemas.openxmlformats.org/officeDocument/2006/relationships/hyperlink" Target="https://drive.google.com/open?id=1gIc04TZRokal2_bsQjgbOBsPtP8-VyTz" TargetMode="External"/><Relationship Id="rId1223" Type="http://schemas.openxmlformats.org/officeDocument/2006/relationships/hyperlink" Target="https://drive.google.com/file/d/10wCUn08ifTQ-3w21c7Gf5a2DN_vUw2Qk/view?usp=sharing" TargetMode="External"/><Relationship Id="rId1653" Type="http://schemas.openxmlformats.org/officeDocument/2006/relationships/hyperlink" Target="https://drive.google.com/file/d/10wqpSD_BaSBAVUN_bJqPY4Ts3RfPf30N/view?usp=sharing" TargetMode="External"/><Relationship Id="rId1654" Type="http://schemas.openxmlformats.org/officeDocument/2006/relationships/hyperlink" Target="https://drive.google.com/file/d/1mUnPveBqZnXk8zM8Jra5P8AWkkfb7Gy5/view?usp=sharing" TargetMode="External"/><Relationship Id="rId1655" Type="http://schemas.openxmlformats.org/officeDocument/2006/relationships/hyperlink" Target="https://drive.google.com/file/d/1GrxcJWgCBnkok6ObUhySgnXAc-MGImdM/view?usp=sharing" TargetMode="External"/><Relationship Id="rId1656" Type="http://schemas.openxmlformats.org/officeDocument/2006/relationships/hyperlink" Target="https://drive.google.com/file/d/1HbCOe03swo6Hld7q_zxDJKTlgc6zsNDq/view?usp=drive_link" TargetMode="External"/><Relationship Id="rId1657" Type="http://schemas.openxmlformats.org/officeDocument/2006/relationships/hyperlink" Target="https://drive.google.com/file/d/1-N2hkjqZgmgYv8IAE3Q-Dp0wjwPOKuv7/view?usp=sharing" TargetMode="External"/><Relationship Id="rId1658" Type="http://schemas.openxmlformats.org/officeDocument/2006/relationships/hyperlink" Target="https://drive.google.com/file/d/17VHuHpgkYilv3c3YdUB_8INF_YG1rS7b/view?usp=sharing" TargetMode="External"/><Relationship Id="rId1659" Type="http://schemas.openxmlformats.org/officeDocument/2006/relationships/hyperlink" Target="https://drive.google.com/file/d/1aBnC4nGxL78sxegXMWMbHhPH-cFATWnA/view?usp=sharing" TargetMode="External"/><Relationship Id="rId829" Type="http://schemas.openxmlformats.org/officeDocument/2006/relationships/hyperlink" Target="https://drive.google.com/file/d/154USkUSuZoDxRkR1T_2teSeSjIJqKQmd/view?usp=sharing" TargetMode="External"/><Relationship Id="rId828" Type="http://schemas.openxmlformats.org/officeDocument/2006/relationships/hyperlink" Target="https://drive.google.com/file/d/1UdR_DGwOHscpO_SEbeISBvpbI2LOqkgk/view?usp=sharing" TargetMode="External"/><Relationship Id="rId827" Type="http://schemas.openxmlformats.org/officeDocument/2006/relationships/hyperlink" Target="https://drive.google.com/file/d/1L675wgB15N6uI73D1hsr9pNAD5YQHXCz/view?usp=sharing" TargetMode="External"/><Relationship Id="rId822" Type="http://schemas.openxmlformats.org/officeDocument/2006/relationships/hyperlink" Target="https://drive.google.com/file/d/17xr2TXu6CIHewo-ju73WwrmVyyiDkzVW/view?usp=drive_link" TargetMode="External"/><Relationship Id="rId821" Type="http://schemas.openxmlformats.org/officeDocument/2006/relationships/hyperlink" Target="https://drive.google.com/file/d/1gwsIAE29u56hEV74WjDYpxUEcZBvxwoz/view?usp=sharing" TargetMode="External"/><Relationship Id="rId820" Type="http://schemas.openxmlformats.org/officeDocument/2006/relationships/hyperlink" Target="https://drive.google.com/open?id=1xcnHZIZWmaDbD2rd1jItj0g0WWniKOCC" TargetMode="External"/><Relationship Id="rId826" Type="http://schemas.openxmlformats.org/officeDocument/2006/relationships/hyperlink" Target="https://drive.google.com/file/d/1nNJfBbaczpKFPd0D6J5_iB3idAimkcM0/view?usp=sharing" TargetMode="External"/><Relationship Id="rId825" Type="http://schemas.openxmlformats.org/officeDocument/2006/relationships/hyperlink" Target="https://drive.google.com/file/d/16t3YDNDGbT2cTt_QtEF8qMvoH8lVOrUE/view?usp=drive_link" TargetMode="External"/><Relationship Id="rId824" Type="http://schemas.openxmlformats.org/officeDocument/2006/relationships/hyperlink" Target="https://drive.google.com/file/d/14tLzxt19xqqYnNBFjo3XIZixF0lys7qA/view?usp=sharing" TargetMode="External"/><Relationship Id="rId823" Type="http://schemas.openxmlformats.org/officeDocument/2006/relationships/hyperlink" Target="https://drive.google.com/open?id=1TSpFk7242O9saM87UjWeRWS_4QodOIs4" TargetMode="External"/><Relationship Id="rId1650" Type="http://schemas.openxmlformats.org/officeDocument/2006/relationships/hyperlink" Target="https://drive.google.com/file/d/1-r9LUvwz_lwfmwqLba8MN31svwVx5Rw9/view?usp=sharing" TargetMode="External"/><Relationship Id="rId1651" Type="http://schemas.openxmlformats.org/officeDocument/2006/relationships/hyperlink" Target="https://drive.google.com/open?id=1VMhRo44Y9NyhaTinXgoSi8KdwpFK7s1O" TargetMode="External"/><Relationship Id="rId1652" Type="http://schemas.openxmlformats.org/officeDocument/2006/relationships/hyperlink" Target="https://drive.google.com/file/d/19cY_nTitRZjlhermN_BjxzXLijQqMW5L/view?usp=sharing" TargetMode="External"/><Relationship Id="rId1642" Type="http://schemas.openxmlformats.org/officeDocument/2006/relationships/hyperlink" Target="https://drive.google.com/file/d/1tWqv5L7syiXaEdW8w9X4fLjlSuXc0B_W/view?usp=sharing" TargetMode="External"/><Relationship Id="rId1643" Type="http://schemas.openxmlformats.org/officeDocument/2006/relationships/hyperlink" Target="https://drive.google.com/open?id=12JmKEL7e6pcCAXDWfKSL74Om_6sh_0wM" TargetMode="External"/><Relationship Id="rId1644" Type="http://schemas.openxmlformats.org/officeDocument/2006/relationships/hyperlink" Target="https://drive.google.com/file/d/1mTa04KyKBgVU8Wu0g5jy7q-na3ujbkr7/view?usp=drive_link" TargetMode="External"/><Relationship Id="rId1645" Type="http://schemas.openxmlformats.org/officeDocument/2006/relationships/hyperlink" Target="https://drive.google.com/file/d/183htzQYX50kIcT6dDpMX1peehGIpaRAR/view?usp=sharing" TargetMode="External"/><Relationship Id="rId1646" Type="http://schemas.openxmlformats.org/officeDocument/2006/relationships/hyperlink" Target="https://drive.google.com/file/d/1I9mlVcD4_SF0FQ8G3J8ApsH8XqNKzt3t/view?usp=sharing" TargetMode="External"/><Relationship Id="rId1647" Type="http://schemas.openxmlformats.org/officeDocument/2006/relationships/hyperlink" Target="https://drive.google.com/file/d/1CRg7G2UZE0x2fe2saMi1QAFDt0OeFW33/view?usp=sharing" TargetMode="External"/><Relationship Id="rId1648" Type="http://schemas.openxmlformats.org/officeDocument/2006/relationships/hyperlink" Target="https://drive.google.com/file/d/1YcyQ5JGp26CQ3pR7mOCzvLyJKxYMxxOU/view?usp=sharing" TargetMode="External"/><Relationship Id="rId1649" Type="http://schemas.openxmlformats.org/officeDocument/2006/relationships/hyperlink" Target="https://drive.google.com/file/d/17-ZHpwUnz4tn7_t0eDTzbGw2IW7UZzmG/view?usp=sharing" TargetMode="External"/><Relationship Id="rId819" Type="http://schemas.openxmlformats.org/officeDocument/2006/relationships/hyperlink" Target="https://drive.google.com/file/d/1W7qLV6yeseqfHc2e6injFroxEj12tGdQ/view?usp=drive_link" TargetMode="External"/><Relationship Id="rId818" Type="http://schemas.openxmlformats.org/officeDocument/2006/relationships/hyperlink" Target="https://drive.google.com/file/d/1hOUmU9HMcPopUwejxhHWHrKYBRzrlhcv/view?usp=sharing" TargetMode="External"/><Relationship Id="rId817" Type="http://schemas.openxmlformats.org/officeDocument/2006/relationships/hyperlink" Target="https://drive.google.com/open?id=1HI0U0UBfyJsK9XbNN4Mlv0EbxowXxXmc" TargetMode="External"/><Relationship Id="rId816" Type="http://schemas.openxmlformats.org/officeDocument/2006/relationships/hyperlink" Target="https://drive.google.com/file/d/1Pwy9cV5vRjpnkpZTVkgrbteJH5Z0fqrL/view?usp=sharing" TargetMode="External"/><Relationship Id="rId811" Type="http://schemas.openxmlformats.org/officeDocument/2006/relationships/hyperlink" Target="https://drive.google.com/file/d/1yuYDrHJrRnFjgyrDhApOEEsMCqkiPAKq/view?usp=sharing" TargetMode="External"/><Relationship Id="rId810" Type="http://schemas.openxmlformats.org/officeDocument/2006/relationships/hyperlink" Target="https://drive.google.com/file/d/1CUrVxaCeeI8l-KMpmuRHisv8rWj4I6b4/view?usp=sharing" TargetMode="External"/><Relationship Id="rId815" Type="http://schemas.openxmlformats.org/officeDocument/2006/relationships/hyperlink" Target="https://drive.google.com/file/d/18mcCW11ubDcaPPSfP1ghFjoTafGzG82v/view?usp=sharing" TargetMode="External"/><Relationship Id="rId814" Type="http://schemas.openxmlformats.org/officeDocument/2006/relationships/hyperlink" Target="https://drive.google.com/file/d/1YTxtF4FrM8wNgWm3D7PgJZxUIIau9i1e/view?usp=sharing" TargetMode="External"/><Relationship Id="rId813" Type="http://schemas.openxmlformats.org/officeDocument/2006/relationships/hyperlink" Target="https://drive.google.com/file/d/1SbGkemrqjaOWCtxgQfUbnXaRWrlu1PGG/view?usp=sharing" TargetMode="External"/><Relationship Id="rId812" Type="http://schemas.openxmlformats.org/officeDocument/2006/relationships/hyperlink" Target="https://drive.google.com/file/d/1rrWQZdTqmSo944alVsxgIq-iBIdiJRG8/view?usp=sharing" TargetMode="External"/><Relationship Id="rId1640" Type="http://schemas.openxmlformats.org/officeDocument/2006/relationships/hyperlink" Target="https://drive.google.com/file/d/1s0FMoyMc_JbopsxM13W641ELKwL-Bfdv/view?usp=sharing" TargetMode="External"/><Relationship Id="rId1641" Type="http://schemas.openxmlformats.org/officeDocument/2006/relationships/hyperlink" Target="https://drive.google.com/file/d/1jJeVUq59bV6RMQq8cEjCV_d-GC6GPHnE/view?usp=drive_link" TargetMode="External"/><Relationship Id="rId1675" Type="http://schemas.openxmlformats.org/officeDocument/2006/relationships/hyperlink" Target="https://drive.google.com/file/d/1dwum05neu81P5_W1gWuf8N4BXculiEIG/view?usp=sharing" TargetMode="External"/><Relationship Id="rId1676" Type="http://schemas.openxmlformats.org/officeDocument/2006/relationships/hyperlink" Target="https://drive.google.com/file/d/1yt_YfrgODIE9wzYRfvH6HmOyfSXrGJ6C/view?usp=sharing" TargetMode="External"/><Relationship Id="rId1677" Type="http://schemas.openxmlformats.org/officeDocument/2006/relationships/hyperlink" Target="https://drive.google.com/file/d/1rH6WP9fGBAzGHQyXkHGGrHGPZ7wZyOsH/view?usp=sharing" TargetMode="External"/><Relationship Id="rId1678" Type="http://schemas.openxmlformats.org/officeDocument/2006/relationships/hyperlink" Target="https://drive.google.com/file/d/1WTsLTL3QGPEfj_oIRGmg9-osn7cIo9nm/view?usp=sharing" TargetMode="External"/><Relationship Id="rId1679" Type="http://schemas.openxmlformats.org/officeDocument/2006/relationships/hyperlink" Target="https://drive.google.com/file/d/1E6A6pe8uh_7tT59e-RLSWDJgrJgoAj3a/view?usp=sharing" TargetMode="External"/><Relationship Id="rId849" Type="http://schemas.openxmlformats.org/officeDocument/2006/relationships/hyperlink" Target="https://drive.google.com/file/d/1MHk4Glo8Di2FiWwbHPIwTDEM-fhCoqPO/view?usp=drive_link" TargetMode="External"/><Relationship Id="rId844" Type="http://schemas.openxmlformats.org/officeDocument/2006/relationships/hyperlink" Target="https://drive.google.com/file/d/1Z2LAfaoDHucV77NFQBDBBMhDNKhz5aj9/view?usp=sharing" TargetMode="External"/><Relationship Id="rId843" Type="http://schemas.openxmlformats.org/officeDocument/2006/relationships/hyperlink" Target="https://drive.google.com/file/d/1sqhHpRvtOFj5XtL4LsEXWp8_XhRIAzLs/view?usp=sharing" TargetMode="External"/><Relationship Id="rId842" Type="http://schemas.openxmlformats.org/officeDocument/2006/relationships/hyperlink" Target="https://drive.google.com/file/d/1YtKS8o_brRdiMQjiuK8zn4rCKJhOXgDC/view?usp=drive_link" TargetMode="External"/><Relationship Id="rId841" Type="http://schemas.openxmlformats.org/officeDocument/2006/relationships/hyperlink" Target="https://drive.google.com/file/d/1sVbxThE63QUo-8_lJ1ElE_xsS8ps2lae/view?usp=drive_link" TargetMode="External"/><Relationship Id="rId848" Type="http://schemas.openxmlformats.org/officeDocument/2006/relationships/hyperlink" Target="https://drive.google.com/file/d/1VXSFS-D6GJpOlvn4UB06D2P1z_TnzNyh/view?usp=sharing" TargetMode="External"/><Relationship Id="rId847" Type="http://schemas.openxmlformats.org/officeDocument/2006/relationships/hyperlink" Target="https://drive.google.com/file/d/1S10pBKnSLyDujb515jgLzFq-VC_BOyY_/view?usp=sharing" TargetMode="External"/><Relationship Id="rId846" Type="http://schemas.openxmlformats.org/officeDocument/2006/relationships/hyperlink" Target="https://drive.google.com/file/d/1Dtvna1rElTgFppYtPjT1O6buROEtN6DO/view?usp=sharing" TargetMode="External"/><Relationship Id="rId845" Type="http://schemas.openxmlformats.org/officeDocument/2006/relationships/hyperlink" Target="https://drive.google.com/file/d/14m_ACcoPS3DOyCNN_sGTipEnRqvz5thw/view?usp=drive_link" TargetMode="External"/><Relationship Id="rId1670" Type="http://schemas.openxmlformats.org/officeDocument/2006/relationships/hyperlink" Target="https://drive.google.com/file/d/1d1hehR7JIYZdDpoJma1pcR85dqreCdLr/view?usp=drive_link" TargetMode="External"/><Relationship Id="rId840" Type="http://schemas.openxmlformats.org/officeDocument/2006/relationships/hyperlink" Target="https://drive.google.com/file/d/1HpcuybcVxy9bCrCG7svUzdsgshRo9DpR/view?usp=sharing" TargetMode="External"/><Relationship Id="rId1671" Type="http://schemas.openxmlformats.org/officeDocument/2006/relationships/hyperlink" Target="https://drive.google.com/file/d/1Bz9v179lxqALH6VMLTgH-AwaxHl8soyH/view?usp=sharing" TargetMode="External"/><Relationship Id="rId1672" Type="http://schemas.openxmlformats.org/officeDocument/2006/relationships/hyperlink" Target="https://drive.google.com/file/d/1vfBmED1LOX3x4GJKuhKzUlOB32TfZt4p/view?usp=sharing" TargetMode="External"/><Relationship Id="rId1673" Type="http://schemas.openxmlformats.org/officeDocument/2006/relationships/hyperlink" Target="https://drive.google.com/file/d/18er9pOeYR7CicvQ6hg0rEkJzkczGy7pk/view?usp=sharing" TargetMode="External"/><Relationship Id="rId1674" Type="http://schemas.openxmlformats.org/officeDocument/2006/relationships/hyperlink" Target="https://drive.google.com/file/d/1-8keZumH-IpDRcVKduIxXpG7l-Z6izyw/view?usp=sharing" TargetMode="External"/><Relationship Id="rId1664" Type="http://schemas.openxmlformats.org/officeDocument/2006/relationships/hyperlink" Target="https://drive.google.com/open?id=1K65-Zzy0PHhA-bIySXT1CoiIu5kISE_k" TargetMode="External"/><Relationship Id="rId1665" Type="http://schemas.openxmlformats.org/officeDocument/2006/relationships/hyperlink" Target="https://drive.google.com/file/d/1fU7Pqn-6qF5ZTg8TYlVQ4W0JVs9JvOi7/view?usp=drive_link" TargetMode="External"/><Relationship Id="rId1666" Type="http://schemas.openxmlformats.org/officeDocument/2006/relationships/hyperlink" Target="https://drive.google.com/file/d/1-tTdqN8qzF5GG_ngAgSfS1EIN95bqrar/view?usp=sharing" TargetMode="External"/><Relationship Id="rId1667" Type="http://schemas.openxmlformats.org/officeDocument/2006/relationships/hyperlink" Target="https://drive.google.com/file/d/13Gz2Pt8lB6kZQgxMMboBbalX5DVz2Jqx/view?usp=sharing" TargetMode="External"/><Relationship Id="rId1668" Type="http://schemas.openxmlformats.org/officeDocument/2006/relationships/hyperlink" Target="https://drive.google.com/file/d/1hM6kap-a60eJqnZk3-jgQHH3IAeGb9N5/view?usp=drive_link" TargetMode="External"/><Relationship Id="rId1669" Type="http://schemas.openxmlformats.org/officeDocument/2006/relationships/hyperlink" Target="https://drive.google.com/file/d/1Ky2wwLqU_jCwBsQDy-KP6fMnuj5hbhyc/view?usp=sharing" TargetMode="External"/><Relationship Id="rId839" Type="http://schemas.openxmlformats.org/officeDocument/2006/relationships/hyperlink" Target="https://drive.google.com/file/d/14ZC7u4tnRCfUVGLmrMdSqefe3vAHGy3F/view?usp=sharing" TargetMode="External"/><Relationship Id="rId838" Type="http://schemas.openxmlformats.org/officeDocument/2006/relationships/hyperlink" Target="https://drive.google.com/file/d/1AB5TkbHZeHsvUxXKyVl5u4L4L1YRa3cT/view?usp=drive_link" TargetMode="External"/><Relationship Id="rId833" Type="http://schemas.openxmlformats.org/officeDocument/2006/relationships/hyperlink" Target="https://drive.google.com/file/d/1dCeaWGmtdRuFnYJuUEPOxDAovfwkFwHV/view?usp=drive_link" TargetMode="External"/><Relationship Id="rId832" Type="http://schemas.openxmlformats.org/officeDocument/2006/relationships/hyperlink" Target="https://drive.google.com/open?id=10BegZ9XE-VdnfQivXsFrGfpC35JTbrpi" TargetMode="External"/><Relationship Id="rId831" Type="http://schemas.openxmlformats.org/officeDocument/2006/relationships/hyperlink" Target="https://drive.google.com/file/d/18f5JFFn5QkTj1QWxRRdOoLZ4iusWnphj/view?usp=sharing" TargetMode="External"/><Relationship Id="rId830" Type="http://schemas.openxmlformats.org/officeDocument/2006/relationships/hyperlink" Target="https://drive.google.com/file/d/1zKD5oSoQCmniHY-ggIjKJvwelha8rJ55/view?usp=drive_link" TargetMode="External"/><Relationship Id="rId837" Type="http://schemas.openxmlformats.org/officeDocument/2006/relationships/hyperlink" Target="https://drive.google.com/file/d/1h86bDBfx9CIRHWkz6rNuQ-DIIeyXctXT/view?usp=drive_link" TargetMode="External"/><Relationship Id="rId836" Type="http://schemas.openxmlformats.org/officeDocument/2006/relationships/hyperlink" Target="https://drive.google.com/file/d/1Xr7eb2p0rz9zcYF3QQmDcSmCUTBkMC8U/view?usp=sharing" TargetMode="External"/><Relationship Id="rId835" Type="http://schemas.openxmlformats.org/officeDocument/2006/relationships/hyperlink" Target="https://drive.google.com/file/d/1Ob20NfpSdQMRonYSLf0Dwq-38M8fKAHy/view?usp=sharing" TargetMode="External"/><Relationship Id="rId834" Type="http://schemas.openxmlformats.org/officeDocument/2006/relationships/hyperlink" Target="https://drive.google.com/file/d/1NNd5KsIAzh_YyRnKU9JKRKU4Q5jPV16c/view?usp=drive_link" TargetMode="External"/><Relationship Id="rId1660" Type="http://schemas.openxmlformats.org/officeDocument/2006/relationships/hyperlink" Target="https://drive.google.com/file/d/1N32zXKYZddGGbj3sBHAOPUivj8nqN6lf/view?usp=sharing" TargetMode="External"/><Relationship Id="rId1661" Type="http://schemas.openxmlformats.org/officeDocument/2006/relationships/hyperlink" Target="https://drive.google.com/file/d/1E6A6pe8uh_7tT59e-RLSWDJgrJgoAj3a/view?usp=sharing" TargetMode="External"/><Relationship Id="rId1662" Type="http://schemas.openxmlformats.org/officeDocument/2006/relationships/hyperlink" Target="https://drive.google.com/file/d/1ot3HY0WX626I8zsC_H3RQe_FM3PNjIwR/view?usp=sharing" TargetMode="External"/><Relationship Id="rId1663" Type="http://schemas.openxmlformats.org/officeDocument/2006/relationships/hyperlink" Target="https://drive.google.com/file/d/1b5pwAFQ0Hd1HggcNV11JhTyw07dilDV8/view?usp=sharing" TargetMode="External"/><Relationship Id="rId469" Type="http://schemas.openxmlformats.org/officeDocument/2006/relationships/hyperlink" Target="https://drive.google.com/file/d/1sySone8C0NaG6hrJtvDMbPR5B1dhiRrA/view?usp=sharing" TargetMode="External"/><Relationship Id="rId468" Type="http://schemas.openxmlformats.org/officeDocument/2006/relationships/hyperlink" Target="https://drive.google.com/file/d/1xmMeOXbxLNOr-b-d29-LOER7AgfQBbMF/view?usp=sharing" TargetMode="External"/><Relationship Id="rId467" Type="http://schemas.openxmlformats.org/officeDocument/2006/relationships/hyperlink" Target="https://drive.google.com/file/d/1W4TGYhyzzaurBIEMLPKUfXtWYAXxUpNp/view?usp=sharing" TargetMode="External"/><Relationship Id="rId1290" Type="http://schemas.openxmlformats.org/officeDocument/2006/relationships/hyperlink" Target="https://drive.google.com/file/d/1zqWHvSob54Zx0Vq6qd2eGyJ977L8raxS/view?usp=sharing" TargetMode="External"/><Relationship Id="rId1291" Type="http://schemas.openxmlformats.org/officeDocument/2006/relationships/hyperlink" Target="https://drive.google.com/open?id=1igS4-O1ch2ZA0WZLVqGPzEojWCM0IX2T" TargetMode="External"/><Relationship Id="rId1292" Type="http://schemas.openxmlformats.org/officeDocument/2006/relationships/hyperlink" Target="https://drive.google.com/file/d/1Q8VM2c5BnV37MfIK_H1piSc0dixreA_P/view?usp=sharing" TargetMode="External"/><Relationship Id="rId462" Type="http://schemas.openxmlformats.org/officeDocument/2006/relationships/hyperlink" Target="https://drive.google.com/file/d/1E8Y7fEDh_R2bra7WCROKanhxnyE11ad_/view?usp=sharing" TargetMode="External"/><Relationship Id="rId1293" Type="http://schemas.openxmlformats.org/officeDocument/2006/relationships/hyperlink" Target="https://drive.google.com/open?id=1o4BY1kMPDU0iJTy8DxbumUL5ftY48km4" TargetMode="External"/><Relationship Id="rId2140" Type="http://schemas.openxmlformats.org/officeDocument/2006/relationships/hyperlink" Target="https://drive.google.com/file/d/1gU0oXLA5QC-N9f4MzsfeHfjWM4VSNMlS/view?usp=sharing" TargetMode="External"/><Relationship Id="rId461" Type="http://schemas.openxmlformats.org/officeDocument/2006/relationships/hyperlink" Target="https://drive.google.com/file/d/1MW12tu3HWCSkh5Z60-TPLu2KqWqvLhEe/view?usp=sharing" TargetMode="External"/><Relationship Id="rId1294" Type="http://schemas.openxmlformats.org/officeDocument/2006/relationships/hyperlink" Target="https://drive.google.com/file/d/1ea-q_4iCcis0QVkqvtFhgfDG-OJ6m7Vo/view?usp=drive_link" TargetMode="External"/><Relationship Id="rId2141" Type="http://schemas.openxmlformats.org/officeDocument/2006/relationships/hyperlink" Target="https://drive.google.com/file/d/12P4ary21CA-uRDE6JkMMAKAyW1Iq1nug/view?usp=drive_link" TargetMode="External"/><Relationship Id="rId460" Type="http://schemas.openxmlformats.org/officeDocument/2006/relationships/hyperlink" Target="https://drive.google.com/file/d/19yyrhbrwSemiXEXbjq-h_dkeSlilEEOY/view?usp=sharing" TargetMode="External"/><Relationship Id="rId1295" Type="http://schemas.openxmlformats.org/officeDocument/2006/relationships/hyperlink" Target="https://drive.google.com/file/d/179lOJe--oRzlG80Tm-2zjzYFAuryDaEP/view?usp=sharing" TargetMode="External"/><Relationship Id="rId2142" Type="http://schemas.openxmlformats.org/officeDocument/2006/relationships/hyperlink" Target="https://drive.google.com/file/d/1nJUSlv3vTG8_TZYaQa88eFrcVAcO0BWo/view?usp=sharing" TargetMode="External"/><Relationship Id="rId1296" Type="http://schemas.openxmlformats.org/officeDocument/2006/relationships/hyperlink" Target="https://drive.google.com/file/d/18JagmTC0kebBr3IRPlA24PVJsWERgtRV/view?usp=drive_link" TargetMode="External"/><Relationship Id="rId2143" Type="http://schemas.openxmlformats.org/officeDocument/2006/relationships/hyperlink" Target="https://drive.google.com/file/d/1pUgnQJUj9awONVY9ZoGpqbGXUv7g7KLy/view?usp=drive_link" TargetMode="External"/><Relationship Id="rId466" Type="http://schemas.openxmlformats.org/officeDocument/2006/relationships/hyperlink" Target="https://drive.google.com/file/d/1s1TycYpkbP8fJLRvoGlZAEdGL00VncSJ/view?usp=sharing" TargetMode="External"/><Relationship Id="rId1297" Type="http://schemas.openxmlformats.org/officeDocument/2006/relationships/hyperlink" Target="https://drive.google.com/file/d/1DYbR3MdNCXfD2Q3LZuf2sQNSniT9NHB5/view?usp=drive_link" TargetMode="External"/><Relationship Id="rId2144" Type="http://schemas.openxmlformats.org/officeDocument/2006/relationships/hyperlink" Target="https://drive.google.com/file/d/1__7ltNtwrHEXn6J1fvsD6hmF6yh_7u48/view?usp=sharing" TargetMode="External"/><Relationship Id="rId465" Type="http://schemas.openxmlformats.org/officeDocument/2006/relationships/hyperlink" Target="https://drive.google.com/file/d/1rkuMod98HzcD9yx-KLzZG6AlbHF_ZaIr/view?usp=sharing" TargetMode="External"/><Relationship Id="rId1298" Type="http://schemas.openxmlformats.org/officeDocument/2006/relationships/hyperlink" Target="https://drive.google.com/file/d/1i2Ee2kswue0c28xXWYphWuB9_krDoWWK/view?usp=drive_link" TargetMode="External"/><Relationship Id="rId2145" Type="http://schemas.openxmlformats.org/officeDocument/2006/relationships/drawing" Target="../drawings/drawing1.xml"/><Relationship Id="rId464" Type="http://schemas.openxmlformats.org/officeDocument/2006/relationships/hyperlink" Target="https://drive.google.com/file/d/1ip-q-NUAc44i85PjXZu1JoCcfu8IxFz6/view?usp=sharing" TargetMode="External"/><Relationship Id="rId1299" Type="http://schemas.openxmlformats.org/officeDocument/2006/relationships/hyperlink" Target="https://drive.google.com/file/d/16jEvVnAuz0avq-hlv-GqVgPGsL6wiWXC/view?usp=sharing" TargetMode="External"/><Relationship Id="rId2146" Type="http://schemas.openxmlformats.org/officeDocument/2006/relationships/vmlDrawing" Target="../drawings/vmlDrawing1.vml"/><Relationship Id="rId463" Type="http://schemas.openxmlformats.org/officeDocument/2006/relationships/hyperlink" Target="https://drive.google.com/file/d/1P-afe0CiCkknlthQZiybluxgV9nEqzfy/view?usp=sharing" TargetMode="External"/><Relationship Id="rId2137" Type="http://schemas.openxmlformats.org/officeDocument/2006/relationships/hyperlink" Target="https://drive.google.com/file/d/1H9rEyyepc-V-vb4c5YGzBtkSzQFZOxn3/view?usp=drive_link" TargetMode="External"/><Relationship Id="rId2138" Type="http://schemas.openxmlformats.org/officeDocument/2006/relationships/hyperlink" Target="https://drive.google.com/file/d/16MVyekedYd3B02OwU9hqF5lef1GXTodx/view?usp=sharing" TargetMode="External"/><Relationship Id="rId2139" Type="http://schemas.openxmlformats.org/officeDocument/2006/relationships/hyperlink" Target="https://drive.google.com/file/d/10183tzi70VrpWv43z3AKYjCqX65N0LEf/view?usp=drive_link" TargetMode="External"/><Relationship Id="rId459" Type="http://schemas.openxmlformats.org/officeDocument/2006/relationships/hyperlink" Target="https://drive.google.com/file/d/1chBsV0FwC2f8Rpt0op9l2uhaJLp5E32d/view?usp=sharing" TargetMode="External"/><Relationship Id="rId458" Type="http://schemas.openxmlformats.org/officeDocument/2006/relationships/hyperlink" Target="https://drive.google.com/file/d/1wYwiPlMm-v0Cpzi9OwQ5OjVy9MT_F_qG/view?usp=sharing" TargetMode="External"/><Relationship Id="rId457" Type="http://schemas.openxmlformats.org/officeDocument/2006/relationships/hyperlink" Target="https://drive.google.com/file/d/1jFpBj08Xjvglq2ZMQ_ID3h3SS8ViUlVY/view?usp=sharing" TargetMode="External"/><Relationship Id="rId456" Type="http://schemas.openxmlformats.org/officeDocument/2006/relationships/hyperlink" Target="https://drive.google.com/file/d/1TP1vNFIW6PYIAbB5o1jsGjcBJSNV7-ZN/view?usp=sharing" TargetMode="External"/><Relationship Id="rId1280" Type="http://schemas.openxmlformats.org/officeDocument/2006/relationships/hyperlink" Target="https://drive.google.com/open?id=19aedNIAD3NtmHISt5-sOuG269axmrmse" TargetMode="External"/><Relationship Id="rId1281" Type="http://schemas.openxmlformats.org/officeDocument/2006/relationships/hyperlink" Target="https://drive.google.com/open?id=11sDUKkuRnPTlLtkI1uRUh2_1p9xJFXO0" TargetMode="External"/><Relationship Id="rId451" Type="http://schemas.openxmlformats.org/officeDocument/2006/relationships/hyperlink" Target="https://drive.google.com/file/d/1PwUEu07fuj8a5cspN4TZ_nnuoRFLxel4/view?usp=sharing" TargetMode="External"/><Relationship Id="rId1282" Type="http://schemas.openxmlformats.org/officeDocument/2006/relationships/hyperlink" Target="https://drive.google.com/file/d/1bolw1g1Lw-Tj_yKDsD1-gzIfu1rG0OXm/view?usp=sharing" TargetMode="External"/><Relationship Id="rId450" Type="http://schemas.openxmlformats.org/officeDocument/2006/relationships/hyperlink" Target="https://drive.google.com/file/d/1h2lkIJKggnbAXeOxU8LZ5ILQzmsh9qgJ/view?usp=sharing" TargetMode="External"/><Relationship Id="rId1283" Type="http://schemas.openxmlformats.org/officeDocument/2006/relationships/hyperlink" Target="https://drive.google.com/open?id=15xymR7LTuYW3saounrHZuo7Aava-UMTQ" TargetMode="External"/><Relationship Id="rId2130" Type="http://schemas.openxmlformats.org/officeDocument/2006/relationships/hyperlink" Target="https://drive.google.com/open?id=1Vy6CADHL2A7MUyLcaPuZhb5I2QMdVG4_" TargetMode="External"/><Relationship Id="rId1284" Type="http://schemas.openxmlformats.org/officeDocument/2006/relationships/hyperlink" Target="https://drive.google.com/file/d/1xjG_QLiMKOGnrWURvTJHktyTIV8vqDNS/view?usp=drive_link" TargetMode="External"/><Relationship Id="rId2131" Type="http://schemas.openxmlformats.org/officeDocument/2006/relationships/hyperlink" Target="https://drive.google.com/file/d/152bUiCT1_oaAGqEwT4Jv9n85HF155jVY/view?usp=drive_link" TargetMode="External"/><Relationship Id="rId1285" Type="http://schemas.openxmlformats.org/officeDocument/2006/relationships/hyperlink" Target="https://drive.google.com/file/d/1F0mbE5wI1AT6gK3Ivztx95VUWG9qSDCv/view?usp=sharing" TargetMode="External"/><Relationship Id="rId2132" Type="http://schemas.openxmlformats.org/officeDocument/2006/relationships/hyperlink" Target="https://drive.google.com/open?id=1P543vUtyoXgIS7LNfJQBbXEB9f8Rna4E" TargetMode="External"/><Relationship Id="rId455" Type="http://schemas.openxmlformats.org/officeDocument/2006/relationships/hyperlink" Target="https://drive.google.com/file/d/1a3mb5u0v2vb4OP8aHrAFOqOg_1Q4gE3o/view?usp=sharing" TargetMode="External"/><Relationship Id="rId1286" Type="http://schemas.openxmlformats.org/officeDocument/2006/relationships/hyperlink" Target="https://drive.google.com/file/d/1ak9qATu7b7Ox10bvQ7zKoU-d6usQYCjz/view?usp=drive_link" TargetMode="External"/><Relationship Id="rId2133" Type="http://schemas.openxmlformats.org/officeDocument/2006/relationships/hyperlink" Target="https://drive.google.com/file/d/1EMESVHxXWFwbU3n_TweZ0hpHO-w2oeJi/view?usp=drive_link" TargetMode="External"/><Relationship Id="rId454" Type="http://schemas.openxmlformats.org/officeDocument/2006/relationships/hyperlink" Target="https://drive.google.com/file/d/1J_J304IB2zUskEBGVMJ26bYzWVLHa1rc/view?usp=drive_link" TargetMode="External"/><Relationship Id="rId1287" Type="http://schemas.openxmlformats.org/officeDocument/2006/relationships/hyperlink" Target="https://drive.google.com/file/d/1b49aQOthZabDm4bPg_nE9rRlg2kN-0dV/view?usp=drive_link" TargetMode="External"/><Relationship Id="rId2134" Type="http://schemas.openxmlformats.org/officeDocument/2006/relationships/hyperlink" Target="https://drive.google.com/file/d/1J_v_GSJNA9iFLimQCaCg9Hs0JdDcKGyg/view?usp=sharing" TargetMode="External"/><Relationship Id="rId453" Type="http://schemas.openxmlformats.org/officeDocument/2006/relationships/hyperlink" Target="https://drive.google.com/file/d/1gQ5dwnuBWiiSySCWZYe4fGIPqcj-7yT8/view?usp=sharing" TargetMode="External"/><Relationship Id="rId1288" Type="http://schemas.openxmlformats.org/officeDocument/2006/relationships/hyperlink" Target="https://drive.google.com/file/d/1azS5_40OsPY0VLue-HBPICeBtwv-vW57/view?usp=sharing" TargetMode="External"/><Relationship Id="rId2135" Type="http://schemas.openxmlformats.org/officeDocument/2006/relationships/hyperlink" Target="https://drive.google.com/file/d/1jon8XJWVYB2f4btw17RYJX_O4MhR1sxP/view?usp=drive_link" TargetMode="External"/><Relationship Id="rId452" Type="http://schemas.openxmlformats.org/officeDocument/2006/relationships/hyperlink" Target="https://drive.google.com/file/d/1qny0Jct8YJgSYVSVvstTTvM-4MzPyRr8/view?usp=sharing" TargetMode="External"/><Relationship Id="rId1289" Type="http://schemas.openxmlformats.org/officeDocument/2006/relationships/hyperlink" Target="https://drive.google.com/file/d/1NkvYvn7ezXU8AvtV5QdB-hsOm5FQTmcC/view?usp=drive_link" TargetMode="External"/><Relationship Id="rId2136" Type="http://schemas.openxmlformats.org/officeDocument/2006/relationships/hyperlink" Target="https://drive.google.com/file/d/1FYyjOrESMABMzI1w3wg2Qocj567jcBNU/view?usp=drive_link" TargetMode="External"/><Relationship Id="rId491" Type="http://schemas.openxmlformats.org/officeDocument/2006/relationships/hyperlink" Target="https://drive.google.com/file/d/1iW2895iPhNC3ChHk-ehXkq1usJOkXiT1/view?usp=sharing" TargetMode="External"/><Relationship Id="rId490" Type="http://schemas.openxmlformats.org/officeDocument/2006/relationships/hyperlink" Target="https://drive.google.com/file/d/1KEyCeD64uFQk-roce7zEKEv7v1IrlOW0/view?usp=sharing" TargetMode="External"/><Relationship Id="rId489" Type="http://schemas.openxmlformats.org/officeDocument/2006/relationships/hyperlink" Target="https://drive.google.com/file/d/16YDIFwAubMQY6Tqz6pmsBHiIYOsqGnAs/view?usp=sharing" TargetMode="External"/><Relationship Id="rId484" Type="http://schemas.openxmlformats.org/officeDocument/2006/relationships/hyperlink" Target="https://drive.google.com/file/d/122sCBE8upWS9LHDa3U40rd4qCXQOPwNQ/view?usp=sharing" TargetMode="External"/><Relationship Id="rId483" Type="http://schemas.openxmlformats.org/officeDocument/2006/relationships/hyperlink" Target="https://drive.google.com/file/d/1rPW1l8Cxy-pgcouPwmG1yg_3QUtD_RFB/view?usp=sharing" TargetMode="External"/><Relationship Id="rId482" Type="http://schemas.openxmlformats.org/officeDocument/2006/relationships/hyperlink" Target="https://drive.google.com/file/d/1rToCdCJzPIDh2DJTy1IsDbEGJLgehxeC/view?usp=sharing" TargetMode="External"/><Relationship Id="rId481" Type="http://schemas.openxmlformats.org/officeDocument/2006/relationships/hyperlink" Target="https://drive.google.com/file/d/11O4ExR9uhesQLcuG72XIaBgDJSfNso0f/view?usp=sharing" TargetMode="External"/><Relationship Id="rId488" Type="http://schemas.openxmlformats.org/officeDocument/2006/relationships/hyperlink" Target="https://drive.google.com/file/d/1fOl9ZWpwjlCZNb1nI4Z7Wo0nVI3Q1mCF/view?usp=sharing" TargetMode="External"/><Relationship Id="rId487" Type="http://schemas.openxmlformats.org/officeDocument/2006/relationships/hyperlink" Target="https://drive.google.com/file/d/1VQu_xcoWTTv6qfvhqtJWeKM9z2kwOqD9/view?usp=sharing" TargetMode="External"/><Relationship Id="rId486" Type="http://schemas.openxmlformats.org/officeDocument/2006/relationships/hyperlink" Target="https://drive.google.com/file/d/14xqx6ItfO7p_eY5h30cthT7H-EeEnN0W/view?usp=sharing" TargetMode="External"/><Relationship Id="rId485" Type="http://schemas.openxmlformats.org/officeDocument/2006/relationships/hyperlink" Target="https://drive.google.com/file/d/18pbK8aBDgjwo72Ruk73H924Zl-FuwZIf/view?usp=sharing" TargetMode="External"/><Relationship Id="rId480" Type="http://schemas.openxmlformats.org/officeDocument/2006/relationships/hyperlink" Target="https://drive.google.com/file/d/1OI0yXWxj8fn_KtyyIp7ZG8Yktyz-t8eL/view?usp=sharing" TargetMode="External"/><Relationship Id="rId479" Type="http://schemas.openxmlformats.org/officeDocument/2006/relationships/hyperlink" Target="https://drive.google.com/file/d/1-B1evFYHmHOzzaOHBxy7nFGQtmOywmk-/view?usp=sharing" TargetMode="External"/><Relationship Id="rId478" Type="http://schemas.openxmlformats.org/officeDocument/2006/relationships/hyperlink" Target="https://drive.google.com/file/d/1Jk0HxE1Ij2BgKnkWBUEh4mfPwDVhbX8f/view?usp=drive_link" TargetMode="External"/><Relationship Id="rId473" Type="http://schemas.openxmlformats.org/officeDocument/2006/relationships/hyperlink" Target="https://drive.google.com/file/d/1vrfx5Ki_WXgXhEgWz269NetegxINfuwp/view?usp=sharing" TargetMode="External"/><Relationship Id="rId472" Type="http://schemas.openxmlformats.org/officeDocument/2006/relationships/hyperlink" Target="https://drive.google.com/file/d/1FMTC575Gxcf2XmfGcxA5lVH6TFxxHoGR/view?usp=sharing" TargetMode="External"/><Relationship Id="rId471" Type="http://schemas.openxmlformats.org/officeDocument/2006/relationships/hyperlink" Target="https://drive.google.com/file/d/1j6No5yWwZ-sbqFbNVKc0QuPSDvMF6yCp/view?usp=sharing" TargetMode="External"/><Relationship Id="rId470" Type="http://schemas.openxmlformats.org/officeDocument/2006/relationships/hyperlink" Target="https://drive.google.com/file/d/16LyegDJ2nJRtroOJQ-lfK3laoj7QJAvl/view?usp=sharing" TargetMode="External"/><Relationship Id="rId477" Type="http://schemas.openxmlformats.org/officeDocument/2006/relationships/hyperlink" Target="https://drive.google.com/file/d/14fYmLWxc1hwHXVvapQxbIDqTYKRrc2GP/view?usp=sharing" TargetMode="External"/><Relationship Id="rId476" Type="http://schemas.openxmlformats.org/officeDocument/2006/relationships/hyperlink" Target="https://drive.google.com/file/d/1c6yb_q6LEbVSV82uVK1X0LZZku75E5w6/view?usp=sharing" TargetMode="External"/><Relationship Id="rId475" Type="http://schemas.openxmlformats.org/officeDocument/2006/relationships/hyperlink" Target="https://drive.google.com/file/d/1EedTiulluvJKFL5elKGAT-oZRzYl_Yi-/view?usp=sharing" TargetMode="External"/><Relationship Id="rId474" Type="http://schemas.openxmlformats.org/officeDocument/2006/relationships/hyperlink" Target="https://drive.google.com/file/d/15D8Z4zYDzv6ulOUWc8xHusX1-p2U_6eU/view?usp=sharing" TargetMode="External"/><Relationship Id="rId1257" Type="http://schemas.openxmlformats.org/officeDocument/2006/relationships/hyperlink" Target="https://drive.google.com/file/d/1s0pJ6LPBKT_BfbwnA7B-g551wzl4O7EP/view?usp=sharing" TargetMode="External"/><Relationship Id="rId2104" Type="http://schemas.openxmlformats.org/officeDocument/2006/relationships/hyperlink" Target="https://drive.google.com/open?id=1K-lprR1EcSRTavsYcwCGk4fnJ-n4VpyF" TargetMode="External"/><Relationship Id="rId1258" Type="http://schemas.openxmlformats.org/officeDocument/2006/relationships/hyperlink" Target="https://drive.google.com/file/d/1b6AGaiGe2HqjK9gmV5aU2lg1MuwxThtb/view?usp=sharing" TargetMode="External"/><Relationship Id="rId2105" Type="http://schemas.openxmlformats.org/officeDocument/2006/relationships/hyperlink" Target="https://drive.google.com/file/d/1_wl_qPSlJXQW1hylVsCI2aMdOkPjEAzd/view?usp=drive_link" TargetMode="External"/><Relationship Id="rId1259" Type="http://schemas.openxmlformats.org/officeDocument/2006/relationships/hyperlink" Target="https://drive.google.com/file/d/1TLIkIr4gJrBnamt_Qsb-ZaFlrIpNTKp4/view?usp=sharing" TargetMode="External"/><Relationship Id="rId2106" Type="http://schemas.openxmlformats.org/officeDocument/2006/relationships/hyperlink" Target="https://drive.google.com/file/d/1I0TdKY-eZ5VOmCFsEV810yDlMdYYeuWN/view?usp=drive_link" TargetMode="External"/><Relationship Id="rId2107" Type="http://schemas.openxmlformats.org/officeDocument/2006/relationships/hyperlink" Target="https://drive.google.com/file/d/1xSJ9dfJC-9D7pCLFU-XcodrSouElTE3U/view?usp=sharing" TargetMode="External"/><Relationship Id="rId2108" Type="http://schemas.openxmlformats.org/officeDocument/2006/relationships/hyperlink" Target="https://drive.google.com/file/d/1-sQFSAMsFHr6D-T2KYMiyoHDumw_2N9X/view?usp=sharing" TargetMode="External"/><Relationship Id="rId2109" Type="http://schemas.openxmlformats.org/officeDocument/2006/relationships/hyperlink" Target="https://drive.google.com/file/d/11_z00XArBRsZLbMVUW3xqmgN-Rnf_Hx2/view?usp=sharing" TargetMode="External"/><Relationship Id="rId426" Type="http://schemas.openxmlformats.org/officeDocument/2006/relationships/hyperlink" Target="https://drive.google.com/file/d/1kiUESjc0GPOoHLALHWLfw7wcaMxGa0Jb/view?usp=sharing" TargetMode="External"/><Relationship Id="rId425" Type="http://schemas.openxmlformats.org/officeDocument/2006/relationships/hyperlink" Target="https://drive.google.com/file/d/1ZtR_JffI66jrhrdy031SsAMQKtzVh0_J/view?usp=sharing" TargetMode="External"/><Relationship Id="rId424" Type="http://schemas.openxmlformats.org/officeDocument/2006/relationships/hyperlink" Target="https://drive.google.com/file/d/1h0pgsKFJv87pVLZQp5PrWQhuZMbd3Wz5/view?usp=sharing" TargetMode="External"/><Relationship Id="rId423" Type="http://schemas.openxmlformats.org/officeDocument/2006/relationships/hyperlink" Target="https://drive.google.com/file/d/1W3tuMM3HymUo_e-5Zg7_KxQjC6i3dYcM/view?usp=sharing" TargetMode="External"/><Relationship Id="rId429" Type="http://schemas.openxmlformats.org/officeDocument/2006/relationships/hyperlink" Target="https://drive.google.com/file/d/11g8GwTLYj27awS4kS7Xrvjeo39FoyMbX/view?usp=sharing" TargetMode="External"/><Relationship Id="rId428" Type="http://schemas.openxmlformats.org/officeDocument/2006/relationships/hyperlink" Target="https://drive.google.com/file/d/1VR6_iS86KhIdYmo_TvLL7ZvBrs2J6Wv3/view?usp=sharing" TargetMode="External"/><Relationship Id="rId427" Type="http://schemas.openxmlformats.org/officeDocument/2006/relationships/hyperlink" Target="https://drive.google.com/file/d/1LLN1hBX9KTtWcII5wz7MBJInTFxWZ3Rl/view?usp=sharing" TargetMode="External"/><Relationship Id="rId1250" Type="http://schemas.openxmlformats.org/officeDocument/2006/relationships/hyperlink" Target="https://drive.google.com/open?id=1xaDkwjhtpWCiFdLxAvvZ0XQwITI7C4VX" TargetMode="External"/><Relationship Id="rId1251" Type="http://schemas.openxmlformats.org/officeDocument/2006/relationships/hyperlink" Target="https://drive.google.com/file/d/1MQ_YmELWL5hLjtvHvfZnKj5eQW7XbWAb/view?usp=drive_link" TargetMode="External"/><Relationship Id="rId1252" Type="http://schemas.openxmlformats.org/officeDocument/2006/relationships/hyperlink" Target="https://drive.google.com/open?id=1W0P8rg5qQv0mmNI81dv6bCvgKLe-An4d" TargetMode="External"/><Relationship Id="rId422" Type="http://schemas.openxmlformats.org/officeDocument/2006/relationships/hyperlink" Target="https://drive.google.com/file/d/1TAOXlav758zcIPUkw6OdFB_55Uk2xOg5/view?usp=sharing" TargetMode="External"/><Relationship Id="rId1253" Type="http://schemas.openxmlformats.org/officeDocument/2006/relationships/hyperlink" Target="https://drive.google.com/file/d/1Kfrt36gJqsxeNYFrhC0cU3g-7bpWB1rX/view?usp=drive_link" TargetMode="External"/><Relationship Id="rId2100" Type="http://schemas.openxmlformats.org/officeDocument/2006/relationships/hyperlink" Target="https://drive.google.com/open?id=1MmZxheETNBhCF_q3N7BlWgvDyTKZR-do" TargetMode="External"/><Relationship Id="rId421" Type="http://schemas.openxmlformats.org/officeDocument/2006/relationships/hyperlink" Target="https://drive.google.com/file/d/1ICcF9avyK1n2TVosxy_RCMd6VQ_ZDbdo/view?usp=drive_link" TargetMode="External"/><Relationship Id="rId1254" Type="http://schemas.openxmlformats.org/officeDocument/2006/relationships/hyperlink" Target="https://drive.google.com/file/d/1CK0JJx2amYBi52rNjpk2SdqrBhy7jZRg/view?usp=sharing" TargetMode="External"/><Relationship Id="rId2101" Type="http://schemas.openxmlformats.org/officeDocument/2006/relationships/hyperlink" Target="https://drive.google.com/open?id=1TSFPZD_jPy9wJt3IBINL3NFTSUKGqwt8" TargetMode="External"/><Relationship Id="rId420" Type="http://schemas.openxmlformats.org/officeDocument/2006/relationships/hyperlink" Target="https://drive.google.com/file/d/1LzgzWuFbl_cgbNAXqf2fUie69TPruvTe/view?usp=sharing" TargetMode="External"/><Relationship Id="rId1255" Type="http://schemas.openxmlformats.org/officeDocument/2006/relationships/hyperlink" Target="https://drive.google.com/open?id=19ELZz1XyORAiKy3-QY3n9Ib5fLVdGEqU" TargetMode="External"/><Relationship Id="rId2102" Type="http://schemas.openxmlformats.org/officeDocument/2006/relationships/hyperlink" Target="https://drive.google.com/open?id=1wNPCbG0SCBox24qTR_YhmP2TnWMDVBiW" TargetMode="External"/><Relationship Id="rId1256" Type="http://schemas.openxmlformats.org/officeDocument/2006/relationships/hyperlink" Target="https://drive.google.com/open?id=1XTeStsssE0tjJL0CPn1eTtHM8wDDw8C3" TargetMode="External"/><Relationship Id="rId2103" Type="http://schemas.openxmlformats.org/officeDocument/2006/relationships/hyperlink" Target="https://drive.google.com/open?id=1tOKs0AD855Ya7seh5v544A31aYUf0YTS" TargetMode="External"/><Relationship Id="rId1246" Type="http://schemas.openxmlformats.org/officeDocument/2006/relationships/hyperlink" Target="https://drive.google.com/file/d/1EvjzalOCv-_4T2jF6dbT0Oz8A0BLWeyT/view?usp=sharing" TargetMode="External"/><Relationship Id="rId1247" Type="http://schemas.openxmlformats.org/officeDocument/2006/relationships/hyperlink" Target="https://drive.google.com/file/d/1W4U6T7jMaQqlzZ4i2Hwrtak4o2AnkZEn/view?usp=sharing" TargetMode="External"/><Relationship Id="rId1248" Type="http://schemas.openxmlformats.org/officeDocument/2006/relationships/hyperlink" Target="https://drive.google.com/open?id=1X45090u4ojjf6TeCDoSi6c98gDuub4Yf" TargetMode="External"/><Relationship Id="rId1249" Type="http://schemas.openxmlformats.org/officeDocument/2006/relationships/hyperlink" Target="https://drive.google.com/file/d/140q11wCVs_04VdGu0af8I5Ihhe7wVdtP/view?usp=sharing" TargetMode="External"/><Relationship Id="rId415" Type="http://schemas.openxmlformats.org/officeDocument/2006/relationships/hyperlink" Target="https://drive.google.com/file/d/1Ja87G1Qc6SzvzYhAkJrPYf-Ozx8gaqlP/view?usp=drive_link" TargetMode="External"/><Relationship Id="rId899" Type="http://schemas.openxmlformats.org/officeDocument/2006/relationships/hyperlink" Target="https://drive.google.com/file/d/108LpUUIM4xNVrhk_0L5aglCJT5czjRPf/view?usp=sharing" TargetMode="External"/><Relationship Id="rId414" Type="http://schemas.openxmlformats.org/officeDocument/2006/relationships/hyperlink" Target="https://drive.google.com/file/d/1U_cGMPOd3-2YMCevTEHLAGqff8HBCxa7/view?usp=sharing" TargetMode="External"/><Relationship Id="rId898" Type="http://schemas.openxmlformats.org/officeDocument/2006/relationships/hyperlink" Target="https://drive.google.com/file/d/1Mmh7AjbnhgWpAsutLifpVqU2cZUGvW94/view?usp=drive_link" TargetMode="External"/><Relationship Id="rId413" Type="http://schemas.openxmlformats.org/officeDocument/2006/relationships/hyperlink" Target="https://drive.google.com/file/d/1Z_KjGfvO9EcMN-Bv6tqbTY_Ri9hk7imr/view?usp=sharing" TargetMode="External"/><Relationship Id="rId897" Type="http://schemas.openxmlformats.org/officeDocument/2006/relationships/hyperlink" Target="https://drive.google.com/file/d/19CGqYAFH_8LvM3OHmqIRfzbJ_H7QCBEN/view?usp=drive_link" TargetMode="External"/><Relationship Id="rId412" Type="http://schemas.openxmlformats.org/officeDocument/2006/relationships/hyperlink" Target="https://drive.google.com/file/d/1HCU5T6T3WkJAXdfglYYHxPbU09zMzgN7/view?usp=drive_link" TargetMode="External"/><Relationship Id="rId896" Type="http://schemas.openxmlformats.org/officeDocument/2006/relationships/hyperlink" Target="https://drive.google.com/file/d/1wTsqY8sXYos3DgPxZ79kow34Z60edPUT/view?usp=sharing" TargetMode="External"/><Relationship Id="rId419" Type="http://schemas.openxmlformats.org/officeDocument/2006/relationships/hyperlink" Target="https://drive.google.com/file/d/1s1N5Igt40uMS6gNrlRWlZliQzHQilaw3/view?usp=sharing" TargetMode="External"/><Relationship Id="rId418" Type="http://schemas.openxmlformats.org/officeDocument/2006/relationships/hyperlink" Target="https://drive.google.com/file/d/1vrIfXYHmdl0cQfXYjzbOTYlZwhgv7lMu/view?usp=sharing" TargetMode="External"/><Relationship Id="rId417" Type="http://schemas.openxmlformats.org/officeDocument/2006/relationships/hyperlink" Target="https://drive.google.com/file/d/1j_UwLnZaE0CMqoutVYq2gfybGc-F-zjC/view?usp=sharing" TargetMode="External"/><Relationship Id="rId416" Type="http://schemas.openxmlformats.org/officeDocument/2006/relationships/hyperlink" Target="https://drive.google.com/file/d/1p-NvEwx9l6ZLHduSQMl88du_33WfqG_s/view?usp=sharing" TargetMode="External"/><Relationship Id="rId891" Type="http://schemas.openxmlformats.org/officeDocument/2006/relationships/hyperlink" Target="https://drive.google.com/file/d/1Xj2rW1pnG9g0yRmzPDWh8P7moBNr6DKb/view?usp=sharing" TargetMode="External"/><Relationship Id="rId890" Type="http://schemas.openxmlformats.org/officeDocument/2006/relationships/hyperlink" Target="https://drive.google.com/file/d/1PF7-mNWrEu8YQeEw-L9bBDXvdncehxh1/view?usp=drive_link" TargetMode="External"/><Relationship Id="rId1240" Type="http://schemas.openxmlformats.org/officeDocument/2006/relationships/hyperlink" Target="https://drive.google.com/file/d/13iSnOrZHsAvcc7y9rfjwI9glFtXDFqto/view?usp=sharing" TargetMode="External"/><Relationship Id="rId1241" Type="http://schemas.openxmlformats.org/officeDocument/2006/relationships/hyperlink" Target="https://drive.google.com/file/d/1yXHsuabXEfPLTHjYFauJzuiZdcA8-2qm/view?usp=sharing" TargetMode="External"/><Relationship Id="rId411" Type="http://schemas.openxmlformats.org/officeDocument/2006/relationships/hyperlink" Target="https://drive.google.com/file/d/1KFqK86MizgVojomBznxn6MGJrxF7unGd/view?usp=sharing" TargetMode="External"/><Relationship Id="rId895" Type="http://schemas.openxmlformats.org/officeDocument/2006/relationships/hyperlink" Target="https://drive.google.com/file/d/108LpUUIM4xNVrhk_0L5aglCJT5czjRPf/view?usp=sharing" TargetMode="External"/><Relationship Id="rId1242" Type="http://schemas.openxmlformats.org/officeDocument/2006/relationships/hyperlink" Target="https://drive.google.com/file/d/1ok99J866Md7h6FHAN4kEeKYfQkuvkhVv/view?usp=sharing" TargetMode="External"/><Relationship Id="rId410" Type="http://schemas.openxmlformats.org/officeDocument/2006/relationships/hyperlink" Target="https://drive.google.com/file/d/1UM_t0vXNpND26_--Z2U3B_A6kycBkQc9/view?usp=sharing" TargetMode="External"/><Relationship Id="rId894" Type="http://schemas.openxmlformats.org/officeDocument/2006/relationships/hyperlink" Target="https://drive.google.com/file/d/1ro5RIwcEb_TV5ohW9VzoDWyL6syHWJMx/view?usp=drive_link" TargetMode="External"/><Relationship Id="rId1243" Type="http://schemas.openxmlformats.org/officeDocument/2006/relationships/hyperlink" Target="https://drive.google.com/file/d/1QFS56Nubz5dhhYVL7nm_jHUppOhUZV6H/view?usp=drive_link" TargetMode="External"/><Relationship Id="rId893" Type="http://schemas.openxmlformats.org/officeDocument/2006/relationships/hyperlink" Target="https://drive.google.com/file/d/1N3AKC2he0YnVHYoMvFGoIjUko6kE7AOo/view?usp=drive_link" TargetMode="External"/><Relationship Id="rId1244" Type="http://schemas.openxmlformats.org/officeDocument/2006/relationships/hyperlink" Target="https://drive.google.com/file/d/1BFkyy8iNl-IvyQeQiXSPaD-P4xd1u9iw/view?usp=sharing" TargetMode="External"/><Relationship Id="rId892" Type="http://schemas.openxmlformats.org/officeDocument/2006/relationships/hyperlink" Target="https://drive.google.com/file/d/1pZSXDqaVe4AKmK4-cRTXCnYmGHNO2kR6/view?usp=sharing" TargetMode="External"/><Relationship Id="rId1245" Type="http://schemas.openxmlformats.org/officeDocument/2006/relationships/hyperlink" Target="https://drive.google.com/file/d/1rbt6B4iea4I_PCnRYsbOfip-NnypVWB7/view?usp=drive_link" TargetMode="External"/><Relationship Id="rId1279" Type="http://schemas.openxmlformats.org/officeDocument/2006/relationships/hyperlink" Target="https://drive.google.com/file/d/1WynvkpKtGM1SEGafm_h1hy16PuUXtxbw/view?usp=sharing" TargetMode="External"/><Relationship Id="rId2126" Type="http://schemas.openxmlformats.org/officeDocument/2006/relationships/hyperlink" Target="https://drive.google.com/file/d/1VUIbdg_fKnyaXvu74aCjSP95IHx7q7vp/view?usp=sharing" TargetMode="External"/><Relationship Id="rId2127" Type="http://schemas.openxmlformats.org/officeDocument/2006/relationships/hyperlink" Target="https://drive.google.com/file/d/1pjml1p1JdJb-ggMrCVp89rTApHLg1wmJ/view?usp=sharing" TargetMode="External"/><Relationship Id="rId2128" Type="http://schemas.openxmlformats.org/officeDocument/2006/relationships/hyperlink" Target="https://drive.google.com/file/d/1Pubc6BKoK8wu7VnBr199sJGV4JPIhX_F/view?usp=sharing" TargetMode="External"/><Relationship Id="rId2129" Type="http://schemas.openxmlformats.org/officeDocument/2006/relationships/hyperlink" Target="https://drive.google.com/file/d/1ycJn7pBKWAwRr-BoUsTPydEYTUpu1JRb/view?usp=sharing" TargetMode="External"/><Relationship Id="rId448" Type="http://schemas.openxmlformats.org/officeDocument/2006/relationships/hyperlink" Target="https://drive.google.com/file/d/1Oy5OvZTckR0lqOBghomzBHgIkrpK3UNg/view?usp=sharing" TargetMode="External"/><Relationship Id="rId447" Type="http://schemas.openxmlformats.org/officeDocument/2006/relationships/hyperlink" Target="https://drive.google.com/file/d/1RLYkPk0C87t2FWwyfZ4kUY-oHGHv2wyN/view?usp=sharing" TargetMode="External"/><Relationship Id="rId446" Type="http://schemas.openxmlformats.org/officeDocument/2006/relationships/hyperlink" Target="https://drive.google.com/file/d/1_dApRxAHiJHk4suweooOF2vDMZRDwADc/view?usp=sharing" TargetMode="External"/><Relationship Id="rId445" Type="http://schemas.openxmlformats.org/officeDocument/2006/relationships/hyperlink" Target="https://drive.google.com/file/d/1EagZeZ_0JpHqf5J06jeV15fCUANY32a2/view?usp=sharing" TargetMode="External"/><Relationship Id="rId449" Type="http://schemas.openxmlformats.org/officeDocument/2006/relationships/hyperlink" Target="https://drive.google.com/file/d/1MQb-_P2F6HMVSZdlsLCiqq6TwmUe3seH/view?usp=sharing" TargetMode="External"/><Relationship Id="rId1270" Type="http://schemas.openxmlformats.org/officeDocument/2006/relationships/hyperlink" Target="https://drive.google.com/open?id=1m1lpFExRU8xHHELm_IawkSkLgKAYwywX" TargetMode="External"/><Relationship Id="rId440" Type="http://schemas.openxmlformats.org/officeDocument/2006/relationships/hyperlink" Target="https://drive.google.com/file/d/1qWKQq5spVZv7mT86EcQvWOQ4qlW0DSCH/view?usp=sharing" TargetMode="External"/><Relationship Id="rId1271" Type="http://schemas.openxmlformats.org/officeDocument/2006/relationships/hyperlink" Target="https://drive.google.com/open?id=17uXtPfAjaQw0KWkxGsIzFjDn8jwIy0az" TargetMode="External"/><Relationship Id="rId1272" Type="http://schemas.openxmlformats.org/officeDocument/2006/relationships/hyperlink" Target="https://drive.google.com/file/d/1jIzWIEDQTpbOwRSHx6Sb40DXLcus0GdU/view?usp=sharing" TargetMode="External"/><Relationship Id="rId1273" Type="http://schemas.openxmlformats.org/officeDocument/2006/relationships/hyperlink" Target="https://drive.google.com/open?id=1i66zO2ARrQZwmNEMfLBlLmCJaJRBab8j" TargetMode="External"/><Relationship Id="rId2120" Type="http://schemas.openxmlformats.org/officeDocument/2006/relationships/hyperlink" Target="https://drive.google.com/file/d/12yEprVpZ9b5f3kkzmA3oJKLoiC4UUfEr/view?usp=drive_link" TargetMode="External"/><Relationship Id="rId1274" Type="http://schemas.openxmlformats.org/officeDocument/2006/relationships/hyperlink" Target="https://drive.google.com/open?id=1J8T12SksiSGn60OaDuBQSy9V8hnlDcTD" TargetMode="External"/><Relationship Id="rId2121" Type="http://schemas.openxmlformats.org/officeDocument/2006/relationships/hyperlink" Target="https://drive.google.com/file/d/1rcNzm_Yig6aW760kzd0rgLFw4BlYGsy1/view?usp=sharing" TargetMode="External"/><Relationship Id="rId444" Type="http://schemas.openxmlformats.org/officeDocument/2006/relationships/hyperlink" Target="https://drive.google.com/file/d/1_RSsvHHhwyVGAklVuRfJDxaNWb0vLxyg/view?usp=sharing" TargetMode="External"/><Relationship Id="rId1275" Type="http://schemas.openxmlformats.org/officeDocument/2006/relationships/hyperlink" Target="https://drive.google.com/file/d/1DebD7hjiJcnTAkBYCcjpe0Kjl_n1Ox6Z/view?usp=sharing" TargetMode="External"/><Relationship Id="rId2122" Type="http://schemas.openxmlformats.org/officeDocument/2006/relationships/hyperlink" Target="https://drive.google.com/file/d/17UeP9nrziWJcb3Z-JEOjTnTQ10oeYNOd/view?usp=sharing" TargetMode="External"/><Relationship Id="rId443" Type="http://schemas.openxmlformats.org/officeDocument/2006/relationships/hyperlink" Target="https://drive.google.com/file/d/16UrnfLfgfgu-ceJuJoic_cHtBgvIqMIe/view?usp=sharing" TargetMode="External"/><Relationship Id="rId1276" Type="http://schemas.openxmlformats.org/officeDocument/2006/relationships/hyperlink" Target="https://drive.google.com/open?id=1rrc6MSr4k_5RdLPa-ycozqfCdTHD5u-J" TargetMode="External"/><Relationship Id="rId2123" Type="http://schemas.openxmlformats.org/officeDocument/2006/relationships/hyperlink" Target="https://drive.google.com/file/d/1thyJLBJBJ8hAWMzDNH0RyDtHAa0yzpMk/view?usp=sharing" TargetMode="External"/><Relationship Id="rId442" Type="http://schemas.openxmlformats.org/officeDocument/2006/relationships/hyperlink" Target="https://drive.google.com/file/d/1cDmh1LeZQlWSSSUHrpJr5GXj7Eudvo4w/view?usp=sharing" TargetMode="External"/><Relationship Id="rId1277" Type="http://schemas.openxmlformats.org/officeDocument/2006/relationships/hyperlink" Target="https://drive.google.com/open?id=1HXBeS1xVIiznaPbBdkxfPnQBdeeOdem5" TargetMode="External"/><Relationship Id="rId2124" Type="http://schemas.openxmlformats.org/officeDocument/2006/relationships/hyperlink" Target="https://drive.google.com/file/d/15ifvYKXZhByxoph0BThnl2oyvtgeS-6-/view?usp=sharing" TargetMode="External"/><Relationship Id="rId441" Type="http://schemas.openxmlformats.org/officeDocument/2006/relationships/hyperlink" Target="https://drive.google.com/file/d/1LPVa86LLeZ524aq6Mg5RX3VNMJjDgWx0/view?usp=sharing" TargetMode="External"/><Relationship Id="rId1278" Type="http://schemas.openxmlformats.org/officeDocument/2006/relationships/hyperlink" Target="https://drive.google.com/file/d/17l2wPGBZR7eUMkNCstFlqisrz7D3fNDz/view?usp=sharing" TargetMode="External"/><Relationship Id="rId2125" Type="http://schemas.openxmlformats.org/officeDocument/2006/relationships/hyperlink" Target="https://drive.google.com/file/d/1D50PPu_WQ4UBE5x6octUgFCuLr41Z24X/view?usp=sharing" TargetMode="External"/><Relationship Id="rId1268" Type="http://schemas.openxmlformats.org/officeDocument/2006/relationships/hyperlink" Target="https://drive.google.com/open?id=1VvxXwZbyZlmlacUmNy_ZGdifLhPtR6dM" TargetMode="External"/><Relationship Id="rId2115" Type="http://schemas.openxmlformats.org/officeDocument/2006/relationships/hyperlink" Target="https://drive.google.com/open?id=1U1ymIE9yKxVLNl-9KgQMPDQrOTvT9w4Y" TargetMode="External"/><Relationship Id="rId1269" Type="http://schemas.openxmlformats.org/officeDocument/2006/relationships/hyperlink" Target="https://drive.google.com/file/d/1WLKQj1l3aZP9J495nyGQBChx98kncB13/view?usp=sharing" TargetMode="External"/><Relationship Id="rId2116" Type="http://schemas.openxmlformats.org/officeDocument/2006/relationships/hyperlink" Target="https://drive.google.com/open?id=1HL6YEZmQyUZ0kUcssk7Bz__JUTmt5DAh" TargetMode="External"/><Relationship Id="rId2117" Type="http://schemas.openxmlformats.org/officeDocument/2006/relationships/hyperlink" Target="https://drive.google.com/file/d/1JcESz62n-pPM6rsaZ_DrIQ1J2EbnK_wy/view?usp=sharing" TargetMode="External"/><Relationship Id="rId2118" Type="http://schemas.openxmlformats.org/officeDocument/2006/relationships/hyperlink" Target="https://drive.google.com/open?id=1Nr97mpyTNs42jT_W3k9QbacdNpcOrt2Y" TargetMode="External"/><Relationship Id="rId2119" Type="http://schemas.openxmlformats.org/officeDocument/2006/relationships/hyperlink" Target="https://drive.google.com/file/d/1bD1Xptagg8hNjU9ANEz906cuKmtHppEN/view?usp=sharing" TargetMode="External"/><Relationship Id="rId437" Type="http://schemas.openxmlformats.org/officeDocument/2006/relationships/hyperlink" Target="https://drive.google.com/file/d/1jv3mlY7C9zjNwtCQID1K-etnFR_J-ThH/view?usp=sharing" TargetMode="External"/><Relationship Id="rId436" Type="http://schemas.openxmlformats.org/officeDocument/2006/relationships/hyperlink" Target="https://drive.google.com/file/d/1IJiF7YEDSzKJOgo2Mb1eXbpyR9cuWmId/view?usp=drive_link" TargetMode="External"/><Relationship Id="rId435" Type="http://schemas.openxmlformats.org/officeDocument/2006/relationships/hyperlink" Target="https://drive.google.com/file/d/1MpbuXTgITyAbTbMJuHlSXE0km5jGPYcL/view?usp=sharing" TargetMode="External"/><Relationship Id="rId434" Type="http://schemas.openxmlformats.org/officeDocument/2006/relationships/hyperlink" Target="https://drive.google.com/file/d/1hRZ4NQ7IpSf0dGxtKRIsW9UKFNtuaXLs/view?usp=sharing" TargetMode="External"/><Relationship Id="rId439" Type="http://schemas.openxmlformats.org/officeDocument/2006/relationships/hyperlink" Target="https://drive.google.com/file/d/1Im3nMGn97CYF4DM3mznMe6lEAj9NbnnL/view?usp=drive_link" TargetMode="External"/><Relationship Id="rId438" Type="http://schemas.openxmlformats.org/officeDocument/2006/relationships/hyperlink" Target="https://drive.google.com/file/d/1yJavNZR9A3NnPtFI9kU7dhcwCobvsRtv/view?usp=sharing" TargetMode="External"/><Relationship Id="rId1260" Type="http://schemas.openxmlformats.org/officeDocument/2006/relationships/hyperlink" Target="https://drive.google.com/file/d/1dai9PZJTcp1ysIu8WmJFd0kIEnqwcrQK/view?usp=sharing" TargetMode="External"/><Relationship Id="rId1261" Type="http://schemas.openxmlformats.org/officeDocument/2006/relationships/hyperlink" Target="https://drive.google.com/file/d/1JQGnMnFk5Xy1P9-35e4QZ7gUImTXlPo9/view?usp=drive_link" TargetMode="External"/><Relationship Id="rId1262" Type="http://schemas.openxmlformats.org/officeDocument/2006/relationships/hyperlink" Target="https://drive.google.com/open?id=1Moks660YpfizijNhyLfCQM0ZXd4unYmJ" TargetMode="External"/><Relationship Id="rId1263" Type="http://schemas.openxmlformats.org/officeDocument/2006/relationships/hyperlink" Target="https://drive.google.com/file/d/196KsLJeNYmwjgSUvjijaCnrx6z-QkRFF/view?usp=sharing" TargetMode="External"/><Relationship Id="rId2110" Type="http://schemas.openxmlformats.org/officeDocument/2006/relationships/hyperlink" Target="https://drive.google.com/file/d/1ZPgWArd1EYZKqWwH_alsAxjbhz4UQ_8M/view?usp=sharing" TargetMode="External"/><Relationship Id="rId433" Type="http://schemas.openxmlformats.org/officeDocument/2006/relationships/hyperlink" Target="https://drive.google.com/file/d/1ILXLZpoYZ5xbRxVjxcTGmqM5yjCKXAPp/view?usp=drive_link" TargetMode="External"/><Relationship Id="rId1264" Type="http://schemas.openxmlformats.org/officeDocument/2006/relationships/hyperlink" Target="https://drive.google.com/open?id=10zeOmpvBgbWmJirCQnvOch1W9orG7Sib" TargetMode="External"/><Relationship Id="rId2111" Type="http://schemas.openxmlformats.org/officeDocument/2006/relationships/hyperlink" Target="https://drive.google.com/file/d/1zpJ5diQSJYXgBG3Xs6ItFc4JQDvw0vtR/view?usp=sharing" TargetMode="External"/><Relationship Id="rId432" Type="http://schemas.openxmlformats.org/officeDocument/2006/relationships/hyperlink" Target="https://drive.google.com/file/d/1ejtGEkrFoZG9EfvtvithM9qUp2GWehlX/view?usp=sharing" TargetMode="External"/><Relationship Id="rId1265" Type="http://schemas.openxmlformats.org/officeDocument/2006/relationships/hyperlink" Target="https://drive.google.com/open?id=1ZSY0zYzrDRHCZvqxUO0ikXjeKD-Mw5Oh" TargetMode="External"/><Relationship Id="rId2112" Type="http://schemas.openxmlformats.org/officeDocument/2006/relationships/hyperlink" Target="https://drive.google.com/file/d/1x7hbE-Ehp0H6d_dstQbbrVTaUhULrG4T/view?usp=sharing" TargetMode="External"/><Relationship Id="rId431" Type="http://schemas.openxmlformats.org/officeDocument/2006/relationships/hyperlink" Target="https://drive.google.com/file/d/1fFbByAoKdjoh5WFc6ipV7Grl7zrRpxAX/view?usp=sharing" TargetMode="External"/><Relationship Id="rId1266" Type="http://schemas.openxmlformats.org/officeDocument/2006/relationships/hyperlink" Target="https://drive.google.com/file/d/1ICzT3jSryVDu82zD5gxSwEMMK_NhBIW3/view?usp=sharing" TargetMode="External"/><Relationship Id="rId2113" Type="http://schemas.openxmlformats.org/officeDocument/2006/relationships/hyperlink" Target="https://drive.google.com/file/d/1tGSElCiIoZuM_2G8UIPZMyLusZdG2JtX/view?usp=sharing" TargetMode="External"/><Relationship Id="rId430" Type="http://schemas.openxmlformats.org/officeDocument/2006/relationships/hyperlink" Target="https://drive.google.com/file/d/1T9PLgNaO6YmTmAY4fXMZlkqGfu7l5XWU/view?usp=sharing" TargetMode="External"/><Relationship Id="rId1267" Type="http://schemas.openxmlformats.org/officeDocument/2006/relationships/hyperlink" Target="https://drive.google.com/open?id=1mg_-mnBhGBvkO3FFYDVhHiNxXw-V0zdN" TargetMode="External"/><Relationship Id="rId2114" Type="http://schemas.openxmlformats.org/officeDocument/2006/relationships/hyperlink" Target="https://drive.google.com/file/d/1z5KsVzMn8PmhRkg-ARnKH3xJKya6mntv/view?usp=sharing"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4.xml"/><Relationship Id="rId3"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drive.google.com/file/d/1j1lxkhrr1RAnra_-t96HfhCdfPsLoErt/view?usp=drive_link" TargetMode="External"/><Relationship Id="rId3" Type="http://schemas.openxmlformats.org/officeDocument/2006/relationships/hyperlink" Target="https://drive.google.com/file/d/1REb5iKwpfmyTvtVyi0cfC86STwN-xqLa/view?usp=drive_link" TargetMode="External"/><Relationship Id="rId4" Type="http://schemas.openxmlformats.org/officeDocument/2006/relationships/hyperlink" Target="https://drive.google.com/file/d/1sc3PP4vlxepat_uYY2bKBYM6aYlklNw1/view?usp=drive_link" TargetMode="External"/><Relationship Id="rId9" Type="http://schemas.openxmlformats.org/officeDocument/2006/relationships/hyperlink" Target="https://drive.google.com/file/d/15uvIhkAhk6R0WxEIY7l0MzDN2uYWiCPG/view?usp=drive_link" TargetMode="External"/><Relationship Id="rId5" Type="http://schemas.openxmlformats.org/officeDocument/2006/relationships/hyperlink" Target="https://drive.google.com/file/d/19Mv5G1wnnYX5clOIL16YLdHpHvTvGn3a/view?usp=drive_link" TargetMode="External"/><Relationship Id="rId6" Type="http://schemas.openxmlformats.org/officeDocument/2006/relationships/hyperlink" Target="https://drive.google.com/file/d/1FnJt0c3J_ZCzrB6W15wiAYle2mcoenvx/view?usp=sharing" TargetMode="External"/><Relationship Id="rId7" Type="http://schemas.openxmlformats.org/officeDocument/2006/relationships/hyperlink" Target="https://drive.google.com/file/d/1cmmR-aIZoYJWYXrFKg6Q_HZktj8NXfJP/view?usp=drive_link" TargetMode="External"/><Relationship Id="rId8" Type="http://schemas.openxmlformats.org/officeDocument/2006/relationships/hyperlink" Target="https://drive.google.com/file/d/1N3DeBin3qNMMBMZVXQKde8r2td81TSKv/view?usp=drive_link" TargetMode="External"/><Relationship Id="rId40" Type="http://schemas.openxmlformats.org/officeDocument/2006/relationships/hyperlink" Target="https://drive.google.com/file/d/167ITvS8TjdtEtz9VvPsHBx5JQ614POFB/view?usp=sharing" TargetMode="External"/><Relationship Id="rId42" Type="http://schemas.openxmlformats.org/officeDocument/2006/relationships/hyperlink" Target="https://drive.google.com/file/d/1uwiWDIguxhl0WutbqR217Ioit-vgac-e/view?usp=sharing" TargetMode="External"/><Relationship Id="rId41" Type="http://schemas.openxmlformats.org/officeDocument/2006/relationships/hyperlink" Target="https://drive.google.com/file/d/1K2QsSR7Uyo_Q-hl91yuT4EvtjxBjgHhg/view?usp=sharing" TargetMode="External"/><Relationship Id="rId44" Type="http://schemas.openxmlformats.org/officeDocument/2006/relationships/hyperlink" Target="https://drive.google.com/file/d/1XnlqIwInDpnZXYFB0mDqEYbI143CMOwc/view?usp=sharing" TargetMode="External"/><Relationship Id="rId43" Type="http://schemas.openxmlformats.org/officeDocument/2006/relationships/hyperlink" Target="https://drive.google.com/file/d/199KaPl5akhNxRWhnXKh1_1GEoaX6j5m1/view?usp=sharing" TargetMode="External"/><Relationship Id="rId46" Type="http://schemas.openxmlformats.org/officeDocument/2006/relationships/hyperlink" Target="https://drive.google.com/file/d/1zkMkYD4ewpWJVtRSYzaQXaPZVOLTaTj-/view?usp=drive_link" TargetMode="External"/><Relationship Id="rId45" Type="http://schemas.openxmlformats.org/officeDocument/2006/relationships/hyperlink" Target="https://drive.google.com/file/d/1Mvy3btaEQeYr2ODpbGgm9oGXPJChSu4U/view?usp=sharing" TargetMode="External"/><Relationship Id="rId48" Type="http://schemas.openxmlformats.org/officeDocument/2006/relationships/hyperlink" Target="https://drive.google.com/file/d/1mPrSwLxlomRO5NgZI43SxeDAMst7g9us/view?usp=sharing" TargetMode="External"/><Relationship Id="rId47" Type="http://schemas.openxmlformats.org/officeDocument/2006/relationships/hyperlink" Target="https://drive.google.com/file/d/1ZfYmuOeWgtrT3veghWpGiwJPoptPWug_/view?usp=sharing" TargetMode="External"/><Relationship Id="rId49" Type="http://schemas.openxmlformats.org/officeDocument/2006/relationships/hyperlink" Target="https://drive.google.com/file/d/1kiKJzuCogSIUgsEgcDSd5fMmeVw4JZms/view?usp=drive_link" TargetMode="External"/><Relationship Id="rId31" Type="http://schemas.openxmlformats.org/officeDocument/2006/relationships/hyperlink" Target="https://drive.google.com/file/d/1ni5oVrQtyE9aVUP22FAGsWBStLPcYINm/view?usp=sharing" TargetMode="External"/><Relationship Id="rId30" Type="http://schemas.openxmlformats.org/officeDocument/2006/relationships/hyperlink" Target="https://drive.google.com/file/d/1ni5oVrQtyE9aVUP22FAGsWBStLPcYINm/view?usp=sharing" TargetMode="External"/><Relationship Id="rId33" Type="http://schemas.openxmlformats.org/officeDocument/2006/relationships/hyperlink" Target="https://drive.google.com/file/d/1lOQtogekmmYDkVWYHoQBMa3ASK8KO5yO/view?usp=sharing" TargetMode="External"/><Relationship Id="rId32" Type="http://schemas.openxmlformats.org/officeDocument/2006/relationships/hyperlink" Target="https://drive.google.com/file/d/1oCSwa7Eov9XM-Wb3PjBT_DxA59B-uQbN/view?usp=sharing" TargetMode="External"/><Relationship Id="rId35" Type="http://schemas.openxmlformats.org/officeDocument/2006/relationships/hyperlink" Target="https://drive.google.com/file/d/1GldFVJ3txlXxPmkTSaA9l14Gre2PisMK/view?usp=sharing" TargetMode="External"/><Relationship Id="rId34" Type="http://schemas.openxmlformats.org/officeDocument/2006/relationships/hyperlink" Target="https://drive.google.com/file/d/1CAh8C4HrPwJSf0JPPyEgyv5vdj31L9Zm/view?usp=drive_link" TargetMode="External"/><Relationship Id="rId37" Type="http://schemas.openxmlformats.org/officeDocument/2006/relationships/hyperlink" Target="https://drive.google.com/file/d/1H0E8edg1vRRpvh_78cN9WLxWe7t14VG-/view?usp=drive_link" TargetMode="External"/><Relationship Id="rId36" Type="http://schemas.openxmlformats.org/officeDocument/2006/relationships/hyperlink" Target="https://drive.google.com/file/d/1lgFn1rdrffN8xRjn9PZaH7Q4Fhs-tlW7/view?usp=sharing" TargetMode="External"/><Relationship Id="rId39" Type="http://schemas.openxmlformats.org/officeDocument/2006/relationships/hyperlink" Target="https://drive.google.com/file/d/1abVCCscC3fNg8myYnPW7UwSYh4Edqb3F/view?usp=sharing" TargetMode="External"/><Relationship Id="rId38" Type="http://schemas.openxmlformats.org/officeDocument/2006/relationships/hyperlink" Target="https://drive.google.com/file/d/1mfHwYOMXCE8ax-SUa3bxTn2GajIA89dv/view?usp=sharing" TargetMode="External"/><Relationship Id="rId20" Type="http://schemas.openxmlformats.org/officeDocument/2006/relationships/hyperlink" Target="https://drive.google.com/file/d/1GeixRmavZoXNle3TBmyUK71EuFJNIARN/view?usp=sharing" TargetMode="External"/><Relationship Id="rId22" Type="http://schemas.openxmlformats.org/officeDocument/2006/relationships/hyperlink" Target="https://drive.google.com/file/d/1xrFYh3LlFRgRcRxjYJNZu-JwlTGPXWGu/view?usp=sharing" TargetMode="External"/><Relationship Id="rId21" Type="http://schemas.openxmlformats.org/officeDocument/2006/relationships/hyperlink" Target="https://drive.google.com/file/d/1CDf_gcrRyQMmVcbNVIJH61OOF2t-ZWQW/view?usp=drive_link" TargetMode="External"/><Relationship Id="rId24" Type="http://schemas.openxmlformats.org/officeDocument/2006/relationships/hyperlink" Target="https://drive.google.com/file/d/14LDjnaSif3nzX47rqITofjXYZGv_sLKc/view?usp=sharing" TargetMode="External"/><Relationship Id="rId23" Type="http://schemas.openxmlformats.org/officeDocument/2006/relationships/hyperlink" Target="https://drive.google.com/file/d/1IpzqIJiwlts0NztX6cMiXkYl5PBAgXqx/view?usp=drive_link" TargetMode="External"/><Relationship Id="rId26" Type="http://schemas.openxmlformats.org/officeDocument/2006/relationships/hyperlink" Target="https://drive.google.com/file/d/1L-bRtvWpgDhQPSe-70pcJeXXEvJi8Gp_/view?usp=sharing" TargetMode="External"/><Relationship Id="rId25" Type="http://schemas.openxmlformats.org/officeDocument/2006/relationships/hyperlink" Target="https://drive.google.com/file/d/1CDf_gcrRyQMmVcbNVIJH61OOF2t-ZWQW/view?usp=drive_link" TargetMode="External"/><Relationship Id="rId28" Type="http://schemas.openxmlformats.org/officeDocument/2006/relationships/hyperlink" Target="https://drive.google.com/file/d/1WC6Ygs71i9u5mKP_CmNJlHxdZRWDpuj9/view?usp=sharing" TargetMode="External"/><Relationship Id="rId27" Type="http://schemas.openxmlformats.org/officeDocument/2006/relationships/hyperlink" Target="https://drive.google.com/file/d/1L-bRtvWpgDhQPSe-70pcJeXXEvJi8Gp_/view?usp=sharing" TargetMode="External"/><Relationship Id="rId29" Type="http://schemas.openxmlformats.org/officeDocument/2006/relationships/hyperlink" Target="https://drive.google.com/file/d/1WC6Ygs71i9u5mKP_CmNJlHxdZRWDpuj9/view?usp=sharing" TargetMode="External"/><Relationship Id="rId11" Type="http://schemas.openxmlformats.org/officeDocument/2006/relationships/hyperlink" Target="https://drive.google.com/file/d/1NIY6KMdPbik2M3gWcL4AURbzvsyNrbiZ/view?usp=sharing" TargetMode="External"/><Relationship Id="rId10" Type="http://schemas.openxmlformats.org/officeDocument/2006/relationships/hyperlink" Target="https://drive.google.com/file/d/1-GriWBKKDsv952eOPc8qRPB7z00Wb5md/view?usp=drive_link" TargetMode="External"/><Relationship Id="rId13" Type="http://schemas.openxmlformats.org/officeDocument/2006/relationships/hyperlink" Target="https://drive.google.com/file/d/1iWsoNuH9gcHfLM3LcpOGI4KNscfi4Qxp/view?usp=drive_link" TargetMode="External"/><Relationship Id="rId12" Type="http://schemas.openxmlformats.org/officeDocument/2006/relationships/hyperlink" Target="https://drive.google.com/file/d/1iWsoNuH9gcHfLM3LcpOGI4KNscfi4Qxp/view?usp=drive_link" TargetMode="External"/><Relationship Id="rId15" Type="http://schemas.openxmlformats.org/officeDocument/2006/relationships/hyperlink" Target="https://drive.google.com/file/d/1s_OL4ezpUbJwO612zTjnt6OP19yjCTWa/view?usp=drive_link" TargetMode="External"/><Relationship Id="rId14" Type="http://schemas.openxmlformats.org/officeDocument/2006/relationships/hyperlink" Target="https://drive.google.com/file/d/1GC1fK1kWmtdio6aS9OPOD61ALPsKtJB7/view?usp=sharing" TargetMode="External"/><Relationship Id="rId17" Type="http://schemas.openxmlformats.org/officeDocument/2006/relationships/hyperlink" Target="https://drive.google.com/file/d/1pfdK6bSiAXtYf8z-YxMa2TbV56p95AWt/view?usp=sharing" TargetMode="External"/><Relationship Id="rId16" Type="http://schemas.openxmlformats.org/officeDocument/2006/relationships/hyperlink" Target="https://drive.google.com/file/d/1He7m2rg_wQVz3m62MblRvoEDYO2n5sc_/view?usp=sharing" TargetMode="External"/><Relationship Id="rId19" Type="http://schemas.openxmlformats.org/officeDocument/2006/relationships/hyperlink" Target="https://drive.google.com/file/d/1K9YPpfvkfDNiD1IdM-OFt_HdThQjVtjo/view?usp=sharing" TargetMode="External"/><Relationship Id="rId18" Type="http://schemas.openxmlformats.org/officeDocument/2006/relationships/hyperlink" Target="https://drive.google.com/file/d/1TthFw0lLgSOJvIQr6Z3LFBfKasLd0K2M/view?usp=drive_link" TargetMode="External"/><Relationship Id="rId84" Type="http://schemas.openxmlformats.org/officeDocument/2006/relationships/hyperlink" Target="https://drive.google.com/file/d/1fLNyFSF2w2BnWIHBb2tOXDDRUKlod-e5/view?usp=drive_link" TargetMode="External"/><Relationship Id="rId83" Type="http://schemas.openxmlformats.org/officeDocument/2006/relationships/hyperlink" Target="https://drive.google.com/file/d/180q184hVlbDWu8FKysGljxOHMfJR3Nxy/view?usp=sharing" TargetMode="External"/><Relationship Id="rId86" Type="http://schemas.openxmlformats.org/officeDocument/2006/relationships/hyperlink" Target="https://drive.google.com/open?id=1KBYuVuKTG8nRPcZvQaaOS25BPVkkTdqT" TargetMode="External"/><Relationship Id="rId85" Type="http://schemas.openxmlformats.org/officeDocument/2006/relationships/hyperlink" Target="https://drive.google.com/file/d/1iCsJJkfJhduSnQB2sxr_NOEyOoqlI-ag/view?usp=sharing" TargetMode="External"/><Relationship Id="rId88" Type="http://schemas.openxmlformats.org/officeDocument/2006/relationships/hyperlink" Target="https://drive.google.com/file/d/1QVDbC9suO2Xzvq-lTIAFRk6Nkta3jRQd/view?usp=sharing" TargetMode="External"/><Relationship Id="rId87" Type="http://schemas.openxmlformats.org/officeDocument/2006/relationships/hyperlink" Target="https://drive.google.com/file/d/1BNCekKRWQLOSaQmtiSnwBdKDRJflyNmF/view?usp=drive_link" TargetMode="External"/><Relationship Id="rId89" Type="http://schemas.openxmlformats.org/officeDocument/2006/relationships/hyperlink" Target="https://drive.google.com/open?id=13mXjsIrErp_H1GYVW2WNxQq1gsZ53eZ4" TargetMode="External"/><Relationship Id="rId80" Type="http://schemas.openxmlformats.org/officeDocument/2006/relationships/hyperlink" Target="https://drive.google.com/file/d/1XusPqWMTeWm1GnxqGQ72quVEqZSPtmlc/view?usp=sharing" TargetMode="External"/><Relationship Id="rId82" Type="http://schemas.openxmlformats.org/officeDocument/2006/relationships/hyperlink" Target="https://drive.google.com/file/d/13aB3ofm9urRRhpcljom3rHorn-7P1-rB/view?usp=sharing" TargetMode="External"/><Relationship Id="rId81" Type="http://schemas.openxmlformats.org/officeDocument/2006/relationships/hyperlink" Target="https://drive.google.com/file/d/1NQcf7KmkLNLRysxN3dEv6oxlWLLOW9Ys/view?usp=sharing" TargetMode="External"/><Relationship Id="rId73" Type="http://schemas.openxmlformats.org/officeDocument/2006/relationships/hyperlink" Target="https://drive.google.com/file/d/1KOAQP_ECNCYSe2sNLkEkC8u91r0s0l6M/view?usp=drive_link" TargetMode="External"/><Relationship Id="rId72" Type="http://schemas.openxmlformats.org/officeDocument/2006/relationships/hyperlink" Target="https://drive.google.com/file/d/1kdhGllgCknYUAFlTBsybGzjKJPtrC8TA/view?usp=sharing" TargetMode="External"/><Relationship Id="rId75" Type="http://schemas.openxmlformats.org/officeDocument/2006/relationships/hyperlink" Target="https://drive.google.com/file/d/1-wuTOZP16Y4MrAmFE-26M9tfgSv6w5rs/view?usp=sharing" TargetMode="External"/><Relationship Id="rId74" Type="http://schemas.openxmlformats.org/officeDocument/2006/relationships/hyperlink" Target="https://drive.google.com/open?id=1j5fUV5GW8px6nCT-qy5NeoT6AuOigQdZ" TargetMode="External"/><Relationship Id="rId77" Type="http://schemas.openxmlformats.org/officeDocument/2006/relationships/hyperlink" Target="https://drive.google.com/file/d/1SWEpy8AvVeG22ApAeaLD1U78xA9p3H_x/view?usp=sharing" TargetMode="External"/><Relationship Id="rId76" Type="http://schemas.openxmlformats.org/officeDocument/2006/relationships/hyperlink" Target="https://drive.google.com/file/d/1BDmD77Om14rIWH7XoMkZ6fG7EKIheiXz/view?usp=sharing" TargetMode="External"/><Relationship Id="rId79" Type="http://schemas.openxmlformats.org/officeDocument/2006/relationships/hyperlink" Target="https://drive.google.com/file/d/10S843Q0tcs5KzRMEDhqP52om_ots5pGt/view?usp=sharing" TargetMode="External"/><Relationship Id="rId78" Type="http://schemas.openxmlformats.org/officeDocument/2006/relationships/hyperlink" Target="https://drive.google.com/file/d/1i93WlN0pm5whotc5-c1VcCLXO-uV22bV/view?usp=sharing" TargetMode="External"/><Relationship Id="rId71" Type="http://schemas.openxmlformats.org/officeDocument/2006/relationships/hyperlink" Target="https://drive.google.com/open?id=1kAnPShzVIJn4on4azLM2xeexAQyrnSEV" TargetMode="External"/><Relationship Id="rId70" Type="http://schemas.openxmlformats.org/officeDocument/2006/relationships/hyperlink" Target="https://drive.google.com/file/d/1ytt3COEuPYTHml5PKUo5ksoejfGd9PUq/view?usp=sharing" TargetMode="External"/><Relationship Id="rId62" Type="http://schemas.openxmlformats.org/officeDocument/2006/relationships/hyperlink" Target="https://drive.google.com/file/d/1CK8lCkTUuwrSl5W-Bti44bPHMXq05Dcg/view?usp=sharing" TargetMode="External"/><Relationship Id="rId61" Type="http://schemas.openxmlformats.org/officeDocument/2006/relationships/hyperlink" Target="https://drive.google.com/open?id=1YTyAjtFhBZykAcnIcdejnIsyvOHGd4DQ" TargetMode="External"/><Relationship Id="rId64" Type="http://schemas.openxmlformats.org/officeDocument/2006/relationships/hyperlink" Target="https://drive.google.com/file/d/1oU1h5VYYdaPN0nNnz9MG2aQoLMvVfbgM/view?usp=sharing" TargetMode="External"/><Relationship Id="rId63" Type="http://schemas.openxmlformats.org/officeDocument/2006/relationships/hyperlink" Target="https://drive.google.com/file/d/1pG-qR5RPLFAFRNoDwH6C08aBsUAbERb5/view?usp=drive_link" TargetMode="External"/><Relationship Id="rId66" Type="http://schemas.openxmlformats.org/officeDocument/2006/relationships/hyperlink" Target="https://drive.google.com/file/d/1ICfiET4mGc0r4WZtkW5y1leYGKK6ktvL/view?usp=drive_link" TargetMode="External"/><Relationship Id="rId65" Type="http://schemas.openxmlformats.org/officeDocument/2006/relationships/hyperlink" Target="https://drive.google.com/file/d/19BjfjhRk2VCPXtcHiAfyPEdv9h8Htb9-/view?usp=sharing" TargetMode="External"/><Relationship Id="rId68" Type="http://schemas.openxmlformats.org/officeDocument/2006/relationships/hyperlink" Target="https://drive.google.com/file/d/1mWOSnreTDRm277pccvhpNoxaIW32gL-g/view?usp=sharing" TargetMode="External"/><Relationship Id="rId67" Type="http://schemas.openxmlformats.org/officeDocument/2006/relationships/hyperlink" Target="https://drive.google.com/file/d/1azPXMRkBCq-IyOfoQiLDO0nkcpA-3skj/view?usp=sharing" TargetMode="External"/><Relationship Id="rId60" Type="http://schemas.openxmlformats.org/officeDocument/2006/relationships/hyperlink" Target="https://drive.google.com/file/d/1dkNR5yUoJ9QSK-aDtJJZbmva_91fSull/view?usp=sharing" TargetMode="External"/><Relationship Id="rId69" Type="http://schemas.openxmlformats.org/officeDocument/2006/relationships/hyperlink" Target="https://drive.google.com/file/d/1RtbNK7qPNkocTfEFWGsRdJyGiz4F38Ko/view?usp=sharing" TargetMode="External"/><Relationship Id="rId51" Type="http://schemas.openxmlformats.org/officeDocument/2006/relationships/hyperlink" Target="https://drive.google.com/file/d/1VC6SVkiOtBZMXXGaalcuhEmWGdkhOpQc/view?usp=sharing" TargetMode="External"/><Relationship Id="rId50" Type="http://schemas.openxmlformats.org/officeDocument/2006/relationships/hyperlink" Target="https://drive.google.com/file/d/1yYOiGBMqoJl8DswccHrSRxliaIEZrbbx/view?usp=sharing" TargetMode="External"/><Relationship Id="rId53" Type="http://schemas.openxmlformats.org/officeDocument/2006/relationships/hyperlink" Target="https://drive.google.com/file/d/1wfGOQ62Pvl2Ygm1K4v5QToIV8AFrekP7/view?usp=sharing" TargetMode="External"/><Relationship Id="rId52" Type="http://schemas.openxmlformats.org/officeDocument/2006/relationships/hyperlink" Target="https://drive.google.com/file/d/1GuVCeL6ygEoyzmttt5fOr7ku6DBD28sn/view?usp=sharing" TargetMode="External"/><Relationship Id="rId55" Type="http://schemas.openxmlformats.org/officeDocument/2006/relationships/hyperlink" Target="https://drive.google.com/file/d/1PyiCw75_TH9U03tvPN5DMI-7_Nbr-5HV/view?usp=sharing" TargetMode="External"/><Relationship Id="rId54" Type="http://schemas.openxmlformats.org/officeDocument/2006/relationships/hyperlink" Target="https://drive.google.com/file/d/1wJT9fepnf3cBG0ikcw7nmXA8CsRnLQlq/view?usp=sharing" TargetMode="External"/><Relationship Id="rId57" Type="http://schemas.openxmlformats.org/officeDocument/2006/relationships/hyperlink" Target="https://drive.google.com/file/d/16zIDJqdBVi7Afk-UdZEC_u8L8-NBK3Vh/view?usp=sharing" TargetMode="External"/><Relationship Id="rId56" Type="http://schemas.openxmlformats.org/officeDocument/2006/relationships/hyperlink" Target="https://drive.google.com/file/d/1IApPFoV-xZwZQ_ubnSIXvjl3J9Pc7i7u/view?usp=sharing" TargetMode="External"/><Relationship Id="rId59" Type="http://schemas.openxmlformats.org/officeDocument/2006/relationships/hyperlink" Target="https://drive.google.com/file/d/1UmbpQeUWuvlY9zUUvho5zlcw_S3XjLVh/view?usp=sharing" TargetMode="External"/><Relationship Id="rId58" Type="http://schemas.openxmlformats.org/officeDocument/2006/relationships/hyperlink" Target="https://drive.google.com/file/d/1tZ-uqx68NFeY3HrQLDG5MJCUaD49Yajt/view?usp=sharing" TargetMode="External"/><Relationship Id="rId95" Type="http://schemas.openxmlformats.org/officeDocument/2006/relationships/hyperlink" Target="https://drive.google.com/open?id=1DXyDyX87R4dDLXF4J65O9SJcO6WRvvZS" TargetMode="External"/><Relationship Id="rId94" Type="http://schemas.openxmlformats.org/officeDocument/2006/relationships/hyperlink" Target="https://drive.google.com/file/d/1f1rYKQJpveDn9Ts7cBOc4TzkPJSYFYlM/view?usp=sharing" TargetMode="External"/><Relationship Id="rId97" Type="http://schemas.openxmlformats.org/officeDocument/2006/relationships/hyperlink" Target="https://drive.google.com/file/d/1GzYbICGisXCy2AvnsreYv7YwUyfRopGU/view?usp=sharing" TargetMode="External"/><Relationship Id="rId96" Type="http://schemas.openxmlformats.org/officeDocument/2006/relationships/hyperlink" Target="https://drive.google.com/file/d/1NCuzkh7RQGoD6xVF1XMDwspsT88DELrB/view?usp=sharing" TargetMode="External"/><Relationship Id="rId99" Type="http://schemas.openxmlformats.org/officeDocument/2006/relationships/hyperlink" Target="https://drive.google.com/file/d/10I3MX1j7VDnAjK418OHrIoOHvqgObElu/view?usp=sharing" TargetMode="External"/><Relationship Id="rId98" Type="http://schemas.openxmlformats.org/officeDocument/2006/relationships/hyperlink" Target="https://drive.google.com/open?id=19GMejB5p5laIFcSrrnpYv8R6qwlTcV3e" TargetMode="External"/><Relationship Id="rId91" Type="http://schemas.openxmlformats.org/officeDocument/2006/relationships/hyperlink" Target="https://drive.google.com/file/d/1FpTPwghpBiF8Yq-D9yV2TN7HM0uyofQC/view?usp=sharing" TargetMode="External"/><Relationship Id="rId90" Type="http://schemas.openxmlformats.org/officeDocument/2006/relationships/hyperlink" Target="https://drive.google.com/file/d/1L14trxaRnFxY4FoEMBdGJhVbcRDMoXJg/view?usp=sharing" TargetMode="External"/><Relationship Id="rId93" Type="http://schemas.openxmlformats.org/officeDocument/2006/relationships/hyperlink" Target="https://drive.google.com/file/d/1lSHlz3bcLUXcS0eJ-AST-_R0RDc-7Aam/view?usp=sharing" TargetMode="External"/><Relationship Id="rId92" Type="http://schemas.openxmlformats.org/officeDocument/2006/relationships/hyperlink" Target="https://drive.google.com/open?id=1wuUXSUJf2xOGzNMaLAoAHusy7EGBm0_o" TargetMode="External"/><Relationship Id="rId107" Type="http://schemas.openxmlformats.org/officeDocument/2006/relationships/vmlDrawing" Target="../drawings/vmlDrawing2.vml"/><Relationship Id="rId106" Type="http://schemas.openxmlformats.org/officeDocument/2006/relationships/drawing" Target="../drawings/drawing2.xml"/><Relationship Id="rId105" Type="http://schemas.openxmlformats.org/officeDocument/2006/relationships/hyperlink" Target="https://drive.google.com/file/d/1esCSfhC3_XrMXJrbv-1apW77mBCcKjTh/view?usp=drive_link" TargetMode="External"/><Relationship Id="rId104" Type="http://schemas.openxmlformats.org/officeDocument/2006/relationships/hyperlink" Target="https://drive.google.com/file/d/17DlKPwX9eTufnEaCXDFxUXe3_YNaV16K/view?usp=sharing" TargetMode="External"/><Relationship Id="rId103" Type="http://schemas.openxmlformats.org/officeDocument/2006/relationships/hyperlink" Target="https://drive.google.com/file/d/1ufah6R6qpVFGX5R-x3vTauv-w3zQkaR6/view?usp=drive_link" TargetMode="External"/><Relationship Id="rId102" Type="http://schemas.openxmlformats.org/officeDocument/2006/relationships/hyperlink" Target="https://drive.google.com/file/d/1wXIeum3YkBXLzmsl92fG_U5TCFYKd703/view?usp=drive_link" TargetMode="External"/><Relationship Id="rId101" Type="http://schemas.openxmlformats.org/officeDocument/2006/relationships/hyperlink" Target="https://drive.google.com/file/d/1tjVMnYh6u6ih1XV5gd3PL_iBLM6ZGqhx/view?usp=sharing" TargetMode="External"/><Relationship Id="rId100" Type="http://schemas.openxmlformats.org/officeDocument/2006/relationships/hyperlink" Target="https://drive.google.com/file/d/1ExkA_RMEElUZwgbWxQaMzHF_yWtkuwRt/view?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drive.google.com/file/d/16auhgObi5sA8Cshz8tYD_d27r_guqtGr/view?usp=sharing" TargetMode="External"/><Relationship Id="rId3" Type="http://schemas.openxmlformats.org/officeDocument/2006/relationships/hyperlink" Target="https://drive.google.com/file/d/1hhTQFSOWHWhsa01EGhfezhLispYK35uy/view?usp=sharing" TargetMode="External"/><Relationship Id="rId4" Type="http://schemas.openxmlformats.org/officeDocument/2006/relationships/hyperlink" Target="https://drive.google.com/file/d/1QbOfdie6p_yus2IGYl77lv5RAjyiBzrc/view?usp=sharing" TargetMode="External"/><Relationship Id="rId9" Type="http://schemas.openxmlformats.org/officeDocument/2006/relationships/hyperlink" Target="https://drive.google.com/file/d/1yAfHhgBkyfb8yhVttqUneH2aJtE623Wk/view?usp=sharing" TargetMode="External"/><Relationship Id="rId5" Type="http://schemas.openxmlformats.org/officeDocument/2006/relationships/hyperlink" Target="https://drive.google.com/file/d/1ausn6DAvsNWPwvo5CCvQ6RYwdI2QqmlD/view?usp=sharing" TargetMode="External"/><Relationship Id="rId6" Type="http://schemas.openxmlformats.org/officeDocument/2006/relationships/hyperlink" Target="https://drive.google.com/file/d/1RUpL_4WHemzcc1jy06OPBhyMvgaEA4kJ/view?usp=sharing" TargetMode="External"/><Relationship Id="rId7" Type="http://schemas.openxmlformats.org/officeDocument/2006/relationships/hyperlink" Target="https://drive.google.com/file/d/1KGP7bZ5rKeXesGyiD1CoN4ttDCijolUK/view?usp=sharing" TargetMode="External"/><Relationship Id="rId8" Type="http://schemas.openxmlformats.org/officeDocument/2006/relationships/hyperlink" Target="https://drive.google.com/file/d/1sGxlDUerKVfO7LQLdLBLws7eDHDJGVV2/view?usp=sharing" TargetMode="External"/><Relationship Id="rId40" Type="http://schemas.openxmlformats.org/officeDocument/2006/relationships/hyperlink" Target="https://drive.google.com/file/d/1CsSlQEODCxYW-1dAa8e8Ytv9u4BNMVoR/view?usp=sharing" TargetMode="External"/><Relationship Id="rId42" Type="http://schemas.openxmlformats.org/officeDocument/2006/relationships/hyperlink" Target="https://drive.google.com/file/d/1vJS2VgVEXGi98VquRtLDwtVMBHB1KlPC/view?usp=sharing" TargetMode="External"/><Relationship Id="rId41" Type="http://schemas.openxmlformats.org/officeDocument/2006/relationships/hyperlink" Target="https://drive.google.com/file/d/1K7kuXOkEpr6F3f76bzDtRuOvHwVFyYZc/view?usp=sharing" TargetMode="External"/><Relationship Id="rId44" Type="http://schemas.openxmlformats.org/officeDocument/2006/relationships/hyperlink" Target="https://drive.google.com/file/d/1togIy9HiztdWLDGlA5dhMTyhs32-Vw5Z/view?usp=sharing" TargetMode="External"/><Relationship Id="rId43" Type="http://schemas.openxmlformats.org/officeDocument/2006/relationships/hyperlink" Target="https://drive.google.com/file/d/1mUTIAeON18lJw2Wq-s4OurGlpxMdcgLE/view?usp=sharing" TargetMode="External"/><Relationship Id="rId46" Type="http://schemas.openxmlformats.org/officeDocument/2006/relationships/hyperlink" Target="https://drive.google.com/file/d/1WtZRp4SOVvR3O6ZcwZttCF3qdsDFoms8/view?usp=sharing" TargetMode="External"/><Relationship Id="rId45" Type="http://schemas.openxmlformats.org/officeDocument/2006/relationships/hyperlink" Target="https://drive.google.com/file/d/1togIy9HiztdWLDGlA5dhMTyhs32-Vw5Z/view?usp=sharing" TargetMode="External"/><Relationship Id="rId48" Type="http://schemas.openxmlformats.org/officeDocument/2006/relationships/hyperlink" Target="https://drive.google.com/file/d/1SMxUX85NmuMCDn2gjSa0vUBaXShvVSSW/view?usp=sharing" TargetMode="External"/><Relationship Id="rId47" Type="http://schemas.openxmlformats.org/officeDocument/2006/relationships/hyperlink" Target="https://drive.google.com/file/d/1YBQ-zwYVn5_k5vIWgurR3VibrSIKPZkK/view?usp=sharing" TargetMode="External"/><Relationship Id="rId49" Type="http://schemas.openxmlformats.org/officeDocument/2006/relationships/hyperlink" Target="https://drive.google.com/file/d/19idUNzqJpLfKbw6vldbPLHATiy5iBYjt/view?usp=sharing" TargetMode="External"/><Relationship Id="rId31" Type="http://schemas.openxmlformats.org/officeDocument/2006/relationships/hyperlink" Target="https://drive.google.com/file/d/1w7iU9JcSOFLGpkYrfPsRIs0a0NSNv4s8/view?usp=sharing" TargetMode="External"/><Relationship Id="rId30" Type="http://schemas.openxmlformats.org/officeDocument/2006/relationships/hyperlink" Target="https://drive.google.com/file/d/1r1zzh1dvbwXKsmztQkZ2vrG5ywuccHva/view?usp=sharing" TargetMode="External"/><Relationship Id="rId33" Type="http://schemas.openxmlformats.org/officeDocument/2006/relationships/hyperlink" Target="https://drive.google.com/file/d/1IZV7_mPIsFcufhNhwd71nmefxIFsPKe8/view?usp=sharing" TargetMode="External"/><Relationship Id="rId32" Type="http://schemas.openxmlformats.org/officeDocument/2006/relationships/hyperlink" Target="https://drive.google.com/file/d/19xJ3PIzcDZ1v3QaawrUJKCZ7U8qdX6nL/view?usp=sharing" TargetMode="External"/><Relationship Id="rId35" Type="http://schemas.openxmlformats.org/officeDocument/2006/relationships/hyperlink" Target="https://drive.google.com/file/d/1Ttxg9kCcPOsYMSp8ZFZgfc2149q4g5xD/view?usp=sharing" TargetMode="External"/><Relationship Id="rId34" Type="http://schemas.openxmlformats.org/officeDocument/2006/relationships/hyperlink" Target="https://drive.google.com/file/d/1lOIIMmrFBeTrKKSM-gVrnTJN5QIAk4fx/view?usp=sharing" TargetMode="External"/><Relationship Id="rId37" Type="http://schemas.openxmlformats.org/officeDocument/2006/relationships/hyperlink" Target="https://drive.google.com/file/d/1KC4va2en3kbWROxFY6E0m8UhYcQHtvYx/view?usp=sharing" TargetMode="External"/><Relationship Id="rId36" Type="http://schemas.openxmlformats.org/officeDocument/2006/relationships/hyperlink" Target="https://drive.google.com/file/d/1fHLKaYDJBOTdbcC0Ln9x6Ewy9nYOFKmq/view?usp=sharing" TargetMode="External"/><Relationship Id="rId39" Type="http://schemas.openxmlformats.org/officeDocument/2006/relationships/hyperlink" Target="https://drive.google.com/file/d/1F8rxGFU-6NNNjBawQrCFAxNidAiv0FUp/view?usp=sharing" TargetMode="External"/><Relationship Id="rId38" Type="http://schemas.openxmlformats.org/officeDocument/2006/relationships/hyperlink" Target="https://drive.google.com/file/d/1pjxnaWJGi83RVFzuxhk-pXGiXltLiZA2/view?usp=sharing" TargetMode="External"/><Relationship Id="rId20" Type="http://schemas.openxmlformats.org/officeDocument/2006/relationships/hyperlink" Target="https://drive.google.com/file/d/1AY8zEZHXkvxfD8Tu7SKhY3hLn0pwGBPh/view?usp=sharing" TargetMode="External"/><Relationship Id="rId22" Type="http://schemas.openxmlformats.org/officeDocument/2006/relationships/hyperlink" Target="https://drive.google.com/file/d/1JX3lrLaZ7gTJC8NiLgYOobCG6PB9Q-hk/view?usp=sharing" TargetMode="External"/><Relationship Id="rId21" Type="http://schemas.openxmlformats.org/officeDocument/2006/relationships/hyperlink" Target="https://drive.google.com/file/d/1qTHSbeTzF6SQaatfns8ZsefQQUMLrDS4/view?usp=sharing" TargetMode="External"/><Relationship Id="rId24" Type="http://schemas.openxmlformats.org/officeDocument/2006/relationships/hyperlink" Target="https://drive.google.com/file/d/103tC4q9PIl46h2lDyGjB0fg55qWhNkwm/view?usp=sharing" TargetMode="External"/><Relationship Id="rId23" Type="http://schemas.openxmlformats.org/officeDocument/2006/relationships/hyperlink" Target="https://drive.google.com/file/d/1K_9Br8UdvZBV_bMb8xDgfugjpTUeUJfG/view?usp=sharing" TargetMode="External"/><Relationship Id="rId26" Type="http://schemas.openxmlformats.org/officeDocument/2006/relationships/hyperlink" Target="https://drive.google.com/file/d/17C1_SHS99jZLN2HGmmYG-f0Ivydf0_52/view?usp=sharing" TargetMode="External"/><Relationship Id="rId25" Type="http://schemas.openxmlformats.org/officeDocument/2006/relationships/hyperlink" Target="https://drive.google.com/file/d/1NFC0mw4IMYS27l3sF63MsB8ig7vl44DG/view?usp=sharing" TargetMode="External"/><Relationship Id="rId28" Type="http://schemas.openxmlformats.org/officeDocument/2006/relationships/hyperlink" Target="https://drive.google.com/file/d/1TS-WfnELXfmoi_B2u7RB56oYosHij3AS/view?usp=sharing" TargetMode="External"/><Relationship Id="rId27" Type="http://schemas.openxmlformats.org/officeDocument/2006/relationships/hyperlink" Target="https://drive.google.com/file/d/19edDi-N3cS-s5Fz1WxAqedyrMaVjuTP9/view?usp=sharing" TargetMode="External"/><Relationship Id="rId29" Type="http://schemas.openxmlformats.org/officeDocument/2006/relationships/hyperlink" Target="https://drive.google.com/file/d/1eDH6B3SbhqxjzLxQ3CO6R8VrPoRgg_Su/view?usp=sharing" TargetMode="External"/><Relationship Id="rId11" Type="http://schemas.openxmlformats.org/officeDocument/2006/relationships/hyperlink" Target="https://drive.google.com/file/d/1mVWEQwDBWhBySTU8Sm6hY4TV84klRxiR/view?usp=sharing" TargetMode="External"/><Relationship Id="rId10" Type="http://schemas.openxmlformats.org/officeDocument/2006/relationships/hyperlink" Target="https://drive.google.com/file/d/1jCu8RET1F0Ql6gZy5IlJv7lEvN3jEkQ2/view?usp=sharing" TargetMode="External"/><Relationship Id="rId13" Type="http://schemas.openxmlformats.org/officeDocument/2006/relationships/hyperlink" Target="https://drive.google.com/file/d/17hQJ55fqW5I1sAgWv99G2Z9Zc6qzY9Pv/view?usp=sharing" TargetMode="External"/><Relationship Id="rId12" Type="http://schemas.openxmlformats.org/officeDocument/2006/relationships/hyperlink" Target="https://drive.google.com/file/d/1H_bV2CI0d3fjnYXfj4P_PQwIagWPJ_6e/view?usp=sharing" TargetMode="External"/><Relationship Id="rId15" Type="http://schemas.openxmlformats.org/officeDocument/2006/relationships/hyperlink" Target="https://drive.google.com/file/d/1qjYapKtJoI3CMyCYk5vw1BixPgIBKYFp/view?usp=sharing" TargetMode="External"/><Relationship Id="rId14" Type="http://schemas.openxmlformats.org/officeDocument/2006/relationships/hyperlink" Target="https://drive.google.com/file/d/1ey-rkAYhJFPmM7cuwru9Raz5DnTSj-Bc/view?usp=sharing" TargetMode="External"/><Relationship Id="rId17" Type="http://schemas.openxmlformats.org/officeDocument/2006/relationships/hyperlink" Target="https://drive.google.com/file/d/1kh8EyKm1Rwq5U67Uiu1Q7E2ek1QBRPgS/view?usp=sharing" TargetMode="External"/><Relationship Id="rId16" Type="http://schemas.openxmlformats.org/officeDocument/2006/relationships/hyperlink" Target="https://drive.google.com/file/d/1xkYe9_XcpcpZpKIpHsoNtN9X8C3DXec0/view?usp=sharing" TargetMode="External"/><Relationship Id="rId19" Type="http://schemas.openxmlformats.org/officeDocument/2006/relationships/hyperlink" Target="https://drive.google.com/file/d/1WQPSy9mpvha77sm51i3F1-2DrCvdrc9K/view?usp=sharing" TargetMode="External"/><Relationship Id="rId18" Type="http://schemas.openxmlformats.org/officeDocument/2006/relationships/hyperlink" Target="https://drive.google.com/file/d/1YjQ1ND4qJfkQNoAXOF2-Sh8j3B-tokuk/view?usp=sharing" TargetMode="External"/><Relationship Id="rId84" Type="http://schemas.openxmlformats.org/officeDocument/2006/relationships/hyperlink" Target="https://drive.google.com/file/d/1lpZbxjLSe41AFiYQABLtP1xeEaEB8JmE/view?usp=sharing" TargetMode="External"/><Relationship Id="rId83" Type="http://schemas.openxmlformats.org/officeDocument/2006/relationships/hyperlink" Target="https://drive.google.com/file/d/1yRmlVLHmlxAJ9JDku4wAS3rSdSFF3PJC/view?usp=sharing" TargetMode="External"/><Relationship Id="rId86" Type="http://schemas.openxmlformats.org/officeDocument/2006/relationships/hyperlink" Target="https://drive.google.com/file/d/1t90nsnIalPry0fAnk9bpe7Hunjuul7XY/view?usp=sharing" TargetMode="External"/><Relationship Id="rId85" Type="http://schemas.openxmlformats.org/officeDocument/2006/relationships/hyperlink" Target="https://drive.google.com/file/d/1qJ_mOEuMhptm6FxVXB8oRiz43YrtrT2j/view?usp=sharing" TargetMode="External"/><Relationship Id="rId88" Type="http://schemas.openxmlformats.org/officeDocument/2006/relationships/hyperlink" Target="https://drive.google.com/file/d/1FK7woqMU-QtcYLXZ6CtUbSkwRqhcC9O7/view?usp=sharing" TargetMode="External"/><Relationship Id="rId87" Type="http://schemas.openxmlformats.org/officeDocument/2006/relationships/hyperlink" Target="https://drive.google.com/file/d/1ObdfDE9kjYlhw37c4_3EXwmftx-S-UIh/view?usp=sharing" TargetMode="External"/><Relationship Id="rId89" Type="http://schemas.openxmlformats.org/officeDocument/2006/relationships/hyperlink" Target="https://drive.google.com/file/d/1AhjIkwod2t_519gxm0Yl0QeuPnaFDBFP/view?usp=sharing" TargetMode="External"/><Relationship Id="rId80" Type="http://schemas.openxmlformats.org/officeDocument/2006/relationships/hyperlink" Target="https://drive.google.com/file/d/1NmbHSEDuKj-DZ1bco6yEGJuKr2dNXN64/view?usp=sharing" TargetMode="External"/><Relationship Id="rId82" Type="http://schemas.openxmlformats.org/officeDocument/2006/relationships/hyperlink" Target="https://drive.google.com/file/d/1K1WGIKeX4mDmG59JCYawnW4x8XsMMEdz/view?usp=sharing" TargetMode="External"/><Relationship Id="rId81" Type="http://schemas.openxmlformats.org/officeDocument/2006/relationships/hyperlink" Target="https://drive.google.com/file/d/122h2UYLJ0gSCkFgiv6LVCWUOPz71an9G/view?usp=sharing" TargetMode="External"/><Relationship Id="rId73" Type="http://schemas.openxmlformats.org/officeDocument/2006/relationships/hyperlink" Target="https://drive.google.com/file/d/1O5jT8Dt0JyeIYAc0oaLiSeM5nlDmogi-/view?usp=sharing" TargetMode="External"/><Relationship Id="rId72" Type="http://schemas.openxmlformats.org/officeDocument/2006/relationships/hyperlink" Target="https://drive.google.com/file/d/1nBnz9PKQq3b51ZShzzla7Y5BBl8oZJCv/view?usp=sharing" TargetMode="External"/><Relationship Id="rId75" Type="http://schemas.openxmlformats.org/officeDocument/2006/relationships/hyperlink" Target="https://drive.google.com/file/d/1LOHgqxH1wljQJPTzRm3DPopvadKjrNj3/view?usp=sharing" TargetMode="External"/><Relationship Id="rId74" Type="http://schemas.openxmlformats.org/officeDocument/2006/relationships/hyperlink" Target="https://drive.google.com/file/d/1ierJTkCgz5j7SnQGRUSwwHE3TB8HWllu/view?usp=sharing" TargetMode="External"/><Relationship Id="rId77" Type="http://schemas.openxmlformats.org/officeDocument/2006/relationships/hyperlink" Target="https://drive.google.com/file/d/1xodTHZzTQIGQZ0TPBIpXyFeddtVfzUC_/view?usp=sharing" TargetMode="External"/><Relationship Id="rId76" Type="http://schemas.openxmlformats.org/officeDocument/2006/relationships/hyperlink" Target="https://drive.google.com/file/d/1zkYLwExxV7Kev3vbfCdUEtlsBPQtYK95/view?usp=sharing" TargetMode="External"/><Relationship Id="rId79" Type="http://schemas.openxmlformats.org/officeDocument/2006/relationships/hyperlink" Target="https://drive.google.com/file/d/1lDnAcowhhH5m5U4ho6OQnL29D0B_GCWE/view?usp=sharing" TargetMode="External"/><Relationship Id="rId78" Type="http://schemas.openxmlformats.org/officeDocument/2006/relationships/hyperlink" Target="https://drive.google.com/file/d/1CToZDZQM-ZQxfJo1_-DLon7-BM7UfjAX/view?usp=sharing" TargetMode="External"/><Relationship Id="rId71" Type="http://schemas.openxmlformats.org/officeDocument/2006/relationships/hyperlink" Target="https://drive.google.com/file/d/1hDzLAG3RxifYHShMzbp5I6SMXHnWQtnA/view?usp=sharing" TargetMode="External"/><Relationship Id="rId70" Type="http://schemas.openxmlformats.org/officeDocument/2006/relationships/hyperlink" Target="https://drive.google.com/file/d/16aAayemNRlnw97-k4R67biZsqPpfzXcb/view?usp=sharing" TargetMode="External"/><Relationship Id="rId62" Type="http://schemas.openxmlformats.org/officeDocument/2006/relationships/hyperlink" Target="https://drive.google.com/file/d/1ubSSIZcVe2DtqQumn5fwOuxGa1BZVWKJ/view?usp=sharing" TargetMode="External"/><Relationship Id="rId61" Type="http://schemas.openxmlformats.org/officeDocument/2006/relationships/hyperlink" Target="https://drive.google.com/file/d/1zuB44vzhTBhfNm6knxlpnF34FXhka4Q3/view?usp=sharing" TargetMode="External"/><Relationship Id="rId64" Type="http://schemas.openxmlformats.org/officeDocument/2006/relationships/hyperlink" Target="https://drive.google.com/file/d/1SiY_DMJmYo_ua-oLtYKX5X7DKCmT2LAO/view?usp=sharing" TargetMode="External"/><Relationship Id="rId63" Type="http://schemas.openxmlformats.org/officeDocument/2006/relationships/hyperlink" Target="https://drive.google.com/file/d/1_UblJ1bdXrgP-idbOSLnbqIHhD8tyPZ5/view?usp=sharing" TargetMode="External"/><Relationship Id="rId66" Type="http://schemas.openxmlformats.org/officeDocument/2006/relationships/hyperlink" Target="https://drive.google.com/file/d/1S3wJcH6ZvXdN6RSGeTVv7Z0bHg5v8XY-/view?usp=sharing" TargetMode="External"/><Relationship Id="rId65" Type="http://schemas.openxmlformats.org/officeDocument/2006/relationships/hyperlink" Target="https://drive.google.com/file/d/1jRMavve8lTvci6OEOTfSjTsdnM3pDq3k/view?usp=sharing" TargetMode="External"/><Relationship Id="rId68" Type="http://schemas.openxmlformats.org/officeDocument/2006/relationships/hyperlink" Target="https://drive.google.com/file/d/1Bj6vytRLW8RL8EMQGHB0I9o7azaD4-gL/view?usp=drive_link" TargetMode="External"/><Relationship Id="rId67" Type="http://schemas.openxmlformats.org/officeDocument/2006/relationships/hyperlink" Target="https://drive.google.com/file/d/1SOTYidbJbotKNBL0ppIO7jR-fmuEHSNX/view?usp=drive_link" TargetMode="External"/><Relationship Id="rId60" Type="http://schemas.openxmlformats.org/officeDocument/2006/relationships/hyperlink" Target="https://drive.google.com/file/d/1kVP2f4BQg1bbfgObwFFAx8SkaMcpiY38/view?usp=sharing" TargetMode="External"/><Relationship Id="rId69" Type="http://schemas.openxmlformats.org/officeDocument/2006/relationships/hyperlink" Target="https://drive.google.com/file/d/1dOfQWB_uNabr9J2BEdW3wk2jZTmBe_cK/view?usp=sharing" TargetMode="External"/><Relationship Id="rId51" Type="http://schemas.openxmlformats.org/officeDocument/2006/relationships/hyperlink" Target="https://drive.google.com/file/d/1Z36lcm3axwLhrZ9AAyIhisPd-5b1EJzD/view?usp=sharing" TargetMode="External"/><Relationship Id="rId50" Type="http://schemas.openxmlformats.org/officeDocument/2006/relationships/hyperlink" Target="https://drive.google.com/file/d/14O0tbUyApaTusCx0CVP958Wtc_ow3Qln/view?usp=sharing" TargetMode="External"/><Relationship Id="rId53" Type="http://schemas.openxmlformats.org/officeDocument/2006/relationships/hyperlink" Target="https://drive.google.com/file/d/1wdST136FpIvB_p_XzrY2H9C-sMokSX1W/view?usp=sharing" TargetMode="External"/><Relationship Id="rId52" Type="http://schemas.openxmlformats.org/officeDocument/2006/relationships/hyperlink" Target="https://drive.google.com/file/d/1PmaNee1lhKdQ_N5TeaNIcrD_HVc6xaxu/view?usp=sharing" TargetMode="External"/><Relationship Id="rId55" Type="http://schemas.openxmlformats.org/officeDocument/2006/relationships/hyperlink" Target="https://drive.google.com/file/d/158TW3qqI52apHE_gsqxPq4Oh00K59peF/view?usp=sharing" TargetMode="External"/><Relationship Id="rId54" Type="http://schemas.openxmlformats.org/officeDocument/2006/relationships/hyperlink" Target="https://drive.google.com/file/d/17V5Tajzr9g0hRIjvPlSwEw9IbORsUQol/view?usp=sharing" TargetMode="External"/><Relationship Id="rId57" Type="http://schemas.openxmlformats.org/officeDocument/2006/relationships/hyperlink" Target="https://drive.google.com/file/d/1tADm1vic8Xm9qPrcRsFfMLiGvbDkYbYL/view?usp=sharing" TargetMode="External"/><Relationship Id="rId56" Type="http://schemas.openxmlformats.org/officeDocument/2006/relationships/hyperlink" Target="https://drive.google.com/file/d/1OTiRGdkeW514QdgxvQ-wPlWM7iaZGlMZ/view?usp=sharing" TargetMode="External"/><Relationship Id="rId59" Type="http://schemas.openxmlformats.org/officeDocument/2006/relationships/hyperlink" Target="https://drive.google.com/file/d/1zuB44vzhTBhfNm6knxlpnF34FXhka4Q3/view?usp=sharing" TargetMode="External"/><Relationship Id="rId58" Type="http://schemas.openxmlformats.org/officeDocument/2006/relationships/hyperlink" Target="https://drive.google.com/file/d/1AjFmvIHHiwnSaGm60-cAWc2jieEovlEu/view?usp=sharing" TargetMode="External"/><Relationship Id="rId95" Type="http://schemas.openxmlformats.org/officeDocument/2006/relationships/hyperlink" Target="https://drive.google.com/file/d/1xLPyILQPuA31YXzbe8xcdwSHDap7zC9n/view?usp=sharing" TargetMode="External"/><Relationship Id="rId94" Type="http://schemas.openxmlformats.org/officeDocument/2006/relationships/hyperlink" Target="https://drive.google.com/file/d/1AwCOGDr-ScG17VuoWYifAsZpvE2YByoq/view?usp=sharing" TargetMode="External"/><Relationship Id="rId97" Type="http://schemas.openxmlformats.org/officeDocument/2006/relationships/hyperlink" Target="https://drive.google.com/file/d/1vxLeByG4f50Ye56-RsUX_Pszc4_Vj7T2/view?usp=sharing" TargetMode="External"/><Relationship Id="rId96" Type="http://schemas.openxmlformats.org/officeDocument/2006/relationships/hyperlink" Target="https://drive.google.com/open?id=1AwCOGDr-ScG17VuoWYifAsZpvE2YByoq" TargetMode="External"/><Relationship Id="rId99" Type="http://schemas.openxmlformats.org/officeDocument/2006/relationships/hyperlink" Target="https://drive.google.com/file/d/1YDBlnddZCg1qEe6evWZ7ApOB5cYpgEUA/view?usp=sharing" TargetMode="External"/><Relationship Id="rId98" Type="http://schemas.openxmlformats.org/officeDocument/2006/relationships/hyperlink" Target="https://drive.google.com/file/d/1BbkbqjdEmxNbBpc5FkxvN-nNW1bm9znT/view?usp=sharing" TargetMode="External"/><Relationship Id="rId91" Type="http://schemas.openxmlformats.org/officeDocument/2006/relationships/hyperlink" Target="https://drive.google.com/file/d/1fqVqWPthT-1BtJSfAvFp1vZQ3sizrjoD/view?usp=sharing" TargetMode="External"/><Relationship Id="rId90" Type="http://schemas.openxmlformats.org/officeDocument/2006/relationships/hyperlink" Target="https://drive.google.com/file/d/1V2yVo0sxbMut6COow-qgjewvGtbg82u5/view?usp=sharing" TargetMode="External"/><Relationship Id="rId93" Type="http://schemas.openxmlformats.org/officeDocument/2006/relationships/hyperlink" Target="https://drive.google.com/file/d/1CHsvAqtiGK91mQ796RKzD37pREuRDx05/view?usp=sharing" TargetMode="External"/><Relationship Id="rId92" Type="http://schemas.openxmlformats.org/officeDocument/2006/relationships/hyperlink" Target="https://drive.google.com/file/d/1EbChFd41f0-3cYSjpz9dhwZaY3IbvxWc/view?usp=drive_link" TargetMode="External"/><Relationship Id="rId264" Type="http://schemas.openxmlformats.org/officeDocument/2006/relationships/vmlDrawing" Target="../drawings/vmlDrawing3.vml"/><Relationship Id="rId263" Type="http://schemas.openxmlformats.org/officeDocument/2006/relationships/drawing" Target="../drawings/drawing3.xml"/><Relationship Id="rId262" Type="http://schemas.openxmlformats.org/officeDocument/2006/relationships/hyperlink" Target="https://drive.google.com/file/d/1M9CSq4AZ-j9qYt5gQxXSrBbfuwxBp_y6/view?usp=drive_link" TargetMode="External"/><Relationship Id="rId261" Type="http://schemas.openxmlformats.org/officeDocument/2006/relationships/hyperlink" Target="https://drive.google.com/file/d/1Lxh2WnIxm2mnQfIsdTXxsDZ6LjgHz0ho/view?usp=drive_link" TargetMode="External"/><Relationship Id="rId260" Type="http://schemas.openxmlformats.org/officeDocument/2006/relationships/hyperlink" Target="https://drive.google.com/file/d/1D3Dd1z6tFNZsvkB9cOv_jIaznYH_LFBJ/view?usp=drive_link" TargetMode="External"/><Relationship Id="rId259" Type="http://schemas.openxmlformats.org/officeDocument/2006/relationships/hyperlink" Target="https://drive.google.com/file/d/1Lz1RnPk5-Gfyi-avpjNmKmUvVuoQ1dHk/view?usp=sharing" TargetMode="External"/><Relationship Id="rId258" Type="http://schemas.openxmlformats.org/officeDocument/2006/relationships/hyperlink" Target="https://drive.google.com/file/d/19JU5DNg5DKWDFP0KQtTl42pmSY7O61bi/view?usp=sharing" TargetMode="External"/><Relationship Id="rId253" Type="http://schemas.openxmlformats.org/officeDocument/2006/relationships/hyperlink" Target="https://drive.google.com/file/d/160XpFKeZDuuVLMm43WZ9utlYMm-6ovPx/view?usp=sharing" TargetMode="External"/><Relationship Id="rId252" Type="http://schemas.openxmlformats.org/officeDocument/2006/relationships/hyperlink" Target="https://drive.google.com/file/d/11BEHcwgN-QkoOzZDVvy_DcJJZu3_mHqP/view?usp=sharing" TargetMode="External"/><Relationship Id="rId251" Type="http://schemas.openxmlformats.org/officeDocument/2006/relationships/hyperlink" Target="https://drive.google.com/file/d/1oAlLLFO5jukjd0E6gFgLW_8_nhgK7ZDm/view?usp=sharing" TargetMode="External"/><Relationship Id="rId250" Type="http://schemas.openxmlformats.org/officeDocument/2006/relationships/hyperlink" Target="https://drive.google.com/file/d/1BKjmnX51iPpkG75q06LXND00ApL4cWT-/view?usp=sharing" TargetMode="External"/><Relationship Id="rId257" Type="http://schemas.openxmlformats.org/officeDocument/2006/relationships/hyperlink" Target="https://drive.google.com/file/d/1vi1Qv8uHgih0bi4Z6e6vHjQj-qLa1pH7/view?usp=sharing" TargetMode="External"/><Relationship Id="rId256" Type="http://schemas.openxmlformats.org/officeDocument/2006/relationships/hyperlink" Target="https://drive.google.com/file/d/14Q6vbpSJe0FYw4sVfwA2PjG3Gsaf2wDu/view?usp=sharing" TargetMode="External"/><Relationship Id="rId255" Type="http://schemas.openxmlformats.org/officeDocument/2006/relationships/hyperlink" Target="https://drive.google.com/file/d/1vydtBsGwDMkdr3JYj84pql5TsGtX6Uwh/view?usp=sharing" TargetMode="External"/><Relationship Id="rId254" Type="http://schemas.openxmlformats.org/officeDocument/2006/relationships/hyperlink" Target="https://drive.google.com/file/d/1Kx4zYUf9ZuTn9WQ4uKORqWGYUKLVfNQZ/view?usp=sharing" TargetMode="External"/><Relationship Id="rId228" Type="http://schemas.openxmlformats.org/officeDocument/2006/relationships/hyperlink" Target="https://drive.google.com/file/d/1kl05hKPskEseLIdtk3rWME-pOYee_hEO/view?usp=sharing" TargetMode="External"/><Relationship Id="rId227" Type="http://schemas.openxmlformats.org/officeDocument/2006/relationships/hyperlink" Target="https://drive.google.com/file/d/1eqCGiiDU5L2_Txu6Jllk4iwLS0VstAaN/view?usp=sharing" TargetMode="External"/><Relationship Id="rId226" Type="http://schemas.openxmlformats.org/officeDocument/2006/relationships/hyperlink" Target="https://drive.google.com/file/d/1QB144ZDORVyCEX3j_faIAsTq79YqlLS5/view?usp=sharing" TargetMode="External"/><Relationship Id="rId225" Type="http://schemas.openxmlformats.org/officeDocument/2006/relationships/hyperlink" Target="https://drive.google.com/file/d/1wb1say0oPDIsLcGWyyPch-Dcrh-tuNFN/view?usp=sharing" TargetMode="External"/><Relationship Id="rId229" Type="http://schemas.openxmlformats.org/officeDocument/2006/relationships/hyperlink" Target="https://drive.google.com/file/d/1XIUCXOkpNeR5EhA9Q1_Q2QbxJIuecv-s/view?usp=sharing" TargetMode="External"/><Relationship Id="rId220" Type="http://schemas.openxmlformats.org/officeDocument/2006/relationships/hyperlink" Target="https://drive.google.com/file/d/1zqw2JTTPoNb5hJdOC-lXQqJ8JCv54x1H/view?usp=sharing" TargetMode="External"/><Relationship Id="rId224" Type="http://schemas.openxmlformats.org/officeDocument/2006/relationships/hyperlink" Target="https://drive.google.com/file/d/1T19kgItvffCgRWuJZeLuCZte6zmQyPzo/view?usp=sharing" TargetMode="External"/><Relationship Id="rId223" Type="http://schemas.openxmlformats.org/officeDocument/2006/relationships/hyperlink" Target="https://drive.google.com/file/d/1gYtRv3cjD03-UFbtKdvn8qtQRIz1SKbj/view?usp=sharing" TargetMode="External"/><Relationship Id="rId222" Type="http://schemas.openxmlformats.org/officeDocument/2006/relationships/hyperlink" Target="https://drive.google.com/file/d/1Uwl-H39EwoYV9EhfHwG7oyTcZNn2MdIA/view?usp=sharing" TargetMode="External"/><Relationship Id="rId221" Type="http://schemas.openxmlformats.org/officeDocument/2006/relationships/hyperlink" Target="https://drive.google.com/file/d/1bw-2lOjAigZPppxnrN6H898tMa1fXH1C/view?usp=sharing" TargetMode="External"/><Relationship Id="rId217" Type="http://schemas.openxmlformats.org/officeDocument/2006/relationships/hyperlink" Target="https://drive.google.com/file/d/183OEUSh6q4kSGhDCnn0m4g3I48t5kaD7/view?usp=sharing" TargetMode="External"/><Relationship Id="rId216" Type="http://schemas.openxmlformats.org/officeDocument/2006/relationships/hyperlink" Target="https://drive.google.com/file/d/10Z3oANgvOqSlASewqBFB_BBr42S2KlIh/view?usp=sharing" TargetMode="External"/><Relationship Id="rId215" Type="http://schemas.openxmlformats.org/officeDocument/2006/relationships/hyperlink" Target="https://drive.google.com/file/d/1PnvBoDmnVHy0tb6FlYPmMIxoybStYxjl/view?usp=sharing" TargetMode="External"/><Relationship Id="rId214" Type="http://schemas.openxmlformats.org/officeDocument/2006/relationships/hyperlink" Target="https://drive.google.com/file/d/1UhLFUnmNqO_q9zy9GGKxHR6vqDZCYwG8/view?usp=sharing" TargetMode="External"/><Relationship Id="rId219" Type="http://schemas.openxmlformats.org/officeDocument/2006/relationships/hyperlink" Target="https://drive.google.com/file/d/1_4UP5P5W28yaufyooisK0Mo71pw3zL8p/view?usp=sharing" TargetMode="External"/><Relationship Id="rId218" Type="http://schemas.openxmlformats.org/officeDocument/2006/relationships/hyperlink" Target="https://drive.google.com/file/d/1pWCqhO9IrLAiWYuYocvk4HEV9p_8P2mr/view?usp=sharing" TargetMode="External"/><Relationship Id="rId213" Type="http://schemas.openxmlformats.org/officeDocument/2006/relationships/hyperlink" Target="https://drive.google.com/file/d/1XKpajonZct98zNmnmlZsfao1rPYpVsE0/view?usp=sharing" TargetMode="External"/><Relationship Id="rId212" Type="http://schemas.openxmlformats.org/officeDocument/2006/relationships/hyperlink" Target="https://drive.google.com/file/d/1b4dSVU6B5dcqL0Y7DxIKtaftYLXGgnVX/view?usp=sharing" TargetMode="External"/><Relationship Id="rId211" Type="http://schemas.openxmlformats.org/officeDocument/2006/relationships/hyperlink" Target="https://drive.google.com/file/d/1Htv_k5OJd1-e_TYiJfBq-l-_IMUNAc02/view?usp=sharing" TargetMode="External"/><Relationship Id="rId210" Type="http://schemas.openxmlformats.org/officeDocument/2006/relationships/hyperlink" Target="https://drive.google.com/file/d/1VBRPi6-xNdDWYar3j6AG7dhhDc3pVLrN/view?usp=sharing" TargetMode="External"/><Relationship Id="rId249" Type="http://schemas.openxmlformats.org/officeDocument/2006/relationships/hyperlink" Target="https://drive.google.com/file/d/1l0Kj_TePN4usUyNkoikF_jUIYtaSxIvV/view?usp=sharing" TargetMode="External"/><Relationship Id="rId248" Type="http://schemas.openxmlformats.org/officeDocument/2006/relationships/hyperlink" Target="https://drive.google.com/file/d/145XRdjJdvGFBKEwULDbH40ercpctOFiu/view?usp=sharing" TargetMode="External"/><Relationship Id="rId247" Type="http://schemas.openxmlformats.org/officeDocument/2006/relationships/hyperlink" Target="https://drive.google.com/file/d/1WRDkaIB5gHmpTdpBXWeMspi94Dr4FZ2I/view?usp=sharing" TargetMode="External"/><Relationship Id="rId242" Type="http://schemas.openxmlformats.org/officeDocument/2006/relationships/hyperlink" Target="https://drive.google.com/file/d/1XhXKx7KRhm5_HRe_vl2E8_d2O18lxsHK/view?usp=sharing" TargetMode="External"/><Relationship Id="rId241" Type="http://schemas.openxmlformats.org/officeDocument/2006/relationships/hyperlink" Target="https://drive.google.com/file/d/1_yXBJ7LN9eVGv1zDo7RatwLmU1be7dGV/view?usp=sharing" TargetMode="External"/><Relationship Id="rId240" Type="http://schemas.openxmlformats.org/officeDocument/2006/relationships/hyperlink" Target="https://drive.google.com/file/d/1kDXuY_10-3aAQ09RpWQU22KfjXCRNRwN/view?usp=sharing" TargetMode="External"/><Relationship Id="rId246" Type="http://schemas.openxmlformats.org/officeDocument/2006/relationships/hyperlink" Target="https://drive.google.com/file/d/1zHGrqaDBdFTkF14iiPKOr51r3fLF7tX0/view?usp=sharing" TargetMode="External"/><Relationship Id="rId245" Type="http://schemas.openxmlformats.org/officeDocument/2006/relationships/hyperlink" Target="https://drive.google.com/file/d/1ZxF3ATarF92aMFejR6-0o4T4AAQ5TJem/view?usp=sharing" TargetMode="External"/><Relationship Id="rId244" Type="http://schemas.openxmlformats.org/officeDocument/2006/relationships/hyperlink" Target="https://drive.google.com/file/d/1yv-uyeqdk9rOdshoFbsERU41D_RiEdeK/view?usp=sharing" TargetMode="External"/><Relationship Id="rId243" Type="http://schemas.openxmlformats.org/officeDocument/2006/relationships/hyperlink" Target="https://drive.google.com/file/d/1Dr-l8jVC0x4M7N1Ocb6I9QVCM-XTgOnd/view?usp=sharing" TargetMode="External"/><Relationship Id="rId239" Type="http://schemas.openxmlformats.org/officeDocument/2006/relationships/hyperlink" Target="https://drive.google.com/file/d/1SV-M8fX3DomfVSx6nyy71owBpj2grkWa/view?usp=sharing" TargetMode="External"/><Relationship Id="rId238" Type="http://schemas.openxmlformats.org/officeDocument/2006/relationships/hyperlink" Target="https://drive.google.com/file/d/1dIXtvoXux7-aivheQ1AQh89qCREwuwIP/view?usp=sharing" TargetMode="External"/><Relationship Id="rId237" Type="http://schemas.openxmlformats.org/officeDocument/2006/relationships/hyperlink" Target="https://drive.google.com/file/d/15OQEyOKmGi1RluGMP4LOfSX5iwZps51-/view?usp=sharing" TargetMode="External"/><Relationship Id="rId236" Type="http://schemas.openxmlformats.org/officeDocument/2006/relationships/hyperlink" Target="https://drive.google.com/file/d/1dwn7usCToJV-38cUHwlNhRceMvrT0HjN/view?usp=sharing" TargetMode="External"/><Relationship Id="rId231" Type="http://schemas.openxmlformats.org/officeDocument/2006/relationships/hyperlink" Target="https://drive.google.com/file/d/12Ie1hOwq9NaJaqsqgWd1Dq4i5f3JHP_X/view?usp=sharing" TargetMode="External"/><Relationship Id="rId230" Type="http://schemas.openxmlformats.org/officeDocument/2006/relationships/hyperlink" Target="https://drive.google.com/file/d/1DGolp0CGKhxBP3_1aP-udPTbgqxkTyZx/view?usp=sharing" TargetMode="External"/><Relationship Id="rId235" Type="http://schemas.openxmlformats.org/officeDocument/2006/relationships/hyperlink" Target="https://drive.google.com/file/d/17X7LWpcHQFPgCxeFddEhh7aC7Hr1MVxA/view?usp=sharing" TargetMode="External"/><Relationship Id="rId234" Type="http://schemas.openxmlformats.org/officeDocument/2006/relationships/hyperlink" Target="https://drive.google.com/file/d/1WbwYJskY1zHm1ywlGnX5Tj6uhtELLoai/view?usp=sharing" TargetMode="External"/><Relationship Id="rId233" Type="http://schemas.openxmlformats.org/officeDocument/2006/relationships/hyperlink" Target="https://drive.google.com/file/d/1olCHcVVopKpx2RLTK0mRDLvu73yssZe_/view?usp=sharing" TargetMode="External"/><Relationship Id="rId232" Type="http://schemas.openxmlformats.org/officeDocument/2006/relationships/hyperlink" Target="https://drive.google.com/file/d/18hasJGMF0ckrneLm9oPFry5w-uFS5Dp7/view?usp=sharing" TargetMode="External"/><Relationship Id="rId206" Type="http://schemas.openxmlformats.org/officeDocument/2006/relationships/hyperlink" Target="https://drive.google.com/file/d/1dmfNv0t-WfRrHzs1uhfRENkM7STiAurL/view?usp=sharing" TargetMode="External"/><Relationship Id="rId205" Type="http://schemas.openxmlformats.org/officeDocument/2006/relationships/hyperlink" Target="https://drive.google.com/file/d/1XzxKLTXNzf7GuaBmnSXv1wJa0e8BgGAz/view?usp=sharing" TargetMode="External"/><Relationship Id="rId204" Type="http://schemas.openxmlformats.org/officeDocument/2006/relationships/hyperlink" Target="https://drive.google.com/file/d/1i_VP3nbO3YAr_RJbliAnvdALhlvDQQP7/view?usp=sharing" TargetMode="External"/><Relationship Id="rId203" Type="http://schemas.openxmlformats.org/officeDocument/2006/relationships/hyperlink" Target="https://drive.google.com/file/d/1u1MLmh5BMJvT-iksqQbEaFKGyamaYZ_W/view?usp=sharing" TargetMode="External"/><Relationship Id="rId209" Type="http://schemas.openxmlformats.org/officeDocument/2006/relationships/hyperlink" Target="https://drive.google.com/file/d/11P5-nodJ3qQ--KInT4QnC0Mnz_p-QiS-/view?usp=sharing" TargetMode="External"/><Relationship Id="rId208" Type="http://schemas.openxmlformats.org/officeDocument/2006/relationships/hyperlink" Target="https://drive.google.com/file/d/1A7AUvwLp7PW1it9XafX-5gS1bdbY2rko/view?usp=sharing" TargetMode="External"/><Relationship Id="rId207" Type="http://schemas.openxmlformats.org/officeDocument/2006/relationships/hyperlink" Target="https://drive.google.com/file/d/1nCD4SEHx3TIzxmf5LXxvFjWIEWNFwm-i/view?usp=sharing" TargetMode="External"/><Relationship Id="rId202" Type="http://schemas.openxmlformats.org/officeDocument/2006/relationships/hyperlink" Target="https://drive.google.com/file/d/1XZCba3xpuvHIjWvqfCQ_5Ds04io0qlDZ/view?usp=sharing" TargetMode="External"/><Relationship Id="rId201" Type="http://schemas.openxmlformats.org/officeDocument/2006/relationships/hyperlink" Target="https://drive.google.com/file/d/1FGSXctrNxx4c9WzCeQEGhyBwGUnt6thi/view?usp=sharing" TargetMode="External"/><Relationship Id="rId200" Type="http://schemas.openxmlformats.org/officeDocument/2006/relationships/hyperlink" Target="https://drive.google.com/file/d/1h2F915HOLHUYCOWKltAf03DGWSGaJRD9/view?usp=sharing" TargetMode="External"/><Relationship Id="rId190" Type="http://schemas.openxmlformats.org/officeDocument/2006/relationships/hyperlink" Target="https://drive.google.com/file/d/1qurRywhXLpp5-01m1WkRwvaSbz2CoJdJ/view?usp=sharing" TargetMode="External"/><Relationship Id="rId194" Type="http://schemas.openxmlformats.org/officeDocument/2006/relationships/hyperlink" Target="https://drive.google.com/file/d/1pJpVPQQMDk-DDrQvc4GIqqub1H3ltMvD/view?usp=sharing" TargetMode="External"/><Relationship Id="rId193" Type="http://schemas.openxmlformats.org/officeDocument/2006/relationships/hyperlink" Target="https://drive.google.com/file/d/1vivPOEdS4UJ5n7vejR24tkpkn_aqLWDB/view?usp=sharing" TargetMode="External"/><Relationship Id="rId192" Type="http://schemas.openxmlformats.org/officeDocument/2006/relationships/hyperlink" Target="https://drive.google.com/file/d/1IRM9l0-i-8OF8iHgC12QRXVI5-_4QXjn/view?usp=sharing" TargetMode="External"/><Relationship Id="rId191" Type="http://schemas.openxmlformats.org/officeDocument/2006/relationships/hyperlink" Target="https://drive.google.com/file/d/1q70tPJOUhXj-Qoq-fCKgQl4AduJGfbeq/view?usp=sharing" TargetMode="External"/><Relationship Id="rId187" Type="http://schemas.openxmlformats.org/officeDocument/2006/relationships/hyperlink" Target="https://drive.google.com/file/d/1Lyom2SKVgL06fxsD_wv_ueiT0y0dPtoB/view?usp=sharing" TargetMode="External"/><Relationship Id="rId186" Type="http://schemas.openxmlformats.org/officeDocument/2006/relationships/hyperlink" Target="https://drive.google.com/file/d/1RalGTQ2e3kaC_zZrqRYkbXACY6mcgkcl/view?usp=sharing" TargetMode="External"/><Relationship Id="rId185" Type="http://schemas.openxmlformats.org/officeDocument/2006/relationships/hyperlink" Target="https://drive.google.com/file/d/18SFTJN8SpaqYpaxiyMaPINBh5mfaJ4r2/view?usp=sharing" TargetMode="External"/><Relationship Id="rId184" Type="http://schemas.openxmlformats.org/officeDocument/2006/relationships/hyperlink" Target="https://drive.google.com/file/d/1LsnXrG46fvFBbtbGOsy2Wt6vAHF6gBUm/view?usp=sharing" TargetMode="External"/><Relationship Id="rId189" Type="http://schemas.openxmlformats.org/officeDocument/2006/relationships/hyperlink" Target="https://drive.google.com/file/d/1Q_THYrJJ1k4UkJuSe9PjOoOet_yXQfpN/view?usp=sharing" TargetMode="External"/><Relationship Id="rId188" Type="http://schemas.openxmlformats.org/officeDocument/2006/relationships/hyperlink" Target="https://drive.google.com/file/d/1EI2x_LKkQZCBo1eDqCg4IRcPf-azUnlt/view?usp=sharing" TargetMode="External"/><Relationship Id="rId183" Type="http://schemas.openxmlformats.org/officeDocument/2006/relationships/hyperlink" Target="https://drive.google.com/file/d/1UxDvF8xiG8viFJnrdJjoCjfoi7BJJZ_L/view?usp=sharinging" TargetMode="External"/><Relationship Id="rId182" Type="http://schemas.openxmlformats.org/officeDocument/2006/relationships/hyperlink" Target="https://drive.google.com/file/d/1-uFu4oKjipTTAOVsM0x-v-iIXovfvj7w/view?usp=sharing" TargetMode="External"/><Relationship Id="rId181" Type="http://schemas.openxmlformats.org/officeDocument/2006/relationships/hyperlink" Target="https://drive.google.com/file/d/1XeCmWI12n_nDwNZHbloRHRArC58dgAjl/view?usp=sharing" TargetMode="External"/><Relationship Id="rId180" Type="http://schemas.openxmlformats.org/officeDocument/2006/relationships/hyperlink" Target="https://drive.google.com/file/d/1cAUB-VhS8tHcVwO9k8wGrKB1oXU2zUI6/view?usp=sharing" TargetMode="External"/><Relationship Id="rId176" Type="http://schemas.openxmlformats.org/officeDocument/2006/relationships/hyperlink" Target="https://drive.google.com/file/d/17WGYZQaNZpgwhhhfiYJPIUs3nk2A8Pab/view?usp=sharing" TargetMode="External"/><Relationship Id="rId175" Type="http://schemas.openxmlformats.org/officeDocument/2006/relationships/hyperlink" Target="https://drive.google.com/file/d/1_YSeE9vkAgN7kTNlpzMMgLg3ZgzC2c_2/view?usp=sharing" TargetMode="External"/><Relationship Id="rId174" Type="http://schemas.openxmlformats.org/officeDocument/2006/relationships/hyperlink" Target="https://drive.google.com/file/d/1t80lQ6EbpKaZNWFPtPX5-WibSZKxBnlU/view?usp=sharing" TargetMode="External"/><Relationship Id="rId173" Type="http://schemas.openxmlformats.org/officeDocument/2006/relationships/hyperlink" Target="https://drive.google.com/file/d/168vYtIVZTNm8Gcmi6Yl5o9rrOu8F-w47/view?usp=sharing" TargetMode="External"/><Relationship Id="rId179" Type="http://schemas.openxmlformats.org/officeDocument/2006/relationships/hyperlink" Target="https://drive.google.com/file/d/1XMikK3ycLZ695SLJ3uRcgwnGcNSbyc_t/view?usp=sharing" TargetMode="External"/><Relationship Id="rId178" Type="http://schemas.openxmlformats.org/officeDocument/2006/relationships/hyperlink" Target="https://drive.google.com/file/d/1Qg-apWc0rx1fFV_ZbgRH5F2gU436kzIz/view?usp=sharing" TargetMode="External"/><Relationship Id="rId177" Type="http://schemas.openxmlformats.org/officeDocument/2006/relationships/hyperlink" Target="https://drive.google.com/file/d/1hC6cp8SfCNahZcVbS5HKkLgboEcw-I97/view?usp=sharing" TargetMode="External"/><Relationship Id="rId198" Type="http://schemas.openxmlformats.org/officeDocument/2006/relationships/hyperlink" Target="https://drive.google.com/file/d/15cVpLeMuZS4ZfHx4dBHp7KX6VXn5C3YY/view?usp=sharing" TargetMode="External"/><Relationship Id="rId197" Type="http://schemas.openxmlformats.org/officeDocument/2006/relationships/hyperlink" Target="https://drive.google.com/file/d/1t6ndwQclUcEWIp4TBDKx_pQG8SktXack/view?usp=sharing" TargetMode="External"/><Relationship Id="rId196" Type="http://schemas.openxmlformats.org/officeDocument/2006/relationships/hyperlink" Target="https://drive.google.com/file/d/1UpSLvgC9dyGI1fJaqyiOdARjZsW4Z86m/view?usp=sharing" TargetMode="External"/><Relationship Id="rId195" Type="http://schemas.openxmlformats.org/officeDocument/2006/relationships/hyperlink" Target="https://drive.google.com/file/d/1cO0hoXjYhLRrDKyvvqDrOmNOYvSUwpKX/view?usp=sharing" TargetMode="External"/><Relationship Id="rId199" Type="http://schemas.openxmlformats.org/officeDocument/2006/relationships/hyperlink" Target="https://drive.google.com/file/d/1Hx3S348fFFffMnLGuL2RBRqEAm6ip4ul/view?usp=sharing" TargetMode="External"/><Relationship Id="rId150" Type="http://schemas.openxmlformats.org/officeDocument/2006/relationships/hyperlink" Target="https://drive.google.com/file/d/1RRewFketdSO5nNcA5SZ930oq5pCVNuUv/view?usp=sharing" TargetMode="External"/><Relationship Id="rId149" Type="http://schemas.openxmlformats.org/officeDocument/2006/relationships/hyperlink" Target="https://drive.google.com/file/d/1a1Pumc6sjT4e4Y0sDhyN3Vz7eH33Qi95/view?usp=sharing" TargetMode="External"/><Relationship Id="rId148" Type="http://schemas.openxmlformats.org/officeDocument/2006/relationships/hyperlink" Target="https://drive.google.com/file/d/1_qIXjgKdD3tXZYvSUsvfCbGopc-VhhFX/view?usp=sharing" TargetMode="External"/><Relationship Id="rId143" Type="http://schemas.openxmlformats.org/officeDocument/2006/relationships/hyperlink" Target="https://drive.google.com/file/d/1_rUfGntUK4pqhjpUjFkr-SxyAQC4fOBF/view?usp=sharing" TargetMode="External"/><Relationship Id="rId142" Type="http://schemas.openxmlformats.org/officeDocument/2006/relationships/hyperlink" Target="https://drive.google.com/file/d/1CCtZ5EIyukgWJF9ESxBrucCBwFAQ0vq0/view?usp=sharing" TargetMode="External"/><Relationship Id="rId141" Type="http://schemas.openxmlformats.org/officeDocument/2006/relationships/hyperlink" Target="https://drive.google.com/file/d/1A0TyaPjhnq6j5JqBI_sMOzP-L0Jb6414/view?usp=sharing" TargetMode="External"/><Relationship Id="rId140" Type="http://schemas.openxmlformats.org/officeDocument/2006/relationships/hyperlink" Target="https://drive.google.com/file/d/1CCtZ5EIyukgWJF9ESxBrucCBwFAQ0vq0/view?usp=sharing" TargetMode="External"/><Relationship Id="rId147" Type="http://schemas.openxmlformats.org/officeDocument/2006/relationships/hyperlink" Target="https://drive.google.com/file/d/1xM8wF697xH7iH22Gs-OT-NU_Kz6yunFk/view?usp=sharing" TargetMode="External"/><Relationship Id="rId146" Type="http://schemas.openxmlformats.org/officeDocument/2006/relationships/hyperlink" Target="https://drive.google.com/file/d/1AOFI6JF5X-FE5m8Ui1hsLf4OL6kKEAEn/view?usp=sharing" TargetMode="External"/><Relationship Id="rId145" Type="http://schemas.openxmlformats.org/officeDocument/2006/relationships/hyperlink" Target="https://drive.google.com/file/d/1JRaEjg5gm7d09mGjrZYMQc2i7HND4eiY/view?usp=sharing" TargetMode="External"/><Relationship Id="rId144" Type="http://schemas.openxmlformats.org/officeDocument/2006/relationships/hyperlink" Target="https://drive.google.com/file/d/1cngNyM1OjJ3EmcA1YEnql-DChj7u9uLi/view?usp=sharing" TargetMode="External"/><Relationship Id="rId139" Type="http://schemas.openxmlformats.org/officeDocument/2006/relationships/hyperlink" Target="https://drive.google.com/file/d/1q2vQmkH6BZyhalKBSYgNVOiJKW5Cdaem/view?usp=sharing" TargetMode="External"/><Relationship Id="rId138" Type="http://schemas.openxmlformats.org/officeDocument/2006/relationships/hyperlink" Target="https://drive.google.com/file/d/10e9BtRNiYotJahDXK5F3hgeuKsOW50Ex/view?usp=sharing" TargetMode="External"/><Relationship Id="rId137" Type="http://schemas.openxmlformats.org/officeDocument/2006/relationships/hyperlink" Target="https://drive.google.com/file/d/1WcSV82jQwRdwrzoQQxJKOWAl2XyNmBsn/view?usp=sharing" TargetMode="External"/><Relationship Id="rId132" Type="http://schemas.openxmlformats.org/officeDocument/2006/relationships/hyperlink" Target="https://drive.google.com/file/d/1wQbme4qebNWpgNKlUydkI1Xw6pIFcU-8/view?usp=sharing" TargetMode="External"/><Relationship Id="rId131" Type="http://schemas.openxmlformats.org/officeDocument/2006/relationships/hyperlink" Target="https://drive.google.com/file/d/1xTgx6UU4a0XO9Mm5WD0bJtFgR_cz1Sv0/view?usp=sharing" TargetMode="External"/><Relationship Id="rId130" Type="http://schemas.openxmlformats.org/officeDocument/2006/relationships/hyperlink" Target="https://drive.google.com/file/d/15JJQws_DvfHvZDV3u0SG1yYOStCE1biS/view?usp=sharing" TargetMode="External"/><Relationship Id="rId136" Type="http://schemas.openxmlformats.org/officeDocument/2006/relationships/hyperlink" Target="https://drive.google.com/file/d/1lFEo0Kk342U9WxCxfWPGfFotN6n5eaWL/view?usp=sharing" TargetMode="External"/><Relationship Id="rId135" Type="http://schemas.openxmlformats.org/officeDocument/2006/relationships/hyperlink" Target="https://drive.google.com/file/d/15kDDRLf44-dAvnuvTW1wBCD8aJWSea6S/view?usp=sharing" TargetMode="External"/><Relationship Id="rId134" Type="http://schemas.openxmlformats.org/officeDocument/2006/relationships/hyperlink" Target="https://drive.google.com/file/d/1DO5IJc2uhbwbXNlQMJ-sP5nWDpJHGk6h/view?usp=sharing" TargetMode="External"/><Relationship Id="rId133" Type="http://schemas.openxmlformats.org/officeDocument/2006/relationships/hyperlink" Target="https://drive.google.com/file/d/1RrY0SDIRs1fUHh8F_axY5LBo6hv3M2TL/view?usp=sharing" TargetMode="External"/><Relationship Id="rId172" Type="http://schemas.openxmlformats.org/officeDocument/2006/relationships/hyperlink" Target="https://drive.google.com/file/d/1MFbmr4jwYc7vHq7WOisyyjZrTRi3_v6g/view?usp=sharing" TargetMode="External"/><Relationship Id="rId171" Type="http://schemas.openxmlformats.org/officeDocument/2006/relationships/hyperlink" Target="https://drive.google.com/file/d/1pFcz_VySsyueqymMtPN-FM8el-SVRIOV/view?usp=sharing" TargetMode="External"/><Relationship Id="rId170" Type="http://schemas.openxmlformats.org/officeDocument/2006/relationships/hyperlink" Target="https://drive.google.com/file/d/1pbuRf2WqJ-q1X5Is2QtUMO8-cl3ROM3g/view?usp=sharing" TargetMode="External"/><Relationship Id="rId165" Type="http://schemas.openxmlformats.org/officeDocument/2006/relationships/hyperlink" Target="https://drive.google.com/file/d/1gzB7-tkxEpH4Yria64-PN6e9TDahkjgR/view?usp=sharing" TargetMode="External"/><Relationship Id="rId164" Type="http://schemas.openxmlformats.org/officeDocument/2006/relationships/hyperlink" Target="https://drive.google.com/file/d/189lQPLnFxfCICgcCYdvyMgwSj20dQ7U-/view?usp=sharing" TargetMode="External"/><Relationship Id="rId163" Type="http://schemas.openxmlformats.org/officeDocument/2006/relationships/hyperlink" Target="https://drive.google.com/file/d/18aRfljebhq61HDDRANOwcqFgqVGyhx7a/view?usp=sharing" TargetMode="External"/><Relationship Id="rId162" Type="http://schemas.openxmlformats.org/officeDocument/2006/relationships/hyperlink" Target="https://drive.google.com/file/d/12cbohm-4Y2c-l66-DbcyQVBBk5qGv8D-/view?usp=sharing" TargetMode="External"/><Relationship Id="rId169" Type="http://schemas.openxmlformats.org/officeDocument/2006/relationships/hyperlink" Target="https://drive.google.com/file/d/1JgEddJNYpaxGKV2sQBOQY1-KX8hNvY9q/view?usp=drive_link" TargetMode="External"/><Relationship Id="rId168" Type="http://schemas.openxmlformats.org/officeDocument/2006/relationships/hyperlink" Target="https://drive.google.com/file/d/19irmr2YKjWz75YhvAfmzkUIBXCauOAXG/view?usp=sharing" TargetMode="External"/><Relationship Id="rId167" Type="http://schemas.openxmlformats.org/officeDocument/2006/relationships/hyperlink" Target="https://drive.google.com/file/d/1_WyWxcLiBHbLw1mWcYY1NNruZy5xJ0WL/view?usp=sharing" TargetMode="External"/><Relationship Id="rId166" Type="http://schemas.openxmlformats.org/officeDocument/2006/relationships/hyperlink" Target="https://drive.google.com/file/d/1DEX-bxVBI4k4gs-xGTxt4Tqu8BfSomiJ/view?usp=sharing" TargetMode="External"/><Relationship Id="rId161" Type="http://schemas.openxmlformats.org/officeDocument/2006/relationships/hyperlink" Target="https://drive.google.com/file/d/18Zj_KeXE3xgtPZKSR7meleE0tIz2JEWc/view?usp=sharing" TargetMode="External"/><Relationship Id="rId160" Type="http://schemas.openxmlformats.org/officeDocument/2006/relationships/hyperlink" Target="https://drive.google.com/file/d/1SdfCuQOhPeh0Xc0B_50nvCGjtQXVZmSV/view?usp=sharing" TargetMode="External"/><Relationship Id="rId159" Type="http://schemas.openxmlformats.org/officeDocument/2006/relationships/hyperlink" Target="https://drive.google.com/file/d/1wgx_r6Ny7Ngn9vCYe05APD2xNNOAGFFE/view?usp=sharing" TargetMode="External"/><Relationship Id="rId154" Type="http://schemas.openxmlformats.org/officeDocument/2006/relationships/hyperlink" Target="https://drive.google.com/file/d/1XEGM2J4r0bXeN8b14MSNRv-bguYAPaHe/view?usp=sharing" TargetMode="External"/><Relationship Id="rId153" Type="http://schemas.openxmlformats.org/officeDocument/2006/relationships/hyperlink" Target="https://drive.google.com/file/d/1LnB2ImpC0PA7ETxk2V2K34KHwACquL1-/view?usp=sharing" TargetMode="External"/><Relationship Id="rId152" Type="http://schemas.openxmlformats.org/officeDocument/2006/relationships/hyperlink" Target="https://drive.google.com/file/d/1v4dfaZivhjTg7jMvsMwHbrKgvzqMnE2-/view?usp=sharing" TargetMode="External"/><Relationship Id="rId151" Type="http://schemas.openxmlformats.org/officeDocument/2006/relationships/hyperlink" Target="https://drive.google.com/file/d/1r6c1MCUbxp_T7GY8ycl4twKtJhHEOR84/view?usp=sharing" TargetMode="External"/><Relationship Id="rId158" Type="http://schemas.openxmlformats.org/officeDocument/2006/relationships/hyperlink" Target="https://drive.google.com/file/d/1DzhAc48ptZ7i4taIxQVyBvMnIhIQzaXs/view?usp=sharing" TargetMode="External"/><Relationship Id="rId157" Type="http://schemas.openxmlformats.org/officeDocument/2006/relationships/hyperlink" Target="https://drive.google.com/file/d/18VtmjjdcuDOz2A-1Vt_XtAXVOC1tylPL/view?usp=sharing" TargetMode="External"/><Relationship Id="rId156" Type="http://schemas.openxmlformats.org/officeDocument/2006/relationships/hyperlink" Target="https://drive.google.com/file/d/1FGnvKe9FxGz5rlSup1QiSEcDU-xPPUos/view?usp=sharing" TargetMode="External"/><Relationship Id="rId155" Type="http://schemas.openxmlformats.org/officeDocument/2006/relationships/hyperlink" Target="https://drive.google.com/file/d/1gRkzSbPNBbzqPnnEU058J9Jxzqm8jm3m/view?usp=sharing" TargetMode="External"/><Relationship Id="rId107" Type="http://schemas.openxmlformats.org/officeDocument/2006/relationships/hyperlink" Target="https://drive.google.com/file/d/1Zq6x_QcQ2RyzTi5VNWiNZgcD8fS5dMGs/view?usp=sharing" TargetMode="External"/><Relationship Id="rId106" Type="http://schemas.openxmlformats.org/officeDocument/2006/relationships/hyperlink" Target="https://drive.google.com/file/d/1r9BEAGmVZLf07uZgfIpPlB59u5VVL7OV/view?usp=sharing" TargetMode="External"/><Relationship Id="rId105" Type="http://schemas.openxmlformats.org/officeDocument/2006/relationships/hyperlink" Target="https://drive.google.com/file/d/1igx8ztiIHEn8oTlUKjBHKvikJQ6Zh4bM/view?usp=sharing" TargetMode="External"/><Relationship Id="rId104" Type="http://schemas.openxmlformats.org/officeDocument/2006/relationships/hyperlink" Target="https://drive.google.com/file/d/1rtCXf21t-Q7zTVCxAcQmaApHtYy-xi8w/view?usp=sharing" TargetMode="External"/><Relationship Id="rId109" Type="http://schemas.openxmlformats.org/officeDocument/2006/relationships/hyperlink" Target="https://drive.google.com/file/d/1pMJ3uUTFXtIf3iMVx9twu95GEnSLfFQC/view?usp=sharing" TargetMode="External"/><Relationship Id="rId108" Type="http://schemas.openxmlformats.org/officeDocument/2006/relationships/hyperlink" Target="https://drive.google.com/file/d/1uznVs3hWGRCezz_GOJ1vr54-jPg68DxE/view?usp=sharing" TargetMode="External"/><Relationship Id="rId103" Type="http://schemas.openxmlformats.org/officeDocument/2006/relationships/hyperlink" Target="https://drive.google.com/file/d/1HbrZKox5kQRDMQ52grpdz4jA93aBQjqJ/view?usp=sharing" TargetMode="External"/><Relationship Id="rId102" Type="http://schemas.openxmlformats.org/officeDocument/2006/relationships/hyperlink" Target="https://drive.google.com/file/d/1vtrXslmrLig_xUeL_dpbR8KhjI7unk5U/view?usp=sharing" TargetMode="External"/><Relationship Id="rId101" Type="http://schemas.openxmlformats.org/officeDocument/2006/relationships/hyperlink" Target="https://drive.google.com/file/d/16lXYzGs2ZAZtz6-x62Q8eRfDq0C__dIK/view?usp=sharing" TargetMode="External"/><Relationship Id="rId100" Type="http://schemas.openxmlformats.org/officeDocument/2006/relationships/hyperlink" Target="https://drive.google.com/file/d/1hleyNXqw9SpMk94eUjeOlq5U9HY5jc78/view?usp=sharing" TargetMode="External"/><Relationship Id="rId129" Type="http://schemas.openxmlformats.org/officeDocument/2006/relationships/hyperlink" Target="https://drive.google.com/file/d/1wNPsGRijPJMTkFYF1ORdcuxLcgv8wtUa/view?usp=sharing" TargetMode="External"/><Relationship Id="rId128" Type="http://schemas.openxmlformats.org/officeDocument/2006/relationships/hyperlink" Target="https://drive.google.com/file/d/12DzjbwVwHpv0ces_bpYBN8T4TEtmvfXd/view?usp=sharing" TargetMode="External"/><Relationship Id="rId127" Type="http://schemas.openxmlformats.org/officeDocument/2006/relationships/hyperlink" Target="https://drive.google.com/file/d/13E-d1roAAE7OGdti9sexaSbjIaASZoLu/view?usp=sharing" TargetMode="External"/><Relationship Id="rId126" Type="http://schemas.openxmlformats.org/officeDocument/2006/relationships/hyperlink" Target="https://drive.google.com/file/d/1Woyj-_-r2CkKMeOlWDIPYbMmWroNj3X9/view?usp=sharing" TargetMode="External"/><Relationship Id="rId121" Type="http://schemas.openxmlformats.org/officeDocument/2006/relationships/hyperlink" Target="https://drive.google.com/file/d/1FrFRZafQzyWf4CF7QasFhAW26bjimizz/view?usp=sharing" TargetMode="External"/><Relationship Id="rId120" Type="http://schemas.openxmlformats.org/officeDocument/2006/relationships/hyperlink" Target="https://drive.google.com/file/d/12BuT9P9KMVaOCA_jes-r12ssMICaP2Yf/view?usp=sharing" TargetMode="External"/><Relationship Id="rId125" Type="http://schemas.openxmlformats.org/officeDocument/2006/relationships/hyperlink" Target="https://drive.google.com/file/d/1cyqJ1si3aliXNYkIqBJpplRUpmuvPFIV/view?usp=sharing" TargetMode="External"/><Relationship Id="rId124" Type="http://schemas.openxmlformats.org/officeDocument/2006/relationships/hyperlink" Target="https://drive.google.com/file/d/1J4WqYYQ8tOoa4rKnqDW1ts95DSZxRUhv/view?usp=sharing" TargetMode="External"/><Relationship Id="rId123" Type="http://schemas.openxmlformats.org/officeDocument/2006/relationships/hyperlink" Target="https://drive.google.com/file/d/15hMzAuqrA3EilVw-YZ0eV6Yb1sbfv7us/view?usp=sharing" TargetMode="External"/><Relationship Id="rId122" Type="http://schemas.openxmlformats.org/officeDocument/2006/relationships/hyperlink" Target="https://drive.google.com/file/d/1nZ7sSAEaD0GFO4mfAvME_VlhzbSWukW0/view?usp=sharing" TargetMode="External"/><Relationship Id="rId118" Type="http://schemas.openxmlformats.org/officeDocument/2006/relationships/hyperlink" Target="https://drive.google.com/file/d/1T6HFwip0kGk6Ws-0gAlrLMMTK1p6w4Q3/view?usp=sharing" TargetMode="External"/><Relationship Id="rId117" Type="http://schemas.openxmlformats.org/officeDocument/2006/relationships/hyperlink" Target="https://drive.google.com/file/d/1E924_CbcRmr-pP_WrqKCpjMX-qvSu2VT/view?usp=sharing" TargetMode="External"/><Relationship Id="rId116" Type="http://schemas.openxmlformats.org/officeDocument/2006/relationships/hyperlink" Target="https://drive.google.com/file/d/1zMEQ-uXMUO-QVM0PsM95R_DhF9ycUUvw/view?usp=sharing" TargetMode="External"/><Relationship Id="rId115" Type="http://schemas.openxmlformats.org/officeDocument/2006/relationships/hyperlink" Target="https://drive.google.com/file/d/1BMeaeyGN9Qepytfk_V76NX8p97ResMUf/view?usp=sharing" TargetMode="External"/><Relationship Id="rId119" Type="http://schemas.openxmlformats.org/officeDocument/2006/relationships/hyperlink" Target="https://drive.google.com/file/d/1GwxMeAd_Jf8u6eeSbYaB8win13yu7fe5/view?usp=sharing" TargetMode="External"/><Relationship Id="rId110" Type="http://schemas.openxmlformats.org/officeDocument/2006/relationships/hyperlink" Target="https://drive.google.com/file/d/1ReNs_-W8DXZPQsttu2aU2Uy-sBhMUWzI/view?usp=sharing" TargetMode="External"/><Relationship Id="rId114" Type="http://schemas.openxmlformats.org/officeDocument/2006/relationships/hyperlink" Target="https://drive.google.com/file/d/1qhFPD8V_uRmGA92TYYdoS4k1hPvtmPBI/view?usp=sharing" TargetMode="External"/><Relationship Id="rId113" Type="http://schemas.openxmlformats.org/officeDocument/2006/relationships/hyperlink" Target="https://drive.google.com/file/d/1uYHnvb_jPK9ot0TetsCnOE1veGv9lRL4/view?usp=sharing" TargetMode="External"/><Relationship Id="rId112" Type="http://schemas.openxmlformats.org/officeDocument/2006/relationships/hyperlink" Target="https://drive.google.com/file/d/1zZ9Ixp0CkCkZhPiXqYL8sg8MXKH9j5Hx/view?usp=sharing" TargetMode="External"/><Relationship Id="rId111" Type="http://schemas.openxmlformats.org/officeDocument/2006/relationships/hyperlink" Target="https://drive.google.com/file/d/1ssk9d6JuYMUBjNLzwy4rtqgOo4dXgVu_/view?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92" Type="http://schemas.openxmlformats.org/officeDocument/2006/relationships/hyperlink" Target="https://drive.google.com/file/d/1nBJEui4SjelcIWZPKzvEtZYYVj5tNiaF/view?usp=sharing" TargetMode="External"/><Relationship Id="rId391" Type="http://schemas.openxmlformats.org/officeDocument/2006/relationships/hyperlink" Target="https://drive.google.com/file/d/1NOqTcEUe5Y5yiWcpWtGLBBaDtVEAjyHV/view?usp=sharing" TargetMode="External"/><Relationship Id="rId390" Type="http://schemas.openxmlformats.org/officeDocument/2006/relationships/hyperlink" Target="https://drive.google.com/file/d/1uBt-Nvv-Cd1sHvzek5jA353z0wnj4--R/view?usp=sharing" TargetMode="External"/><Relationship Id="rId1" Type="http://schemas.openxmlformats.org/officeDocument/2006/relationships/comments" Target="../comments4.xml"/><Relationship Id="rId2" Type="http://schemas.openxmlformats.org/officeDocument/2006/relationships/hyperlink" Target="https://drive.google.com/file/d/14OasisyIHHOqJ-Qw41Vpp2fWyrl5qjdX/view?usp=sharing" TargetMode="External"/><Relationship Id="rId3" Type="http://schemas.openxmlformats.org/officeDocument/2006/relationships/hyperlink" Target="https://drive.google.com/file/d/1GjGGA5C5KOK8j4uYo3kNLxnhvd0Tiyzm/view?usp=sharing" TargetMode="External"/><Relationship Id="rId4" Type="http://schemas.openxmlformats.org/officeDocument/2006/relationships/hyperlink" Target="https://drive.google.com/file/d/1JUSnLAWsl5dBUVCmu4MuzMBdGzR0Cdn5/view?usp=sharing" TargetMode="External"/><Relationship Id="rId9" Type="http://schemas.openxmlformats.org/officeDocument/2006/relationships/hyperlink" Target="https://drive.google.com/file/d/13mb3TTK2sKH7lEz8NPV87tN0RExc8tav/view?usp=sharing" TargetMode="External"/><Relationship Id="rId385" Type="http://schemas.openxmlformats.org/officeDocument/2006/relationships/hyperlink" Target="https://drive.google.com/file/d/1faY_RZQ1fnJSny_dD54tGXg97lMTmNrb/view?usp=sharing" TargetMode="External"/><Relationship Id="rId384" Type="http://schemas.openxmlformats.org/officeDocument/2006/relationships/hyperlink" Target="https://drive.google.com/file/d/144v2VIdnEUCRksJbB_RU91uXTpninV4R/view?usp=sharing" TargetMode="External"/><Relationship Id="rId383" Type="http://schemas.openxmlformats.org/officeDocument/2006/relationships/hyperlink" Target="https://drive.google.com/file/d/1ie15bozkvl4GLWn7PzoINHKx9yNXFECp/view?usp=sharing" TargetMode="External"/><Relationship Id="rId382" Type="http://schemas.openxmlformats.org/officeDocument/2006/relationships/hyperlink" Target="https://drive.google.com/file/d/1CYSm025FZ5m6zxbtKdrkt5og60uzaZwH/view?usp=sharing" TargetMode="External"/><Relationship Id="rId5" Type="http://schemas.openxmlformats.org/officeDocument/2006/relationships/hyperlink" Target="https://drive.google.com/file/d/1AOD02mmO9cdlfukmAyd0EWaOx7JbOkg4/view?usp=sharing" TargetMode="External"/><Relationship Id="rId389" Type="http://schemas.openxmlformats.org/officeDocument/2006/relationships/hyperlink" Target="https://drive.google.com/file/d/1c3q_GU-SSpATX3XZasawdtNsvocooG2I/view?usp=sharing" TargetMode="External"/><Relationship Id="rId6" Type="http://schemas.openxmlformats.org/officeDocument/2006/relationships/hyperlink" Target="https://drive.google.com/file/d/1_Iixb35Jn5Xw2jgeK26JXasymoQl9cSm/view?usp=sharing" TargetMode="External"/><Relationship Id="rId388" Type="http://schemas.openxmlformats.org/officeDocument/2006/relationships/hyperlink" Target="https://drive.google.com/file/d/1g2jNOoNRI-luhBSIC8gaIRF0VFe9DQ5U/view?usp=sharing" TargetMode="External"/><Relationship Id="rId7" Type="http://schemas.openxmlformats.org/officeDocument/2006/relationships/hyperlink" Target="https://drive.google.com/file/d/1-4mksKg4pXzJRFoJyFkQIerPtrMsj-xj/view?usp=sharing" TargetMode="External"/><Relationship Id="rId387" Type="http://schemas.openxmlformats.org/officeDocument/2006/relationships/hyperlink" Target="https://drive.google.com/file/d/1mhDX3D8-DNubVQ2Hi0mRVcGLb-6wGGWW/view?usp=sharing" TargetMode="External"/><Relationship Id="rId8" Type="http://schemas.openxmlformats.org/officeDocument/2006/relationships/hyperlink" Target="https://drive.google.com/file/d/1e2OzOn28-vYPiTSGvEsBbK7LvhV_2AnT/view?usp=sharing" TargetMode="External"/><Relationship Id="rId386" Type="http://schemas.openxmlformats.org/officeDocument/2006/relationships/hyperlink" Target="https://drive.google.com/file/d/1ZxgIQu7yzFC221PCzsrJCnBgAcaaSRa9/view?usp=sharing" TargetMode="External"/><Relationship Id="rId381" Type="http://schemas.openxmlformats.org/officeDocument/2006/relationships/hyperlink" Target="https://drive.google.com/file/d/1WYtI2gYAQfYzERIJRGKgdG70vGYOzSaI/view?usp=sharing" TargetMode="External"/><Relationship Id="rId380" Type="http://schemas.openxmlformats.org/officeDocument/2006/relationships/hyperlink" Target="https://drive.google.com/file/d/1WubMf25F4WzNNbhY5WneIyyhUT8usZJt/view?usp=sharing" TargetMode="External"/><Relationship Id="rId379" Type="http://schemas.openxmlformats.org/officeDocument/2006/relationships/hyperlink" Target="https://drive.google.com/file/d/1oBBpvN6gA6ct5uVt5c9SUvY8xekDGXMn/view?usp=sharing" TargetMode="External"/><Relationship Id="rId374" Type="http://schemas.openxmlformats.org/officeDocument/2006/relationships/hyperlink" Target="https://drive.google.com/file/d/1oyAcYWV9JmVNO6zRKsMzglUeLqZa2wvE/view?usp=sharing" TargetMode="External"/><Relationship Id="rId373" Type="http://schemas.openxmlformats.org/officeDocument/2006/relationships/hyperlink" Target="https://drive.google.com/file/d/1z-VuuOUBMC9TJkUeCS2aN3rnUfzaKBfC/view?usp=sharing" TargetMode="External"/><Relationship Id="rId372" Type="http://schemas.openxmlformats.org/officeDocument/2006/relationships/hyperlink" Target="https://drive.google.com/open?id=1s_8bWhBrK6OaIQHDuzjhyjXznKM_NyTm" TargetMode="External"/><Relationship Id="rId371" Type="http://schemas.openxmlformats.org/officeDocument/2006/relationships/hyperlink" Target="https://drive.google.com/file/d/16yPnwIm7Z0XbmY6V0COBsg_vKxbFy0YV/view?usp=sharing" TargetMode="External"/><Relationship Id="rId378" Type="http://schemas.openxmlformats.org/officeDocument/2006/relationships/hyperlink" Target="https://drive.google.com/file/d/1p2cLqKL4ni3MoFwnCiKXnx0TuxcYww8j/view?usp=sharing" TargetMode="External"/><Relationship Id="rId377" Type="http://schemas.openxmlformats.org/officeDocument/2006/relationships/hyperlink" Target="https://drive.google.com/file/d/1oM_hAKybXJHBl_zTkylO80uEZeX7BUwF/view?usp=sharing" TargetMode="External"/><Relationship Id="rId376" Type="http://schemas.openxmlformats.org/officeDocument/2006/relationships/hyperlink" Target="https://drive.google.com/file/d/1cNuHgnczIkok_nc-kqncrHfjA_ce3gLt/view?usp=sharing" TargetMode="External"/><Relationship Id="rId375" Type="http://schemas.openxmlformats.org/officeDocument/2006/relationships/hyperlink" Target="https://drive.google.com/file/d/1oxdgvSAVsqzhkcBmdULL3pLeAkTzurWW/view?usp=sharing" TargetMode="External"/><Relationship Id="rId396" Type="http://schemas.openxmlformats.org/officeDocument/2006/relationships/hyperlink" Target="https://drive.google.com/file/d/1g-O7pn5ye3KrFP6e9AZqIRDuZLOB6Pzn/view?usp=sharing" TargetMode="External"/><Relationship Id="rId395" Type="http://schemas.openxmlformats.org/officeDocument/2006/relationships/hyperlink" Target="https://drive.google.com/file/d/1vc8uc5Sq2maQHbLo5BVGjt6tygRf8SOv/view?usp=sharing" TargetMode="External"/><Relationship Id="rId394" Type="http://schemas.openxmlformats.org/officeDocument/2006/relationships/hyperlink" Target="https://drive.google.com/file/d/1Wwq_9Xy20g2s_6QJMYrG4OolxdZ3TcnF/view?usp=sharing" TargetMode="External"/><Relationship Id="rId393" Type="http://schemas.openxmlformats.org/officeDocument/2006/relationships/hyperlink" Target="https://drive.google.com/file/d/1jO3BhFFh1Ox-N54bKIsxWH8YSljRezFb/view?usp=sharing" TargetMode="External"/><Relationship Id="rId399" Type="http://schemas.openxmlformats.org/officeDocument/2006/relationships/hyperlink" Target="https://drive.google.com/file/d/1BWu5lTM7aSOLWMSdA5f-Dprgq1tgnm1K/view?usp=sharing" TargetMode="External"/><Relationship Id="rId398" Type="http://schemas.openxmlformats.org/officeDocument/2006/relationships/hyperlink" Target="https://drive.google.com/file/d/10En7wNS9tocX_NqRgDxKOk7aeBz5BKew/view?usp=sharing" TargetMode="External"/><Relationship Id="rId397" Type="http://schemas.openxmlformats.org/officeDocument/2006/relationships/hyperlink" Target="https://drive.google.com/file/d/1PgrBmYROIgC8z4dnC9Y1i9JtCGNxYtms/view?usp=sharing" TargetMode="External"/><Relationship Id="rId808" Type="http://schemas.openxmlformats.org/officeDocument/2006/relationships/hyperlink" Target="https://drive.google.com/file/d/1f9C9RZKU_JvFHZ30URYZlzbIugsYqyAp/view?usp=sharing" TargetMode="External"/><Relationship Id="rId807" Type="http://schemas.openxmlformats.org/officeDocument/2006/relationships/hyperlink" Target="https://drive.google.com/file/d/1BTLBGkChfmpBhp9JUyh0utOK5aGk6ak7/view?usp=sharing" TargetMode="External"/><Relationship Id="rId806" Type="http://schemas.openxmlformats.org/officeDocument/2006/relationships/hyperlink" Target="https://drive.google.com/file/d/1N2w00gKhfSRuCrhmecnA0KsXrviBGk-Z/view?usp=sharing" TargetMode="External"/><Relationship Id="rId805" Type="http://schemas.openxmlformats.org/officeDocument/2006/relationships/hyperlink" Target="https://drive.google.com/file/d/1cjf1zuVdb3IW-BwpTVREborq8uScTSOM/view?usp=sharing" TargetMode="External"/><Relationship Id="rId809" Type="http://schemas.openxmlformats.org/officeDocument/2006/relationships/hyperlink" Target="https://drive.google.com/file/d/1SJJg9uyFb2c0gj3lnKvZuc8W6Y8C3fvU/view?usp=sharing" TargetMode="External"/><Relationship Id="rId800" Type="http://schemas.openxmlformats.org/officeDocument/2006/relationships/hyperlink" Target="https://drive.google.com/file/d/1drgNQFg5J2DLzAJVNhkIqrjyCTrZAvCr/view?usp=sharing" TargetMode="External"/><Relationship Id="rId804" Type="http://schemas.openxmlformats.org/officeDocument/2006/relationships/hyperlink" Target="https://drive.google.com/file/d/1DWAuJ6BYhpvoaAfUT5g87tNv080zmGvm/view?usp=sharing4" TargetMode="External"/><Relationship Id="rId803" Type="http://schemas.openxmlformats.org/officeDocument/2006/relationships/hyperlink" Target="https://drive.google.com/file/d/1nWH3e2dw79lgLs2owzaJjRS6GOSfpplN/view?usp=sharing" TargetMode="External"/><Relationship Id="rId802" Type="http://schemas.openxmlformats.org/officeDocument/2006/relationships/hyperlink" Target="https://drive.google.com/file/d/1x8NvrcZ7H-pEqCCQvt9HImhHeqhttMTc/view?usp=sharing" TargetMode="External"/><Relationship Id="rId801" Type="http://schemas.openxmlformats.org/officeDocument/2006/relationships/hyperlink" Target="https://drive.google.com/file/d/18Jte8nzWj9riPzUpC8TJlvYZgOnRiKdO/view?usp=sharing" TargetMode="External"/><Relationship Id="rId40" Type="http://schemas.openxmlformats.org/officeDocument/2006/relationships/hyperlink" Target="https://drive.google.com/file/d/1INxIsYpyIJubIygGS74SBmF9D7tcZeAp/view?usp=sharing" TargetMode="External"/><Relationship Id="rId42" Type="http://schemas.openxmlformats.org/officeDocument/2006/relationships/hyperlink" Target="https://drive.google.com/file/d/1Cpj7i5sTOsRrSDb0LkO5uSvt4fZXRmcs/view?usp=sharing" TargetMode="External"/><Relationship Id="rId41" Type="http://schemas.openxmlformats.org/officeDocument/2006/relationships/hyperlink" Target="https://drive.google.com/file/d/1s19Hlr4wI7IdQRxprsmr-LrnlEN8CGhT/view?usp=sharing" TargetMode="External"/><Relationship Id="rId44" Type="http://schemas.openxmlformats.org/officeDocument/2006/relationships/hyperlink" Target="https://drive.google.com/file/d/1hldmbsDfiTzoTW3lh2yCu13X8_z4waju/view?usp=sharing" TargetMode="External"/><Relationship Id="rId43" Type="http://schemas.openxmlformats.org/officeDocument/2006/relationships/hyperlink" Target="https://drive.google.com/file/d/1VmCh0d0IcHzjLZV9l6xZckSTF-UUP63m/view?usp=sharing" TargetMode="External"/><Relationship Id="rId46" Type="http://schemas.openxmlformats.org/officeDocument/2006/relationships/hyperlink" Target="https://drive.google.com/file/d/1zqIaJYia-LmjLvnTrgvNugz0i8_V-3Bd/view?usp=sharing" TargetMode="External"/><Relationship Id="rId45" Type="http://schemas.openxmlformats.org/officeDocument/2006/relationships/hyperlink" Target="https://drive.google.com/file/d/1DkCr-lJdjqenqAf6hjYJg9U427kFMHZY/view?usp=sharing" TargetMode="External"/><Relationship Id="rId745" Type="http://schemas.openxmlformats.org/officeDocument/2006/relationships/hyperlink" Target="https://drive.google.com/file/d/12R5nolEsidwSDF189zRsjxk4o2qW_vvT/view?usp=sharing" TargetMode="External"/><Relationship Id="rId744" Type="http://schemas.openxmlformats.org/officeDocument/2006/relationships/hyperlink" Target="https://drive.google.com/file/d/1iTl17Elwh5A2n_35z8J0rMAGoPjjHoLu/view?usp=sharing" TargetMode="External"/><Relationship Id="rId743" Type="http://schemas.openxmlformats.org/officeDocument/2006/relationships/hyperlink" Target="https://drive.google.com/file/d/1_4pUguasj0Y3CcEn-b6dsqhTAzJrq4lI/view?usp=sharing" TargetMode="External"/><Relationship Id="rId742" Type="http://schemas.openxmlformats.org/officeDocument/2006/relationships/hyperlink" Target="https://drive.google.com/file/d/190LNA6nhdNNLNbo_8M4musI0c0dXB-aW/view?usp=sharing" TargetMode="External"/><Relationship Id="rId749" Type="http://schemas.openxmlformats.org/officeDocument/2006/relationships/hyperlink" Target="https://drive.google.com/file/d/1teYYQHRlHXIbYntcV5U1-S2PVPrI0MSr/view?usp=sharing" TargetMode="External"/><Relationship Id="rId748" Type="http://schemas.openxmlformats.org/officeDocument/2006/relationships/hyperlink" Target="https://drive.google.com/file/d/14WRigcR4B0zmErReSvD1ZHtMOsHT7s9j/view?usp=sharing" TargetMode="External"/><Relationship Id="rId747" Type="http://schemas.openxmlformats.org/officeDocument/2006/relationships/hyperlink" Target="https://drive.google.com/file/d/13XnAwnibPLg9CtJkxTcthmXjaiR4tUs7/view?usp=sharing" TargetMode="External"/><Relationship Id="rId746" Type="http://schemas.openxmlformats.org/officeDocument/2006/relationships/hyperlink" Target="https://drive.google.com/file/d/14vXttwtKjQh9_nudrM5jDsjCcb-HMiE3/view?usp=sharing" TargetMode="External"/><Relationship Id="rId48" Type="http://schemas.openxmlformats.org/officeDocument/2006/relationships/hyperlink" Target="https://drive.google.com/file/d/1EMOK9o-fDx-BCHxnHFA7jLECbjbnBVzK/view?usp=sharing" TargetMode="External"/><Relationship Id="rId47" Type="http://schemas.openxmlformats.org/officeDocument/2006/relationships/hyperlink" Target="https://drive.google.com/file/d/1yUy40AwzO_wVSd61J2H6XOgWCYtSEs4U/view?usp=sharing" TargetMode="External"/><Relationship Id="rId49" Type="http://schemas.openxmlformats.org/officeDocument/2006/relationships/hyperlink" Target="https://drive.google.com/file/d/1AsSZ5ZfrynJJ6wwbxo1iv6Hy3Xnu5Amk/view?usp=sharing" TargetMode="External"/><Relationship Id="rId741" Type="http://schemas.openxmlformats.org/officeDocument/2006/relationships/hyperlink" Target="https://drive.google.com/file/d/19ibag7aJ0QuRgMaaLqRc5UtaZFCpgAXp/view?usp=sharing" TargetMode="External"/><Relationship Id="rId740" Type="http://schemas.openxmlformats.org/officeDocument/2006/relationships/hyperlink" Target="https://drive.google.com/file/d/1kH0A9cp1Nf615Kb2Rn2zKtXrWKeQLx4G/view?usp=sharing" TargetMode="External"/><Relationship Id="rId31" Type="http://schemas.openxmlformats.org/officeDocument/2006/relationships/hyperlink" Target="https://drive.google.com/file/d/1BfEE4XpNRSAspA4cQBi-cnQ6mbCMNa0N/view?usp=sharing" TargetMode="External"/><Relationship Id="rId30" Type="http://schemas.openxmlformats.org/officeDocument/2006/relationships/hyperlink" Target="https://drive.google.com/file/d/1HhX__u5s6apgRArbxyr4FjWWLcrAazXK/view?usp=drive_link" TargetMode="External"/><Relationship Id="rId33" Type="http://schemas.openxmlformats.org/officeDocument/2006/relationships/hyperlink" Target="https://drive.google.com/file/d/19g3arOXkV65GPBD6RLLiOlFdMwC-pqIh/view?usp=sharing" TargetMode="External"/><Relationship Id="rId32" Type="http://schemas.openxmlformats.org/officeDocument/2006/relationships/hyperlink" Target="https://drive.google.com/file/d/1djGtdYz9AhB1Zl_JpbFjLY8KQ4CG75CW/view?usp=drive_link" TargetMode="External"/><Relationship Id="rId35" Type="http://schemas.openxmlformats.org/officeDocument/2006/relationships/hyperlink" Target="https://drive.google.com/file/d/1ljthqaog4FsCoZdl6rmmDeTV8_v_jHc3/view?usp=sharing" TargetMode="External"/><Relationship Id="rId34" Type="http://schemas.openxmlformats.org/officeDocument/2006/relationships/hyperlink" Target="https://drive.google.com/file/d/1WeLcUhDs_balmUM5i6tId0bROWYyvHxo/view?usp=drive_link" TargetMode="External"/><Relationship Id="rId739" Type="http://schemas.openxmlformats.org/officeDocument/2006/relationships/hyperlink" Target="https://drive.google.com/file/d/1a8VcXj2P8cGDqlAhS_auZvMR0uaVTZFi/view?usp=sharing" TargetMode="External"/><Relationship Id="rId734" Type="http://schemas.openxmlformats.org/officeDocument/2006/relationships/hyperlink" Target="https://drive.google.com/file/d/1XMjY_XwBxSQ-XNDVwdSdc4_dRL8JAgrs/view?usp=sharing" TargetMode="External"/><Relationship Id="rId733" Type="http://schemas.openxmlformats.org/officeDocument/2006/relationships/hyperlink" Target="https://drive.google.com/file/d/1U0ffqMMnY5Tx_LUn4w-002KCQN93TyVi/view?usp=sharing" TargetMode="External"/><Relationship Id="rId732" Type="http://schemas.openxmlformats.org/officeDocument/2006/relationships/hyperlink" Target="https://drive.google.com/file/d/1zu82-sX0pD5S1KwkhnlU_OhZmIwxarIM/view?usp=sharing" TargetMode="External"/><Relationship Id="rId731" Type="http://schemas.openxmlformats.org/officeDocument/2006/relationships/hyperlink" Target="https://drive.google.com/file/d/1wAYwUfG7eqM4VEFeozX74Ix-mfOPqXQ-/view?usp=sharing" TargetMode="External"/><Relationship Id="rId738" Type="http://schemas.openxmlformats.org/officeDocument/2006/relationships/hyperlink" Target="https://drive.google.com/file/d/1f38PTD3IEsvCTHnK0dtXPgUtrWAJQDSe/view?usp=sharing" TargetMode="External"/><Relationship Id="rId737" Type="http://schemas.openxmlformats.org/officeDocument/2006/relationships/hyperlink" Target="https://drive.google.com/file/d/1NW0gW1BxOG4FrIQSXvSjWTDMy5hQd1JG/view?usp=sharing" TargetMode="External"/><Relationship Id="rId736" Type="http://schemas.openxmlformats.org/officeDocument/2006/relationships/hyperlink" Target="https://drive.google.com/file/d/1P8H6e8juh79G1StuyVf9O_Evazt16Zt-/view?usp=sharing" TargetMode="External"/><Relationship Id="rId735" Type="http://schemas.openxmlformats.org/officeDocument/2006/relationships/hyperlink" Target="https://drive.google.com/file/d/1nJkAfyfgt0s82BNWfKN3_0R7OI63C1ww/view?usp=sharing" TargetMode="External"/><Relationship Id="rId37" Type="http://schemas.openxmlformats.org/officeDocument/2006/relationships/hyperlink" Target="https://drive.google.com/file/d/1qQ9zN3l8O54RqUcbU6j41OyoWNBon7WY/view?usp=sharing" TargetMode="External"/><Relationship Id="rId36" Type="http://schemas.openxmlformats.org/officeDocument/2006/relationships/hyperlink" Target="https://drive.google.com/file/d/1wNwzhN-TP8wDYb4kY01CMdByRhLcEfbu/view?usp=sharing" TargetMode="External"/><Relationship Id="rId39" Type="http://schemas.openxmlformats.org/officeDocument/2006/relationships/hyperlink" Target="https://drive.google.com/file/d/1xjoGlY2mZvtS9Wj6UPeoVUsp1fpbPr_9/view?usp=sharing" TargetMode="External"/><Relationship Id="rId38" Type="http://schemas.openxmlformats.org/officeDocument/2006/relationships/hyperlink" Target="https://drive.google.com/file/d/1MghgvLeqGoG0PDgCyeZeWB-RPoWo9yst/view?usp=sharing" TargetMode="External"/><Relationship Id="rId730" Type="http://schemas.openxmlformats.org/officeDocument/2006/relationships/hyperlink" Target="https://drive.google.com/file/d/1dl72kv07JTta4LGs9zdGRarJIBYQzbuI/view?usp=sharing" TargetMode="External"/><Relationship Id="rId20" Type="http://schemas.openxmlformats.org/officeDocument/2006/relationships/hyperlink" Target="https://drive.google.com/file/d/1QFcnBxOJaPqb6s--_IMmJ5q3Zw6SpDNU/view?usp=sharing" TargetMode="External"/><Relationship Id="rId22" Type="http://schemas.openxmlformats.org/officeDocument/2006/relationships/hyperlink" Target="https://drive.google.com/file/d/1i80N8k0cRYK6ABdZluD0H8IydVSKpoOh/view?usp=sharing" TargetMode="External"/><Relationship Id="rId21" Type="http://schemas.openxmlformats.org/officeDocument/2006/relationships/hyperlink" Target="https://drive.google.com/file/d/1bGibD1ocv3S40d5iHY2r7bJFEqlHvooZ/view?usp=sharing" TargetMode="External"/><Relationship Id="rId24" Type="http://schemas.openxmlformats.org/officeDocument/2006/relationships/hyperlink" Target="https://drive.google.com/file/d/1Nz5abWS-NWMdyCICMvf1SR1r9ZJOISgr/view?usp=sharing" TargetMode="External"/><Relationship Id="rId23" Type="http://schemas.openxmlformats.org/officeDocument/2006/relationships/hyperlink" Target="https://drive.google.com/file/d/1kxtvlnYf0f3KSoWO1TIfNq3ADTGf_Rke/view?usp=sharing" TargetMode="External"/><Relationship Id="rId767" Type="http://schemas.openxmlformats.org/officeDocument/2006/relationships/hyperlink" Target="https://drive.google.com/file/d/1qNscTxbogK2uqY_OuUkBn9aK2-BK4h0l/view?usp=sharing" TargetMode="External"/><Relationship Id="rId766" Type="http://schemas.openxmlformats.org/officeDocument/2006/relationships/hyperlink" Target="https://drive.google.com/file/d/1v0ycAjyY1_2UFjuT6HL_7fNinEp9YpAi/view?usp=sharing" TargetMode="External"/><Relationship Id="rId765" Type="http://schemas.openxmlformats.org/officeDocument/2006/relationships/hyperlink" Target="https://drive.google.com/file/d/1n8sksZ5NBnHXfIbU-oWtE90qO6LZZT82/view?usp=sharing" TargetMode="External"/><Relationship Id="rId764" Type="http://schemas.openxmlformats.org/officeDocument/2006/relationships/hyperlink" Target="https://drive.google.com/file/d/1ZNugMjSrNLhvAH-gSg-dcP41gF55WD1h/view?usp=sharing" TargetMode="External"/><Relationship Id="rId769" Type="http://schemas.openxmlformats.org/officeDocument/2006/relationships/hyperlink" Target="https://drive.google.com/file/d/1RZ4LO0lx7B6ms__IHQTy8CCrqypyutTH/view?usp=sharing" TargetMode="External"/><Relationship Id="rId768" Type="http://schemas.openxmlformats.org/officeDocument/2006/relationships/hyperlink" Target="https://drive.google.com/file/d/1U8_xhx_iNO49z9VljO8rmKMxlSig-9-n/view?usp=sharing" TargetMode="External"/><Relationship Id="rId26" Type="http://schemas.openxmlformats.org/officeDocument/2006/relationships/hyperlink" Target="https://drive.google.com/file/d/1Bxv5ipSWVn5_GWhYZujOB9MhLRU2NFrt/view?usp=sharing" TargetMode="External"/><Relationship Id="rId25" Type="http://schemas.openxmlformats.org/officeDocument/2006/relationships/hyperlink" Target="https://drive.google.com/file/d/1KAkXypXP8gEiW4j2pG1-DORbjWhH35KI/view?usp=sharing" TargetMode="External"/><Relationship Id="rId28" Type="http://schemas.openxmlformats.org/officeDocument/2006/relationships/hyperlink" Target="https://drive.google.com/file/d/15KGGxPd5fN0s3Kl4pPe9gKUBkjHgoG9b/view?usp=drive_link" TargetMode="External"/><Relationship Id="rId27" Type="http://schemas.openxmlformats.org/officeDocument/2006/relationships/hyperlink" Target="https://drive.google.com/file/d/1HNoW4bu5gp4ZZ8K4RwgOzWNf6Wr3XuSs/view?usp=sharing" TargetMode="External"/><Relationship Id="rId763" Type="http://schemas.openxmlformats.org/officeDocument/2006/relationships/hyperlink" Target="https://drive.google.com/file/d/1go_i1o9TFUbLoxc6_9QEYYtjk6cdJE1G/view?usp=sharing" TargetMode="External"/><Relationship Id="rId29" Type="http://schemas.openxmlformats.org/officeDocument/2006/relationships/hyperlink" Target="https://drive.google.com/file/d/1hgWcKyHRJ9cPbnpVUXmuQmILqHEBo7F1/view?usp=drive_link" TargetMode="External"/><Relationship Id="rId762" Type="http://schemas.openxmlformats.org/officeDocument/2006/relationships/hyperlink" Target="https://drive.google.com/file/d/1uZQW0AsOacLHFICgCVH5b6owXZ-ScGUK/view?usp=sharing" TargetMode="External"/><Relationship Id="rId761" Type="http://schemas.openxmlformats.org/officeDocument/2006/relationships/hyperlink" Target="https://drive.google.com/file/d/1aQzIZKJz7fYA5y7vm4FnHTBbb0mYwlx4/view?usp=sharing" TargetMode="External"/><Relationship Id="rId760" Type="http://schemas.openxmlformats.org/officeDocument/2006/relationships/hyperlink" Target="https://drive.google.com/file/d/1o28cAJf5cJqgNaCHozQ_437Ky-ULbwF2/view?usp=sharing" TargetMode="External"/><Relationship Id="rId11" Type="http://schemas.openxmlformats.org/officeDocument/2006/relationships/hyperlink" Target="https://drive.google.com/file/d/1X8kWUURT4RG9k-AqY-LloqomY-UFyFaZ/view?usp=sharing" TargetMode="External"/><Relationship Id="rId10" Type="http://schemas.openxmlformats.org/officeDocument/2006/relationships/hyperlink" Target="https://drive.google.com/file/d/1qQOcQ8w8qpmdDvKMIOc2PqIgwxy0GHLi/view?usp=sharing" TargetMode="External"/><Relationship Id="rId13" Type="http://schemas.openxmlformats.org/officeDocument/2006/relationships/hyperlink" Target="https://drive.google.com/file/d/1BwRyO0-RptYZKnC7KpUNtVOQs1nwwPGO/view?usp=sharing" TargetMode="External"/><Relationship Id="rId12" Type="http://schemas.openxmlformats.org/officeDocument/2006/relationships/hyperlink" Target="https://drive.google.com/file/d/1ROzTQqBI3kK0bLmbC8QYBNtnKtFsYHMd/view?usp=sharing" TargetMode="External"/><Relationship Id="rId756" Type="http://schemas.openxmlformats.org/officeDocument/2006/relationships/hyperlink" Target="https://drive.google.com/file/d/1ULllBeftKibbBY1ARNDl4Xs82c5bt5Es/view?usp=sharing" TargetMode="External"/><Relationship Id="rId755" Type="http://schemas.openxmlformats.org/officeDocument/2006/relationships/hyperlink" Target="https://drive.google.com/file/d/1hPwsyDiOImchYA6RG_Z0Poi8dS_LU7vZ/view?usp=sharing" TargetMode="External"/><Relationship Id="rId754" Type="http://schemas.openxmlformats.org/officeDocument/2006/relationships/hyperlink" Target="https://drive.google.com/file/d/1DMthG9aHPt8zJ83_0g6xsvLUQ5FVhjL2/view?usp=sharing" TargetMode="External"/><Relationship Id="rId753" Type="http://schemas.openxmlformats.org/officeDocument/2006/relationships/hyperlink" Target="https://drive.google.com/file/d/1_K4-4554NZhkHTe8x5BptNzC7fa4M327/view?usp=sharing" TargetMode="External"/><Relationship Id="rId759" Type="http://schemas.openxmlformats.org/officeDocument/2006/relationships/hyperlink" Target="https://drive.google.com/file/d/1O9OB6c2h6gIiZ4IsMJoK_Rul2yKZXYQy/view?usp=sharing" TargetMode="External"/><Relationship Id="rId758" Type="http://schemas.openxmlformats.org/officeDocument/2006/relationships/hyperlink" Target="https://drive.google.com/file/d/1D_QtWo2Q3aVbN037zSZw-459xMJUr3wb/view?usp=sharing" TargetMode="External"/><Relationship Id="rId757" Type="http://schemas.openxmlformats.org/officeDocument/2006/relationships/hyperlink" Target="https://drive.google.com/file/d/1pZv3djeeBkFEB9yWHco35LTwJwZdJJv0/view?usp=sharing" TargetMode="External"/><Relationship Id="rId15" Type="http://schemas.openxmlformats.org/officeDocument/2006/relationships/hyperlink" Target="https://drive.google.com/file/d/1oLD8HnGILPdPUg3_0RtmnTfw-raHjsvh/view?usp=sharing" TargetMode="External"/><Relationship Id="rId14" Type="http://schemas.openxmlformats.org/officeDocument/2006/relationships/hyperlink" Target="https://drive.google.com/file/d/1VrXVCB5Ibm0zGTrIGJ2mpfFcmEy0bQf-/view?usp=sharing" TargetMode="External"/><Relationship Id="rId17" Type="http://schemas.openxmlformats.org/officeDocument/2006/relationships/hyperlink" Target="https://drive.google.com/file/d/1s2zI97AUsnWBtcav_v6Oxn8AxmcLzBgz/view?usp=drive_link" TargetMode="External"/><Relationship Id="rId16" Type="http://schemas.openxmlformats.org/officeDocument/2006/relationships/hyperlink" Target="https://drive.google.com/file/d/15mzOVD1OoGdjDmPmxFi2hA334DINpL3x/view?usp=sharing" TargetMode="External"/><Relationship Id="rId19" Type="http://schemas.openxmlformats.org/officeDocument/2006/relationships/hyperlink" Target="https://drive.google.com/file/d/1RD8TUZ1hb90CVeFeFF4gUElOD1_uTNyk/view?usp=sharing" TargetMode="External"/><Relationship Id="rId752" Type="http://schemas.openxmlformats.org/officeDocument/2006/relationships/hyperlink" Target="https://drive.google.com/file/d/1D2c1gtmdqfG6QFF6ogzkeJ7NzFvuyoQF/view?usp=sharing" TargetMode="External"/><Relationship Id="rId18" Type="http://schemas.openxmlformats.org/officeDocument/2006/relationships/hyperlink" Target="https://drive.google.com/file/d/1JUjHRIOSGCHPtwH0Lg4AUlvWCCOdNh-3/view?usp=sharing" TargetMode="External"/><Relationship Id="rId751" Type="http://schemas.openxmlformats.org/officeDocument/2006/relationships/hyperlink" Target="https://drive.google.com/file/d/1kPJW39IsFfzK2ijmO3VBvLuceSmKRMYq/view?usp=sharing" TargetMode="External"/><Relationship Id="rId750" Type="http://schemas.openxmlformats.org/officeDocument/2006/relationships/hyperlink" Target="https://drive.google.com/file/d/1DRiOAQhlc1kanbwGOQfcTrVkivsxiY2W/view?usp=sharing" TargetMode="External"/><Relationship Id="rId84" Type="http://schemas.openxmlformats.org/officeDocument/2006/relationships/hyperlink" Target="https://drive.google.com/file/d/18nSkb9C0Qd9H7wWT1HJskE9kpvqlTWmH/view?usp=sharing" TargetMode="External"/><Relationship Id="rId83" Type="http://schemas.openxmlformats.org/officeDocument/2006/relationships/hyperlink" Target="https://drive.google.com/file/d/11mzpkezgw3_OlD2W3i9kYLmOFzIKr95q/view?usp=sharing" TargetMode="External"/><Relationship Id="rId86" Type="http://schemas.openxmlformats.org/officeDocument/2006/relationships/hyperlink" Target="https://drive.google.com/file/d/1PVtPQWKdObVHNckM_SBmknqMFH5Gst17/view?usp=sharing" TargetMode="External"/><Relationship Id="rId85" Type="http://schemas.openxmlformats.org/officeDocument/2006/relationships/hyperlink" Target="https://drive.google.com/file/d/1i1As0ogPAP2F9qPC7U2YIkY2E8FRtglu/view?usp=sharing" TargetMode="External"/><Relationship Id="rId88" Type="http://schemas.openxmlformats.org/officeDocument/2006/relationships/hyperlink" Target="https://drive.google.com/file/d/1w0J8qMg-mtm7kA-QOTobW8nwIaiHgo1D/view?usp=sharing" TargetMode="External"/><Relationship Id="rId87" Type="http://schemas.openxmlformats.org/officeDocument/2006/relationships/hyperlink" Target="https://drive.google.com/file/d/111XWDjavPQc2Klj7imXGotizI9NxflHJ/view?usp=sharing" TargetMode="External"/><Relationship Id="rId89" Type="http://schemas.openxmlformats.org/officeDocument/2006/relationships/hyperlink" Target="https://drive.google.com/file/d/1OSeYTrmks8NeW0VHR-TZxO4SXHaHeEXo/view?usp=sharing" TargetMode="External"/><Relationship Id="rId709" Type="http://schemas.openxmlformats.org/officeDocument/2006/relationships/hyperlink" Target="https://drive.google.com/file/d/1xwdAjIGpatORxXObpfgCtYlNv6GqUgoh/view?usp=sharing" TargetMode="External"/><Relationship Id="rId708" Type="http://schemas.openxmlformats.org/officeDocument/2006/relationships/hyperlink" Target="https://drive.google.com/file/d/14h2dkAPOMJblPDmmscMoCIAJk2hTC8_S/view?usp=sharing" TargetMode="External"/><Relationship Id="rId707" Type="http://schemas.openxmlformats.org/officeDocument/2006/relationships/hyperlink" Target="https://drive.google.com/file/d/1NT-mPJ8xOAGHGVUrfGUC6UoDz6ieV4Jm/view?usp=sharing" TargetMode="External"/><Relationship Id="rId706" Type="http://schemas.openxmlformats.org/officeDocument/2006/relationships/hyperlink" Target="https://drive.google.com/file/d/1yg8juVYeytxSzY71iZVIPqMTWqLv4hj1/view?usp=sharing" TargetMode="External"/><Relationship Id="rId80" Type="http://schemas.openxmlformats.org/officeDocument/2006/relationships/hyperlink" Target="https://drive.google.com/file/d/1VorHTdJUXG9M8El5WGf8SO7v-9d4iJzH/view?usp=sharing" TargetMode="External"/><Relationship Id="rId82" Type="http://schemas.openxmlformats.org/officeDocument/2006/relationships/hyperlink" Target="https://drive.google.com/file/d/1sSCklBNN_Qmqx1D6dfLbcwYcKoo1NJdK/view?usp=sharing" TargetMode="External"/><Relationship Id="rId81" Type="http://schemas.openxmlformats.org/officeDocument/2006/relationships/hyperlink" Target="https://drive.google.com/file/d/1JJ2HcNTOkxSAheW0lIkHkTOmF9OO1KBu/view?usp=sharing" TargetMode="External"/><Relationship Id="rId701" Type="http://schemas.openxmlformats.org/officeDocument/2006/relationships/hyperlink" Target="https://drive.google.com/file/d/1yEDgmcLcie3YrDjTyWYqwd_LftEH7L-V/view?usp=drive_link" TargetMode="External"/><Relationship Id="rId700" Type="http://schemas.openxmlformats.org/officeDocument/2006/relationships/hyperlink" Target="https://drive.google.com/file/d/1ifigjCSAx-XB2h7lQ8gKe_Wl8arik3no/view?usp=drive_link" TargetMode="External"/><Relationship Id="rId705" Type="http://schemas.openxmlformats.org/officeDocument/2006/relationships/hyperlink" Target="https://drive.google.com/file/d/1hSyB3jruAx3JZuZIuoPdhz8dzbFdRdAZ/view?usp=sharing" TargetMode="External"/><Relationship Id="rId704" Type="http://schemas.openxmlformats.org/officeDocument/2006/relationships/hyperlink" Target="https://drive.google.com/file/d/1wdXYxyzPpdnckN428fD3Kn1PKcdsU0ph/view?usp=drive_link" TargetMode="External"/><Relationship Id="rId703" Type="http://schemas.openxmlformats.org/officeDocument/2006/relationships/hyperlink" Target="https://drive.google.com/file/d/19ScPI4X3NfLHLPGJMGPRMDrK2QM5uKW-/view?usp=drive_link" TargetMode="External"/><Relationship Id="rId702" Type="http://schemas.openxmlformats.org/officeDocument/2006/relationships/hyperlink" Target="https://drive.google.com/file/d/1F0BapR4x3fVOPHu1qwFM2gYkL5M2LGLM/view?usp=drive_link" TargetMode="External"/><Relationship Id="rId73" Type="http://schemas.openxmlformats.org/officeDocument/2006/relationships/hyperlink" Target="https://drive.google.com/file/d/15thXRMIEgD6EWA-IVwYvE3YulnhLqxG4/view?usp=sharing" TargetMode="External"/><Relationship Id="rId72" Type="http://schemas.openxmlformats.org/officeDocument/2006/relationships/hyperlink" Target="https://drive.google.com/file/d/12wPcLpsenXGmPj5IX1ItMSwdWSeODm_K/view?usp=sharing" TargetMode="External"/><Relationship Id="rId75" Type="http://schemas.openxmlformats.org/officeDocument/2006/relationships/hyperlink" Target="https://drive.google.com/file/d/1N6lKAOnmp9QsoDD2Kl-i2PK41bBHKON_/view?usp=sharing" TargetMode="External"/><Relationship Id="rId74" Type="http://schemas.openxmlformats.org/officeDocument/2006/relationships/hyperlink" Target="https://drive.google.com/file/d/1IVGVjHs1AOqvk0z7zExVntKl19FPNiZ-/view?usp=sharing" TargetMode="External"/><Relationship Id="rId77" Type="http://schemas.openxmlformats.org/officeDocument/2006/relationships/hyperlink" Target="https://drive.google.com/file/d/1zMWulJRqDARPG2D_oUGnMvjPa88tO94r/view?usp=sharing" TargetMode="External"/><Relationship Id="rId76" Type="http://schemas.openxmlformats.org/officeDocument/2006/relationships/hyperlink" Target="https://drive.google.com/file/d/1afRfUVEmFpKpAodaX6HeUt0pDHDMMG2k/view?usp=sharing" TargetMode="External"/><Relationship Id="rId79" Type="http://schemas.openxmlformats.org/officeDocument/2006/relationships/hyperlink" Target="https://drive.google.com/file/d/1498eSnRCTC4rM0HrRK4CO3y9BYMWMuuX/view?usp=sharing" TargetMode="External"/><Relationship Id="rId78" Type="http://schemas.openxmlformats.org/officeDocument/2006/relationships/hyperlink" Target="https://drive.google.com/file/d/1YVliQnQZo18BSNFJ_ZReuJpWpbmO7NFY/view?usp=sharing" TargetMode="External"/><Relationship Id="rId71" Type="http://schemas.openxmlformats.org/officeDocument/2006/relationships/hyperlink" Target="https://drive.google.com/file/d/1zp2U-D8gxNms3Oe-ow07MHf2WFR85bQm/view?usp=sharing" TargetMode="External"/><Relationship Id="rId70" Type="http://schemas.openxmlformats.org/officeDocument/2006/relationships/hyperlink" Target="https://drive.google.com/file/d/1mJsOxLe6m_6dZwHUV666DelRNXMdfZdw/view?usp=sharing" TargetMode="External"/><Relationship Id="rId62" Type="http://schemas.openxmlformats.org/officeDocument/2006/relationships/hyperlink" Target="https://drive.google.com/file/d/15j-NHhJM9rd-M3WAWpTxsHLJN8d9Culd/view?usp=sharing" TargetMode="External"/><Relationship Id="rId61" Type="http://schemas.openxmlformats.org/officeDocument/2006/relationships/hyperlink" Target="https://drive.google.com/file/d/16oPLe0HeMgdjxyZp0sub6ITklwOrzyVb/view?usp=sharing" TargetMode="External"/><Relationship Id="rId64" Type="http://schemas.openxmlformats.org/officeDocument/2006/relationships/hyperlink" Target="https://drive.google.com/file/d/1WBFARZRy7vwhuGLNCv6FVYnGlnQjZX-f/view?usp=sharing" TargetMode="External"/><Relationship Id="rId63" Type="http://schemas.openxmlformats.org/officeDocument/2006/relationships/hyperlink" Target="https://drive.google.com/file/d/1ruGzu0UPDaNPTjxYqYksUkqi2nWWE7_3/view?usp=sharing" TargetMode="External"/><Relationship Id="rId66" Type="http://schemas.openxmlformats.org/officeDocument/2006/relationships/hyperlink" Target="https://drive.google.com/file/d/1cb-eBwIM2mAmcaXiqEcL_ziVg_ZHNBB-/view?usp=sharing" TargetMode="External"/><Relationship Id="rId65" Type="http://schemas.openxmlformats.org/officeDocument/2006/relationships/hyperlink" Target="https://drive.google.com/file/d/1n_dimpXSbvp87e2X591Pyi-Ucd0_xkh0/view?usp=sharing" TargetMode="External"/><Relationship Id="rId68" Type="http://schemas.openxmlformats.org/officeDocument/2006/relationships/hyperlink" Target="https://drive.google.com/file/d/1GymFD2fV0SKbxHLz1JN1s9DEZFIcIuFE/view?usp=sharing" TargetMode="External"/><Relationship Id="rId67" Type="http://schemas.openxmlformats.org/officeDocument/2006/relationships/hyperlink" Target="https://drive.google.com/file/d/1Nd4Xcl5xx8ew5TlhdUa_2r-HbAK9bU_3/view?usp=sharing" TargetMode="External"/><Relationship Id="rId729" Type="http://schemas.openxmlformats.org/officeDocument/2006/relationships/hyperlink" Target="https://drive.google.com/file/d/1uEgTFam_ATjyhqxtZNXAyGR1MRg-F8-L/view?usp=sharing" TargetMode="External"/><Relationship Id="rId728" Type="http://schemas.openxmlformats.org/officeDocument/2006/relationships/hyperlink" Target="https://drive.google.com/file/d/1ppadpVMB0JGVlFYjbV6w9kb9eKFfoQHS/view?usp=sharing" TargetMode="External"/><Relationship Id="rId60" Type="http://schemas.openxmlformats.org/officeDocument/2006/relationships/hyperlink" Target="https://drive.google.com/file/d/1aFfoAlNmsNudCl_Y05Nsjc_FLOnBUF4M/view?usp=sharing" TargetMode="External"/><Relationship Id="rId723" Type="http://schemas.openxmlformats.org/officeDocument/2006/relationships/hyperlink" Target="https://drive.google.com/file/d/109PK2Ws3KD6jsk9m2eXCMDmUzsVKieJN/view?usp=sharing" TargetMode="External"/><Relationship Id="rId722" Type="http://schemas.openxmlformats.org/officeDocument/2006/relationships/hyperlink" Target="https://drive.google.com/file/d/1UhFwJZdGe81APWfdY7aHllFlqwkxBZQ-/view?usp=sharing" TargetMode="External"/><Relationship Id="rId721" Type="http://schemas.openxmlformats.org/officeDocument/2006/relationships/hyperlink" Target="https://drive.google.com/file/d/1caRBohuFs0pCYmDF-yYfLj2hkRu-6n70/view?usp=sharing" TargetMode="External"/><Relationship Id="rId720" Type="http://schemas.openxmlformats.org/officeDocument/2006/relationships/hyperlink" Target="https://drive.google.com/file/d/1r_GzY1E72EEpLIkW-VuoC9kdyT2TqxJz/view?usp=sharing" TargetMode="External"/><Relationship Id="rId727" Type="http://schemas.openxmlformats.org/officeDocument/2006/relationships/hyperlink" Target="https://drive.google.com/file/d/13zJ7yl9FbFyXHH4ORTlSa-9iZh0SPoez/view?usp=sharing" TargetMode="External"/><Relationship Id="rId726" Type="http://schemas.openxmlformats.org/officeDocument/2006/relationships/hyperlink" Target="https://drive.google.com/file/d/1iUPiXCS7n02zjYkPVV7MFON2C5G9-wsK/view?usp=sharing" TargetMode="External"/><Relationship Id="rId725" Type="http://schemas.openxmlformats.org/officeDocument/2006/relationships/hyperlink" Target="https://drive.google.com/file/d/1lL4QBrtt7KomS0wzBV7y67d-5t23E8KM/view?usp=sharing" TargetMode="External"/><Relationship Id="rId724" Type="http://schemas.openxmlformats.org/officeDocument/2006/relationships/hyperlink" Target="https://drive.google.com/file/d/1tVFL4pYyvPUaoHoH_V_LiNaoGBhS43vr/view?usp=sharing" TargetMode="External"/><Relationship Id="rId69" Type="http://schemas.openxmlformats.org/officeDocument/2006/relationships/hyperlink" Target="https://drive.google.com/file/d/1fy7m-LOoCXXUuMJesmVghWlzC6HwSmui/view?usp=sharing" TargetMode="External"/><Relationship Id="rId51" Type="http://schemas.openxmlformats.org/officeDocument/2006/relationships/hyperlink" Target="https://drive.google.com/file/d/19J6PsM_qDhTft8EeUVZyfKas_1v9-urL/view?usp=sharing" TargetMode="External"/><Relationship Id="rId50" Type="http://schemas.openxmlformats.org/officeDocument/2006/relationships/hyperlink" Target="https://drive.google.com/file/d/1JtiTnN3MSO0w6QTjlfq3GL1Q_Joik5rL/view?usp=sharing" TargetMode="External"/><Relationship Id="rId53" Type="http://schemas.openxmlformats.org/officeDocument/2006/relationships/hyperlink" Target="https://drive.google.com/file/d/1u-55c8rKJX_3mqY4I6rchUEyx3LybtCk/view?usp=sharing" TargetMode="External"/><Relationship Id="rId52" Type="http://schemas.openxmlformats.org/officeDocument/2006/relationships/hyperlink" Target="https://drive.google.com/file/d/1UOE-GjuGrWwnM8K2DBZozXwOQkp6yBsU/view?usp=sharing" TargetMode="External"/><Relationship Id="rId55" Type="http://schemas.openxmlformats.org/officeDocument/2006/relationships/hyperlink" Target="https://drive.google.com/file/d/11BlkHcis6YdcbK3CCShSeDV9kyvAQxNY/view?usp=sharing" TargetMode="External"/><Relationship Id="rId54" Type="http://schemas.openxmlformats.org/officeDocument/2006/relationships/hyperlink" Target="https://drive.google.com/file/d/15ZrjEFPl83DsDDsuZ9ZRgus_YLCfZxfM/view?usp=sharing" TargetMode="External"/><Relationship Id="rId57" Type="http://schemas.openxmlformats.org/officeDocument/2006/relationships/hyperlink" Target="https://drive.google.com/file/d/18--aJ_svxlweI8n3jHcAZkxd6I6gnPnE/view?usp=sharing" TargetMode="External"/><Relationship Id="rId56" Type="http://schemas.openxmlformats.org/officeDocument/2006/relationships/hyperlink" Target="https://drive.google.com/file/d/1G5_4LykU4XhTeQcTQev3-4TPYMcFPPqq/view?usp=sharing" TargetMode="External"/><Relationship Id="rId719" Type="http://schemas.openxmlformats.org/officeDocument/2006/relationships/hyperlink" Target="https://drive.google.com/file/d/1E20oKrJiLr-q163AEeSh2qBp6-vYCu_u/view?usp=sharing" TargetMode="External"/><Relationship Id="rId718" Type="http://schemas.openxmlformats.org/officeDocument/2006/relationships/hyperlink" Target="https://drive.google.com/file/d/18NpRxqtbyX6gStpZ5lCfxKnv7y1howDt/view?usp=sharing" TargetMode="External"/><Relationship Id="rId717" Type="http://schemas.openxmlformats.org/officeDocument/2006/relationships/hyperlink" Target="https://drive.google.com/file/d/1GuBXdzbQvYBRg6TvmMY1OK-QiY_xLMo-/view?usp=sharing" TargetMode="External"/><Relationship Id="rId712" Type="http://schemas.openxmlformats.org/officeDocument/2006/relationships/hyperlink" Target="https://drive.google.com/file/d/1mhqD5DF8qFH7znLtNBOLDuNMOY084tVu/view?usp=sharing" TargetMode="External"/><Relationship Id="rId711" Type="http://schemas.openxmlformats.org/officeDocument/2006/relationships/hyperlink" Target="https://drive.google.com/file/d/1b1jkTvysrRyu5viYmmPEAGodh66v4E4q/view?usp=sharing" TargetMode="External"/><Relationship Id="rId710" Type="http://schemas.openxmlformats.org/officeDocument/2006/relationships/hyperlink" Target="https://drive.google.com/file/d/1SH3_JdYwUmr68XN4smGBPZqL2BzjjjRN/view?usp=sharing" TargetMode="External"/><Relationship Id="rId716" Type="http://schemas.openxmlformats.org/officeDocument/2006/relationships/hyperlink" Target="https://drive.google.com/file/d/19VjOXz6pKCaSTcvmQfViqq6r5af6dE0n/view?usp=sharing" TargetMode="External"/><Relationship Id="rId715" Type="http://schemas.openxmlformats.org/officeDocument/2006/relationships/hyperlink" Target="https://drive.google.com/file/d/10tSpf6DGTE1JpN2V5IIBAMcJAoj5m7Sn/view?usp=sharing" TargetMode="External"/><Relationship Id="rId714" Type="http://schemas.openxmlformats.org/officeDocument/2006/relationships/hyperlink" Target="https://drive.google.com/file/d/18nXfZ8-A0_6e-6G--cKyReGXB6eU1AG-/view?usp=sharing" TargetMode="External"/><Relationship Id="rId713" Type="http://schemas.openxmlformats.org/officeDocument/2006/relationships/hyperlink" Target="https://drive.google.com/file/d/1WRWKiiiWJGdvHrvhM5wL0dR-ZmC2h5vW/view?usp=sharing" TargetMode="External"/><Relationship Id="rId59" Type="http://schemas.openxmlformats.org/officeDocument/2006/relationships/hyperlink" Target="https://drive.google.com/file/d/1w3noWa3uP7zN1228KAdWZL6z3c_3_pfe/view?usp=sharing" TargetMode="External"/><Relationship Id="rId58" Type="http://schemas.openxmlformats.org/officeDocument/2006/relationships/hyperlink" Target="https://drive.google.com/file/d/1v1REoZFvlPpLykGqEMfJ1jTTu-Pe9QLz/view?usp=drive_link" TargetMode="External"/><Relationship Id="rId349" Type="http://schemas.openxmlformats.org/officeDocument/2006/relationships/hyperlink" Target="https://drive.google.com/file/d/19NlgMnrLXon8fmQVMkrNIeH6-EraBFLT/view?usp=sharing" TargetMode="External"/><Relationship Id="rId348" Type="http://schemas.openxmlformats.org/officeDocument/2006/relationships/hyperlink" Target="https://drive.google.com/file/d/18AoyGT3KZbG17aW3rf9Stg1dpsieqNdC/view?usp=sharing" TargetMode="External"/><Relationship Id="rId347" Type="http://schemas.openxmlformats.org/officeDocument/2006/relationships/hyperlink" Target="https://drive.google.com/file/d/1mzJOtBLs_kyYfPBkyyhPvr8z5Hfpc7A-/view?usp=sharing" TargetMode="External"/><Relationship Id="rId346" Type="http://schemas.openxmlformats.org/officeDocument/2006/relationships/hyperlink" Target="https://drive.google.com/file/d/1ukohU9D8h70k8qwzDdbRHoGmbCeSsmpc/view?usp=sharing" TargetMode="External"/><Relationship Id="rId341" Type="http://schemas.openxmlformats.org/officeDocument/2006/relationships/hyperlink" Target="https://drive.google.com/file/d/1aBKSgQ9bpyPPpJFQAW21LnhsSl1L-wiI/view?usp=sharing" TargetMode="External"/><Relationship Id="rId340" Type="http://schemas.openxmlformats.org/officeDocument/2006/relationships/hyperlink" Target="https://drive.google.com/file/d/12pZ2Gs6gyQtj48JgjxvedLmo6H3oBw2b/view?usp=sharing" TargetMode="External"/><Relationship Id="rId345" Type="http://schemas.openxmlformats.org/officeDocument/2006/relationships/hyperlink" Target="https://drive.google.com/file/d/1ES1j74Xdnw5pMmgVcyCI5S8N7eJWMmFm/view?usp=sharing" TargetMode="External"/><Relationship Id="rId344" Type="http://schemas.openxmlformats.org/officeDocument/2006/relationships/hyperlink" Target="https://drive.google.com/file/d/1NjpH1XrRw8rpXsPBxzL1--ZBIUYP5kAI/view?usp=sharing" TargetMode="External"/><Relationship Id="rId343" Type="http://schemas.openxmlformats.org/officeDocument/2006/relationships/hyperlink" Target="https://drive.google.com/file/d/11S-V6tTklWhK9Rz6zbBPoFao4Quu8N3A/view?usp=sharing" TargetMode="External"/><Relationship Id="rId342" Type="http://schemas.openxmlformats.org/officeDocument/2006/relationships/hyperlink" Target="https://drive.google.com/file/d/16-G2S4DrHnRK1bPf0AEb_Ij4-5v-_SLq/view?usp=sharing" TargetMode="External"/><Relationship Id="rId338" Type="http://schemas.openxmlformats.org/officeDocument/2006/relationships/hyperlink" Target="https://drive.google.com/file/d/1WcyVSG5T9GA-NJLIoDWoati31Q3gsV5i/view?usp=sharing" TargetMode="External"/><Relationship Id="rId337" Type="http://schemas.openxmlformats.org/officeDocument/2006/relationships/hyperlink" Target="https://drive.google.com/file/d/1XAJkfGpm-c9LFgogybrhg2Afheu1a-Hk/view?usp=sharing" TargetMode="External"/><Relationship Id="rId336" Type="http://schemas.openxmlformats.org/officeDocument/2006/relationships/hyperlink" Target="https://drive.google.com/file/d/1cTO7-UTrqv-5JShff_VJaXs0fcIeooum/view?usp=sharing" TargetMode="External"/><Relationship Id="rId335" Type="http://schemas.openxmlformats.org/officeDocument/2006/relationships/hyperlink" Target="https://drive.google.com/file/d/1cZngk9wTxSaGd0Pz6SdemBzr1McBjEon/view?usp=sharing" TargetMode="External"/><Relationship Id="rId339" Type="http://schemas.openxmlformats.org/officeDocument/2006/relationships/hyperlink" Target="https://drive.google.com/file/d/1CECeHOMyY3YjbD6SSwApiyL8IEZAiQqo/view?usp=sharing" TargetMode="External"/><Relationship Id="rId330" Type="http://schemas.openxmlformats.org/officeDocument/2006/relationships/hyperlink" Target="https://drive.google.com/file/d/1AvpofvIVwwWeckQvTCJ0MkfXC-nHXda_/view?usp=sharing" TargetMode="External"/><Relationship Id="rId334" Type="http://schemas.openxmlformats.org/officeDocument/2006/relationships/hyperlink" Target="https://drive.google.com/file/d/1ddOOxNt_wl7lwpvY1W8SwBPAddUvzDHq/view?usp=sharing" TargetMode="External"/><Relationship Id="rId333" Type="http://schemas.openxmlformats.org/officeDocument/2006/relationships/hyperlink" Target="https://drive.google.com/file/d/1hcWojPrJVgSgAo2kerGQ_4BMrdhN15As/view?usp=sharing" TargetMode="External"/><Relationship Id="rId332" Type="http://schemas.openxmlformats.org/officeDocument/2006/relationships/hyperlink" Target="https://drive.google.com/file/d/1qL6NV1ENiaNwQKH1UH0TXI1Bb0WU9arv/view?usp=sharing" TargetMode="External"/><Relationship Id="rId331" Type="http://schemas.openxmlformats.org/officeDocument/2006/relationships/hyperlink" Target="https://drive.google.com/file/d/1wVF_JrprPO2B-8IzjNa5sDcR6kvamx7W/view?usp=sharing" TargetMode="External"/><Relationship Id="rId370" Type="http://schemas.openxmlformats.org/officeDocument/2006/relationships/hyperlink" Target="https://drive.google.com/file/d/1DFCMJwDqPla8Y9FcESPAtBPz02VF-nqu/view?usp=sharing" TargetMode="External"/><Relationship Id="rId369" Type="http://schemas.openxmlformats.org/officeDocument/2006/relationships/hyperlink" Target="https://drive.google.com/file/d/1GdHegIy2PnLT_hHEAILOoj5k4lsA3Fea/view?usp=sharing" TargetMode="External"/><Relationship Id="rId368" Type="http://schemas.openxmlformats.org/officeDocument/2006/relationships/hyperlink" Target="https://drive.google.com/file/d/1SuqOiPd2vU-GL3HrIv_9wx0Xs33lIYo9/view?usp=sharing" TargetMode="External"/><Relationship Id="rId363" Type="http://schemas.openxmlformats.org/officeDocument/2006/relationships/hyperlink" Target="https://drive.google.com/file/d/1NMKK8IICuAdhhX_1yvxAglGbsrEccD2H/view?usp=sharing" TargetMode="External"/><Relationship Id="rId362" Type="http://schemas.openxmlformats.org/officeDocument/2006/relationships/hyperlink" Target="https://drive.google.com/file/d/1QaN1_b6smllQGQTV3SE0GQYqICcXN8wT/view?usp=sharing" TargetMode="External"/><Relationship Id="rId361" Type="http://schemas.openxmlformats.org/officeDocument/2006/relationships/hyperlink" Target="https://drive.google.com/file/d/1RxVOHWMQG4XZahM1F1GJkr9ZjNlcuzog/view?usp=sharing" TargetMode="External"/><Relationship Id="rId360" Type="http://schemas.openxmlformats.org/officeDocument/2006/relationships/hyperlink" Target="https://drive.google.com/file/d/1Ztyf1PuacHLkJCEUvbiLM4NRajPnrF1Y/view?usp=sharing" TargetMode="External"/><Relationship Id="rId367" Type="http://schemas.openxmlformats.org/officeDocument/2006/relationships/hyperlink" Target="https://drive.google.com/file/d/1-7Gm--idhgIE8MQkPeWNdhMBvTIKngqP/view?usp=sharing" TargetMode="External"/><Relationship Id="rId366" Type="http://schemas.openxmlformats.org/officeDocument/2006/relationships/hyperlink" Target="https://drive.google.com/file/d/1-wOP3of9HDVZGeb1M8Z8df_5qlUmACpR/view?usp=sharing" TargetMode="External"/><Relationship Id="rId365" Type="http://schemas.openxmlformats.org/officeDocument/2006/relationships/hyperlink" Target="https://drive.google.com/file/d/10YuIuxF2eUFoB7AX-hBG0ThRw5pD19VD/view?usp=sharing" TargetMode="External"/><Relationship Id="rId364" Type="http://schemas.openxmlformats.org/officeDocument/2006/relationships/hyperlink" Target="https://drive.google.com/file/d/1Lu5F49jQsL_ksIORHZv_v02uBVt3Scuz/view?usp=sharing" TargetMode="External"/><Relationship Id="rId95" Type="http://schemas.openxmlformats.org/officeDocument/2006/relationships/hyperlink" Target="https://drive.google.com/file/d/1FA0kevCdGFfp_LMbBziwUiMkn7ezFEDK/view?usp=sharing" TargetMode="External"/><Relationship Id="rId94" Type="http://schemas.openxmlformats.org/officeDocument/2006/relationships/hyperlink" Target="https://drive.google.com/file/d/1YHAPMizXlR76t3xkdtmgC-KryGV_nZgX/view?usp=sharing" TargetMode="External"/><Relationship Id="rId97" Type="http://schemas.openxmlformats.org/officeDocument/2006/relationships/hyperlink" Target="https://drive.google.com/file/d/165HA8fuvhY14Zc5ivwDA4uzp4rKilTpi/view?usp=sharing" TargetMode="External"/><Relationship Id="rId96" Type="http://schemas.openxmlformats.org/officeDocument/2006/relationships/hyperlink" Target="https://drive.google.com/file/d/1IG_C09eW-4J6FJrzOfPoyNJeB6ABwIJg/view?usp=sharing" TargetMode="External"/><Relationship Id="rId99" Type="http://schemas.openxmlformats.org/officeDocument/2006/relationships/hyperlink" Target="https://drive.google.com/file/d/15sxtZvLpHJQqy2XD5RfEAQ5GhbH_nT_w/view?usp=sharing" TargetMode="External"/><Relationship Id="rId98" Type="http://schemas.openxmlformats.org/officeDocument/2006/relationships/hyperlink" Target="https://drive.google.com/file/d/1Wm2aI_zig0N-Gj3seWFZVUaZ3NTZI9bd/view?usp=sharing" TargetMode="External"/><Relationship Id="rId91" Type="http://schemas.openxmlformats.org/officeDocument/2006/relationships/hyperlink" Target="https://drive.google.com/file/d/17oMHA0nTypZqWDcG4AHaT2jMzE0vGGZ1/view?usp=sharing" TargetMode="External"/><Relationship Id="rId90" Type="http://schemas.openxmlformats.org/officeDocument/2006/relationships/hyperlink" Target="https://drive.google.com/file/d/1lTFCGV-TohNJ5eG0zeT9_178sIe5RrBU/view?usp=sharing" TargetMode="External"/><Relationship Id="rId93" Type="http://schemas.openxmlformats.org/officeDocument/2006/relationships/hyperlink" Target="https://drive.google.com/file/d/1fTeOI8E63ydz7NUkfnBuo-qQq3NgJsZd/view?usp=sharing" TargetMode="External"/><Relationship Id="rId92" Type="http://schemas.openxmlformats.org/officeDocument/2006/relationships/hyperlink" Target="https://drive.google.com/file/d/1SjHtmbZWRaP6-7SJwpQ5CbMN8LVPTIH9/view?usp=sharing" TargetMode="External"/><Relationship Id="rId359" Type="http://schemas.openxmlformats.org/officeDocument/2006/relationships/hyperlink" Target="https://drive.google.com/file/d/1_vNg50rl6YIDO7FtPDp1o6w7mkkFioma/view?usp=sharing" TargetMode="External"/><Relationship Id="rId358" Type="http://schemas.openxmlformats.org/officeDocument/2006/relationships/hyperlink" Target="https://drive.google.com/file/d/1m9r3aE6m7LJWE6Xbh60Nh-P5z0vZssbc/view?usp=sharing" TargetMode="External"/><Relationship Id="rId357" Type="http://schemas.openxmlformats.org/officeDocument/2006/relationships/hyperlink" Target="https://drive.google.com/file/d/1y6-vd2QixvhnJyV2cQFR2KqerBYZmNfb/view?usp=sharing" TargetMode="External"/><Relationship Id="rId352" Type="http://schemas.openxmlformats.org/officeDocument/2006/relationships/hyperlink" Target="https://drive.google.com/file/d/1x512wxX2WopK8IAEOE0pt-ugGGflvY19/view?usp=sharing" TargetMode="External"/><Relationship Id="rId351" Type="http://schemas.openxmlformats.org/officeDocument/2006/relationships/hyperlink" Target="https://drive.google.com/file/d/11KPLxsu9d86gl-8kP1YM-N2BcLHO-5aj/view?usp=sharing" TargetMode="External"/><Relationship Id="rId350" Type="http://schemas.openxmlformats.org/officeDocument/2006/relationships/hyperlink" Target="https://drive.google.com/file/d/1Kv59MkBYFzCByKdFLwR2JNdXCH_jNICT/view?usp=sharing" TargetMode="External"/><Relationship Id="rId356" Type="http://schemas.openxmlformats.org/officeDocument/2006/relationships/hyperlink" Target="https://drive.google.com/file/d/1ywW5PCA6ToMNk1g5MufDDw8vAfc6HRM3/view?usp=sharing" TargetMode="External"/><Relationship Id="rId355" Type="http://schemas.openxmlformats.org/officeDocument/2006/relationships/hyperlink" Target="https://drive.google.com/file/d/1s_KBPqE4roxe6K8OHI0KwBNNAGIa5lw0/view?usp=sharing" TargetMode="External"/><Relationship Id="rId354" Type="http://schemas.openxmlformats.org/officeDocument/2006/relationships/hyperlink" Target="https://drive.google.com/file/d/1UULuFzneZ-5U2m3RCC1CVAr3R7dA03bQ/view?usp=sharing" TargetMode="External"/><Relationship Id="rId353" Type="http://schemas.openxmlformats.org/officeDocument/2006/relationships/hyperlink" Target="https://drive.google.com/file/d/1LksOq9GXhKhfa8U-BJ7sp7_Dbstld5TK/view?usp=sharing" TargetMode="External"/><Relationship Id="rId305" Type="http://schemas.openxmlformats.org/officeDocument/2006/relationships/hyperlink" Target="https://drive.google.com/file/d/1-_vu3zoSjMzJ1yNnI6LRSNB3CcDj_Oqz/view?usp=sharing" TargetMode="External"/><Relationship Id="rId789" Type="http://schemas.openxmlformats.org/officeDocument/2006/relationships/hyperlink" Target="https://drive.google.com/file/d/1fDtduyERxJSJWSsp8YexOhAuCFWBETn2/view?usp=sharing" TargetMode="External"/><Relationship Id="rId304" Type="http://schemas.openxmlformats.org/officeDocument/2006/relationships/hyperlink" Target="https://drive.google.com/file/d/11cX825aMPohfTDwsImHhPAQ6PO-CB_aJ/view?usp=sharing" TargetMode="External"/><Relationship Id="rId788" Type="http://schemas.openxmlformats.org/officeDocument/2006/relationships/hyperlink" Target="https://drive.google.com/file/d/1oqxtCOETnVTvhGp3tYb7yyWhhvyZsp5S/view?usp=sharing" TargetMode="External"/><Relationship Id="rId303" Type="http://schemas.openxmlformats.org/officeDocument/2006/relationships/hyperlink" Target="https://drive.google.com/file/d/12tO115AdNs996Z-JyMUnoDOrCiA3Ac0f/view?usp=sharing" TargetMode="External"/><Relationship Id="rId787" Type="http://schemas.openxmlformats.org/officeDocument/2006/relationships/hyperlink" Target="https://drive.google.com/file/d/15tCdlAcsFUrD3qdzq1Z3YaMdL0AMGcxs/view?usp=sharing" TargetMode="External"/><Relationship Id="rId302" Type="http://schemas.openxmlformats.org/officeDocument/2006/relationships/hyperlink" Target="https://drive.google.com/file/d/137Ova3keX54L0u6S43sNYN4F3c9FlUnJ/view?usp=sharing" TargetMode="External"/><Relationship Id="rId786" Type="http://schemas.openxmlformats.org/officeDocument/2006/relationships/hyperlink" Target="https://drive.google.com/file/d/15WfUWjZ1NftbZh8uWuhLmJUMRQqxuyvN/view?usp=sharing" TargetMode="External"/><Relationship Id="rId309" Type="http://schemas.openxmlformats.org/officeDocument/2006/relationships/hyperlink" Target="https://drive.google.com/file/d/12Ur3zOYK8Fskt2u9Gz2affwXxkrlkiKj/view?usp=sharing" TargetMode="External"/><Relationship Id="rId308" Type="http://schemas.openxmlformats.org/officeDocument/2006/relationships/hyperlink" Target="https://drive.google.com/file/d/1mj_DoLrHnvkga-NyZo0APA9WQ8u4kbsr/view?usp=sharing" TargetMode="External"/><Relationship Id="rId307" Type="http://schemas.openxmlformats.org/officeDocument/2006/relationships/hyperlink" Target="https://drive.google.com/file/d/1n_YZ0YKZiWOnPzYLUYhg2HE5PEHm4Fl2/view?usp=sharing" TargetMode="External"/><Relationship Id="rId306" Type="http://schemas.openxmlformats.org/officeDocument/2006/relationships/hyperlink" Target="https://drive.google.com/file/d/16CeQt5WfjR7mKLXUkN3rVCKPojVLwScM/view?usp=sharing" TargetMode="External"/><Relationship Id="rId781" Type="http://schemas.openxmlformats.org/officeDocument/2006/relationships/hyperlink" Target="https://drive.google.com/file/d/1szkQFePzEbFeVKgFWobgX6u8AoaCaNdR/view?usp=sharing" TargetMode="External"/><Relationship Id="rId780" Type="http://schemas.openxmlformats.org/officeDocument/2006/relationships/hyperlink" Target="https://drive.google.com/file/d/1ymeW33yYkh6ewkvTTwI5wiJjC3_-0Dry/view?usp=sharing" TargetMode="External"/><Relationship Id="rId301" Type="http://schemas.openxmlformats.org/officeDocument/2006/relationships/hyperlink" Target="https://drive.google.com/file/d/13txg5rQ_2iLyKdhrX9euG0Q5PGswIAy2/view?usp=sharing" TargetMode="External"/><Relationship Id="rId785" Type="http://schemas.openxmlformats.org/officeDocument/2006/relationships/hyperlink" Target="https://drive.google.com/file/d/1Sgvav0Qp_W0i9ePJ_-K4SXnIGmjPhnxX/view?usp=sharing" TargetMode="External"/><Relationship Id="rId300" Type="http://schemas.openxmlformats.org/officeDocument/2006/relationships/hyperlink" Target="https://drive.google.com/file/d/14NMDZ5luqm9WvXw87LXecJD6AYEX2QOG/view?usp=sharing" TargetMode="External"/><Relationship Id="rId784" Type="http://schemas.openxmlformats.org/officeDocument/2006/relationships/hyperlink" Target="https://drive.google.com/file/d/1ggQiVmAugYcAaPBK3kYgVzd5eQ71fNfP/view?usp=sharing" TargetMode="External"/><Relationship Id="rId783" Type="http://schemas.openxmlformats.org/officeDocument/2006/relationships/hyperlink" Target="https://drive.google.com/file/d/1W7wpf5YQJl4xVhfRm6PeSJcrbgVvyUhL/view?usp=sharing" TargetMode="External"/><Relationship Id="rId782" Type="http://schemas.openxmlformats.org/officeDocument/2006/relationships/hyperlink" Target="https://drive.google.com/file/d/1s0z9u1sgvYteF6qZh69Med3DOCfr_php/view?usp=sharing" TargetMode="External"/><Relationship Id="rId778" Type="http://schemas.openxmlformats.org/officeDocument/2006/relationships/hyperlink" Target="https://drive.google.com/file/d/16A2L2pTaEPyO-ruKs3lyxXZs9_aLPdMY/view?usp=sharing" TargetMode="External"/><Relationship Id="rId777" Type="http://schemas.openxmlformats.org/officeDocument/2006/relationships/hyperlink" Target="https://drive.google.com/file/d/1DN8uPJ9OFUw2zBTobz3SYcz9KEGEpi-F/view?usp=sharing" TargetMode="External"/><Relationship Id="rId776" Type="http://schemas.openxmlformats.org/officeDocument/2006/relationships/hyperlink" Target="https://drive.google.com/file/d/1eVQOMeLHQnkKsrpgkZ4I1koHXAxE8KHR/view?usp=sharing" TargetMode="External"/><Relationship Id="rId775" Type="http://schemas.openxmlformats.org/officeDocument/2006/relationships/hyperlink" Target="https://drive.google.com/file/d/1yLltl9SmTFI_xXMVgkVqF3rnU1hvmmnX/view?usp=sharing" TargetMode="External"/><Relationship Id="rId779" Type="http://schemas.openxmlformats.org/officeDocument/2006/relationships/hyperlink" Target="https://drive.google.com/file/d/1zB6hHHtwBR4hRFbhiO8_jm4SctXpXeXo/view?usp=sharing" TargetMode="External"/><Relationship Id="rId770" Type="http://schemas.openxmlformats.org/officeDocument/2006/relationships/hyperlink" Target="https://drive.google.com/file/d/1ZdVmgJKsKdZs-5UBCFF-lW-qHFOm1e2L/view?usp=sharing" TargetMode="External"/><Relationship Id="rId774" Type="http://schemas.openxmlformats.org/officeDocument/2006/relationships/hyperlink" Target="https://drive.google.com/file/d/1C1_rM25Py0K8K6ul4NqcljnkJnrWK62-/view?usp=sharing" TargetMode="External"/><Relationship Id="rId773" Type="http://schemas.openxmlformats.org/officeDocument/2006/relationships/hyperlink" Target="https://drive.google.com/file/d/1ewSggElGIqWS41Vs2D5oYU7P4w_GOYNM/view?usp=sharing" TargetMode="External"/><Relationship Id="rId772" Type="http://schemas.openxmlformats.org/officeDocument/2006/relationships/hyperlink" Target="https://drive.google.com/file/d/1YhTnoaww2mynWX4yNqn2JINOheKBV0j9/view?usp=sharing" TargetMode="External"/><Relationship Id="rId771" Type="http://schemas.openxmlformats.org/officeDocument/2006/relationships/hyperlink" Target="https://drive.google.com/file/d/1S77zgZJTzOOuMsGYVLBdqeFzObV4kluQ/view?usp=sharing" TargetMode="External"/><Relationship Id="rId327" Type="http://schemas.openxmlformats.org/officeDocument/2006/relationships/hyperlink" Target="https://drive.google.com/file/d/1sGpl21kMJOtmW5aIPWN4OMYtWnpcg7_w/view?usp=sharing" TargetMode="External"/><Relationship Id="rId326" Type="http://schemas.openxmlformats.org/officeDocument/2006/relationships/hyperlink" Target="https://drive.google.com/file/d/126f1eXBKPPkkJ6mCz79u79F6TNq1Z4ew/view?usp=sharing" TargetMode="External"/><Relationship Id="rId325" Type="http://schemas.openxmlformats.org/officeDocument/2006/relationships/hyperlink" Target="https://drive.google.com/file/d/1he9LC2ZlqjWtfzn657Ubzh3rJ6y05-VX/view?usp=sharing" TargetMode="External"/><Relationship Id="rId324" Type="http://schemas.openxmlformats.org/officeDocument/2006/relationships/hyperlink" Target="https://drive.google.com/file/d/1MhlRwNtq1pS7yjk2TEO_JbrDJtrpGb3V/view?usp=sharing" TargetMode="External"/><Relationship Id="rId329" Type="http://schemas.openxmlformats.org/officeDocument/2006/relationships/hyperlink" Target="https://drive.google.com/file/d/1douuqqtYFqWa3rzUkFwJloLrAeR50OsI/view?usp=sharing" TargetMode="External"/><Relationship Id="rId328" Type="http://schemas.openxmlformats.org/officeDocument/2006/relationships/hyperlink" Target="https://drive.google.com/file/d/1m5HaGUJV5Gk6xY8DdM4xvPZEyk5Fb6hM/view?usp=sharing" TargetMode="External"/><Relationship Id="rId323" Type="http://schemas.openxmlformats.org/officeDocument/2006/relationships/hyperlink" Target="https://drive.google.com/file/d/16bmPOATSkxZeCJg_5E5SmYb7GYXpqigT/view?usp=sharing" TargetMode="External"/><Relationship Id="rId322" Type="http://schemas.openxmlformats.org/officeDocument/2006/relationships/hyperlink" Target="https://drive.google.com/file/d/125dLd-n4pYjwpHF2DE_Jg7K9heNsCB1O/view?usp=sharing" TargetMode="External"/><Relationship Id="rId321" Type="http://schemas.openxmlformats.org/officeDocument/2006/relationships/hyperlink" Target="https://drive.google.com/file/d/1QLiockoYNdHJqWQ9uslbaFkuIpQPlzqq/view?usp=sharing" TargetMode="External"/><Relationship Id="rId320" Type="http://schemas.openxmlformats.org/officeDocument/2006/relationships/hyperlink" Target="https://drive.google.com/file/d/1GNsY16PhCBBRyRGhMZp1CCoBbPNfimwO/view?usp=sharing" TargetMode="External"/><Relationship Id="rId316" Type="http://schemas.openxmlformats.org/officeDocument/2006/relationships/hyperlink" Target="https://drive.google.com/file/d/1BdF6JCEWAIps1ofJ9KS-I2vQvpf9nf94/view?usp=sharing" TargetMode="External"/><Relationship Id="rId315" Type="http://schemas.openxmlformats.org/officeDocument/2006/relationships/hyperlink" Target="https://drive.google.com/file/d/1YTBEYOmbf3msByY8j3qn1g_CDP9tNHup/view?usp=sharing" TargetMode="External"/><Relationship Id="rId799" Type="http://schemas.openxmlformats.org/officeDocument/2006/relationships/hyperlink" Target="https://drive.google.com/file/d/1Zqj8WfOTzG0iX2CzHzojj9Xw_CLHEBR_/view?usp=sharing" TargetMode="External"/><Relationship Id="rId314" Type="http://schemas.openxmlformats.org/officeDocument/2006/relationships/hyperlink" Target="https://drive.google.com/file/d/1pVxBtAeE1qaR2NRPJZjvULa3p7HuzYK9/view?usp=sharing" TargetMode="External"/><Relationship Id="rId798" Type="http://schemas.openxmlformats.org/officeDocument/2006/relationships/hyperlink" Target="https://drive.google.com/file/d/1CLiyU_cEs75NPdZwCFgsgAoKBdSCHFR7/view?usp=sharing" TargetMode="External"/><Relationship Id="rId313" Type="http://schemas.openxmlformats.org/officeDocument/2006/relationships/hyperlink" Target="https://drive.google.com/file/d/1EwHsiuOm7QcYq6KIRvC4Xnt9HA1AecMu/view?usp=sharing" TargetMode="External"/><Relationship Id="rId797" Type="http://schemas.openxmlformats.org/officeDocument/2006/relationships/hyperlink" Target="https://drive.google.com/file/d/1cbwCVUfOYTn0gyWVN8hILDY9sMTZ3QcJ/view?usp=sharing" TargetMode="External"/><Relationship Id="rId319" Type="http://schemas.openxmlformats.org/officeDocument/2006/relationships/hyperlink" Target="https://drive.google.com/file/d/1NOtPinB8HPAr3cv7wvs8K5fMBhXS9C77/view?usp=sharing" TargetMode="External"/><Relationship Id="rId318" Type="http://schemas.openxmlformats.org/officeDocument/2006/relationships/hyperlink" Target="https://drive.google.com/file/d/1q4GikFs79Zu5Y75UO1XCMF_EKdyhjAz9/view?usp=sharing" TargetMode="External"/><Relationship Id="rId317" Type="http://schemas.openxmlformats.org/officeDocument/2006/relationships/hyperlink" Target="https://drive.google.com/file/d/1Js2_hJg5o_OMlxmSvwWXZAMBm410GYZ-/view?usp=sharing" TargetMode="External"/><Relationship Id="rId792" Type="http://schemas.openxmlformats.org/officeDocument/2006/relationships/hyperlink" Target="https://drive.google.com/file/d/1WMVYgmB7qN0oaAIV3rCGNuzF4pBaIh-p/view?usp=sharing" TargetMode="External"/><Relationship Id="rId791" Type="http://schemas.openxmlformats.org/officeDocument/2006/relationships/hyperlink" Target="https://drive.google.com/file/d/185aCvQerEtygtahGmm-hbCUZMQhv22s_/view?usp=sharing" TargetMode="External"/><Relationship Id="rId790" Type="http://schemas.openxmlformats.org/officeDocument/2006/relationships/hyperlink" Target="https://drive.google.com/file/d/1r-PeE_VOINlieporzjrRngHH43sK5I8A/view?usp=sharing" TargetMode="External"/><Relationship Id="rId312" Type="http://schemas.openxmlformats.org/officeDocument/2006/relationships/hyperlink" Target="https://drive.google.com/file/d/14sE-6-VTXNJRebOxI7YP9nxJeEvmb8BQ/view?usp=sharing" TargetMode="External"/><Relationship Id="rId796" Type="http://schemas.openxmlformats.org/officeDocument/2006/relationships/hyperlink" Target="https://drive.google.com/file/d/1D_i0k6aOJdFe2u-fGj_qCqpAgEnZhwnE/view?usp=sharing" TargetMode="External"/><Relationship Id="rId311" Type="http://schemas.openxmlformats.org/officeDocument/2006/relationships/hyperlink" Target="https://drive.google.com/file/d/1tk6NuYfoYysCCpBo3j97XuuASJ21RPY2/view?usp=sharing" TargetMode="External"/><Relationship Id="rId795" Type="http://schemas.openxmlformats.org/officeDocument/2006/relationships/hyperlink" Target="https://drive.google.com/file/d/10ZH4eAO0OWhVH6SWTv0bTd986qMt8_hb/view?usp=sharing" TargetMode="External"/><Relationship Id="rId310" Type="http://schemas.openxmlformats.org/officeDocument/2006/relationships/hyperlink" Target="https://drive.google.com/file/d/1D0cGnkL5vecagCNY62XNC4mX4WpikxB6/view?usp=sharing" TargetMode="External"/><Relationship Id="rId794" Type="http://schemas.openxmlformats.org/officeDocument/2006/relationships/hyperlink" Target="https://drive.google.com/file/d/1dc_k1WDoNFRlFoQPUJrD1nw4E0BJTiRL/view?usp=sharing" TargetMode="External"/><Relationship Id="rId793" Type="http://schemas.openxmlformats.org/officeDocument/2006/relationships/hyperlink" Target="https://drive.google.com/file/d/1yNUpymqiUoZclPexXo_2I4oPSLAH-78M/view?usp=sharing" TargetMode="External"/><Relationship Id="rId297" Type="http://schemas.openxmlformats.org/officeDocument/2006/relationships/hyperlink" Target="https://drive.google.com/file/d/1Dc9g_NFESEmtEa3C_kCsokxQFGycoj9_/view?usp=sharing" TargetMode="External"/><Relationship Id="rId296" Type="http://schemas.openxmlformats.org/officeDocument/2006/relationships/hyperlink" Target="https://drive.google.com/file/d/1Ip-3Gk1M9Ll5E4QMwjdEZq3gTs4bcQnW/view?usp=sharing" TargetMode="External"/><Relationship Id="rId295" Type="http://schemas.openxmlformats.org/officeDocument/2006/relationships/hyperlink" Target="https://drive.google.com/file/d/1KBWWXqEB5nir70pd1OOOS-_wxDD-hNYr/view?usp=sharing" TargetMode="External"/><Relationship Id="rId294" Type="http://schemas.openxmlformats.org/officeDocument/2006/relationships/hyperlink" Target="https://drive.google.com/file/d/1KbkugM4u-UIQ515s3WnE3NYJ8LOjaw-x/view?usp=sharing" TargetMode="External"/><Relationship Id="rId299" Type="http://schemas.openxmlformats.org/officeDocument/2006/relationships/hyperlink" Target="https://drive.google.com/file/d/16ToRBx9P0Rohs915N6y1KM1ncATOA2H9/view?usp=sharing" TargetMode="External"/><Relationship Id="rId298" Type="http://schemas.openxmlformats.org/officeDocument/2006/relationships/hyperlink" Target="https://drive.google.com/file/d/1Be3z2E8ykL2wS09Sig-AxQvg39mgWy1_/view?usp=sharing" TargetMode="External"/><Relationship Id="rId271" Type="http://schemas.openxmlformats.org/officeDocument/2006/relationships/hyperlink" Target="https://drive.google.com/file/d/1doZulROukM43UyuRX6TYtQ43CeQTpYp3/view?usp=sharing" TargetMode="External"/><Relationship Id="rId270" Type="http://schemas.openxmlformats.org/officeDocument/2006/relationships/hyperlink" Target="https://drive.google.com/file/d/1HuQIt8lWXVRTt8M6zlBBgBStRdJcxpAU/view?usp=sharing" TargetMode="External"/><Relationship Id="rId269" Type="http://schemas.openxmlformats.org/officeDocument/2006/relationships/hyperlink" Target="https://drive.google.com/file/d/1AHNiGZsdZQprbEJM_0r0dfisPyAqrcpI/view?usp=sharing" TargetMode="External"/><Relationship Id="rId264" Type="http://schemas.openxmlformats.org/officeDocument/2006/relationships/hyperlink" Target="https://drive.google.com/file/d/17z2g994e61kqf_fVvEtbs--haJ4S2-Xb/view?usp=sharing" TargetMode="External"/><Relationship Id="rId263" Type="http://schemas.openxmlformats.org/officeDocument/2006/relationships/hyperlink" Target="https://drive.google.com/file/d/1C9Uu4Zj3YqOIl7k42Dcj4ykir_1LoVnm/view?usp=sharing" TargetMode="External"/><Relationship Id="rId262" Type="http://schemas.openxmlformats.org/officeDocument/2006/relationships/hyperlink" Target="https://drive.google.com/file/d/1IBeEQsqtuqSZqHTEv1RBmIyUDcvn12tm/view?usp=sharing" TargetMode="External"/><Relationship Id="rId261" Type="http://schemas.openxmlformats.org/officeDocument/2006/relationships/hyperlink" Target="https://drive.google.com/file/d/1OmqiJSn92zey8rVgCAWyP3WZtaquFCxl/view?usp=sharing" TargetMode="External"/><Relationship Id="rId268" Type="http://schemas.openxmlformats.org/officeDocument/2006/relationships/hyperlink" Target="https://drive.google.com/file/d/171NhzeG8FedXB3C9SiJGsZcKMOGvDSFf/view?usp=sharing" TargetMode="External"/><Relationship Id="rId267" Type="http://schemas.openxmlformats.org/officeDocument/2006/relationships/hyperlink" Target="https://drive.google.com/file/d/1IjsUbZNBTJabKa94R0orlAvmHRe02wn0/view?usp=sharing" TargetMode="External"/><Relationship Id="rId266" Type="http://schemas.openxmlformats.org/officeDocument/2006/relationships/hyperlink" Target="https://drive.google.com/file/d/186-l_EjvCNerKrDlMsR9iHHrrjAHqHKq/view?usp=sharing" TargetMode="External"/><Relationship Id="rId265" Type="http://schemas.openxmlformats.org/officeDocument/2006/relationships/hyperlink" Target="https://drive.google.com/file/d/125A4eIrT_zgAdnpfDlB7x3pzfvjw-_Pz/view?usp=sharing" TargetMode="External"/><Relationship Id="rId260" Type="http://schemas.openxmlformats.org/officeDocument/2006/relationships/hyperlink" Target="https://drive.google.com/file/d/1WBUSAO1xLiUgJ1x3tZLaBsHVRzSWZuLn/view?usp=sharing" TargetMode="External"/><Relationship Id="rId259" Type="http://schemas.openxmlformats.org/officeDocument/2006/relationships/hyperlink" Target="https://drive.google.com/file/d/1bXUkqgAQt08dHED9lan1YA3zf0wlP66V/view?usp=sharing" TargetMode="External"/><Relationship Id="rId258" Type="http://schemas.openxmlformats.org/officeDocument/2006/relationships/hyperlink" Target="https://drive.google.com/file/d/1dT1XYNjdKmEUMPcNtHugL_TKXTXY3bmm/view?usp=sharing" TargetMode="External"/><Relationship Id="rId253" Type="http://schemas.openxmlformats.org/officeDocument/2006/relationships/hyperlink" Target="https://drive.google.com/file/d/1QLBQkOD0rYX2jWIYT7W4ZtWpGWm8p_lA/view?usp=sharing" TargetMode="External"/><Relationship Id="rId252" Type="http://schemas.openxmlformats.org/officeDocument/2006/relationships/hyperlink" Target="https://drive.google.com/file/d/1cLLvVuqQ3WX4pqaP6Nr98XHbl8fJ8ccg/view?usp=sharing" TargetMode="External"/><Relationship Id="rId251" Type="http://schemas.openxmlformats.org/officeDocument/2006/relationships/hyperlink" Target="https://drive.google.com/file/d/1uyGVeFxJiG2d3U21Ol_47ow-zwYL7R_V/view?usp=sharing" TargetMode="External"/><Relationship Id="rId250" Type="http://schemas.openxmlformats.org/officeDocument/2006/relationships/hyperlink" Target="https://drive.google.com/file/d/18LWJDzxn3uYEVZVCJMr9BVCvw2V6xuWJ/view?usp=sharing" TargetMode="External"/><Relationship Id="rId257" Type="http://schemas.openxmlformats.org/officeDocument/2006/relationships/hyperlink" Target="https://drive.google.com/file/d/1hOvQhke9jTK2CUeLQTg6Mh1Efl7IEfRA/view?usp=sharing" TargetMode="External"/><Relationship Id="rId256" Type="http://schemas.openxmlformats.org/officeDocument/2006/relationships/hyperlink" Target="https://drive.google.com/file/d/1lYaK137Je0Cpx_mUMTF_QTZ9gwac-i9b/view?usp=sharing" TargetMode="External"/><Relationship Id="rId255" Type="http://schemas.openxmlformats.org/officeDocument/2006/relationships/hyperlink" Target="https://drive.google.com/file/d/1rjxDlEVzNa6q-TlSbMCReZUOLq6nBra2/view?usp=sharing" TargetMode="External"/><Relationship Id="rId254" Type="http://schemas.openxmlformats.org/officeDocument/2006/relationships/hyperlink" Target="https://drive.google.com/file/d/15nE2ehEF0HrDEFq2fuQgzIYWJERl45tM/view?usp=sharing" TargetMode="External"/><Relationship Id="rId293" Type="http://schemas.openxmlformats.org/officeDocument/2006/relationships/hyperlink" Target="https://drive.google.com/file/d/1N5BRFohAEfpS5_2mgTv3X9V6yZ178qjZ/view?usp=sharing" TargetMode="External"/><Relationship Id="rId292" Type="http://schemas.openxmlformats.org/officeDocument/2006/relationships/hyperlink" Target="https://drive.google.com/file/d/1NeUKFZWYvZNBQJCs_Q8ACp2uBpthoBDb/view?usp=sharing" TargetMode="External"/><Relationship Id="rId291" Type="http://schemas.openxmlformats.org/officeDocument/2006/relationships/hyperlink" Target="https://drive.google.com/file/d/1OCDaaBWf6akdB0mNUVMozsm0wr_UgPAG/view?usp=sharing" TargetMode="External"/><Relationship Id="rId290" Type="http://schemas.openxmlformats.org/officeDocument/2006/relationships/hyperlink" Target="https://drive.google.com/file/d/1OrT59U3mdT6GbDieIdR5SNiuSJhCfGxA/view?usp=sharing" TargetMode="External"/><Relationship Id="rId286" Type="http://schemas.openxmlformats.org/officeDocument/2006/relationships/hyperlink" Target="https://drive.google.com/file/d/1T9N9k5VdKiJcpmNVRl6KCLBDnyfp75gu/view?usp=sharing" TargetMode="External"/><Relationship Id="rId285" Type="http://schemas.openxmlformats.org/officeDocument/2006/relationships/hyperlink" Target="https://drive.google.com/file/d/1TtoZqaRL0jQv6UK2oDEFRefWdNEDJDlH/view?usp=sharing" TargetMode="External"/><Relationship Id="rId284" Type="http://schemas.openxmlformats.org/officeDocument/2006/relationships/hyperlink" Target="https://drive.google.com/file/d/1U8jMLQHVVX5XveFfqngMDJPYeZmoXF-x/view?usp=sharing" TargetMode="External"/><Relationship Id="rId283" Type="http://schemas.openxmlformats.org/officeDocument/2006/relationships/hyperlink" Target="https://drive.google.com/file/d/1W9w3AGBtYailVNfTVsSxjJiwvMvjzhdB/view?usp=sharing" TargetMode="External"/><Relationship Id="rId289" Type="http://schemas.openxmlformats.org/officeDocument/2006/relationships/hyperlink" Target="https://drive.google.com/file/d/1P39tZQeOasY8tLXReUqgv8cNQ_qIs5Mj/view?usp=sharing" TargetMode="External"/><Relationship Id="rId288" Type="http://schemas.openxmlformats.org/officeDocument/2006/relationships/hyperlink" Target="https://drive.google.com/file/d/1PxDeprpABL33KcU8sv7obOfm7TzcLfBJ/view?usp=sharing" TargetMode="External"/><Relationship Id="rId287" Type="http://schemas.openxmlformats.org/officeDocument/2006/relationships/hyperlink" Target="https://drive.google.com/file/d/1RtDX-yly8a-qgzootIG6UQnD2mBGS3-R/view?usp=sharing" TargetMode="External"/><Relationship Id="rId282" Type="http://schemas.openxmlformats.org/officeDocument/2006/relationships/hyperlink" Target="https://drive.google.com/file/d/1WhysapP3tVHUk7fojcvQl7BXqJrY5sRO/view?usp=sharing" TargetMode="External"/><Relationship Id="rId281" Type="http://schemas.openxmlformats.org/officeDocument/2006/relationships/hyperlink" Target="https://drive.google.com/file/d/1Xc3RGr09vMw9h4-_nrpirDClOaGnlYof/view?usp=sharing" TargetMode="External"/><Relationship Id="rId280" Type="http://schemas.openxmlformats.org/officeDocument/2006/relationships/hyperlink" Target="https://drive.google.com/file/d/1dpho6K7Gzis1wisnXJUnWBNZE9SyhDlk/view?usp=sharing" TargetMode="External"/><Relationship Id="rId275" Type="http://schemas.openxmlformats.org/officeDocument/2006/relationships/hyperlink" Target="https://drive.google.com/file/d/1nhKOTbDQ62u9jKHItimUycdhRhZCckyj/view?usp=sharing" TargetMode="External"/><Relationship Id="rId274" Type="http://schemas.openxmlformats.org/officeDocument/2006/relationships/hyperlink" Target="https://drive.google.com/file/d/1rOTpnEgNulJh3rjaQDrnTJEwWV1-GE7R/view?usp=sharing" TargetMode="External"/><Relationship Id="rId273" Type="http://schemas.openxmlformats.org/officeDocument/2006/relationships/hyperlink" Target="https://drive.google.com/file/d/1uXmQl9wjWGgIDbVpNlT4u_XN4AobVeMi/view?usp=sharing" TargetMode="External"/><Relationship Id="rId272" Type="http://schemas.openxmlformats.org/officeDocument/2006/relationships/hyperlink" Target="https://drive.google.com/file/d/1x053qx2IOi0MiunZccRxVSdE2NefJLCO/view?usp=sharing" TargetMode="External"/><Relationship Id="rId279" Type="http://schemas.openxmlformats.org/officeDocument/2006/relationships/hyperlink" Target="https://drive.google.com/file/d/1idPOhvhTeaYGyaX4gHoZ_CLUTyR1V4tB/view?usp=sharing" TargetMode="External"/><Relationship Id="rId278" Type="http://schemas.openxmlformats.org/officeDocument/2006/relationships/hyperlink" Target="https://drive.google.com/file/d/1jiIwJ6fHSIafFG1tuR3v1SIwwqYm7kte/view?usp=sharing" TargetMode="External"/><Relationship Id="rId277" Type="http://schemas.openxmlformats.org/officeDocument/2006/relationships/hyperlink" Target="https://drive.google.com/file/d/1jirlR_IGDWa8xMcxZ_f0tekJtNjTTmnu/view?usp=sharing" TargetMode="External"/><Relationship Id="rId276" Type="http://schemas.openxmlformats.org/officeDocument/2006/relationships/hyperlink" Target="https://drive.google.com/file/d/1nOvjaJA0b2I-S24Er8u3RZ44fffgFe7Q/view?usp=sharing" TargetMode="External"/><Relationship Id="rId629" Type="http://schemas.openxmlformats.org/officeDocument/2006/relationships/hyperlink" Target="https://drive.google.com/file/d/1Fi2wwtjwDb9B7OkUhELIsVEh3vgHZAa-/view?usp=sharing" TargetMode="External"/><Relationship Id="rId624" Type="http://schemas.openxmlformats.org/officeDocument/2006/relationships/hyperlink" Target="https://drive.google.com/file/d/18Oo1fSeInAYaC4ksJlJlk1TEJV4L-gXE/view?usp=sharing" TargetMode="External"/><Relationship Id="rId623" Type="http://schemas.openxmlformats.org/officeDocument/2006/relationships/hyperlink" Target="https://drive.google.com/file/d/12e3gP3lzL1gV_HTpi5D5U3I3m4doeeft/view?usp=sharing" TargetMode="External"/><Relationship Id="rId622" Type="http://schemas.openxmlformats.org/officeDocument/2006/relationships/hyperlink" Target="https://drive.google.com/file/d/1zTXm0qWJcfziT5IaHPkMaw69EAMGpB1K/view?usp=sharing" TargetMode="External"/><Relationship Id="rId621" Type="http://schemas.openxmlformats.org/officeDocument/2006/relationships/hyperlink" Target="https://drive.google.com/file/d/1xjYXBoAx9ZXXWrcgXMCCZqxwzBsYXHFs/view?usp=sharing" TargetMode="External"/><Relationship Id="rId628" Type="http://schemas.openxmlformats.org/officeDocument/2006/relationships/hyperlink" Target="https://drive.google.com/file/d/1Cr-FOXnxUrCzSadqBZ9erzEeSsmlRHhf/view?usp=sharing" TargetMode="External"/><Relationship Id="rId627" Type="http://schemas.openxmlformats.org/officeDocument/2006/relationships/hyperlink" Target="https://drive.google.com/file/d/1vavnAahzAW7px82oEvhgFSnElam8eDmT/view?usp=sharing" TargetMode="External"/><Relationship Id="rId626" Type="http://schemas.openxmlformats.org/officeDocument/2006/relationships/hyperlink" Target="https://drive.google.com/file/d/1ZsDbo2jdltVNfWRa_2VTz6YViyMeG6cc/view?usp=sharing" TargetMode="External"/><Relationship Id="rId625" Type="http://schemas.openxmlformats.org/officeDocument/2006/relationships/hyperlink" Target="https://drive.google.com/file/d/128Yi-tQ33dvK3CflyY7-ukVhZWqLO462/view?usp=sharing" TargetMode="External"/><Relationship Id="rId620" Type="http://schemas.openxmlformats.org/officeDocument/2006/relationships/hyperlink" Target="https://drive.google.com/file/d/1oQeGriTh5msNK4x1VSTSAS3sI1DuzQcC/view?usp=sharing" TargetMode="External"/><Relationship Id="rId619" Type="http://schemas.openxmlformats.org/officeDocument/2006/relationships/hyperlink" Target="https://drive.google.com/file/d/1IDzWBr4cvB0G0ogirz-rxGLIz2a3lSyI/view?usp=sharing" TargetMode="External"/><Relationship Id="rId618" Type="http://schemas.openxmlformats.org/officeDocument/2006/relationships/hyperlink" Target="https://drive.google.com/file/d/1WTVfX9lcgjU98dHPxnHfI4w39Gq-5A2o/view?usp=sharing" TargetMode="External"/><Relationship Id="rId613" Type="http://schemas.openxmlformats.org/officeDocument/2006/relationships/hyperlink" Target="https://drive.google.com/file/d/1Hyd9n5LVAQZWSEytUzlwGvpwJh923n3h/view?usp=sharing" TargetMode="External"/><Relationship Id="rId612" Type="http://schemas.openxmlformats.org/officeDocument/2006/relationships/hyperlink" Target="https://drive.google.com/file/d/1qeGwfICBoHZCA5TN6gWB8_1cCRf5JmIV/view?usp=sharing" TargetMode="External"/><Relationship Id="rId611" Type="http://schemas.openxmlformats.org/officeDocument/2006/relationships/hyperlink" Target="https://drive.google.com/file/d/15qFmvpkhPiqRPiQXKaqazQ5FjHb7kB61/view?usp=sharing" TargetMode="External"/><Relationship Id="rId610" Type="http://schemas.openxmlformats.org/officeDocument/2006/relationships/hyperlink" Target="https://drive.google.com/file/d/1bL0WUSBq6LA_3FGaJ7zIulvzG6CeZLJc/view?usp=sharing" TargetMode="External"/><Relationship Id="rId617" Type="http://schemas.openxmlformats.org/officeDocument/2006/relationships/hyperlink" Target="https://drive.google.com/file/d/1GtLdm3sXDWnV5WUJUfV1OEVni5xVKbCt/view?usp=sharing" TargetMode="External"/><Relationship Id="rId616" Type="http://schemas.openxmlformats.org/officeDocument/2006/relationships/hyperlink" Target="https://drive.google.com/file/d/1e6Wv0X18s5xqpN9XHgfaLXDdy60FdBLx/view?usp=sharing" TargetMode="External"/><Relationship Id="rId615" Type="http://schemas.openxmlformats.org/officeDocument/2006/relationships/hyperlink" Target="https://drive.google.com/file/d/1AY5OjGSSModH9RjVMqh-XdxVGzyyhIDE/view?usp=sharing" TargetMode="External"/><Relationship Id="rId614" Type="http://schemas.openxmlformats.org/officeDocument/2006/relationships/hyperlink" Target="https://drive.google.com/file/d/1H_-S5ES49w8egQhMJ6DrHZ2pzKO83Lj8/view?usp=sharing" TargetMode="External"/><Relationship Id="rId646" Type="http://schemas.openxmlformats.org/officeDocument/2006/relationships/hyperlink" Target="https://drive.google.com/file/d/1ksYF51A8ypVXi1zwM4XmKEWQDIRj9dJV/view?usp=sharing" TargetMode="External"/><Relationship Id="rId645" Type="http://schemas.openxmlformats.org/officeDocument/2006/relationships/hyperlink" Target="https://drive.google.com/file/d/1qMBq4w1Veipp1kSTxRR3DKQdirC9Ja_z/view?usp=sharing" TargetMode="External"/><Relationship Id="rId644" Type="http://schemas.openxmlformats.org/officeDocument/2006/relationships/hyperlink" Target="https://drive.google.com/file/d/14Wnjm5Q8Qo8LM8XtF214tLwpXQvTWGrw/view?usp=sharing" TargetMode="External"/><Relationship Id="rId643" Type="http://schemas.openxmlformats.org/officeDocument/2006/relationships/hyperlink" Target="https://drive.google.com/file/d/1_9k2cCbL-2malRB2aVE_gJ39abhrj9b_/view?usp=sharing" TargetMode="External"/><Relationship Id="rId649" Type="http://schemas.openxmlformats.org/officeDocument/2006/relationships/hyperlink" Target="https://drive.google.com/file/d/1rFQ0X2vM--ssVkDCmV4KYGnBbA54yO02/view?usp=sharing" TargetMode="External"/><Relationship Id="rId648" Type="http://schemas.openxmlformats.org/officeDocument/2006/relationships/hyperlink" Target="https://drive.google.com/file/d/1b5WJcWjPDj5jCqMAKEyZ0bSSjeynnXSC/view?usp=sharing" TargetMode="External"/><Relationship Id="rId647" Type="http://schemas.openxmlformats.org/officeDocument/2006/relationships/hyperlink" Target="https://drive.google.com/file/d/122KcWH9JNNBtIEBntAWrnZDABZHXlOS6/view?usp=sharing" TargetMode="External"/><Relationship Id="rId642" Type="http://schemas.openxmlformats.org/officeDocument/2006/relationships/hyperlink" Target="https://drive.google.com/file/d/14zVTHn2yJTYx5AvtvYt6M_bDD_LukP1E/view?usp=sharing" TargetMode="External"/><Relationship Id="rId641" Type="http://schemas.openxmlformats.org/officeDocument/2006/relationships/hyperlink" Target="https://drive.google.com/file/d/1a8QBh66l4Vow5xVfp64IBVU6XBIxzpaJ/view?usp=sharing" TargetMode="External"/><Relationship Id="rId640" Type="http://schemas.openxmlformats.org/officeDocument/2006/relationships/hyperlink" Target="https://drive.google.com/file/d/1GsKZYFjLve_km9lgCX2sb-PHqX-1JY5v/view?usp=sharing" TargetMode="External"/><Relationship Id="rId635" Type="http://schemas.openxmlformats.org/officeDocument/2006/relationships/hyperlink" Target="https://drive.google.com/file/d/1rOuGaprAyfXCrr6Iq9V6KqoesRoYAZl5/view?usp=sharing" TargetMode="External"/><Relationship Id="rId634" Type="http://schemas.openxmlformats.org/officeDocument/2006/relationships/hyperlink" Target="https://drive.google.com/file/d/1NioDtFNnuiVqFnODJCm_lrmwAecgV7sv/view?usp=sharing" TargetMode="External"/><Relationship Id="rId633" Type="http://schemas.openxmlformats.org/officeDocument/2006/relationships/hyperlink" Target="https://drive.google.com/file/d/1AlRIBUBOsyStYh2IIduatbBeuaAT_HXo/view?usp=sharing" TargetMode="External"/><Relationship Id="rId632" Type="http://schemas.openxmlformats.org/officeDocument/2006/relationships/hyperlink" Target="https://drive.google.com/file/d/1Fn9nqzSS2RXonPpYuc3pPpbaOx-MOatw/view?usp=sharing" TargetMode="External"/><Relationship Id="rId639" Type="http://schemas.openxmlformats.org/officeDocument/2006/relationships/hyperlink" Target="https://drive.google.com/file/d/1qCYDOA88k6Z6LbejuDKNbZ1D76rh3lio/view?usp=sharing" TargetMode="External"/><Relationship Id="rId638" Type="http://schemas.openxmlformats.org/officeDocument/2006/relationships/hyperlink" Target="https://drive.google.com/file/d/1avt0Ki4PtnXB1D5xTeC1tlqvXxtU8H8I/view?usp=sharing" TargetMode="External"/><Relationship Id="rId637" Type="http://schemas.openxmlformats.org/officeDocument/2006/relationships/hyperlink" Target="https://drive.google.com/file/d/1y4RUeZcycYSCKOpqB9j3Q3GC2pWCN4Yq/view?usp=sharing" TargetMode="External"/><Relationship Id="rId636" Type="http://schemas.openxmlformats.org/officeDocument/2006/relationships/hyperlink" Target="https://drive.google.com/file/d/1eFxmwX24fSF-UKRMkOfHPHSchiYY7UK4/view?usp=sharing" TargetMode="External"/><Relationship Id="rId631" Type="http://schemas.openxmlformats.org/officeDocument/2006/relationships/hyperlink" Target="https://drive.google.com/file/d/1CiyIA-J3TZ6nnt1XrjC5AkWHYYEshWMj/view?usp=sharing" TargetMode="External"/><Relationship Id="rId630" Type="http://schemas.openxmlformats.org/officeDocument/2006/relationships/hyperlink" Target="https://drive.google.com/file/d/1UBduMbUVenTgIQ_4B39776DQuD12dJw0/view?usp=sharing" TargetMode="External"/><Relationship Id="rId609" Type="http://schemas.openxmlformats.org/officeDocument/2006/relationships/hyperlink" Target="https://drive.google.com/file/d/19oplGkBOm8lzHixCSnLC9LaoVEJebY3J/view?usp=sharing" TargetMode="External"/><Relationship Id="rId608" Type="http://schemas.openxmlformats.org/officeDocument/2006/relationships/hyperlink" Target="https://drive.google.com/file/d/1zEPnKvPu_wsmo7hY9uIImZ189RaCLkUY/view?usp=sharing" TargetMode="External"/><Relationship Id="rId607" Type="http://schemas.openxmlformats.org/officeDocument/2006/relationships/hyperlink" Target="https://drive.google.com/file/d/1dbbEMKyrUUs8_Sd-xpHREGHtZHrtmGvF/view?usp=sharing" TargetMode="External"/><Relationship Id="rId602" Type="http://schemas.openxmlformats.org/officeDocument/2006/relationships/hyperlink" Target="https://drive.google.com/file/d/1VpXCBZdh8MnocXoeTBBeiISgJtk_Oynl/view?usp=sharing" TargetMode="External"/><Relationship Id="rId601" Type="http://schemas.openxmlformats.org/officeDocument/2006/relationships/hyperlink" Target="https://drive.google.com/file/d/1jr9Jz2nEcQNulQb-5B40lagmCyTu1vxV/view?usp=sharing" TargetMode="External"/><Relationship Id="rId600" Type="http://schemas.openxmlformats.org/officeDocument/2006/relationships/hyperlink" Target="https://drive.google.com/file/d/10K_cQzSnWvkcO9Bx5MEkF6v7uOSxfoPJ/view?usp=sharing" TargetMode="External"/><Relationship Id="rId606" Type="http://schemas.openxmlformats.org/officeDocument/2006/relationships/hyperlink" Target="https://drive.google.com/file/d/1Qy_ZYVjrUKcxWynOYoM-Cb7PS3uMu2LM/view?usp=sharing" TargetMode="External"/><Relationship Id="rId605" Type="http://schemas.openxmlformats.org/officeDocument/2006/relationships/hyperlink" Target="https://drive.google.com/file/d/1FzoQaIdPRcLZ_GxtriaH7H2Vf19LGI8t/view?usp=sharing" TargetMode="External"/><Relationship Id="rId604" Type="http://schemas.openxmlformats.org/officeDocument/2006/relationships/hyperlink" Target="https://drive.google.com/file/d/1kNs8mEVpIJfcltpX1aRxwmyktoDokyH8/view?usp=sharing" TargetMode="External"/><Relationship Id="rId603" Type="http://schemas.openxmlformats.org/officeDocument/2006/relationships/hyperlink" Target="https://drive.google.com/file/d/1hapXRsFVn7g4qkSrfvzC_1DKfY3r6tyj/view?usp=sharing" TargetMode="External"/><Relationship Id="rId228" Type="http://schemas.openxmlformats.org/officeDocument/2006/relationships/hyperlink" Target="https://drive.google.com/file/d/1xeDbPaDv-rgue8hdwQJev0vgK5RwhTZu/view?usp=sharing" TargetMode="External"/><Relationship Id="rId227" Type="http://schemas.openxmlformats.org/officeDocument/2006/relationships/hyperlink" Target="https://drive.google.com/file/d/1I28c3eLAqJHgNnTlmyTP2VAMyvktSBbo/view?usp=sharing" TargetMode="External"/><Relationship Id="rId226" Type="http://schemas.openxmlformats.org/officeDocument/2006/relationships/hyperlink" Target="https://drive.google.com/file/d/1ph8rBGKUZCIapPeNri4tzy_on1l147H_/view?usp=sharing" TargetMode="External"/><Relationship Id="rId225" Type="http://schemas.openxmlformats.org/officeDocument/2006/relationships/hyperlink" Target="https://drive.google.com/file/d/1N-qQEDCDwpisE7hfW86-PL76fLtdtCE_/view?usp=sharing" TargetMode="External"/><Relationship Id="rId229" Type="http://schemas.openxmlformats.org/officeDocument/2006/relationships/hyperlink" Target="https://drive.google.com/file/d/1obaf9TWjldVtKRXlNbRxYEJVKJhbeMj1/view?usp=sharing" TargetMode="External"/><Relationship Id="rId220" Type="http://schemas.openxmlformats.org/officeDocument/2006/relationships/hyperlink" Target="https://drive.google.com/file/d/1lDeqqFkkY5KwBiN5N-6_h2p14Thee6VB/view?usp=sharing" TargetMode="External"/><Relationship Id="rId224" Type="http://schemas.openxmlformats.org/officeDocument/2006/relationships/hyperlink" Target="https://drive.google.com/file/d/1_JvgSER6k5M6jxzfYvnBBptWniB6l9Uf/view?usp=sharing" TargetMode="External"/><Relationship Id="rId223" Type="http://schemas.openxmlformats.org/officeDocument/2006/relationships/hyperlink" Target="https://drive.google.com/file/d/17_Z0QtxtE6pOxyUhFlS6_Z-cYa3eLWL0/view?usp=sharing" TargetMode="External"/><Relationship Id="rId222" Type="http://schemas.openxmlformats.org/officeDocument/2006/relationships/hyperlink" Target="https://drive.google.com/file/d/1i6q88a4XY5j1Zx1JPgIPvUP4ghVb32Os/view?usp=sharing" TargetMode="External"/><Relationship Id="rId221" Type="http://schemas.openxmlformats.org/officeDocument/2006/relationships/hyperlink" Target="https://drive.google.com/file/d/1h9op6Htrs1egBlAit9TTjpfCa0DNAmoV/view?usp=sharing" TargetMode="External"/><Relationship Id="rId217" Type="http://schemas.openxmlformats.org/officeDocument/2006/relationships/hyperlink" Target="https://drive.google.com/file/d/1UJMnyhEoTXXQ4Iecj5HgNNNb11bZlScQ/view?usp=sharing" TargetMode="External"/><Relationship Id="rId216" Type="http://schemas.openxmlformats.org/officeDocument/2006/relationships/hyperlink" Target="https://drive.google.com/file/d/1NxXw1BDgLo1zEhorAS7TLtxgR9VKLC0N/view?usp=sharing" TargetMode="External"/><Relationship Id="rId215" Type="http://schemas.openxmlformats.org/officeDocument/2006/relationships/hyperlink" Target="https://drive.google.com/file/d/10V60frnx-Bi1HPXbK6cfSqkwhru14ARm/view?usp=sharing" TargetMode="External"/><Relationship Id="rId699" Type="http://schemas.openxmlformats.org/officeDocument/2006/relationships/hyperlink" Target="https://drive.google.com/file/d/1UOe1gcZgsNyenLeqOLOqegLIG-5lqmVG/view?usp=drive_link" TargetMode="External"/><Relationship Id="rId214" Type="http://schemas.openxmlformats.org/officeDocument/2006/relationships/hyperlink" Target="https://drive.google.com/file/d/1RLKuWvmvRBlyGpdD0r98vvQ0JYvv5TQR/view?usp=sharing" TargetMode="External"/><Relationship Id="rId698" Type="http://schemas.openxmlformats.org/officeDocument/2006/relationships/hyperlink" Target="https://drive.google.com/file/d/1rlvdrEB5gJGQf-2nBNAO9Q1ZrZiAfYdI/view?usp=drive_link" TargetMode="External"/><Relationship Id="rId219" Type="http://schemas.openxmlformats.org/officeDocument/2006/relationships/hyperlink" Target="https://drive.google.com/file/d/18PVMiyCnOKObDoH2FOv0zg6hCX4aTae8/view?usp=sharing" TargetMode="External"/><Relationship Id="rId218" Type="http://schemas.openxmlformats.org/officeDocument/2006/relationships/hyperlink" Target="https://drive.google.com/file/d/1FME2lFcBxgvR468Z9R9hiRcad5QjrXKx/view?usp=sharing" TargetMode="External"/><Relationship Id="rId693" Type="http://schemas.openxmlformats.org/officeDocument/2006/relationships/hyperlink" Target="https://drive.google.com/file/d/10eKjSLsQ0jjqXTKXfqNuaMpMkXm_KviO/view?usp=sharing" TargetMode="External"/><Relationship Id="rId692" Type="http://schemas.openxmlformats.org/officeDocument/2006/relationships/hyperlink" Target="https://drive.google.com/file/d/1ctAvwLxLKVCtP5MhuhhCbepfDSWqc1f-/view?usp=sharing" TargetMode="External"/><Relationship Id="rId691" Type="http://schemas.openxmlformats.org/officeDocument/2006/relationships/hyperlink" Target="https://drive.google.com/file/d/1729XfADJH2W6bfVsHyRMiNglOLCh9osW/view?usp=sharing" TargetMode="External"/><Relationship Id="rId690" Type="http://schemas.openxmlformats.org/officeDocument/2006/relationships/hyperlink" Target="https://drive.google.com/file/d/18P67HpFVKjPwqdwOa_XQYjNOfkf3hvIm/view?usp=sharing" TargetMode="External"/><Relationship Id="rId213" Type="http://schemas.openxmlformats.org/officeDocument/2006/relationships/hyperlink" Target="https://drive.google.com/file/d/1SE4Oee6lEMXsMqLoxopF2a1RWhj42NWV/view?usp=sharing" TargetMode="External"/><Relationship Id="rId697" Type="http://schemas.openxmlformats.org/officeDocument/2006/relationships/hyperlink" Target="https://drive.google.com/file/d/1yHCq-MUwC8oVYFnfgtPBfmvkPak91fJk/view?usp=drive_link" TargetMode="External"/><Relationship Id="rId212" Type="http://schemas.openxmlformats.org/officeDocument/2006/relationships/hyperlink" Target="https://drive.google.com/file/d/1XdeQR9z0GRETkgfnWRKBoqfeYVnzmRBq/view?usp=sharing" TargetMode="External"/><Relationship Id="rId696" Type="http://schemas.openxmlformats.org/officeDocument/2006/relationships/hyperlink" Target="https://drive.google.com/file/d/1OwTjRoWDDkA4L8KXEvMHspiNXcQ4fY4Q/view?usp=drive_link" TargetMode="External"/><Relationship Id="rId211" Type="http://schemas.openxmlformats.org/officeDocument/2006/relationships/hyperlink" Target="https://drive.google.com/file/d/1H7qF9P-nDFl1bgZmBnBTLkzljN2xbSuU/view?usp=sharing" TargetMode="External"/><Relationship Id="rId695" Type="http://schemas.openxmlformats.org/officeDocument/2006/relationships/hyperlink" Target="https://drive.google.com/file/d/1pIB0fqG1cWZaofWnAkLAGQMYm9e-XeYs/view?usp=drive_link" TargetMode="External"/><Relationship Id="rId210" Type="http://schemas.openxmlformats.org/officeDocument/2006/relationships/hyperlink" Target="https://drive.google.com/file/d/12l8FrVPBmIS6xFs5Blbow08mO86L12w0/view?usp=sharing" TargetMode="External"/><Relationship Id="rId694" Type="http://schemas.openxmlformats.org/officeDocument/2006/relationships/hyperlink" Target="https://drive.google.com/file/d/1Qxz-KqX2mi3KFnDmqoo9g-YI0vtry2Qi/view?usp=sharing" TargetMode="External"/><Relationship Id="rId249" Type="http://schemas.openxmlformats.org/officeDocument/2006/relationships/hyperlink" Target="https://drive.google.com/file/d/1O_Qx13gCqXX_LNHmsHBLVuUKN5xHWds2/view?usp=sharing" TargetMode="External"/><Relationship Id="rId248" Type="http://schemas.openxmlformats.org/officeDocument/2006/relationships/hyperlink" Target="https://drive.google.com/file/d/17bj4ojPDfbou8NuA1KkSgYfP_mqpZnhQ/view?usp=sharing" TargetMode="External"/><Relationship Id="rId247" Type="http://schemas.openxmlformats.org/officeDocument/2006/relationships/hyperlink" Target="https://drive.google.com/file/d/1Fv5Yp91Tgct0znnMtt3AiMG_gqyU_WhX/view?usp=sharing" TargetMode="External"/><Relationship Id="rId242" Type="http://schemas.openxmlformats.org/officeDocument/2006/relationships/hyperlink" Target="https://drive.google.com/file/d/16f6bk8irtBFXPdu2LloYiMwAZz2VuNwD/view?usp=sharing" TargetMode="External"/><Relationship Id="rId241" Type="http://schemas.openxmlformats.org/officeDocument/2006/relationships/hyperlink" Target="https://drive.google.com/file/d/18G5WcbNh64EcGswFKIvDj_qHNt0s8b3a/view?usp=sharing" TargetMode="External"/><Relationship Id="rId240" Type="http://schemas.openxmlformats.org/officeDocument/2006/relationships/hyperlink" Target="https://drive.google.com/file/d/195oTk6PUqPLimIQSwN9Twjm6YcYx8JXU/view?usp=sharing" TargetMode="External"/><Relationship Id="rId246" Type="http://schemas.openxmlformats.org/officeDocument/2006/relationships/hyperlink" Target="https://drive.google.com/file/d/15Vq6_SazZ9fZSubowwKSPKXYUELVHbHw/view?usp=sharing" TargetMode="External"/><Relationship Id="rId245" Type="http://schemas.openxmlformats.org/officeDocument/2006/relationships/hyperlink" Target="https://drive.google.com/file/d/1-wqk1LnkfxfmpTuNZv2a-cFDacrVoY0z/view?usp=sharing" TargetMode="External"/><Relationship Id="rId244" Type="http://schemas.openxmlformats.org/officeDocument/2006/relationships/hyperlink" Target="https://drive.google.com/file/d/12ICM3Pr3-ap_pqRg_-2Ht26K3A9dMzGc/view?usp=sharing" TargetMode="External"/><Relationship Id="rId243" Type="http://schemas.openxmlformats.org/officeDocument/2006/relationships/hyperlink" Target="https://drive.google.com/file/d/15IqgU9aW2aG_azAigEHCOg7ntBNE70X2/view?usp=sharing" TargetMode="External"/><Relationship Id="rId239" Type="http://schemas.openxmlformats.org/officeDocument/2006/relationships/hyperlink" Target="https://drive.google.com/file/d/1EKWjksRBK9E_f5srX5AMflOHkabS5Zri/view?usp=sharing" TargetMode="External"/><Relationship Id="rId238" Type="http://schemas.openxmlformats.org/officeDocument/2006/relationships/hyperlink" Target="https://drive.google.com/file/d/1IMC39EH1kwmiEsAcK2FNarfVDfywXvyR/view?usp=sharing" TargetMode="External"/><Relationship Id="rId237" Type="http://schemas.openxmlformats.org/officeDocument/2006/relationships/hyperlink" Target="https://drive.google.com/file/d/1OuQZLN7RaWV5r0313blG0nUlA2iZud05/view?usp=sharing" TargetMode="External"/><Relationship Id="rId236" Type="http://schemas.openxmlformats.org/officeDocument/2006/relationships/hyperlink" Target="https://drive.google.com/file/d/1S3Hzio3ZdsnvdRnpwT-v1EiMa3QXoRGF/view?usp=sharing" TargetMode="External"/><Relationship Id="rId231" Type="http://schemas.openxmlformats.org/officeDocument/2006/relationships/hyperlink" Target="https://drive.google.com/file/d/1kegfpoq3HgKPuVLfb9mH2XARGo2Ee2b2/view?usp=sharing" TargetMode="External"/><Relationship Id="rId230" Type="http://schemas.openxmlformats.org/officeDocument/2006/relationships/hyperlink" Target="https://drive.google.com/file/d/1kqn07dP6tgUHyH5CMFhkT3b9H9YJIjt4/view?usp=sharing" TargetMode="External"/><Relationship Id="rId235" Type="http://schemas.openxmlformats.org/officeDocument/2006/relationships/hyperlink" Target="https://drive.google.com/file/d/1V5LbwuTRMIzHR35jhgfgrDqs9L3UHtU-/view?usp=sharing" TargetMode="External"/><Relationship Id="rId234" Type="http://schemas.openxmlformats.org/officeDocument/2006/relationships/hyperlink" Target="https://drive.google.com/file/d/1fH1IFmFjGkJDUDS3eII4agPoX0PFaF12/view?usp=sharing" TargetMode="External"/><Relationship Id="rId233" Type="http://schemas.openxmlformats.org/officeDocument/2006/relationships/hyperlink" Target="https://drive.google.com/file/d/1gsxLRtRoMpjPM6HCHW407C9N3Chx-WHV/view?usp=sharing" TargetMode="External"/><Relationship Id="rId232" Type="http://schemas.openxmlformats.org/officeDocument/2006/relationships/hyperlink" Target="https://drive.google.com/file/d/1iZThPvP-jgDE_X71N3bvclfKF-R_nNoR/view?usp=sharing" TargetMode="External"/><Relationship Id="rId668" Type="http://schemas.openxmlformats.org/officeDocument/2006/relationships/hyperlink" Target="https://drive.google.com/file/d/1GZTkuvQkMrjeSisYNmrqj5-QVKsQ8EeZ/view?usp=sharing" TargetMode="External"/><Relationship Id="rId667" Type="http://schemas.openxmlformats.org/officeDocument/2006/relationships/hyperlink" Target="https://drive.google.com/file/d/19yUZOh0VsvaCSzJFHiGNa391abiHzROx/view?usp=sharing" TargetMode="External"/><Relationship Id="rId666" Type="http://schemas.openxmlformats.org/officeDocument/2006/relationships/hyperlink" Target="https://drive.google.com/file/d/1VUAMKjGsltAycAaTdmx9i9GscQgR74_i/view?usp=sharing" TargetMode="External"/><Relationship Id="rId665" Type="http://schemas.openxmlformats.org/officeDocument/2006/relationships/hyperlink" Target="https://drive.google.com/file/d/18MUZZLml5Jam5f_RaXms4Y-egIIKKWig/view?usp=sharing" TargetMode="External"/><Relationship Id="rId669" Type="http://schemas.openxmlformats.org/officeDocument/2006/relationships/hyperlink" Target="https://drive.google.com/file/d/1GmBBWEKIQ1He4H08RJR_qVjM9bK2avK_/view?usp=sharing" TargetMode="External"/><Relationship Id="rId660" Type="http://schemas.openxmlformats.org/officeDocument/2006/relationships/hyperlink" Target="https://drive.google.com/file/d/1UIWw95VnplL7vMDsZPVIeyrSbm-qoJXo/view?usp=sharing" TargetMode="External"/><Relationship Id="rId664" Type="http://schemas.openxmlformats.org/officeDocument/2006/relationships/hyperlink" Target="https://drive.google.com/file/d/1uc9PoNWz5_1Qza3Gt8mXF1OaH1dFXKf1/view?usp=sharing" TargetMode="External"/><Relationship Id="rId663" Type="http://schemas.openxmlformats.org/officeDocument/2006/relationships/hyperlink" Target="https://drive.google.com/file/d/1zIkxpDC6DOPaMpPVLfGZhQZGvYJ-d-BA/view?usp=sharing" TargetMode="External"/><Relationship Id="rId662" Type="http://schemas.openxmlformats.org/officeDocument/2006/relationships/hyperlink" Target="https://drive.google.com/file/d/1dnwVHLsInxVikTIjMexPtqzFrPs7zGXC/view?usp=sharing" TargetMode="External"/><Relationship Id="rId661" Type="http://schemas.openxmlformats.org/officeDocument/2006/relationships/hyperlink" Target="https://drive.google.com/file/d/1Z7K-HZ0lciGZsQJoKFQ9g1Brz32HNDFZ/view?usp=sharing" TargetMode="External"/><Relationship Id="rId657" Type="http://schemas.openxmlformats.org/officeDocument/2006/relationships/hyperlink" Target="https://drive.google.com/file/d/1W0q0_so0ZVS53fjQRlXYiiZ41ghSTaqr/view?usp=sharing" TargetMode="External"/><Relationship Id="rId656" Type="http://schemas.openxmlformats.org/officeDocument/2006/relationships/hyperlink" Target="https://drive.google.com/file/d/10OoyqYmX9isVUpFV5iluBMlAWf9KsIAS/view?usp=sharing" TargetMode="External"/><Relationship Id="rId655" Type="http://schemas.openxmlformats.org/officeDocument/2006/relationships/hyperlink" Target="https://drive.google.com/file/d/1JQKuRzmKgP8xc5lQJnlMWZacZPuDgBZt/view?usp=sharing" TargetMode="External"/><Relationship Id="rId654" Type="http://schemas.openxmlformats.org/officeDocument/2006/relationships/hyperlink" Target="https://drive.google.com/file/d/10-95uLU_rE3CR6W5FUk2DYlFv_2hhnRI/view?usp=sharing" TargetMode="External"/><Relationship Id="rId659" Type="http://schemas.openxmlformats.org/officeDocument/2006/relationships/hyperlink" Target="https://drive.google.com/file/d/11a0HrkuioOsAMI6wrKx_VDwXiqmVd_AM/view?usp=sharing" TargetMode="External"/><Relationship Id="rId658" Type="http://schemas.openxmlformats.org/officeDocument/2006/relationships/hyperlink" Target="https://drive.google.com/file/d/14KxiqAkCFreqSxFd_kZgLkrccr7eahXv/view?usp=sharing" TargetMode="External"/><Relationship Id="rId653" Type="http://schemas.openxmlformats.org/officeDocument/2006/relationships/hyperlink" Target="https://drive.google.com/file/d/1Hmta8ncPRyi7GSyZCZB1VNIRc8_RwRA5/view?usp=sharing" TargetMode="External"/><Relationship Id="rId652" Type="http://schemas.openxmlformats.org/officeDocument/2006/relationships/hyperlink" Target="https://drive.google.com/file/d/1T6Sc7emSbHezyfY_5urChSF8XlS7riKX/view?usp=sharing" TargetMode="External"/><Relationship Id="rId651" Type="http://schemas.openxmlformats.org/officeDocument/2006/relationships/hyperlink" Target="https://drive.google.com/file/d/1aM-TsWfBMnGuTqxBN1lvDRppdbVy4exh/view?usp=sharing" TargetMode="External"/><Relationship Id="rId650" Type="http://schemas.openxmlformats.org/officeDocument/2006/relationships/hyperlink" Target="https://drive.google.com/file/d/1w9xomqvWRO5OFzqn6ur6MriBac-2AeX4/view?usp=sharing" TargetMode="External"/><Relationship Id="rId206" Type="http://schemas.openxmlformats.org/officeDocument/2006/relationships/hyperlink" Target="https://drive.google.com/file/d/1QoYAftJ_FVpFyvYVQqqyY0x4hWJGeL7I/view?usp=sharing" TargetMode="External"/><Relationship Id="rId205" Type="http://schemas.openxmlformats.org/officeDocument/2006/relationships/hyperlink" Target="https://drive.google.com/file/d/16kN5fPXPtcFWRuHQkExxR6buhPN63r3Q/view?usp=sharing" TargetMode="External"/><Relationship Id="rId689" Type="http://schemas.openxmlformats.org/officeDocument/2006/relationships/hyperlink" Target="https://drive.google.com/file/d/17lWt7eLoAWKDUrH7wQ9qq5XMNYI8zjuB/view?usp=sharing" TargetMode="External"/><Relationship Id="rId204" Type="http://schemas.openxmlformats.org/officeDocument/2006/relationships/hyperlink" Target="https://drive.google.com/file/d/1ceh80AzcuzcDwAxqQrEHkNDSVjueDuTa/view?usp=sharing" TargetMode="External"/><Relationship Id="rId688" Type="http://schemas.openxmlformats.org/officeDocument/2006/relationships/hyperlink" Target="https://drive.google.com/file/d/1Qn7bh2fWmsdK6REmuz7_EgSxc8FJxTLr/view?usp=sharing" TargetMode="External"/><Relationship Id="rId203" Type="http://schemas.openxmlformats.org/officeDocument/2006/relationships/hyperlink" Target="https://drive.google.com/file/d/1WyMMobGWV4v_QSnCvSYivTPgKC_--FxH/view?usp=sharing" TargetMode="External"/><Relationship Id="rId687" Type="http://schemas.openxmlformats.org/officeDocument/2006/relationships/hyperlink" Target="https://drive.google.com/file/d/1BKWd_nBzvuSuwJZyLsknv3dSrlwF26YG/view?usp=sharing" TargetMode="External"/><Relationship Id="rId209" Type="http://schemas.openxmlformats.org/officeDocument/2006/relationships/hyperlink" Target="https://drive.google.com/file/d/1D4fE5XCnXd3z0IDkmfNapcw-nnKtAIZ8/view?usp=sharing" TargetMode="External"/><Relationship Id="rId208" Type="http://schemas.openxmlformats.org/officeDocument/2006/relationships/hyperlink" Target="https://drive.google.com/file/d/1YSpLKzHacB1bTf9HvJOEry9R5fgxV6pg/view?usp=sharing" TargetMode="External"/><Relationship Id="rId207" Type="http://schemas.openxmlformats.org/officeDocument/2006/relationships/hyperlink" Target="https://drive.google.com/file/d/1rXSfk5mB7Nvdj6-WUeDxPEg0M_IGC2kG/view?usp=sharing" TargetMode="External"/><Relationship Id="rId682" Type="http://schemas.openxmlformats.org/officeDocument/2006/relationships/hyperlink" Target="https://drive.google.com/file/d/1VyWI0Ub1_8zRtkwES8MLlWoy1_VxEpeE/view?usp=sharing" TargetMode="External"/><Relationship Id="rId681" Type="http://schemas.openxmlformats.org/officeDocument/2006/relationships/hyperlink" Target="https://drive.google.com/file/d/1_qO5IAGJXODRzw3qK3XoIAGCKsOL1FbD/view?usp=sharing" TargetMode="External"/><Relationship Id="rId680" Type="http://schemas.openxmlformats.org/officeDocument/2006/relationships/hyperlink" Target="https://drive.google.com/file/d/12XeocmfNkXCyrEB5VA4x6BYAH1esQ9eg/view?usp=sharing" TargetMode="External"/><Relationship Id="rId202" Type="http://schemas.openxmlformats.org/officeDocument/2006/relationships/hyperlink" Target="https://drive.google.com/file/d/1prtYYy9eyYUQACB2Eo3udFncGAyiNnqF/view?usp=sharing" TargetMode="External"/><Relationship Id="rId686" Type="http://schemas.openxmlformats.org/officeDocument/2006/relationships/hyperlink" Target="https://drive.google.com/file/d/1t8mBLbSKI5eAeQ_lSbyoBxN1gAwviGxo/view?usp=sharing" TargetMode="External"/><Relationship Id="rId201" Type="http://schemas.openxmlformats.org/officeDocument/2006/relationships/hyperlink" Target="https://drive.google.com/file/d/1gqM_7MxF5CyAVSq7Mvoe7eMSSINWaCsg/view?usp=sharing" TargetMode="External"/><Relationship Id="rId685" Type="http://schemas.openxmlformats.org/officeDocument/2006/relationships/hyperlink" Target="https://drive.google.com/file/d/1zB4wEX6I_yBO5-osv_B3Lv-ISSDXw3IS/view?usp=sharing" TargetMode="External"/><Relationship Id="rId200" Type="http://schemas.openxmlformats.org/officeDocument/2006/relationships/hyperlink" Target="https://drive.google.com/file/d/1zVr1mFeVPz4_tZX9jQetDOThsPcN54RD/view?usp=sharing" TargetMode="External"/><Relationship Id="rId684" Type="http://schemas.openxmlformats.org/officeDocument/2006/relationships/hyperlink" Target="https://drive.google.com/file/d/1UzlTNMc0tB1xT4ergsNzbV3140TlA4UQ/view?usp=sharing" TargetMode="External"/><Relationship Id="rId683" Type="http://schemas.openxmlformats.org/officeDocument/2006/relationships/hyperlink" Target="https://drive.google.com/file/d/11RkSgW7gWA0oujMyjvo6WtY72w-g2WFA/view?usp=sharing" TargetMode="External"/><Relationship Id="rId679" Type="http://schemas.openxmlformats.org/officeDocument/2006/relationships/hyperlink" Target="https://drive.google.com/file/d/1MzNkCh4CiyPCZCC8TjI-geicUrZ4T7c7/view?usp=sharing" TargetMode="External"/><Relationship Id="rId678" Type="http://schemas.openxmlformats.org/officeDocument/2006/relationships/hyperlink" Target="https://drive.google.com/file/d/1Uc1fbNHKaJh4th_KLRgpmG2PQXTdlZq8/view?usp=sharing" TargetMode="External"/><Relationship Id="rId677" Type="http://schemas.openxmlformats.org/officeDocument/2006/relationships/hyperlink" Target="https://drive.google.com/file/d/1_VpIdiUybE2ti9Al5UwVK8sV6fq3SGe2/view?usp=sharing" TargetMode="External"/><Relationship Id="rId676" Type="http://schemas.openxmlformats.org/officeDocument/2006/relationships/hyperlink" Target="https://drive.google.com/file/d/1dHbmc8cE4bUjCegbGHELsZHasgAXI1Y0/view?usp=sharing" TargetMode="External"/><Relationship Id="rId671" Type="http://schemas.openxmlformats.org/officeDocument/2006/relationships/hyperlink" Target="https://drive.google.com/file/d/1JKXOSC4ICs7rRLSCIXg7jLIFfT0EQTh6/view?usp=sharing" TargetMode="External"/><Relationship Id="rId670" Type="http://schemas.openxmlformats.org/officeDocument/2006/relationships/hyperlink" Target="https://drive.google.com/file/d/1Q7cVky2ilNq86uI9UPfzF4NwBcai1-bN/view?usp=sharing" TargetMode="External"/><Relationship Id="rId675" Type="http://schemas.openxmlformats.org/officeDocument/2006/relationships/hyperlink" Target="https://drive.google.com/file/d/1x3z3jNwSs6NJyX0CkCcchyFJ-aVjjNQH/view?usp=sharing" TargetMode="External"/><Relationship Id="rId674" Type="http://schemas.openxmlformats.org/officeDocument/2006/relationships/hyperlink" Target="https://drive.google.com/file/d/1G-sOUA7kMjuU0u43c9qF5n9a_3n6DmnW/view?usp=sharing" TargetMode="External"/><Relationship Id="rId673" Type="http://schemas.openxmlformats.org/officeDocument/2006/relationships/hyperlink" Target="https://drive.google.com/file/d/1FCPJL4gGmnrX1um_UguR89GgNaYiAp9u/view?usp=sharing" TargetMode="External"/><Relationship Id="rId672" Type="http://schemas.openxmlformats.org/officeDocument/2006/relationships/hyperlink" Target="https://drive.google.com/file/d/10Mj1mR8Evu3bNhrVNQr-AW2ZfBUMY-Xs/view?usp=sharing" TargetMode="External"/><Relationship Id="rId190" Type="http://schemas.openxmlformats.org/officeDocument/2006/relationships/hyperlink" Target="https://drive.google.com/file/d/1uGh7T6tqHqQuQydOCAb5mvjiyyyT7jYT/view?usp=sharing" TargetMode="External"/><Relationship Id="rId194" Type="http://schemas.openxmlformats.org/officeDocument/2006/relationships/hyperlink" Target="https://drive.google.com/file/d/1eIVGOg-q0NHlBe0bQQdFJD_EBTC06Zl5/view?usp=sharing" TargetMode="External"/><Relationship Id="rId193" Type="http://schemas.openxmlformats.org/officeDocument/2006/relationships/hyperlink" Target="https://drive.google.com/file/d/1XYi-9MlI8POeYEUYrMjSyrNUB3PTrGOy/view?usp=sharing" TargetMode="External"/><Relationship Id="rId192" Type="http://schemas.openxmlformats.org/officeDocument/2006/relationships/hyperlink" Target="https://drive.google.com/file/d/12MAV6mOkpdBgDBauRTCBD04neEGuy9ph/view?usp=sharing" TargetMode="External"/><Relationship Id="rId191" Type="http://schemas.openxmlformats.org/officeDocument/2006/relationships/hyperlink" Target="https://drive.google.com/file/d/14rozBvQiXdSSmBS1HsgsVhJii-KhXYuG/view?usp=sharing" TargetMode="External"/><Relationship Id="rId187" Type="http://schemas.openxmlformats.org/officeDocument/2006/relationships/hyperlink" Target="https://drive.google.com/file/d/1UyIe2yPRRuxY1s1hNEB7bS3ZxrwDis7a/view?usp=sharing" TargetMode="External"/><Relationship Id="rId186" Type="http://schemas.openxmlformats.org/officeDocument/2006/relationships/hyperlink" Target="https://drive.google.com/file/d/12tqBexWaISH7OBKiCIpxVh7hgHysUHTV/view?usp=sharing" TargetMode="External"/><Relationship Id="rId185" Type="http://schemas.openxmlformats.org/officeDocument/2006/relationships/hyperlink" Target="https://drive.google.com/file/d/1x2DZFnQpgC1ZnwaA_GSQ_igI6z-NjuTB/view?usp=sharing" TargetMode="External"/><Relationship Id="rId184" Type="http://schemas.openxmlformats.org/officeDocument/2006/relationships/hyperlink" Target="https://drive.google.com/file/d/1orBCqjE47yBz5ZvUSfsVXlh96bJboLRP/view?usp=sharing" TargetMode="External"/><Relationship Id="rId189" Type="http://schemas.openxmlformats.org/officeDocument/2006/relationships/hyperlink" Target="https://drive.google.com/file/d/1nhFezvOATznsAmnS8Zc2QNoOjK08VlVq/view?usp=sharing" TargetMode="External"/><Relationship Id="rId188" Type="http://schemas.openxmlformats.org/officeDocument/2006/relationships/hyperlink" Target="https://drive.google.com/file/d/1PqShcLvJVS80VjLBEHxS5WvrKIc4gtSi/view?usp=sharing" TargetMode="External"/><Relationship Id="rId183" Type="http://schemas.openxmlformats.org/officeDocument/2006/relationships/hyperlink" Target="https://drive.google.com/file/d/1lNAtDPQeGu3JVPFX9K0fFFjwaHksp68h/view?usp=sharing" TargetMode="External"/><Relationship Id="rId182" Type="http://schemas.openxmlformats.org/officeDocument/2006/relationships/hyperlink" Target="https://drive.google.com/file/d/1gqL41648I75qk_w_x8gtApVb3jBfi0VD/view?usp=sharing" TargetMode="External"/><Relationship Id="rId181" Type="http://schemas.openxmlformats.org/officeDocument/2006/relationships/hyperlink" Target="https://drive.google.com/file/d/1g-j1Y24cbRESgQ1Eq2ioeBwM0AubDxjP/view?usp=sharing" TargetMode="External"/><Relationship Id="rId180" Type="http://schemas.openxmlformats.org/officeDocument/2006/relationships/hyperlink" Target="https://drive.google.com/file/d/1dJ8xB1EdRIbD1s2IYJUHAToAtX3R-AE7/view?usp=sharing" TargetMode="External"/><Relationship Id="rId176" Type="http://schemas.openxmlformats.org/officeDocument/2006/relationships/hyperlink" Target="https://drive.google.com/file/d/12WX77wc7R1jRL1nE1M9AET8TZIgge1Ax/view?usp=sharing" TargetMode="External"/><Relationship Id="rId175" Type="http://schemas.openxmlformats.org/officeDocument/2006/relationships/hyperlink" Target="https://drive.google.com/file/d/1uye1_7fvxYSnXrR0px09O76y48N0WxYZ/view?usp=sharing" TargetMode="External"/><Relationship Id="rId174" Type="http://schemas.openxmlformats.org/officeDocument/2006/relationships/hyperlink" Target="https://drive.google.com/file/d/1y1JzM0vqS0miap3hv6BGXlu8TzBi5qRS/view?usp=sharing" TargetMode="External"/><Relationship Id="rId173" Type="http://schemas.openxmlformats.org/officeDocument/2006/relationships/hyperlink" Target="https://drive.google.com/file/d/1EjRrModFSqmS9iUgGSGzPa-Gp_P8TQsk/view?usp=sharing" TargetMode="External"/><Relationship Id="rId179" Type="http://schemas.openxmlformats.org/officeDocument/2006/relationships/hyperlink" Target="https://drive.google.com/file/d/1XDdiCnujO1RbEST0aJRP0Ato09RqaY60/view?usp=sharing" TargetMode="External"/><Relationship Id="rId178" Type="http://schemas.openxmlformats.org/officeDocument/2006/relationships/hyperlink" Target="https://drive.google.com/file/d/1Ixh3yqQ89m_FrTheGmW_zyh7sVFY7amQ/view?usp=sharing" TargetMode="External"/><Relationship Id="rId177" Type="http://schemas.openxmlformats.org/officeDocument/2006/relationships/hyperlink" Target="https://drive.google.com/file/d/1DtpeZn0XOWQ9CTLPmVEgze8vRqDUmi0D/view?usp=sharing" TargetMode="External"/><Relationship Id="rId198" Type="http://schemas.openxmlformats.org/officeDocument/2006/relationships/hyperlink" Target="https://drive.google.com/file/d/1ewJtexagqU6Zlua9kFRagg8TfskmbKoQ/view?usp=sharing" TargetMode="External"/><Relationship Id="rId197" Type="http://schemas.openxmlformats.org/officeDocument/2006/relationships/hyperlink" Target="https://drive.google.com/file/d/1Mk-gUGmY4TRuV8LHn9lEvgirzYokyNpR/view?usp=sharing" TargetMode="External"/><Relationship Id="rId196" Type="http://schemas.openxmlformats.org/officeDocument/2006/relationships/hyperlink" Target="https://drive.google.com/file/d/1cpCgN61vouqe8KmsTLaJGWf8Ekp6wUJG/view?usp=sharing" TargetMode="External"/><Relationship Id="rId195" Type="http://schemas.openxmlformats.org/officeDocument/2006/relationships/hyperlink" Target="https://drive.google.com/file/d/1Hs0y9Or2YJfrAx78IwZDNY_-QCWlHN15/view?usp=sharing" TargetMode="External"/><Relationship Id="rId199" Type="http://schemas.openxmlformats.org/officeDocument/2006/relationships/hyperlink" Target="https://drive.google.com/file/d/1I4nq4NqpeW2MsJuyEZB79XHmUrQ4GVhN/view?usp=sharing" TargetMode="External"/><Relationship Id="rId150" Type="http://schemas.openxmlformats.org/officeDocument/2006/relationships/hyperlink" Target="https://drive.google.com/file/d/1q3p83lolcqj7YcvKriC3nR5KPV2tjv6Y/view?usp=sharing" TargetMode="External"/><Relationship Id="rId149" Type="http://schemas.openxmlformats.org/officeDocument/2006/relationships/hyperlink" Target="https://drive.google.com/file/d/1npbaFdvJuAhweOab6Jd6LRRAebkfiMG6/view?usp=sharing" TargetMode="External"/><Relationship Id="rId148" Type="http://schemas.openxmlformats.org/officeDocument/2006/relationships/hyperlink" Target="https://drive.google.com/file/d/1fKDMvEibPPWG9CWYyTVVAtHLBMBfi-j5/view?usp=sharing" TargetMode="External"/><Relationship Id="rId143" Type="http://schemas.openxmlformats.org/officeDocument/2006/relationships/hyperlink" Target="https://drive.google.com/file/d/1TNMvN23oI4TaSPPw6TEWJH1fa8xukk-l/view?usp=sharing" TargetMode="External"/><Relationship Id="rId142" Type="http://schemas.openxmlformats.org/officeDocument/2006/relationships/hyperlink" Target="https://drive.google.com/file/d/1SHnsu_m31ATjumV5TFedzLNdfj84w4qM/view?usp=sharing" TargetMode="External"/><Relationship Id="rId141" Type="http://schemas.openxmlformats.org/officeDocument/2006/relationships/hyperlink" Target="https://drive.google.com/file/d/1RbDYeu51fkfAw4wDYdRUoN8TalUo6Kh5/view?usp=sharing" TargetMode="External"/><Relationship Id="rId140" Type="http://schemas.openxmlformats.org/officeDocument/2006/relationships/hyperlink" Target="https://drive.google.com/file/d/1Nu7_UrokaH5xO8-a7ENPKtX6TMhOO0hi/view?usp=sharing" TargetMode="External"/><Relationship Id="rId147" Type="http://schemas.openxmlformats.org/officeDocument/2006/relationships/hyperlink" Target="https://drive.google.com/file/d/1es1xRAywlYqXu4xsmN69QL1MJqdUu1JO/view?usp=sharing" TargetMode="External"/><Relationship Id="rId146" Type="http://schemas.openxmlformats.org/officeDocument/2006/relationships/hyperlink" Target="https://drive.google.com/file/d/1cUFsAx1wpylIr59gMix8WgqrLB0tSBjU/view?usp=sharing" TargetMode="External"/><Relationship Id="rId145" Type="http://schemas.openxmlformats.org/officeDocument/2006/relationships/hyperlink" Target="https://drive.google.com/file/d/1X1pPUFcCkBjay7oG_RcBmLjUpE525yNK/view?usp=sharing" TargetMode="External"/><Relationship Id="rId144" Type="http://schemas.openxmlformats.org/officeDocument/2006/relationships/hyperlink" Target="https://drive.google.com/file/d/1WvpGhUKT-pAicO7WlS4_an1_7sV8QFHU/view?usp=sharing" TargetMode="External"/><Relationship Id="rId139" Type="http://schemas.openxmlformats.org/officeDocument/2006/relationships/hyperlink" Target="https://drive.google.com/file/d/1N3aoAd_xmhGm3h2WuC4b0c_V9B8dG6AC/view?usp=sharing" TargetMode="External"/><Relationship Id="rId138" Type="http://schemas.openxmlformats.org/officeDocument/2006/relationships/hyperlink" Target="https://drive.google.com/file/d/1CZSUsvkit48fqpOD5ZqHqJCP0zVL3meK/view?usp=sharing" TargetMode="External"/><Relationship Id="rId137" Type="http://schemas.openxmlformats.org/officeDocument/2006/relationships/hyperlink" Target="https://drive.google.com/file/d/1qJai79a9ROPNuL70OamMzlT2FkCD4hJD/view?usp=sharing" TargetMode="External"/><Relationship Id="rId132" Type="http://schemas.openxmlformats.org/officeDocument/2006/relationships/hyperlink" Target="https://drive.google.com/file/d/1FEqHn9bHoqD4R-x_vFR13Y5C76Np6bCj/view?usp=sharing" TargetMode="External"/><Relationship Id="rId131" Type="http://schemas.openxmlformats.org/officeDocument/2006/relationships/hyperlink" Target="https://drive.google.com/file/d/1EMZb1CHXdhjOuRrL6NDnxO5Kd2tg7afi/view?usp=sharing" TargetMode="External"/><Relationship Id="rId130" Type="http://schemas.openxmlformats.org/officeDocument/2006/relationships/hyperlink" Target="https://drive.google.com/file/d/1AeJNDbW42DLaa3xXGXuHovS_7at9cKZn/view?usp=sharing" TargetMode="External"/><Relationship Id="rId136" Type="http://schemas.openxmlformats.org/officeDocument/2006/relationships/hyperlink" Target="https://drive.google.com/file/d/1fFSdmVvKsnK1cHzgkN43hQZ565UgqtHg/view?usp=sharing" TargetMode="External"/><Relationship Id="rId135" Type="http://schemas.openxmlformats.org/officeDocument/2006/relationships/hyperlink" Target="https://drive.google.com/file/d/1Msy9XmMzY06LtF-rESbWjTAyezvbY0s-/view?usp=sharing" TargetMode="External"/><Relationship Id="rId134" Type="http://schemas.openxmlformats.org/officeDocument/2006/relationships/hyperlink" Target="https://drive.google.com/file/d/1KEG7qOnEgO6VTWU7Pf-P3f0TE1Dvrprc/view?usp=sharing" TargetMode="External"/><Relationship Id="rId133" Type="http://schemas.openxmlformats.org/officeDocument/2006/relationships/hyperlink" Target="https://drive.google.com/file/d/1InG1mrDkyq_TWihDFdrQcRGASsP1_PlB/view?usp=sharing" TargetMode="External"/><Relationship Id="rId172" Type="http://schemas.openxmlformats.org/officeDocument/2006/relationships/hyperlink" Target="https://drive.google.com/file/d/1Jv2LQWu45tzZ7r-2Gh5TNSoZ2ZD99CR8/view?usp=sharing" TargetMode="External"/><Relationship Id="rId171" Type="http://schemas.openxmlformats.org/officeDocument/2006/relationships/hyperlink" Target="https://drive.google.com/file/d/1LUHj5Pv_aCPSNHDgmBf8kmjEg0IK9F5A/view?usp=sharing" TargetMode="External"/><Relationship Id="rId170" Type="http://schemas.openxmlformats.org/officeDocument/2006/relationships/hyperlink" Target="https://drive.google.com/file/d/1jwbyedP7cLLwpXa_-bFoyo0xQLw0DIeY/view?usp=sharing" TargetMode="External"/><Relationship Id="rId165" Type="http://schemas.openxmlformats.org/officeDocument/2006/relationships/hyperlink" Target="https://drive.google.com/file/d/1yWrxFI9OFlQAxqFnkmBIB6P_1NEYOLj0/view?usp=sharing" TargetMode="External"/><Relationship Id="rId164" Type="http://schemas.openxmlformats.org/officeDocument/2006/relationships/hyperlink" Target="https://drive.google.com/file/d/1_ng2GMUaYMLv__GlqT3-lNueg8R7-QYB/view?usp=sharing" TargetMode="External"/><Relationship Id="rId163" Type="http://schemas.openxmlformats.org/officeDocument/2006/relationships/hyperlink" Target="https://drive.google.com/file/d/1GG_xb6jQQ0btFEb3ogITAT0BROg6ZyYF/view?usp=sharing" TargetMode="External"/><Relationship Id="rId162" Type="http://schemas.openxmlformats.org/officeDocument/2006/relationships/hyperlink" Target="https://drive.google.com/file/d/1Jxkc0oqXYsAEHf9k5XHuxxZ-di0Cb9dA/view?usp=sharing" TargetMode="External"/><Relationship Id="rId169" Type="http://schemas.openxmlformats.org/officeDocument/2006/relationships/hyperlink" Target="https://drive.google.com/file/d/1QHYQhRyc916Dk6SANVPNMeqUu64ORYcO/view?usp=sharing" TargetMode="External"/><Relationship Id="rId168" Type="http://schemas.openxmlformats.org/officeDocument/2006/relationships/hyperlink" Target="https://drive.google.com/file/d/1D69N50m1y0wTKuhsK9ngwABKMW5F8IlR/view?usp=sharing" TargetMode="External"/><Relationship Id="rId167" Type="http://schemas.openxmlformats.org/officeDocument/2006/relationships/hyperlink" Target="https://drive.google.com/file/d/1A5fRkhvFpYYnTticLH2k1BKk8_DF-ubE/view?usp=sharing" TargetMode="External"/><Relationship Id="rId166" Type="http://schemas.openxmlformats.org/officeDocument/2006/relationships/hyperlink" Target="https://drive.google.com/file/d/1iK7vZW1_seAzjxu1p_BOL5GEw0rY2Cdn/view?usp=sharing" TargetMode="External"/><Relationship Id="rId161" Type="http://schemas.openxmlformats.org/officeDocument/2006/relationships/hyperlink" Target="https://drive.google.com/file/d/1ZWYnQH9Lyu9gLlFBBfMxS_VanCo2HeVm/view?usp=sharing" TargetMode="External"/><Relationship Id="rId160" Type="http://schemas.openxmlformats.org/officeDocument/2006/relationships/hyperlink" Target="https://drive.google.com/file/d/1bGS1bwe7RGqXi1ky_BN3WyZQKIEP8cOt/view?usp=sharing" TargetMode="External"/><Relationship Id="rId159" Type="http://schemas.openxmlformats.org/officeDocument/2006/relationships/hyperlink" Target="https://drive.google.com/file/d/1fYT_cgg4uJ0vqGUzeM__wAwLF9BZ2kZg/view?usp=sharing" TargetMode="External"/><Relationship Id="rId154" Type="http://schemas.openxmlformats.org/officeDocument/2006/relationships/hyperlink" Target="https://drive.google.com/file/d/1wO3_feMGLTGfeS3_mEAl2BshG-qluHJC/view?usp=sharing" TargetMode="External"/><Relationship Id="rId153" Type="http://schemas.openxmlformats.org/officeDocument/2006/relationships/hyperlink" Target="https://drive.google.com/file/d/1ty5Ixjw3Sy6PWQDAAeas6qSe68Xl6128/view?usp=sharing" TargetMode="External"/><Relationship Id="rId152" Type="http://schemas.openxmlformats.org/officeDocument/2006/relationships/hyperlink" Target="https://drive.google.com/file/d/1sQem57wj1_EMYEwqUIzpXXQ-ALxLk1nA/view?usp=sharing" TargetMode="External"/><Relationship Id="rId151" Type="http://schemas.openxmlformats.org/officeDocument/2006/relationships/hyperlink" Target="https://drive.google.com/file/d/1rXiHglYEWBlyVF6GtejVrV46DjcJwhIW/view?usp=sharing" TargetMode="External"/><Relationship Id="rId158" Type="http://schemas.openxmlformats.org/officeDocument/2006/relationships/hyperlink" Target="https://drive.google.com/file/d/1yjrEPYwuquDK1BCemty6BO7Mu3PVCGWs/view?usp=sharing" TargetMode="External"/><Relationship Id="rId157" Type="http://schemas.openxmlformats.org/officeDocument/2006/relationships/hyperlink" Target="https://drive.google.com/file/d/1aYoICW4OoGsr-TQo6DiQo1dM4qsY03-X/view?usp=sharing" TargetMode="External"/><Relationship Id="rId156" Type="http://schemas.openxmlformats.org/officeDocument/2006/relationships/hyperlink" Target="https://drive.google.com/file/d/1EJ_iZ6HZ5KKKWTcQr1Yh8xEynBnrLX6V/view?usp=sharing" TargetMode="External"/><Relationship Id="rId155" Type="http://schemas.openxmlformats.org/officeDocument/2006/relationships/hyperlink" Target="https://drive.google.com/file/d/15rYntUAL-KV6-gqVRlgdPymKBRbosxlx/view?usp=sharing" TargetMode="External"/><Relationship Id="rId509" Type="http://schemas.openxmlformats.org/officeDocument/2006/relationships/hyperlink" Target="https://drive.google.com/file/d/195MS5aZyVr1zCaGrzI7vaEn8M3ZpWu21/view?usp=sharing" TargetMode="External"/><Relationship Id="rId508" Type="http://schemas.openxmlformats.org/officeDocument/2006/relationships/hyperlink" Target="https://drive.google.com/file/d/12ji4nO5mVGrkcc9fHCa77Iokji2-1Rpq/view?usp=sharing" TargetMode="External"/><Relationship Id="rId503" Type="http://schemas.openxmlformats.org/officeDocument/2006/relationships/hyperlink" Target="https://drive.google.com/file/d/1d2G6uz4zrdCdN7lJ5MUBuMWpAJigp8fk/view?usp=sharing" TargetMode="External"/><Relationship Id="rId502" Type="http://schemas.openxmlformats.org/officeDocument/2006/relationships/hyperlink" Target="https://drive.google.com/file/d/1TnC4YljEK3H2VoRO8qmgXKM9ZUEFDDx2/view?usp=sharing" TargetMode="External"/><Relationship Id="rId501" Type="http://schemas.openxmlformats.org/officeDocument/2006/relationships/hyperlink" Target="https://drive.google.com/file/d/1ArULjoegRBr1lqf1GDh8Gou60rQIVESK/view?usp=sharing" TargetMode="External"/><Relationship Id="rId500" Type="http://schemas.openxmlformats.org/officeDocument/2006/relationships/hyperlink" Target="https://drive.google.com/file/d/18GYL2frlJ8AjMcYN_lohK7Uzd_jC14Jm/view?usp=sharing" TargetMode="External"/><Relationship Id="rId507" Type="http://schemas.openxmlformats.org/officeDocument/2006/relationships/hyperlink" Target="https://drive.google.com/file/d/1zFBy6E5Gq_ELYH6hnhsaMQ_UxhYjoauA/view?usp=sharing" TargetMode="External"/><Relationship Id="rId506" Type="http://schemas.openxmlformats.org/officeDocument/2006/relationships/hyperlink" Target="https://drive.google.com/file/d/1vCrWGab_R4S8tfg2pX-KNCvnlwfjJXUV/view?usp=sharing" TargetMode="External"/><Relationship Id="rId505" Type="http://schemas.openxmlformats.org/officeDocument/2006/relationships/hyperlink" Target="https://drive.google.com/file/d/1rQZbGaMCtgX32bVQ4M4QO63aH5VrSipk/view?usp=sharing" TargetMode="External"/><Relationship Id="rId504" Type="http://schemas.openxmlformats.org/officeDocument/2006/relationships/hyperlink" Target="https://drive.google.com/file/d/1fDfLgqnCQpr0sC-0wrWBIIUAGWY9MoDr/view?usp=sharing" TargetMode="External"/><Relationship Id="rId525" Type="http://schemas.openxmlformats.org/officeDocument/2006/relationships/hyperlink" Target="https://drive.google.com/file/d/1eCEKtdp9CiUwSK3EDXQ_7WSyifUyCuKf/view?usp=sharing" TargetMode="External"/><Relationship Id="rId524" Type="http://schemas.openxmlformats.org/officeDocument/2006/relationships/hyperlink" Target="https://drive.google.com/file/d/1eSjY7mD2RIHP5zW2fuowamvgmVyw9A2c/view?usp=drive_link" TargetMode="External"/><Relationship Id="rId523" Type="http://schemas.openxmlformats.org/officeDocument/2006/relationships/hyperlink" Target="https://drive.google.com/file/d/1j6RjdTgivaR8Q5gEeRj1YzEDDFnC0YFH/view?usp=sharing" TargetMode="External"/><Relationship Id="rId522" Type="http://schemas.openxmlformats.org/officeDocument/2006/relationships/hyperlink" Target="https://drive.google.com/file/d/1t2yJL0ktb-Kk72FvPH2X5eiuHpVGyf7S/view?usp=sharing" TargetMode="External"/><Relationship Id="rId529" Type="http://schemas.openxmlformats.org/officeDocument/2006/relationships/hyperlink" Target="https://drive.google.com/file/d/1MJepJJhH1i6PEkH7i79eg1R2pIxXw9dT/view?usp=sharing" TargetMode="External"/><Relationship Id="rId528" Type="http://schemas.openxmlformats.org/officeDocument/2006/relationships/hyperlink" Target="https://drive.google.com/file/d/1C0yztB6hpfZWsVtgRw0NH6xOfW-_D8uN/view?usp=sharing" TargetMode="External"/><Relationship Id="rId527" Type="http://schemas.openxmlformats.org/officeDocument/2006/relationships/hyperlink" Target="https://drive.google.com/file/d/1eSjY7mD2RIHP5zW2fuowamvgmVyw9A2c/view?usp=drive_link" TargetMode="External"/><Relationship Id="rId526" Type="http://schemas.openxmlformats.org/officeDocument/2006/relationships/hyperlink" Target="https://drive.google.com/file/d/1wmDVqMIzgTv-XZDAR27Wj-zH2DfQtByO/view?usp=sharing" TargetMode="External"/><Relationship Id="rId521" Type="http://schemas.openxmlformats.org/officeDocument/2006/relationships/hyperlink" Target="https://drive.google.com/file/d/1znh14ZNBYGXGx4RsJrlNfrFQm8ii784R/view?usp=sharing" TargetMode="External"/><Relationship Id="rId520" Type="http://schemas.openxmlformats.org/officeDocument/2006/relationships/hyperlink" Target="https://drive.google.com/file/d/1tZgzJGgOZiHe4_YW9PjGVdUh6_gB-NTU/view?usp=sharing" TargetMode="External"/><Relationship Id="rId519" Type="http://schemas.openxmlformats.org/officeDocument/2006/relationships/hyperlink" Target="https://drive.google.com/file/d/1qvqcyZgPKKtNepVnBz8jseZzUsx4Umen/view?usp=sharing" TargetMode="External"/><Relationship Id="rId514" Type="http://schemas.openxmlformats.org/officeDocument/2006/relationships/hyperlink" Target="https://drive.google.com/file/d/1OgcUbHCzn8BRePgAjc3LSCvA0zNUx2H1/view?usp=sharing" TargetMode="External"/><Relationship Id="rId513" Type="http://schemas.openxmlformats.org/officeDocument/2006/relationships/hyperlink" Target="https://drive.google.com/file/d/1KtapWsVCko0vP-Bu2EgSjbbxJaxRP9HA/view?usp=sharing" TargetMode="External"/><Relationship Id="rId512" Type="http://schemas.openxmlformats.org/officeDocument/2006/relationships/hyperlink" Target="https://drive.google.com/file/d/1J9plF2GXCXSdV-VCtUdgPSuZrHO_K8EG/view?usp=sharing" TargetMode="External"/><Relationship Id="rId511" Type="http://schemas.openxmlformats.org/officeDocument/2006/relationships/hyperlink" Target="https://drive.google.com/file/d/1D5RDTK-Tk44cXrBh-J7yj1Q5IU9VNl5y/view?usp=sharing" TargetMode="External"/><Relationship Id="rId518" Type="http://schemas.openxmlformats.org/officeDocument/2006/relationships/hyperlink" Target="https://drive.google.com/file/d/1qH_UJv2TymBF5ICNWbV71OwjaubqIAn-/view?usp=sharing" TargetMode="External"/><Relationship Id="rId517" Type="http://schemas.openxmlformats.org/officeDocument/2006/relationships/hyperlink" Target="https://drive.google.com/file/d/1pfcxyqsOYrfeARjDPnQONC37mYtcdOD8/view?usp=sharing" TargetMode="External"/><Relationship Id="rId516" Type="http://schemas.openxmlformats.org/officeDocument/2006/relationships/hyperlink" Target="https://drive.google.com/file/d/1e7Y7LlKy0v3kNSD70fO0otWS6MRdsePj/view?usp=sharing" TargetMode="External"/><Relationship Id="rId515" Type="http://schemas.openxmlformats.org/officeDocument/2006/relationships/hyperlink" Target="https://drive.google.com/file/d/1PWKeyOevKse3Bt2CDp7uopfeYXiLcQ_s/view?usp=sharing" TargetMode="External"/><Relationship Id="rId510" Type="http://schemas.openxmlformats.org/officeDocument/2006/relationships/hyperlink" Target="https://drive.google.com/file/d/1CZy5sAcEGkVj8b-57lX1_ZZIgkTmgqxo/view?usp=sharing" TargetMode="External"/><Relationship Id="rId590" Type="http://schemas.openxmlformats.org/officeDocument/2006/relationships/hyperlink" Target="https://drive.google.com/file/d/1veYr1BGx2k1I98tHLX_6fKFpPXN4iI4-/view?usp=sharing" TargetMode="External"/><Relationship Id="rId107" Type="http://schemas.openxmlformats.org/officeDocument/2006/relationships/hyperlink" Target="https://drive.google.com/file/d/1LYkuXV2FQ2k1jhM_WVXs53mdt1DNd5iY/view?usp=sharing" TargetMode="External"/><Relationship Id="rId106" Type="http://schemas.openxmlformats.org/officeDocument/2006/relationships/hyperlink" Target="https://drive.google.com/file/d/1KINblRGEQoPzFg66FmFQMT0SmULySLsD/view?usp=sharing" TargetMode="External"/><Relationship Id="rId105" Type="http://schemas.openxmlformats.org/officeDocument/2006/relationships/hyperlink" Target="https://drive.google.com/file/d/1Gk_xdjII6h2cECj7Rz0puRMaIBj5Qekg/view?usp=sharing" TargetMode="External"/><Relationship Id="rId589" Type="http://schemas.openxmlformats.org/officeDocument/2006/relationships/hyperlink" Target="https://drive.google.com/file/d/1Je3tSOJPShW_hXgyc1dx1F8GuyDIdoX1/view?usp=sharing" TargetMode="External"/><Relationship Id="rId104" Type="http://schemas.openxmlformats.org/officeDocument/2006/relationships/hyperlink" Target="https://drive.google.com/file/d/1DkmLK3vglrpmw4G2BAdcWZH9_AkndNT3/view?usp=sharing" TargetMode="External"/><Relationship Id="rId588" Type="http://schemas.openxmlformats.org/officeDocument/2006/relationships/hyperlink" Target="https://drive.google.com/file/d/1r53S0VMtkc7PAlCNw8zayx_wTkF_bICa/view?usp=sharing" TargetMode="External"/><Relationship Id="rId109" Type="http://schemas.openxmlformats.org/officeDocument/2006/relationships/hyperlink" Target="https://drive.google.com/file/d/1u4E1gg0ntYsVjmCVllH63lnxx5tBTJ-x/view?usp=sharing" TargetMode="External"/><Relationship Id="rId108" Type="http://schemas.openxmlformats.org/officeDocument/2006/relationships/hyperlink" Target="https://drive.google.com/file/d/1aLn_-SztvA4TPLSHxHm_DCU7KLyTIHU-/view?usp=sharing" TargetMode="External"/><Relationship Id="rId583" Type="http://schemas.openxmlformats.org/officeDocument/2006/relationships/hyperlink" Target="https://drive.google.com/file/d/1PTRPVHTOZ4G0y2W6E8Hfu_3yJTe_Hz4A/view?usp=sharing" TargetMode="External"/><Relationship Id="rId582" Type="http://schemas.openxmlformats.org/officeDocument/2006/relationships/hyperlink" Target="https://drive.google.com/file/d/11kditwfFtBtIRHSJTliCay_oZPF7nGJR/view?usp=sharing" TargetMode="External"/><Relationship Id="rId581" Type="http://schemas.openxmlformats.org/officeDocument/2006/relationships/hyperlink" Target="https://drive.google.com/file/d/1-Hglf9PAl_6qVYEk2Qx6mCeJpZnxsMOc/view?usp=sharing" TargetMode="External"/><Relationship Id="rId580" Type="http://schemas.openxmlformats.org/officeDocument/2006/relationships/hyperlink" Target="https://drive.google.com/file/d/1fBxDGZ3EPLsj-6kA5mxnMHmGQnr7QuJB/view?usp=sharing" TargetMode="External"/><Relationship Id="rId103" Type="http://schemas.openxmlformats.org/officeDocument/2006/relationships/hyperlink" Target="https://drive.google.com/file/d/1WzegZtbtUqGzNfHJafyhSYe9v07gZ-bp/view?usp=sharing" TargetMode="External"/><Relationship Id="rId587" Type="http://schemas.openxmlformats.org/officeDocument/2006/relationships/hyperlink" Target="https://drive.google.com/file/d/1sJWphxnTSbMLHNkPZTchiK4Wdaf8QkF8/view?usp=sharing" TargetMode="External"/><Relationship Id="rId102" Type="http://schemas.openxmlformats.org/officeDocument/2006/relationships/hyperlink" Target="https://drive.google.com/file/d/17xRwicS38cl4pboI9vikkuxUe0UDCiTV/view?usp=sharing" TargetMode="External"/><Relationship Id="rId586" Type="http://schemas.openxmlformats.org/officeDocument/2006/relationships/hyperlink" Target="https://drive.google.com/file/d/1prRvlhKjdNbrX8cqb6fu2y36AdkIegqr/view?usp=sharing" TargetMode="External"/><Relationship Id="rId101" Type="http://schemas.openxmlformats.org/officeDocument/2006/relationships/hyperlink" Target="https://drive.google.com/file/d/11nRXoX66go3VTp8-z7wl5B5rnuE8IbA4/view?usp=sharing" TargetMode="External"/><Relationship Id="rId585" Type="http://schemas.openxmlformats.org/officeDocument/2006/relationships/hyperlink" Target="https://drive.google.com/file/d/1dfVSkuN2N-k2MHpCs__d-OZ0UrPqCHZL/view?usp=sharing" TargetMode="External"/><Relationship Id="rId100" Type="http://schemas.openxmlformats.org/officeDocument/2006/relationships/hyperlink" Target="https://drive.google.com/file/d/1fHIJVMlAc8sOwdKP3FRz2CR9Ih3lKSc7/view?usp=sharing" TargetMode="External"/><Relationship Id="rId584" Type="http://schemas.openxmlformats.org/officeDocument/2006/relationships/hyperlink" Target="https://drive.google.com/file/d/1BsYJQ11Oq-9c4TWSwxO6oZS7NOpP1c0T/view?usp=sharing" TargetMode="External"/><Relationship Id="rId579" Type="http://schemas.openxmlformats.org/officeDocument/2006/relationships/hyperlink" Target="https://drive.google.com/file/d/18_gI9p4zqa2bBx03YLbJ0Z7zOL0-WPz7/view?usp=drive_link" TargetMode="External"/><Relationship Id="rId578" Type="http://schemas.openxmlformats.org/officeDocument/2006/relationships/hyperlink" Target="https://drive.google.com/file/d/18_gI9p4zqa2bBx03YLbJ0Z7zOL0-WPz7/view?usp=drive_link" TargetMode="External"/><Relationship Id="rId577" Type="http://schemas.openxmlformats.org/officeDocument/2006/relationships/hyperlink" Target="https://drive.google.com/file/d/18_gI9p4zqa2bBx03YLbJ0Z7zOL0-WPz7/view?usp=drive_link" TargetMode="External"/><Relationship Id="rId572" Type="http://schemas.openxmlformats.org/officeDocument/2006/relationships/hyperlink" Target="https://drive.google.com/file/d/1pktx2m5X1DDyh1pBupFaLh6b4JsdKrhv/view?usp=sharing" TargetMode="External"/><Relationship Id="rId571" Type="http://schemas.openxmlformats.org/officeDocument/2006/relationships/hyperlink" Target="https://drive.google.com/file/d/1Yi-NA6z86bRPgTLX0HOdG6cuwj6-fu6-/view?usp=sharing" TargetMode="External"/><Relationship Id="rId570" Type="http://schemas.openxmlformats.org/officeDocument/2006/relationships/hyperlink" Target="https://drive.google.com/file/d/1D5Nw-PQDzY-8ucIZV0witpHK4raSixDQ/view?usp=sharing" TargetMode="External"/><Relationship Id="rId576" Type="http://schemas.openxmlformats.org/officeDocument/2006/relationships/hyperlink" Target="https://drive.google.com/file/d/1XFUMbN92sOxx2_ffByTzwe59GQ9Kt-mr/view?usp=sharing" TargetMode="External"/><Relationship Id="rId575" Type="http://schemas.openxmlformats.org/officeDocument/2006/relationships/hyperlink" Target="https://drive.google.com/file/d/1p9BmNx-hU_KkrHtJRiOtRPpjAHdqThMT/view?usp=sharing" TargetMode="External"/><Relationship Id="rId574" Type="http://schemas.openxmlformats.org/officeDocument/2006/relationships/hyperlink" Target="https://drive.google.com/file/d/1rn7iTyx6ObpfLy9kr_MVxZlLFp2Kdxiq/view?usp=sharing" TargetMode="External"/><Relationship Id="rId573" Type="http://schemas.openxmlformats.org/officeDocument/2006/relationships/hyperlink" Target="https://drive.google.com/file/d/18QGayreOQT8D13qFh7eO3viUZLehz0tc/view?usp=sharing" TargetMode="External"/><Relationship Id="rId129" Type="http://schemas.openxmlformats.org/officeDocument/2006/relationships/hyperlink" Target="https://drive.google.com/file/d/1-Tr74DD3N6cu9Bc_yhXyUqtOABlbiCdj/view?usp=sharing" TargetMode="External"/><Relationship Id="rId128" Type="http://schemas.openxmlformats.org/officeDocument/2006/relationships/hyperlink" Target="https://drive.google.com/file/d/16lCDvPVeEQ4sYCAsH74Hf6TP0plCDVVo/view?usp=sharing" TargetMode="External"/><Relationship Id="rId127" Type="http://schemas.openxmlformats.org/officeDocument/2006/relationships/hyperlink" Target="https://drive.google.com/file/d/18IHRr2ZLRwjoXKf5dCeA74eKvwsANAfm/view?usp=sharing" TargetMode="External"/><Relationship Id="rId126" Type="http://schemas.openxmlformats.org/officeDocument/2006/relationships/hyperlink" Target="https://drive.google.com/file/d/1Y9JomHEs5WNhbuqmKHoWGNetxqLK99eC/view?usp=sharing" TargetMode="External"/><Relationship Id="rId121" Type="http://schemas.openxmlformats.org/officeDocument/2006/relationships/hyperlink" Target="https://drive.google.com/file/d/1hDrRxNQXdVohk8uk1Th0Lc5UWvgnznUl/view?usp=sharing" TargetMode="External"/><Relationship Id="rId120" Type="http://schemas.openxmlformats.org/officeDocument/2006/relationships/hyperlink" Target="https://drive.google.com/file/d/1b4uDkT_n_j8KGZXFuFd-qxqTQAiiC2u5/view?usp=sharing" TargetMode="External"/><Relationship Id="rId125" Type="http://schemas.openxmlformats.org/officeDocument/2006/relationships/hyperlink" Target="https://drive.google.com/file/d/1o6fYdaVSQBttaBfHJesckNdm8VuBnFZj/view?usp=sharing" TargetMode="External"/><Relationship Id="rId124" Type="http://schemas.openxmlformats.org/officeDocument/2006/relationships/hyperlink" Target="https://drive.google.com/file/d/1_MafJKsGRaNPsBQDjUgHBYBVpCjlPsyJ/view?usp=sharing" TargetMode="External"/><Relationship Id="rId123" Type="http://schemas.openxmlformats.org/officeDocument/2006/relationships/hyperlink" Target="https://drive.google.com/file/d/1KfjcWd0Pr5p9DPJu9R-pXGShVgRtYwyC/view?usp=sharing" TargetMode="External"/><Relationship Id="rId122" Type="http://schemas.openxmlformats.org/officeDocument/2006/relationships/hyperlink" Target="https://drive.google.com/file/d/1yz5KNHAS5AOXybHUC36wBLxml2n05LXQ/view?usp=sharing" TargetMode="External"/><Relationship Id="rId118" Type="http://schemas.openxmlformats.org/officeDocument/2006/relationships/hyperlink" Target="https://drive.google.com/file/d/1D_rfuQIsGeEaUdmNzL52apRlvKK5exAf/view?usp=sharing" TargetMode="External"/><Relationship Id="rId117" Type="http://schemas.openxmlformats.org/officeDocument/2006/relationships/hyperlink" Target="https://drive.google.com/file/d/1sZtmCcszz2eM3-vRniap--9TqTq8jo4I/view?usp=sharing" TargetMode="External"/><Relationship Id="rId116" Type="http://schemas.openxmlformats.org/officeDocument/2006/relationships/hyperlink" Target="https://drive.google.com/file/d/1llIixLAgF9UEEvvTzAmCPND0PT_QSSFr/view?usp=sharing" TargetMode="External"/><Relationship Id="rId115" Type="http://schemas.openxmlformats.org/officeDocument/2006/relationships/hyperlink" Target="https://drive.google.com/file/d/1W5L_1R4HQhd2KrFQAYHrg9uDQK8d-SKN/view?usp=sharing" TargetMode="External"/><Relationship Id="rId599" Type="http://schemas.openxmlformats.org/officeDocument/2006/relationships/hyperlink" Target="https://drive.google.com/file/d/1rMXPAEUaOomJ4WbxR8Y4ECjUpIh7SA5j/view?usp=sharing" TargetMode="External"/><Relationship Id="rId119" Type="http://schemas.openxmlformats.org/officeDocument/2006/relationships/hyperlink" Target="https://drive.google.com/file/d/1PWTbNK7FuTma1p9TPmJGNqdSEq-H86NJ/view?usp=sharing" TargetMode="External"/><Relationship Id="rId110" Type="http://schemas.openxmlformats.org/officeDocument/2006/relationships/hyperlink" Target="https://drive.google.com/file/d/1P_-KWiTo6tyB1l40U4xdWZqHoqHi0k4b/view?usp=sharing" TargetMode="External"/><Relationship Id="rId594" Type="http://schemas.openxmlformats.org/officeDocument/2006/relationships/hyperlink" Target="https://drive.google.com/file/d/1GvLey0jbUC75RX7GatFQblvTKkE5L2R4/view?usp=sharing" TargetMode="External"/><Relationship Id="rId593" Type="http://schemas.openxmlformats.org/officeDocument/2006/relationships/hyperlink" Target="https://drive.google.com/file/d/19wwHWO9K4_mfjQ9kIl6vymW1_pY3lTMJ/view?usp=sharing" TargetMode="External"/><Relationship Id="rId592" Type="http://schemas.openxmlformats.org/officeDocument/2006/relationships/hyperlink" Target="https://drive.google.com/file/d/1_DYu19WELB08IPWk8KPoVBgSDGxNyNNU/view?usp=sharing" TargetMode="External"/><Relationship Id="rId591" Type="http://schemas.openxmlformats.org/officeDocument/2006/relationships/hyperlink" Target="https://drive.google.com/file/d/1WjTNyKymTXEx-tPCXG4w2TXZCnBAG7Uz/view?usp=sharing" TargetMode="External"/><Relationship Id="rId114" Type="http://schemas.openxmlformats.org/officeDocument/2006/relationships/hyperlink" Target="https://drive.google.com/file/d/1M3lPE-sGsp3M4lJUL5tf4wRcr-fPRaNk/view?usp=sharing" TargetMode="External"/><Relationship Id="rId598" Type="http://schemas.openxmlformats.org/officeDocument/2006/relationships/hyperlink" Target="https://drive.google.com/file/d/1s6c-OJXpSHRcY1aLX2b5dhJhVmtzhnXZ/view?usp=sharing" TargetMode="External"/><Relationship Id="rId113" Type="http://schemas.openxmlformats.org/officeDocument/2006/relationships/hyperlink" Target="https://drive.google.com/file/d/12_vvZpVJWRPudYs1lidx4j59gN1_8RLt/view?usp=sharing" TargetMode="External"/><Relationship Id="rId597" Type="http://schemas.openxmlformats.org/officeDocument/2006/relationships/hyperlink" Target="https://drive.google.com/file/d/1aSdjCdiOg3NpcjWu4g44Ea3_MH94FDII/view?usp=sharing" TargetMode="External"/><Relationship Id="rId112" Type="http://schemas.openxmlformats.org/officeDocument/2006/relationships/hyperlink" Target="https://drive.google.com/file/d/11GuYjfv6dYTtceAw6quwsQpsrkNz85Xr/view?usp=sharing" TargetMode="External"/><Relationship Id="rId596" Type="http://schemas.openxmlformats.org/officeDocument/2006/relationships/hyperlink" Target="https://drive.google.com/file/d/12epbOoO_ppWP_oidoM9WdtZkMWzkuxc1/view?usp=sharing" TargetMode="External"/><Relationship Id="rId111" Type="http://schemas.openxmlformats.org/officeDocument/2006/relationships/hyperlink" Target="https://drive.google.com/file/d/1tgcBqg_eE2i8DZEiaVu2aKXIg7LJQdzx/view?usp=sharing" TargetMode="External"/><Relationship Id="rId595" Type="http://schemas.openxmlformats.org/officeDocument/2006/relationships/hyperlink" Target="https://drive.google.com/file/d/1eFNEtAvKsws3Ba3SvtvBvqQoTs4TmCWa/view?usp=sharing" TargetMode="External"/><Relationship Id="rId547" Type="http://schemas.openxmlformats.org/officeDocument/2006/relationships/hyperlink" Target="https://drive.google.com/file/d/1uL3LR9L-XWMODmyfar4EI2Qrvm0vWM2U/view?usp=sharing" TargetMode="External"/><Relationship Id="rId546" Type="http://schemas.openxmlformats.org/officeDocument/2006/relationships/hyperlink" Target="https://drive.google.com/file/d/1mWcaiu7vrFHKZWdB2OZdL0j76y49Faz3/view?usp=sharing" TargetMode="External"/><Relationship Id="rId545" Type="http://schemas.openxmlformats.org/officeDocument/2006/relationships/hyperlink" Target="https://drive.google.com/file/d/1ZObpeLM-fBav-z9FQN_eWtj11bOvQ9lv/view?usp=sharing" TargetMode="External"/><Relationship Id="rId544" Type="http://schemas.openxmlformats.org/officeDocument/2006/relationships/hyperlink" Target="https://drive.google.com/file/d/1LFZCPDv-t_1z80JhACbppHt_qJgw2PSf/view?usp=sharing" TargetMode="External"/><Relationship Id="rId549" Type="http://schemas.openxmlformats.org/officeDocument/2006/relationships/hyperlink" Target="https://drive.google.com/file/d/1S3_h9fUg9HS8HbOfbP0g568fCFmTKkwD/view?usp=sharing" TargetMode="External"/><Relationship Id="rId548" Type="http://schemas.openxmlformats.org/officeDocument/2006/relationships/hyperlink" Target="https://drive.google.com/file/d/1M4DOINprKv9UdFC3bnRCl_JCXrNb7E_i/view?usp=sharing" TargetMode="External"/><Relationship Id="rId543" Type="http://schemas.openxmlformats.org/officeDocument/2006/relationships/hyperlink" Target="https://drive.google.com/file/d/1SN-STxpNRN4yQvgMETFln6izKau5Q2pe/view?usp=sharing" TargetMode="External"/><Relationship Id="rId542" Type="http://schemas.openxmlformats.org/officeDocument/2006/relationships/hyperlink" Target="https://drive.google.com/file/d/13PFgXoub7qEFHlNEunHpY1URXhfXa--y/view?usp=sharing" TargetMode="External"/><Relationship Id="rId541" Type="http://schemas.openxmlformats.org/officeDocument/2006/relationships/hyperlink" Target="https://drive.google.com/file/d/1hjKE2mtdGyHirBI_mRByhRkHohU0XmPC/view?usp=sharing" TargetMode="External"/><Relationship Id="rId540" Type="http://schemas.openxmlformats.org/officeDocument/2006/relationships/hyperlink" Target="https://drive.google.com/file/d/1pP7S2UoCIPQ3bPeUUCyVdaGNzyTz0ltB/view?usp=sharing" TargetMode="External"/><Relationship Id="rId536" Type="http://schemas.openxmlformats.org/officeDocument/2006/relationships/hyperlink" Target="https://drive.google.com/file/d/1SNLzNhaewJhGe9uMSurH3ggu8apYqgRl/view?usp=sharing" TargetMode="External"/><Relationship Id="rId535" Type="http://schemas.openxmlformats.org/officeDocument/2006/relationships/hyperlink" Target="https://drive.google.com/file/d/1p1Cl41oDekFZYfa-7L8vOqNhqE1Br880/view?usp=sharing" TargetMode="External"/><Relationship Id="rId534" Type="http://schemas.openxmlformats.org/officeDocument/2006/relationships/hyperlink" Target="https://drive.google.com/file/d/1V7vhFdh9shbBrQiDf2QacTXjoIXRSYOt/view?usp=sharing" TargetMode="External"/><Relationship Id="rId533" Type="http://schemas.openxmlformats.org/officeDocument/2006/relationships/hyperlink" Target="https://drive.google.com/file/d/1cI-vJgLDOUk3Gar6sY_8a5O3mwGmOTy9/view?usp=sharing" TargetMode="External"/><Relationship Id="rId539" Type="http://schemas.openxmlformats.org/officeDocument/2006/relationships/hyperlink" Target="https://drive.google.com/file/d/1NUtixAVPGxdTa2kYQgwgAaPfMm6oD_X0/view?usp=sharing" TargetMode="External"/><Relationship Id="rId538" Type="http://schemas.openxmlformats.org/officeDocument/2006/relationships/hyperlink" Target="https://drive.google.com/file/d/1D7QknRQ3NVe8os5oy5fVlYtG0Pz8L_zB/view?usp=sharing" TargetMode="External"/><Relationship Id="rId537" Type="http://schemas.openxmlformats.org/officeDocument/2006/relationships/hyperlink" Target="https://drive.google.com/file/d/12xT_4WpLsXwfXIfyl9hho_G5vwx3UA0w/view?usp=sharing" TargetMode="External"/><Relationship Id="rId532" Type="http://schemas.openxmlformats.org/officeDocument/2006/relationships/hyperlink" Target="https://drive.google.com/file/d/16p8gAiuVt2n89BaqYOAJ44ibvVg5784x/view?usp=sharing" TargetMode="External"/><Relationship Id="rId531" Type="http://schemas.openxmlformats.org/officeDocument/2006/relationships/hyperlink" Target="https://drive.google.com/file/d/1CM3wrfJ62C1YKYSt6hxbt1DZSSDxm1jD/view?usp=sharing" TargetMode="External"/><Relationship Id="rId530" Type="http://schemas.openxmlformats.org/officeDocument/2006/relationships/hyperlink" Target="https://drive.google.com/file/d/1aJs0Zre5fPgGXGzSKP7dwSlBmYjSNLyy/view?usp=drive_link" TargetMode="External"/><Relationship Id="rId569" Type="http://schemas.openxmlformats.org/officeDocument/2006/relationships/hyperlink" Target="https://drive.google.com/file/d/17tHxozgiNi9vEu0As3tQdnxMiHiTltEO/view?usp=sharing" TargetMode="External"/><Relationship Id="rId568" Type="http://schemas.openxmlformats.org/officeDocument/2006/relationships/hyperlink" Target="https://drive.google.com/file/d/1obh8Ftrkmwb2wep8H0BoTgmU3YCfHJpd/view?usp=sharing" TargetMode="External"/><Relationship Id="rId567" Type="http://schemas.openxmlformats.org/officeDocument/2006/relationships/hyperlink" Target="https://drive.google.com/file/d/1sNJtw9IAe1SJKaS6tPaA_P1yxDiriaCe/view?usp=sharing" TargetMode="External"/><Relationship Id="rId566" Type="http://schemas.openxmlformats.org/officeDocument/2006/relationships/hyperlink" Target="https://drive.google.com/file/d/1TOQx22cocBiXIzFysgFqurPOZcgVXilK/view?usp=sharing" TargetMode="External"/><Relationship Id="rId561" Type="http://schemas.openxmlformats.org/officeDocument/2006/relationships/hyperlink" Target="https://drive.google.com/file/d/1Up1_qbKvPQpBokGPvBPJjwy_zycml_fl/view?usp=sharing" TargetMode="External"/><Relationship Id="rId560" Type="http://schemas.openxmlformats.org/officeDocument/2006/relationships/hyperlink" Target="https://drive.google.com/file/d/1TEBE9UvN0IqbIXWn3dS3Xrr1DDZ9m33J/view?usp=sharing" TargetMode="External"/><Relationship Id="rId565" Type="http://schemas.openxmlformats.org/officeDocument/2006/relationships/hyperlink" Target="https://drive.google.com/file/d/1HPfBq8UhkzCXWZIcb7UcyUw1yiRTh2pI/view?usp=sharing" TargetMode="External"/><Relationship Id="rId564" Type="http://schemas.openxmlformats.org/officeDocument/2006/relationships/hyperlink" Target="https://drive.google.com/file/d/1buKlM_3VbdrNdsPdTX-Sm-hU93RI3wLs/view?usp=sharing" TargetMode="External"/><Relationship Id="rId563" Type="http://schemas.openxmlformats.org/officeDocument/2006/relationships/hyperlink" Target="https://drive.google.com/file/d/1xet4pSz9e6NRwkPiFci-XY6TNbMOEFsx/view?usp=sharing" TargetMode="External"/><Relationship Id="rId562" Type="http://schemas.openxmlformats.org/officeDocument/2006/relationships/hyperlink" Target="https://drive.google.com/file/d/1jgCxbnPec5LvDdIa9gsDEO-AU2L52zxe/view?usp=sharing" TargetMode="External"/><Relationship Id="rId558" Type="http://schemas.openxmlformats.org/officeDocument/2006/relationships/hyperlink" Target="https://drive.google.com/file/d/1uh2EN-6JcBO-41sOP9rBkaigrq1JsOuh/view?usp=sharing" TargetMode="External"/><Relationship Id="rId557" Type="http://schemas.openxmlformats.org/officeDocument/2006/relationships/hyperlink" Target="https://drive.google.com/file/d/1e363wkPcnBfqAc-D6U_wPVxRxHEa4S-n/view?usp=sharing" TargetMode="External"/><Relationship Id="rId556" Type="http://schemas.openxmlformats.org/officeDocument/2006/relationships/hyperlink" Target="https://drive.google.com/file/d/1W0zlxGq1etz0Co9AYZHDMfNRb4D6hFGp/view?usp=sharing" TargetMode="External"/><Relationship Id="rId555" Type="http://schemas.openxmlformats.org/officeDocument/2006/relationships/hyperlink" Target="https://drive.google.com/file/d/1OZ9opzWlULqBpTiM4c99AEeWHSBcOgRg/view?usp=sharing" TargetMode="External"/><Relationship Id="rId559" Type="http://schemas.openxmlformats.org/officeDocument/2006/relationships/hyperlink" Target="https://drive.google.com/file/d/1E4auT18ypGMT2RVWYzGDtpLxbnllwS6n/view?usp=sharing" TargetMode="External"/><Relationship Id="rId550" Type="http://schemas.openxmlformats.org/officeDocument/2006/relationships/hyperlink" Target="https://drive.google.com/file/d/1_-ZDCPlPY2qF8Nx27d5QHUVEPDXFS39U/view?usp=sharing" TargetMode="External"/><Relationship Id="rId554" Type="http://schemas.openxmlformats.org/officeDocument/2006/relationships/hyperlink" Target="https://drive.google.com/file/d/1FXWZGP7Gg6UqVE-CxnAzsyWULTKUYXzI/view?usp=sharing" TargetMode="External"/><Relationship Id="rId553" Type="http://schemas.openxmlformats.org/officeDocument/2006/relationships/hyperlink" Target="https://drive.google.com/file/d/1S7u8MR5Dy1TXGH8fyN-buZKUqxJ4iDHz/view?usp=sharing" TargetMode="External"/><Relationship Id="rId552" Type="http://schemas.openxmlformats.org/officeDocument/2006/relationships/hyperlink" Target="https://drive.google.com/file/d/1_ete1Vg-iHF7lzEMfTIMOaLCec_S-sQj/view?usp=sharing" TargetMode="External"/><Relationship Id="rId551" Type="http://schemas.openxmlformats.org/officeDocument/2006/relationships/hyperlink" Target="https://drive.google.com/file/d/1malvDcf7sKvWUQIGuhetP0igKJfxzVD-/view?usp=sharing" TargetMode="External"/><Relationship Id="rId495" Type="http://schemas.openxmlformats.org/officeDocument/2006/relationships/hyperlink" Target="https://drive.google.com/file/d/127pD9Qhq1TNMS6_fYxlF7qNs6rXcxu4R/view?usp=sharing" TargetMode="External"/><Relationship Id="rId494" Type="http://schemas.openxmlformats.org/officeDocument/2006/relationships/hyperlink" Target="https://drive.google.com/file/d/1yyqOXEA22w6ssK0e0dwYAxzFVn1-mLFf/view?usp=sharing" TargetMode="External"/><Relationship Id="rId493" Type="http://schemas.openxmlformats.org/officeDocument/2006/relationships/hyperlink" Target="https://drive.google.com/file/d/1JcJP0IeEP5Bpq3GXUlNPjaaJwdCEpOIY/view?usp=sharing" TargetMode="External"/><Relationship Id="rId492" Type="http://schemas.openxmlformats.org/officeDocument/2006/relationships/hyperlink" Target="https://drive.google.com/file/d/1WUlYQ_Qsm0PuyfK7Gd-aH5mi9rbU04Cc/view?usp=sharing" TargetMode="External"/><Relationship Id="rId499" Type="http://schemas.openxmlformats.org/officeDocument/2006/relationships/hyperlink" Target="https://drive.google.com/file/d/17DuZyb8btvQO0ia9IUZTNr8x-LFxsHOM/view?usp=sharing" TargetMode="External"/><Relationship Id="rId498" Type="http://schemas.openxmlformats.org/officeDocument/2006/relationships/hyperlink" Target="https://drive.google.com/file/d/14iXCFxGBtY823j4LpOg6khyRagJiyDpy/view?usp=sharing" TargetMode="External"/><Relationship Id="rId497" Type="http://schemas.openxmlformats.org/officeDocument/2006/relationships/hyperlink" Target="https://drive.google.com/file/d/146_sK37glQErh89DTxlC9Ie9hKdwE4MN/view?usp=sharing" TargetMode="External"/><Relationship Id="rId496" Type="http://schemas.openxmlformats.org/officeDocument/2006/relationships/hyperlink" Target="https://drive.google.com/file/d/13hKM4KqUdPykWnXjZ7BmcB45R_IiPj5w/view?usp=sharing" TargetMode="External"/><Relationship Id="rId906" Type="http://schemas.openxmlformats.org/officeDocument/2006/relationships/vmlDrawing" Target="../drawings/vmlDrawing4.vml"/><Relationship Id="rId905" Type="http://schemas.openxmlformats.org/officeDocument/2006/relationships/drawing" Target="../drawings/drawing5.xml"/><Relationship Id="rId904" Type="http://schemas.openxmlformats.org/officeDocument/2006/relationships/hyperlink" Target="https://drive.google.com/file/d/1zRlImAh-uXVu8BYzYqrmng3W4YElIXfM/view?usp=drive_link" TargetMode="External"/><Relationship Id="rId903" Type="http://schemas.openxmlformats.org/officeDocument/2006/relationships/hyperlink" Target="https://drive.google.com/file/d/1HZ-1RUUqx34c0tNY0Au_xvrDPvvcDgtU/view?usp=drive_link" TargetMode="External"/><Relationship Id="rId902" Type="http://schemas.openxmlformats.org/officeDocument/2006/relationships/hyperlink" Target="https://drive.google.com/file/d/1ICdQMMuKgGTLWZyJXswp2SFPbmD4Ixhs/view?usp=drive_link" TargetMode="External"/><Relationship Id="rId901" Type="http://schemas.openxmlformats.org/officeDocument/2006/relationships/hyperlink" Target="https://drive.google.com/file/d/1gXkc_uU57UzT5UCWhWDFFrngEWsTTONz/view?usp=drive_link" TargetMode="External"/><Relationship Id="rId900" Type="http://schemas.openxmlformats.org/officeDocument/2006/relationships/hyperlink" Target="https://drive.google.com/file/d/19ycQNm5ZpmAMK-V7K7id3zeKbnwjNuoR/view?usp=sharing" TargetMode="External"/><Relationship Id="rId866" Type="http://schemas.openxmlformats.org/officeDocument/2006/relationships/hyperlink" Target="https://drive.google.com/file/d/1viiJO2QhdDLrzhWmNxNtCwzhL1hY3FzY/view?usp=drive_link" TargetMode="External"/><Relationship Id="rId865" Type="http://schemas.openxmlformats.org/officeDocument/2006/relationships/hyperlink" Target="https://drive.google.com/file/d/16X5PEB5010FtFhahpxbwghqufjBWqePg/view?usp=drive_link" TargetMode="External"/><Relationship Id="rId864" Type="http://schemas.openxmlformats.org/officeDocument/2006/relationships/hyperlink" Target="https://drive.google.com/file/d/1ARDy7yDhAWbT8nF-YWl7Y3nIi_qDGUaB/view?usp=drive_link" TargetMode="External"/><Relationship Id="rId863" Type="http://schemas.openxmlformats.org/officeDocument/2006/relationships/hyperlink" Target="https://drive.google.com/file/d/1bA-tGbkq0BVAzW6GPmaAxzHWAqU_bUcp/view?usp=drive_link" TargetMode="External"/><Relationship Id="rId869" Type="http://schemas.openxmlformats.org/officeDocument/2006/relationships/hyperlink" Target="https://drive.google.com/file/d/1i-FtxDZnbQMTxtU6Miptr7S9OKMmFN9k/view?usp=sharing" TargetMode="External"/><Relationship Id="rId868" Type="http://schemas.openxmlformats.org/officeDocument/2006/relationships/hyperlink" Target="https://drive.google.com/file/d/161uobuaXXWcw3BIVfzyNPSOzLAdKPOuS/view?usp=sharing" TargetMode="External"/><Relationship Id="rId867" Type="http://schemas.openxmlformats.org/officeDocument/2006/relationships/hyperlink" Target="https://drive.google.com/file/d/1svcgOfNA8YoEC0M7LALWiY6mpdSMsbrD/view?usp=sharing" TargetMode="External"/><Relationship Id="rId862" Type="http://schemas.openxmlformats.org/officeDocument/2006/relationships/hyperlink" Target="https://drive.google.com/file/d/12-Ix5NcE_OOcatRplr-E58iD3iM-ajyA/view?usp=drive_link" TargetMode="External"/><Relationship Id="rId861" Type="http://schemas.openxmlformats.org/officeDocument/2006/relationships/hyperlink" Target="https://drive.google.com/file/d/1AYzFhV3z9E9lp1ZGOGWkGxlBjGUNWaHp/view?usp=drive_link" TargetMode="External"/><Relationship Id="rId860" Type="http://schemas.openxmlformats.org/officeDocument/2006/relationships/hyperlink" Target="https://drive.google.com/file/d/1NeHJha26_46PGizVGIiZXfGR6lm59gXg/view?usp=drive_link" TargetMode="External"/><Relationship Id="rId855" Type="http://schemas.openxmlformats.org/officeDocument/2006/relationships/hyperlink" Target="https://drive.google.com/file/d/12JqS2DKKjsLXdW0K3fW_0rFPlf9wvhA5/view?usp=drive_link" TargetMode="External"/><Relationship Id="rId854" Type="http://schemas.openxmlformats.org/officeDocument/2006/relationships/hyperlink" Target="https://drive.google.com/file/d/1WKEmGUSropK2SIg6f2mmpeOR8K9Ud-hq/view?usp=drive_link" TargetMode="External"/><Relationship Id="rId853" Type="http://schemas.openxmlformats.org/officeDocument/2006/relationships/hyperlink" Target="https://drive.google.com/file/d/1Yx20owbw9jtq1kvdIyLFMRJP9FlnyQ1v/view?usp=drive_link" TargetMode="External"/><Relationship Id="rId852" Type="http://schemas.openxmlformats.org/officeDocument/2006/relationships/hyperlink" Target="https://drive.google.com/file/d/1oEl0stNb7Y2eZNfAMecj4gBm50R1cLVd/view?usp=drive_link" TargetMode="External"/><Relationship Id="rId859" Type="http://schemas.openxmlformats.org/officeDocument/2006/relationships/hyperlink" Target="https://drive.google.com/file/d/1QVQ2IwrHAQ4vn8YsbOu9aB_9HMgeolzp/view?usp=drive_link" TargetMode="External"/><Relationship Id="rId858" Type="http://schemas.openxmlformats.org/officeDocument/2006/relationships/hyperlink" Target="https://drive.google.com/file/d/1juFTrKCCIL8_hdyB_gKdr29MtYPJO23V/view?usp=drive_link" TargetMode="External"/><Relationship Id="rId857" Type="http://schemas.openxmlformats.org/officeDocument/2006/relationships/hyperlink" Target="https://drive.google.com/file/d/1I81fJZcREDTHy8x9ZfQufpBzo5z2Bm8T/view?usp=drive_link" TargetMode="External"/><Relationship Id="rId856" Type="http://schemas.openxmlformats.org/officeDocument/2006/relationships/hyperlink" Target="https://drive.google.com/file/d/1H0JVfmXIZrzGJi-hBs9xqtQzENRumPHE/view?usp=drive_link" TargetMode="External"/><Relationship Id="rId851" Type="http://schemas.openxmlformats.org/officeDocument/2006/relationships/hyperlink" Target="https://drive.google.com/file/d/18VEuXHBMynkPzH4cOSWnDf7oZsZ6racP/view?usp=drive_link" TargetMode="External"/><Relationship Id="rId850" Type="http://schemas.openxmlformats.org/officeDocument/2006/relationships/hyperlink" Target="https://drive.google.com/file/d/191cRc2OmTWthIF4p40RRu3LJoxq4X428/view?usp=drive_link" TargetMode="External"/><Relationship Id="rId409" Type="http://schemas.openxmlformats.org/officeDocument/2006/relationships/hyperlink" Target="https://drive.google.com/file/d/1grK0TIFaTvjiEzkHddrKTuQXSKVqbIG8/view?usp=sharing" TargetMode="External"/><Relationship Id="rId404" Type="http://schemas.openxmlformats.org/officeDocument/2006/relationships/hyperlink" Target="https://drive.google.com/file/d/1HJMBY-AnuZjufKBE5SVuhHDSVtPX-5ee/view?usp=sharing" TargetMode="External"/><Relationship Id="rId888" Type="http://schemas.openxmlformats.org/officeDocument/2006/relationships/hyperlink" Target="https://drive.google.com/file/d/1VHK5PC4GKvHvY_WvrP1YC5RMmn7MPouP/view?usp=sharing" TargetMode="External"/><Relationship Id="rId403" Type="http://schemas.openxmlformats.org/officeDocument/2006/relationships/hyperlink" Target="https://drive.google.com/file/d/1-R1AI6kjuTA4HD7DrYYFdVqOdtkaY3pw/view?usp=sharing" TargetMode="External"/><Relationship Id="rId887" Type="http://schemas.openxmlformats.org/officeDocument/2006/relationships/hyperlink" Target="https://drive.google.com/file/d/1l_8jjNTwTSGorg62dYyQBJ_bCxlSd7L4/view?usp=sharing" TargetMode="External"/><Relationship Id="rId402" Type="http://schemas.openxmlformats.org/officeDocument/2006/relationships/hyperlink" Target="https://drive.google.com/file/d/12fSKixkFlCyRZ4HVp2Ya4gWqvN4xWrf6/view?usp=sharing" TargetMode="External"/><Relationship Id="rId886" Type="http://schemas.openxmlformats.org/officeDocument/2006/relationships/hyperlink" Target="https://drive.google.com/file/d/17kbnHL2Zoz-aHKGXwEGLtPMKFESGGWp3/view?usp=sharing" TargetMode="External"/><Relationship Id="rId401" Type="http://schemas.openxmlformats.org/officeDocument/2006/relationships/hyperlink" Target="https://drive.google.com/file/d/11vyBDOLuw73LW_UWWFoR3qub2hsifbdD/view?usp=sharing" TargetMode="External"/><Relationship Id="rId885" Type="http://schemas.openxmlformats.org/officeDocument/2006/relationships/hyperlink" Target="https://drive.google.com/file/d/1EDHV3jPONJDsXy-x_oZggatTmLM03ego/view?usp=sharing" TargetMode="External"/><Relationship Id="rId408" Type="http://schemas.openxmlformats.org/officeDocument/2006/relationships/hyperlink" Target="https://drive.google.com/file/d/15I0sGqDpcgvJWYV_1Z4e1Y25wDjM1tI_/view?usp=sharing" TargetMode="External"/><Relationship Id="rId407" Type="http://schemas.openxmlformats.org/officeDocument/2006/relationships/hyperlink" Target="https://drive.google.com/file/d/1FHbtVIOOhvbSaVJY5QOq-6vYylsxv9fN/view?usp=sharing" TargetMode="External"/><Relationship Id="rId406" Type="http://schemas.openxmlformats.org/officeDocument/2006/relationships/hyperlink" Target="https://drive.google.com/file/d/1SaOAz33YZhUYbzb3M435GMhGaGKKrfhG/view?usp=sharing" TargetMode="External"/><Relationship Id="rId405" Type="http://schemas.openxmlformats.org/officeDocument/2006/relationships/hyperlink" Target="https://drive.google.com/file/d/1Vel0omrCH7b2KI7HciMkXPcukD9lCAws/view?usp=sharing" TargetMode="External"/><Relationship Id="rId889" Type="http://schemas.openxmlformats.org/officeDocument/2006/relationships/hyperlink" Target="https://drive.google.com/file/d/1LbSlfs-TMr0T7R96vhA2Vp0tGst0G-ev/view?usp=sharing" TargetMode="External"/><Relationship Id="rId880" Type="http://schemas.openxmlformats.org/officeDocument/2006/relationships/hyperlink" Target="https://drive.google.com/file/d/1ySIMnge24Wca6hniVkEiv1yduyFCSc6l/view?usp=sharing" TargetMode="External"/><Relationship Id="rId400" Type="http://schemas.openxmlformats.org/officeDocument/2006/relationships/hyperlink" Target="https://drive.google.com/file/d/1H8FhRvYE2ZLVWYMXqMbIvg7AwqHD1b4q/view?usp=sharing" TargetMode="External"/><Relationship Id="rId884" Type="http://schemas.openxmlformats.org/officeDocument/2006/relationships/hyperlink" Target="https://drive.google.com/file/d/1Pc6ItwHdZItNrhvYpVcBB6fmW322DNkN/view?usp=sharing" TargetMode="External"/><Relationship Id="rId883" Type="http://schemas.openxmlformats.org/officeDocument/2006/relationships/hyperlink" Target="https://drive.google.com/file/d/1Pjc5dk5GcKkCfQre3ukkCY1dRCGrqOiW/view?usp=sharing" TargetMode="External"/><Relationship Id="rId882" Type="http://schemas.openxmlformats.org/officeDocument/2006/relationships/hyperlink" Target="https://drive.google.com/file/d/1a5FzT-qE_huyQUxSz1tt26t_Uy0qj_bF/view?usp=sharing" TargetMode="External"/><Relationship Id="rId881" Type="http://schemas.openxmlformats.org/officeDocument/2006/relationships/hyperlink" Target="https://drive.google.com/file/d/11qzz6zgoEPqZCbPRmuDC2TyzZ_bdTDiz/view?usp=sharing" TargetMode="External"/><Relationship Id="rId877" Type="http://schemas.openxmlformats.org/officeDocument/2006/relationships/hyperlink" Target="https://drive.google.com/file/d/1MQnzcNWRJHp7Be_8jxUZqFuwI6K2YG8O/view?usp=sharing" TargetMode="External"/><Relationship Id="rId876" Type="http://schemas.openxmlformats.org/officeDocument/2006/relationships/hyperlink" Target="https://drive.google.com/file/d/1-IljKgZeyqJIx13EgxXAB7ThZD7A4aR9/view?usp=sharing" TargetMode="External"/><Relationship Id="rId875" Type="http://schemas.openxmlformats.org/officeDocument/2006/relationships/hyperlink" Target="https://drive.google.com/file/d/1Z6zhmRg-QElgubx5-IiejJOYYXv18K5E/view?usp=sharing" TargetMode="External"/><Relationship Id="rId874" Type="http://schemas.openxmlformats.org/officeDocument/2006/relationships/hyperlink" Target="https://drive.google.com/file/d/18-X5lz-TOMUOUZlpDtdXIjqZ3FGbwVpN/view?usp=sharing" TargetMode="External"/><Relationship Id="rId879" Type="http://schemas.openxmlformats.org/officeDocument/2006/relationships/hyperlink" Target="https://drive.google.com/file/d/10oyJB2TVTvKl7wGKafLOcFhDzsiMvNp6/view?usp=sharing" TargetMode="External"/><Relationship Id="rId878" Type="http://schemas.openxmlformats.org/officeDocument/2006/relationships/hyperlink" Target="https://drive.google.com/file/d/1bjyuoFCP0SsWkaVA4t5dWZHnUd2Qfl-o/view?usp=sharing" TargetMode="External"/><Relationship Id="rId873" Type="http://schemas.openxmlformats.org/officeDocument/2006/relationships/hyperlink" Target="https://drive.google.com/file/d/12QuKC7WEWeHL7gRMB_sFp6LXZiCexQfk/view?usp=sharing" TargetMode="External"/><Relationship Id="rId872" Type="http://schemas.openxmlformats.org/officeDocument/2006/relationships/hyperlink" Target="https://drive.google.com/file/d/1C4BU7Mr0Zc2b1iOaHn6PfJvL86a3tdtb/view?usp=sharing" TargetMode="External"/><Relationship Id="rId871" Type="http://schemas.openxmlformats.org/officeDocument/2006/relationships/hyperlink" Target="https://drive.google.com/file/d/1pG112kDCcK09ZtIP3d9utNB9bHaIkTYZ/view?usp=sharing" TargetMode="External"/><Relationship Id="rId870" Type="http://schemas.openxmlformats.org/officeDocument/2006/relationships/hyperlink" Target="https://drive.google.com/file/d/1sLlf9RFOoO1_5hR2awelDJIpgzmcJqay/view?usp=sharing" TargetMode="External"/><Relationship Id="rId829" Type="http://schemas.openxmlformats.org/officeDocument/2006/relationships/hyperlink" Target="https://drive.google.com/file/d/1B0Z8FKaaC2uIx8eFMgZ3e0bELATcdz4Y/view?usp=sharing" TargetMode="External"/><Relationship Id="rId828" Type="http://schemas.openxmlformats.org/officeDocument/2006/relationships/hyperlink" Target="https://drive.google.com/file/d/1OIiuIonucrvpZODtGDuEcMp7sP77tsq-/view?usp=sharing" TargetMode="External"/><Relationship Id="rId827" Type="http://schemas.openxmlformats.org/officeDocument/2006/relationships/hyperlink" Target="https://drive.google.com/file/d/1hsEjNCH-hTbihmcbxe4Twpl5OrjRIDxw/view?usp=sharing" TargetMode="External"/><Relationship Id="rId822" Type="http://schemas.openxmlformats.org/officeDocument/2006/relationships/hyperlink" Target="https://drive.google.com/file/d/1e1r7HaTgYxeCuIsBIO1QNkyfnnqJ3Ath/view?usp=sharing" TargetMode="External"/><Relationship Id="rId821" Type="http://schemas.openxmlformats.org/officeDocument/2006/relationships/hyperlink" Target="https://drive.google.com/file/d/1g7FyZ4JIL-gutfOjj84kMS2oEy0n_6Wu/view?usp=sharing" TargetMode="External"/><Relationship Id="rId820" Type="http://schemas.openxmlformats.org/officeDocument/2006/relationships/hyperlink" Target="https://drive.google.com/file/d/1ltvWk5-2s0tWb3ToIoNzGcYnjkcQJYMZ/view?usp=sharing" TargetMode="External"/><Relationship Id="rId826" Type="http://schemas.openxmlformats.org/officeDocument/2006/relationships/hyperlink" Target="https://drive.google.com/file/d/1z485mRMYgHeZ3pkDE7kTYQaybDM3TDDS/view?usp=sharing" TargetMode="External"/><Relationship Id="rId825" Type="http://schemas.openxmlformats.org/officeDocument/2006/relationships/hyperlink" Target="https://drive.google.com/file/d/1iUpYh9UlWricKm0AI7sljy5-DcJYZped/view?usp=sharing" TargetMode="External"/><Relationship Id="rId824" Type="http://schemas.openxmlformats.org/officeDocument/2006/relationships/hyperlink" Target="https://drive.google.com/file/d/1xZotTStn-sH6xJJxekhBC3rKZq3gssbt/view?usp=sharing" TargetMode="External"/><Relationship Id="rId823" Type="http://schemas.openxmlformats.org/officeDocument/2006/relationships/hyperlink" Target="https://drive.google.com/file/d/1vLT0hZUU9K-TS11c3nD90-PiAyvBI60s/view?usp=sharing" TargetMode="External"/><Relationship Id="rId819" Type="http://schemas.openxmlformats.org/officeDocument/2006/relationships/hyperlink" Target="https://drive.google.com/file/d/1K101kted2gH4Zv6q1m3V_QuyWAfHhD5M/view?usp=sharing" TargetMode="External"/><Relationship Id="rId818" Type="http://schemas.openxmlformats.org/officeDocument/2006/relationships/hyperlink" Target="https://drive.google.com/file/d/18kKcaIRJiYcCUpfVegVrRCaUKNJlabJv/view?usp=sharing" TargetMode="External"/><Relationship Id="rId817" Type="http://schemas.openxmlformats.org/officeDocument/2006/relationships/hyperlink" Target="https://drive.google.com/file/d/1bLeB3xJUj-EOkqw80JkW284dJeEi2R0Y/view?usp=sharing" TargetMode="External"/><Relationship Id="rId816" Type="http://schemas.openxmlformats.org/officeDocument/2006/relationships/hyperlink" Target="https://drive.google.com/file/d/1nHzQFkQqpXDyEJ1PYZyZ8bmxoeC_EjLv/view?usp=sharing" TargetMode="External"/><Relationship Id="rId811" Type="http://schemas.openxmlformats.org/officeDocument/2006/relationships/hyperlink" Target="https://drive.google.com/file/d/1BE2ryXgUr3EntkLQBS9nizBC7q9GN1Oe/view?usp=sharing" TargetMode="External"/><Relationship Id="rId810" Type="http://schemas.openxmlformats.org/officeDocument/2006/relationships/hyperlink" Target="https://drive.google.com/file/d/1tTEsXuZVnQOm_9f6KpnJMaJR9Lk2se6E/view?usp=sharing" TargetMode="External"/><Relationship Id="rId815" Type="http://schemas.openxmlformats.org/officeDocument/2006/relationships/hyperlink" Target="https://drive.google.com/file/d/1d3e9zqZaFDW8va_7p9QW6arsLdG_v2FV/view?usp=sharing" TargetMode="External"/><Relationship Id="rId814" Type="http://schemas.openxmlformats.org/officeDocument/2006/relationships/hyperlink" Target="https://drive.google.com/file/d/1H09UHdFfCzcmuZHG2g3R47lc8OzwSY0f/view?usp=sharing" TargetMode="External"/><Relationship Id="rId813" Type="http://schemas.openxmlformats.org/officeDocument/2006/relationships/hyperlink" Target="https://drive.google.com/file/d/13EAN1xajbXj6RVnuH6mih51s4BZOLL1S/view?usp=sharing" TargetMode="External"/><Relationship Id="rId812" Type="http://schemas.openxmlformats.org/officeDocument/2006/relationships/hyperlink" Target="https://drive.google.com/file/d/1ULeBA4pQKsnpGOWg91NtHnFi5-aPlhOw/view?usp=sharing" TargetMode="External"/><Relationship Id="rId849" Type="http://schemas.openxmlformats.org/officeDocument/2006/relationships/hyperlink" Target="https://drive.google.com/file/d/1RM7ls-ZOvVUW5FXRxIbSgDd8CmH94UL8/view?usp=drive_link" TargetMode="External"/><Relationship Id="rId844" Type="http://schemas.openxmlformats.org/officeDocument/2006/relationships/hyperlink" Target="https://drive.google.com/file/d/1HUpFHnOGiMJV60mOmfDBQUIplYYEl9CU/view?usp=sharing" TargetMode="External"/><Relationship Id="rId843" Type="http://schemas.openxmlformats.org/officeDocument/2006/relationships/hyperlink" Target="https://drive.google.com/file/d/18shwUuMDhuvcrGQzFB03Y5UBZ5JDJFto/view?usp=sharing" TargetMode="External"/><Relationship Id="rId842" Type="http://schemas.openxmlformats.org/officeDocument/2006/relationships/hyperlink" Target="https://drive.google.com/file/d/1AIeVsZwKIXXVwCaDPPvHvR7NgmNX-N1Z/view?usp=sharing" TargetMode="External"/><Relationship Id="rId841" Type="http://schemas.openxmlformats.org/officeDocument/2006/relationships/hyperlink" Target="https://drive.google.com/file/d/1QajOVP1ygXjfUboo6Sith3w4ukImOB6b/view?usp=sharing" TargetMode="External"/><Relationship Id="rId848" Type="http://schemas.openxmlformats.org/officeDocument/2006/relationships/hyperlink" Target="https://drive.google.com/file/d/1jgCyg8nR4G44AM-EeXfmle4m3oLAQhRk/view?usp=drive_link" TargetMode="External"/><Relationship Id="rId847" Type="http://schemas.openxmlformats.org/officeDocument/2006/relationships/hyperlink" Target="https://drive.google.com/file/d/1AZ-7R6ZFXjMI3YiWRr5UQ_BszfoDeFIC/view?usp=drive_link" TargetMode="External"/><Relationship Id="rId846" Type="http://schemas.openxmlformats.org/officeDocument/2006/relationships/hyperlink" Target="https://drive.google.com/file/d/18X3aNjgmNeAJn65XXDASOlB4JPDBfptt/view?usp=drive_link" TargetMode="External"/><Relationship Id="rId845" Type="http://schemas.openxmlformats.org/officeDocument/2006/relationships/hyperlink" Target="https://drive.google.com/file/d/1kckahu38_S75P7Arn4eNK9hpVg01Hehx/view?usp=drive_link" TargetMode="External"/><Relationship Id="rId840" Type="http://schemas.openxmlformats.org/officeDocument/2006/relationships/hyperlink" Target="https://drive.google.com/file/d/1PdIyfdHINBSRNGX9SSF89JPohyN5ERf7/view?usp=sharing" TargetMode="External"/><Relationship Id="rId839" Type="http://schemas.openxmlformats.org/officeDocument/2006/relationships/hyperlink" Target="https://drive.google.com/file/d/15SOzVz5BxjMm0cgA9HEftpTqcT2xu6_7/view?usp=sharing" TargetMode="External"/><Relationship Id="rId838" Type="http://schemas.openxmlformats.org/officeDocument/2006/relationships/hyperlink" Target="https://drive.google.com/file/d/1qbI0Sy31gY3bcWXb65ei-9xVtaHWF2Ln/view?usp=sharing" TargetMode="External"/><Relationship Id="rId833" Type="http://schemas.openxmlformats.org/officeDocument/2006/relationships/hyperlink" Target="https://drive.google.com/file/d/1mahCQrRaO8SNjUJUZLsSXHmfwULs1Tsl/view?usp=sharing" TargetMode="External"/><Relationship Id="rId832" Type="http://schemas.openxmlformats.org/officeDocument/2006/relationships/hyperlink" Target="https://drive.google.com/file/d/1Y6OXWvSaXCdCrMbgAVKtkDsxwbEcT83z/view?usp=sharing" TargetMode="External"/><Relationship Id="rId831" Type="http://schemas.openxmlformats.org/officeDocument/2006/relationships/hyperlink" Target="https://drive.google.com/file/d/1NOJ589BboNuSFKpqmcsmrK5QKI2j2gZ4/view?usp=sharing" TargetMode="External"/><Relationship Id="rId830" Type="http://schemas.openxmlformats.org/officeDocument/2006/relationships/hyperlink" Target="https://drive.google.com/file/d/1Zy-LroqVIKksvg5FsAkcVf_ajuFjx5wl/view?usp=sharing" TargetMode="External"/><Relationship Id="rId837" Type="http://schemas.openxmlformats.org/officeDocument/2006/relationships/hyperlink" Target="https://drive.google.com/file/d/1Q7_cLnrCvfnIGD3IDe_yqUZJxZaD8JcZ/view?usp=sharing" TargetMode="External"/><Relationship Id="rId836" Type="http://schemas.openxmlformats.org/officeDocument/2006/relationships/hyperlink" Target="https://drive.google.com/file/d/1cZoNgXgBUiMRQXJFSkgie-TolO0V1cDN/view?usp=sharing" TargetMode="External"/><Relationship Id="rId835" Type="http://schemas.openxmlformats.org/officeDocument/2006/relationships/hyperlink" Target="https://drive.google.com/file/d/1t1PFp4WXsynSM7Khw_zelzeHm3_c40ci/view?usp=sharing" TargetMode="External"/><Relationship Id="rId834" Type="http://schemas.openxmlformats.org/officeDocument/2006/relationships/hyperlink" Target="https://drive.google.com/file/d/1tG_0turx_ISR6FMRC8viW0N1uXbCgLmF/view?usp=sharing" TargetMode="External"/><Relationship Id="rId469" Type="http://schemas.openxmlformats.org/officeDocument/2006/relationships/hyperlink" Target="https://drive.google.com/file/d/1COZXVCsF0P32iH_bil0H1rLMX73Eakpx/view?usp=sharing" TargetMode="External"/><Relationship Id="rId468" Type="http://schemas.openxmlformats.org/officeDocument/2006/relationships/hyperlink" Target="https://drive.google.com/file/d/1rvPaMHG7wNqiIw09cpKvvgw0YWNbziQ_/view?usp=sharing" TargetMode="External"/><Relationship Id="rId467" Type="http://schemas.openxmlformats.org/officeDocument/2006/relationships/hyperlink" Target="https://drive.google.com/file/d/1qaft8vJq50QmqRcpCr64wK5J_njkFh20/view?usp=sharing" TargetMode="External"/><Relationship Id="rId462" Type="http://schemas.openxmlformats.org/officeDocument/2006/relationships/hyperlink" Target="https://drive.google.com/file/d/1aMukDWLPblfC7K9Kb5yTNZeib7sepM8r/view?usp=sharing" TargetMode="External"/><Relationship Id="rId461" Type="http://schemas.openxmlformats.org/officeDocument/2006/relationships/hyperlink" Target="https://drive.google.com/file/d/1S33uV2xmRJTG5fikE2mSG5MSH7O0I-dd/view?usp=sharing" TargetMode="External"/><Relationship Id="rId460" Type="http://schemas.openxmlformats.org/officeDocument/2006/relationships/hyperlink" Target="https://drive.google.com/file/d/1EnRf5erobjBFtsD9GaYHHsCjP-oOX8Cc/view?usp=sharing" TargetMode="External"/><Relationship Id="rId466" Type="http://schemas.openxmlformats.org/officeDocument/2006/relationships/hyperlink" Target="https://drive.google.com/file/d/1a2ny-ZsjreEV_l1AVy4EGiafmB8CI7vK/view?usp=sharing" TargetMode="External"/><Relationship Id="rId465" Type="http://schemas.openxmlformats.org/officeDocument/2006/relationships/hyperlink" Target="https://drive.google.com/file/d/1bPcF6ti3dvGVxMPN_mluYb0UkACD4U7i/view?usp=sharing" TargetMode="External"/><Relationship Id="rId464" Type="http://schemas.openxmlformats.org/officeDocument/2006/relationships/hyperlink" Target="https://drive.google.com/file/d/1XAluAjU6v2BkVK5aufGIuExouSZg5oYj/view?usp=sharing" TargetMode="External"/><Relationship Id="rId463" Type="http://schemas.openxmlformats.org/officeDocument/2006/relationships/hyperlink" Target="https://drive.google.com/file/d/1dZ5rWMVLn4OXuVvdfycjG-WIW2Yg2rco/view?usp=sharing" TargetMode="External"/><Relationship Id="rId459" Type="http://schemas.openxmlformats.org/officeDocument/2006/relationships/hyperlink" Target="https://drive.google.com/file/d/1_3NS9koOOaFs9gMgAOONnPEmWQftd1ZV/view?usp=sharing" TargetMode="External"/><Relationship Id="rId458" Type="http://schemas.openxmlformats.org/officeDocument/2006/relationships/hyperlink" Target="https://drive.google.com/file/d/1ylCw5xNuwanHx3E6f2geJOVwqdUZgHa6/view?usp=sharing" TargetMode="External"/><Relationship Id="rId457" Type="http://schemas.openxmlformats.org/officeDocument/2006/relationships/hyperlink" Target="https://drive.google.com/file/d/1YXOpx5BOZoXbkZoSQVk-INf4KXcTCPWL/view?usp=sharing" TargetMode="External"/><Relationship Id="rId456" Type="http://schemas.openxmlformats.org/officeDocument/2006/relationships/hyperlink" Target="https://drive.google.com/file/d/1YrYRxv4jJGvE0OuWPhgfNKfD-WY5A4rW/view?usp=sharing" TargetMode="External"/><Relationship Id="rId451" Type="http://schemas.openxmlformats.org/officeDocument/2006/relationships/hyperlink" Target="https://drive.google.com/file/d/1en_RLYUVKOHfmrmBlFSwNyRj--hQv8Uh/view?usp=sharing" TargetMode="External"/><Relationship Id="rId450" Type="http://schemas.openxmlformats.org/officeDocument/2006/relationships/hyperlink" Target="https://drive.google.com/file/d/14GBdiIVKiGmF-yNUTopab2NCT75YMfsj/view?usp=sharing" TargetMode="External"/><Relationship Id="rId455" Type="http://schemas.openxmlformats.org/officeDocument/2006/relationships/hyperlink" Target="https://drive.google.com/file/d/171bmL-Hj-xYO3RyyAHQRnMXBXVC1zx0D/view?usp=sharing" TargetMode="External"/><Relationship Id="rId454" Type="http://schemas.openxmlformats.org/officeDocument/2006/relationships/hyperlink" Target="https://drive.google.com/file/d/1I9Fd2EGKpmSe8Dfk6QqLlldDgRdFiEyv/view?usp=sharing" TargetMode="External"/><Relationship Id="rId453" Type="http://schemas.openxmlformats.org/officeDocument/2006/relationships/hyperlink" Target="https://drive.google.com/file/d/19pO5ASoJctvNiVhn72Pn65XUdRMelNHQ/view?usp=sharing" TargetMode="External"/><Relationship Id="rId452" Type="http://schemas.openxmlformats.org/officeDocument/2006/relationships/hyperlink" Target="https://drive.google.com/file/d/1QfqX_AOSHoqP6zgsIOYPAVJvePsbiJ6X/view?usp=sharing" TargetMode="External"/><Relationship Id="rId491" Type="http://schemas.openxmlformats.org/officeDocument/2006/relationships/hyperlink" Target="https://drive.google.com/file/d/1yI_GkLx2aXJSQ_-wo768qLVxMGZ-QOCO/view?usp=sharing" TargetMode="External"/><Relationship Id="rId490" Type="http://schemas.openxmlformats.org/officeDocument/2006/relationships/hyperlink" Target="https://drive.google.com/file/d/1JmodIP8bJvbRgusvLpJE-X49Xx1wVkyJ/view?usp=sharing" TargetMode="External"/><Relationship Id="rId489" Type="http://schemas.openxmlformats.org/officeDocument/2006/relationships/hyperlink" Target="https://drive.google.com/file/d/1X9aZe0d5t39Ej3gHcPp4YBx3niejvvP8/view?usp=sharing" TargetMode="External"/><Relationship Id="rId484" Type="http://schemas.openxmlformats.org/officeDocument/2006/relationships/hyperlink" Target="https://drive.google.com/file/d/1xEASnrYZ9ZdokidUJsaPZK-ATKgGq2oo/view?usp=sharing" TargetMode="External"/><Relationship Id="rId483" Type="http://schemas.openxmlformats.org/officeDocument/2006/relationships/hyperlink" Target="https://drive.google.com/file/d/1j6t22mgoj2CVee5_R0Qzgr5NFYtd9YoH/view?usp=sharing" TargetMode="External"/><Relationship Id="rId482" Type="http://schemas.openxmlformats.org/officeDocument/2006/relationships/hyperlink" Target="https://drive.google.com/file/d/1Em6Iiq8bi6Vf-Q-7pjmeHCu6CFw1K3ak/view?usp=sharing" TargetMode="External"/><Relationship Id="rId481" Type="http://schemas.openxmlformats.org/officeDocument/2006/relationships/hyperlink" Target="https://drive.google.com/file/d/1GBPRSM5Z1RfXmMSkmCqg-gn-WLw25awU/view?usp=sharing" TargetMode="External"/><Relationship Id="rId488" Type="http://schemas.openxmlformats.org/officeDocument/2006/relationships/hyperlink" Target="https://drive.google.com/file/d/1Y-MGl0XUSG6gFPhS62BXn1pihuEjpxZj/view?usp=sharing" TargetMode="External"/><Relationship Id="rId487" Type="http://schemas.openxmlformats.org/officeDocument/2006/relationships/hyperlink" Target="https://drive.google.com/file/d/1o44dF1c0n496Rort7KTKybYn0sCbYPQb/view?usp=sharing" TargetMode="External"/><Relationship Id="rId486" Type="http://schemas.openxmlformats.org/officeDocument/2006/relationships/hyperlink" Target="https://drive.google.com/file/d/1yt89gSlhy6o85dmCTl7fvGt5iy7HdYrw/view?usp=sharing" TargetMode="External"/><Relationship Id="rId485" Type="http://schemas.openxmlformats.org/officeDocument/2006/relationships/hyperlink" Target="https://drive.google.com/file/d/13JFy45XUshOKrvx_1QS8hoV0WMWK9ROI/view?usp=sharing" TargetMode="External"/><Relationship Id="rId480" Type="http://schemas.openxmlformats.org/officeDocument/2006/relationships/hyperlink" Target="https://drive.google.com/file/d/1DanG2TOGkHomTlD3g8LjFMn54gyCFhlF/view?usp=sharing" TargetMode="External"/><Relationship Id="rId479" Type="http://schemas.openxmlformats.org/officeDocument/2006/relationships/hyperlink" Target="https://drive.google.com/file/d/1TEMUC4j2CyL-i1vjf4eipsV2IBAex-lp/view?usp=sharing" TargetMode="External"/><Relationship Id="rId478" Type="http://schemas.openxmlformats.org/officeDocument/2006/relationships/hyperlink" Target="https://drive.google.com/file/d/1mae7aB922jbwFqYgSr2jPt-kgewgAdjO/view?usp=sharing" TargetMode="External"/><Relationship Id="rId473" Type="http://schemas.openxmlformats.org/officeDocument/2006/relationships/hyperlink" Target="https://drive.google.com/file/d/1UOp17M2Iae40NZV5oIROkAlivO6uADrF/view?usp=sharing" TargetMode="External"/><Relationship Id="rId472" Type="http://schemas.openxmlformats.org/officeDocument/2006/relationships/hyperlink" Target="https://drive.google.com/file/d/1r3Lvq9E0aW1w7kbZpoZ_phjGLra_Nvlg/view?usp=sharing" TargetMode="External"/><Relationship Id="rId471" Type="http://schemas.openxmlformats.org/officeDocument/2006/relationships/hyperlink" Target="https://drive.google.com/file/d/1DrMXMoer4rzIKVDhrjk2NZmg1KfZsk55/view?usp=sharing" TargetMode="External"/><Relationship Id="rId470" Type="http://schemas.openxmlformats.org/officeDocument/2006/relationships/hyperlink" Target="https://drive.google.com/file/d/19VTATUKRsPjatZh6zyPpziS1dAk5TgmA/view?usp=sharing" TargetMode="External"/><Relationship Id="rId477" Type="http://schemas.openxmlformats.org/officeDocument/2006/relationships/hyperlink" Target="https://drive.google.com/file/d/1Gb2-JE3Kg_fJNti4Ncerkzd0IfASx8CV/view?usp=sharing" TargetMode="External"/><Relationship Id="rId476" Type="http://schemas.openxmlformats.org/officeDocument/2006/relationships/hyperlink" Target="https://drive.google.com/file/d/1bkvypHazwDAftXVL3a7U1BNI71WPMQg4/view?usp=sharing" TargetMode="External"/><Relationship Id="rId475" Type="http://schemas.openxmlformats.org/officeDocument/2006/relationships/hyperlink" Target="https://drive.google.com/file/d/1ZC66mvgDW9k5mV5h6tjohLrWmYooJAyg/view?usp=sharing" TargetMode="External"/><Relationship Id="rId474" Type="http://schemas.openxmlformats.org/officeDocument/2006/relationships/hyperlink" Target="https://drive.google.com/file/d/1knOAg-Q6NBMhaHrNgu4QGAfhQ_xRKz-a/view?usp=sharing" TargetMode="External"/><Relationship Id="rId426" Type="http://schemas.openxmlformats.org/officeDocument/2006/relationships/hyperlink" Target="https://drive.google.com/file/d/1ETjKqu6G17DwifCsXoxjfoRtg946MdzE/view?usp=sharing" TargetMode="External"/><Relationship Id="rId425" Type="http://schemas.openxmlformats.org/officeDocument/2006/relationships/hyperlink" Target="https://drive.google.com/file/d/1lZo7WEZWfUoa3w5OqxmspN_5N7Iy8sMd/view?usp=sharing" TargetMode="External"/><Relationship Id="rId424" Type="http://schemas.openxmlformats.org/officeDocument/2006/relationships/hyperlink" Target="https://drive.google.com/file/d/1ep_07MYyi_P6O5dzNMrzPfaST-UYKZRe/view?usp=sharing" TargetMode="External"/><Relationship Id="rId423" Type="http://schemas.openxmlformats.org/officeDocument/2006/relationships/hyperlink" Target="https://drive.google.com/file/d/18qtlnWnJvw99G9DUxA19YZejqq0Ju5x_/view?usp=sharing" TargetMode="External"/><Relationship Id="rId429" Type="http://schemas.openxmlformats.org/officeDocument/2006/relationships/hyperlink" Target="https://drive.google.com/file/d/1uE2HQVUFo9OWSIvUmBBjWV-Sod5QKIup/view?usp=sharing" TargetMode="External"/><Relationship Id="rId428" Type="http://schemas.openxmlformats.org/officeDocument/2006/relationships/hyperlink" Target="https://drive.google.com/file/d/1Z47y9tFZwLgoImnc_7MKLh1MWZMVIz2p/view?usp=sharing" TargetMode="External"/><Relationship Id="rId427" Type="http://schemas.openxmlformats.org/officeDocument/2006/relationships/hyperlink" Target="https://drive.google.com/file/d/1iMCc1G3-xsPqHDsRj2rBiIxtxN0tR9Wv/view?usp=sharing" TargetMode="External"/><Relationship Id="rId422" Type="http://schemas.openxmlformats.org/officeDocument/2006/relationships/hyperlink" Target="https://drive.google.com/file/d/1pHs33ALI1wkgc11sMu1ODWM3_ocliWl9/view?usp=sharing" TargetMode="External"/><Relationship Id="rId421" Type="http://schemas.openxmlformats.org/officeDocument/2006/relationships/hyperlink" Target="https://drive.google.com/file/d/1tcK0KR9LqulVQYSZcAU03AGAmBjywycj/view?usp=sharing" TargetMode="External"/><Relationship Id="rId420" Type="http://schemas.openxmlformats.org/officeDocument/2006/relationships/hyperlink" Target="https://drive.google.com/file/d/13Ty_AEACKbiKvyShVX1pW4HrtBecKBpR/view?usp=sharing" TargetMode="External"/><Relationship Id="rId415" Type="http://schemas.openxmlformats.org/officeDocument/2006/relationships/hyperlink" Target="https://drive.google.com/file/d/1Xs1mseM7bZ4W7Bc6Q96Z17jfJM9qt0s-/view?usp=sharing" TargetMode="External"/><Relationship Id="rId899" Type="http://schemas.openxmlformats.org/officeDocument/2006/relationships/hyperlink" Target="https://drive.google.com/file/d/1dislrY2tJFA7H_brjp5Upr-Z-xCxIWAz/view?usp=sharing" TargetMode="External"/><Relationship Id="rId414" Type="http://schemas.openxmlformats.org/officeDocument/2006/relationships/hyperlink" Target="https://drive.google.com/file/d/14rT3jTgpX7BDIEYRpH0-2b1TdOT1j6m2/view?usp=sharing" TargetMode="External"/><Relationship Id="rId898" Type="http://schemas.openxmlformats.org/officeDocument/2006/relationships/hyperlink" Target="https://drive.google.com/file/d/13fE4lIvnr3M8Yh4MmmffvcDnpqRcy_Xn/view?usp=sharing" TargetMode="External"/><Relationship Id="rId413" Type="http://schemas.openxmlformats.org/officeDocument/2006/relationships/hyperlink" Target="https://drive.google.com/file/d/1YXG-27S_UrLuzm3Zgmv6cOrfVXbrOIjB/view?usp=sharing" TargetMode="External"/><Relationship Id="rId897" Type="http://schemas.openxmlformats.org/officeDocument/2006/relationships/hyperlink" Target="https://drive.google.com/file/d/1nGi8nZMe2q1YICSzFrMRIu00Sh2MiFgg/view?usp=sharing" TargetMode="External"/><Relationship Id="rId412" Type="http://schemas.openxmlformats.org/officeDocument/2006/relationships/hyperlink" Target="https://drive.google.com/file/d/1tPq0oyGISoKcQFr4zyCKkIG16Ooh-ezL/view?usp=sharing" TargetMode="External"/><Relationship Id="rId896" Type="http://schemas.openxmlformats.org/officeDocument/2006/relationships/hyperlink" Target="https://drive.google.com/file/d/1wBr1saIRnmP9P1tQEXoLXGgZ1cj2P3gV/view?usp=sharing" TargetMode="External"/><Relationship Id="rId419" Type="http://schemas.openxmlformats.org/officeDocument/2006/relationships/hyperlink" Target="https://drive.google.com/file/d/1h2LauxSaOpB8vTzftE3drKrlUD9MXwBF/view?usp=sharing" TargetMode="External"/><Relationship Id="rId418" Type="http://schemas.openxmlformats.org/officeDocument/2006/relationships/hyperlink" Target="https://drive.google.com/file/d/1eFlgu4weiahxUQon3FAmmrvSKitymgSP/view?usp=sharing" TargetMode="External"/><Relationship Id="rId417" Type="http://schemas.openxmlformats.org/officeDocument/2006/relationships/hyperlink" Target="https://drive.google.com/file/d/1mjqzPKC1I4NKgAixUxdtijGyqORxrDmD/view?usp=sharing" TargetMode="External"/><Relationship Id="rId416" Type="http://schemas.openxmlformats.org/officeDocument/2006/relationships/hyperlink" Target="https://drive.google.com/file/d/1hHDB4BTqora9ZL1qR0tNdeNFdFX7Vrak/view?usp=sharing" TargetMode="External"/><Relationship Id="rId891" Type="http://schemas.openxmlformats.org/officeDocument/2006/relationships/hyperlink" Target="https://drive.google.com/file/d/1er5GquzvhltJpwhjUU6BmwWt8El-LvsY/view?usp=sharing" TargetMode="External"/><Relationship Id="rId890" Type="http://schemas.openxmlformats.org/officeDocument/2006/relationships/hyperlink" Target="https://drive.google.com/file/d/1T9IGf_1wmTsTgcQEAx4AtIsGGuBy7cd9/view?usp=sharing" TargetMode="External"/><Relationship Id="rId411" Type="http://schemas.openxmlformats.org/officeDocument/2006/relationships/hyperlink" Target="https://drive.google.com/file/d/1CdpflF6OSEq4fNAsjJstgB6QIXGFOT3V/view?usp=sharing" TargetMode="External"/><Relationship Id="rId895" Type="http://schemas.openxmlformats.org/officeDocument/2006/relationships/hyperlink" Target="https://drive.google.com/file/d/12tYqmtp9ri5xVPZ9uqFjkTOww-fQyz7X/view?usp=sharing" TargetMode="External"/><Relationship Id="rId410" Type="http://schemas.openxmlformats.org/officeDocument/2006/relationships/hyperlink" Target="https://drive.google.com/file/d/1sMzB5rqJlQiKQXlTXbvTFRSg4S7E5QDT/view?usp=sharing" TargetMode="External"/><Relationship Id="rId894" Type="http://schemas.openxmlformats.org/officeDocument/2006/relationships/hyperlink" Target="https://drive.google.com/file/d/1yfyMJGyrkp8kwSVnkCHYR-9GW5ANx5zw/view?usp=sharing" TargetMode="External"/><Relationship Id="rId893" Type="http://schemas.openxmlformats.org/officeDocument/2006/relationships/hyperlink" Target="https://drive.google.com/file/d/1lnI682vYx5SeyxCfPoZGfovZLK5iLj2d/view?usp=sharing" TargetMode="External"/><Relationship Id="rId892" Type="http://schemas.openxmlformats.org/officeDocument/2006/relationships/hyperlink" Target="https://drive.google.com/file/d/1bFKmtwbsUqOKIGWc59YKwt3YmYX9gPzM/view?usp=sharing" TargetMode="External"/><Relationship Id="rId448" Type="http://schemas.openxmlformats.org/officeDocument/2006/relationships/hyperlink" Target="https://drive.google.com/file/d/1AruoRgu8txH7N1eF1gJDRgTr0X7AmHZm/view?usp=sharing" TargetMode="External"/><Relationship Id="rId447" Type="http://schemas.openxmlformats.org/officeDocument/2006/relationships/hyperlink" Target="https://drive.google.com/file/d/1xgnaB59SK6C5lhC5siBx-sFC_HjDLdCo/view?usp=sharing" TargetMode="External"/><Relationship Id="rId446" Type="http://schemas.openxmlformats.org/officeDocument/2006/relationships/hyperlink" Target="https://drive.google.com/file/d/1-3aalPoJAe-4EVVFoF98CtSBvTQ5tStt/view?usp=sharing" TargetMode="External"/><Relationship Id="rId445" Type="http://schemas.openxmlformats.org/officeDocument/2006/relationships/hyperlink" Target="https://drive.google.com/file/d/1951bVHjMFSbq7H3FDfa6SGx2z0cAww_Z/view?usp=sharing" TargetMode="External"/><Relationship Id="rId449" Type="http://schemas.openxmlformats.org/officeDocument/2006/relationships/hyperlink" Target="https://drive.google.com/file/d/1UQgTSLZI61RAx3mQzZI48DrlirECP3sl/view?usp=sharing" TargetMode="External"/><Relationship Id="rId440" Type="http://schemas.openxmlformats.org/officeDocument/2006/relationships/hyperlink" Target="https://drive.google.com/file/d/1Me5v9UfaAdVPdG_U_TKCWTodHYt1p0yX/view?usp=sharing" TargetMode="External"/><Relationship Id="rId444" Type="http://schemas.openxmlformats.org/officeDocument/2006/relationships/hyperlink" Target="https://drive.google.com/file/d/1NaKS-X7E5hVeoW9MS8o_SVRoxqhmFkaj/view?usp=sharing" TargetMode="External"/><Relationship Id="rId443" Type="http://schemas.openxmlformats.org/officeDocument/2006/relationships/hyperlink" Target="https://drive.google.com/file/d/1fFQ2Zfivg3vQEOnFi-x32y0h7epBOoq0/view?usp=sharing" TargetMode="External"/><Relationship Id="rId442" Type="http://schemas.openxmlformats.org/officeDocument/2006/relationships/hyperlink" Target="https://drive.google.com/file/d/1ojGPni0sTeFb2elCnOweP-n7a29-V3MS/view?usp=sharing" TargetMode="External"/><Relationship Id="rId441" Type="http://schemas.openxmlformats.org/officeDocument/2006/relationships/hyperlink" Target="https://drive.google.com/file/d/1tl_HLUN5M4Ccw8ovaOs8osTdrz_pzN5D/view?usp=sharing" TargetMode="External"/><Relationship Id="rId437" Type="http://schemas.openxmlformats.org/officeDocument/2006/relationships/hyperlink" Target="https://drive.google.com/file/d/1wU2oTBxSDwJclpqnGssalWEShBxx75Qa/view?usp=sharing" TargetMode="External"/><Relationship Id="rId436" Type="http://schemas.openxmlformats.org/officeDocument/2006/relationships/hyperlink" Target="https://drive.google.com/file/d/1iSgHlOz6iMgUj-eBKitZ4sEIaUP2Yxvg/view?usp=sharing" TargetMode="External"/><Relationship Id="rId435" Type="http://schemas.openxmlformats.org/officeDocument/2006/relationships/hyperlink" Target="https://drive.google.com/file/d/1NKk1BtrrSdBm413ZZY3ydDd_MEuBLEqE/view?usp=sharing" TargetMode="External"/><Relationship Id="rId434" Type="http://schemas.openxmlformats.org/officeDocument/2006/relationships/hyperlink" Target="https://drive.google.com/file/d/1ID-0MGkppYEBhvno3_d3tlQkSYH7LUf5/view?usp=sharing" TargetMode="External"/><Relationship Id="rId439" Type="http://schemas.openxmlformats.org/officeDocument/2006/relationships/hyperlink" Target="https://drive.google.com/file/d/1UaZMLhLX2DuMLGYvSp0zKtnsXFOAP487/view?usp=sharing" TargetMode="External"/><Relationship Id="rId438" Type="http://schemas.openxmlformats.org/officeDocument/2006/relationships/hyperlink" Target="https://drive.google.com/file/d/1q1omqH_3Jvm2Og5BruDAh4BD2PRBLv4Y/view?usp=sharing" TargetMode="External"/><Relationship Id="rId433" Type="http://schemas.openxmlformats.org/officeDocument/2006/relationships/hyperlink" Target="https://drive.google.com/file/d/1fqGQFyL7DXKVks-rghVVvt0Sn684xr2Q/view?usp=sharing" TargetMode="External"/><Relationship Id="rId432" Type="http://schemas.openxmlformats.org/officeDocument/2006/relationships/hyperlink" Target="https://drive.google.com/file/d/1vNsidZ90FzwBhS4vUHKWOdS94ISzVqCQ/view?usp=sharing" TargetMode="External"/><Relationship Id="rId431" Type="http://schemas.openxmlformats.org/officeDocument/2006/relationships/hyperlink" Target="https://drive.google.com/file/d/12pjWqcl-iW2iD-m_yfWBjPvHT5b5kmz4/view?usp=sharing" TargetMode="External"/><Relationship Id="rId430" Type="http://schemas.openxmlformats.org/officeDocument/2006/relationships/hyperlink" Target="https://drive.google.com/file/d/1gJ5x4kYMsNM8EtU3WhOfhQ8neknAd6OO/view?usp=sharing"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drive.google.com/file/d/1Jq1b_XVW1YimMg2bLManTmPcQlTzzokt/view?usp=sharing" TargetMode="External"/><Relationship Id="rId2" Type="http://schemas.openxmlformats.org/officeDocument/2006/relationships/hyperlink" Target="https://drive.google.com/file/d/13B_k1k5QFDNRaDpjIzVA4cP2pIy5-xmu/view?usp=sharing"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7.xml"/><Relationship Id="rId3"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drive.google.com/file/d/1vtrXslmrLig_xUeL_dpbR8KhjI7unk5U/view?usp=sharing" TargetMode="External"/><Relationship Id="rId3" Type="http://schemas.openxmlformats.org/officeDocument/2006/relationships/hyperlink" Target="https://drive.google.com/file/d/1HbrZKox5kQRDMQ52grpdz4jA93aBQjqJ/view?usp=sharing" TargetMode="External"/><Relationship Id="rId4" Type="http://schemas.openxmlformats.org/officeDocument/2006/relationships/hyperlink" Target="https://drive.google.com/file/d/1rtCXf21t-Q7zTVCxAcQmaApHtYy-xi8w/view?usp=sharing" TargetMode="External"/><Relationship Id="rId9" Type="http://schemas.openxmlformats.org/officeDocument/2006/relationships/hyperlink" Target="https://drive.google.com/file/d/1CHsvAqtiGK91mQ796RKzD37pREuRDx05/view?usp=sharing" TargetMode="External"/><Relationship Id="rId5" Type="http://schemas.openxmlformats.org/officeDocument/2006/relationships/hyperlink" Target="https://drive.google.com/file/d/1igx8ztiIHEn8oTlUKjBHKvikJQ6Zh4bM/view?usp=sharing" TargetMode="External"/><Relationship Id="rId6" Type="http://schemas.openxmlformats.org/officeDocument/2006/relationships/hyperlink" Target="https://drive.google.com/file/d/1r9BEAGmVZLf07uZgfIpPlB59u5VVL7OV/view?usp=sharing" TargetMode="External"/><Relationship Id="rId7" Type="http://schemas.openxmlformats.org/officeDocument/2006/relationships/hyperlink" Target="https://drive.google.com/file/d/1Zq6x_QcQ2RyzTi5VNWiNZgcD8fS5dMGs/view?usp=sharing" TargetMode="External"/><Relationship Id="rId8" Type="http://schemas.openxmlformats.org/officeDocument/2006/relationships/hyperlink" Target="https://drive.google.com/file/d/1uznVs3hWGRCezz_GOJ1vr54-jPg68DxE/view?usp=sharing" TargetMode="External"/><Relationship Id="rId11" Type="http://schemas.openxmlformats.org/officeDocument/2006/relationships/hyperlink" Target="https://drive.google.com/file/d/1jCu8RET1F0Ql6gZy5IlJv7lEvN3jEkQ2/view?usp=sharing" TargetMode="External"/><Relationship Id="rId10" Type="http://schemas.openxmlformats.org/officeDocument/2006/relationships/hyperlink" Target="https://drive.google.com/file/d/1JX3lrLaZ7gTJC8NiLgYOobCG6PB9Q-hk/view?usp=sharing" TargetMode="External"/><Relationship Id="rId13" Type="http://schemas.openxmlformats.org/officeDocument/2006/relationships/hyperlink" Target="https://drive.google.com/file/d/1H_bV2CI0d3fjnYXfj4P_PQwIagWPJ_6e/view?usp=sharing" TargetMode="External"/><Relationship Id="rId12" Type="http://schemas.openxmlformats.org/officeDocument/2006/relationships/hyperlink" Target="https://drive.google.com/file/d/1mVWEQwDBWhBySTU8Sm6hY4TV84klRxiR/view?usp=sharing" TargetMode="External"/><Relationship Id="rId15" Type="http://schemas.openxmlformats.org/officeDocument/2006/relationships/drawing" Target="../drawings/drawing9.xml"/><Relationship Id="rId14" Type="http://schemas.openxmlformats.org/officeDocument/2006/relationships/hyperlink" Target="https://drive.google.com/file/d/17hQJ55fqW5I1sAgWv99G2Z9Zc6qzY9Pv/view?usp=sharing" TargetMode="External"/><Relationship Id="rId16"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3.0" topLeftCell="E4" activePane="bottomRight" state="frozen"/>
      <selection activeCell="E1" sqref="E1" pane="topRight"/>
      <selection activeCell="A4" sqref="A4" pane="bottomLeft"/>
      <selection activeCell="E4" sqref="E4" pane="bottomRight"/>
    </sheetView>
  </sheetViews>
  <sheetFormatPr customHeight="1" defaultColWidth="12.63" defaultRowHeight="15.75"/>
  <cols>
    <col customWidth="1" min="1" max="1" width="17.75"/>
    <col customWidth="1" min="2" max="2" width="17.63"/>
    <col customWidth="1" min="3" max="3" width="10.38"/>
    <col customWidth="1" min="4" max="4" width="10.88"/>
    <col customWidth="1" min="5" max="5" width="7.75"/>
    <col customWidth="1" min="6" max="6" width="7.5"/>
    <col customWidth="1" min="7" max="7" width="7.88"/>
    <col customWidth="1" min="8" max="8" width="7.25"/>
    <col customWidth="1" min="9" max="9" width="7.75"/>
    <col customWidth="1" min="10" max="10" width="7.5"/>
    <col customWidth="1" min="11" max="11" width="7.38"/>
    <col customWidth="1" min="12" max="12" width="8.13"/>
    <col customWidth="1" min="13" max="13" width="15.25"/>
    <col customWidth="1" min="14" max="15" width="13.38"/>
    <col customWidth="1" min="16" max="16" width="11.0"/>
    <col customWidth="1" min="17" max="17" width="10.75"/>
    <col customWidth="1" min="18" max="18" width="9.13"/>
    <col customWidth="1" min="19" max="19" width="8.75"/>
    <col customWidth="1" min="20" max="20" width="11.25"/>
    <col customWidth="1" min="21" max="21" width="9.13"/>
    <col customWidth="1" min="22" max="22" width="7.63"/>
    <col customWidth="1" min="23" max="23" width="38.0"/>
    <col customWidth="1" min="24" max="26" width="9.75"/>
    <col customWidth="1" min="27" max="27" width="9.5"/>
    <col customWidth="1" min="28" max="28" width="11.75"/>
    <col customWidth="1" min="29" max="30" width="10.0"/>
    <col customWidth="1" min="31" max="31" width="22.75"/>
    <col customWidth="1" min="38" max="38" width="11.25"/>
    <col customWidth="1" min="39" max="39" width="14.75"/>
    <col customWidth="1" min="46" max="47" width="13.5"/>
    <col customWidth="1" min="48" max="48" width="33.25"/>
  </cols>
  <sheetData>
    <row r="1">
      <c r="A1" s="1" t="s">
        <v>0</v>
      </c>
      <c r="B1" s="1" t="s">
        <v>1</v>
      </c>
      <c r="C1" s="1" t="s">
        <v>2</v>
      </c>
      <c r="D1" s="1" t="s">
        <v>3</v>
      </c>
      <c r="E1" s="2" t="s">
        <v>4</v>
      </c>
      <c r="L1" s="3"/>
      <c r="M1" s="4" t="s">
        <v>5</v>
      </c>
      <c r="N1" s="5" t="s">
        <v>6</v>
      </c>
      <c r="P1" s="6" t="s">
        <v>7</v>
      </c>
      <c r="AV1" s="7"/>
      <c r="AW1" s="8"/>
      <c r="AX1" s="8"/>
      <c r="AY1" s="8"/>
      <c r="AZ1" s="8"/>
      <c r="BA1" s="8"/>
      <c r="BB1" s="8"/>
      <c r="BC1" s="8"/>
      <c r="BD1" s="8"/>
      <c r="BE1" s="8"/>
      <c r="BF1" s="8"/>
      <c r="BG1" s="8"/>
      <c r="BH1" s="8"/>
      <c r="BI1" s="8"/>
      <c r="BJ1" s="8"/>
      <c r="BK1" s="8"/>
      <c r="BL1" s="8"/>
      <c r="BM1" s="8"/>
      <c r="BN1" s="8"/>
    </row>
    <row r="2">
      <c r="E2" s="9" t="s">
        <v>8</v>
      </c>
      <c r="G2" s="10" t="s">
        <v>9</v>
      </c>
      <c r="I2" s="11" t="s">
        <v>10</v>
      </c>
      <c r="K2" s="12" t="s">
        <v>11</v>
      </c>
      <c r="L2" s="3"/>
      <c r="M2" s="12" t="s">
        <v>11</v>
      </c>
      <c r="N2" s="13" t="s">
        <v>11</v>
      </c>
      <c r="O2" s="3"/>
      <c r="P2" s="13" t="s">
        <v>12</v>
      </c>
      <c r="W2" s="14"/>
      <c r="X2" s="15" t="s">
        <v>8</v>
      </c>
      <c r="AF2" s="10" t="s">
        <v>9</v>
      </c>
      <c r="AN2" s="11" t="s">
        <v>10</v>
      </c>
      <c r="AV2" s="11" t="s">
        <v>10</v>
      </c>
      <c r="BD2" s="16"/>
      <c r="BE2" s="16"/>
      <c r="BF2" s="16"/>
      <c r="BG2" s="16"/>
      <c r="BH2" s="16"/>
      <c r="BI2" s="16"/>
      <c r="BJ2" s="16"/>
      <c r="BK2" s="16"/>
      <c r="BL2" s="16"/>
      <c r="BM2" s="16"/>
      <c r="BN2" s="16"/>
    </row>
    <row r="3">
      <c r="E3" s="17" t="s">
        <v>13</v>
      </c>
      <c r="F3" s="18" t="s">
        <v>14</v>
      </c>
      <c r="G3" s="19" t="s">
        <v>13</v>
      </c>
      <c r="H3" s="20" t="s">
        <v>14</v>
      </c>
      <c r="I3" s="21" t="s">
        <v>13</v>
      </c>
      <c r="J3" s="22" t="s">
        <v>14</v>
      </c>
      <c r="K3" s="23" t="s">
        <v>13</v>
      </c>
      <c r="L3" s="24" t="s">
        <v>14</v>
      </c>
      <c r="M3" s="25" t="s">
        <v>15</v>
      </c>
      <c r="N3" s="26" t="s">
        <v>16</v>
      </c>
      <c r="O3" s="26" t="s">
        <v>17</v>
      </c>
      <c r="P3" s="26" t="s">
        <v>18</v>
      </c>
      <c r="Q3" s="25" t="s">
        <v>19</v>
      </c>
      <c r="R3" s="25" t="s">
        <v>20</v>
      </c>
      <c r="S3" s="25" t="s">
        <v>21</v>
      </c>
      <c r="T3" s="25" t="s">
        <v>22</v>
      </c>
      <c r="U3" s="25" t="s">
        <v>23</v>
      </c>
      <c r="V3" s="25" t="s">
        <v>24</v>
      </c>
      <c r="W3" s="27" t="s">
        <v>25</v>
      </c>
      <c r="X3" s="28" t="s">
        <v>18</v>
      </c>
      <c r="Y3" s="29" t="s">
        <v>19</v>
      </c>
      <c r="Z3" s="29" t="s">
        <v>20</v>
      </c>
      <c r="AA3" s="29" t="s">
        <v>21</v>
      </c>
      <c r="AB3" s="29" t="s">
        <v>22</v>
      </c>
      <c r="AC3" s="29" t="s">
        <v>23</v>
      </c>
      <c r="AD3" s="29" t="s">
        <v>24</v>
      </c>
      <c r="AE3" s="29" t="s">
        <v>25</v>
      </c>
      <c r="AF3" s="30" t="s">
        <v>18</v>
      </c>
      <c r="AG3" s="31" t="s">
        <v>19</v>
      </c>
      <c r="AH3" s="31" t="s">
        <v>20</v>
      </c>
      <c r="AI3" s="31" t="s">
        <v>21</v>
      </c>
      <c r="AJ3" s="31" t="s">
        <v>22</v>
      </c>
      <c r="AK3" s="31" t="s">
        <v>23</v>
      </c>
      <c r="AL3" s="31" t="s">
        <v>24</v>
      </c>
      <c r="AM3" s="31" t="s">
        <v>25</v>
      </c>
      <c r="AN3" s="21" t="s">
        <v>18</v>
      </c>
      <c r="AO3" s="22" t="s">
        <v>19</v>
      </c>
      <c r="AP3" s="22" t="s">
        <v>20</v>
      </c>
      <c r="AQ3" s="22" t="s">
        <v>21</v>
      </c>
      <c r="AR3" s="22" t="s">
        <v>22</v>
      </c>
      <c r="AS3" s="22" t="s">
        <v>23</v>
      </c>
      <c r="AT3" s="22" t="s">
        <v>24</v>
      </c>
      <c r="AU3" s="22" t="s">
        <v>25</v>
      </c>
      <c r="AV3" s="21" t="s">
        <v>18</v>
      </c>
      <c r="AW3" s="22" t="s">
        <v>19</v>
      </c>
      <c r="AX3" s="22" t="s">
        <v>20</v>
      </c>
      <c r="AY3" s="22" t="s">
        <v>21</v>
      </c>
      <c r="AZ3" s="22" t="s">
        <v>22</v>
      </c>
      <c r="BA3" s="22" t="s">
        <v>23</v>
      </c>
      <c r="BB3" s="22" t="s">
        <v>24</v>
      </c>
      <c r="BC3" s="22" t="s">
        <v>25</v>
      </c>
      <c r="BD3" s="32"/>
      <c r="BE3" s="32"/>
      <c r="BF3" s="32"/>
      <c r="BG3" s="32"/>
      <c r="BH3" s="32"/>
      <c r="BI3" s="32"/>
      <c r="BJ3" s="32"/>
      <c r="BK3" s="32"/>
      <c r="BL3" s="32"/>
      <c r="BM3" s="32"/>
      <c r="BN3" s="32"/>
    </row>
    <row r="4">
      <c r="A4" s="33" t="s">
        <v>26</v>
      </c>
      <c r="B4" s="33" t="s">
        <v>27</v>
      </c>
      <c r="C4" s="34" t="s">
        <v>28</v>
      </c>
      <c r="D4" s="35">
        <v>45660.0</v>
      </c>
      <c r="E4" s="36">
        <v>66.04</v>
      </c>
      <c r="F4" s="37"/>
      <c r="G4" s="36">
        <v>80.86</v>
      </c>
      <c r="H4" s="37">
        <v>5.85</v>
      </c>
      <c r="I4" s="38"/>
      <c r="J4" s="39"/>
      <c r="K4" s="40">
        <v>70.13</v>
      </c>
      <c r="L4" s="41">
        <v>8.5</v>
      </c>
      <c r="M4" s="37"/>
      <c r="N4" s="42"/>
      <c r="O4" s="42"/>
      <c r="P4" s="42">
        <v>3793.462</v>
      </c>
      <c r="Q4" s="43"/>
      <c r="R4" s="39"/>
      <c r="S4" s="39"/>
      <c r="T4" s="37">
        <v>3622.328</v>
      </c>
      <c r="U4" s="39"/>
      <c r="V4" s="39"/>
      <c r="W4" s="44" t="s">
        <v>29</v>
      </c>
      <c r="X4" s="38"/>
      <c r="Y4" s="39"/>
      <c r="Z4" s="39"/>
      <c r="AA4" s="39"/>
      <c r="AB4" s="39"/>
      <c r="AC4" s="39"/>
      <c r="AD4" s="39"/>
      <c r="AE4" s="39"/>
      <c r="AF4" s="38"/>
      <c r="AG4" s="39"/>
      <c r="AH4" s="39"/>
      <c r="AI4" s="39"/>
      <c r="AJ4" s="39"/>
      <c r="AK4" s="39"/>
      <c r="AL4" s="39"/>
      <c r="AM4" s="39"/>
      <c r="AN4" s="38"/>
      <c r="AO4" s="39"/>
      <c r="AP4" s="39"/>
      <c r="AQ4" s="39"/>
      <c r="AR4" s="39"/>
      <c r="AS4" s="39"/>
      <c r="AT4" s="39"/>
      <c r="AU4" s="39"/>
      <c r="AV4" s="38"/>
      <c r="AW4" s="39"/>
      <c r="AX4" s="39"/>
      <c r="AY4" s="39"/>
      <c r="AZ4" s="39"/>
      <c r="BA4" s="39"/>
      <c r="BB4" s="39"/>
      <c r="BC4" s="39"/>
      <c r="BD4" s="39"/>
      <c r="BE4" s="39"/>
      <c r="BF4" s="39"/>
      <c r="BG4" s="39"/>
      <c r="BH4" s="39"/>
      <c r="BI4" s="39"/>
      <c r="BJ4" s="39"/>
      <c r="BK4" s="39"/>
      <c r="BL4" s="39"/>
      <c r="BM4" s="39"/>
      <c r="BN4" s="39"/>
    </row>
    <row r="5">
      <c r="C5" s="34" t="s">
        <v>30</v>
      </c>
      <c r="D5" s="35">
        <v>45663.0</v>
      </c>
      <c r="E5" s="36">
        <v>76.86</v>
      </c>
      <c r="F5" s="37"/>
      <c r="G5" s="36">
        <v>90.49</v>
      </c>
      <c r="H5" s="37">
        <v>2.62</v>
      </c>
      <c r="I5" s="38"/>
      <c r="J5" s="39"/>
      <c r="K5" s="40">
        <v>77.71</v>
      </c>
      <c r="L5" s="41">
        <v>5.56</v>
      </c>
      <c r="M5" s="37"/>
      <c r="N5" s="42"/>
      <c r="O5" s="42"/>
      <c r="P5" s="42"/>
      <c r="Q5" s="43"/>
      <c r="R5" s="39"/>
      <c r="S5" s="39"/>
      <c r="T5" s="37">
        <v>1037.59</v>
      </c>
      <c r="U5" s="39"/>
      <c r="V5" s="39"/>
      <c r="W5" s="44" t="s">
        <v>31</v>
      </c>
      <c r="X5" s="38"/>
      <c r="Y5" s="39"/>
      <c r="Z5" s="39"/>
      <c r="AA5" s="39"/>
      <c r="AB5" s="39"/>
      <c r="AC5" s="39"/>
      <c r="AD5" s="39"/>
      <c r="AE5" s="39"/>
      <c r="AF5" s="38"/>
      <c r="AG5" s="39"/>
      <c r="AH5" s="39"/>
      <c r="AI5" s="39"/>
      <c r="AJ5" s="39"/>
      <c r="AK5" s="39"/>
      <c r="AL5" s="39"/>
      <c r="AM5" s="39"/>
      <c r="AN5" s="38"/>
      <c r="AO5" s="39"/>
      <c r="AP5" s="39"/>
      <c r="AQ5" s="39"/>
      <c r="AR5" s="39"/>
      <c r="AS5" s="39"/>
      <c r="AT5" s="39"/>
      <c r="AU5" s="39"/>
      <c r="AV5" s="38"/>
      <c r="AW5" s="39"/>
      <c r="AX5" s="39"/>
      <c r="AY5" s="39"/>
      <c r="AZ5" s="39"/>
      <c r="BA5" s="39"/>
      <c r="BB5" s="39"/>
      <c r="BC5" s="39"/>
      <c r="BD5" s="39"/>
      <c r="BE5" s="39"/>
      <c r="BF5" s="39"/>
      <c r="BG5" s="39"/>
      <c r="BH5" s="39"/>
      <c r="BI5" s="39"/>
      <c r="BJ5" s="39"/>
      <c r="BK5" s="39"/>
      <c r="BL5" s="39"/>
      <c r="BM5" s="39"/>
      <c r="BN5" s="39"/>
    </row>
    <row r="6">
      <c r="C6" s="34" t="s">
        <v>32</v>
      </c>
      <c r="D6" s="35">
        <v>45671.0</v>
      </c>
      <c r="E6" s="36">
        <v>58.54</v>
      </c>
      <c r="F6" s="37"/>
      <c r="G6" s="36">
        <v>61.67</v>
      </c>
      <c r="H6" s="37">
        <v>4.61</v>
      </c>
      <c r="I6" s="38"/>
      <c r="J6" s="39"/>
      <c r="K6" s="40">
        <v>57.94</v>
      </c>
      <c r="L6" s="41">
        <v>6.82</v>
      </c>
      <c r="M6" s="37"/>
      <c r="N6" s="42"/>
      <c r="O6" s="42"/>
      <c r="P6" s="42">
        <v>7156.166</v>
      </c>
      <c r="Q6" s="43"/>
      <c r="R6" s="39"/>
      <c r="S6" s="39"/>
      <c r="T6" s="37">
        <v>1624.211</v>
      </c>
      <c r="U6" s="39"/>
      <c r="V6" s="39"/>
      <c r="W6" s="44" t="s">
        <v>33</v>
      </c>
      <c r="X6" s="38"/>
      <c r="Y6" s="39"/>
      <c r="Z6" s="39"/>
      <c r="AA6" s="39"/>
      <c r="AB6" s="39"/>
      <c r="AC6" s="39"/>
      <c r="AD6" s="39"/>
      <c r="AE6" s="39"/>
      <c r="AF6" s="38"/>
      <c r="AG6" s="39"/>
      <c r="AH6" s="39"/>
      <c r="AI6" s="39"/>
      <c r="AJ6" s="39"/>
      <c r="AK6" s="39"/>
      <c r="AL6" s="39"/>
      <c r="AM6" s="39"/>
      <c r="AN6" s="38"/>
      <c r="AO6" s="39"/>
      <c r="AP6" s="39"/>
      <c r="AQ6" s="39"/>
      <c r="AR6" s="39"/>
      <c r="AS6" s="39"/>
      <c r="AT6" s="39"/>
      <c r="AU6" s="39"/>
      <c r="AV6" s="38"/>
      <c r="AW6" s="39"/>
      <c r="AX6" s="39"/>
      <c r="AY6" s="39"/>
      <c r="AZ6" s="39"/>
      <c r="BA6" s="39"/>
      <c r="BB6" s="39"/>
      <c r="BC6" s="39"/>
      <c r="BD6" s="39"/>
      <c r="BE6" s="39"/>
      <c r="BF6" s="39"/>
      <c r="BG6" s="39"/>
      <c r="BH6" s="39"/>
      <c r="BI6" s="39"/>
      <c r="BJ6" s="39"/>
      <c r="BK6" s="39"/>
      <c r="BL6" s="39"/>
      <c r="BM6" s="39"/>
      <c r="BN6" s="39"/>
    </row>
    <row r="7">
      <c r="C7" s="34" t="s">
        <v>34</v>
      </c>
      <c r="D7" s="35">
        <v>45677.0</v>
      </c>
      <c r="E7" s="36">
        <v>69.18</v>
      </c>
      <c r="F7" s="37">
        <v>7.4</v>
      </c>
      <c r="G7" s="36">
        <v>66.79</v>
      </c>
      <c r="H7" s="37">
        <v>7.11</v>
      </c>
      <c r="I7" s="38"/>
      <c r="J7" s="39"/>
      <c r="K7" s="40">
        <v>68.72</v>
      </c>
      <c r="L7" s="41">
        <v>10.06</v>
      </c>
      <c r="M7" s="37"/>
      <c r="N7" s="42"/>
      <c r="O7" s="42"/>
      <c r="P7" s="42">
        <v>10343.121</v>
      </c>
      <c r="Q7" s="43"/>
      <c r="R7" s="39"/>
      <c r="S7" s="39"/>
      <c r="T7" s="37">
        <v>3022.502</v>
      </c>
      <c r="U7" s="39"/>
      <c r="V7" s="39"/>
      <c r="W7" s="44" t="s">
        <v>35</v>
      </c>
      <c r="X7" s="38"/>
      <c r="Y7" s="39"/>
      <c r="Z7" s="39"/>
      <c r="AA7" s="39"/>
      <c r="AB7" s="39"/>
      <c r="AC7" s="39"/>
      <c r="AD7" s="39"/>
      <c r="AE7" s="39"/>
      <c r="AF7" s="38"/>
      <c r="AG7" s="39"/>
      <c r="AH7" s="39"/>
      <c r="AI7" s="39"/>
      <c r="AJ7" s="39"/>
      <c r="AK7" s="39"/>
      <c r="AL7" s="39"/>
      <c r="AM7" s="39"/>
      <c r="AN7" s="38"/>
      <c r="AO7" s="39"/>
      <c r="AP7" s="39"/>
      <c r="AQ7" s="39"/>
      <c r="AR7" s="39"/>
      <c r="AS7" s="39"/>
      <c r="AT7" s="39"/>
      <c r="AU7" s="39"/>
      <c r="AV7" s="38"/>
      <c r="AW7" s="39"/>
      <c r="AX7" s="39"/>
      <c r="AY7" s="39"/>
      <c r="AZ7" s="39"/>
      <c r="BA7" s="39"/>
      <c r="BB7" s="39"/>
      <c r="BC7" s="39"/>
      <c r="BD7" s="39"/>
      <c r="BE7" s="39"/>
      <c r="BF7" s="39"/>
      <c r="BG7" s="39"/>
      <c r="BH7" s="39"/>
      <c r="BI7" s="39"/>
      <c r="BJ7" s="39"/>
      <c r="BK7" s="39"/>
      <c r="BL7" s="39"/>
      <c r="BM7" s="39"/>
      <c r="BN7" s="39"/>
    </row>
    <row r="8">
      <c r="C8" s="34" t="s">
        <v>36</v>
      </c>
      <c r="D8" s="35">
        <v>45684.0</v>
      </c>
      <c r="E8" s="36">
        <v>62.45</v>
      </c>
      <c r="F8" s="37"/>
      <c r="G8" s="36">
        <v>69.4</v>
      </c>
      <c r="H8" s="37">
        <v>4.36</v>
      </c>
      <c r="I8" s="38"/>
      <c r="J8" s="39"/>
      <c r="K8" s="40">
        <v>69.77</v>
      </c>
      <c r="L8" s="41">
        <v>7.09</v>
      </c>
      <c r="M8" s="37"/>
      <c r="N8" s="42"/>
      <c r="O8" s="42"/>
      <c r="P8" s="42">
        <v>4348.68</v>
      </c>
      <c r="Q8" s="43"/>
      <c r="R8" s="39"/>
      <c r="S8" s="39"/>
      <c r="T8" s="37">
        <v>5555.587</v>
      </c>
      <c r="U8" s="39"/>
      <c r="V8" s="39"/>
      <c r="W8" s="44" t="s">
        <v>37</v>
      </c>
      <c r="X8" s="38"/>
      <c r="Y8" s="39"/>
      <c r="Z8" s="39"/>
      <c r="AA8" s="39"/>
      <c r="AB8" s="39"/>
      <c r="AC8" s="39"/>
      <c r="AD8" s="39"/>
      <c r="AE8" s="39"/>
      <c r="AF8" s="38"/>
      <c r="AG8" s="39"/>
      <c r="AH8" s="39"/>
      <c r="AI8" s="39"/>
      <c r="AJ8" s="39"/>
      <c r="AK8" s="39"/>
      <c r="AL8" s="39"/>
      <c r="AM8" s="39"/>
      <c r="AN8" s="38"/>
      <c r="AO8" s="39"/>
      <c r="AP8" s="39"/>
      <c r="AQ8" s="39"/>
      <c r="AR8" s="39"/>
      <c r="AS8" s="39"/>
      <c r="AT8" s="39"/>
      <c r="AU8" s="39"/>
      <c r="AV8" s="38"/>
      <c r="AW8" s="39"/>
      <c r="AX8" s="39"/>
      <c r="AY8" s="39"/>
      <c r="AZ8" s="39"/>
      <c r="BA8" s="39"/>
      <c r="BB8" s="39"/>
      <c r="BC8" s="39"/>
      <c r="BD8" s="39"/>
      <c r="BE8" s="39"/>
      <c r="BF8" s="39"/>
      <c r="BG8" s="39"/>
      <c r="BH8" s="39"/>
      <c r="BI8" s="39"/>
      <c r="BJ8" s="39"/>
      <c r="BK8" s="39"/>
      <c r="BL8" s="39"/>
      <c r="BM8" s="39"/>
      <c r="BN8" s="39"/>
    </row>
    <row r="9">
      <c r="C9" s="34" t="s">
        <v>38</v>
      </c>
      <c r="D9" s="35">
        <v>45695.0</v>
      </c>
      <c r="E9" s="36">
        <v>68.4</v>
      </c>
      <c r="F9" s="37"/>
      <c r="G9" s="36">
        <v>70.99</v>
      </c>
      <c r="H9" s="37">
        <v>3.31</v>
      </c>
      <c r="I9" s="38"/>
      <c r="J9" s="39"/>
      <c r="K9" s="36">
        <v>62.23</v>
      </c>
      <c r="L9" s="41">
        <v>6.51</v>
      </c>
      <c r="M9" s="37"/>
      <c r="N9" s="42"/>
      <c r="O9" s="42"/>
      <c r="P9" s="42" t="s">
        <v>39</v>
      </c>
      <c r="Q9" s="43">
        <v>0.506</v>
      </c>
      <c r="R9" s="39"/>
      <c r="S9" s="39"/>
      <c r="T9" s="37">
        <v>5182.81</v>
      </c>
      <c r="U9" s="39"/>
      <c r="V9" s="39"/>
      <c r="W9" s="44" t="s">
        <v>40</v>
      </c>
      <c r="X9" s="38"/>
      <c r="Y9" s="39"/>
      <c r="Z9" s="39"/>
      <c r="AA9" s="39"/>
      <c r="AB9" s="39"/>
      <c r="AC9" s="39"/>
      <c r="AD9" s="39"/>
      <c r="AE9" s="39"/>
      <c r="AF9" s="38"/>
      <c r="AG9" s="39"/>
      <c r="AH9" s="39"/>
      <c r="AI9" s="39"/>
      <c r="AJ9" s="39"/>
      <c r="AK9" s="39"/>
      <c r="AL9" s="39"/>
      <c r="AM9" s="39"/>
      <c r="AN9" s="38"/>
      <c r="AO9" s="39"/>
      <c r="AP9" s="39"/>
      <c r="AQ9" s="39"/>
      <c r="AR9" s="39"/>
      <c r="AS9" s="39"/>
      <c r="AT9" s="39"/>
      <c r="AU9" s="39"/>
      <c r="AV9" s="38"/>
      <c r="AW9" s="39"/>
      <c r="AX9" s="39"/>
      <c r="AY9" s="39"/>
      <c r="AZ9" s="39"/>
      <c r="BA9" s="39"/>
      <c r="BB9" s="39"/>
      <c r="BC9" s="39"/>
      <c r="BD9" s="39"/>
      <c r="BE9" s="39"/>
      <c r="BF9" s="39"/>
      <c r="BG9" s="39"/>
      <c r="BH9" s="39"/>
      <c r="BI9" s="39"/>
      <c r="BJ9" s="39"/>
      <c r="BK9" s="39"/>
      <c r="BL9" s="39"/>
      <c r="BM9" s="39"/>
      <c r="BN9" s="39"/>
    </row>
    <row r="10">
      <c r="C10" s="34" t="s">
        <v>41</v>
      </c>
      <c r="D10" s="35">
        <v>45701.0</v>
      </c>
      <c r="E10" s="36">
        <v>51.04</v>
      </c>
      <c r="F10" s="37"/>
      <c r="G10" s="36">
        <v>52.85</v>
      </c>
      <c r="H10" s="37">
        <v>3.53</v>
      </c>
      <c r="I10" s="38"/>
      <c r="J10" s="39"/>
      <c r="K10" s="40">
        <v>45.49</v>
      </c>
      <c r="L10" s="41">
        <v>8.0</v>
      </c>
      <c r="M10" s="37"/>
      <c r="N10" s="42"/>
      <c r="O10" s="42"/>
      <c r="P10" s="42">
        <v>12869.061</v>
      </c>
      <c r="Q10" s="43">
        <v>0.135</v>
      </c>
      <c r="R10" s="39"/>
      <c r="S10" s="39"/>
      <c r="T10" s="37">
        <v>1881.725</v>
      </c>
      <c r="U10" s="39"/>
      <c r="V10" s="39"/>
      <c r="W10" s="45" t="s">
        <v>42</v>
      </c>
      <c r="X10" s="38"/>
      <c r="Y10" s="39"/>
      <c r="Z10" s="39"/>
      <c r="AA10" s="39"/>
      <c r="AB10" s="39"/>
      <c r="AC10" s="39"/>
      <c r="AD10" s="39"/>
      <c r="AE10" s="39"/>
      <c r="AF10" s="38"/>
      <c r="AG10" s="39"/>
      <c r="AH10" s="39"/>
      <c r="AI10" s="39"/>
      <c r="AJ10" s="39"/>
      <c r="AK10" s="39"/>
      <c r="AL10" s="39"/>
      <c r="AM10" s="39"/>
      <c r="AN10" s="38"/>
      <c r="AO10" s="39"/>
      <c r="AP10" s="39"/>
      <c r="AQ10" s="39"/>
      <c r="AR10" s="39"/>
      <c r="AS10" s="39"/>
      <c r="AT10" s="39"/>
      <c r="AU10" s="39"/>
      <c r="AV10" s="38"/>
      <c r="AW10" s="39"/>
      <c r="AX10" s="39"/>
      <c r="AY10" s="39"/>
      <c r="AZ10" s="39"/>
      <c r="BA10" s="39"/>
      <c r="BB10" s="39"/>
      <c r="BC10" s="39"/>
      <c r="BD10" s="39"/>
      <c r="BE10" s="39"/>
      <c r="BF10" s="39"/>
      <c r="BG10" s="39"/>
      <c r="BH10" s="39"/>
      <c r="BI10" s="39"/>
      <c r="BJ10" s="39"/>
      <c r="BK10" s="39"/>
      <c r="BL10" s="39"/>
      <c r="BM10" s="39"/>
      <c r="BN10" s="39"/>
    </row>
    <row r="11">
      <c r="C11" s="34" t="s">
        <v>43</v>
      </c>
      <c r="D11" s="35">
        <v>45705.0</v>
      </c>
      <c r="E11" s="36">
        <v>60.94</v>
      </c>
      <c r="F11" s="37">
        <v>9.1</v>
      </c>
      <c r="G11" s="36">
        <v>62.9</v>
      </c>
      <c r="H11" s="37">
        <v>6.73</v>
      </c>
      <c r="I11" s="38"/>
      <c r="J11" s="39"/>
      <c r="K11" s="40">
        <v>45.46</v>
      </c>
      <c r="L11" s="41">
        <v>7.89</v>
      </c>
      <c r="M11" s="37"/>
      <c r="N11" s="42"/>
      <c r="O11" s="42"/>
      <c r="P11" s="42">
        <v>7326.674</v>
      </c>
      <c r="Q11" s="43">
        <v>2.352</v>
      </c>
      <c r="R11" s="39"/>
      <c r="S11" s="39"/>
      <c r="T11" s="37">
        <v>3799.544</v>
      </c>
      <c r="U11" s="39"/>
      <c r="V11" s="39"/>
      <c r="W11" s="45" t="s">
        <v>44</v>
      </c>
      <c r="X11" s="38"/>
      <c r="Y11" s="39"/>
      <c r="Z11" s="39"/>
      <c r="AA11" s="39"/>
      <c r="AB11" s="39"/>
      <c r="AC11" s="39"/>
      <c r="AD11" s="39"/>
      <c r="AE11" s="39"/>
      <c r="AF11" s="38"/>
      <c r="AG11" s="39"/>
      <c r="AH11" s="39"/>
      <c r="AI11" s="39"/>
      <c r="AJ11" s="39"/>
      <c r="AK11" s="39"/>
      <c r="AL11" s="39"/>
      <c r="AM11" s="39"/>
      <c r="AN11" s="38"/>
      <c r="AO11" s="39"/>
      <c r="AP11" s="39"/>
      <c r="AQ11" s="39"/>
      <c r="AR11" s="39"/>
      <c r="AS11" s="39"/>
      <c r="AT11" s="39"/>
      <c r="AU11" s="39"/>
      <c r="AV11" s="38"/>
      <c r="AW11" s="39"/>
      <c r="AX11" s="39"/>
      <c r="AY11" s="39"/>
      <c r="AZ11" s="39"/>
      <c r="BA11" s="39"/>
      <c r="BB11" s="39"/>
      <c r="BC11" s="39"/>
      <c r="BD11" s="39"/>
      <c r="BE11" s="39"/>
      <c r="BF11" s="39"/>
      <c r="BG11" s="39"/>
      <c r="BH11" s="39"/>
      <c r="BI11" s="39"/>
      <c r="BJ11" s="39"/>
      <c r="BK11" s="39"/>
      <c r="BL11" s="39"/>
      <c r="BM11" s="39"/>
      <c r="BN11" s="39"/>
    </row>
    <row r="12">
      <c r="C12" s="34" t="s">
        <v>45</v>
      </c>
      <c r="D12" s="35">
        <v>45705.0</v>
      </c>
      <c r="E12" s="36">
        <v>66.68</v>
      </c>
      <c r="F12" s="37">
        <v>5.53</v>
      </c>
      <c r="G12" s="36">
        <v>74.47</v>
      </c>
      <c r="H12" s="37">
        <v>4.14</v>
      </c>
      <c r="I12" s="38"/>
      <c r="J12" s="39"/>
      <c r="K12" s="40">
        <v>62.2</v>
      </c>
      <c r="L12" s="41">
        <v>6.3</v>
      </c>
      <c r="M12" s="37"/>
      <c r="N12" s="42"/>
      <c r="O12" s="42"/>
      <c r="P12" s="42">
        <v>4755.654</v>
      </c>
      <c r="Q12" s="43"/>
      <c r="R12" s="39"/>
      <c r="S12" s="39"/>
      <c r="T12" s="37">
        <v>5940.149</v>
      </c>
      <c r="U12" s="39"/>
      <c r="V12" s="39"/>
      <c r="W12" s="45" t="s">
        <v>46</v>
      </c>
      <c r="X12" s="38"/>
      <c r="Y12" s="39"/>
      <c r="Z12" s="39"/>
      <c r="AA12" s="39"/>
      <c r="AB12" s="39"/>
      <c r="AC12" s="39"/>
      <c r="AD12" s="39"/>
      <c r="AE12" s="39"/>
      <c r="AF12" s="38"/>
      <c r="AG12" s="39"/>
      <c r="AH12" s="39"/>
      <c r="AI12" s="39"/>
      <c r="AJ12" s="39"/>
      <c r="AK12" s="39"/>
      <c r="AL12" s="39"/>
      <c r="AM12" s="39"/>
      <c r="AN12" s="38"/>
      <c r="AO12" s="39"/>
      <c r="AP12" s="39"/>
      <c r="AQ12" s="39"/>
      <c r="AR12" s="39"/>
      <c r="AS12" s="39"/>
      <c r="AT12" s="39"/>
      <c r="AU12" s="39"/>
      <c r="AV12" s="38"/>
      <c r="AW12" s="39"/>
      <c r="AX12" s="39"/>
      <c r="AY12" s="39"/>
      <c r="AZ12" s="39"/>
      <c r="BA12" s="39"/>
      <c r="BB12" s="39"/>
      <c r="BC12" s="39"/>
      <c r="BD12" s="39"/>
      <c r="BE12" s="39"/>
      <c r="BF12" s="39"/>
      <c r="BG12" s="39"/>
      <c r="BH12" s="39"/>
      <c r="BI12" s="39"/>
      <c r="BJ12" s="39"/>
      <c r="BK12" s="39"/>
      <c r="BL12" s="39"/>
      <c r="BM12" s="39"/>
      <c r="BN12" s="39"/>
    </row>
    <row r="13">
      <c r="C13" s="34" t="s">
        <v>47</v>
      </c>
      <c r="D13" s="35">
        <v>45709.0</v>
      </c>
      <c r="E13" s="36">
        <v>82.09</v>
      </c>
      <c r="F13" s="37"/>
      <c r="G13" s="46">
        <v>88.42</v>
      </c>
      <c r="H13" s="37">
        <v>1.09</v>
      </c>
      <c r="I13" s="38"/>
      <c r="J13" s="39"/>
      <c r="K13" s="36">
        <v>74.56</v>
      </c>
      <c r="L13" s="41">
        <v>2.6</v>
      </c>
      <c r="M13" s="37"/>
      <c r="N13" s="42"/>
      <c r="O13" s="42"/>
      <c r="P13" s="42">
        <v>4164.26</v>
      </c>
      <c r="Q13" s="43"/>
      <c r="R13" s="39"/>
      <c r="S13" s="39"/>
      <c r="T13" s="37">
        <v>5015.476</v>
      </c>
      <c r="U13" s="39"/>
      <c r="V13" s="39"/>
      <c r="W13" s="45" t="s">
        <v>48</v>
      </c>
      <c r="X13" s="38"/>
      <c r="Y13" s="39"/>
      <c r="Z13" s="39"/>
      <c r="AA13" s="39"/>
      <c r="AB13" s="39"/>
      <c r="AC13" s="39"/>
      <c r="AD13" s="39"/>
      <c r="AE13" s="39"/>
      <c r="AF13" s="38"/>
      <c r="AG13" s="39"/>
      <c r="AH13" s="39"/>
      <c r="AI13" s="39"/>
      <c r="AJ13" s="39"/>
      <c r="AK13" s="39"/>
      <c r="AL13" s="39"/>
      <c r="AM13" s="39"/>
      <c r="AN13" s="38"/>
      <c r="AO13" s="39"/>
      <c r="AP13" s="39"/>
      <c r="AQ13" s="39"/>
      <c r="AR13" s="39"/>
      <c r="AS13" s="39"/>
      <c r="AT13" s="39"/>
      <c r="AU13" s="39"/>
      <c r="AV13" s="38"/>
      <c r="AW13" s="39"/>
      <c r="AX13" s="39"/>
      <c r="AY13" s="39"/>
      <c r="AZ13" s="39"/>
      <c r="BA13" s="39"/>
      <c r="BB13" s="39"/>
      <c r="BC13" s="39"/>
      <c r="BD13" s="39"/>
      <c r="BE13" s="39"/>
      <c r="BF13" s="39"/>
      <c r="BG13" s="39"/>
      <c r="BH13" s="39"/>
      <c r="BI13" s="39"/>
      <c r="BJ13" s="39"/>
      <c r="BK13" s="39"/>
      <c r="BL13" s="39"/>
      <c r="BM13" s="39"/>
      <c r="BN13" s="39"/>
    </row>
    <row r="14">
      <c r="C14" s="34" t="s">
        <v>49</v>
      </c>
      <c r="D14" s="35">
        <v>45712.0</v>
      </c>
      <c r="E14" s="36">
        <v>80.23</v>
      </c>
      <c r="F14" s="37"/>
      <c r="G14" s="36">
        <v>77.1</v>
      </c>
      <c r="H14" s="37">
        <v>2.21</v>
      </c>
      <c r="I14" s="38"/>
      <c r="J14" s="39"/>
      <c r="K14" s="36">
        <v>70.67</v>
      </c>
      <c r="L14" s="41">
        <v>3.7</v>
      </c>
      <c r="M14" s="37"/>
      <c r="N14" s="42"/>
      <c r="O14" s="42"/>
      <c r="P14" s="42">
        <v>2648.49</v>
      </c>
      <c r="Q14" s="43"/>
      <c r="R14" s="39"/>
      <c r="S14" s="39"/>
      <c r="T14" s="37">
        <v>10486.416</v>
      </c>
      <c r="U14" s="39"/>
      <c r="V14" s="39"/>
      <c r="W14" s="45" t="s">
        <v>50</v>
      </c>
      <c r="X14" s="38"/>
      <c r="Y14" s="39"/>
      <c r="Z14" s="39"/>
      <c r="AA14" s="39"/>
      <c r="AB14" s="39"/>
      <c r="AC14" s="39"/>
      <c r="AD14" s="39"/>
      <c r="AE14" s="39"/>
      <c r="AF14" s="38"/>
      <c r="AG14" s="39"/>
      <c r="AH14" s="39"/>
      <c r="AI14" s="39"/>
      <c r="AJ14" s="39"/>
      <c r="AK14" s="39"/>
      <c r="AL14" s="39"/>
      <c r="AM14" s="39"/>
      <c r="AN14" s="38"/>
      <c r="AO14" s="39"/>
      <c r="AP14" s="39"/>
      <c r="AQ14" s="39"/>
      <c r="AR14" s="39"/>
      <c r="AS14" s="39"/>
      <c r="AT14" s="39"/>
      <c r="AU14" s="39"/>
      <c r="AV14" s="38"/>
      <c r="AW14" s="39"/>
      <c r="AX14" s="39"/>
      <c r="AY14" s="39"/>
      <c r="AZ14" s="39"/>
      <c r="BA14" s="39"/>
      <c r="BB14" s="39"/>
      <c r="BC14" s="39"/>
      <c r="BD14" s="39"/>
      <c r="BE14" s="39"/>
      <c r="BF14" s="39"/>
      <c r="BG14" s="39"/>
      <c r="BH14" s="39"/>
      <c r="BI14" s="39"/>
      <c r="BJ14" s="39"/>
      <c r="BK14" s="39"/>
      <c r="BL14" s="39"/>
      <c r="BM14" s="39"/>
      <c r="BN14" s="39"/>
    </row>
    <row r="15">
      <c r="C15" s="34" t="s">
        <v>51</v>
      </c>
      <c r="D15" s="35">
        <v>45715.0</v>
      </c>
      <c r="E15" s="36">
        <v>64.85</v>
      </c>
      <c r="F15" s="37"/>
      <c r="G15" s="36">
        <v>60.74</v>
      </c>
      <c r="H15" s="37">
        <v>1.87</v>
      </c>
      <c r="I15" s="38"/>
      <c r="J15" s="39"/>
      <c r="K15" s="36">
        <v>31.34</v>
      </c>
      <c r="L15" s="41">
        <v>2.13</v>
      </c>
      <c r="M15" s="37"/>
      <c r="N15" s="42"/>
      <c r="O15" s="42"/>
      <c r="P15" s="42">
        <v>3589.5</v>
      </c>
      <c r="Q15" s="43"/>
      <c r="R15" s="39"/>
      <c r="S15" s="39"/>
      <c r="T15" s="37">
        <v>3207.909</v>
      </c>
      <c r="U15" s="39"/>
      <c r="V15" s="39"/>
      <c r="W15" s="45" t="s">
        <v>52</v>
      </c>
      <c r="X15" s="38"/>
      <c r="Y15" s="39"/>
      <c r="Z15" s="39"/>
      <c r="AA15" s="39"/>
      <c r="AB15" s="39"/>
      <c r="AC15" s="39"/>
      <c r="AD15" s="39"/>
      <c r="AE15" s="39"/>
      <c r="AF15" s="38"/>
      <c r="AG15" s="39"/>
      <c r="AH15" s="39"/>
      <c r="AI15" s="39"/>
      <c r="AJ15" s="39"/>
      <c r="AK15" s="39"/>
      <c r="AL15" s="39"/>
      <c r="AM15" s="39"/>
      <c r="AN15" s="38"/>
      <c r="AO15" s="39"/>
      <c r="AP15" s="39"/>
      <c r="AQ15" s="39"/>
      <c r="AR15" s="39"/>
      <c r="AS15" s="39"/>
      <c r="AT15" s="39"/>
      <c r="AU15" s="39"/>
      <c r="AV15" s="38"/>
      <c r="AW15" s="39"/>
      <c r="AX15" s="39"/>
      <c r="AY15" s="39"/>
      <c r="AZ15" s="39"/>
      <c r="BA15" s="39"/>
      <c r="BB15" s="39"/>
      <c r="BC15" s="39"/>
      <c r="BD15" s="39"/>
      <c r="BE15" s="39"/>
      <c r="BF15" s="39"/>
      <c r="BG15" s="39"/>
      <c r="BH15" s="39"/>
      <c r="BI15" s="39"/>
      <c r="BJ15" s="39"/>
      <c r="BK15" s="39"/>
      <c r="BL15" s="39"/>
      <c r="BM15" s="39"/>
      <c r="BN15" s="39"/>
    </row>
    <row r="16">
      <c r="C16" s="34" t="s">
        <v>53</v>
      </c>
      <c r="D16" s="47">
        <v>45716.0</v>
      </c>
      <c r="E16" s="36">
        <v>76.44</v>
      </c>
      <c r="F16" s="37"/>
      <c r="G16" s="36">
        <v>75.48</v>
      </c>
      <c r="H16" s="37">
        <v>1.11</v>
      </c>
      <c r="I16" s="38"/>
      <c r="J16" s="39"/>
      <c r="K16" s="36">
        <v>69.73</v>
      </c>
      <c r="L16" s="41">
        <v>1.85</v>
      </c>
      <c r="M16" s="37"/>
      <c r="N16" s="42"/>
      <c r="O16" s="42"/>
      <c r="P16" s="42">
        <v>6192.525</v>
      </c>
      <c r="Q16" s="43"/>
      <c r="R16" s="39"/>
      <c r="S16" s="39"/>
      <c r="T16" s="37">
        <v>15.575</v>
      </c>
      <c r="U16" s="39"/>
      <c r="V16" s="39"/>
      <c r="W16" s="45" t="s">
        <v>54</v>
      </c>
      <c r="X16" s="38"/>
      <c r="Y16" s="39"/>
      <c r="Z16" s="39"/>
      <c r="AA16" s="39"/>
      <c r="AB16" s="39"/>
      <c r="AC16" s="39"/>
      <c r="AD16" s="39"/>
      <c r="AE16" s="39"/>
      <c r="AF16" s="38"/>
      <c r="AG16" s="39"/>
      <c r="AH16" s="39"/>
      <c r="AI16" s="39"/>
      <c r="AJ16" s="39"/>
      <c r="AK16" s="39"/>
      <c r="AL16" s="39"/>
      <c r="AM16" s="39"/>
      <c r="AN16" s="38"/>
      <c r="AO16" s="39"/>
      <c r="AP16" s="39"/>
      <c r="AQ16" s="39"/>
      <c r="AR16" s="39"/>
      <c r="AS16" s="39"/>
      <c r="AT16" s="39"/>
      <c r="AU16" s="39"/>
      <c r="AV16" s="38"/>
      <c r="AW16" s="39"/>
      <c r="AX16" s="39"/>
      <c r="AY16" s="39"/>
      <c r="AZ16" s="39"/>
      <c r="BA16" s="39"/>
      <c r="BB16" s="39"/>
      <c r="BC16" s="39"/>
      <c r="BD16" s="39"/>
      <c r="BE16" s="39"/>
      <c r="BF16" s="39"/>
      <c r="BG16" s="39"/>
      <c r="BH16" s="39"/>
      <c r="BI16" s="39"/>
      <c r="BJ16" s="39"/>
      <c r="BK16" s="39"/>
      <c r="BL16" s="39"/>
      <c r="BM16" s="39"/>
      <c r="BN16" s="39"/>
    </row>
    <row r="17">
      <c r="C17" s="34" t="s">
        <v>55</v>
      </c>
      <c r="D17" s="47">
        <v>45718.0</v>
      </c>
      <c r="E17" s="36">
        <v>69.45</v>
      </c>
      <c r="F17" s="37"/>
      <c r="G17" s="36">
        <v>74.14</v>
      </c>
      <c r="H17" s="37">
        <v>4.9</v>
      </c>
      <c r="I17" s="38"/>
      <c r="J17" s="39"/>
      <c r="K17" s="36">
        <v>74.57</v>
      </c>
      <c r="L17" s="41">
        <v>3.42</v>
      </c>
      <c r="M17" s="37"/>
      <c r="N17" s="42"/>
      <c r="O17" s="42"/>
      <c r="P17" s="42"/>
      <c r="Q17" s="43"/>
      <c r="R17" s="39"/>
      <c r="S17" s="39"/>
      <c r="T17" s="37"/>
      <c r="U17" s="39"/>
      <c r="V17" s="39"/>
      <c r="W17" s="45" t="s">
        <v>56</v>
      </c>
      <c r="X17" s="38"/>
      <c r="Y17" s="39"/>
      <c r="Z17" s="39"/>
      <c r="AA17" s="39"/>
      <c r="AB17" s="39"/>
      <c r="AC17" s="39"/>
      <c r="AD17" s="39"/>
      <c r="AE17" s="39"/>
      <c r="AF17" s="38"/>
      <c r="AG17" s="39"/>
      <c r="AH17" s="39"/>
      <c r="AI17" s="39"/>
      <c r="AJ17" s="39"/>
      <c r="AK17" s="39"/>
      <c r="AL17" s="39"/>
      <c r="AM17" s="39"/>
      <c r="AN17" s="38"/>
      <c r="AO17" s="39"/>
      <c r="AP17" s="39"/>
      <c r="AQ17" s="39"/>
      <c r="AR17" s="39"/>
      <c r="AS17" s="39"/>
      <c r="AT17" s="39"/>
      <c r="AU17" s="39"/>
      <c r="AV17" s="38"/>
      <c r="AW17" s="39"/>
      <c r="AX17" s="39"/>
      <c r="AY17" s="39"/>
      <c r="AZ17" s="39"/>
      <c r="BA17" s="39"/>
      <c r="BB17" s="39"/>
      <c r="BC17" s="39"/>
      <c r="BD17" s="39"/>
      <c r="BE17" s="39"/>
      <c r="BF17" s="39"/>
      <c r="BG17" s="39"/>
      <c r="BH17" s="39"/>
      <c r="BI17" s="39"/>
      <c r="BJ17" s="39"/>
      <c r="BK17" s="39"/>
      <c r="BL17" s="39"/>
      <c r="BM17" s="39"/>
      <c r="BN17" s="39"/>
    </row>
    <row r="18">
      <c r="C18" s="34" t="s">
        <v>57</v>
      </c>
      <c r="D18" s="47">
        <v>45721.0</v>
      </c>
      <c r="E18" s="36">
        <v>59.1</v>
      </c>
      <c r="F18" s="37"/>
      <c r="G18" s="36">
        <v>58.93</v>
      </c>
      <c r="H18" s="37">
        <v>6.1</v>
      </c>
      <c r="I18" s="38"/>
      <c r="J18" s="39"/>
      <c r="K18" s="36">
        <v>59.69</v>
      </c>
      <c r="L18" s="41">
        <v>4.54</v>
      </c>
      <c r="M18" s="37"/>
      <c r="N18" s="42"/>
      <c r="O18" s="42"/>
      <c r="P18" s="42"/>
      <c r="Q18" s="43"/>
      <c r="R18" s="39"/>
      <c r="S18" s="39"/>
      <c r="T18" s="37"/>
      <c r="U18" s="39"/>
      <c r="V18" s="39"/>
      <c r="W18" s="45" t="s">
        <v>58</v>
      </c>
      <c r="X18" s="38"/>
      <c r="Y18" s="39"/>
      <c r="Z18" s="39"/>
      <c r="AA18" s="39"/>
      <c r="AB18" s="39"/>
      <c r="AC18" s="39"/>
      <c r="AD18" s="39"/>
      <c r="AE18" s="39"/>
      <c r="AF18" s="38"/>
      <c r="AG18" s="39"/>
      <c r="AH18" s="39"/>
      <c r="AI18" s="39"/>
      <c r="AJ18" s="39"/>
      <c r="AK18" s="39"/>
      <c r="AL18" s="39"/>
      <c r="AM18" s="39"/>
      <c r="AN18" s="38"/>
      <c r="AO18" s="39"/>
      <c r="AP18" s="39"/>
      <c r="AQ18" s="39"/>
      <c r="AR18" s="39"/>
      <c r="AS18" s="39"/>
      <c r="AT18" s="39"/>
      <c r="AU18" s="39"/>
      <c r="AV18" s="38"/>
      <c r="AW18" s="39"/>
      <c r="AX18" s="39"/>
      <c r="AY18" s="39"/>
      <c r="AZ18" s="39"/>
      <c r="BA18" s="39"/>
      <c r="BB18" s="39"/>
      <c r="BC18" s="39"/>
      <c r="BD18" s="39"/>
      <c r="BE18" s="39"/>
      <c r="BF18" s="39"/>
      <c r="BG18" s="39"/>
      <c r="BH18" s="39"/>
      <c r="BI18" s="39"/>
      <c r="BJ18" s="39"/>
      <c r="BK18" s="39"/>
      <c r="BL18" s="39"/>
      <c r="BM18" s="39"/>
      <c r="BN18" s="39"/>
    </row>
    <row r="19">
      <c r="C19" s="34" t="s">
        <v>59</v>
      </c>
      <c r="D19" s="47">
        <v>45721.0</v>
      </c>
      <c r="E19" s="36">
        <v>58.19</v>
      </c>
      <c r="F19" s="37">
        <v>1.38</v>
      </c>
      <c r="G19" s="36">
        <v>71.72</v>
      </c>
      <c r="H19" s="37">
        <v>3.09</v>
      </c>
      <c r="I19" s="38"/>
      <c r="J19" s="39"/>
      <c r="K19" s="36">
        <v>67.29</v>
      </c>
      <c r="L19" s="41">
        <v>3.71</v>
      </c>
      <c r="M19" s="37"/>
      <c r="N19" s="42"/>
      <c r="O19" s="42"/>
      <c r="P19" s="42" t="s">
        <v>60</v>
      </c>
      <c r="Q19" s="43"/>
      <c r="R19" s="39"/>
      <c r="S19" s="39"/>
      <c r="T19" s="37">
        <v>2487.959</v>
      </c>
      <c r="U19" s="39"/>
      <c r="V19" s="39"/>
      <c r="W19" s="45" t="s">
        <v>61</v>
      </c>
      <c r="X19" s="38"/>
      <c r="Y19" s="39"/>
      <c r="Z19" s="39"/>
      <c r="AA19" s="39"/>
      <c r="AB19" s="39"/>
      <c r="AC19" s="39"/>
      <c r="AD19" s="39"/>
      <c r="AE19" s="39"/>
      <c r="AF19" s="38"/>
      <c r="AG19" s="39"/>
      <c r="AH19" s="39"/>
      <c r="AI19" s="39"/>
      <c r="AJ19" s="39"/>
      <c r="AK19" s="39"/>
      <c r="AL19" s="39"/>
      <c r="AM19" s="39"/>
      <c r="AN19" s="38"/>
      <c r="AO19" s="39"/>
      <c r="AP19" s="39"/>
      <c r="AQ19" s="39"/>
      <c r="AR19" s="39"/>
      <c r="AS19" s="39"/>
      <c r="AT19" s="39"/>
      <c r="AU19" s="39"/>
      <c r="AV19" s="38"/>
      <c r="AW19" s="39"/>
      <c r="AX19" s="39"/>
      <c r="AY19" s="39"/>
      <c r="AZ19" s="39"/>
      <c r="BA19" s="39"/>
      <c r="BB19" s="39"/>
      <c r="BC19" s="39"/>
      <c r="BD19" s="39"/>
      <c r="BE19" s="39"/>
      <c r="BF19" s="39"/>
      <c r="BG19" s="39"/>
      <c r="BH19" s="39"/>
      <c r="BI19" s="39"/>
      <c r="BJ19" s="39"/>
      <c r="BK19" s="39"/>
      <c r="BL19" s="39"/>
      <c r="BM19" s="39"/>
      <c r="BN19" s="39"/>
    </row>
    <row r="20">
      <c r="C20" s="34" t="s">
        <v>62</v>
      </c>
      <c r="D20" s="47">
        <v>45721.0</v>
      </c>
      <c r="E20" s="36">
        <v>60.53</v>
      </c>
      <c r="F20" s="37">
        <v>1.45</v>
      </c>
      <c r="G20" s="36">
        <v>70.1</v>
      </c>
      <c r="H20" s="37">
        <v>2.42</v>
      </c>
      <c r="I20" s="38"/>
      <c r="J20" s="39"/>
      <c r="K20" s="36">
        <v>63.26</v>
      </c>
      <c r="L20" s="41">
        <v>3.48</v>
      </c>
      <c r="M20" s="37"/>
      <c r="N20" s="42"/>
      <c r="O20" s="42"/>
      <c r="P20" s="42" t="s">
        <v>60</v>
      </c>
      <c r="Q20" s="43"/>
      <c r="R20" s="39"/>
      <c r="S20" s="39"/>
      <c r="T20" s="37"/>
      <c r="U20" s="39"/>
      <c r="V20" s="39"/>
      <c r="W20" s="45" t="s">
        <v>58</v>
      </c>
      <c r="X20" s="38"/>
      <c r="Y20" s="39"/>
      <c r="Z20" s="39"/>
      <c r="AA20" s="39"/>
      <c r="AB20" s="39"/>
      <c r="AC20" s="39"/>
      <c r="AD20" s="39"/>
      <c r="AE20" s="39"/>
      <c r="AF20" s="38"/>
      <c r="AG20" s="39"/>
      <c r="AH20" s="39"/>
      <c r="AI20" s="39"/>
      <c r="AJ20" s="39"/>
      <c r="AK20" s="39"/>
      <c r="AL20" s="39"/>
      <c r="AM20" s="39"/>
      <c r="AN20" s="38"/>
      <c r="AO20" s="39"/>
      <c r="AP20" s="39"/>
      <c r="AQ20" s="39"/>
      <c r="AR20" s="39"/>
      <c r="AS20" s="39"/>
      <c r="AT20" s="39"/>
      <c r="AU20" s="39"/>
      <c r="AV20" s="38"/>
      <c r="AW20" s="39"/>
      <c r="AX20" s="39"/>
      <c r="AY20" s="39"/>
      <c r="AZ20" s="39"/>
      <c r="BA20" s="39"/>
      <c r="BB20" s="39"/>
      <c r="BC20" s="39"/>
      <c r="BD20" s="39"/>
      <c r="BE20" s="39"/>
      <c r="BF20" s="39"/>
      <c r="BG20" s="39"/>
      <c r="BH20" s="39"/>
      <c r="BI20" s="39"/>
      <c r="BJ20" s="39"/>
      <c r="BK20" s="39"/>
      <c r="BL20" s="39"/>
      <c r="BM20" s="39"/>
      <c r="BN20" s="39"/>
    </row>
    <row r="21">
      <c r="C21" s="34" t="s">
        <v>63</v>
      </c>
      <c r="D21" s="47">
        <v>45729.0</v>
      </c>
      <c r="E21" s="36">
        <v>67.0</v>
      </c>
      <c r="F21" s="37">
        <v>4.17</v>
      </c>
      <c r="G21" s="36">
        <v>80.43</v>
      </c>
      <c r="H21" s="37">
        <v>4.61</v>
      </c>
      <c r="I21" s="38"/>
      <c r="J21" s="39"/>
      <c r="K21" s="36">
        <v>72.88</v>
      </c>
      <c r="L21" s="41">
        <v>7.15</v>
      </c>
      <c r="M21" s="37"/>
      <c r="N21" s="42"/>
      <c r="O21" s="42"/>
      <c r="P21" s="42">
        <v>591.715</v>
      </c>
      <c r="Q21" s="43"/>
      <c r="R21" s="39"/>
      <c r="S21" s="39"/>
      <c r="T21" s="37">
        <v>9166.902</v>
      </c>
      <c r="U21" s="39"/>
      <c r="V21" s="39"/>
      <c r="W21" s="45" t="s">
        <v>64</v>
      </c>
      <c r="X21" s="38"/>
      <c r="Y21" s="39"/>
      <c r="Z21" s="39"/>
      <c r="AA21" s="39"/>
      <c r="AB21" s="39"/>
      <c r="AC21" s="39"/>
      <c r="AD21" s="39"/>
      <c r="AE21" s="39"/>
      <c r="AF21" s="38"/>
      <c r="AG21" s="39"/>
      <c r="AH21" s="39"/>
      <c r="AI21" s="39"/>
      <c r="AJ21" s="39"/>
      <c r="AK21" s="39"/>
      <c r="AL21" s="39"/>
      <c r="AM21" s="39"/>
      <c r="AN21" s="38"/>
      <c r="AO21" s="39"/>
      <c r="AP21" s="39"/>
      <c r="AQ21" s="39"/>
      <c r="AR21" s="39"/>
      <c r="AS21" s="39"/>
      <c r="AT21" s="39"/>
      <c r="AU21" s="39"/>
      <c r="AV21" s="38"/>
      <c r="AW21" s="39"/>
      <c r="AX21" s="39"/>
      <c r="AY21" s="39"/>
      <c r="AZ21" s="39"/>
      <c r="BA21" s="39"/>
      <c r="BB21" s="39"/>
      <c r="BC21" s="39"/>
      <c r="BD21" s="39"/>
      <c r="BE21" s="39"/>
      <c r="BF21" s="39"/>
      <c r="BG21" s="39"/>
      <c r="BH21" s="39"/>
      <c r="BI21" s="39"/>
      <c r="BJ21" s="39"/>
      <c r="BK21" s="39"/>
      <c r="BL21" s="39"/>
      <c r="BM21" s="39"/>
      <c r="BN21" s="39"/>
    </row>
    <row r="22">
      <c r="C22" s="48" t="s">
        <v>65</v>
      </c>
      <c r="D22" s="35">
        <v>45740.0</v>
      </c>
      <c r="E22" s="36">
        <v>71.46</v>
      </c>
      <c r="F22" s="37">
        <v>2.44</v>
      </c>
      <c r="G22" s="36">
        <v>78.87</v>
      </c>
      <c r="H22" s="37">
        <v>2.97</v>
      </c>
      <c r="I22" s="38"/>
      <c r="J22" s="39"/>
      <c r="K22" s="36">
        <v>82.15</v>
      </c>
      <c r="L22" s="41">
        <v>12.09</v>
      </c>
      <c r="M22" s="37"/>
      <c r="N22" s="42"/>
      <c r="O22" s="42"/>
      <c r="P22" s="42">
        <v>2961.837</v>
      </c>
      <c r="Q22" s="49"/>
      <c r="R22" s="49"/>
      <c r="S22" s="39"/>
      <c r="T22" s="37">
        <v>4731.137</v>
      </c>
      <c r="U22" s="49"/>
      <c r="V22" s="39"/>
      <c r="W22" s="50" t="s">
        <v>66</v>
      </c>
      <c r="X22" s="38"/>
      <c r="Y22" s="39"/>
      <c r="Z22" s="39"/>
      <c r="AA22" s="39"/>
      <c r="AB22" s="39"/>
      <c r="AC22" s="39"/>
      <c r="AD22" s="39"/>
      <c r="AE22" s="39"/>
      <c r="AF22" s="38"/>
      <c r="AG22" s="39"/>
      <c r="AH22" s="39"/>
      <c r="AI22" s="39"/>
      <c r="AJ22" s="39"/>
      <c r="AK22" s="39"/>
      <c r="AL22" s="39"/>
      <c r="AM22" s="39"/>
      <c r="AN22" s="38"/>
      <c r="AO22" s="39"/>
      <c r="AP22" s="39"/>
      <c r="AQ22" s="39"/>
      <c r="AR22" s="39"/>
      <c r="AS22" s="39"/>
      <c r="AT22" s="39"/>
      <c r="AU22" s="39"/>
      <c r="AV22" s="38"/>
      <c r="AW22" s="39"/>
      <c r="AX22" s="39"/>
      <c r="AY22" s="39"/>
      <c r="AZ22" s="39"/>
      <c r="BA22" s="39"/>
      <c r="BB22" s="39"/>
      <c r="BC22" s="39"/>
      <c r="BD22" s="39"/>
      <c r="BE22" s="39"/>
      <c r="BF22" s="39"/>
      <c r="BG22" s="39"/>
      <c r="BH22" s="39"/>
      <c r="BI22" s="39"/>
      <c r="BJ22" s="39"/>
      <c r="BK22" s="39"/>
      <c r="BL22" s="39"/>
      <c r="BM22" s="39"/>
      <c r="BN22" s="39"/>
    </row>
    <row r="23">
      <c r="A23" s="51" t="s">
        <v>67</v>
      </c>
      <c r="B23" s="52" t="s">
        <v>68</v>
      </c>
      <c r="C23" s="53" t="s">
        <v>43</v>
      </c>
      <c r="D23" s="54">
        <v>45657.0</v>
      </c>
      <c r="E23" s="55">
        <v>42.74</v>
      </c>
      <c r="F23" s="56"/>
      <c r="G23" s="57">
        <v>51.71</v>
      </c>
      <c r="H23" s="52">
        <v>1.36</v>
      </c>
      <c r="I23" s="58"/>
      <c r="J23" s="59"/>
      <c r="K23" s="60">
        <v>56.07</v>
      </c>
      <c r="L23" s="61">
        <v>6.93</v>
      </c>
      <c r="M23" s="56"/>
      <c r="N23" s="62"/>
      <c r="O23" s="62"/>
      <c r="P23" s="62">
        <v>3622.906</v>
      </c>
      <c r="Q23" s="56"/>
      <c r="R23" s="56"/>
      <c r="S23" s="59"/>
      <c r="T23" s="56">
        <v>652.633</v>
      </c>
      <c r="U23" s="56" t="s">
        <v>39</v>
      </c>
      <c r="V23" s="59"/>
      <c r="W23" s="63" t="s">
        <v>69</v>
      </c>
      <c r="X23" s="58"/>
      <c r="Y23" s="59"/>
      <c r="Z23" s="59"/>
      <c r="AA23" s="59"/>
      <c r="AB23" s="59"/>
      <c r="AC23" s="59"/>
      <c r="AD23" s="59"/>
      <c r="AE23" s="59"/>
      <c r="AF23" s="58"/>
      <c r="AG23" s="59"/>
      <c r="AH23" s="59"/>
      <c r="AI23" s="59"/>
      <c r="AJ23" s="59"/>
      <c r="AK23" s="59"/>
      <c r="AL23" s="59"/>
      <c r="AM23" s="59"/>
      <c r="AN23" s="58"/>
      <c r="AO23" s="59"/>
      <c r="AP23" s="59"/>
      <c r="AQ23" s="59"/>
      <c r="AR23" s="59"/>
      <c r="AS23" s="59"/>
      <c r="AT23" s="59"/>
      <c r="AU23" s="59"/>
      <c r="AV23" s="58"/>
      <c r="AW23" s="59"/>
      <c r="AX23" s="59"/>
      <c r="AY23" s="59"/>
      <c r="AZ23" s="59"/>
      <c r="BA23" s="59"/>
      <c r="BB23" s="59"/>
      <c r="BC23" s="59"/>
      <c r="BD23" s="59"/>
      <c r="BE23" s="59"/>
      <c r="BF23" s="59"/>
      <c r="BG23" s="59"/>
      <c r="BH23" s="59"/>
      <c r="BI23" s="59"/>
      <c r="BJ23" s="59"/>
      <c r="BK23" s="59"/>
      <c r="BL23" s="59"/>
      <c r="BM23" s="59"/>
      <c r="BN23" s="59"/>
    </row>
    <row r="24">
      <c r="C24" s="53" t="s">
        <v>47</v>
      </c>
      <c r="D24" s="54">
        <v>45663.0</v>
      </c>
      <c r="E24" s="57">
        <v>41.16</v>
      </c>
      <c r="F24" s="52">
        <v>18.62</v>
      </c>
      <c r="G24" s="57">
        <v>53.77</v>
      </c>
      <c r="H24" s="52">
        <v>19.07</v>
      </c>
      <c r="I24" s="58"/>
      <c r="J24" s="59"/>
      <c r="K24" s="64">
        <v>46.54</v>
      </c>
      <c r="L24" s="65">
        <v>25.59</v>
      </c>
      <c r="M24" s="52"/>
      <c r="N24" s="66"/>
      <c r="O24" s="66"/>
      <c r="P24" s="66">
        <v>8236.663</v>
      </c>
      <c r="Q24" s="52"/>
      <c r="R24" s="52"/>
      <c r="S24" s="59"/>
      <c r="T24" s="52">
        <v>305.047</v>
      </c>
      <c r="U24" s="52"/>
      <c r="V24" s="59"/>
      <c r="W24" s="67" t="s">
        <v>70</v>
      </c>
      <c r="X24" s="58"/>
      <c r="Y24" s="59"/>
      <c r="Z24" s="59"/>
      <c r="AA24" s="59"/>
      <c r="AB24" s="59"/>
      <c r="AC24" s="59"/>
      <c r="AD24" s="59"/>
      <c r="AE24" s="59"/>
      <c r="AF24" s="58"/>
      <c r="AG24" s="59"/>
      <c r="AH24" s="59"/>
      <c r="AI24" s="59"/>
      <c r="AJ24" s="59"/>
      <c r="AK24" s="59"/>
      <c r="AL24" s="59"/>
      <c r="AM24" s="59"/>
      <c r="AN24" s="58"/>
      <c r="AO24" s="59"/>
      <c r="AP24" s="59"/>
      <c r="AQ24" s="59"/>
      <c r="AR24" s="59"/>
      <c r="AS24" s="59"/>
      <c r="AT24" s="59"/>
      <c r="AU24" s="59"/>
      <c r="AV24" s="58"/>
      <c r="AW24" s="59"/>
      <c r="AX24" s="59"/>
      <c r="AY24" s="59"/>
      <c r="AZ24" s="59"/>
      <c r="BA24" s="59"/>
      <c r="BB24" s="59"/>
      <c r="BC24" s="59"/>
      <c r="BD24" s="59"/>
      <c r="BE24" s="59"/>
      <c r="BF24" s="59"/>
      <c r="BG24" s="59"/>
      <c r="BH24" s="59"/>
      <c r="BI24" s="59"/>
      <c r="BJ24" s="59"/>
      <c r="BK24" s="59"/>
      <c r="BL24" s="59"/>
      <c r="BM24" s="59"/>
      <c r="BN24" s="59"/>
    </row>
    <row r="25">
      <c r="C25" s="53" t="s">
        <v>49</v>
      </c>
      <c r="D25" s="54">
        <v>45663.0</v>
      </c>
      <c r="E25" s="57">
        <v>43.14</v>
      </c>
      <c r="F25" s="52">
        <v>24.28</v>
      </c>
      <c r="G25" s="57">
        <v>53.79</v>
      </c>
      <c r="H25" s="52">
        <v>23.61</v>
      </c>
      <c r="I25" s="58"/>
      <c r="J25" s="59"/>
      <c r="K25" s="64">
        <v>45.05</v>
      </c>
      <c r="L25" s="65">
        <v>30.69</v>
      </c>
      <c r="M25" s="52"/>
      <c r="N25" s="66"/>
      <c r="O25" s="66"/>
      <c r="P25" s="66">
        <v>7705.347</v>
      </c>
      <c r="Q25" s="52">
        <v>1.366</v>
      </c>
      <c r="R25" s="52"/>
      <c r="S25" s="59"/>
      <c r="T25" s="52">
        <v>70.69</v>
      </c>
      <c r="U25" s="52"/>
      <c r="V25" s="59"/>
      <c r="W25" s="67" t="s">
        <v>71</v>
      </c>
      <c r="X25" s="58"/>
      <c r="Y25" s="59"/>
      <c r="Z25" s="59"/>
      <c r="AA25" s="59"/>
      <c r="AB25" s="59"/>
      <c r="AC25" s="59"/>
      <c r="AD25" s="59"/>
      <c r="AE25" s="59"/>
      <c r="AF25" s="58"/>
      <c r="AG25" s="59"/>
      <c r="AH25" s="59"/>
      <c r="AI25" s="59"/>
      <c r="AJ25" s="59"/>
      <c r="AK25" s="59"/>
      <c r="AL25" s="59"/>
      <c r="AM25" s="59"/>
      <c r="AN25" s="58"/>
      <c r="AO25" s="59"/>
      <c r="AP25" s="59"/>
      <c r="AQ25" s="59"/>
      <c r="AR25" s="59"/>
      <c r="AS25" s="59"/>
      <c r="AT25" s="59"/>
      <c r="AU25" s="59"/>
      <c r="AV25" s="58"/>
      <c r="AW25" s="59"/>
      <c r="AX25" s="59"/>
      <c r="AY25" s="59"/>
      <c r="AZ25" s="59"/>
      <c r="BA25" s="59"/>
      <c r="BB25" s="59"/>
      <c r="BC25" s="59"/>
      <c r="BD25" s="59"/>
      <c r="BE25" s="59"/>
      <c r="BF25" s="59"/>
      <c r="BG25" s="59"/>
      <c r="BH25" s="59"/>
      <c r="BI25" s="59"/>
      <c r="BJ25" s="59"/>
      <c r="BK25" s="59"/>
      <c r="BL25" s="59"/>
      <c r="BM25" s="59"/>
      <c r="BN25" s="59"/>
    </row>
    <row r="26">
      <c r="C26" s="53" t="s">
        <v>51</v>
      </c>
      <c r="D26" s="54">
        <v>45665.0</v>
      </c>
      <c r="E26" s="57">
        <v>48.46</v>
      </c>
      <c r="F26" s="52">
        <v>18.85</v>
      </c>
      <c r="G26" s="57">
        <v>49.03</v>
      </c>
      <c r="H26" s="52">
        <v>17.42</v>
      </c>
      <c r="I26" s="58"/>
      <c r="J26" s="59"/>
      <c r="K26" s="64">
        <v>44.09</v>
      </c>
      <c r="L26" s="65">
        <v>23.96</v>
      </c>
      <c r="M26" s="52"/>
      <c r="N26" s="66"/>
      <c r="O26" s="66"/>
      <c r="P26" s="66">
        <v>2134.692</v>
      </c>
      <c r="Q26" s="52"/>
      <c r="R26" s="52"/>
      <c r="S26" s="59"/>
      <c r="T26" s="52">
        <v>34.626</v>
      </c>
      <c r="U26" s="52"/>
      <c r="V26" s="59"/>
      <c r="W26" s="67" t="s">
        <v>72</v>
      </c>
      <c r="X26" s="58"/>
      <c r="Y26" s="59"/>
      <c r="Z26" s="59"/>
      <c r="AA26" s="59"/>
      <c r="AB26" s="59"/>
      <c r="AC26" s="59"/>
      <c r="AD26" s="59"/>
      <c r="AE26" s="59"/>
      <c r="AF26" s="58"/>
      <c r="AG26" s="59"/>
      <c r="AH26" s="59"/>
      <c r="AI26" s="59"/>
      <c r="AJ26" s="59"/>
      <c r="AK26" s="59"/>
      <c r="AL26" s="59"/>
      <c r="AM26" s="59"/>
      <c r="AN26" s="58"/>
      <c r="AO26" s="59"/>
      <c r="AP26" s="59"/>
      <c r="AQ26" s="59"/>
      <c r="AR26" s="59"/>
      <c r="AS26" s="59"/>
      <c r="AT26" s="59"/>
      <c r="AU26" s="59"/>
      <c r="AV26" s="58"/>
      <c r="AW26" s="59"/>
      <c r="AX26" s="59"/>
      <c r="AY26" s="59"/>
      <c r="AZ26" s="59"/>
      <c r="BA26" s="59"/>
      <c r="BB26" s="59"/>
      <c r="BC26" s="59"/>
      <c r="BD26" s="59"/>
      <c r="BE26" s="59"/>
      <c r="BF26" s="59"/>
      <c r="BG26" s="59"/>
      <c r="BH26" s="59"/>
      <c r="BI26" s="59"/>
      <c r="BJ26" s="59"/>
      <c r="BK26" s="59"/>
      <c r="BL26" s="59"/>
      <c r="BM26" s="59"/>
      <c r="BN26" s="59"/>
    </row>
    <row r="27">
      <c r="C27" s="53" t="s">
        <v>53</v>
      </c>
      <c r="D27" s="54">
        <v>45664.0</v>
      </c>
      <c r="E27" s="57">
        <v>36.58</v>
      </c>
      <c r="F27" s="52">
        <v>40.28</v>
      </c>
      <c r="G27" s="57">
        <v>42.09</v>
      </c>
      <c r="H27" s="52">
        <v>39.55</v>
      </c>
      <c r="I27" s="58"/>
      <c r="J27" s="59"/>
      <c r="K27" s="64">
        <v>38.02</v>
      </c>
      <c r="L27" s="65">
        <v>41.02</v>
      </c>
      <c r="M27" s="52"/>
      <c r="N27" s="66"/>
      <c r="O27" s="66"/>
      <c r="P27" s="66">
        <v>5008.635</v>
      </c>
      <c r="Q27" s="52"/>
      <c r="R27" s="52"/>
      <c r="S27" s="59"/>
      <c r="T27" s="52">
        <v>210.708</v>
      </c>
      <c r="U27" s="52"/>
      <c r="V27" s="59"/>
      <c r="W27" s="67" t="s">
        <v>73</v>
      </c>
      <c r="X27" s="58"/>
      <c r="Y27" s="59"/>
      <c r="Z27" s="59"/>
      <c r="AA27" s="59"/>
      <c r="AB27" s="59"/>
      <c r="AC27" s="59"/>
      <c r="AD27" s="59"/>
      <c r="AE27" s="59"/>
      <c r="AF27" s="58"/>
      <c r="AG27" s="59"/>
      <c r="AH27" s="59"/>
      <c r="AI27" s="59"/>
      <c r="AJ27" s="59"/>
      <c r="AK27" s="59"/>
      <c r="AL27" s="59"/>
      <c r="AM27" s="59"/>
      <c r="AN27" s="58"/>
      <c r="AO27" s="59"/>
      <c r="AP27" s="59"/>
      <c r="AQ27" s="59"/>
      <c r="AR27" s="59"/>
      <c r="AS27" s="59"/>
      <c r="AT27" s="59"/>
      <c r="AU27" s="59"/>
      <c r="AV27" s="58"/>
      <c r="AW27" s="59"/>
      <c r="AX27" s="59"/>
      <c r="AY27" s="59"/>
      <c r="AZ27" s="59"/>
      <c r="BA27" s="59"/>
      <c r="BB27" s="59"/>
      <c r="BC27" s="59"/>
      <c r="BD27" s="59"/>
      <c r="BE27" s="59"/>
      <c r="BF27" s="59"/>
      <c r="BG27" s="59"/>
      <c r="BH27" s="59"/>
      <c r="BI27" s="59"/>
      <c r="BJ27" s="59"/>
      <c r="BK27" s="59"/>
      <c r="BL27" s="59"/>
      <c r="BM27" s="59"/>
      <c r="BN27" s="59"/>
    </row>
    <row r="28">
      <c r="C28" s="53" t="s">
        <v>55</v>
      </c>
      <c r="D28" s="54">
        <v>45664.0</v>
      </c>
      <c r="E28" s="57">
        <v>42.88</v>
      </c>
      <c r="F28" s="52">
        <v>15.17</v>
      </c>
      <c r="G28" s="57">
        <v>40.6</v>
      </c>
      <c r="H28" s="52">
        <v>11.47</v>
      </c>
      <c r="I28" s="58"/>
      <c r="J28" s="59"/>
      <c r="K28" s="64">
        <v>41.41</v>
      </c>
      <c r="L28" s="65">
        <v>20.3</v>
      </c>
      <c r="M28" s="52"/>
      <c r="N28" s="66"/>
      <c r="O28" s="66"/>
      <c r="P28" s="66">
        <v>4998.642</v>
      </c>
      <c r="Q28" s="52"/>
      <c r="R28" s="52"/>
      <c r="S28" s="59"/>
      <c r="T28" s="52">
        <v>178.563</v>
      </c>
      <c r="U28" s="52"/>
      <c r="V28" s="59"/>
      <c r="W28" s="67" t="s">
        <v>74</v>
      </c>
      <c r="X28" s="58"/>
      <c r="Y28" s="59"/>
      <c r="Z28" s="59"/>
      <c r="AA28" s="59"/>
      <c r="AB28" s="59"/>
      <c r="AC28" s="59"/>
      <c r="AD28" s="59"/>
      <c r="AE28" s="59"/>
      <c r="AF28" s="58"/>
      <c r="AG28" s="59"/>
      <c r="AH28" s="59"/>
      <c r="AI28" s="59"/>
      <c r="AJ28" s="59"/>
      <c r="AK28" s="59"/>
      <c r="AL28" s="59"/>
      <c r="AM28" s="59"/>
      <c r="AN28" s="58"/>
      <c r="AO28" s="59"/>
      <c r="AP28" s="59"/>
      <c r="AQ28" s="59"/>
      <c r="AR28" s="59"/>
      <c r="AS28" s="59"/>
      <c r="AT28" s="59"/>
      <c r="AU28" s="59"/>
      <c r="AV28" s="58"/>
      <c r="AW28" s="59"/>
      <c r="AX28" s="59"/>
      <c r="AY28" s="59"/>
      <c r="AZ28" s="59"/>
      <c r="BA28" s="59"/>
      <c r="BB28" s="59"/>
      <c r="BC28" s="59"/>
      <c r="BD28" s="59"/>
      <c r="BE28" s="59"/>
      <c r="BF28" s="59"/>
      <c r="BG28" s="59"/>
      <c r="BH28" s="59"/>
      <c r="BI28" s="59"/>
      <c r="BJ28" s="59"/>
      <c r="BK28" s="59"/>
      <c r="BL28" s="59"/>
      <c r="BM28" s="59"/>
      <c r="BN28" s="59"/>
    </row>
    <row r="29">
      <c r="C29" s="53" t="s">
        <v>57</v>
      </c>
      <c r="D29" s="54">
        <v>45664.0</v>
      </c>
      <c r="E29" s="57">
        <v>38.49</v>
      </c>
      <c r="F29" s="52">
        <v>29.12</v>
      </c>
      <c r="G29" s="57">
        <v>42.99</v>
      </c>
      <c r="H29" s="52">
        <v>26.42</v>
      </c>
      <c r="I29" s="58"/>
      <c r="J29" s="59"/>
      <c r="K29" s="64">
        <v>42.37</v>
      </c>
      <c r="L29" s="65">
        <v>33.15</v>
      </c>
      <c r="M29" s="52"/>
      <c r="N29" s="66"/>
      <c r="O29" s="66"/>
      <c r="P29" s="66">
        <v>6961.257</v>
      </c>
      <c r="Q29" s="52"/>
      <c r="R29" s="52"/>
      <c r="S29" s="59"/>
      <c r="T29" s="52">
        <v>498.442</v>
      </c>
      <c r="U29" s="52"/>
      <c r="V29" s="59"/>
      <c r="W29" s="67" t="s">
        <v>75</v>
      </c>
      <c r="X29" s="58"/>
      <c r="Y29" s="59"/>
      <c r="Z29" s="59"/>
      <c r="AA29" s="59"/>
      <c r="AB29" s="59"/>
      <c r="AC29" s="59"/>
      <c r="AD29" s="59"/>
      <c r="AE29" s="59"/>
      <c r="AF29" s="58"/>
      <c r="AG29" s="59"/>
      <c r="AH29" s="59"/>
      <c r="AI29" s="59"/>
      <c r="AJ29" s="59"/>
      <c r="AK29" s="59"/>
      <c r="AL29" s="59"/>
      <c r="AM29" s="59"/>
      <c r="AN29" s="58"/>
      <c r="AO29" s="59"/>
      <c r="AP29" s="59"/>
      <c r="AQ29" s="59"/>
      <c r="AR29" s="59"/>
      <c r="AS29" s="59"/>
      <c r="AT29" s="59"/>
      <c r="AU29" s="59"/>
      <c r="AV29" s="58"/>
      <c r="AW29" s="59"/>
      <c r="AX29" s="59"/>
      <c r="AY29" s="59"/>
      <c r="AZ29" s="59"/>
      <c r="BA29" s="59"/>
      <c r="BB29" s="59"/>
      <c r="BC29" s="59"/>
      <c r="BD29" s="59"/>
      <c r="BE29" s="59"/>
      <c r="BF29" s="59"/>
      <c r="BG29" s="59"/>
      <c r="BH29" s="59"/>
      <c r="BI29" s="59"/>
      <c r="BJ29" s="59"/>
      <c r="BK29" s="59"/>
      <c r="BL29" s="59"/>
      <c r="BM29" s="59"/>
      <c r="BN29" s="59"/>
    </row>
    <row r="30">
      <c r="C30" s="53" t="s">
        <v>59</v>
      </c>
      <c r="D30" s="54">
        <v>45664.0</v>
      </c>
      <c r="E30" s="57">
        <v>46.34</v>
      </c>
      <c r="F30" s="52">
        <v>12.47</v>
      </c>
      <c r="G30" s="57">
        <v>49.25</v>
      </c>
      <c r="H30" s="52">
        <v>10.35</v>
      </c>
      <c r="I30" s="58"/>
      <c r="J30" s="59"/>
      <c r="K30" s="64">
        <v>51.47</v>
      </c>
      <c r="L30" s="65">
        <v>15.73</v>
      </c>
      <c r="M30" s="52"/>
      <c r="N30" s="66"/>
      <c r="O30" s="66"/>
      <c r="P30" s="66">
        <v>3520.555</v>
      </c>
      <c r="Q30" s="52"/>
      <c r="R30" s="52"/>
      <c r="S30" s="52"/>
      <c r="T30" s="52">
        <v>6947.555</v>
      </c>
      <c r="U30" s="52"/>
      <c r="V30" s="59"/>
      <c r="W30" s="67" t="s">
        <v>76</v>
      </c>
      <c r="X30" s="58"/>
      <c r="Y30" s="59"/>
      <c r="Z30" s="59"/>
      <c r="AA30" s="59"/>
      <c r="AB30" s="59"/>
      <c r="AC30" s="59"/>
      <c r="AD30" s="59"/>
      <c r="AE30" s="59"/>
      <c r="AF30" s="58"/>
      <c r="AG30" s="59"/>
      <c r="AH30" s="59"/>
      <c r="AI30" s="59"/>
      <c r="AJ30" s="59"/>
      <c r="AK30" s="59"/>
      <c r="AL30" s="59"/>
      <c r="AM30" s="59"/>
      <c r="AN30" s="58"/>
      <c r="AO30" s="59"/>
      <c r="AP30" s="59"/>
      <c r="AQ30" s="59"/>
      <c r="AR30" s="59"/>
      <c r="AS30" s="59"/>
      <c r="AT30" s="59"/>
      <c r="AU30" s="59"/>
      <c r="AV30" s="58"/>
      <c r="AW30" s="59"/>
      <c r="AX30" s="59"/>
      <c r="AY30" s="59"/>
      <c r="AZ30" s="59"/>
      <c r="BA30" s="59"/>
      <c r="BB30" s="59"/>
      <c r="BC30" s="59"/>
      <c r="BD30" s="59"/>
      <c r="BE30" s="59"/>
      <c r="BF30" s="59"/>
      <c r="BG30" s="59"/>
      <c r="BH30" s="59"/>
      <c r="BI30" s="59"/>
      <c r="BJ30" s="59"/>
      <c r="BK30" s="59"/>
      <c r="BL30" s="59"/>
      <c r="BM30" s="59"/>
      <c r="BN30" s="59"/>
    </row>
    <row r="31">
      <c r="C31" s="53" t="s">
        <v>62</v>
      </c>
      <c r="D31" s="54">
        <v>45664.0</v>
      </c>
      <c r="E31" s="57">
        <v>48.8</v>
      </c>
      <c r="F31" s="52">
        <v>11.47</v>
      </c>
      <c r="G31" s="57">
        <v>49.12</v>
      </c>
      <c r="H31" s="52">
        <v>10.13</v>
      </c>
      <c r="I31" s="57"/>
      <c r="J31" s="52"/>
      <c r="K31" s="64">
        <v>50.37</v>
      </c>
      <c r="L31" s="65">
        <v>15.31</v>
      </c>
      <c r="M31" s="52"/>
      <c r="N31" s="66"/>
      <c r="O31" s="66"/>
      <c r="P31" s="66">
        <v>4827.312</v>
      </c>
      <c r="Q31" s="52"/>
      <c r="R31" s="52"/>
      <c r="S31" s="52" t="s">
        <v>77</v>
      </c>
      <c r="T31" s="52">
        <v>2649.534</v>
      </c>
      <c r="U31" s="52"/>
      <c r="V31" s="59"/>
      <c r="W31" s="67" t="s">
        <v>78</v>
      </c>
      <c r="X31" s="58"/>
      <c r="Y31" s="59"/>
      <c r="Z31" s="59"/>
      <c r="AA31" s="59"/>
      <c r="AB31" s="59"/>
      <c r="AC31" s="59"/>
      <c r="AD31" s="59"/>
      <c r="AE31" s="59"/>
      <c r="AF31" s="58"/>
      <c r="AG31" s="59"/>
      <c r="AH31" s="59"/>
      <c r="AI31" s="59"/>
      <c r="AJ31" s="59"/>
      <c r="AK31" s="59"/>
      <c r="AL31" s="59"/>
      <c r="AM31" s="59"/>
      <c r="AN31" s="58"/>
      <c r="AO31" s="59"/>
      <c r="AP31" s="59"/>
      <c r="AQ31" s="59"/>
      <c r="AR31" s="59"/>
      <c r="AS31" s="59"/>
      <c r="AT31" s="59"/>
      <c r="AU31" s="59"/>
      <c r="AV31" s="58"/>
      <c r="AW31" s="59"/>
      <c r="AX31" s="59"/>
      <c r="AY31" s="59"/>
      <c r="AZ31" s="59"/>
      <c r="BA31" s="59"/>
      <c r="BB31" s="59"/>
      <c r="BC31" s="59"/>
      <c r="BD31" s="59"/>
      <c r="BE31" s="59"/>
      <c r="BF31" s="59"/>
      <c r="BG31" s="59"/>
      <c r="BH31" s="59"/>
      <c r="BI31" s="59"/>
      <c r="BJ31" s="59"/>
      <c r="BK31" s="59"/>
      <c r="BL31" s="59"/>
      <c r="BM31" s="59"/>
      <c r="BN31" s="59"/>
    </row>
    <row r="32">
      <c r="C32" s="53" t="s">
        <v>63</v>
      </c>
      <c r="D32" s="54">
        <v>45667.0</v>
      </c>
      <c r="E32" s="57">
        <v>44.5</v>
      </c>
      <c r="F32" s="52">
        <v>12.63</v>
      </c>
      <c r="G32" s="57">
        <v>40.59</v>
      </c>
      <c r="H32" s="52" t="s">
        <v>39</v>
      </c>
      <c r="I32" s="58"/>
      <c r="J32" s="59"/>
      <c r="K32" s="64">
        <v>41.42</v>
      </c>
      <c r="L32" s="65">
        <v>15.71</v>
      </c>
      <c r="M32" s="52"/>
      <c r="N32" s="66"/>
      <c r="O32" s="66"/>
      <c r="P32" s="66">
        <v>6047.964</v>
      </c>
      <c r="Q32" s="52"/>
      <c r="R32" s="52"/>
      <c r="S32" s="52"/>
      <c r="T32" s="52">
        <v>2733.396</v>
      </c>
      <c r="U32" s="52"/>
      <c r="V32" s="59"/>
      <c r="W32" s="67" t="s">
        <v>79</v>
      </c>
      <c r="X32" s="58"/>
      <c r="Y32" s="59"/>
      <c r="Z32" s="59"/>
      <c r="AA32" s="59"/>
      <c r="AB32" s="59"/>
      <c r="AC32" s="59"/>
      <c r="AD32" s="59"/>
      <c r="AE32" s="59"/>
      <c r="AF32" s="58"/>
      <c r="AG32" s="59"/>
      <c r="AH32" s="59"/>
      <c r="AI32" s="59"/>
      <c r="AJ32" s="59"/>
      <c r="AK32" s="59"/>
      <c r="AL32" s="59"/>
      <c r="AM32" s="59"/>
      <c r="AN32" s="58"/>
      <c r="AO32" s="59"/>
      <c r="AP32" s="59"/>
      <c r="AQ32" s="59"/>
      <c r="AR32" s="59"/>
      <c r="AS32" s="59"/>
      <c r="AT32" s="59"/>
      <c r="AU32" s="59"/>
      <c r="AV32" s="58"/>
      <c r="AW32" s="59"/>
      <c r="AX32" s="59"/>
      <c r="AY32" s="59"/>
      <c r="AZ32" s="59"/>
      <c r="BA32" s="59"/>
      <c r="BB32" s="59"/>
      <c r="BC32" s="59"/>
      <c r="BD32" s="59"/>
      <c r="BE32" s="59"/>
      <c r="BF32" s="59"/>
      <c r="BG32" s="59"/>
      <c r="BH32" s="59"/>
      <c r="BI32" s="59"/>
      <c r="BJ32" s="59"/>
      <c r="BK32" s="59"/>
      <c r="BL32" s="59"/>
      <c r="BM32" s="59"/>
      <c r="BN32" s="59"/>
    </row>
    <row r="33">
      <c r="A33" s="68" t="s">
        <v>80</v>
      </c>
      <c r="B33" s="68" t="s">
        <v>81</v>
      </c>
      <c r="C33" s="69" t="s">
        <v>82</v>
      </c>
      <c r="D33" s="47">
        <v>45659.0</v>
      </c>
      <c r="E33" s="70">
        <v>64.1</v>
      </c>
      <c r="F33" s="68"/>
      <c r="G33" s="70">
        <v>66.84</v>
      </c>
      <c r="H33" s="68">
        <v>1.92</v>
      </c>
      <c r="I33" s="7"/>
      <c r="J33" s="8"/>
      <c r="K33" s="71">
        <v>64.72</v>
      </c>
      <c r="L33" s="72">
        <v>5.14</v>
      </c>
      <c r="M33" s="68"/>
      <c r="N33" s="73"/>
      <c r="O33" s="73"/>
      <c r="P33" s="73">
        <v>6427.637</v>
      </c>
      <c r="Q33" s="8"/>
      <c r="R33" s="8"/>
      <c r="S33" s="8"/>
      <c r="T33" s="68">
        <v>10738.445</v>
      </c>
      <c r="U33" s="8"/>
      <c r="V33" s="8"/>
      <c r="W33" s="45"/>
      <c r="X33" s="38"/>
      <c r="Y33" s="39"/>
      <c r="Z33" s="39"/>
      <c r="AA33" s="8"/>
      <c r="AB33" s="8"/>
      <c r="AC33" s="8"/>
      <c r="AD33" s="8"/>
      <c r="AE33" s="8"/>
      <c r="AF33" s="7"/>
      <c r="AG33" s="8"/>
      <c r="AH33" s="8"/>
      <c r="AI33" s="8"/>
      <c r="AJ33" s="8"/>
      <c r="AK33" s="8"/>
      <c r="AL33" s="8"/>
      <c r="AM33" s="8"/>
      <c r="AN33" s="7"/>
      <c r="AO33" s="8"/>
      <c r="AP33" s="8"/>
      <c r="AQ33" s="8"/>
      <c r="AR33" s="8"/>
      <c r="AS33" s="8"/>
      <c r="AT33" s="8"/>
      <c r="AU33" s="8"/>
      <c r="AV33" s="7"/>
      <c r="AW33" s="8"/>
      <c r="AX33" s="8"/>
      <c r="AY33" s="8"/>
      <c r="AZ33" s="8"/>
      <c r="BA33" s="8"/>
      <c r="BB33" s="8"/>
      <c r="BC33" s="8"/>
      <c r="BD33" s="8"/>
      <c r="BE33" s="8"/>
      <c r="BF33" s="8"/>
      <c r="BG33" s="8"/>
      <c r="BH33" s="8"/>
      <c r="BI33" s="8"/>
      <c r="BJ33" s="8"/>
      <c r="BK33" s="8"/>
      <c r="BL33" s="8"/>
      <c r="BM33" s="8"/>
      <c r="BN33" s="8"/>
    </row>
    <row r="34">
      <c r="C34" s="69" t="s">
        <v>83</v>
      </c>
      <c r="D34" s="47">
        <v>45659.0</v>
      </c>
      <c r="E34" s="70">
        <v>80.46</v>
      </c>
      <c r="F34" s="68"/>
      <c r="G34" s="70">
        <v>96.8</v>
      </c>
      <c r="H34" s="68">
        <v>0.44</v>
      </c>
      <c r="I34" s="7"/>
      <c r="J34" s="8"/>
      <c r="K34" s="71">
        <v>88.5</v>
      </c>
      <c r="L34" s="72">
        <v>0.83</v>
      </c>
      <c r="M34" s="68"/>
      <c r="N34" s="73"/>
      <c r="O34" s="73"/>
      <c r="P34" s="73">
        <v>1090.414</v>
      </c>
      <c r="Q34" s="8"/>
      <c r="R34" s="68">
        <v>2.421</v>
      </c>
      <c r="S34" s="8"/>
      <c r="T34" s="68">
        <v>7854.987</v>
      </c>
      <c r="U34" s="8"/>
      <c r="V34" s="8"/>
      <c r="W34" s="45" t="s">
        <v>84</v>
      </c>
      <c r="X34" s="38"/>
      <c r="Y34" s="39"/>
      <c r="Z34" s="39"/>
      <c r="AA34" s="8"/>
      <c r="AB34" s="8"/>
      <c r="AC34" s="8"/>
      <c r="AD34" s="8"/>
      <c r="AE34" s="8"/>
      <c r="AF34" s="7"/>
      <c r="AG34" s="8"/>
      <c r="AH34" s="8"/>
      <c r="AI34" s="8"/>
      <c r="AJ34" s="8"/>
      <c r="AK34" s="8"/>
      <c r="AL34" s="8"/>
      <c r="AM34" s="8"/>
      <c r="AN34" s="7"/>
      <c r="AO34" s="8"/>
      <c r="AP34" s="8"/>
      <c r="AQ34" s="8"/>
      <c r="AR34" s="8"/>
      <c r="AS34" s="8"/>
      <c r="AT34" s="8"/>
      <c r="AU34" s="8"/>
      <c r="AV34" s="7"/>
      <c r="AW34" s="8"/>
      <c r="AX34" s="8"/>
      <c r="AY34" s="8"/>
      <c r="AZ34" s="8"/>
      <c r="BA34" s="8"/>
      <c r="BB34" s="8"/>
      <c r="BC34" s="8"/>
      <c r="BD34" s="8"/>
      <c r="BE34" s="8"/>
      <c r="BF34" s="8"/>
      <c r="BG34" s="8"/>
      <c r="BH34" s="8"/>
      <c r="BI34" s="8"/>
      <c r="BJ34" s="8"/>
      <c r="BK34" s="8"/>
      <c r="BL34" s="8"/>
      <c r="BM34" s="8"/>
      <c r="BN34" s="8"/>
    </row>
    <row r="35">
      <c r="C35" s="69" t="s">
        <v>85</v>
      </c>
      <c r="D35" s="47">
        <v>45660.0</v>
      </c>
      <c r="E35" s="70">
        <v>77.64</v>
      </c>
      <c r="F35" s="68"/>
      <c r="G35" s="70">
        <v>93.02</v>
      </c>
      <c r="H35" s="68">
        <v>0.42</v>
      </c>
      <c r="I35" s="7"/>
      <c r="J35" s="8"/>
      <c r="K35" s="71">
        <v>84.36</v>
      </c>
      <c r="L35" s="72">
        <v>1.66</v>
      </c>
      <c r="M35" s="68"/>
      <c r="N35" s="73"/>
      <c r="O35" s="73"/>
      <c r="P35" s="73">
        <v>3887.426</v>
      </c>
      <c r="Q35" s="8"/>
      <c r="R35" s="8"/>
      <c r="S35" s="8"/>
      <c r="T35" s="68">
        <v>1754.745</v>
      </c>
      <c r="U35" s="8"/>
      <c r="V35" s="8"/>
      <c r="W35" s="45" t="s">
        <v>86</v>
      </c>
      <c r="X35" s="38"/>
      <c r="Y35" s="39"/>
      <c r="Z35" s="39"/>
      <c r="AA35" s="8"/>
      <c r="AB35" s="8"/>
      <c r="AC35" s="8"/>
      <c r="AD35" s="8"/>
      <c r="AE35" s="8"/>
      <c r="AF35" s="7"/>
      <c r="AG35" s="8"/>
      <c r="AH35" s="8"/>
      <c r="AI35" s="8"/>
      <c r="AJ35" s="8"/>
      <c r="AK35" s="8"/>
      <c r="AL35" s="8"/>
      <c r="AM35" s="8"/>
      <c r="AN35" s="7"/>
      <c r="AO35" s="8"/>
      <c r="AP35" s="8"/>
      <c r="AQ35" s="8"/>
      <c r="AR35" s="8"/>
      <c r="AS35" s="8"/>
      <c r="AT35" s="8"/>
      <c r="AU35" s="8"/>
      <c r="AV35" s="7"/>
      <c r="AW35" s="8"/>
      <c r="AX35" s="8"/>
      <c r="AY35" s="8"/>
      <c r="AZ35" s="8"/>
      <c r="BA35" s="8"/>
      <c r="BB35" s="8"/>
      <c r="BC35" s="8"/>
      <c r="BD35" s="8"/>
      <c r="BE35" s="8"/>
      <c r="BF35" s="8"/>
      <c r="BG35" s="8"/>
      <c r="BH35" s="8"/>
      <c r="BI35" s="8"/>
      <c r="BJ35" s="8"/>
      <c r="BK35" s="8"/>
      <c r="BL35" s="8"/>
      <c r="BM35" s="8"/>
      <c r="BN35" s="8"/>
    </row>
    <row r="36">
      <c r="C36" s="69" t="s">
        <v>87</v>
      </c>
      <c r="D36" s="47">
        <v>45659.0</v>
      </c>
      <c r="E36" s="70">
        <v>52.04</v>
      </c>
      <c r="F36" s="68"/>
      <c r="G36" s="70">
        <v>54.61</v>
      </c>
      <c r="H36" s="68">
        <v>4.87</v>
      </c>
      <c r="I36" s="7"/>
      <c r="J36" s="8"/>
      <c r="K36" s="71">
        <v>58.42</v>
      </c>
      <c r="L36" s="72">
        <v>9.7</v>
      </c>
      <c r="M36" s="68"/>
      <c r="N36" s="73"/>
      <c r="O36" s="73"/>
      <c r="P36" s="73">
        <v>4760.215</v>
      </c>
      <c r="Q36" s="8"/>
      <c r="R36" s="8"/>
      <c r="S36" s="8"/>
      <c r="T36" s="68">
        <v>17.05</v>
      </c>
      <c r="U36" s="8"/>
      <c r="V36" s="8"/>
      <c r="W36" s="45" t="s">
        <v>88</v>
      </c>
      <c r="X36" s="38"/>
      <c r="Y36" s="39"/>
      <c r="Z36" s="39"/>
      <c r="AA36" s="8"/>
      <c r="AB36" s="8"/>
      <c r="AC36" s="8"/>
      <c r="AD36" s="8"/>
      <c r="AE36" s="8"/>
      <c r="AF36" s="7"/>
      <c r="AG36" s="8"/>
      <c r="AH36" s="8"/>
      <c r="AI36" s="8"/>
      <c r="AJ36" s="8"/>
      <c r="AK36" s="8"/>
      <c r="AL36" s="8"/>
      <c r="AM36" s="8"/>
      <c r="AN36" s="7"/>
      <c r="AO36" s="8"/>
      <c r="AP36" s="8"/>
      <c r="AQ36" s="8"/>
      <c r="AR36" s="8"/>
      <c r="AS36" s="8"/>
      <c r="AT36" s="8"/>
      <c r="AU36" s="8"/>
      <c r="AV36" s="7"/>
      <c r="AW36" s="8"/>
      <c r="AX36" s="8"/>
      <c r="AY36" s="8"/>
      <c r="AZ36" s="8"/>
      <c r="BA36" s="8"/>
      <c r="BB36" s="8"/>
      <c r="BC36" s="8"/>
      <c r="BD36" s="8"/>
      <c r="BE36" s="8"/>
      <c r="BF36" s="8"/>
      <c r="BG36" s="8"/>
      <c r="BH36" s="8"/>
      <c r="BI36" s="8"/>
      <c r="BJ36" s="8"/>
      <c r="BK36" s="8"/>
      <c r="BL36" s="8"/>
      <c r="BM36" s="8"/>
      <c r="BN36" s="8"/>
    </row>
    <row r="37">
      <c r="B37" s="68" t="s">
        <v>89</v>
      </c>
      <c r="C37" s="69" t="s">
        <v>90</v>
      </c>
      <c r="D37" s="47">
        <v>45660.0</v>
      </c>
      <c r="E37" s="70">
        <v>72.28</v>
      </c>
      <c r="F37" s="68"/>
      <c r="G37" s="70">
        <v>79.8</v>
      </c>
      <c r="H37" s="68">
        <v>1.63</v>
      </c>
      <c r="I37" s="7"/>
      <c r="J37" s="8"/>
      <c r="K37" s="71">
        <v>73.69</v>
      </c>
      <c r="L37" s="72">
        <v>2.33</v>
      </c>
      <c r="M37" s="68"/>
      <c r="N37" s="73"/>
      <c r="O37" s="73"/>
      <c r="P37" s="73"/>
      <c r="Q37" s="8"/>
      <c r="R37" s="8"/>
      <c r="S37" s="8"/>
      <c r="T37" s="68">
        <v>1072.154</v>
      </c>
      <c r="U37" s="8"/>
      <c r="V37" s="8"/>
      <c r="W37" s="45" t="s">
        <v>91</v>
      </c>
      <c r="X37" s="38"/>
      <c r="Y37" s="39"/>
      <c r="Z37" s="39"/>
      <c r="AA37" s="8"/>
      <c r="AB37" s="8"/>
      <c r="AC37" s="8"/>
      <c r="AD37" s="8"/>
      <c r="AE37" s="8"/>
      <c r="AF37" s="7"/>
      <c r="AG37" s="8"/>
      <c r="AH37" s="8"/>
      <c r="AI37" s="8"/>
      <c r="AJ37" s="8"/>
      <c r="AK37" s="8"/>
      <c r="AL37" s="8"/>
      <c r="AM37" s="8"/>
      <c r="AN37" s="7"/>
      <c r="AO37" s="8"/>
      <c r="AP37" s="8"/>
      <c r="AQ37" s="8"/>
      <c r="AR37" s="8"/>
      <c r="AS37" s="8"/>
      <c r="AT37" s="8"/>
      <c r="AU37" s="8"/>
      <c r="AV37" s="7"/>
      <c r="AW37" s="8"/>
      <c r="AX37" s="8"/>
      <c r="AY37" s="8"/>
      <c r="AZ37" s="8"/>
      <c r="BA37" s="8"/>
      <c r="BB37" s="8"/>
      <c r="BC37" s="8"/>
      <c r="BD37" s="8"/>
      <c r="BE37" s="8"/>
      <c r="BF37" s="8"/>
      <c r="BG37" s="8"/>
      <c r="BH37" s="8"/>
      <c r="BI37" s="8"/>
      <c r="BJ37" s="8"/>
      <c r="BK37" s="8"/>
      <c r="BL37" s="8"/>
      <c r="BM37" s="8"/>
      <c r="BN37" s="8"/>
    </row>
    <row r="38">
      <c r="C38" s="69" t="s">
        <v>92</v>
      </c>
      <c r="D38" s="47">
        <v>45660.0</v>
      </c>
      <c r="E38" s="70">
        <v>77.96</v>
      </c>
      <c r="F38" s="68"/>
      <c r="G38" s="70">
        <v>94.13</v>
      </c>
      <c r="H38" s="68">
        <v>0.22</v>
      </c>
      <c r="I38" s="7"/>
      <c r="J38" s="8"/>
      <c r="K38" s="71">
        <v>88.89</v>
      </c>
      <c r="L38" s="72">
        <v>1.17</v>
      </c>
      <c r="M38" s="68"/>
      <c r="N38" s="73"/>
      <c r="O38" s="73"/>
      <c r="P38" s="73">
        <v>2781.444</v>
      </c>
      <c r="Q38" s="8"/>
      <c r="R38" s="8"/>
      <c r="S38" s="8"/>
      <c r="T38" s="68">
        <v>459.264</v>
      </c>
      <c r="U38" s="8"/>
      <c r="V38" s="8"/>
      <c r="W38" s="45" t="s">
        <v>93</v>
      </c>
      <c r="X38" s="38"/>
      <c r="Y38" s="39"/>
      <c r="Z38" s="39"/>
      <c r="AA38" s="8"/>
      <c r="AB38" s="8"/>
      <c r="AC38" s="8"/>
      <c r="AD38" s="8"/>
      <c r="AE38" s="8"/>
      <c r="AF38" s="7"/>
      <c r="AG38" s="8"/>
      <c r="AH38" s="8"/>
      <c r="AI38" s="8"/>
      <c r="AJ38" s="8"/>
      <c r="AK38" s="8"/>
      <c r="AL38" s="8"/>
      <c r="AM38" s="8"/>
      <c r="AN38" s="7"/>
      <c r="AO38" s="8"/>
      <c r="AP38" s="8"/>
      <c r="AQ38" s="8"/>
      <c r="AR38" s="8"/>
      <c r="AS38" s="8"/>
      <c r="AT38" s="8"/>
      <c r="AU38" s="8"/>
      <c r="AV38" s="7"/>
      <c r="AW38" s="8"/>
      <c r="AX38" s="8"/>
      <c r="AY38" s="8"/>
      <c r="AZ38" s="8"/>
      <c r="BA38" s="8"/>
      <c r="BB38" s="8"/>
      <c r="BC38" s="8"/>
      <c r="BD38" s="8"/>
      <c r="BE38" s="8"/>
      <c r="BF38" s="8"/>
      <c r="BG38" s="8"/>
      <c r="BH38" s="8"/>
      <c r="BI38" s="8"/>
      <c r="BJ38" s="8"/>
      <c r="BK38" s="8"/>
      <c r="BL38" s="8"/>
      <c r="BM38" s="8"/>
      <c r="BN38" s="8"/>
    </row>
    <row r="39">
      <c r="C39" s="69" t="s">
        <v>94</v>
      </c>
      <c r="D39" s="47">
        <v>45663.0</v>
      </c>
      <c r="E39" s="70">
        <v>88.16</v>
      </c>
      <c r="F39" s="68"/>
      <c r="G39" s="70">
        <v>96.24</v>
      </c>
      <c r="H39" s="68">
        <v>0.27</v>
      </c>
      <c r="I39" s="7"/>
      <c r="J39" s="8"/>
      <c r="K39" s="71">
        <v>86.83</v>
      </c>
      <c r="L39" s="72">
        <v>1.78</v>
      </c>
      <c r="M39" s="68"/>
      <c r="N39" s="73"/>
      <c r="O39" s="73"/>
      <c r="P39" s="73">
        <v>2373.958</v>
      </c>
      <c r="Q39" s="8"/>
      <c r="R39" s="8"/>
      <c r="S39" s="8"/>
      <c r="T39" s="68">
        <v>6718.669</v>
      </c>
      <c r="U39" s="8"/>
      <c r="V39" s="8"/>
      <c r="W39" s="74" t="s">
        <v>95</v>
      </c>
      <c r="X39" s="38"/>
      <c r="Y39" s="39"/>
      <c r="Z39" s="39"/>
      <c r="AA39" s="8"/>
      <c r="AB39" s="8"/>
      <c r="AC39" s="8"/>
      <c r="AD39" s="8"/>
      <c r="AE39" s="8"/>
      <c r="AF39" s="7"/>
      <c r="AG39" s="8"/>
      <c r="AH39" s="8"/>
      <c r="AI39" s="8"/>
      <c r="AJ39" s="8"/>
      <c r="AK39" s="8"/>
      <c r="AL39" s="8"/>
      <c r="AM39" s="8"/>
      <c r="AN39" s="7"/>
      <c r="AO39" s="8"/>
      <c r="AP39" s="8"/>
      <c r="AQ39" s="8"/>
      <c r="AR39" s="8"/>
      <c r="AS39" s="8"/>
      <c r="AT39" s="8"/>
      <c r="AU39" s="8"/>
      <c r="AV39" s="7"/>
      <c r="AW39" s="8"/>
      <c r="AX39" s="8"/>
      <c r="AY39" s="8"/>
      <c r="AZ39" s="8"/>
      <c r="BA39" s="8"/>
      <c r="BB39" s="8"/>
      <c r="BC39" s="8"/>
      <c r="BD39" s="8"/>
      <c r="BE39" s="8"/>
      <c r="BF39" s="8"/>
      <c r="BG39" s="8"/>
      <c r="BH39" s="8"/>
      <c r="BI39" s="8"/>
      <c r="BJ39" s="8"/>
      <c r="BK39" s="8"/>
      <c r="BL39" s="8"/>
      <c r="BM39" s="8"/>
      <c r="BN39" s="8"/>
    </row>
    <row r="40">
      <c r="C40" s="69" t="s">
        <v>83</v>
      </c>
      <c r="D40" s="47">
        <v>45660.0</v>
      </c>
      <c r="E40" s="70">
        <v>50.98</v>
      </c>
      <c r="F40" s="68"/>
      <c r="G40" s="70">
        <v>54.45</v>
      </c>
      <c r="H40" s="68">
        <v>0.5</v>
      </c>
      <c r="I40" s="7"/>
      <c r="J40" s="8"/>
      <c r="K40" s="71">
        <v>57.68</v>
      </c>
      <c r="L40" s="72">
        <v>7.39</v>
      </c>
      <c r="M40" s="68"/>
      <c r="N40" s="73"/>
      <c r="O40" s="73"/>
      <c r="P40" s="73">
        <v>15307.59</v>
      </c>
      <c r="Q40" s="8"/>
      <c r="R40" s="8"/>
      <c r="S40" s="8"/>
      <c r="T40" s="68">
        <v>13.645</v>
      </c>
      <c r="U40" s="8"/>
      <c r="V40" s="8"/>
      <c r="W40" s="45" t="s">
        <v>96</v>
      </c>
      <c r="X40" s="38"/>
      <c r="Y40" s="39"/>
      <c r="Z40" s="39"/>
      <c r="AA40" s="8"/>
      <c r="AB40" s="8"/>
      <c r="AC40" s="8"/>
      <c r="AD40" s="8"/>
      <c r="AE40" s="8"/>
      <c r="AF40" s="7"/>
      <c r="AG40" s="8"/>
      <c r="AH40" s="8"/>
      <c r="AI40" s="8"/>
      <c r="AJ40" s="8"/>
      <c r="AK40" s="8"/>
      <c r="AL40" s="8"/>
      <c r="AM40" s="8"/>
      <c r="AN40" s="7"/>
      <c r="AO40" s="8"/>
      <c r="AP40" s="8"/>
      <c r="AQ40" s="8"/>
      <c r="AR40" s="8"/>
      <c r="AS40" s="8"/>
      <c r="AT40" s="8"/>
      <c r="AU40" s="8"/>
      <c r="AV40" s="7"/>
      <c r="AW40" s="8"/>
      <c r="AX40" s="8"/>
      <c r="AY40" s="8"/>
      <c r="AZ40" s="8"/>
      <c r="BA40" s="8"/>
      <c r="BB40" s="8"/>
      <c r="BC40" s="8"/>
      <c r="BD40" s="8"/>
      <c r="BE40" s="8"/>
      <c r="BF40" s="8"/>
      <c r="BG40" s="8"/>
      <c r="BH40" s="8"/>
      <c r="BI40" s="8"/>
      <c r="BJ40" s="8"/>
      <c r="BK40" s="8"/>
      <c r="BL40" s="8"/>
      <c r="BM40" s="8"/>
      <c r="BN40" s="8"/>
    </row>
    <row r="41">
      <c r="C41" s="69" t="s">
        <v>85</v>
      </c>
      <c r="D41" s="47">
        <v>45660.0</v>
      </c>
      <c r="E41" s="70">
        <v>36.18</v>
      </c>
      <c r="F41" s="68"/>
      <c r="G41" s="70">
        <v>39.16</v>
      </c>
      <c r="H41" s="68">
        <v>0.32</v>
      </c>
      <c r="I41" s="7"/>
      <c r="J41" s="8"/>
      <c r="K41" s="71">
        <v>36.55</v>
      </c>
      <c r="L41" s="72">
        <v>9.94</v>
      </c>
      <c r="M41" s="68"/>
      <c r="N41" s="73"/>
      <c r="O41" s="73"/>
      <c r="P41" s="73">
        <v>16491.344</v>
      </c>
      <c r="Q41" s="8"/>
      <c r="R41" s="8"/>
      <c r="S41" s="8"/>
      <c r="T41" s="68">
        <v>20.171</v>
      </c>
      <c r="U41" s="8"/>
      <c r="V41" s="8"/>
      <c r="W41" s="45" t="s">
        <v>97</v>
      </c>
      <c r="X41" s="38"/>
      <c r="Y41" s="39"/>
      <c r="Z41" s="39"/>
      <c r="AA41" s="8"/>
      <c r="AB41" s="8"/>
      <c r="AC41" s="8"/>
      <c r="AD41" s="8"/>
      <c r="AE41" s="8"/>
      <c r="AF41" s="7"/>
      <c r="AG41" s="8"/>
      <c r="AH41" s="8"/>
      <c r="AI41" s="8"/>
      <c r="AJ41" s="8"/>
      <c r="AK41" s="8"/>
      <c r="AL41" s="8"/>
      <c r="AM41" s="8"/>
      <c r="AN41" s="7"/>
      <c r="AO41" s="8"/>
      <c r="AP41" s="8"/>
      <c r="AQ41" s="8"/>
      <c r="AR41" s="8"/>
      <c r="AS41" s="8"/>
      <c r="AT41" s="8"/>
      <c r="AU41" s="8"/>
      <c r="AV41" s="7"/>
      <c r="AW41" s="8"/>
      <c r="AX41" s="8"/>
      <c r="AY41" s="8"/>
      <c r="AZ41" s="8"/>
      <c r="BA41" s="8"/>
      <c r="BB41" s="8"/>
      <c r="BC41" s="8"/>
      <c r="BD41" s="8"/>
      <c r="BE41" s="8"/>
      <c r="BF41" s="8"/>
      <c r="BG41" s="8"/>
      <c r="BH41" s="8"/>
      <c r="BI41" s="8"/>
      <c r="BJ41" s="8"/>
      <c r="BK41" s="8"/>
      <c r="BL41" s="8"/>
      <c r="BM41" s="8"/>
      <c r="BN41" s="8"/>
    </row>
    <row r="42">
      <c r="C42" s="69" t="s">
        <v>98</v>
      </c>
      <c r="D42" s="47">
        <v>45660.0</v>
      </c>
      <c r="E42" s="70">
        <v>50.57</v>
      </c>
      <c r="F42" s="68"/>
      <c r="G42" s="70">
        <v>43.41</v>
      </c>
      <c r="H42" s="68">
        <v>0.75</v>
      </c>
      <c r="I42" s="7"/>
      <c r="J42" s="8"/>
      <c r="K42" s="71">
        <v>45.65</v>
      </c>
      <c r="L42" s="72">
        <v>6.09</v>
      </c>
      <c r="M42" s="68"/>
      <c r="N42" s="73"/>
      <c r="O42" s="73"/>
      <c r="P42" s="73">
        <v>2890.064</v>
      </c>
      <c r="Q42" s="8"/>
      <c r="R42" s="8"/>
      <c r="S42" s="8"/>
      <c r="T42" s="68">
        <v>1311.775</v>
      </c>
      <c r="U42" s="8"/>
      <c r="V42" s="8"/>
      <c r="W42" s="45" t="s">
        <v>99</v>
      </c>
      <c r="X42" s="38"/>
      <c r="Y42" s="39"/>
      <c r="Z42" s="39"/>
      <c r="AA42" s="8"/>
      <c r="AB42" s="8"/>
      <c r="AC42" s="8"/>
      <c r="AD42" s="8"/>
      <c r="AE42" s="8"/>
      <c r="AF42" s="7"/>
      <c r="AG42" s="8"/>
      <c r="AH42" s="8"/>
      <c r="AI42" s="8"/>
      <c r="AJ42" s="8"/>
      <c r="AK42" s="8"/>
      <c r="AL42" s="8"/>
      <c r="AM42" s="8"/>
      <c r="AN42" s="7"/>
      <c r="AO42" s="8"/>
      <c r="AP42" s="8"/>
      <c r="AQ42" s="8"/>
      <c r="AR42" s="8"/>
      <c r="AS42" s="8"/>
      <c r="AT42" s="8"/>
      <c r="AU42" s="8"/>
      <c r="AV42" s="7"/>
      <c r="AW42" s="8"/>
      <c r="AX42" s="8"/>
      <c r="AY42" s="8"/>
      <c r="AZ42" s="8"/>
      <c r="BA42" s="8"/>
      <c r="BB42" s="8"/>
      <c r="BC42" s="8"/>
      <c r="BD42" s="8"/>
      <c r="BE42" s="8"/>
      <c r="BF42" s="8"/>
      <c r="BG42" s="8"/>
      <c r="BH42" s="8"/>
      <c r="BI42" s="8"/>
      <c r="BJ42" s="8"/>
      <c r="BK42" s="8"/>
      <c r="BL42" s="8"/>
      <c r="BM42" s="8"/>
      <c r="BN42" s="8"/>
    </row>
    <row r="43">
      <c r="B43" s="68" t="s">
        <v>100</v>
      </c>
      <c r="C43" s="69" t="s">
        <v>82</v>
      </c>
      <c r="D43" s="47">
        <v>45660.0</v>
      </c>
      <c r="E43" s="70">
        <v>62.59</v>
      </c>
      <c r="F43" s="68"/>
      <c r="G43" s="70">
        <v>72.62</v>
      </c>
      <c r="H43" s="68">
        <v>5.35</v>
      </c>
      <c r="I43" s="7"/>
      <c r="J43" s="8"/>
      <c r="K43" s="71">
        <v>77.4</v>
      </c>
      <c r="L43" s="72">
        <v>8.32</v>
      </c>
      <c r="M43" s="68"/>
      <c r="N43" s="73"/>
      <c r="O43" s="73"/>
      <c r="P43" s="73">
        <v>2305.087</v>
      </c>
      <c r="Q43" s="8"/>
      <c r="R43" s="8"/>
      <c r="S43" s="8"/>
      <c r="T43" s="68">
        <v>891.768</v>
      </c>
      <c r="U43" s="8"/>
      <c r="V43" s="8"/>
      <c r="W43" s="74" t="s">
        <v>101</v>
      </c>
      <c r="X43" s="38"/>
      <c r="Y43" s="39"/>
      <c r="Z43" s="39"/>
      <c r="AA43" s="8"/>
      <c r="AB43" s="8"/>
      <c r="AC43" s="8"/>
      <c r="AD43" s="8"/>
      <c r="AE43" s="8"/>
      <c r="AF43" s="7"/>
      <c r="AG43" s="8"/>
      <c r="AH43" s="8"/>
      <c r="AI43" s="8"/>
      <c r="AJ43" s="8"/>
      <c r="AK43" s="8"/>
      <c r="AL43" s="8"/>
      <c r="AM43" s="8"/>
      <c r="AN43" s="7"/>
      <c r="AO43" s="8"/>
      <c r="AP43" s="8"/>
      <c r="AQ43" s="8"/>
      <c r="AR43" s="8"/>
      <c r="AS43" s="8"/>
      <c r="AT43" s="8"/>
      <c r="AU43" s="8"/>
      <c r="AV43" s="7"/>
      <c r="AW43" s="8"/>
      <c r="AX43" s="8"/>
      <c r="AY43" s="8"/>
      <c r="AZ43" s="8"/>
      <c r="BA43" s="8"/>
      <c r="BB43" s="8"/>
      <c r="BC43" s="8"/>
      <c r="BD43" s="8"/>
      <c r="BE43" s="8"/>
      <c r="BF43" s="8"/>
      <c r="BG43" s="8"/>
      <c r="BH43" s="8"/>
      <c r="BI43" s="8"/>
      <c r="BJ43" s="8"/>
      <c r="BK43" s="8"/>
      <c r="BL43" s="8"/>
      <c r="BM43" s="8"/>
      <c r="BN43" s="8"/>
    </row>
    <row r="44">
      <c r="C44" s="69" t="s">
        <v>83</v>
      </c>
      <c r="D44" s="47">
        <v>45660.0</v>
      </c>
      <c r="E44" s="70">
        <v>87.55</v>
      </c>
      <c r="F44" s="68"/>
      <c r="G44" s="70">
        <v>97.22</v>
      </c>
      <c r="H44" s="68">
        <v>0.2</v>
      </c>
      <c r="I44" s="7"/>
      <c r="J44" s="8"/>
      <c r="K44" s="71">
        <v>91.89</v>
      </c>
      <c r="L44" s="72">
        <v>1.29</v>
      </c>
      <c r="M44" s="68"/>
      <c r="N44" s="73"/>
      <c r="O44" s="73"/>
      <c r="P44" s="73">
        <v>2241.14</v>
      </c>
      <c r="Q44" s="68">
        <v>1.717</v>
      </c>
      <c r="R44" s="8"/>
      <c r="S44" s="8"/>
      <c r="T44" s="68">
        <v>1956.092</v>
      </c>
      <c r="U44" s="8"/>
      <c r="V44" s="8"/>
      <c r="W44" s="74" t="s">
        <v>102</v>
      </c>
      <c r="X44" s="38"/>
      <c r="Y44" s="39"/>
      <c r="Z44" s="39"/>
      <c r="AA44" s="8"/>
      <c r="AB44" s="8"/>
      <c r="AC44" s="8"/>
      <c r="AD44" s="8"/>
      <c r="AE44" s="8"/>
      <c r="AF44" s="7"/>
      <c r="AG44" s="8"/>
      <c r="AH44" s="8"/>
      <c r="AI44" s="8"/>
      <c r="AJ44" s="8"/>
      <c r="AK44" s="8"/>
      <c r="AL44" s="8"/>
      <c r="AM44" s="8"/>
      <c r="AN44" s="7"/>
      <c r="AO44" s="8"/>
      <c r="AP44" s="8"/>
      <c r="AQ44" s="8"/>
      <c r="AR44" s="8"/>
      <c r="AS44" s="8"/>
      <c r="AT44" s="8"/>
      <c r="AU44" s="8"/>
      <c r="AV44" s="7"/>
      <c r="AW44" s="8"/>
      <c r="AX44" s="8"/>
      <c r="AY44" s="8"/>
      <c r="AZ44" s="8"/>
      <c r="BA44" s="8"/>
      <c r="BB44" s="8"/>
      <c r="BC44" s="8"/>
      <c r="BD44" s="8"/>
      <c r="BE44" s="8"/>
      <c r="BF44" s="8"/>
      <c r="BG44" s="8"/>
      <c r="BH44" s="8"/>
      <c r="BI44" s="8"/>
      <c r="BJ44" s="8"/>
      <c r="BK44" s="8"/>
      <c r="BL44" s="8"/>
      <c r="BM44" s="8"/>
      <c r="BN44" s="8"/>
    </row>
    <row r="45">
      <c r="C45" s="69" t="s">
        <v>85</v>
      </c>
      <c r="D45" s="47">
        <v>45663.0</v>
      </c>
      <c r="E45" s="70">
        <v>83.63</v>
      </c>
      <c r="F45" s="68"/>
      <c r="G45" s="70">
        <v>91.6</v>
      </c>
      <c r="H45" s="68">
        <v>0.25</v>
      </c>
      <c r="I45" s="7"/>
      <c r="J45" s="8"/>
      <c r="K45" s="71">
        <v>83.72</v>
      </c>
      <c r="L45" s="72">
        <v>2.57</v>
      </c>
      <c r="M45" s="68"/>
      <c r="N45" s="73"/>
      <c r="O45" s="73"/>
      <c r="P45" s="73">
        <v>2753.862</v>
      </c>
      <c r="Q45" s="68"/>
      <c r="R45" s="8"/>
      <c r="S45" s="8"/>
      <c r="T45" s="68">
        <v>5116.0</v>
      </c>
      <c r="U45" s="8"/>
      <c r="V45" s="8"/>
      <c r="W45" s="74" t="s">
        <v>103</v>
      </c>
      <c r="X45" s="38"/>
      <c r="Y45" s="39"/>
      <c r="Z45" s="39"/>
      <c r="AA45" s="8"/>
      <c r="AB45" s="8"/>
      <c r="AC45" s="8"/>
      <c r="AD45" s="8"/>
      <c r="AE45" s="8"/>
      <c r="AF45" s="7"/>
      <c r="AG45" s="8"/>
      <c r="AH45" s="8"/>
      <c r="AI45" s="8"/>
      <c r="AJ45" s="8"/>
      <c r="AK45" s="8"/>
      <c r="AL45" s="8"/>
      <c r="AM45" s="8"/>
      <c r="AN45" s="7"/>
      <c r="AO45" s="8"/>
      <c r="AP45" s="8"/>
      <c r="AQ45" s="8"/>
      <c r="AR45" s="8"/>
      <c r="AS45" s="8"/>
      <c r="AT45" s="8"/>
      <c r="AU45" s="8"/>
      <c r="AV45" s="7"/>
      <c r="AW45" s="8"/>
      <c r="AX45" s="8"/>
      <c r="AY45" s="8"/>
      <c r="AZ45" s="8"/>
      <c r="BA45" s="8"/>
      <c r="BB45" s="8"/>
      <c r="BC45" s="8"/>
      <c r="BD45" s="8"/>
      <c r="BE45" s="8"/>
      <c r="BF45" s="8"/>
      <c r="BG45" s="8"/>
      <c r="BH45" s="8"/>
      <c r="BI45" s="8"/>
      <c r="BJ45" s="8"/>
      <c r="BK45" s="8"/>
      <c r="BL45" s="8"/>
      <c r="BM45" s="8"/>
      <c r="BN45" s="8"/>
    </row>
    <row r="46">
      <c r="B46" s="68" t="s">
        <v>104</v>
      </c>
      <c r="C46" s="69" t="s">
        <v>83</v>
      </c>
      <c r="D46" s="47">
        <v>45660.0</v>
      </c>
      <c r="E46" s="70">
        <v>73.69</v>
      </c>
      <c r="F46" s="68"/>
      <c r="G46" s="70">
        <v>91.52</v>
      </c>
      <c r="H46" s="68">
        <v>0.54</v>
      </c>
      <c r="I46" s="7"/>
      <c r="J46" s="8"/>
      <c r="K46" s="71">
        <v>81.18</v>
      </c>
      <c r="L46" s="72">
        <v>1.82</v>
      </c>
      <c r="M46" s="68"/>
      <c r="N46" s="73"/>
      <c r="O46" s="73"/>
      <c r="P46" s="73">
        <v>4856.645</v>
      </c>
      <c r="Q46" s="8"/>
      <c r="R46" s="8"/>
      <c r="S46" s="8"/>
      <c r="T46" s="68">
        <v>1898.809</v>
      </c>
      <c r="U46" s="8"/>
      <c r="V46" s="8"/>
      <c r="W46" s="45" t="s">
        <v>105</v>
      </c>
      <c r="X46" s="38"/>
      <c r="Y46" s="39"/>
      <c r="Z46" s="39"/>
      <c r="AA46" s="8"/>
      <c r="AB46" s="8"/>
      <c r="AC46" s="8"/>
      <c r="AD46" s="8"/>
      <c r="AE46" s="8"/>
      <c r="AF46" s="7"/>
      <c r="AG46" s="8"/>
      <c r="AH46" s="8"/>
      <c r="AI46" s="8"/>
      <c r="AJ46" s="8"/>
      <c r="AK46" s="8"/>
      <c r="AL46" s="8"/>
      <c r="AM46" s="8"/>
      <c r="AN46" s="7"/>
      <c r="AO46" s="8"/>
      <c r="AP46" s="8"/>
      <c r="AQ46" s="8"/>
      <c r="AR46" s="8"/>
      <c r="AS46" s="8"/>
      <c r="AT46" s="8"/>
      <c r="AU46" s="8"/>
      <c r="AV46" s="7"/>
      <c r="AW46" s="8"/>
      <c r="AX46" s="8"/>
      <c r="AY46" s="8"/>
      <c r="AZ46" s="8"/>
      <c r="BA46" s="8"/>
      <c r="BB46" s="8"/>
      <c r="BC46" s="8"/>
      <c r="BD46" s="8"/>
      <c r="BE46" s="8"/>
      <c r="BF46" s="8"/>
      <c r="BG46" s="8"/>
      <c r="BH46" s="8"/>
      <c r="BI46" s="8"/>
      <c r="BJ46" s="8"/>
      <c r="BK46" s="8"/>
      <c r="BL46" s="8"/>
      <c r="BM46" s="8"/>
      <c r="BN46" s="8"/>
    </row>
    <row r="47">
      <c r="C47" s="69" t="s">
        <v>85</v>
      </c>
      <c r="D47" s="47">
        <v>45660.0</v>
      </c>
      <c r="E47" s="70">
        <v>79.24</v>
      </c>
      <c r="F47" s="68"/>
      <c r="G47" s="70">
        <v>89.98</v>
      </c>
      <c r="H47" s="68">
        <v>0.23</v>
      </c>
      <c r="I47" s="7"/>
      <c r="J47" s="8"/>
      <c r="K47" s="71">
        <v>82.5</v>
      </c>
      <c r="L47" s="72">
        <v>2.03</v>
      </c>
      <c r="M47" s="68"/>
      <c r="N47" s="73"/>
      <c r="O47" s="73"/>
      <c r="P47" s="73">
        <v>7423.865</v>
      </c>
      <c r="Q47" s="68">
        <v>0.932</v>
      </c>
      <c r="R47" s="8"/>
      <c r="S47" s="8"/>
      <c r="T47" s="68">
        <v>467.711</v>
      </c>
      <c r="U47" s="8"/>
      <c r="V47" s="8"/>
      <c r="W47" s="45" t="s">
        <v>106</v>
      </c>
      <c r="X47" s="38"/>
      <c r="Y47" s="39"/>
      <c r="Z47" s="39"/>
      <c r="AA47" s="8"/>
      <c r="AB47" s="8"/>
      <c r="AC47" s="8"/>
      <c r="AD47" s="8"/>
      <c r="AE47" s="8"/>
      <c r="AF47" s="7"/>
      <c r="AG47" s="8"/>
      <c r="AH47" s="8"/>
      <c r="AI47" s="8"/>
      <c r="AJ47" s="8"/>
      <c r="AK47" s="8"/>
      <c r="AL47" s="8"/>
      <c r="AM47" s="8"/>
      <c r="AN47" s="7"/>
      <c r="AO47" s="8"/>
      <c r="AP47" s="8"/>
      <c r="AQ47" s="8"/>
      <c r="AR47" s="8"/>
      <c r="AS47" s="8"/>
      <c r="AT47" s="8"/>
      <c r="AU47" s="8"/>
      <c r="AV47" s="7"/>
      <c r="AW47" s="8"/>
      <c r="AX47" s="8"/>
      <c r="AY47" s="8"/>
      <c r="AZ47" s="8"/>
      <c r="BA47" s="8"/>
      <c r="BB47" s="8"/>
      <c r="BC47" s="8"/>
      <c r="BD47" s="8"/>
      <c r="BE47" s="8"/>
      <c r="BF47" s="8"/>
      <c r="BG47" s="8"/>
      <c r="BH47" s="8"/>
      <c r="BI47" s="8"/>
      <c r="BJ47" s="8"/>
      <c r="BK47" s="8"/>
      <c r="BL47" s="8"/>
      <c r="BM47" s="8"/>
      <c r="BN47" s="8"/>
    </row>
    <row r="48">
      <c r="A48" s="52" t="s">
        <v>107</v>
      </c>
      <c r="B48" s="52" t="s">
        <v>81</v>
      </c>
      <c r="C48" s="53" t="s">
        <v>85</v>
      </c>
      <c r="D48" s="54">
        <v>45663.0</v>
      </c>
      <c r="E48" s="57">
        <v>62.16</v>
      </c>
      <c r="F48" s="52"/>
      <c r="G48" s="57">
        <v>68.77</v>
      </c>
      <c r="H48" s="52">
        <v>12.36</v>
      </c>
      <c r="I48" s="58"/>
      <c r="J48" s="59"/>
      <c r="K48" s="64">
        <v>61.03</v>
      </c>
      <c r="L48" s="65">
        <v>22.78</v>
      </c>
      <c r="M48" s="52"/>
      <c r="N48" s="66"/>
      <c r="O48" s="66"/>
      <c r="P48" s="66">
        <v>2479.118</v>
      </c>
      <c r="Q48" s="52">
        <v>1.082</v>
      </c>
      <c r="R48" s="59"/>
      <c r="S48" s="59"/>
      <c r="T48" s="52">
        <v>6423.941</v>
      </c>
      <c r="U48" s="59"/>
      <c r="V48" s="59"/>
      <c r="W48" s="75" t="s">
        <v>108</v>
      </c>
      <c r="X48" s="58"/>
      <c r="Y48" s="59"/>
      <c r="Z48" s="59"/>
      <c r="AA48" s="59"/>
      <c r="AB48" s="59"/>
      <c r="AC48" s="59"/>
      <c r="AD48" s="59"/>
      <c r="AE48" s="59"/>
      <c r="AF48" s="58"/>
      <c r="AG48" s="59"/>
      <c r="AH48" s="59"/>
      <c r="AI48" s="59"/>
      <c r="AJ48" s="59"/>
      <c r="AK48" s="59"/>
      <c r="AL48" s="59"/>
      <c r="AM48" s="59"/>
      <c r="AN48" s="58"/>
      <c r="AO48" s="59"/>
      <c r="AP48" s="59"/>
      <c r="AQ48" s="59"/>
      <c r="AR48" s="59"/>
      <c r="AS48" s="59"/>
      <c r="AT48" s="59"/>
      <c r="AU48" s="59"/>
      <c r="AV48" s="58"/>
      <c r="AW48" s="59"/>
      <c r="AX48" s="59"/>
      <c r="AY48" s="59"/>
      <c r="AZ48" s="59"/>
      <c r="BA48" s="59"/>
      <c r="BB48" s="59"/>
      <c r="BC48" s="59"/>
      <c r="BD48" s="59"/>
      <c r="BE48" s="59"/>
      <c r="BF48" s="59"/>
      <c r="BG48" s="59"/>
      <c r="BH48" s="59"/>
      <c r="BI48" s="59"/>
      <c r="BJ48" s="59"/>
      <c r="BK48" s="59"/>
      <c r="BL48" s="59"/>
      <c r="BM48" s="59"/>
      <c r="BN48" s="59"/>
    </row>
    <row r="49">
      <c r="C49" s="53" t="s">
        <v>98</v>
      </c>
      <c r="D49" s="54">
        <v>45663.0</v>
      </c>
      <c r="E49" s="57">
        <v>70.28</v>
      </c>
      <c r="F49" s="52"/>
      <c r="G49" s="57">
        <v>82.04</v>
      </c>
      <c r="H49" s="52">
        <v>6.18</v>
      </c>
      <c r="I49" s="58"/>
      <c r="J49" s="59"/>
      <c r="K49" s="64">
        <v>75.49</v>
      </c>
      <c r="L49" s="65">
        <v>12.5</v>
      </c>
      <c r="M49" s="52"/>
      <c r="N49" s="66"/>
      <c r="O49" s="66"/>
      <c r="P49" s="66">
        <v>1829.64</v>
      </c>
      <c r="Q49" s="52"/>
      <c r="R49" s="59"/>
      <c r="S49" s="59"/>
      <c r="T49" s="52">
        <v>2609.597</v>
      </c>
      <c r="U49" s="59"/>
      <c r="V49" s="59"/>
      <c r="W49" s="75" t="s">
        <v>109</v>
      </c>
      <c r="X49" s="58"/>
      <c r="Y49" s="59"/>
      <c r="Z49" s="59"/>
      <c r="AA49" s="59"/>
      <c r="AB49" s="59"/>
      <c r="AC49" s="59"/>
      <c r="AD49" s="59"/>
      <c r="AE49" s="59"/>
      <c r="AF49" s="58"/>
      <c r="AG49" s="59"/>
      <c r="AH49" s="59"/>
      <c r="AI49" s="59"/>
      <c r="AJ49" s="59"/>
      <c r="AK49" s="59"/>
      <c r="AL49" s="59"/>
      <c r="AM49" s="59"/>
      <c r="AN49" s="58"/>
      <c r="AO49" s="59"/>
      <c r="AP49" s="59"/>
      <c r="AQ49" s="59"/>
      <c r="AR49" s="59"/>
      <c r="AS49" s="59"/>
      <c r="AT49" s="59"/>
      <c r="AU49" s="59"/>
      <c r="AV49" s="58"/>
      <c r="AW49" s="59"/>
      <c r="AX49" s="59"/>
      <c r="AY49" s="59"/>
      <c r="AZ49" s="59"/>
      <c r="BA49" s="59"/>
      <c r="BB49" s="59"/>
      <c r="BC49" s="59"/>
      <c r="BD49" s="59"/>
      <c r="BE49" s="59"/>
      <c r="BF49" s="59"/>
      <c r="BG49" s="59"/>
      <c r="BH49" s="59"/>
      <c r="BI49" s="59"/>
      <c r="BJ49" s="59"/>
      <c r="BK49" s="59"/>
      <c r="BL49" s="59"/>
      <c r="BM49" s="59"/>
      <c r="BN49" s="59"/>
    </row>
    <row r="50">
      <c r="C50" s="53" t="s">
        <v>110</v>
      </c>
      <c r="D50" s="54">
        <v>45663.0</v>
      </c>
      <c r="E50" s="57">
        <v>58.21</v>
      </c>
      <c r="F50" s="52"/>
      <c r="G50" s="57">
        <v>66.23</v>
      </c>
      <c r="H50" s="52">
        <v>6.02</v>
      </c>
      <c r="I50" s="58"/>
      <c r="J50" s="59"/>
      <c r="K50" s="64">
        <v>67.54</v>
      </c>
      <c r="L50" s="65">
        <v>16.79</v>
      </c>
      <c r="M50" s="52"/>
      <c r="N50" s="66"/>
      <c r="O50" s="66"/>
      <c r="P50" s="66">
        <v>4372.37</v>
      </c>
      <c r="Q50" s="52"/>
      <c r="R50" s="59"/>
      <c r="S50" s="59"/>
      <c r="T50" s="52">
        <v>9.768</v>
      </c>
      <c r="U50" s="59"/>
      <c r="V50" s="59"/>
      <c r="W50" s="75" t="s">
        <v>111</v>
      </c>
      <c r="X50" s="58"/>
      <c r="Y50" s="59"/>
      <c r="Z50" s="59"/>
      <c r="AA50" s="59"/>
      <c r="AB50" s="59"/>
      <c r="AC50" s="59"/>
      <c r="AD50" s="59"/>
      <c r="AE50" s="59"/>
      <c r="AF50" s="58"/>
      <c r="AG50" s="59"/>
      <c r="AH50" s="59"/>
      <c r="AI50" s="59"/>
      <c r="AJ50" s="59"/>
      <c r="AK50" s="59"/>
      <c r="AL50" s="59"/>
      <c r="AM50" s="59"/>
      <c r="AN50" s="58"/>
      <c r="AO50" s="59"/>
      <c r="AP50" s="59"/>
      <c r="AQ50" s="59"/>
      <c r="AR50" s="59"/>
      <c r="AS50" s="59"/>
      <c r="AT50" s="59"/>
      <c r="AU50" s="59"/>
      <c r="AV50" s="58"/>
      <c r="AW50" s="59"/>
      <c r="AX50" s="59"/>
      <c r="AY50" s="59"/>
      <c r="AZ50" s="59"/>
      <c r="BA50" s="59"/>
      <c r="BB50" s="59"/>
      <c r="BC50" s="59"/>
      <c r="BD50" s="59"/>
      <c r="BE50" s="59"/>
      <c r="BF50" s="59"/>
      <c r="BG50" s="59"/>
      <c r="BH50" s="59"/>
      <c r="BI50" s="59"/>
      <c r="BJ50" s="59"/>
      <c r="BK50" s="59"/>
      <c r="BL50" s="59"/>
      <c r="BM50" s="59"/>
      <c r="BN50" s="59"/>
    </row>
    <row r="51">
      <c r="B51" s="52" t="s">
        <v>89</v>
      </c>
      <c r="C51" s="53" t="s">
        <v>82</v>
      </c>
      <c r="D51" s="54">
        <v>45663.0</v>
      </c>
      <c r="E51" s="57">
        <v>87.42</v>
      </c>
      <c r="F51" s="52"/>
      <c r="G51" s="57">
        <v>94.41</v>
      </c>
      <c r="H51" s="52">
        <v>2.17</v>
      </c>
      <c r="I51" s="58"/>
      <c r="J51" s="59"/>
      <c r="K51" s="64">
        <v>93.08</v>
      </c>
      <c r="L51" s="65">
        <v>4.17</v>
      </c>
      <c r="M51" s="52"/>
      <c r="N51" s="66"/>
      <c r="O51" s="66"/>
      <c r="P51" s="66" t="s">
        <v>112</v>
      </c>
      <c r="Q51" s="52">
        <v>2.981</v>
      </c>
      <c r="R51" s="59"/>
      <c r="S51" s="59"/>
      <c r="T51" s="52">
        <v>9279.629</v>
      </c>
      <c r="U51" s="59"/>
      <c r="V51" s="59"/>
      <c r="W51" s="75" t="s">
        <v>113</v>
      </c>
      <c r="X51" s="58"/>
      <c r="Y51" s="59"/>
      <c r="Z51" s="59"/>
      <c r="AA51" s="59"/>
      <c r="AB51" s="59"/>
      <c r="AC51" s="59"/>
      <c r="AD51" s="59"/>
      <c r="AE51" s="59"/>
      <c r="AF51" s="58"/>
      <c r="AG51" s="59"/>
      <c r="AH51" s="59"/>
      <c r="AI51" s="59"/>
      <c r="AJ51" s="59"/>
      <c r="AK51" s="59"/>
      <c r="AL51" s="59"/>
      <c r="AM51" s="59"/>
      <c r="AN51" s="58"/>
      <c r="AO51" s="59"/>
      <c r="AP51" s="59"/>
      <c r="AQ51" s="59"/>
      <c r="AR51" s="59"/>
      <c r="AS51" s="59"/>
      <c r="AT51" s="59"/>
      <c r="AU51" s="59"/>
      <c r="AV51" s="58"/>
      <c r="AW51" s="59"/>
      <c r="AX51" s="59"/>
      <c r="AY51" s="59"/>
      <c r="AZ51" s="59"/>
      <c r="BA51" s="59"/>
      <c r="BB51" s="59"/>
      <c r="BC51" s="59"/>
      <c r="BD51" s="59"/>
      <c r="BE51" s="59"/>
      <c r="BF51" s="59"/>
      <c r="BG51" s="59"/>
      <c r="BH51" s="59"/>
      <c r="BI51" s="59"/>
      <c r="BJ51" s="59"/>
      <c r="BK51" s="59"/>
      <c r="BL51" s="59"/>
      <c r="BM51" s="59"/>
      <c r="BN51" s="59"/>
    </row>
    <row r="52">
      <c r="C52" s="53" t="s">
        <v>83</v>
      </c>
      <c r="D52" s="54">
        <v>45663.0</v>
      </c>
      <c r="E52" s="57">
        <v>80.09</v>
      </c>
      <c r="F52" s="52"/>
      <c r="G52" s="57">
        <v>93.86</v>
      </c>
      <c r="H52" s="52">
        <v>1.0</v>
      </c>
      <c r="I52" s="58"/>
      <c r="J52" s="59"/>
      <c r="K52" s="64">
        <v>81.89</v>
      </c>
      <c r="L52" s="65">
        <v>2.81</v>
      </c>
      <c r="M52" s="52"/>
      <c r="N52" s="66"/>
      <c r="O52" s="66"/>
      <c r="P52" s="66">
        <v>1246.646</v>
      </c>
      <c r="Q52" s="59"/>
      <c r="R52" s="59"/>
      <c r="S52" s="59"/>
      <c r="T52" s="52">
        <v>3447.946</v>
      </c>
      <c r="U52" s="59"/>
      <c r="V52" s="59"/>
      <c r="W52" s="75" t="s">
        <v>114</v>
      </c>
      <c r="X52" s="58"/>
      <c r="Y52" s="59"/>
      <c r="Z52" s="59"/>
      <c r="AA52" s="59"/>
      <c r="AB52" s="59"/>
      <c r="AC52" s="59"/>
      <c r="AD52" s="59"/>
      <c r="AE52" s="59"/>
      <c r="AF52" s="58"/>
      <c r="AG52" s="59"/>
      <c r="AH52" s="59"/>
      <c r="AI52" s="59"/>
      <c r="AJ52" s="59"/>
      <c r="AK52" s="59"/>
      <c r="AL52" s="59"/>
      <c r="AM52" s="59"/>
      <c r="AN52" s="58"/>
      <c r="AO52" s="59"/>
      <c r="AP52" s="59"/>
      <c r="AQ52" s="59"/>
      <c r="AR52" s="59"/>
      <c r="AS52" s="59"/>
      <c r="AT52" s="59"/>
      <c r="AU52" s="59"/>
      <c r="AV52" s="58"/>
      <c r="AW52" s="59"/>
      <c r="AX52" s="59"/>
      <c r="AY52" s="59"/>
      <c r="AZ52" s="59"/>
      <c r="BA52" s="59"/>
      <c r="BB52" s="59"/>
      <c r="BC52" s="59"/>
      <c r="BD52" s="59"/>
      <c r="BE52" s="59"/>
      <c r="BF52" s="59"/>
      <c r="BG52" s="59"/>
      <c r="BH52" s="59"/>
      <c r="BI52" s="59"/>
      <c r="BJ52" s="59"/>
      <c r="BK52" s="59"/>
      <c r="BL52" s="59"/>
      <c r="BM52" s="59"/>
      <c r="BN52" s="59"/>
    </row>
    <row r="53">
      <c r="B53" s="52" t="s">
        <v>100</v>
      </c>
      <c r="C53" s="53" t="s">
        <v>82</v>
      </c>
      <c r="D53" s="54">
        <v>45663.0</v>
      </c>
      <c r="E53" s="57">
        <v>81.34</v>
      </c>
      <c r="F53" s="52"/>
      <c r="G53" s="57">
        <v>93.28</v>
      </c>
      <c r="H53" s="52">
        <v>1.05</v>
      </c>
      <c r="I53" s="58"/>
      <c r="J53" s="59"/>
      <c r="K53" s="64">
        <v>88.42</v>
      </c>
      <c r="L53" s="65">
        <v>3.01</v>
      </c>
      <c r="M53" s="52"/>
      <c r="N53" s="66"/>
      <c r="O53" s="66"/>
      <c r="P53" s="66">
        <v>821.995</v>
      </c>
      <c r="Q53" s="59"/>
      <c r="R53" s="59"/>
      <c r="S53" s="59"/>
      <c r="T53" s="52">
        <v>3178.68</v>
      </c>
      <c r="U53" s="59"/>
      <c r="V53" s="59"/>
      <c r="W53" s="75" t="s">
        <v>115</v>
      </c>
      <c r="X53" s="58"/>
      <c r="Y53" s="59"/>
      <c r="Z53" s="59"/>
      <c r="AA53" s="59"/>
      <c r="AB53" s="59"/>
      <c r="AC53" s="59"/>
      <c r="AD53" s="59"/>
      <c r="AE53" s="59"/>
      <c r="AF53" s="58"/>
      <c r="AG53" s="59"/>
      <c r="AH53" s="59"/>
      <c r="AI53" s="59"/>
      <c r="AJ53" s="59"/>
      <c r="AK53" s="59"/>
      <c r="AL53" s="59"/>
      <c r="AM53" s="59"/>
      <c r="AN53" s="58"/>
      <c r="AO53" s="59"/>
      <c r="AP53" s="59"/>
      <c r="AQ53" s="59"/>
      <c r="AR53" s="59"/>
      <c r="AS53" s="59"/>
      <c r="AT53" s="59"/>
      <c r="AU53" s="59"/>
      <c r="AV53" s="58"/>
      <c r="AW53" s="59"/>
      <c r="AX53" s="59"/>
      <c r="AY53" s="59"/>
      <c r="AZ53" s="59"/>
      <c r="BA53" s="59"/>
      <c r="BB53" s="59"/>
      <c r="BC53" s="59"/>
      <c r="BD53" s="59"/>
      <c r="BE53" s="59"/>
      <c r="BF53" s="59"/>
      <c r="BG53" s="59"/>
      <c r="BH53" s="59"/>
      <c r="BI53" s="59"/>
      <c r="BJ53" s="59"/>
      <c r="BK53" s="59"/>
      <c r="BL53" s="59"/>
      <c r="BM53" s="59"/>
      <c r="BN53" s="59"/>
    </row>
    <row r="54">
      <c r="C54" s="53" t="s">
        <v>83</v>
      </c>
      <c r="D54" s="54">
        <v>45663.0</v>
      </c>
      <c r="E54" s="57">
        <v>91.26</v>
      </c>
      <c r="F54" s="52"/>
      <c r="G54" s="57">
        <v>96.08</v>
      </c>
      <c r="H54" s="52">
        <v>0.39</v>
      </c>
      <c r="I54" s="58"/>
      <c r="J54" s="59"/>
      <c r="K54" s="64">
        <v>93.69</v>
      </c>
      <c r="L54" s="65">
        <v>1.44</v>
      </c>
      <c r="M54" s="52"/>
      <c r="N54" s="66"/>
      <c r="O54" s="66"/>
      <c r="P54" s="66">
        <v>437.296</v>
      </c>
      <c r="Q54" s="59"/>
      <c r="R54" s="59"/>
      <c r="S54" s="59"/>
      <c r="T54" s="52">
        <v>3669.18</v>
      </c>
      <c r="U54" s="59"/>
      <c r="V54" s="59"/>
      <c r="W54" s="75" t="s">
        <v>116</v>
      </c>
      <c r="X54" s="58"/>
      <c r="Y54" s="59"/>
      <c r="Z54" s="59"/>
      <c r="AA54" s="59"/>
      <c r="AB54" s="59"/>
      <c r="AC54" s="59"/>
      <c r="AD54" s="59"/>
      <c r="AE54" s="59"/>
      <c r="AF54" s="58"/>
      <c r="AG54" s="59"/>
      <c r="AH54" s="59"/>
      <c r="AI54" s="59"/>
      <c r="AJ54" s="59"/>
      <c r="AK54" s="59"/>
      <c r="AL54" s="59"/>
      <c r="AM54" s="59"/>
      <c r="AN54" s="58"/>
      <c r="AO54" s="59"/>
      <c r="AP54" s="59"/>
      <c r="AQ54" s="59"/>
      <c r="AR54" s="59"/>
      <c r="AS54" s="59"/>
      <c r="AT54" s="59"/>
      <c r="AU54" s="59"/>
      <c r="AV54" s="58"/>
      <c r="AW54" s="59"/>
      <c r="AX54" s="59"/>
      <c r="AY54" s="59"/>
      <c r="AZ54" s="59"/>
      <c r="BA54" s="59"/>
      <c r="BB54" s="59"/>
      <c r="BC54" s="59"/>
      <c r="BD54" s="59"/>
      <c r="BE54" s="59"/>
      <c r="BF54" s="59"/>
      <c r="BG54" s="59"/>
      <c r="BH54" s="59"/>
      <c r="BI54" s="59"/>
      <c r="BJ54" s="59"/>
      <c r="BK54" s="59"/>
      <c r="BL54" s="59"/>
      <c r="BM54" s="59"/>
      <c r="BN54" s="59"/>
    </row>
    <row r="55">
      <c r="B55" s="52" t="s">
        <v>104</v>
      </c>
      <c r="C55" s="53" t="s">
        <v>82</v>
      </c>
      <c r="D55" s="54">
        <v>45663.0</v>
      </c>
      <c r="E55" s="57">
        <v>88.63</v>
      </c>
      <c r="F55" s="52"/>
      <c r="G55" s="57">
        <v>88.55</v>
      </c>
      <c r="H55" s="52">
        <v>2.04</v>
      </c>
      <c r="I55" s="58"/>
      <c r="J55" s="59"/>
      <c r="K55" s="64">
        <v>80.17</v>
      </c>
      <c r="L55" s="65">
        <v>4.93</v>
      </c>
      <c r="M55" s="52"/>
      <c r="N55" s="66"/>
      <c r="O55" s="66"/>
      <c r="P55" s="66">
        <v>1413.713</v>
      </c>
      <c r="Q55" s="59"/>
      <c r="R55" s="59"/>
      <c r="S55" s="59"/>
      <c r="T55" s="52">
        <v>6481.835</v>
      </c>
      <c r="U55" s="59"/>
      <c r="V55" s="59"/>
      <c r="W55" s="75" t="s">
        <v>117</v>
      </c>
      <c r="X55" s="58"/>
      <c r="Y55" s="59"/>
      <c r="Z55" s="59"/>
      <c r="AA55" s="59"/>
      <c r="AB55" s="59"/>
      <c r="AC55" s="59"/>
      <c r="AD55" s="59"/>
      <c r="AE55" s="59"/>
      <c r="AF55" s="58"/>
      <c r="AG55" s="59"/>
      <c r="AH55" s="59"/>
      <c r="AI55" s="59"/>
      <c r="AJ55" s="59"/>
      <c r="AK55" s="59"/>
      <c r="AL55" s="59"/>
      <c r="AM55" s="59"/>
      <c r="AN55" s="58"/>
      <c r="AO55" s="59"/>
      <c r="AP55" s="59"/>
      <c r="AQ55" s="59"/>
      <c r="AR55" s="59"/>
      <c r="AS55" s="59"/>
      <c r="AT55" s="59"/>
      <c r="AU55" s="59"/>
      <c r="AV55" s="58"/>
      <c r="AW55" s="59"/>
      <c r="AX55" s="59"/>
      <c r="AY55" s="59"/>
      <c r="AZ55" s="59"/>
      <c r="BA55" s="59"/>
      <c r="BB55" s="59"/>
      <c r="BC55" s="59"/>
      <c r="BD55" s="59"/>
      <c r="BE55" s="59"/>
      <c r="BF55" s="59"/>
      <c r="BG55" s="59"/>
      <c r="BH55" s="59"/>
      <c r="BI55" s="59"/>
      <c r="BJ55" s="59"/>
      <c r="BK55" s="59"/>
      <c r="BL55" s="59"/>
      <c r="BM55" s="59"/>
      <c r="BN55" s="59"/>
    </row>
    <row r="56">
      <c r="C56" s="53" t="s">
        <v>83</v>
      </c>
      <c r="D56" s="54">
        <v>45663.0</v>
      </c>
      <c r="E56" s="57">
        <v>82.83</v>
      </c>
      <c r="F56" s="52"/>
      <c r="G56" s="57">
        <v>94.33</v>
      </c>
      <c r="H56" s="52">
        <v>1.1</v>
      </c>
      <c r="I56" s="58"/>
      <c r="J56" s="59"/>
      <c r="K56" s="64">
        <v>89.83</v>
      </c>
      <c r="L56" s="65">
        <v>3.07</v>
      </c>
      <c r="M56" s="52"/>
      <c r="N56" s="66"/>
      <c r="O56" s="66"/>
      <c r="P56" s="66" t="s">
        <v>60</v>
      </c>
      <c r="Q56" s="59"/>
      <c r="R56" s="59"/>
      <c r="S56" s="59"/>
      <c r="T56" s="52">
        <v>9901.982</v>
      </c>
      <c r="U56" s="59"/>
      <c r="V56" s="59"/>
      <c r="W56" s="75" t="s">
        <v>118</v>
      </c>
      <c r="X56" s="58"/>
      <c r="Y56" s="59"/>
      <c r="Z56" s="59"/>
      <c r="AA56" s="59"/>
      <c r="AB56" s="59"/>
      <c r="AC56" s="59"/>
      <c r="AD56" s="59"/>
      <c r="AE56" s="59"/>
      <c r="AF56" s="58"/>
      <c r="AG56" s="59"/>
      <c r="AH56" s="59"/>
      <c r="AI56" s="59"/>
      <c r="AJ56" s="59"/>
      <c r="AK56" s="59"/>
      <c r="AL56" s="59"/>
      <c r="AM56" s="59"/>
      <c r="AN56" s="58"/>
      <c r="AO56" s="59"/>
      <c r="AP56" s="59"/>
      <c r="AQ56" s="59"/>
      <c r="AR56" s="59"/>
      <c r="AS56" s="59"/>
      <c r="AT56" s="59"/>
      <c r="AU56" s="59"/>
      <c r="AV56" s="58"/>
      <c r="AW56" s="59"/>
      <c r="AX56" s="59"/>
      <c r="AY56" s="59"/>
      <c r="AZ56" s="59"/>
      <c r="BA56" s="59"/>
      <c r="BB56" s="59"/>
      <c r="BC56" s="59"/>
      <c r="BD56" s="59"/>
      <c r="BE56" s="59"/>
      <c r="BF56" s="59"/>
      <c r="BG56" s="59"/>
      <c r="BH56" s="59"/>
      <c r="BI56" s="59"/>
      <c r="BJ56" s="59"/>
      <c r="BK56" s="59"/>
      <c r="BL56" s="59"/>
      <c r="BM56" s="59"/>
      <c r="BN56" s="59"/>
    </row>
    <row r="57">
      <c r="A57" s="76" t="s">
        <v>119</v>
      </c>
      <c r="B57" s="68" t="s">
        <v>81</v>
      </c>
      <c r="C57" s="69" t="s">
        <v>82</v>
      </c>
      <c r="D57" s="47">
        <v>45663.0</v>
      </c>
      <c r="E57" s="70">
        <v>65.24</v>
      </c>
      <c r="F57" s="68"/>
      <c r="G57" s="70">
        <v>67.53</v>
      </c>
      <c r="H57" s="68">
        <v>0.28</v>
      </c>
      <c r="I57" s="7"/>
      <c r="J57" s="8"/>
      <c r="K57" s="71">
        <v>68.02</v>
      </c>
      <c r="L57" s="72">
        <v>3.06</v>
      </c>
      <c r="M57" s="68"/>
      <c r="N57" s="73"/>
      <c r="O57" s="73"/>
      <c r="P57" s="73">
        <v>2940.625</v>
      </c>
      <c r="Q57" s="8"/>
      <c r="R57" s="8"/>
      <c r="S57" s="8"/>
      <c r="T57" s="68">
        <v>3145.978</v>
      </c>
      <c r="U57" s="8"/>
      <c r="V57" s="8"/>
      <c r="W57" s="45" t="s">
        <v>120</v>
      </c>
      <c r="X57" s="38"/>
      <c r="Y57" s="39"/>
      <c r="Z57" s="39"/>
      <c r="AA57" s="8"/>
      <c r="AB57" s="8"/>
      <c r="AC57" s="8"/>
      <c r="AD57" s="8"/>
      <c r="AE57" s="8"/>
      <c r="AF57" s="7"/>
      <c r="AG57" s="8"/>
      <c r="AH57" s="8"/>
      <c r="AI57" s="8"/>
      <c r="AJ57" s="8"/>
      <c r="AK57" s="8"/>
      <c r="AL57" s="8"/>
      <c r="AM57" s="8"/>
      <c r="AN57" s="7"/>
      <c r="AO57" s="8"/>
      <c r="AP57" s="8"/>
      <c r="AQ57" s="8"/>
      <c r="AR57" s="8"/>
      <c r="AS57" s="8"/>
      <c r="AT57" s="8"/>
      <c r="AU57" s="8"/>
      <c r="AV57" s="7"/>
      <c r="AW57" s="8"/>
      <c r="AX57" s="8"/>
      <c r="AY57" s="8"/>
      <c r="AZ57" s="8"/>
      <c r="BA57" s="8"/>
      <c r="BB57" s="8"/>
      <c r="BC57" s="8"/>
      <c r="BD57" s="8"/>
      <c r="BE57" s="8"/>
      <c r="BF57" s="8"/>
      <c r="BG57" s="8"/>
      <c r="BH57" s="8"/>
      <c r="BI57" s="8"/>
      <c r="BJ57" s="8"/>
      <c r="BK57" s="8"/>
      <c r="BL57" s="8"/>
      <c r="BM57" s="8"/>
      <c r="BN57" s="8"/>
    </row>
    <row r="58">
      <c r="A58" s="77"/>
      <c r="C58" s="48" t="s">
        <v>87</v>
      </c>
      <c r="D58" s="47">
        <v>45666.0</v>
      </c>
      <c r="E58" s="70">
        <v>35.46</v>
      </c>
      <c r="F58" s="68">
        <v>2.15</v>
      </c>
      <c r="G58" s="70">
        <v>32.89</v>
      </c>
      <c r="H58" s="68">
        <v>0.22</v>
      </c>
      <c r="I58" s="7"/>
      <c r="J58" s="8"/>
      <c r="K58" s="71">
        <v>30.3</v>
      </c>
      <c r="L58" s="72">
        <v>5.83</v>
      </c>
      <c r="M58" s="68"/>
      <c r="N58" s="73"/>
      <c r="O58" s="73"/>
      <c r="P58" s="73">
        <v>4481.373</v>
      </c>
      <c r="Q58" s="8"/>
      <c r="R58" s="8"/>
      <c r="S58" s="8"/>
      <c r="T58" s="68">
        <v>9108.232</v>
      </c>
      <c r="U58" s="8"/>
      <c r="V58" s="8"/>
      <c r="W58" s="45" t="s">
        <v>121</v>
      </c>
      <c r="X58" s="38"/>
      <c r="Y58" s="39"/>
      <c r="Z58" s="39"/>
      <c r="AA58" s="8"/>
      <c r="AB58" s="8"/>
      <c r="AC58" s="8"/>
      <c r="AD58" s="8"/>
      <c r="AE58" s="8"/>
      <c r="AF58" s="7"/>
      <c r="AG58" s="8"/>
      <c r="AH58" s="8"/>
      <c r="AI58" s="8"/>
      <c r="AJ58" s="8"/>
      <c r="AK58" s="8"/>
      <c r="AL58" s="8"/>
      <c r="AM58" s="8"/>
      <c r="AN58" s="7"/>
      <c r="AO58" s="8"/>
      <c r="AP58" s="8"/>
      <c r="AQ58" s="8"/>
      <c r="AR58" s="8"/>
      <c r="AS58" s="8"/>
      <c r="AT58" s="8"/>
      <c r="AU58" s="8"/>
      <c r="AV58" s="7"/>
      <c r="AW58" s="8"/>
      <c r="AX58" s="8"/>
      <c r="AY58" s="8"/>
      <c r="AZ58" s="8"/>
      <c r="BA58" s="8"/>
      <c r="BB58" s="8"/>
      <c r="BC58" s="8"/>
      <c r="BD58" s="8"/>
      <c r="BE58" s="8"/>
      <c r="BF58" s="8"/>
      <c r="BG58" s="8"/>
      <c r="BH58" s="8"/>
      <c r="BI58" s="8"/>
      <c r="BJ58" s="8"/>
      <c r="BK58" s="8"/>
      <c r="BL58" s="8"/>
      <c r="BM58" s="8"/>
      <c r="BN58" s="8"/>
    </row>
    <row r="59">
      <c r="A59" s="77"/>
      <c r="B59" s="68" t="s">
        <v>89</v>
      </c>
      <c r="C59" s="69" t="s">
        <v>82</v>
      </c>
      <c r="D59" s="47">
        <v>45664.0</v>
      </c>
      <c r="E59" s="70">
        <v>69.31</v>
      </c>
      <c r="F59" s="68"/>
      <c r="G59" s="70">
        <v>79.26</v>
      </c>
      <c r="H59" s="68">
        <v>0.7</v>
      </c>
      <c r="I59" s="7"/>
      <c r="J59" s="8"/>
      <c r="K59" s="71">
        <v>74.95</v>
      </c>
      <c r="L59" s="72">
        <v>1.85</v>
      </c>
      <c r="M59" s="68"/>
      <c r="N59" s="73"/>
      <c r="O59" s="73"/>
      <c r="P59" s="73"/>
      <c r="Q59" s="8"/>
      <c r="R59" s="8"/>
      <c r="S59" s="8"/>
      <c r="T59" s="68">
        <v>7416.809</v>
      </c>
      <c r="U59" s="8"/>
      <c r="V59" s="8"/>
      <c r="W59" s="45" t="s">
        <v>122</v>
      </c>
      <c r="X59" s="38"/>
      <c r="Y59" s="39"/>
      <c r="Z59" s="39"/>
      <c r="AA59" s="8"/>
      <c r="AB59" s="8"/>
      <c r="AC59" s="8"/>
      <c r="AD59" s="8"/>
      <c r="AE59" s="8"/>
      <c r="AF59" s="7"/>
      <c r="AG59" s="8"/>
      <c r="AH59" s="8"/>
      <c r="AI59" s="8"/>
      <c r="AJ59" s="8"/>
      <c r="AK59" s="8"/>
      <c r="AL59" s="8"/>
      <c r="AM59" s="8"/>
      <c r="AN59" s="7"/>
      <c r="AO59" s="8"/>
      <c r="AP59" s="8"/>
      <c r="AQ59" s="8"/>
      <c r="AR59" s="8"/>
      <c r="AS59" s="8"/>
      <c r="AT59" s="8"/>
      <c r="AU59" s="8"/>
      <c r="AV59" s="7"/>
      <c r="AW59" s="8"/>
      <c r="AX59" s="8"/>
      <c r="AY59" s="8"/>
      <c r="AZ59" s="8"/>
      <c r="BA59" s="8"/>
      <c r="BB59" s="8"/>
      <c r="BC59" s="8"/>
      <c r="BD59" s="8"/>
      <c r="BE59" s="8"/>
      <c r="BF59" s="8"/>
      <c r="BG59" s="8"/>
      <c r="BH59" s="8"/>
      <c r="BI59" s="8"/>
      <c r="BJ59" s="8"/>
      <c r="BK59" s="8"/>
      <c r="BL59" s="8"/>
      <c r="BM59" s="8"/>
      <c r="BN59" s="8"/>
    </row>
    <row r="60">
      <c r="A60" s="77"/>
      <c r="C60" s="69" t="s">
        <v>123</v>
      </c>
      <c r="D60" s="47">
        <v>45664.0</v>
      </c>
      <c r="E60" s="70">
        <v>61.97</v>
      </c>
      <c r="F60" s="68"/>
      <c r="G60" s="70">
        <v>66.11</v>
      </c>
      <c r="H60" s="68">
        <v>0.62</v>
      </c>
      <c r="I60" s="7"/>
      <c r="J60" s="8"/>
      <c r="K60" s="71">
        <v>62.29</v>
      </c>
      <c r="L60" s="72">
        <v>2.13</v>
      </c>
      <c r="M60" s="68"/>
      <c r="N60" s="73"/>
      <c r="O60" s="73"/>
      <c r="P60" s="73" t="s">
        <v>124</v>
      </c>
      <c r="Q60" s="8"/>
      <c r="R60" s="8"/>
      <c r="S60" s="8"/>
      <c r="T60" s="68">
        <v>9258.406</v>
      </c>
      <c r="U60" s="8"/>
      <c r="V60" s="8"/>
      <c r="W60" s="45" t="s">
        <v>125</v>
      </c>
      <c r="X60" s="38"/>
      <c r="Y60" s="39"/>
      <c r="Z60" s="39"/>
      <c r="AA60" s="8"/>
      <c r="AB60" s="8"/>
      <c r="AC60" s="8"/>
      <c r="AD60" s="8"/>
      <c r="AE60" s="8"/>
      <c r="AF60" s="7"/>
      <c r="AG60" s="8"/>
      <c r="AH60" s="8"/>
      <c r="AI60" s="8"/>
      <c r="AJ60" s="8"/>
      <c r="AK60" s="8"/>
      <c r="AL60" s="8"/>
      <c r="AM60" s="8"/>
      <c r="AN60" s="7"/>
      <c r="AO60" s="8"/>
      <c r="AP60" s="8"/>
      <c r="AQ60" s="8"/>
      <c r="AR60" s="8"/>
      <c r="AS60" s="8"/>
      <c r="AT60" s="8"/>
      <c r="AU60" s="8"/>
      <c r="AV60" s="7"/>
      <c r="AW60" s="8"/>
      <c r="AX60" s="8"/>
      <c r="AY60" s="8"/>
      <c r="AZ60" s="8"/>
      <c r="BA60" s="8"/>
      <c r="BB60" s="8"/>
      <c r="BC60" s="8"/>
      <c r="BD60" s="8"/>
      <c r="BE60" s="8"/>
      <c r="BF60" s="8"/>
      <c r="BG60" s="8"/>
      <c r="BH60" s="8"/>
      <c r="BI60" s="8"/>
      <c r="BJ60" s="8"/>
      <c r="BK60" s="8"/>
      <c r="BL60" s="8"/>
      <c r="BM60" s="8"/>
      <c r="BN60" s="8"/>
    </row>
    <row r="61">
      <c r="A61" s="77"/>
      <c r="C61" s="48" t="s">
        <v>126</v>
      </c>
      <c r="D61" s="47">
        <v>45665.0</v>
      </c>
      <c r="E61" s="70">
        <v>56.57</v>
      </c>
      <c r="F61" s="68"/>
      <c r="G61" s="70">
        <v>67.98</v>
      </c>
      <c r="H61" s="68">
        <v>0.45</v>
      </c>
      <c r="I61" s="7"/>
      <c r="J61" s="8"/>
      <c r="K61" s="71">
        <v>57.26</v>
      </c>
      <c r="L61" s="72">
        <v>2.28</v>
      </c>
      <c r="M61" s="68"/>
      <c r="N61" s="73"/>
      <c r="O61" s="73"/>
      <c r="P61" s="73">
        <v>3039.319</v>
      </c>
      <c r="Q61" s="8"/>
      <c r="R61" s="8"/>
      <c r="S61" s="8"/>
      <c r="T61" s="68">
        <v>2272.644</v>
      </c>
      <c r="U61" s="8"/>
      <c r="V61" s="8"/>
      <c r="W61" s="45" t="s">
        <v>127</v>
      </c>
      <c r="X61" s="38"/>
      <c r="Y61" s="39"/>
      <c r="Z61" s="39"/>
      <c r="AA61" s="8"/>
      <c r="AB61" s="8"/>
      <c r="AC61" s="8"/>
      <c r="AD61" s="8"/>
      <c r="AE61" s="8"/>
      <c r="AF61" s="7"/>
      <c r="AG61" s="8"/>
      <c r="AH61" s="8"/>
      <c r="AI61" s="8"/>
      <c r="AJ61" s="8"/>
      <c r="AK61" s="8"/>
      <c r="AL61" s="8"/>
      <c r="AM61" s="8"/>
      <c r="AN61" s="7"/>
      <c r="AO61" s="8"/>
      <c r="AP61" s="8"/>
      <c r="AQ61" s="8"/>
      <c r="AR61" s="8"/>
      <c r="AS61" s="8"/>
      <c r="AT61" s="8"/>
      <c r="AU61" s="8"/>
      <c r="AV61" s="7"/>
      <c r="AW61" s="8"/>
      <c r="AX61" s="8"/>
      <c r="AY61" s="8"/>
      <c r="AZ61" s="8"/>
      <c r="BA61" s="8"/>
      <c r="BB61" s="8"/>
      <c r="BC61" s="8"/>
      <c r="BD61" s="8"/>
      <c r="BE61" s="8"/>
      <c r="BF61" s="8"/>
      <c r="BG61" s="8"/>
      <c r="BH61" s="8"/>
      <c r="BI61" s="8"/>
      <c r="BJ61" s="8"/>
      <c r="BK61" s="8"/>
      <c r="BL61" s="8"/>
      <c r="BM61" s="8"/>
      <c r="BN61" s="8"/>
    </row>
    <row r="62">
      <c r="A62" s="78"/>
      <c r="B62" s="68" t="s">
        <v>100</v>
      </c>
      <c r="C62" s="48" t="s">
        <v>82</v>
      </c>
      <c r="D62" s="47">
        <v>45666.0</v>
      </c>
      <c r="E62" s="70">
        <v>65.37</v>
      </c>
      <c r="F62" s="68"/>
      <c r="G62" s="70">
        <v>74.04</v>
      </c>
      <c r="H62" s="68">
        <v>0.59</v>
      </c>
      <c r="I62" s="7"/>
      <c r="J62" s="8"/>
      <c r="K62" s="71">
        <v>67.55</v>
      </c>
      <c r="L62" s="72">
        <v>2.04</v>
      </c>
      <c r="M62" s="68"/>
      <c r="N62" s="73"/>
      <c r="O62" s="73"/>
      <c r="P62" s="73">
        <v>1694.983</v>
      </c>
      <c r="Q62" s="8"/>
      <c r="R62" s="8"/>
      <c r="S62" s="8"/>
      <c r="T62" s="68">
        <v>2194.792</v>
      </c>
      <c r="U62" s="8"/>
      <c r="V62" s="8"/>
      <c r="W62" s="45" t="s">
        <v>128</v>
      </c>
      <c r="X62" s="38"/>
      <c r="Y62" s="39"/>
      <c r="Z62" s="39"/>
      <c r="AA62" s="8"/>
      <c r="AB62" s="8"/>
      <c r="AC62" s="8"/>
      <c r="AD62" s="8"/>
      <c r="AE62" s="8"/>
      <c r="AF62" s="7"/>
      <c r="AG62" s="8"/>
      <c r="AH62" s="8"/>
      <c r="AI62" s="8"/>
      <c r="AJ62" s="8"/>
      <c r="AK62" s="8"/>
      <c r="AL62" s="8"/>
      <c r="AM62" s="8"/>
      <c r="AN62" s="7"/>
      <c r="AO62" s="8"/>
      <c r="AP62" s="8"/>
      <c r="AQ62" s="8"/>
      <c r="AR62" s="8"/>
      <c r="AS62" s="8"/>
      <c r="AT62" s="8"/>
      <c r="AU62" s="8"/>
      <c r="AV62" s="7"/>
      <c r="AW62" s="8"/>
      <c r="AX62" s="8"/>
      <c r="AY62" s="8"/>
      <c r="AZ62" s="8"/>
      <c r="BA62" s="8"/>
      <c r="BB62" s="8"/>
      <c r="BC62" s="8"/>
      <c r="BD62" s="8"/>
      <c r="BE62" s="8"/>
      <c r="BF62" s="8"/>
      <c r="BG62" s="8"/>
      <c r="BH62" s="8"/>
      <c r="BI62" s="8"/>
      <c r="BJ62" s="8"/>
      <c r="BK62" s="8"/>
      <c r="BL62" s="8"/>
      <c r="BM62" s="8"/>
      <c r="BN62" s="8"/>
    </row>
    <row r="63">
      <c r="A63" s="52" t="s">
        <v>129</v>
      </c>
      <c r="B63" s="52" t="s">
        <v>81</v>
      </c>
      <c r="C63" s="53" t="s">
        <v>92</v>
      </c>
      <c r="D63" s="54">
        <v>45666.0</v>
      </c>
      <c r="E63" s="57">
        <v>85.15</v>
      </c>
      <c r="F63" s="52"/>
      <c r="G63" s="57">
        <v>91.89</v>
      </c>
      <c r="H63" s="52">
        <v>0.73</v>
      </c>
      <c r="I63" s="58"/>
      <c r="J63" s="59"/>
      <c r="K63" s="64">
        <v>85.78</v>
      </c>
      <c r="L63" s="65">
        <v>1.78</v>
      </c>
      <c r="M63" s="52"/>
      <c r="N63" s="66"/>
      <c r="O63" s="66"/>
      <c r="P63" s="66">
        <v>1062.013</v>
      </c>
      <c r="Q63" s="59"/>
      <c r="R63" s="59"/>
      <c r="S63" s="59"/>
      <c r="T63" s="52">
        <v>923.953</v>
      </c>
      <c r="U63" s="59"/>
      <c r="V63" s="59"/>
      <c r="W63" s="67" t="s">
        <v>130</v>
      </c>
      <c r="X63" s="58"/>
      <c r="Y63" s="59"/>
      <c r="Z63" s="59"/>
      <c r="AA63" s="59"/>
      <c r="AB63" s="59"/>
      <c r="AC63" s="59"/>
      <c r="AD63" s="59"/>
      <c r="AE63" s="59"/>
      <c r="AF63" s="58"/>
      <c r="AG63" s="59"/>
      <c r="AH63" s="59"/>
      <c r="AI63" s="59"/>
      <c r="AJ63" s="59"/>
      <c r="AK63" s="59"/>
      <c r="AL63" s="59"/>
      <c r="AM63" s="59"/>
      <c r="AN63" s="58"/>
      <c r="AO63" s="59"/>
      <c r="AP63" s="59"/>
      <c r="AQ63" s="59"/>
      <c r="AR63" s="59"/>
      <c r="AS63" s="59"/>
      <c r="AT63" s="59"/>
      <c r="AU63" s="59"/>
      <c r="AV63" s="58"/>
      <c r="AW63" s="59"/>
      <c r="AX63" s="59"/>
      <c r="AY63" s="59"/>
      <c r="AZ63" s="59"/>
      <c r="BA63" s="59"/>
      <c r="BB63" s="59"/>
      <c r="BC63" s="59"/>
      <c r="BD63" s="59"/>
      <c r="BE63" s="59"/>
      <c r="BF63" s="59"/>
      <c r="BG63" s="59"/>
      <c r="BH63" s="59"/>
      <c r="BI63" s="59"/>
      <c r="BJ63" s="59"/>
      <c r="BK63" s="59"/>
      <c r="BL63" s="59"/>
      <c r="BM63" s="59"/>
      <c r="BN63" s="59"/>
    </row>
    <row r="64">
      <c r="C64" s="53" t="s">
        <v>94</v>
      </c>
      <c r="D64" s="54">
        <v>45666.0</v>
      </c>
      <c r="E64" s="57">
        <v>81.77</v>
      </c>
      <c r="F64" s="52"/>
      <c r="G64" s="57">
        <v>93.78</v>
      </c>
      <c r="H64" s="52">
        <v>1.55</v>
      </c>
      <c r="I64" s="58"/>
      <c r="J64" s="59"/>
      <c r="K64" s="64">
        <v>78.64</v>
      </c>
      <c r="L64" s="65">
        <v>2.54</v>
      </c>
      <c r="M64" s="52"/>
      <c r="N64" s="66"/>
      <c r="O64" s="66"/>
      <c r="P64" s="66" t="s">
        <v>39</v>
      </c>
      <c r="Q64" s="59"/>
      <c r="R64" s="59"/>
      <c r="S64" s="59"/>
      <c r="T64" s="52">
        <v>5662.895</v>
      </c>
      <c r="U64" s="59"/>
      <c r="V64" s="59"/>
      <c r="W64" s="67" t="s">
        <v>131</v>
      </c>
      <c r="X64" s="58"/>
      <c r="Y64" s="59"/>
      <c r="Z64" s="59"/>
      <c r="AA64" s="59"/>
      <c r="AB64" s="59"/>
      <c r="AC64" s="59"/>
      <c r="AD64" s="59"/>
      <c r="AE64" s="59"/>
      <c r="AF64" s="58"/>
      <c r="AG64" s="59"/>
      <c r="AH64" s="59"/>
      <c r="AI64" s="59"/>
      <c r="AJ64" s="59"/>
      <c r="AK64" s="59"/>
      <c r="AL64" s="59"/>
      <c r="AM64" s="59"/>
      <c r="AN64" s="58"/>
      <c r="AO64" s="59"/>
      <c r="AP64" s="59"/>
      <c r="AQ64" s="59"/>
      <c r="AR64" s="59"/>
      <c r="AS64" s="59"/>
      <c r="AT64" s="59"/>
      <c r="AU64" s="59"/>
      <c r="AV64" s="58"/>
      <c r="AW64" s="59"/>
      <c r="AX64" s="59"/>
      <c r="AY64" s="59"/>
      <c r="AZ64" s="59"/>
      <c r="BA64" s="59"/>
      <c r="BB64" s="59"/>
      <c r="BC64" s="59"/>
      <c r="BD64" s="59"/>
      <c r="BE64" s="59"/>
      <c r="BF64" s="59"/>
      <c r="BG64" s="59"/>
      <c r="BH64" s="59"/>
      <c r="BI64" s="59"/>
      <c r="BJ64" s="59"/>
      <c r="BK64" s="59"/>
      <c r="BL64" s="59"/>
      <c r="BM64" s="59"/>
      <c r="BN64" s="59"/>
    </row>
    <row r="65" hidden="1">
      <c r="B65" s="52" t="s">
        <v>89</v>
      </c>
      <c r="C65" s="79" t="s">
        <v>126</v>
      </c>
      <c r="D65" s="54">
        <v>45666.0</v>
      </c>
      <c r="E65" s="64" t="s">
        <v>132</v>
      </c>
      <c r="F65" s="52" t="s">
        <v>132</v>
      </c>
      <c r="G65" s="58"/>
      <c r="H65" s="59"/>
      <c r="I65" s="58"/>
      <c r="J65" s="59"/>
      <c r="K65" s="80"/>
      <c r="L65" s="81"/>
      <c r="M65" s="52"/>
      <c r="N65" s="66"/>
      <c r="O65" s="66"/>
      <c r="P65" s="66">
        <v>3822.103</v>
      </c>
      <c r="Q65" s="52">
        <v>2.846</v>
      </c>
      <c r="R65" s="59"/>
      <c r="S65" s="59"/>
      <c r="T65" s="52">
        <v>5063.292</v>
      </c>
      <c r="U65" s="59"/>
      <c r="V65" s="59"/>
      <c r="W65" s="67" t="s">
        <v>133</v>
      </c>
      <c r="X65" s="58"/>
      <c r="Y65" s="59"/>
      <c r="Z65" s="59"/>
      <c r="AA65" s="59"/>
      <c r="AB65" s="59"/>
      <c r="AC65" s="59"/>
      <c r="AD65" s="59"/>
      <c r="AE65" s="59"/>
      <c r="AF65" s="58"/>
      <c r="AG65" s="59"/>
      <c r="AH65" s="59"/>
      <c r="AI65" s="59"/>
      <c r="AJ65" s="59"/>
      <c r="AK65" s="59"/>
      <c r="AL65" s="59"/>
      <c r="AM65" s="59"/>
      <c r="AN65" s="58"/>
      <c r="AO65" s="59"/>
      <c r="AP65" s="59"/>
      <c r="AQ65" s="59"/>
      <c r="AR65" s="59"/>
      <c r="AS65" s="59"/>
      <c r="AT65" s="59"/>
      <c r="AU65" s="59"/>
      <c r="AV65" s="58"/>
      <c r="AW65" s="59"/>
      <c r="AX65" s="59"/>
      <c r="AY65" s="59"/>
      <c r="AZ65" s="59"/>
      <c r="BA65" s="59"/>
      <c r="BB65" s="59"/>
      <c r="BC65" s="59"/>
      <c r="BD65" s="59"/>
      <c r="BE65" s="59"/>
      <c r="BF65" s="59"/>
      <c r="BG65" s="59"/>
      <c r="BH65" s="59"/>
      <c r="BI65" s="59"/>
      <c r="BJ65" s="59"/>
      <c r="BK65" s="59"/>
      <c r="BL65" s="59"/>
      <c r="BM65" s="59"/>
      <c r="BN65" s="59"/>
    </row>
    <row r="66">
      <c r="C66" s="53" t="s">
        <v>83</v>
      </c>
      <c r="D66" s="54">
        <v>45666.0</v>
      </c>
      <c r="E66" s="57">
        <v>68.88</v>
      </c>
      <c r="F66" s="52">
        <v>5.94</v>
      </c>
      <c r="G66" s="57">
        <v>75.64</v>
      </c>
      <c r="H66" s="52">
        <v>6.51</v>
      </c>
      <c r="I66" s="58"/>
      <c r="J66" s="59"/>
      <c r="K66" s="64">
        <v>71.79</v>
      </c>
      <c r="L66" s="65">
        <v>10.24</v>
      </c>
      <c r="M66" s="52"/>
      <c r="N66" s="66"/>
      <c r="O66" s="66"/>
      <c r="P66" s="66">
        <v>1303.646</v>
      </c>
      <c r="Q66" s="59"/>
      <c r="R66" s="59"/>
      <c r="S66" s="59"/>
      <c r="T66" s="52">
        <v>5651.795</v>
      </c>
      <c r="U66" s="59"/>
      <c r="V66" s="52">
        <v>0.04</v>
      </c>
      <c r="W66" s="75" t="s">
        <v>134</v>
      </c>
      <c r="X66" s="58"/>
      <c r="Y66" s="59"/>
      <c r="Z66" s="59"/>
      <c r="AA66" s="59"/>
      <c r="AB66" s="59"/>
      <c r="AC66" s="59"/>
      <c r="AD66" s="59"/>
      <c r="AE66" s="59"/>
      <c r="AF66" s="58"/>
      <c r="AG66" s="59"/>
      <c r="AH66" s="59"/>
      <c r="AI66" s="59"/>
      <c r="AJ66" s="59"/>
      <c r="AK66" s="59"/>
      <c r="AL66" s="59"/>
      <c r="AM66" s="59"/>
      <c r="AN66" s="58"/>
      <c r="AO66" s="59"/>
      <c r="AP66" s="59"/>
      <c r="AQ66" s="59"/>
      <c r="AR66" s="59"/>
      <c r="AS66" s="59"/>
      <c r="AT66" s="59"/>
      <c r="AU66" s="59"/>
      <c r="AV66" s="58"/>
      <c r="AW66" s="59"/>
      <c r="AX66" s="59"/>
      <c r="AY66" s="59"/>
      <c r="AZ66" s="59"/>
      <c r="BA66" s="59"/>
      <c r="BB66" s="59"/>
      <c r="BC66" s="59"/>
      <c r="BD66" s="59"/>
      <c r="BE66" s="59"/>
      <c r="BF66" s="59"/>
      <c r="BG66" s="59"/>
      <c r="BH66" s="59"/>
      <c r="BI66" s="59"/>
      <c r="BJ66" s="59"/>
      <c r="BK66" s="59"/>
      <c r="BL66" s="59"/>
      <c r="BM66" s="59"/>
      <c r="BN66" s="59"/>
    </row>
    <row r="67">
      <c r="B67" s="52" t="s">
        <v>100</v>
      </c>
      <c r="C67" s="53" t="s">
        <v>83</v>
      </c>
      <c r="D67" s="54">
        <v>45666.0</v>
      </c>
      <c r="E67" s="57">
        <v>65.77</v>
      </c>
      <c r="F67" s="52">
        <v>11.87</v>
      </c>
      <c r="G67" s="57">
        <v>74.17</v>
      </c>
      <c r="H67" s="52">
        <v>12.68</v>
      </c>
      <c r="I67" s="58"/>
      <c r="J67" s="59"/>
      <c r="K67" s="64">
        <v>68.27</v>
      </c>
      <c r="L67" s="65">
        <v>9.06</v>
      </c>
      <c r="M67" s="52"/>
      <c r="N67" s="66"/>
      <c r="O67" s="66"/>
      <c r="P67" s="66">
        <v>2001.946</v>
      </c>
      <c r="Q67" s="59"/>
      <c r="R67" s="59"/>
      <c r="S67" s="59"/>
      <c r="T67" s="52">
        <v>4794.818</v>
      </c>
      <c r="U67" s="59"/>
      <c r="V67" s="59"/>
      <c r="W67" s="75" t="s">
        <v>135</v>
      </c>
      <c r="X67" s="58"/>
      <c r="Y67" s="59"/>
      <c r="Z67" s="59"/>
      <c r="AA67" s="59"/>
      <c r="AB67" s="59"/>
      <c r="AC67" s="59"/>
      <c r="AD67" s="59"/>
      <c r="AE67" s="59"/>
      <c r="AF67" s="58"/>
      <c r="AG67" s="59"/>
      <c r="AH67" s="59"/>
      <c r="AI67" s="59"/>
      <c r="AJ67" s="59"/>
      <c r="AK67" s="59"/>
      <c r="AL67" s="59"/>
      <c r="AM67" s="59"/>
      <c r="AN67" s="58"/>
      <c r="AO67" s="59"/>
      <c r="AP67" s="59"/>
      <c r="AQ67" s="59"/>
      <c r="AR67" s="59"/>
      <c r="AS67" s="59"/>
      <c r="AT67" s="59"/>
      <c r="AU67" s="59"/>
      <c r="AV67" s="58"/>
      <c r="AW67" s="59"/>
      <c r="AX67" s="59"/>
      <c r="AY67" s="59"/>
      <c r="AZ67" s="59"/>
      <c r="BA67" s="59"/>
      <c r="BB67" s="59"/>
      <c r="BC67" s="59"/>
      <c r="BD67" s="59"/>
      <c r="BE67" s="59"/>
      <c r="BF67" s="59"/>
      <c r="BG67" s="59"/>
      <c r="BH67" s="59"/>
      <c r="BI67" s="59"/>
      <c r="BJ67" s="59"/>
      <c r="BK67" s="59"/>
      <c r="BL67" s="59"/>
      <c r="BM67" s="59"/>
      <c r="BN67" s="59"/>
    </row>
    <row r="68">
      <c r="A68" s="68" t="s">
        <v>136</v>
      </c>
      <c r="B68" s="68" t="s">
        <v>81</v>
      </c>
      <c r="C68" s="69" t="s">
        <v>92</v>
      </c>
      <c r="D68" s="47">
        <v>45666.0</v>
      </c>
      <c r="E68" s="70">
        <v>84.43</v>
      </c>
      <c r="F68" s="68"/>
      <c r="G68" s="70">
        <v>96.46</v>
      </c>
      <c r="H68" s="68">
        <v>0.48</v>
      </c>
      <c r="I68" s="7"/>
      <c r="J68" s="8"/>
      <c r="K68" s="71">
        <v>87.19</v>
      </c>
      <c r="L68" s="72">
        <v>1.77</v>
      </c>
      <c r="M68" s="37"/>
      <c r="N68" s="42"/>
      <c r="O68" s="42"/>
      <c r="P68" s="42">
        <v>1562.862</v>
      </c>
      <c r="Q68" s="39"/>
      <c r="R68" s="39"/>
      <c r="S68" s="39"/>
      <c r="T68" s="37">
        <v>21265.878</v>
      </c>
      <c r="U68" s="37">
        <v>918.376</v>
      </c>
      <c r="V68" s="39"/>
      <c r="W68" s="44" t="s">
        <v>137</v>
      </c>
      <c r="X68" s="38"/>
      <c r="Y68" s="39"/>
      <c r="Z68" s="39"/>
      <c r="AA68" s="8"/>
      <c r="AB68" s="8"/>
      <c r="AC68" s="8"/>
      <c r="AD68" s="8"/>
      <c r="AE68" s="8"/>
      <c r="AF68" s="7"/>
      <c r="AG68" s="8"/>
      <c r="AH68" s="8"/>
      <c r="AI68" s="8"/>
      <c r="AJ68" s="8"/>
      <c r="AK68" s="8"/>
      <c r="AL68" s="8"/>
      <c r="AM68" s="8"/>
      <c r="AN68" s="7"/>
      <c r="AO68" s="8"/>
      <c r="AP68" s="8"/>
      <c r="AQ68" s="8"/>
      <c r="AR68" s="8"/>
      <c r="AS68" s="8"/>
      <c r="AT68" s="8"/>
      <c r="AU68" s="8"/>
      <c r="AV68" s="7"/>
      <c r="AW68" s="8"/>
      <c r="AX68" s="8"/>
      <c r="AY68" s="8"/>
      <c r="AZ68" s="8"/>
      <c r="BA68" s="8"/>
      <c r="BB68" s="8"/>
      <c r="BC68" s="8"/>
      <c r="BD68" s="8"/>
      <c r="BE68" s="8"/>
      <c r="BF68" s="8"/>
      <c r="BG68" s="8"/>
      <c r="BH68" s="8"/>
      <c r="BI68" s="8"/>
      <c r="BJ68" s="8"/>
      <c r="BK68" s="8"/>
      <c r="BL68" s="8"/>
      <c r="BM68" s="8"/>
      <c r="BN68" s="8"/>
    </row>
    <row r="69">
      <c r="C69" s="69" t="s">
        <v>94</v>
      </c>
      <c r="D69" s="47">
        <v>45666.0</v>
      </c>
      <c r="E69" s="70">
        <v>82.09</v>
      </c>
      <c r="F69" s="68"/>
      <c r="G69" s="70">
        <v>93.99</v>
      </c>
      <c r="H69" s="68">
        <v>0.52</v>
      </c>
      <c r="I69" s="7"/>
      <c r="J69" s="8"/>
      <c r="K69" s="71">
        <v>83.17</v>
      </c>
      <c r="L69" s="72">
        <v>2.24</v>
      </c>
      <c r="M69" s="37"/>
      <c r="N69" s="42"/>
      <c r="O69" s="42"/>
      <c r="P69" s="42">
        <v>1894.0</v>
      </c>
      <c r="Q69" s="39"/>
      <c r="R69" s="39"/>
      <c r="S69" s="39"/>
      <c r="T69" s="37">
        <v>27901.241</v>
      </c>
      <c r="U69" s="37">
        <v>928.111</v>
      </c>
      <c r="V69" s="39"/>
      <c r="W69" s="44" t="s">
        <v>138</v>
      </c>
      <c r="X69" s="38"/>
      <c r="Y69" s="39"/>
      <c r="Z69" s="39"/>
      <c r="AA69" s="8"/>
      <c r="AB69" s="8"/>
      <c r="AC69" s="8"/>
      <c r="AD69" s="8"/>
      <c r="AE69" s="8"/>
      <c r="AF69" s="7"/>
      <c r="AG69" s="8"/>
      <c r="AH69" s="8"/>
      <c r="AI69" s="8"/>
      <c r="AJ69" s="8"/>
      <c r="AK69" s="8"/>
      <c r="AL69" s="8"/>
      <c r="AM69" s="8"/>
      <c r="AN69" s="7"/>
      <c r="AO69" s="8"/>
      <c r="AP69" s="8"/>
      <c r="AQ69" s="8"/>
      <c r="AR69" s="8"/>
      <c r="AS69" s="8"/>
      <c r="AT69" s="8"/>
      <c r="AU69" s="8"/>
      <c r="AV69" s="7"/>
      <c r="AW69" s="8"/>
      <c r="AX69" s="8"/>
      <c r="AY69" s="8"/>
      <c r="AZ69" s="8"/>
      <c r="BA69" s="8"/>
      <c r="BB69" s="8"/>
      <c r="BC69" s="8"/>
      <c r="BD69" s="8"/>
      <c r="BE69" s="8"/>
      <c r="BF69" s="8"/>
      <c r="BG69" s="8"/>
      <c r="BH69" s="8"/>
      <c r="BI69" s="8"/>
      <c r="BJ69" s="8"/>
      <c r="BK69" s="8"/>
      <c r="BL69" s="8"/>
      <c r="BM69" s="8"/>
      <c r="BN69" s="8"/>
    </row>
    <row r="70">
      <c r="B70" s="68" t="s">
        <v>89</v>
      </c>
      <c r="C70" s="69" t="s">
        <v>82</v>
      </c>
      <c r="D70" s="47">
        <v>45667.0</v>
      </c>
      <c r="E70" s="70">
        <v>82.6</v>
      </c>
      <c r="F70" s="68"/>
      <c r="G70" s="70">
        <v>94.72</v>
      </c>
      <c r="H70" s="68">
        <v>12.54</v>
      </c>
      <c r="I70" s="7"/>
      <c r="J70" s="8"/>
      <c r="K70" s="71">
        <v>87.23</v>
      </c>
      <c r="L70" s="72">
        <v>1.89</v>
      </c>
      <c r="M70" s="68"/>
      <c r="N70" s="73"/>
      <c r="O70" s="73"/>
      <c r="P70" s="73">
        <v>798.981</v>
      </c>
      <c r="Q70" s="8"/>
      <c r="R70" s="8"/>
      <c r="S70" s="8"/>
      <c r="T70" s="68">
        <v>1892.711</v>
      </c>
      <c r="U70" s="8"/>
      <c r="V70" s="8"/>
      <c r="W70" s="45" t="s">
        <v>139</v>
      </c>
      <c r="X70" s="38"/>
      <c r="Y70" s="39"/>
      <c r="Z70" s="39"/>
      <c r="AA70" s="8"/>
      <c r="AB70" s="8"/>
      <c r="AC70" s="8"/>
      <c r="AD70" s="8"/>
      <c r="AE70" s="8"/>
      <c r="AF70" s="7"/>
      <c r="AG70" s="8"/>
      <c r="AH70" s="8"/>
      <c r="AI70" s="8"/>
      <c r="AJ70" s="8"/>
      <c r="AK70" s="8"/>
      <c r="AL70" s="8"/>
      <c r="AM70" s="8"/>
      <c r="AN70" s="7"/>
      <c r="AO70" s="8"/>
      <c r="AP70" s="8"/>
      <c r="AQ70" s="8"/>
      <c r="AR70" s="8"/>
      <c r="AS70" s="8"/>
      <c r="AT70" s="8"/>
      <c r="AU70" s="8"/>
      <c r="AV70" s="7"/>
      <c r="AW70" s="8"/>
      <c r="AX70" s="8"/>
      <c r="AY70" s="8"/>
      <c r="AZ70" s="8"/>
      <c r="BA70" s="8"/>
      <c r="BB70" s="8"/>
      <c r="BC70" s="8"/>
      <c r="BD70" s="8"/>
      <c r="BE70" s="8"/>
      <c r="BF70" s="8"/>
      <c r="BG70" s="8"/>
      <c r="BH70" s="8"/>
      <c r="BI70" s="8"/>
      <c r="BJ70" s="8"/>
      <c r="BK70" s="8"/>
      <c r="BL70" s="8"/>
      <c r="BM70" s="8"/>
      <c r="BN70" s="8"/>
    </row>
    <row r="71">
      <c r="B71" s="68" t="s">
        <v>140</v>
      </c>
      <c r="C71" s="48" t="s">
        <v>82</v>
      </c>
      <c r="D71" s="47">
        <v>45667.0</v>
      </c>
      <c r="E71" s="70">
        <v>74.87</v>
      </c>
      <c r="F71" s="68"/>
      <c r="G71" s="70">
        <v>93.26</v>
      </c>
      <c r="H71" s="68">
        <v>0.28</v>
      </c>
      <c r="I71" s="7"/>
      <c r="J71" s="8"/>
      <c r="K71" s="71">
        <v>77.93</v>
      </c>
      <c r="L71" s="72">
        <v>3.15</v>
      </c>
      <c r="M71" s="68"/>
      <c r="N71" s="73"/>
      <c r="O71" s="73"/>
      <c r="P71" s="73">
        <v>1537.851</v>
      </c>
      <c r="Q71" s="8"/>
      <c r="R71" s="8"/>
      <c r="S71" s="8"/>
      <c r="T71" s="68">
        <v>1573.841</v>
      </c>
      <c r="U71" s="8"/>
      <c r="V71" s="8"/>
      <c r="W71" s="45" t="s">
        <v>141</v>
      </c>
      <c r="X71" s="38"/>
      <c r="Y71" s="39"/>
      <c r="Z71" s="39"/>
      <c r="AA71" s="8"/>
      <c r="AB71" s="8"/>
      <c r="AC71" s="8"/>
      <c r="AD71" s="8"/>
      <c r="AE71" s="8"/>
      <c r="AF71" s="7"/>
      <c r="AG71" s="8"/>
      <c r="AH71" s="8"/>
      <c r="AI71" s="8"/>
      <c r="AJ71" s="8"/>
      <c r="AK71" s="8"/>
      <c r="AL71" s="8"/>
      <c r="AM71" s="8"/>
      <c r="AN71" s="7"/>
      <c r="AO71" s="8"/>
      <c r="AP71" s="8"/>
      <c r="AQ71" s="8"/>
      <c r="AR71" s="8"/>
      <c r="AS71" s="8"/>
      <c r="AT71" s="8"/>
      <c r="AU71" s="8"/>
      <c r="AV71" s="7"/>
      <c r="AW71" s="8"/>
      <c r="AX71" s="8"/>
      <c r="AY71" s="8"/>
      <c r="AZ71" s="8"/>
      <c r="BA71" s="8"/>
      <c r="BB71" s="8"/>
      <c r="BC71" s="8"/>
      <c r="BD71" s="8"/>
      <c r="BE71" s="8"/>
      <c r="BF71" s="8"/>
      <c r="BG71" s="8"/>
      <c r="BH71" s="8"/>
      <c r="BI71" s="8"/>
      <c r="BJ71" s="8"/>
      <c r="BK71" s="8"/>
      <c r="BL71" s="8"/>
      <c r="BM71" s="8"/>
      <c r="BN71" s="8"/>
    </row>
    <row r="72">
      <c r="E72" s="77"/>
      <c r="G72" s="77"/>
      <c r="I72" s="77"/>
      <c r="K72" s="77"/>
      <c r="L72" s="3"/>
      <c r="M72" s="68"/>
      <c r="N72" s="73"/>
      <c r="O72" s="73"/>
      <c r="P72" s="73">
        <v>1929.823</v>
      </c>
      <c r="Q72" s="8"/>
      <c r="R72" s="8"/>
      <c r="S72" s="8"/>
      <c r="T72" s="68">
        <v>2026.122</v>
      </c>
      <c r="U72" s="8"/>
      <c r="V72" s="8"/>
      <c r="W72" s="45" t="s">
        <v>142</v>
      </c>
      <c r="X72" s="38"/>
      <c r="Y72" s="39"/>
      <c r="Z72" s="39"/>
      <c r="AA72" s="8"/>
      <c r="AB72" s="8"/>
      <c r="AC72" s="8"/>
      <c r="AD72" s="8"/>
      <c r="AE72" s="8"/>
      <c r="AF72" s="7"/>
      <c r="AG72" s="8"/>
      <c r="AH72" s="8"/>
      <c r="AI72" s="8"/>
      <c r="AJ72" s="8"/>
      <c r="AK72" s="8"/>
      <c r="AL72" s="8"/>
      <c r="AM72" s="8"/>
      <c r="AN72" s="7"/>
      <c r="AO72" s="8"/>
      <c r="AP72" s="8"/>
      <c r="AQ72" s="8"/>
      <c r="AR72" s="8"/>
      <c r="AS72" s="8"/>
      <c r="AT72" s="8"/>
      <c r="AU72" s="8"/>
      <c r="AV72" s="7"/>
      <c r="AW72" s="8"/>
      <c r="AX72" s="8"/>
      <c r="AY72" s="8"/>
      <c r="AZ72" s="8"/>
      <c r="BA72" s="8"/>
      <c r="BB72" s="8"/>
      <c r="BC72" s="8"/>
      <c r="BD72" s="8"/>
      <c r="BE72" s="8"/>
      <c r="BF72" s="8"/>
      <c r="BG72" s="8"/>
      <c r="BH72" s="8"/>
      <c r="BI72" s="8"/>
      <c r="BJ72" s="8"/>
      <c r="BK72" s="8"/>
      <c r="BL72" s="8"/>
      <c r="BM72" s="8"/>
      <c r="BN72" s="8"/>
    </row>
    <row r="73">
      <c r="B73" s="68" t="s">
        <v>104</v>
      </c>
      <c r="C73" s="69" t="s">
        <v>82</v>
      </c>
      <c r="D73" s="47">
        <v>45667.0</v>
      </c>
      <c r="E73" s="70">
        <v>81.58</v>
      </c>
      <c r="F73" s="68"/>
      <c r="G73" s="70">
        <v>83.23</v>
      </c>
      <c r="H73" s="68">
        <v>0.42</v>
      </c>
      <c r="I73" s="7"/>
      <c r="J73" s="8"/>
      <c r="K73" s="71">
        <v>83.76</v>
      </c>
      <c r="L73" s="72">
        <v>2.05</v>
      </c>
      <c r="M73" s="8"/>
      <c r="N73" s="82"/>
      <c r="O73" s="82"/>
      <c r="P73" s="82"/>
      <c r="Q73" s="8"/>
      <c r="R73" s="68">
        <v>0.778</v>
      </c>
      <c r="S73" s="8"/>
      <c r="T73" s="68">
        <v>5024.888</v>
      </c>
      <c r="U73" s="8"/>
      <c r="V73" s="8"/>
      <c r="W73" s="45" t="s">
        <v>143</v>
      </c>
      <c r="X73" s="38"/>
      <c r="Y73" s="39"/>
      <c r="Z73" s="39"/>
      <c r="AA73" s="8"/>
      <c r="AB73" s="8"/>
      <c r="AC73" s="8"/>
      <c r="AD73" s="8"/>
      <c r="AE73" s="8"/>
      <c r="AF73" s="7"/>
      <c r="AG73" s="8"/>
      <c r="AH73" s="8"/>
      <c r="AI73" s="8"/>
      <c r="AJ73" s="8"/>
      <c r="AK73" s="8"/>
      <c r="AL73" s="8"/>
      <c r="AM73" s="8"/>
      <c r="AN73" s="7"/>
      <c r="AO73" s="8"/>
      <c r="AP73" s="8"/>
      <c r="AQ73" s="8"/>
      <c r="AR73" s="8"/>
      <c r="AS73" s="8"/>
      <c r="AT73" s="8"/>
      <c r="AU73" s="8"/>
      <c r="AV73" s="7"/>
      <c r="AW73" s="8"/>
      <c r="AX73" s="8"/>
      <c r="AY73" s="8"/>
      <c r="AZ73" s="8"/>
      <c r="BA73" s="8"/>
      <c r="BB73" s="8"/>
      <c r="BC73" s="8"/>
      <c r="BD73" s="8"/>
      <c r="BE73" s="8"/>
      <c r="BF73" s="8"/>
      <c r="BG73" s="8"/>
      <c r="BH73" s="8"/>
      <c r="BI73" s="8"/>
      <c r="BJ73" s="8"/>
      <c r="BK73" s="8"/>
      <c r="BL73" s="8"/>
      <c r="BM73" s="8"/>
      <c r="BN73" s="8"/>
    </row>
    <row r="74">
      <c r="A74" s="51" t="s">
        <v>144</v>
      </c>
      <c r="B74" s="52" t="s">
        <v>81</v>
      </c>
      <c r="C74" s="53" t="s">
        <v>83</v>
      </c>
      <c r="D74" s="54">
        <v>45670.0</v>
      </c>
      <c r="E74" s="57">
        <v>92.28</v>
      </c>
      <c r="F74" s="52"/>
      <c r="G74" s="57">
        <v>93.64</v>
      </c>
      <c r="H74" s="83">
        <v>2.96</v>
      </c>
      <c r="I74" s="58"/>
      <c r="J74" s="59"/>
      <c r="K74" s="64">
        <v>87.21</v>
      </c>
      <c r="L74" s="65">
        <v>4.16</v>
      </c>
      <c r="M74" s="52"/>
      <c r="N74" s="66"/>
      <c r="O74" s="66"/>
      <c r="P74" s="66">
        <v>1882.932</v>
      </c>
      <c r="Q74" s="59"/>
      <c r="R74" s="59"/>
      <c r="S74" s="59"/>
      <c r="T74" s="52">
        <v>9649.134</v>
      </c>
      <c r="U74" s="59"/>
      <c r="V74" s="59"/>
      <c r="W74" s="75" t="s">
        <v>145</v>
      </c>
      <c r="X74" s="58"/>
      <c r="Y74" s="59"/>
      <c r="Z74" s="59"/>
      <c r="AA74" s="59"/>
      <c r="AB74" s="59"/>
      <c r="AC74" s="59"/>
      <c r="AD74" s="59"/>
      <c r="AE74" s="59"/>
      <c r="AF74" s="58"/>
      <c r="AG74" s="59"/>
      <c r="AH74" s="59"/>
      <c r="AI74" s="59"/>
      <c r="AJ74" s="59"/>
      <c r="AK74" s="59"/>
      <c r="AL74" s="59"/>
      <c r="AM74" s="59"/>
      <c r="AN74" s="58"/>
      <c r="AO74" s="59"/>
      <c r="AP74" s="59"/>
      <c r="AQ74" s="59"/>
      <c r="AR74" s="59"/>
      <c r="AS74" s="59"/>
      <c r="AT74" s="59"/>
      <c r="AU74" s="59"/>
      <c r="AV74" s="58"/>
      <c r="AW74" s="59"/>
      <c r="AX74" s="59"/>
      <c r="AY74" s="59"/>
      <c r="AZ74" s="59"/>
      <c r="BA74" s="59"/>
      <c r="BB74" s="59"/>
      <c r="BC74" s="59"/>
      <c r="BD74" s="59"/>
      <c r="BE74" s="59"/>
      <c r="BF74" s="59"/>
      <c r="BG74" s="59"/>
      <c r="BH74" s="59"/>
      <c r="BI74" s="59"/>
      <c r="BJ74" s="59"/>
      <c r="BK74" s="59"/>
      <c r="BL74" s="59"/>
      <c r="BM74" s="59"/>
      <c r="BN74" s="59"/>
    </row>
    <row r="75">
      <c r="C75" s="53" t="s">
        <v>85</v>
      </c>
      <c r="D75" s="54">
        <v>45670.0</v>
      </c>
      <c r="E75" s="57">
        <v>77.56</v>
      </c>
      <c r="F75" s="52"/>
      <c r="G75" s="57">
        <v>91.2</v>
      </c>
      <c r="H75" s="52">
        <v>2.38</v>
      </c>
      <c r="I75" s="58"/>
      <c r="J75" s="59"/>
      <c r="K75" s="64">
        <v>83.17</v>
      </c>
      <c r="L75" s="65">
        <v>4.64</v>
      </c>
      <c r="M75" s="52"/>
      <c r="N75" s="66"/>
      <c r="O75" s="66"/>
      <c r="P75" s="66" t="s">
        <v>39</v>
      </c>
      <c r="Q75" s="59"/>
      <c r="R75" s="59"/>
      <c r="S75" s="59"/>
      <c r="T75" s="52">
        <v>9477.913</v>
      </c>
      <c r="U75" s="59"/>
      <c r="V75" s="59"/>
      <c r="W75" s="75" t="s">
        <v>146</v>
      </c>
      <c r="X75" s="58"/>
      <c r="Y75" s="59"/>
      <c r="Z75" s="59"/>
      <c r="AA75" s="59"/>
      <c r="AB75" s="59"/>
      <c r="AC75" s="59"/>
      <c r="AD75" s="59"/>
      <c r="AE75" s="59"/>
      <c r="AF75" s="58"/>
      <c r="AG75" s="59"/>
      <c r="AH75" s="59"/>
      <c r="AI75" s="59"/>
      <c r="AJ75" s="59"/>
      <c r="AK75" s="59"/>
      <c r="AL75" s="59"/>
      <c r="AM75" s="59"/>
      <c r="AN75" s="58"/>
      <c r="AO75" s="59"/>
      <c r="AP75" s="59"/>
      <c r="AQ75" s="59"/>
      <c r="AR75" s="59"/>
      <c r="AS75" s="59"/>
      <c r="AT75" s="59"/>
      <c r="AU75" s="59"/>
      <c r="AV75" s="58"/>
      <c r="AW75" s="59"/>
      <c r="AX75" s="59"/>
      <c r="AY75" s="59"/>
      <c r="AZ75" s="59"/>
      <c r="BA75" s="59"/>
      <c r="BB75" s="59"/>
      <c r="BC75" s="59"/>
      <c r="BD75" s="59"/>
      <c r="BE75" s="59"/>
      <c r="BF75" s="59"/>
      <c r="BG75" s="59"/>
      <c r="BH75" s="59"/>
      <c r="BI75" s="59"/>
      <c r="BJ75" s="59"/>
      <c r="BK75" s="59"/>
      <c r="BL75" s="59"/>
      <c r="BM75" s="59"/>
      <c r="BN75" s="59"/>
    </row>
    <row r="76">
      <c r="B76" s="52" t="s">
        <v>89</v>
      </c>
      <c r="C76" s="53" t="s">
        <v>82</v>
      </c>
      <c r="D76" s="54">
        <v>45670.0</v>
      </c>
      <c r="E76" s="57">
        <v>82.6</v>
      </c>
      <c r="F76" s="52"/>
      <c r="G76" s="57">
        <v>90.94</v>
      </c>
      <c r="H76" s="52">
        <v>5.52</v>
      </c>
      <c r="I76" s="58"/>
      <c r="J76" s="59"/>
      <c r="K76" s="64">
        <v>85.45</v>
      </c>
      <c r="L76" s="65">
        <v>7.92</v>
      </c>
      <c r="M76" s="52"/>
      <c r="N76" s="66"/>
      <c r="O76" s="66"/>
      <c r="P76" s="66">
        <v>1381.185</v>
      </c>
      <c r="Q76" s="59"/>
      <c r="R76" s="59"/>
      <c r="S76" s="59"/>
      <c r="T76" s="52">
        <v>16587.315</v>
      </c>
      <c r="U76" s="59"/>
      <c r="V76" s="59"/>
      <c r="W76" s="75" t="s">
        <v>147</v>
      </c>
      <c r="X76" s="58"/>
      <c r="Y76" s="59"/>
      <c r="Z76" s="59"/>
      <c r="AA76" s="59"/>
      <c r="AB76" s="59"/>
      <c r="AC76" s="59"/>
      <c r="AD76" s="59"/>
      <c r="AE76" s="59"/>
      <c r="AF76" s="58"/>
      <c r="AG76" s="59"/>
      <c r="AH76" s="59"/>
      <c r="AI76" s="59"/>
      <c r="AJ76" s="59"/>
      <c r="AK76" s="59"/>
      <c r="AL76" s="59"/>
      <c r="AM76" s="59"/>
      <c r="AN76" s="58"/>
      <c r="AO76" s="59"/>
      <c r="AP76" s="59"/>
      <c r="AQ76" s="59"/>
      <c r="AR76" s="59"/>
      <c r="AS76" s="59"/>
      <c r="AT76" s="59"/>
      <c r="AU76" s="59"/>
      <c r="AV76" s="58"/>
      <c r="AW76" s="59"/>
      <c r="AX76" s="59"/>
      <c r="AY76" s="59"/>
      <c r="AZ76" s="59"/>
      <c r="BA76" s="59"/>
      <c r="BB76" s="59"/>
      <c r="BC76" s="59"/>
      <c r="BD76" s="59"/>
      <c r="BE76" s="59"/>
      <c r="BF76" s="59"/>
      <c r="BG76" s="59"/>
      <c r="BH76" s="59"/>
      <c r="BI76" s="59"/>
      <c r="BJ76" s="59"/>
      <c r="BK76" s="59"/>
      <c r="BL76" s="59"/>
      <c r="BM76" s="59"/>
      <c r="BN76" s="59"/>
    </row>
    <row r="77" hidden="1">
      <c r="C77" s="79" t="s">
        <v>126</v>
      </c>
      <c r="D77" s="54"/>
      <c r="E77" s="64"/>
      <c r="F77" s="52"/>
      <c r="G77" s="64"/>
      <c r="H77" s="52"/>
      <c r="I77" s="58"/>
      <c r="J77" s="59"/>
      <c r="K77" s="80" t="s">
        <v>59</v>
      </c>
      <c r="L77" s="81" t="s">
        <v>59</v>
      </c>
      <c r="M77" s="52"/>
      <c r="N77" s="66"/>
      <c r="O77" s="66"/>
      <c r="P77" s="66">
        <v>2724.813</v>
      </c>
      <c r="Q77" s="59"/>
      <c r="R77" s="59"/>
      <c r="S77" s="59"/>
      <c r="T77" s="52">
        <v>6586.611</v>
      </c>
      <c r="U77" s="59"/>
      <c r="V77" s="59"/>
      <c r="W77" s="67" t="s">
        <v>148</v>
      </c>
      <c r="X77" s="58"/>
      <c r="Y77" s="59"/>
      <c r="Z77" s="59"/>
      <c r="AA77" s="59"/>
      <c r="AB77" s="59"/>
      <c r="AC77" s="59"/>
      <c r="AD77" s="59"/>
      <c r="AE77" s="59"/>
      <c r="AF77" s="58"/>
      <c r="AG77" s="59"/>
      <c r="AH77" s="59"/>
      <c r="AI77" s="59"/>
      <c r="AJ77" s="59"/>
      <c r="AK77" s="59"/>
      <c r="AL77" s="59"/>
      <c r="AM77" s="59"/>
      <c r="AN77" s="58"/>
      <c r="AO77" s="59"/>
      <c r="AP77" s="59"/>
      <c r="AQ77" s="59"/>
      <c r="AR77" s="59"/>
      <c r="AS77" s="59"/>
      <c r="AT77" s="59"/>
      <c r="AU77" s="59"/>
      <c r="AV77" s="58"/>
      <c r="AW77" s="59"/>
      <c r="AX77" s="59"/>
      <c r="AY77" s="59"/>
      <c r="AZ77" s="59"/>
      <c r="BA77" s="59"/>
      <c r="BB77" s="59"/>
      <c r="BC77" s="59"/>
      <c r="BD77" s="59"/>
      <c r="BE77" s="59"/>
      <c r="BF77" s="59"/>
      <c r="BG77" s="59"/>
      <c r="BH77" s="59"/>
      <c r="BI77" s="59"/>
      <c r="BJ77" s="59"/>
      <c r="BK77" s="59"/>
      <c r="BL77" s="59"/>
      <c r="BM77" s="59"/>
      <c r="BN77" s="59"/>
    </row>
    <row r="78">
      <c r="B78" s="52" t="s">
        <v>100</v>
      </c>
      <c r="C78" s="53" t="s">
        <v>83</v>
      </c>
      <c r="D78" s="54">
        <v>45670.0</v>
      </c>
      <c r="E78" s="57">
        <v>84.99</v>
      </c>
      <c r="F78" s="52"/>
      <c r="G78" s="57">
        <v>92.8</v>
      </c>
      <c r="H78" s="52">
        <v>1.98</v>
      </c>
      <c r="I78" s="58"/>
      <c r="J78" s="59"/>
      <c r="K78" s="64">
        <v>82.22</v>
      </c>
      <c r="L78" s="65">
        <v>3.24</v>
      </c>
      <c r="M78" s="52"/>
      <c r="N78" s="66"/>
      <c r="O78" s="66"/>
      <c r="P78" s="66">
        <v>3484.085</v>
      </c>
      <c r="Q78" s="59"/>
      <c r="R78" s="59"/>
      <c r="S78" s="59"/>
      <c r="T78" s="52">
        <v>4026.641</v>
      </c>
      <c r="U78" s="59"/>
      <c r="V78" s="59"/>
      <c r="W78" s="67" t="s">
        <v>149</v>
      </c>
      <c r="X78" s="58"/>
      <c r="Y78" s="59"/>
      <c r="Z78" s="59"/>
      <c r="AA78" s="59"/>
      <c r="AB78" s="59"/>
      <c r="AC78" s="59"/>
      <c r="AD78" s="59"/>
      <c r="AE78" s="59"/>
      <c r="AF78" s="58"/>
      <c r="AG78" s="59"/>
      <c r="AH78" s="59"/>
      <c r="AI78" s="59"/>
      <c r="AJ78" s="59"/>
      <c r="AK78" s="59"/>
      <c r="AL78" s="59"/>
      <c r="AM78" s="59"/>
      <c r="AN78" s="58"/>
      <c r="AO78" s="59"/>
      <c r="AP78" s="59"/>
      <c r="AQ78" s="59"/>
      <c r="AR78" s="59"/>
      <c r="AS78" s="59"/>
      <c r="AT78" s="59"/>
      <c r="AU78" s="59"/>
      <c r="AV78" s="58"/>
      <c r="AW78" s="59"/>
      <c r="AX78" s="59"/>
      <c r="AY78" s="59"/>
      <c r="AZ78" s="59"/>
      <c r="BA78" s="59"/>
      <c r="BB78" s="59"/>
      <c r="BC78" s="59"/>
      <c r="BD78" s="59"/>
      <c r="BE78" s="59"/>
      <c r="BF78" s="59"/>
      <c r="BG78" s="59"/>
      <c r="BH78" s="59"/>
      <c r="BI78" s="59"/>
      <c r="BJ78" s="59"/>
      <c r="BK78" s="59"/>
      <c r="BL78" s="59"/>
      <c r="BM78" s="59"/>
      <c r="BN78" s="59"/>
    </row>
    <row r="79">
      <c r="B79" s="52" t="s">
        <v>104</v>
      </c>
      <c r="C79" s="53" t="s">
        <v>82</v>
      </c>
      <c r="D79" s="54">
        <v>45670.0</v>
      </c>
      <c r="E79" s="57">
        <v>76.61</v>
      </c>
      <c r="F79" s="52"/>
      <c r="G79" s="57">
        <v>92.8</v>
      </c>
      <c r="H79" s="52">
        <v>1.98</v>
      </c>
      <c r="I79" s="58"/>
      <c r="J79" s="59"/>
      <c r="K79" s="64">
        <v>78.15</v>
      </c>
      <c r="L79" s="65">
        <v>8.05</v>
      </c>
      <c r="M79" s="52"/>
      <c r="N79" s="66"/>
      <c r="O79" s="66"/>
      <c r="P79" s="66">
        <v>2308.631</v>
      </c>
      <c r="Q79" s="59"/>
      <c r="R79" s="59"/>
      <c r="S79" s="59"/>
      <c r="T79" s="52">
        <v>19992.893</v>
      </c>
      <c r="U79" s="59"/>
      <c r="V79" s="59"/>
      <c r="W79" s="67" t="s">
        <v>148</v>
      </c>
      <c r="X79" s="58"/>
      <c r="Y79" s="59"/>
      <c r="Z79" s="59"/>
      <c r="AA79" s="59"/>
      <c r="AB79" s="59"/>
      <c r="AC79" s="59"/>
      <c r="AD79" s="59"/>
      <c r="AE79" s="59"/>
      <c r="AF79" s="58"/>
      <c r="AG79" s="59"/>
      <c r="AH79" s="59"/>
      <c r="AI79" s="59"/>
      <c r="AJ79" s="59"/>
      <c r="AK79" s="59"/>
      <c r="AL79" s="59"/>
      <c r="AM79" s="59"/>
      <c r="AN79" s="58"/>
      <c r="AO79" s="59"/>
      <c r="AP79" s="59"/>
      <c r="AQ79" s="59"/>
      <c r="AR79" s="59"/>
      <c r="AS79" s="59"/>
      <c r="AT79" s="59"/>
      <c r="AU79" s="59"/>
      <c r="AV79" s="58"/>
      <c r="AW79" s="59"/>
      <c r="AX79" s="59"/>
      <c r="AY79" s="59"/>
      <c r="AZ79" s="59"/>
      <c r="BA79" s="59"/>
      <c r="BB79" s="59"/>
      <c r="BC79" s="59"/>
      <c r="BD79" s="59"/>
      <c r="BE79" s="59"/>
      <c r="BF79" s="59"/>
      <c r="BG79" s="59"/>
      <c r="BH79" s="59"/>
      <c r="BI79" s="59"/>
      <c r="BJ79" s="59"/>
      <c r="BK79" s="59"/>
      <c r="BL79" s="59"/>
      <c r="BM79" s="59"/>
      <c r="BN79" s="59"/>
    </row>
    <row r="80">
      <c r="E80" s="77"/>
      <c r="G80" s="77"/>
      <c r="I80" s="77"/>
      <c r="K80" s="77"/>
      <c r="L80" s="3"/>
      <c r="M80" s="52"/>
      <c r="N80" s="66"/>
      <c r="O80" s="66"/>
      <c r="P80" s="66">
        <v>1489.468</v>
      </c>
      <c r="Q80" s="59"/>
      <c r="R80" s="59"/>
      <c r="S80" s="59"/>
      <c r="T80" s="52">
        <v>8948.394</v>
      </c>
      <c r="U80" s="59"/>
      <c r="V80" s="59"/>
      <c r="W80" s="67" t="s">
        <v>150</v>
      </c>
      <c r="X80" s="58"/>
      <c r="Y80" s="59"/>
      <c r="Z80" s="59"/>
      <c r="AA80" s="59"/>
      <c r="AB80" s="59"/>
      <c r="AC80" s="59"/>
      <c r="AD80" s="59"/>
      <c r="AE80" s="59"/>
      <c r="AF80" s="58"/>
      <c r="AG80" s="59"/>
      <c r="AH80" s="59"/>
      <c r="AI80" s="59"/>
      <c r="AJ80" s="59"/>
      <c r="AK80" s="59"/>
      <c r="AL80" s="59"/>
      <c r="AM80" s="59"/>
      <c r="AN80" s="58"/>
      <c r="AO80" s="59"/>
      <c r="AP80" s="59"/>
      <c r="AQ80" s="59"/>
      <c r="AR80" s="59"/>
      <c r="AS80" s="59"/>
      <c r="AT80" s="59"/>
      <c r="AU80" s="59"/>
      <c r="AV80" s="58"/>
      <c r="AW80" s="59"/>
      <c r="AX80" s="59"/>
      <c r="AY80" s="59"/>
      <c r="AZ80" s="59"/>
      <c r="BA80" s="59"/>
      <c r="BB80" s="59"/>
      <c r="BC80" s="59"/>
      <c r="BD80" s="59"/>
      <c r="BE80" s="59"/>
      <c r="BF80" s="59"/>
      <c r="BG80" s="59"/>
      <c r="BH80" s="59"/>
      <c r="BI80" s="59"/>
      <c r="BJ80" s="59"/>
      <c r="BK80" s="59"/>
      <c r="BL80" s="59"/>
      <c r="BM80" s="59"/>
      <c r="BN80" s="59"/>
    </row>
    <row r="81">
      <c r="A81" s="33" t="s">
        <v>151</v>
      </c>
      <c r="B81" s="37" t="s">
        <v>81</v>
      </c>
      <c r="C81" s="48" t="s">
        <v>92</v>
      </c>
      <c r="D81" s="35">
        <v>45670.0</v>
      </c>
      <c r="E81" s="36">
        <v>53.9</v>
      </c>
      <c r="F81" s="37"/>
      <c r="G81" s="36">
        <v>59.76</v>
      </c>
      <c r="H81" s="37">
        <v>5.06</v>
      </c>
      <c r="I81" s="38"/>
      <c r="J81" s="39"/>
      <c r="K81" s="40">
        <v>57.07</v>
      </c>
      <c r="L81" s="41">
        <v>7.26</v>
      </c>
      <c r="M81" s="37"/>
      <c r="N81" s="42"/>
      <c r="O81" s="42"/>
      <c r="P81" s="42">
        <v>4968.924</v>
      </c>
      <c r="Q81" s="39"/>
      <c r="R81" s="39"/>
      <c r="S81" s="39"/>
      <c r="T81" s="37">
        <v>16520.18</v>
      </c>
      <c r="U81" s="39"/>
      <c r="V81" s="39"/>
      <c r="W81" s="50" t="s">
        <v>152</v>
      </c>
      <c r="X81" s="38"/>
      <c r="Y81" s="39"/>
      <c r="Z81" s="39"/>
      <c r="AA81" s="39"/>
      <c r="AB81" s="39"/>
      <c r="AC81" s="39"/>
      <c r="AD81" s="39"/>
      <c r="AE81" s="39"/>
      <c r="AF81" s="38"/>
      <c r="AG81" s="39"/>
      <c r="AH81" s="39"/>
      <c r="AI81" s="39"/>
      <c r="AJ81" s="39"/>
      <c r="AK81" s="39"/>
      <c r="AL81" s="39"/>
      <c r="AM81" s="39"/>
      <c r="AN81" s="38"/>
      <c r="AO81" s="39"/>
      <c r="AP81" s="39"/>
      <c r="AQ81" s="39"/>
      <c r="AR81" s="39"/>
      <c r="AS81" s="39"/>
      <c r="AT81" s="39"/>
      <c r="AU81" s="39"/>
      <c r="AV81" s="38"/>
      <c r="AW81" s="39"/>
      <c r="AX81" s="39"/>
      <c r="AY81" s="39"/>
      <c r="AZ81" s="39"/>
      <c r="BA81" s="39"/>
      <c r="BB81" s="39"/>
      <c r="BC81" s="39"/>
      <c r="BD81" s="39"/>
      <c r="BE81" s="39"/>
      <c r="BF81" s="39"/>
      <c r="BG81" s="39"/>
      <c r="BH81" s="39"/>
      <c r="BI81" s="39"/>
      <c r="BJ81" s="39"/>
      <c r="BK81" s="39"/>
      <c r="BL81" s="39"/>
      <c r="BM81" s="39"/>
      <c r="BN81" s="39"/>
    </row>
    <row r="82">
      <c r="C82" s="48" t="s">
        <v>94</v>
      </c>
      <c r="D82" s="35">
        <v>45670.0</v>
      </c>
      <c r="E82" s="36">
        <v>50.84</v>
      </c>
      <c r="F82" s="37"/>
      <c r="G82" s="36">
        <v>53.7</v>
      </c>
      <c r="H82" s="37">
        <v>4.66</v>
      </c>
      <c r="I82" s="38"/>
      <c r="J82" s="39"/>
      <c r="K82" s="40">
        <v>55.51</v>
      </c>
      <c r="L82" s="41">
        <v>7.93</v>
      </c>
      <c r="M82" s="37"/>
      <c r="N82" s="42"/>
      <c r="O82" s="42"/>
      <c r="P82" s="42">
        <v>4395.269</v>
      </c>
      <c r="Q82" s="39"/>
      <c r="R82" s="39"/>
      <c r="S82" s="39"/>
      <c r="T82" s="37">
        <v>19537.641</v>
      </c>
      <c r="U82" s="39"/>
      <c r="V82" s="39"/>
      <c r="W82" s="50" t="s">
        <v>153</v>
      </c>
      <c r="X82" s="38"/>
      <c r="Y82" s="39"/>
      <c r="Z82" s="39"/>
      <c r="AA82" s="39"/>
      <c r="AB82" s="39"/>
      <c r="AC82" s="39"/>
      <c r="AD82" s="39"/>
      <c r="AE82" s="39"/>
      <c r="AF82" s="38"/>
      <c r="AG82" s="39"/>
      <c r="AH82" s="39"/>
      <c r="AI82" s="39"/>
      <c r="AJ82" s="39"/>
      <c r="AK82" s="39"/>
      <c r="AL82" s="39"/>
      <c r="AM82" s="39"/>
      <c r="AN82" s="38"/>
      <c r="AO82" s="39"/>
      <c r="AP82" s="39"/>
      <c r="AQ82" s="39"/>
      <c r="AR82" s="39"/>
      <c r="AS82" s="39"/>
      <c r="AT82" s="39"/>
      <c r="AU82" s="39"/>
      <c r="AV82" s="38"/>
      <c r="AW82" s="39"/>
      <c r="AX82" s="39"/>
      <c r="AY82" s="39"/>
      <c r="AZ82" s="39"/>
      <c r="BA82" s="39"/>
      <c r="BB82" s="39"/>
      <c r="BC82" s="39"/>
      <c r="BD82" s="39"/>
      <c r="BE82" s="39"/>
      <c r="BF82" s="39"/>
      <c r="BG82" s="39"/>
      <c r="BH82" s="39"/>
      <c r="BI82" s="39"/>
      <c r="BJ82" s="39"/>
      <c r="BK82" s="39"/>
      <c r="BL82" s="39"/>
      <c r="BM82" s="39"/>
      <c r="BN82" s="39"/>
    </row>
    <row r="83">
      <c r="B83" s="37" t="s">
        <v>89</v>
      </c>
      <c r="C83" s="48" t="s">
        <v>92</v>
      </c>
      <c r="D83" s="35">
        <v>45670.0</v>
      </c>
      <c r="E83" s="36">
        <v>54.35</v>
      </c>
      <c r="F83" s="37"/>
      <c r="G83" s="36">
        <v>59.05</v>
      </c>
      <c r="H83" s="37">
        <v>2.91</v>
      </c>
      <c r="I83" s="38"/>
      <c r="J83" s="39"/>
      <c r="K83" s="40">
        <v>58.75</v>
      </c>
      <c r="L83" s="41">
        <v>6.9</v>
      </c>
      <c r="M83" s="37"/>
      <c r="N83" s="42"/>
      <c r="O83" s="42"/>
      <c r="P83" s="42">
        <v>6291.312</v>
      </c>
      <c r="Q83" s="39"/>
      <c r="R83" s="39"/>
      <c r="S83" s="39"/>
      <c r="T83" s="37">
        <v>13774.32</v>
      </c>
      <c r="U83" s="39"/>
      <c r="V83" s="39"/>
      <c r="W83" s="50" t="s">
        <v>154</v>
      </c>
      <c r="X83" s="38"/>
      <c r="Y83" s="39"/>
      <c r="Z83" s="39"/>
      <c r="AA83" s="39"/>
      <c r="AB83" s="39"/>
      <c r="AC83" s="39"/>
      <c r="AD83" s="39"/>
      <c r="AE83" s="39"/>
      <c r="AF83" s="38"/>
      <c r="AG83" s="39"/>
      <c r="AH83" s="39"/>
      <c r="AI83" s="39"/>
      <c r="AJ83" s="39"/>
      <c r="AK83" s="39"/>
      <c r="AL83" s="39"/>
      <c r="AM83" s="39"/>
      <c r="AN83" s="38"/>
      <c r="AO83" s="39"/>
      <c r="AP83" s="39"/>
      <c r="AQ83" s="39"/>
      <c r="AR83" s="39"/>
      <c r="AS83" s="39"/>
      <c r="AT83" s="39"/>
      <c r="AU83" s="39"/>
      <c r="AV83" s="38"/>
      <c r="AW83" s="39"/>
      <c r="AX83" s="39"/>
      <c r="AY83" s="39"/>
      <c r="AZ83" s="39"/>
      <c r="BA83" s="39"/>
      <c r="BB83" s="39"/>
      <c r="BC83" s="39"/>
      <c r="BD83" s="39"/>
      <c r="BE83" s="39"/>
      <c r="BF83" s="39"/>
      <c r="BG83" s="39"/>
      <c r="BH83" s="39"/>
      <c r="BI83" s="39"/>
      <c r="BJ83" s="39"/>
      <c r="BK83" s="39"/>
      <c r="BL83" s="39"/>
      <c r="BM83" s="39"/>
      <c r="BN83" s="39"/>
    </row>
    <row r="84">
      <c r="C84" s="48" t="s">
        <v>94</v>
      </c>
      <c r="D84" s="35">
        <v>45670.0</v>
      </c>
      <c r="E84" s="36">
        <v>49.96</v>
      </c>
      <c r="F84" s="37"/>
      <c r="G84" s="36">
        <v>63.21</v>
      </c>
      <c r="H84" s="37">
        <v>3.18</v>
      </c>
      <c r="I84" s="38"/>
      <c r="J84" s="39"/>
      <c r="K84" s="40">
        <v>55.86</v>
      </c>
      <c r="L84" s="41">
        <v>6.19</v>
      </c>
      <c r="M84" s="37"/>
      <c r="N84" s="42"/>
      <c r="O84" s="42"/>
      <c r="P84" s="42">
        <v>8807.142</v>
      </c>
      <c r="Q84" s="39"/>
      <c r="R84" s="39"/>
      <c r="S84" s="39"/>
      <c r="T84" s="37">
        <v>1895.424</v>
      </c>
      <c r="U84" s="39"/>
      <c r="V84" s="39"/>
      <c r="W84" s="50" t="s">
        <v>155</v>
      </c>
      <c r="X84" s="38"/>
      <c r="Y84" s="39"/>
      <c r="Z84" s="39"/>
      <c r="AA84" s="39"/>
      <c r="AB84" s="39"/>
      <c r="AC84" s="39"/>
      <c r="AD84" s="39"/>
      <c r="AE84" s="39"/>
      <c r="AF84" s="38"/>
      <c r="AG84" s="39"/>
      <c r="AH84" s="39"/>
      <c r="AI84" s="39"/>
      <c r="AJ84" s="39"/>
      <c r="AK84" s="39"/>
      <c r="AL84" s="39"/>
      <c r="AM84" s="39"/>
      <c r="AN84" s="38"/>
      <c r="AO84" s="39"/>
      <c r="AP84" s="39"/>
      <c r="AQ84" s="39"/>
      <c r="AR84" s="39"/>
      <c r="AS84" s="39"/>
      <c r="AT84" s="39"/>
      <c r="AU84" s="39"/>
      <c r="AV84" s="38"/>
      <c r="AW84" s="39"/>
      <c r="AX84" s="39"/>
      <c r="AY84" s="39"/>
      <c r="AZ84" s="39"/>
      <c r="BA84" s="39"/>
      <c r="BB84" s="39"/>
      <c r="BC84" s="39"/>
      <c r="BD84" s="39"/>
      <c r="BE84" s="39"/>
      <c r="BF84" s="39"/>
      <c r="BG84" s="39"/>
      <c r="BH84" s="39"/>
      <c r="BI84" s="39"/>
      <c r="BJ84" s="39"/>
      <c r="BK84" s="39"/>
      <c r="BL84" s="39"/>
      <c r="BM84" s="39"/>
      <c r="BN84" s="39"/>
    </row>
    <row r="85">
      <c r="B85" s="37" t="s">
        <v>100</v>
      </c>
      <c r="C85" s="48" t="s">
        <v>83</v>
      </c>
      <c r="D85" s="35">
        <v>45670.0</v>
      </c>
      <c r="E85" s="36">
        <v>54.54</v>
      </c>
      <c r="F85" s="37"/>
      <c r="G85" s="36">
        <v>60.63</v>
      </c>
      <c r="H85" s="37">
        <v>2.59</v>
      </c>
      <c r="I85" s="38"/>
      <c r="J85" s="39"/>
      <c r="K85" s="40">
        <v>58.6</v>
      </c>
      <c r="L85" s="41">
        <v>5.18</v>
      </c>
      <c r="M85" s="37"/>
      <c r="N85" s="42"/>
      <c r="O85" s="42"/>
      <c r="P85" s="42">
        <v>7892.935</v>
      </c>
      <c r="Q85" s="39"/>
      <c r="R85" s="39"/>
      <c r="S85" s="39"/>
      <c r="T85" s="37">
        <v>5148.107</v>
      </c>
      <c r="U85" s="39"/>
      <c r="V85" s="39"/>
      <c r="W85" s="50" t="s">
        <v>156</v>
      </c>
      <c r="X85" s="38"/>
      <c r="Y85" s="39"/>
      <c r="Z85" s="39"/>
      <c r="AA85" s="39"/>
      <c r="AB85" s="39"/>
      <c r="AC85" s="39"/>
      <c r="AD85" s="39"/>
      <c r="AE85" s="39"/>
      <c r="AF85" s="38"/>
      <c r="AG85" s="39"/>
      <c r="AH85" s="39"/>
      <c r="AI85" s="39"/>
      <c r="AJ85" s="39"/>
      <c r="AK85" s="39"/>
      <c r="AL85" s="39"/>
      <c r="AM85" s="39"/>
      <c r="AN85" s="38"/>
      <c r="AO85" s="39"/>
      <c r="AP85" s="39"/>
      <c r="AQ85" s="39"/>
      <c r="AR85" s="39"/>
      <c r="AS85" s="39"/>
      <c r="AT85" s="39"/>
      <c r="AU85" s="39"/>
      <c r="AV85" s="38"/>
      <c r="AW85" s="39"/>
      <c r="AX85" s="39"/>
      <c r="AY85" s="39"/>
      <c r="AZ85" s="39"/>
      <c r="BA85" s="39"/>
      <c r="BB85" s="39"/>
      <c r="BC85" s="39"/>
      <c r="BD85" s="39"/>
      <c r="BE85" s="39"/>
      <c r="BF85" s="39"/>
      <c r="BG85" s="39"/>
      <c r="BH85" s="39"/>
      <c r="BI85" s="39"/>
      <c r="BJ85" s="39"/>
      <c r="BK85" s="39"/>
      <c r="BL85" s="39"/>
      <c r="BM85" s="39"/>
      <c r="BN85" s="39"/>
    </row>
    <row r="86">
      <c r="B86" s="84" t="s">
        <v>104</v>
      </c>
      <c r="C86" s="48" t="s">
        <v>83</v>
      </c>
      <c r="D86" s="35">
        <v>45670.0</v>
      </c>
      <c r="E86" s="36">
        <v>53.08</v>
      </c>
      <c r="F86" s="37"/>
      <c r="G86" s="36">
        <v>62.37</v>
      </c>
      <c r="H86" s="37">
        <v>3.45</v>
      </c>
      <c r="I86" s="38"/>
      <c r="J86" s="39"/>
      <c r="K86" s="40">
        <v>57.94</v>
      </c>
      <c r="L86" s="41">
        <v>6.69</v>
      </c>
      <c r="M86" s="37"/>
      <c r="N86" s="42"/>
      <c r="O86" s="42"/>
      <c r="P86" s="42">
        <v>9596.779</v>
      </c>
      <c r="Q86" s="39"/>
      <c r="R86" s="39"/>
      <c r="S86" s="39"/>
      <c r="T86" s="37">
        <v>2175.779</v>
      </c>
      <c r="U86" s="39"/>
      <c r="V86" s="39"/>
      <c r="W86" s="50" t="s">
        <v>157</v>
      </c>
      <c r="X86" s="38"/>
      <c r="Y86" s="39"/>
      <c r="Z86" s="39"/>
      <c r="AA86" s="39"/>
      <c r="AB86" s="39"/>
      <c r="AC86" s="39"/>
      <c r="AD86" s="39"/>
      <c r="AE86" s="39"/>
      <c r="AF86" s="38"/>
      <c r="AG86" s="39"/>
      <c r="AH86" s="39"/>
      <c r="AI86" s="39"/>
      <c r="AJ86" s="39"/>
      <c r="AK86" s="39"/>
      <c r="AL86" s="39"/>
      <c r="AM86" s="39"/>
      <c r="AN86" s="38"/>
      <c r="AO86" s="39"/>
      <c r="AP86" s="39"/>
      <c r="AQ86" s="39"/>
      <c r="AR86" s="39"/>
      <c r="AS86" s="39"/>
      <c r="AT86" s="39"/>
      <c r="AU86" s="39"/>
      <c r="AV86" s="38"/>
      <c r="AW86" s="39"/>
      <c r="AX86" s="39"/>
      <c r="AY86" s="39"/>
      <c r="AZ86" s="39"/>
      <c r="BA86" s="39"/>
      <c r="BB86" s="39"/>
      <c r="BC86" s="39"/>
      <c r="BD86" s="39"/>
      <c r="BE86" s="39"/>
      <c r="BF86" s="39"/>
      <c r="BG86" s="39"/>
      <c r="BH86" s="39"/>
      <c r="BI86" s="39"/>
      <c r="BJ86" s="39"/>
      <c r="BK86" s="39"/>
      <c r="BL86" s="39"/>
      <c r="BM86" s="39"/>
      <c r="BN86" s="39"/>
    </row>
    <row r="87">
      <c r="E87" s="77"/>
      <c r="G87" s="77"/>
      <c r="I87" s="38"/>
      <c r="J87" s="39"/>
      <c r="K87" s="77"/>
      <c r="L87" s="3"/>
      <c r="M87" s="37"/>
      <c r="N87" s="42"/>
      <c r="O87" s="42"/>
      <c r="P87" s="42">
        <v>6904.645</v>
      </c>
      <c r="Q87" s="39"/>
      <c r="R87" s="39"/>
      <c r="S87" s="39"/>
      <c r="T87" s="37">
        <v>7067.902</v>
      </c>
      <c r="U87" s="39"/>
      <c r="V87" s="39"/>
      <c r="W87" s="50" t="s">
        <v>158</v>
      </c>
      <c r="X87" s="38"/>
      <c r="Y87" s="39"/>
      <c r="Z87" s="39"/>
      <c r="AA87" s="39"/>
      <c r="AB87" s="39"/>
      <c r="AC87" s="39"/>
      <c r="AD87" s="39"/>
      <c r="AE87" s="39"/>
      <c r="AF87" s="38"/>
      <c r="AG87" s="39"/>
      <c r="AH87" s="39"/>
      <c r="AI87" s="39"/>
      <c r="AJ87" s="39"/>
      <c r="AK87" s="39"/>
      <c r="AL87" s="39"/>
      <c r="AM87" s="39"/>
      <c r="AN87" s="38"/>
      <c r="AO87" s="39"/>
      <c r="AP87" s="39"/>
      <c r="AQ87" s="39"/>
      <c r="AR87" s="39"/>
      <c r="AS87" s="39"/>
      <c r="AT87" s="39"/>
      <c r="AU87" s="39"/>
      <c r="AV87" s="38"/>
      <c r="AW87" s="39"/>
      <c r="AX87" s="39"/>
      <c r="AY87" s="39"/>
      <c r="AZ87" s="39"/>
      <c r="BA87" s="39"/>
      <c r="BB87" s="39"/>
      <c r="BC87" s="39"/>
      <c r="BD87" s="39"/>
      <c r="BE87" s="39"/>
      <c r="BF87" s="39"/>
      <c r="BG87" s="39"/>
      <c r="BH87" s="39"/>
      <c r="BI87" s="39"/>
      <c r="BJ87" s="39"/>
      <c r="BK87" s="39"/>
      <c r="BL87" s="39"/>
      <c r="BM87" s="39"/>
      <c r="BN87" s="39"/>
    </row>
    <row r="88">
      <c r="A88" s="85" t="s">
        <v>159</v>
      </c>
      <c r="B88" s="86" t="s">
        <v>81</v>
      </c>
      <c r="D88" s="54">
        <v>45670.0</v>
      </c>
      <c r="E88" s="57">
        <v>71.06</v>
      </c>
      <c r="F88" s="52"/>
      <c r="G88" s="57">
        <v>79.09</v>
      </c>
      <c r="H88" s="52">
        <v>4.37</v>
      </c>
      <c r="I88" s="58"/>
      <c r="J88" s="59"/>
      <c r="K88" s="64">
        <v>75.58</v>
      </c>
      <c r="L88" s="65">
        <v>5.92</v>
      </c>
      <c r="M88" s="52"/>
      <c r="N88" s="66"/>
      <c r="O88" s="66"/>
      <c r="P88" s="66">
        <v>5555.941</v>
      </c>
      <c r="Q88" s="59"/>
      <c r="R88" s="59"/>
      <c r="S88" s="59"/>
      <c r="T88" s="52">
        <v>4363.76</v>
      </c>
      <c r="U88" s="59"/>
      <c r="V88" s="59"/>
      <c r="W88" s="67" t="s">
        <v>160</v>
      </c>
      <c r="X88" s="58"/>
      <c r="Y88" s="59"/>
      <c r="Z88" s="59"/>
      <c r="AA88" s="59"/>
      <c r="AB88" s="59"/>
      <c r="AC88" s="59"/>
      <c r="AD88" s="59"/>
      <c r="AE88" s="59"/>
      <c r="AF88" s="58"/>
      <c r="AG88" s="59"/>
      <c r="AH88" s="59"/>
      <c r="AI88" s="59"/>
      <c r="AJ88" s="59"/>
      <c r="AK88" s="59"/>
      <c r="AL88" s="59"/>
      <c r="AM88" s="59"/>
      <c r="AN88" s="58"/>
      <c r="AO88" s="59"/>
      <c r="AP88" s="59"/>
      <c r="AQ88" s="59"/>
      <c r="AR88" s="59"/>
      <c r="AS88" s="59"/>
      <c r="AT88" s="59"/>
      <c r="AU88" s="59"/>
      <c r="AV88" s="58"/>
      <c r="AW88" s="59"/>
      <c r="AX88" s="59"/>
      <c r="AY88" s="59"/>
      <c r="AZ88" s="59"/>
      <c r="BA88" s="59"/>
      <c r="BB88" s="59"/>
      <c r="BC88" s="59"/>
      <c r="BD88" s="59"/>
      <c r="BE88" s="59"/>
      <c r="BF88" s="59"/>
      <c r="BG88" s="59"/>
      <c r="BH88" s="59"/>
      <c r="BI88" s="59"/>
      <c r="BJ88" s="59"/>
      <c r="BK88" s="59"/>
      <c r="BL88" s="59"/>
      <c r="BM88" s="59"/>
      <c r="BN88" s="59"/>
    </row>
    <row r="89">
      <c r="B89" s="87"/>
      <c r="C89" s="87"/>
      <c r="E89" s="77"/>
      <c r="G89" s="77"/>
      <c r="I89" s="58"/>
      <c r="J89" s="59"/>
      <c r="K89" s="77"/>
      <c r="L89" s="3"/>
      <c r="M89" s="52"/>
      <c r="N89" s="66"/>
      <c r="O89" s="66"/>
      <c r="P89" s="66">
        <v>4914.391</v>
      </c>
      <c r="Q89" s="59"/>
      <c r="R89" s="59"/>
      <c r="S89" s="59"/>
      <c r="T89" s="52">
        <v>8150.299</v>
      </c>
      <c r="U89" s="59"/>
      <c r="V89" s="59"/>
      <c r="W89" s="67" t="s">
        <v>161</v>
      </c>
      <c r="X89" s="58"/>
      <c r="Y89" s="59"/>
      <c r="Z89" s="59"/>
      <c r="AA89" s="59"/>
      <c r="AB89" s="59"/>
      <c r="AC89" s="59"/>
      <c r="AD89" s="59"/>
      <c r="AE89" s="59"/>
      <c r="AF89" s="58"/>
      <c r="AG89" s="59"/>
      <c r="AH89" s="59"/>
      <c r="AI89" s="59"/>
      <c r="AJ89" s="59"/>
      <c r="AK89" s="59"/>
      <c r="AL89" s="59"/>
      <c r="AM89" s="59"/>
      <c r="AN89" s="58"/>
      <c r="AO89" s="59"/>
      <c r="AP89" s="59"/>
      <c r="AQ89" s="59"/>
      <c r="AR89" s="59"/>
      <c r="AS89" s="59"/>
      <c r="AT89" s="59"/>
      <c r="AU89" s="59"/>
      <c r="AV89" s="58"/>
      <c r="AW89" s="59"/>
      <c r="AX89" s="59"/>
      <c r="AY89" s="59"/>
      <c r="AZ89" s="59"/>
      <c r="BA89" s="59"/>
      <c r="BB89" s="59"/>
      <c r="BC89" s="59"/>
      <c r="BD89" s="59"/>
      <c r="BE89" s="59"/>
      <c r="BF89" s="59"/>
      <c r="BG89" s="59"/>
      <c r="BH89" s="59"/>
      <c r="BI89" s="59"/>
      <c r="BJ89" s="59"/>
      <c r="BK89" s="59"/>
      <c r="BL89" s="59"/>
      <c r="BM89" s="59"/>
      <c r="BN89" s="59"/>
    </row>
    <row r="90">
      <c r="B90" s="86" t="s">
        <v>89</v>
      </c>
      <c r="D90" s="54">
        <v>45670.0</v>
      </c>
      <c r="E90" s="57">
        <v>47.14</v>
      </c>
      <c r="F90" s="52"/>
      <c r="G90" s="57">
        <v>61.05</v>
      </c>
      <c r="H90" s="52">
        <v>4.48</v>
      </c>
      <c r="I90" s="58"/>
      <c r="J90" s="59"/>
      <c r="K90" s="64">
        <v>56.4</v>
      </c>
      <c r="L90" s="65">
        <v>8.76</v>
      </c>
      <c r="M90" s="52"/>
      <c r="N90" s="66"/>
      <c r="O90" s="66"/>
      <c r="P90" s="66">
        <v>11674.083</v>
      </c>
      <c r="Q90" s="52">
        <v>0.204</v>
      </c>
      <c r="R90" s="59"/>
      <c r="S90" s="59"/>
      <c r="T90" s="52">
        <v>648.839</v>
      </c>
      <c r="U90" s="59"/>
      <c r="V90" s="59"/>
      <c r="W90" s="67" t="s">
        <v>162</v>
      </c>
      <c r="X90" s="58"/>
      <c r="Y90" s="59"/>
      <c r="Z90" s="59"/>
      <c r="AA90" s="59"/>
      <c r="AB90" s="59"/>
      <c r="AC90" s="59"/>
      <c r="AD90" s="59"/>
      <c r="AE90" s="59"/>
      <c r="AF90" s="58"/>
      <c r="AG90" s="59"/>
      <c r="AH90" s="59"/>
      <c r="AI90" s="59"/>
      <c r="AJ90" s="59"/>
      <c r="AK90" s="59"/>
      <c r="AL90" s="59"/>
      <c r="AM90" s="59"/>
      <c r="AN90" s="58"/>
      <c r="AO90" s="59"/>
      <c r="AP90" s="59"/>
      <c r="AQ90" s="59"/>
      <c r="AR90" s="59"/>
      <c r="AS90" s="59"/>
      <c r="AT90" s="59"/>
      <c r="AU90" s="59"/>
      <c r="AV90" s="58"/>
      <c r="AW90" s="59"/>
      <c r="AX90" s="59"/>
      <c r="AY90" s="59"/>
      <c r="AZ90" s="59"/>
      <c r="BA90" s="59"/>
      <c r="BB90" s="59"/>
      <c r="BC90" s="59"/>
      <c r="BD90" s="59"/>
      <c r="BE90" s="59"/>
      <c r="BF90" s="59"/>
      <c r="BG90" s="59"/>
      <c r="BH90" s="59"/>
      <c r="BI90" s="59"/>
      <c r="BJ90" s="59"/>
      <c r="BK90" s="59"/>
      <c r="BL90" s="59"/>
      <c r="BM90" s="59"/>
      <c r="BN90" s="59"/>
    </row>
    <row r="91">
      <c r="B91" s="88" t="s">
        <v>140</v>
      </c>
      <c r="C91" s="86" t="s">
        <v>83</v>
      </c>
      <c r="D91" s="54">
        <v>45671.0</v>
      </c>
      <c r="E91" s="57">
        <v>88.34</v>
      </c>
      <c r="F91" s="52"/>
      <c r="G91" s="57">
        <v>96.59</v>
      </c>
      <c r="H91" s="52">
        <v>2.31</v>
      </c>
      <c r="I91" s="58"/>
      <c r="J91" s="59"/>
      <c r="K91" s="64">
        <v>87.81</v>
      </c>
      <c r="L91" s="65">
        <v>3.33</v>
      </c>
      <c r="M91" s="52"/>
      <c r="N91" s="66"/>
      <c r="O91" s="66"/>
      <c r="P91" s="66" t="s">
        <v>39</v>
      </c>
      <c r="Q91" s="52"/>
      <c r="R91" s="59"/>
      <c r="S91" s="59"/>
      <c r="T91" s="52">
        <v>6199.939</v>
      </c>
      <c r="U91" s="59"/>
      <c r="V91" s="59"/>
      <c r="W91" s="67" t="s">
        <v>163</v>
      </c>
      <c r="X91" s="58"/>
      <c r="Y91" s="59"/>
      <c r="Z91" s="59"/>
      <c r="AA91" s="59"/>
      <c r="AB91" s="59"/>
      <c r="AC91" s="59"/>
      <c r="AD91" s="59"/>
      <c r="AE91" s="59"/>
      <c r="AF91" s="58"/>
      <c r="AG91" s="59"/>
      <c r="AH91" s="59"/>
      <c r="AI91" s="59"/>
      <c r="AJ91" s="59"/>
      <c r="AK91" s="59"/>
      <c r="AL91" s="59"/>
      <c r="AM91" s="59"/>
      <c r="AN91" s="58"/>
      <c r="AO91" s="59"/>
      <c r="AP91" s="59"/>
      <c r="AQ91" s="59"/>
      <c r="AR91" s="59"/>
      <c r="AS91" s="59"/>
      <c r="AT91" s="59"/>
      <c r="AU91" s="59"/>
      <c r="AV91" s="58"/>
      <c r="AW91" s="59"/>
      <c r="AX91" s="59"/>
      <c r="AY91" s="59"/>
      <c r="AZ91" s="59"/>
      <c r="BA91" s="59"/>
      <c r="BB91" s="59"/>
      <c r="BC91" s="59"/>
      <c r="BD91" s="59"/>
      <c r="BE91" s="59"/>
      <c r="BF91" s="59"/>
      <c r="BG91" s="59"/>
      <c r="BH91" s="59"/>
      <c r="BI91" s="59"/>
      <c r="BJ91" s="59"/>
      <c r="BK91" s="59"/>
      <c r="BL91" s="59"/>
      <c r="BM91" s="59"/>
      <c r="BN91" s="59"/>
    </row>
    <row r="92">
      <c r="C92" s="86" t="s">
        <v>164</v>
      </c>
      <c r="D92" s="54">
        <v>45670.0</v>
      </c>
      <c r="E92" s="57">
        <v>81.68</v>
      </c>
      <c r="F92" s="52"/>
      <c r="G92" s="57">
        <v>92.18</v>
      </c>
      <c r="H92" s="52">
        <v>0.33</v>
      </c>
      <c r="I92" s="58"/>
      <c r="J92" s="59"/>
      <c r="K92" s="64">
        <v>83.9</v>
      </c>
      <c r="L92" s="65">
        <v>3.34</v>
      </c>
      <c r="M92" s="52"/>
      <c r="N92" s="66"/>
      <c r="O92" s="66"/>
      <c r="P92" s="66"/>
      <c r="Q92" s="52"/>
      <c r="R92" s="59"/>
      <c r="S92" s="59"/>
      <c r="T92" s="52">
        <v>2101.474</v>
      </c>
      <c r="U92" s="59"/>
      <c r="V92" s="59"/>
      <c r="W92" s="67" t="s">
        <v>165</v>
      </c>
      <c r="X92" s="58"/>
      <c r="Y92" s="59"/>
      <c r="Z92" s="59"/>
      <c r="AA92" s="59"/>
      <c r="AB92" s="59"/>
      <c r="AC92" s="59"/>
      <c r="AD92" s="59"/>
      <c r="AE92" s="59"/>
      <c r="AF92" s="58"/>
      <c r="AG92" s="59"/>
      <c r="AH92" s="59"/>
      <c r="AI92" s="59"/>
      <c r="AJ92" s="59"/>
      <c r="AK92" s="59"/>
      <c r="AL92" s="59"/>
      <c r="AM92" s="59"/>
      <c r="AN92" s="58"/>
      <c r="AO92" s="59"/>
      <c r="AP92" s="59"/>
      <c r="AQ92" s="59"/>
      <c r="AR92" s="59"/>
      <c r="AS92" s="59"/>
      <c r="AT92" s="59"/>
      <c r="AU92" s="59"/>
      <c r="AV92" s="58"/>
      <c r="AW92" s="59"/>
      <c r="AX92" s="59"/>
      <c r="AY92" s="59"/>
      <c r="AZ92" s="59"/>
      <c r="BA92" s="59"/>
      <c r="BB92" s="59"/>
      <c r="BC92" s="59"/>
      <c r="BD92" s="59"/>
      <c r="BE92" s="59"/>
      <c r="BF92" s="59"/>
      <c r="BG92" s="59"/>
      <c r="BH92" s="59"/>
      <c r="BI92" s="59"/>
      <c r="BJ92" s="59"/>
      <c r="BK92" s="59"/>
      <c r="BL92" s="59"/>
      <c r="BM92" s="59"/>
      <c r="BN92" s="59"/>
    </row>
    <row r="93">
      <c r="E93" s="77"/>
      <c r="G93" s="77"/>
      <c r="I93" s="58"/>
      <c r="J93" s="59"/>
      <c r="K93" s="77"/>
      <c r="L93" s="3"/>
      <c r="M93" s="52"/>
      <c r="N93" s="66"/>
      <c r="O93" s="66"/>
      <c r="P93" s="66">
        <v>854.789</v>
      </c>
      <c r="Q93" s="52"/>
      <c r="R93" s="59"/>
      <c r="S93" s="59"/>
      <c r="T93" s="52">
        <v>1990.793</v>
      </c>
      <c r="U93" s="59"/>
      <c r="V93" s="59"/>
      <c r="W93" s="67" t="s">
        <v>166</v>
      </c>
      <c r="X93" s="58"/>
      <c r="Y93" s="59"/>
      <c r="Z93" s="59"/>
      <c r="AA93" s="59"/>
      <c r="AB93" s="59"/>
      <c r="AC93" s="59"/>
      <c r="AD93" s="59"/>
      <c r="AE93" s="59"/>
      <c r="AF93" s="58"/>
      <c r="AG93" s="59"/>
      <c r="AH93" s="59"/>
      <c r="AI93" s="59"/>
      <c r="AJ93" s="59"/>
      <c r="AK93" s="59"/>
      <c r="AL93" s="59"/>
      <c r="AM93" s="59"/>
      <c r="AN93" s="58"/>
      <c r="AO93" s="59"/>
      <c r="AP93" s="59"/>
      <c r="AQ93" s="59"/>
      <c r="AR93" s="59"/>
      <c r="AS93" s="59"/>
      <c r="AT93" s="59"/>
      <c r="AU93" s="59"/>
      <c r="AV93" s="58"/>
      <c r="AW93" s="59"/>
      <c r="AX93" s="59"/>
      <c r="AY93" s="59"/>
      <c r="AZ93" s="59"/>
      <c r="BA93" s="59"/>
      <c r="BB93" s="59"/>
      <c r="BC93" s="59"/>
      <c r="BD93" s="59"/>
      <c r="BE93" s="59"/>
      <c r="BF93" s="59"/>
      <c r="BG93" s="59"/>
      <c r="BH93" s="59"/>
      <c r="BI93" s="59"/>
      <c r="BJ93" s="59"/>
      <c r="BK93" s="59"/>
      <c r="BL93" s="59"/>
      <c r="BM93" s="59"/>
      <c r="BN93" s="59"/>
    </row>
    <row r="94">
      <c r="B94" s="86" t="s">
        <v>104</v>
      </c>
      <c r="D94" s="54">
        <v>45672.0</v>
      </c>
      <c r="E94" s="57">
        <v>73.11</v>
      </c>
      <c r="F94" s="52"/>
      <c r="G94" s="57">
        <v>88.04</v>
      </c>
      <c r="H94" s="52">
        <v>3.79</v>
      </c>
      <c r="I94" s="58"/>
      <c r="J94" s="59"/>
      <c r="K94" s="64">
        <v>71.3</v>
      </c>
      <c r="L94" s="65">
        <v>5.28</v>
      </c>
      <c r="M94" s="52"/>
      <c r="N94" s="66"/>
      <c r="O94" s="66"/>
      <c r="P94" s="66">
        <v>3896.766</v>
      </c>
      <c r="Q94" s="52"/>
      <c r="R94" s="59"/>
      <c r="S94" s="59"/>
      <c r="T94" s="52">
        <v>9170.967</v>
      </c>
      <c r="U94" s="59"/>
      <c r="V94" s="59"/>
      <c r="W94" s="75" t="s">
        <v>167</v>
      </c>
      <c r="X94" s="58"/>
      <c r="Y94" s="59"/>
      <c r="Z94" s="59"/>
      <c r="AA94" s="59"/>
      <c r="AB94" s="59"/>
      <c r="AC94" s="59"/>
      <c r="AD94" s="59"/>
      <c r="AE94" s="59"/>
      <c r="AF94" s="58"/>
      <c r="AG94" s="59"/>
      <c r="AH94" s="59"/>
      <c r="AI94" s="59"/>
      <c r="AJ94" s="59"/>
      <c r="AK94" s="59"/>
      <c r="AL94" s="59"/>
      <c r="AM94" s="59"/>
      <c r="AN94" s="58"/>
      <c r="AO94" s="59"/>
      <c r="AP94" s="59"/>
      <c r="AQ94" s="59"/>
      <c r="AR94" s="59"/>
      <c r="AS94" s="59"/>
      <c r="AT94" s="59"/>
      <c r="AU94" s="59"/>
      <c r="AV94" s="58"/>
      <c r="AW94" s="59"/>
      <c r="AX94" s="59"/>
      <c r="AY94" s="59"/>
      <c r="AZ94" s="59"/>
      <c r="BA94" s="59"/>
      <c r="BB94" s="59"/>
      <c r="BC94" s="59"/>
      <c r="BD94" s="59"/>
      <c r="BE94" s="59"/>
      <c r="BF94" s="59"/>
      <c r="BG94" s="59"/>
      <c r="BH94" s="59"/>
      <c r="BI94" s="59"/>
      <c r="BJ94" s="59"/>
      <c r="BK94" s="59"/>
      <c r="BL94" s="59"/>
      <c r="BM94" s="59"/>
      <c r="BN94" s="59"/>
    </row>
    <row r="95">
      <c r="A95" s="33" t="s">
        <v>168</v>
      </c>
      <c r="B95" s="37" t="s">
        <v>68</v>
      </c>
      <c r="C95" s="48" t="s">
        <v>169</v>
      </c>
      <c r="D95" s="35">
        <v>45667.0</v>
      </c>
      <c r="E95" s="36">
        <v>44.36</v>
      </c>
      <c r="F95" s="37">
        <v>14.02</v>
      </c>
      <c r="G95" s="36">
        <v>41.98</v>
      </c>
      <c r="H95" s="37">
        <v>12.0</v>
      </c>
      <c r="I95" s="38"/>
      <c r="J95" s="39"/>
      <c r="K95" s="40">
        <v>40.24</v>
      </c>
      <c r="L95" s="41">
        <v>15.72</v>
      </c>
      <c r="M95" s="37"/>
      <c r="N95" s="42"/>
      <c r="O95" s="42"/>
      <c r="P95" s="42">
        <v>6193.973</v>
      </c>
      <c r="Q95" s="39"/>
      <c r="R95" s="39"/>
      <c r="S95" s="39"/>
      <c r="T95" s="37">
        <v>3131.523</v>
      </c>
      <c r="U95" s="39"/>
      <c r="V95" s="39"/>
      <c r="W95" s="44" t="s">
        <v>170</v>
      </c>
      <c r="X95" s="38"/>
      <c r="Y95" s="39"/>
      <c r="Z95" s="39"/>
      <c r="AA95" s="39"/>
      <c r="AB95" s="39"/>
      <c r="AC95" s="39"/>
      <c r="AD95" s="39"/>
      <c r="AE95" s="39"/>
      <c r="AF95" s="38"/>
      <c r="AG95" s="39"/>
      <c r="AH95" s="39"/>
      <c r="AI95" s="39"/>
      <c r="AJ95" s="39"/>
      <c r="AK95" s="39"/>
      <c r="AL95" s="39"/>
      <c r="AM95" s="39"/>
      <c r="AN95" s="38"/>
      <c r="AO95" s="39"/>
      <c r="AP95" s="39"/>
      <c r="AQ95" s="39"/>
      <c r="AR95" s="39"/>
      <c r="AS95" s="39"/>
      <c r="AT95" s="39"/>
      <c r="AU95" s="39"/>
      <c r="AV95" s="38"/>
      <c r="AW95" s="39"/>
      <c r="AX95" s="39"/>
      <c r="AY95" s="39"/>
      <c r="AZ95" s="39"/>
      <c r="BA95" s="39"/>
      <c r="BB95" s="39"/>
      <c r="BC95" s="39"/>
      <c r="BD95" s="39"/>
      <c r="BE95" s="39"/>
      <c r="BF95" s="39"/>
      <c r="BG95" s="39"/>
      <c r="BH95" s="39"/>
      <c r="BI95" s="39"/>
      <c r="BJ95" s="39"/>
      <c r="BK95" s="39"/>
      <c r="BL95" s="39"/>
      <c r="BM95" s="39"/>
      <c r="BN95" s="39"/>
    </row>
    <row r="96">
      <c r="C96" s="69" t="s">
        <v>171</v>
      </c>
      <c r="D96" s="47">
        <v>45672.0</v>
      </c>
      <c r="E96" s="70">
        <v>79.29</v>
      </c>
      <c r="F96" s="68"/>
      <c r="G96" s="70">
        <v>79.29</v>
      </c>
      <c r="H96" s="68">
        <v>0.96</v>
      </c>
      <c r="I96" s="7"/>
      <c r="J96" s="8"/>
      <c r="K96" s="71">
        <v>71.37</v>
      </c>
      <c r="L96" s="72">
        <v>5.91</v>
      </c>
      <c r="M96" s="37"/>
      <c r="N96" s="42"/>
      <c r="O96" s="42"/>
      <c r="P96" s="42">
        <v>788.765</v>
      </c>
      <c r="Q96" s="39"/>
      <c r="R96" s="39"/>
      <c r="S96" s="39"/>
      <c r="T96" s="37">
        <v>20093.221</v>
      </c>
      <c r="U96" s="39"/>
      <c r="V96" s="39"/>
      <c r="W96" s="44" t="s">
        <v>172</v>
      </c>
      <c r="X96" s="38"/>
      <c r="Y96" s="39"/>
      <c r="Z96" s="39"/>
      <c r="AA96" s="8"/>
      <c r="AB96" s="8"/>
      <c r="AC96" s="8"/>
      <c r="AD96" s="8"/>
      <c r="AE96" s="8"/>
      <c r="AF96" s="7"/>
      <c r="AG96" s="8"/>
      <c r="AH96" s="8"/>
      <c r="AI96" s="8"/>
      <c r="AJ96" s="8"/>
      <c r="AK96" s="8"/>
      <c r="AL96" s="8"/>
      <c r="AM96" s="8"/>
      <c r="AN96" s="7"/>
      <c r="AO96" s="8"/>
      <c r="AP96" s="8"/>
      <c r="AQ96" s="8"/>
      <c r="AR96" s="8"/>
      <c r="AS96" s="8"/>
      <c r="AT96" s="8"/>
      <c r="AU96" s="8"/>
      <c r="AV96" s="7"/>
      <c r="AW96" s="8"/>
      <c r="AX96" s="8"/>
      <c r="AY96" s="8"/>
      <c r="AZ96" s="8"/>
      <c r="BA96" s="8"/>
      <c r="BB96" s="8"/>
      <c r="BC96" s="8"/>
      <c r="BD96" s="8"/>
      <c r="BE96" s="8"/>
      <c r="BF96" s="8"/>
      <c r="BG96" s="8"/>
      <c r="BH96" s="8"/>
      <c r="BI96" s="8"/>
      <c r="BJ96" s="8"/>
      <c r="BK96" s="8"/>
      <c r="BL96" s="8"/>
      <c r="BM96" s="8"/>
      <c r="BN96" s="8"/>
    </row>
    <row r="97">
      <c r="C97" s="69" t="s">
        <v>173</v>
      </c>
      <c r="D97" s="47">
        <v>45672.0</v>
      </c>
      <c r="E97" s="70">
        <v>70.93</v>
      </c>
      <c r="F97" s="68"/>
      <c r="G97" s="70">
        <v>82.16</v>
      </c>
      <c r="H97" s="68">
        <v>1.61</v>
      </c>
      <c r="I97" s="7"/>
      <c r="J97" s="8"/>
      <c r="K97" s="40">
        <v>72.5</v>
      </c>
      <c r="L97" s="41">
        <v>5.24</v>
      </c>
      <c r="M97" s="37"/>
      <c r="N97" s="42"/>
      <c r="O97" s="42"/>
      <c r="P97" s="42">
        <v>819.859</v>
      </c>
      <c r="Q97" s="39"/>
      <c r="R97" s="39"/>
      <c r="S97" s="39"/>
      <c r="T97" s="37">
        <v>13448.377</v>
      </c>
      <c r="U97" s="39"/>
      <c r="V97" s="37">
        <v>0.047</v>
      </c>
      <c r="W97" s="44" t="s">
        <v>174</v>
      </c>
      <c r="X97" s="38"/>
      <c r="Y97" s="39"/>
      <c r="Z97" s="39"/>
      <c r="AA97" s="8"/>
      <c r="AB97" s="8"/>
      <c r="AC97" s="8"/>
      <c r="AD97" s="8"/>
      <c r="AE97" s="8"/>
      <c r="AF97" s="7"/>
      <c r="AG97" s="8"/>
      <c r="AH97" s="8"/>
      <c r="AI97" s="8"/>
      <c r="AJ97" s="8"/>
      <c r="AK97" s="8"/>
      <c r="AL97" s="8"/>
      <c r="AM97" s="8"/>
      <c r="AN97" s="7"/>
      <c r="AO97" s="8"/>
      <c r="AP97" s="8"/>
      <c r="AQ97" s="8"/>
      <c r="AR97" s="8"/>
      <c r="AS97" s="8"/>
      <c r="AT97" s="8"/>
      <c r="AU97" s="8"/>
      <c r="AV97" s="7"/>
      <c r="AW97" s="8"/>
      <c r="AX97" s="8"/>
      <c r="AY97" s="8"/>
      <c r="AZ97" s="8"/>
      <c r="BA97" s="8"/>
      <c r="BB97" s="8"/>
      <c r="BC97" s="8"/>
      <c r="BD97" s="8"/>
      <c r="BE97" s="8"/>
      <c r="BF97" s="8"/>
      <c r="BG97" s="8"/>
      <c r="BH97" s="8"/>
      <c r="BI97" s="8"/>
      <c r="BJ97" s="8"/>
      <c r="BK97" s="8"/>
      <c r="BL97" s="8"/>
      <c r="BM97" s="8"/>
      <c r="BN97" s="8"/>
    </row>
    <row r="98">
      <c r="C98" s="69" t="s">
        <v>175</v>
      </c>
      <c r="D98" s="47">
        <v>45673.0</v>
      </c>
      <c r="E98" s="70">
        <v>58.62</v>
      </c>
      <c r="F98" s="68">
        <v>14.1</v>
      </c>
      <c r="G98" s="70">
        <v>73.64</v>
      </c>
      <c r="H98" s="68">
        <v>14.56</v>
      </c>
      <c r="I98" s="7"/>
      <c r="J98" s="8"/>
      <c r="K98" s="40">
        <v>61.26</v>
      </c>
      <c r="L98" s="41">
        <v>18.83</v>
      </c>
      <c r="M98" s="37"/>
      <c r="N98" s="42"/>
      <c r="O98" s="42"/>
      <c r="P98" s="42">
        <v>2812.269</v>
      </c>
      <c r="Q98" s="39"/>
      <c r="R98" s="39"/>
      <c r="S98" s="39"/>
      <c r="T98" s="37">
        <v>5403.461</v>
      </c>
      <c r="U98" s="39"/>
      <c r="V98" s="37">
        <v>0.074</v>
      </c>
      <c r="W98" s="50" t="s">
        <v>176</v>
      </c>
      <c r="X98" s="38"/>
      <c r="Y98" s="39"/>
      <c r="Z98" s="39"/>
      <c r="AA98" s="8"/>
      <c r="AB98" s="8"/>
      <c r="AC98" s="8"/>
      <c r="AD98" s="8"/>
      <c r="AE98" s="8"/>
      <c r="AF98" s="7"/>
      <c r="AG98" s="8"/>
      <c r="AH98" s="8"/>
      <c r="AI98" s="8"/>
      <c r="AJ98" s="8"/>
      <c r="AK98" s="8"/>
      <c r="AL98" s="8"/>
      <c r="AM98" s="8"/>
      <c r="AN98" s="7"/>
      <c r="AO98" s="8"/>
      <c r="AP98" s="8"/>
      <c r="AQ98" s="8"/>
      <c r="AR98" s="8"/>
      <c r="AS98" s="8"/>
      <c r="AT98" s="8"/>
      <c r="AU98" s="8"/>
      <c r="AV98" s="7"/>
      <c r="AW98" s="8"/>
      <c r="AX98" s="8"/>
      <c r="AY98" s="8"/>
      <c r="AZ98" s="8"/>
      <c r="BA98" s="8"/>
      <c r="BB98" s="8"/>
      <c r="BC98" s="8"/>
      <c r="BD98" s="8"/>
      <c r="BE98" s="8"/>
      <c r="BF98" s="8"/>
      <c r="BG98" s="8"/>
      <c r="BH98" s="8"/>
      <c r="BI98" s="8"/>
      <c r="BJ98" s="8"/>
      <c r="BK98" s="8"/>
      <c r="BL98" s="8"/>
      <c r="BM98" s="8"/>
      <c r="BN98" s="8"/>
    </row>
    <row r="99">
      <c r="C99" s="69" t="s">
        <v>177</v>
      </c>
      <c r="D99" s="47">
        <v>45674.0</v>
      </c>
      <c r="E99" s="70">
        <v>57.84</v>
      </c>
      <c r="F99" s="68">
        <v>12.48</v>
      </c>
      <c r="G99" s="36">
        <v>64.21</v>
      </c>
      <c r="H99" s="37" t="s">
        <v>39</v>
      </c>
      <c r="I99" s="7"/>
      <c r="J99" s="8"/>
      <c r="K99" s="40">
        <v>59.95</v>
      </c>
      <c r="L99" s="41">
        <v>18.55</v>
      </c>
      <c r="M99" s="37"/>
      <c r="N99" s="42"/>
      <c r="O99" s="42"/>
      <c r="P99" s="42">
        <v>3204.913</v>
      </c>
      <c r="Q99" s="37">
        <v>0.834</v>
      </c>
      <c r="R99" s="39"/>
      <c r="S99" s="39"/>
      <c r="T99" s="37">
        <v>3404.52</v>
      </c>
      <c r="U99" s="39"/>
      <c r="V99" s="37"/>
      <c r="W99" s="50" t="s">
        <v>178</v>
      </c>
      <c r="X99" s="38"/>
      <c r="Y99" s="39"/>
      <c r="Z99" s="39"/>
      <c r="AA99" s="8"/>
      <c r="AB99" s="8"/>
      <c r="AC99" s="8"/>
      <c r="AD99" s="8"/>
      <c r="AE99" s="8"/>
      <c r="AF99" s="7"/>
      <c r="AG99" s="8"/>
      <c r="AH99" s="8"/>
      <c r="AI99" s="8"/>
      <c r="AJ99" s="8"/>
      <c r="AK99" s="8"/>
      <c r="AL99" s="8"/>
      <c r="AM99" s="8"/>
      <c r="AN99" s="7"/>
      <c r="AO99" s="8"/>
      <c r="AP99" s="8"/>
      <c r="AQ99" s="8"/>
      <c r="AR99" s="8"/>
      <c r="AS99" s="8"/>
      <c r="AT99" s="8"/>
      <c r="AU99" s="8"/>
      <c r="AV99" s="7"/>
      <c r="AW99" s="8"/>
      <c r="AX99" s="8"/>
      <c r="AY99" s="8"/>
      <c r="AZ99" s="8"/>
      <c r="BA99" s="8"/>
      <c r="BB99" s="8"/>
      <c r="BC99" s="8"/>
      <c r="BD99" s="8"/>
      <c r="BE99" s="8"/>
      <c r="BF99" s="8"/>
      <c r="BG99" s="8"/>
      <c r="BH99" s="8"/>
      <c r="BI99" s="8"/>
      <c r="BJ99" s="8"/>
      <c r="BK99" s="8"/>
      <c r="BL99" s="8"/>
      <c r="BM99" s="8"/>
      <c r="BN99" s="8"/>
    </row>
    <row r="100">
      <c r="C100" s="69" t="s">
        <v>179</v>
      </c>
      <c r="D100" s="47">
        <v>45681.0</v>
      </c>
      <c r="E100" s="70">
        <v>15.08</v>
      </c>
      <c r="F100" s="68">
        <v>48.92</v>
      </c>
      <c r="G100" s="70">
        <v>27.54</v>
      </c>
      <c r="H100" s="68"/>
      <c r="I100" s="7"/>
      <c r="J100" s="8"/>
      <c r="K100" s="40">
        <v>22.11</v>
      </c>
      <c r="L100" s="41">
        <v>49.43</v>
      </c>
      <c r="M100" s="37"/>
      <c r="N100" s="42"/>
      <c r="O100" s="42"/>
      <c r="P100" s="42">
        <v>6347.413</v>
      </c>
      <c r="Q100" s="37"/>
      <c r="R100" s="39"/>
      <c r="S100" s="37">
        <v>8.04</v>
      </c>
      <c r="T100" s="37">
        <v>10.771</v>
      </c>
      <c r="U100" s="39"/>
      <c r="V100" s="37"/>
      <c r="W100" s="50" t="s">
        <v>180</v>
      </c>
      <c r="X100" s="38"/>
      <c r="Y100" s="39"/>
      <c r="Z100" s="39"/>
      <c r="AA100" s="8"/>
      <c r="AB100" s="8"/>
      <c r="AC100" s="8"/>
      <c r="AD100" s="8"/>
      <c r="AE100" s="8"/>
      <c r="AF100" s="7"/>
      <c r="AG100" s="8"/>
      <c r="AH100" s="8"/>
      <c r="AI100" s="8"/>
      <c r="AJ100" s="8"/>
      <c r="AK100" s="8"/>
      <c r="AL100" s="8"/>
      <c r="AM100" s="8"/>
      <c r="AN100" s="7"/>
      <c r="AO100" s="8"/>
      <c r="AP100" s="8"/>
      <c r="AQ100" s="8"/>
      <c r="AR100" s="8"/>
      <c r="AS100" s="8"/>
      <c r="AT100" s="8"/>
      <c r="AU100" s="8"/>
      <c r="AV100" s="7"/>
      <c r="AW100" s="8"/>
      <c r="AX100" s="8"/>
      <c r="AY100" s="8"/>
      <c r="AZ100" s="8"/>
      <c r="BA100" s="8"/>
      <c r="BB100" s="8"/>
      <c r="BC100" s="8"/>
      <c r="BD100" s="8"/>
      <c r="BE100" s="8"/>
      <c r="BF100" s="8"/>
      <c r="BG100" s="8"/>
      <c r="BH100" s="8"/>
      <c r="BI100" s="8"/>
      <c r="BJ100" s="8"/>
      <c r="BK100" s="8"/>
      <c r="BL100" s="8"/>
      <c r="BM100" s="8"/>
      <c r="BN100" s="8"/>
    </row>
    <row r="101">
      <c r="A101" s="52" t="s">
        <v>181</v>
      </c>
      <c r="B101" s="53" t="s">
        <v>182</v>
      </c>
      <c r="D101" s="54">
        <v>45673.0</v>
      </c>
      <c r="E101" s="57">
        <v>79.64</v>
      </c>
      <c r="F101" s="59"/>
      <c r="G101" s="57">
        <v>85.06</v>
      </c>
      <c r="H101" s="52">
        <v>1.82</v>
      </c>
      <c r="I101" s="58"/>
      <c r="J101" s="59"/>
      <c r="K101" s="64">
        <v>77.32</v>
      </c>
      <c r="L101" s="65">
        <v>3.72</v>
      </c>
      <c r="M101" s="52"/>
      <c r="N101" s="66"/>
      <c r="O101" s="66"/>
      <c r="P101" s="66">
        <v>8393.585</v>
      </c>
      <c r="Q101" s="52">
        <v>0.625</v>
      </c>
      <c r="R101" s="59"/>
      <c r="S101" s="59"/>
      <c r="T101" s="52">
        <v>618.674</v>
      </c>
      <c r="U101" s="59"/>
      <c r="V101" s="59"/>
      <c r="W101" s="75" t="s">
        <v>183</v>
      </c>
      <c r="X101" s="58"/>
      <c r="Y101" s="59"/>
      <c r="Z101" s="59"/>
      <c r="AA101" s="59"/>
      <c r="AB101" s="59"/>
      <c r="AC101" s="59"/>
      <c r="AD101" s="59"/>
      <c r="AE101" s="59"/>
      <c r="AF101" s="58"/>
      <c r="AG101" s="59"/>
      <c r="AH101" s="59"/>
      <c r="AI101" s="59"/>
      <c r="AJ101" s="59"/>
      <c r="AK101" s="59"/>
      <c r="AL101" s="59"/>
      <c r="AM101" s="59"/>
      <c r="AN101" s="58"/>
      <c r="AO101" s="59"/>
      <c r="AP101" s="59"/>
      <c r="AQ101" s="59"/>
      <c r="AR101" s="59"/>
      <c r="AS101" s="59"/>
      <c r="AT101" s="59"/>
      <c r="AU101" s="59"/>
      <c r="AV101" s="58"/>
      <c r="AW101" s="59"/>
      <c r="AX101" s="59"/>
      <c r="AY101" s="59"/>
      <c r="AZ101" s="59"/>
      <c r="BA101" s="59"/>
      <c r="BB101" s="59"/>
      <c r="BC101" s="59"/>
      <c r="BD101" s="59"/>
      <c r="BE101" s="59"/>
      <c r="BF101" s="59"/>
      <c r="BG101" s="59"/>
      <c r="BH101" s="59"/>
      <c r="BI101" s="59"/>
      <c r="BJ101" s="59"/>
      <c r="BK101" s="59"/>
      <c r="BL101" s="59"/>
      <c r="BM101" s="59"/>
      <c r="BN101" s="59"/>
    </row>
    <row r="102">
      <c r="B102" s="53" t="s">
        <v>184</v>
      </c>
      <c r="D102" s="54">
        <v>45673.0</v>
      </c>
      <c r="E102" s="57">
        <v>87.86</v>
      </c>
      <c r="F102" s="59"/>
      <c r="G102" s="57">
        <v>95.94</v>
      </c>
      <c r="H102" s="52">
        <v>1.09</v>
      </c>
      <c r="I102" s="58"/>
      <c r="J102" s="59"/>
      <c r="K102" s="64">
        <v>85.56</v>
      </c>
      <c r="L102" s="65">
        <v>2.28</v>
      </c>
      <c r="M102" s="52"/>
      <c r="N102" s="66"/>
      <c r="O102" s="66"/>
      <c r="P102" s="66">
        <v>5384.647</v>
      </c>
      <c r="Q102" s="59"/>
      <c r="R102" s="59"/>
      <c r="S102" s="59"/>
      <c r="T102" s="52">
        <v>1285.678</v>
      </c>
      <c r="U102" s="59"/>
      <c r="V102" s="59"/>
      <c r="W102" s="67" t="s">
        <v>185</v>
      </c>
      <c r="X102" s="58"/>
      <c r="Y102" s="59"/>
      <c r="Z102" s="59"/>
      <c r="AA102" s="59"/>
      <c r="AB102" s="59"/>
      <c r="AC102" s="59"/>
      <c r="AD102" s="59"/>
      <c r="AE102" s="59"/>
      <c r="AF102" s="58"/>
      <c r="AG102" s="59"/>
      <c r="AH102" s="59"/>
      <c r="AI102" s="59"/>
      <c r="AJ102" s="59"/>
      <c r="AK102" s="59"/>
      <c r="AL102" s="59"/>
      <c r="AM102" s="59"/>
      <c r="AN102" s="58"/>
      <c r="AO102" s="59"/>
      <c r="AP102" s="59"/>
      <c r="AQ102" s="59"/>
      <c r="AR102" s="59"/>
      <c r="AS102" s="59"/>
      <c r="AT102" s="59"/>
      <c r="AU102" s="59"/>
      <c r="AV102" s="58"/>
      <c r="AW102" s="59"/>
      <c r="AX102" s="59"/>
      <c r="AY102" s="59"/>
      <c r="AZ102" s="59"/>
      <c r="BA102" s="59"/>
      <c r="BB102" s="59"/>
      <c r="BC102" s="59"/>
      <c r="BD102" s="59"/>
      <c r="BE102" s="59"/>
      <c r="BF102" s="59"/>
      <c r="BG102" s="59"/>
      <c r="BH102" s="59"/>
      <c r="BI102" s="59"/>
      <c r="BJ102" s="59"/>
      <c r="BK102" s="59"/>
      <c r="BL102" s="59"/>
      <c r="BM102" s="59"/>
      <c r="BN102" s="59"/>
    </row>
    <row r="103">
      <c r="B103" s="53" t="s">
        <v>89</v>
      </c>
      <c r="D103" s="54">
        <v>45673.0</v>
      </c>
      <c r="E103" s="57">
        <v>88.98</v>
      </c>
      <c r="F103" s="59"/>
      <c r="G103" s="57">
        <v>96.14</v>
      </c>
      <c r="H103" s="52">
        <v>0.75</v>
      </c>
      <c r="I103" s="58"/>
      <c r="J103" s="59"/>
      <c r="K103" s="64">
        <v>87.0</v>
      </c>
      <c r="L103" s="65">
        <v>1.91</v>
      </c>
      <c r="M103" s="52"/>
      <c r="N103" s="66"/>
      <c r="O103" s="66"/>
      <c r="P103" s="66">
        <v>3143.125</v>
      </c>
      <c r="Q103" s="59"/>
      <c r="R103" s="59"/>
      <c r="S103" s="59"/>
      <c r="T103" s="52">
        <v>5354.169</v>
      </c>
      <c r="U103" s="59"/>
      <c r="V103" s="59"/>
      <c r="W103" s="67" t="s">
        <v>186</v>
      </c>
      <c r="X103" s="58"/>
      <c r="Y103" s="59"/>
      <c r="Z103" s="59"/>
      <c r="AA103" s="59"/>
      <c r="AB103" s="59"/>
      <c r="AC103" s="59"/>
      <c r="AD103" s="59"/>
      <c r="AE103" s="59"/>
      <c r="AF103" s="58"/>
      <c r="AG103" s="59"/>
      <c r="AH103" s="59"/>
      <c r="AI103" s="59"/>
      <c r="AJ103" s="59"/>
      <c r="AK103" s="59"/>
      <c r="AL103" s="59"/>
      <c r="AM103" s="59"/>
      <c r="AN103" s="58"/>
      <c r="AO103" s="59"/>
      <c r="AP103" s="59"/>
      <c r="AQ103" s="59"/>
      <c r="AR103" s="59"/>
      <c r="AS103" s="59"/>
      <c r="AT103" s="59"/>
      <c r="AU103" s="59"/>
      <c r="AV103" s="58"/>
      <c r="AW103" s="59"/>
      <c r="AX103" s="59"/>
      <c r="AY103" s="59"/>
      <c r="AZ103" s="59"/>
      <c r="BA103" s="59"/>
      <c r="BB103" s="59"/>
      <c r="BC103" s="59"/>
      <c r="BD103" s="59"/>
      <c r="BE103" s="59"/>
      <c r="BF103" s="59"/>
      <c r="BG103" s="59"/>
      <c r="BH103" s="59"/>
      <c r="BI103" s="59"/>
      <c r="BJ103" s="59"/>
      <c r="BK103" s="59"/>
      <c r="BL103" s="59"/>
      <c r="BM103" s="59"/>
      <c r="BN103" s="59"/>
    </row>
    <row r="104">
      <c r="B104" s="53" t="s">
        <v>100</v>
      </c>
      <c r="D104" s="54">
        <v>45673.0</v>
      </c>
      <c r="E104" s="57">
        <v>80.49</v>
      </c>
      <c r="F104" s="59"/>
      <c r="G104" s="57">
        <v>97.82</v>
      </c>
      <c r="H104" s="52">
        <v>1.19</v>
      </c>
      <c r="I104" s="58"/>
      <c r="J104" s="59"/>
      <c r="K104" s="64">
        <v>83.48</v>
      </c>
      <c r="L104" s="65">
        <v>2.54</v>
      </c>
      <c r="M104" s="52"/>
      <c r="N104" s="66"/>
      <c r="O104" s="66"/>
      <c r="P104" s="66" t="s">
        <v>39</v>
      </c>
      <c r="Q104" s="59"/>
      <c r="R104" s="59"/>
      <c r="S104" s="59"/>
      <c r="T104" s="52">
        <v>7856.23</v>
      </c>
      <c r="U104" s="59"/>
      <c r="V104" s="59"/>
      <c r="W104" s="67" t="s">
        <v>187</v>
      </c>
      <c r="X104" s="58"/>
      <c r="Y104" s="59"/>
      <c r="Z104" s="59"/>
      <c r="AA104" s="59"/>
      <c r="AB104" s="59"/>
      <c r="AC104" s="59"/>
      <c r="AD104" s="59"/>
      <c r="AE104" s="59"/>
      <c r="AF104" s="58"/>
      <c r="AG104" s="59"/>
      <c r="AH104" s="59"/>
      <c r="AI104" s="59"/>
      <c r="AJ104" s="59"/>
      <c r="AK104" s="59"/>
      <c r="AL104" s="59"/>
      <c r="AM104" s="59"/>
      <c r="AN104" s="58"/>
      <c r="AO104" s="59"/>
      <c r="AP104" s="59"/>
      <c r="AQ104" s="59"/>
      <c r="AR104" s="59"/>
      <c r="AS104" s="59"/>
      <c r="AT104" s="59"/>
      <c r="AU104" s="59"/>
      <c r="AV104" s="58"/>
      <c r="AW104" s="59"/>
      <c r="AX104" s="59"/>
      <c r="AY104" s="59"/>
      <c r="AZ104" s="59"/>
      <c r="BA104" s="59"/>
      <c r="BB104" s="59"/>
      <c r="BC104" s="59"/>
      <c r="BD104" s="59"/>
      <c r="BE104" s="59"/>
      <c r="BF104" s="59"/>
      <c r="BG104" s="59"/>
      <c r="BH104" s="59"/>
      <c r="BI104" s="59"/>
      <c r="BJ104" s="59"/>
      <c r="BK104" s="59"/>
      <c r="BL104" s="59"/>
      <c r="BM104" s="59"/>
      <c r="BN104" s="59"/>
    </row>
    <row r="105">
      <c r="B105" s="53" t="s">
        <v>104</v>
      </c>
      <c r="D105" s="54">
        <v>45673.0</v>
      </c>
      <c r="E105" s="57">
        <v>76.58</v>
      </c>
      <c r="F105" s="59"/>
      <c r="G105" s="57">
        <v>96.19</v>
      </c>
      <c r="H105" s="52">
        <v>1.72</v>
      </c>
      <c r="I105" s="58"/>
      <c r="J105" s="59"/>
      <c r="K105" s="64">
        <v>83.52</v>
      </c>
      <c r="L105" s="65">
        <v>3.1</v>
      </c>
      <c r="M105" s="52"/>
      <c r="N105" s="66"/>
      <c r="O105" s="66"/>
      <c r="P105" s="66">
        <v>3206.804</v>
      </c>
      <c r="Q105" s="59"/>
      <c r="R105" s="59"/>
      <c r="S105" s="59"/>
      <c r="T105" s="52">
        <v>8884.99</v>
      </c>
      <c r="U105" s="59"/>
      <c r="V105" s="59"/>
      <c r="W105" s="67" t="s">
        <v>188</v>
      </c>
      <c r="X105" s="58"/>
      <c r="Y105" s="59"/>
      <c r="Z105" s="59"/>
      <c r="AA105" s="59"/>
      <c r="AB105" s="59"/>
      <c r="AC105" s="59"/>
      <c r="AD105" s="59"/>
      <c r="AE105" s="59"/>
      <c r="AF105" s="58"/>
      <c r="AG105" s="59"/>
      <c r="AH105" s="59"/>
      <c r="AI105" s="59"/>
      <c r="AJ105" s="59"/>
      <c r="AK105" s="59"/>
      <c r="AL105" s="59"/>
      <c r="AM105" s="59"/>
      <c r="AN105" s="58"/>
      <c r="AO105" s="59"/>
      <c r="AP105" s="59"/>
      <c r="AQ105" s="59"/>
      <c r="AR105" s="59"/>
      <c r="AS105" s="59"/>
      <c r="AT105" s="59"/>
      <c r="AU105" s="59"/>
      <c r="AV105" s="58"/>
      <c r="AW105" s="59"/>
      <c r="AX105" s="59"/>
      <c r="AY105" s="59"/>
      <c r="AZ105" s="59"/>
      <c r="BA105" s="59"/>
      <c r="BB105" s="59"/>
      <c r="BC105" s="59"/>
      <c r="BD105" s="59"/>
      <c r="BE105" s="59"/>
      <c r="BF105" s="59"/>
      <c r="BG105" s="59"/>
      <c r="BH105" s="59"/>
      <c r="BI105" s="59"/>
      <c r="BJ105" s="59"/>
      <c r="BK105" s="59"/>
      <c r="BL105" s="59"/>
      <c r="BM105" s="59"/>
      <c r="BN105" s="59"/>
    </row>
    <row r="106">
      <c r="A106" s="68" t="s">
        <v>189</v>
      </c>
      <c r="B106" s="69" t="s">
        <v>190</v>
      </c>
      <c r="D106" s="47">
        <v>45674.0</v>
      </c>
      <c r="E106" s="70">
        <v>88.31</v>
      </c>
      <c r="F106" s="8"/>
      <c r="G106" s="70">
        <v>97.8</v>
      </c>
      <c r="H106" s="68">
        <v>0.85</v>
      </c>
      <c r="I106" s="7"/>
      <c r="J106" s="89"/>
      <c r="K106" s="37">
        <v>90.79</v>
      </c>
      <c r="L106" s="41">
        <v>2.35</v>
      </c>
      <c r="M106" s="37"/>
      <c r="N106" s="42"/>
      <c r="O106" s="42"/>
      <c r="P106" s="42">
        <v>3213.232</v>
      </c>
      <c r="Q106" s="39"/>
      <c r="R106" s="39"/>
      <c r="S106" s="39"/>
      <c r="T106" s="37">
        <v>5510.089</v>
      </c>
      <c r="U106" s="39"/>
      <c r="V106" s="39"/>
      <c r="W106" s="50" t="s">
        <v>191</v>
      </c>
      <c r="X106" s="38"/>
      <c r="Y106" s="39"/>
      <c r="Z106" s="39"/>
      <c r="AA106" s="8"/>
      <c r="AB106" s="8"/>
      <c r="AC106" s="8"/>
      <c r="AD106" s="8"/>
      <c r="AE106" s="8"/>
      <c r="AF106" s="7"/>
      <c r="AG106" s="8"/>
      <c r="AH106" s="8"/>
      <c r="AI106" s="8"/>
      <c r="AJ106" s="8"/>
      <c r="AK106" s="8"/>
      <c r="AL106" s="8"/>
      <c r="AM106" s="8"/>
      <c r="AN106" s="7"/>
      <c r="AO106" s="8"/>
      <c r="AP106" s="8"/>
      <c r="AQ106" s="8"/>
      <c r="AR106" s="8"/>
      <c r="AS106" s="8"/>
      <c r="AT106" s="8"/>
      <c r="AU106" s="8"/>
      <c r="AV106" s="7"/>
      <c r="AW106" s="8"/>
      <c r="AX106" s="8"/>
      <c r="AY106" s="8"/>
      <c r="AZ106" s="8"/>
      <c r="BA106" s="8"/>
      <c r="BB106" s="8"/>
      <c r="BC106" s="8"/>
      <c r="BD106" s="8"/>
      <c r="BE106" s="8"/>
      <c r="BF106" s="8"/>
      <c r="BG106" s="8"/>
      <c r="BH106" s="8"/>
      <c r="BI106" s="8"/>
      <c r="BJ106" s="8"/>
      <c r="BK106" s="8"/>
      <c r="BL106" s="8"/>
      <c r="BM106" s="8"/>
      <c r="BN106" s="8"/>
    </row>
    <row r="107">
      <c r="B107" s="90" t="s">
        <v>184</v>
      </c>
      <c r="D107" s="47">
        <v>45674.0</v>
      </c>
      <c r="E107" s="70">
        <v>88.91</v>
      </c>
      <c r="F107" s="8"/>
      <c r="G107" s="70">
        <v>96.23</v>
      </c>
      <c r="H107" s="68">
        <v>1.01</v>
      </c>
      <c r="I107" s="7"/>
      <c r="J107" s="89"/>
      <c r="K107" s="37">
        <v>91.26</v>
      </c>
      <c r="L107" s="41">
        <v>2.17</v>
      </c>
      <c r="M107" s="37"/>
      <c r="N107" s="42"/>
      <c r="O107" s="42"/>
      <c r="P107" s="42" t="s">
        <v>39</v>
      </c>
      <c r="Q107" s="39"/>
      <c r="R107" s="39"/>
      <c r="S107" s="39"/>
      <c r="T107" s="37">
        <v>15999.112</v>
      </c>
      <c r="U107" s="39"/>
      <c r="V107" s="39"/>
      <c r="W107" s="50" t="s">
        <v>192</v>
      </c>
      <c r="X107" s="38"/>
      <c r="Y107" s="39"/>
      <c r="Z107" s="39"/>
      <c r="AA107" s="8"/>
      <c r="AB107" s="8"/>
      <c r="AC107" s="8"/>
      <c r="AD107" s="8"/>
      <c r="AE107" s="8"/>
      <c r="AF107" s="7"/>
      <c r="AG107" s="8"/>
      <c r="AH107" s="8"/>
      <c r="AI107" s="8"/>
      <c r="AJ107" s="8"/>
      <c r="AK107" s="8"/>
      <c r="AL107" s="8"/>
      <c r="AM107" s="8"/>
      <c r="AN107" s="7"/>
      <c r="AO107" s="8"/>
      <c r="AP107" s="8"/>
      <c r="AQ107" s="8"/>
      <c r="AR107" s="8"/>
      <c r="AS107" s="8"/>
      <c r="AT107" s="8"/>
      <c r="AU107" s="8"/>
      <c r="AV107" s="7"/>
      <c r="AW107" s="8"/>
      <c r="AX107" s="8"/>
      <c r="AY107" s="8"/>
      <c r="AZ107" s="8"/>
      <c r="BA107" s="8"/>
      <c r="BB107" s="8"/>
      <c r="BC107" s="8"/>
      <c r="BD107" s="8"/>
      <c r="BE107" s="8"/>
      <c r="BF107" s="8"/>
      <c r="BG107" s="8"/>
      <c r="BH107" s="8"/>
      <c r="BI107" s="8"/>
      <c r="BJ107" s="8"/>
      <c r="BK107" s="8"/>
      <c r="BL107" s="8"/>
      <c r="BM107" s="8"/>
      <c r="BN107" s="8"/>
    </row>
    <row r="108">
      <c r="B108" s="69" t="s">
        <v>89</v>
      </c>
      <c r="D108" s="47">
        <v>45674.0</v>
      </c>
      <c r="E108" s="70">
        <v>90.34</v>
      </c>
      <c r="F108" s="8"/>
      <c r="G108" s="70">
        <v>94.73</v>
      </c>
      <c r="H108" s="68">
        <v>1.34</v>
      </c>
      <c r="I108" s="7"/>
      <c r="J108" s="8"/>
      <c r="K108" s="40">
        <v>90.36</v>
      </c>
      <c r="L108" s="41">
        <v>2.08</v>
      </c>
      <c r="M108" s="37"/>
      <c r="N108" s="42"/>
      <c r="O108" s="42"/>
      <c r="P108" s="42">
        <v>2533.961</v>
      </c>
      <c r="Q108" s="39"/>
      <c r="R108" s="37">
        <v>0.031</v>
      </c>
      <c r="S108" s="39"/>
      <c r="T108" s="37">
        <v>10883.927</v>
      </c>
      <c r="U108" s="39"/>
      <c r="V108" s="39"/>
      <c r="W108" s="50" t="s">
        <v>193</v>
      </c>
      <c r="X108" s="38"/>
      <c r="Y108" s="39"/>
      <c r="Z108" s="39"/>
      <c r="AA108" s="8"/>
      <c r="AB108" s="8"/>
      <c r="AC108" s="8"/>
      <c r="AD108" s="8"/>
      <c r="AE108" s="8"/>
      <c r="AF108" s="7"/>
      <c r="AG108" s="8"/>
      <c r="AH108" s="8"/>
      <c r="AI108" s="8"/>
      <c r="AJ108" s="8"/>
      <c r="AK108" s="8"/>
      <c r="AL108" s="8"/>
      <c r="AM108" s="8"/>
      <c r="AN108" s="7"/>
      <c r="AO108" s="8"/>
      <c r="AP108" s="8"/>
      <c r="AQ108" s="8"/>
      <c r="AR108" s="8"/>
      <c r="AS108" s="8"/>
      <c r="AT108" s="8"/>
      <c r="AU108" s="8"/>
      <c r="AV108" s="7"/>
      <c r="AW108" s="8"/>
      <c r="AX108" s="8"/>
      <c r="AY108" s="8"/>
      <c r="AZ108" s="8"/>
      <c r="BA108" s="8"/>
      <c r="BB108" s="8"/>
      <c r="BC108" s="8"/>
      <c r="BD108" s="8"/>
      <c r="BE108" s="8"/>
      <c r="BF108" s="8"/>
      <c r="BG108" s="8"/>
      <c r="BH108" s="8"/>
      <c r="BI108" s="8"/>
      <c r="BJ108" s="8"/>
      <c r="BK108" s="8"/>
      <c r="BL108" s="8"/>
      <c r="BM108" s="8"/>
      <c r="BN108" s="8"/>
    </row>
    <row r="109">
      <c r="B109" s="69" t="s">
        <v>100</v>
      </c>
      <c r="D109" s="47">
        <v>45674.0</v>
      </c>
      <c r="E109" s="70">
        <v>82.18</v>
      </c>
      <c r="F109" s="8"/>
      <c r="G109" s="70">
        <v>93.03</v>
      </c>
      <c r="H109" s="68">
        <v>0.71</v>
      </c>
      <c r="I109" s="7"/>
      <c r="J109" s="8"/>
      <c r="K109" s="40">
        <v>84.24</v>
      </c>
      <c r="L109" s="41">
        <v>2.3</v>
      </c>
      <c r="M109" s="37"/>
      <c r="N109" s="42"/>
      <c r="O109" s="42"/>
      <c r="P109" s="42">
        <v>1814.852</v>
      </c>
      <c r="Q109" s="39"/>
      <c r="R109" s="39"/>
      <c r="S109" s="39"/>
      <c r="T109" s="37">
        <v>15219.785</v>
      </c>
      <c r="U109" s="39"/>
      <c r="V109" s="39"/>
      <c r="W109" s="50" t="s">
        <v>194</v>
      </c>
      <c r="X109" s="38"/>
      <c r="Y109" s="39"/>
      <c r="Z109" s="39"/>
      <c r="AA109" s="8"/>
      <c r="AB109" s="8"/>
      <c r="AC109" s="8"/>
      <c r="AD109" s="8"/>
      <c r="AE109" s="8"/>
      <c r="AF109" s="7"/>
      <c r="AG109" s="8"/>
      <c r="AH109" s="8"/>
      <c r="AI109" s="8"/>
      <c r="AJ109" s="8"/>
      <c r="AK109" s="8"/>
      <c r="AL109" s="8"/>
      <c r="AM109" s="8"/>
      <c r="AN109" s="7"/>
      <c r="AO109" s="8"/>
      <c r="AP109" s="8"/>
      <c r="AQ109" s="8"/>
      <c r="AR109" s="8"/>
      <c r="AS109" s="8"/>
      <c r="AT109" s="8"/>
      <c r="AU109" s="8"/>
      <c r="AV109" s="7"/>
      <c r="AW109" s="8"/>
      <c r="AX109" s="8"/>
      <c r="AY109" s="8"/>
      <c r="AZ109" s="8"/>
      <c r="BA109" s="8"/>
      <c r="BB109" s="8"/>
      <c r="BC109" s="8"/>
      <c r="BD109" s="8"/>
      <c r="BE109" s="8"/>
      <c r="BF109" s="8"/>
      <c r="BG109" s="8"/>
      <c r="BH109" s="8"/>
      <c r="BI109" s="8"/>
      <c r="BJ109" s="8"/>
      <c r="BK109" s="8"/>
      <c r="BL109" s="8"/>
      <c r="BM109" s="8"/>
      <c r="BN109" s="8"/>
    </row>
    <row r="110">
      <c r="B110" s="69" t="s">
        <v>104</v>
      </c>
      <c r="D110" s="47">
        <v>45674.0</v>
      </c>
      <c r="E110" s="70">
        <v>82.4</v>
      </c>
      <c r="F110" s="8"/>
      <c r="G110" s="70">
        <v>92.78</v>
      </c>
      <c r="H110" s="68">
        <v>1.76</v>
      </c>
      <c r="I110" s="7"/>
      <c r="J110" s="8"/>
      <c r="K110" s="40">
        <v>83.85</v>
      </c>
      <c r="L110" s="41">
        <v>2.47</v>
      </c>
      <c r="M110" s="37"/>
      <c r="N110" s="42"/>
      <c r="O110" s="42"/>
      <c r="P110" s="42">
        <v>2159.491</v>
      </c>
      <c r="Q110" s="39"/>
      <c r="R110" s="39"/>
      <c r="S110" s="39"/>
      <c r="T110" s="37">
        <v>17996.654</v>
      </c>
      <c r="U110" s="39"/>
      <c r="V110" s="39"/>
      <c r="W110" s="50" t="s">
        <v>195</v>
      </c>
      <c r="X110" s="38"/>
      <c r="Y110" s="39"/>
      <c r="Z110" s="39"/>
      <c r="AA110" s="8"/>
      <c r="AB110" s="8"/>
      <c r="AC110" s="8"/>
      <c r="AD110" s="8"/>
      <c r="AE110" s="8"/>
      <c r="AF110" s="7"/>
      <c r="AG110" s="8"/>
      <c r="AH110" s="8"/>
      <c r="AI110" s="8"/>
      <c r="AJ110" s="8"/>
      <c r="AK110" s="8"/>
      <c r="AL110" s="8"/>
      <c r="AM110" s="8"/>
      <c r="AN110" s="7"/>
      <c r="AO110" s="8"/>
      <c r="AP110" s="8"/>
      <c r="AQ110" s="8"/>
      <c r="AR110" s="8"/>
      <c r="AS110" s="8"/>
      <c r="AT110" s="8"/>
      <c r="AU110" s="8"/>
      <c r="AV110" s="7"/>
      <c r="AW110" s="8"/>
      <c r="AX110" s="8"/>
      <c r="AY110" s="8"/>
      <c r="AZ110" s="8"/>
      <c r="BA110" s="8"/>
      <c r="BB110" s="8"/>
      <c r="BC110" s="8"/>
      <c r="BD110" s="8"/>
      <c r="BE110" s="8"/>
      <c r="BF110" s="8"/>
      <c r="BG110" s="8"/>
      <c r="BH110" s="8"/>
      <c r="BI110" s="8"/>
      <c r="BJ110" s="8"/>
      <c r="BK110" s="8"/>
      <c r="BL110" s="8"/>
      <c r="BM110" s="8"/>
      <c r="BN110" s="8"/>
    </row>
    <row r="111">
      <c r="A111" s="52" t="s">
        <v>196</v>
      </c>
      <c r="B111" s="53" t="s">
        <v>182</v>
      </c>
      <c r="D111" s="54">
        <v>45674.0</v>
      </c>
      <c r="E111" s="57">
        <v>83.43</v>
      </c>
      <c r="F111" s="59"/>
      <c r="G111" s="57">
        <v>89.94</v>
      </c>
      <c r="H111" s="52">
        <v>1.21</v>
      </c>
      <c r="I111" s="58"/>
      <c r="J111" s="59"/>
      <c r="K111" s="64">
        <v>86.74</v>
      </c>
      <c r="L111" s="65">
        <v>2.37</v>
      </c>
      <c r="M111" s="52"/>
      <c r="N111" s="66"/>
      <c r="O111" s="66"/>
      <c r="P111" s="66">
        <v>1643.457</v>
      </c>
      <c r="Q111" s="59"/>
      <c r="R111" s="52">
        <v>0.007</v>
      </c>
      <c r="S111" s="59"/>
      <c r="T111" s="52">
        <v>13736.252</v>
      </c>
      <c r="U111" s="59"/>
      <c r="V111" s="59"/>
      <c r="W111" s="75" t="s">
        <v>197</v>
      </c>
      <c r="X111" s="58"/>
      <c r="Y111" s="59"/>
      <c r="Z111" s="59"/>
      <c r="AA111" s="59"/>
      <c r="AB111" s="59"/>
      <c r="AC111" s="59"/>
      <c r="AD111" s="59"/>
      <c r="AE111" s="59"/>
      <c r="AF111" s="58"/>
      <c r="AG111" s="59"/>
      <c r="AH111" s="59"/>
      <c r="AI111" s="59"/>
      <c r="AJ111" s="59"/>
      <c r="AK111" s="59"/>
      <c r="AL111" s="59"/>
      <c r="AM111" s="59"/>
      <c r="AN111" s="58"/>
      <c r="AO111" s="59"/>
      <c r="AP111" s="59"/>
      <c r="AQ111" s="59"/>
      <c r="AR111" s="59"/>
      <c r="AS111" s="59"/>
      <c r="AT111" s="59"/>
      <c r="AU111" s="59"/>
      <c r="AV111" s="58"/>
      <c r="AW111" s="59"/>
      <c r="AX111" s="59"/>
      <c r="AY111" s="59"/>
      <c r="AZ111" s="59"/>
      <c r="BA111" s="59"/>
      <c r="BB111" s="59"/>
      <c r="BC111" s="59"/>
      <c r="BD111" s="59"/>
      <c r="BE111" s="59"/>
      <c r="BF111" s="59"/>
      <c r="BG111" s="59"/>
      <c r="BH111" s="59"/>
      <c r="BI111" s="59"/>
      <c r="BJ111" s="59"/>
      <c r="BK111" s="59"/>
      <c r="BL111" s="59"/>
      <c r="BM111" s="59"/>
      <c r="BN111" s="59"/>
    </row>
    <row r="112">
      <c r="B112" s="53" t="s">
        <v>184</v>
      </c>
      <c r="D112" s="54">
        <v>45677.0</v>
      </c>
      <c r="E112" s="57">
        <v>81.21</v>
      </c>
      <c r="F112" s="59"/>
      <c r="G112" s="57">
        <v>81.84</v>
      </c>
      <c r="H112" s="52">
        <v>1.08</v>
      </c>
      <c r="I112" s="58"/>
      <c r="J112" s="59"/>
      <c r="K112" s="64">
        <v>79.61</v>
      </c>
      <c r="L112" s="65">
        <v>2.4</v>
      </c>
      <c r="M112" s="52"/>
      <c r="N112" s="66"/>
      <c r="O112" s="66"/>
      <c r="P112" s="66">
        <v>4520.862</v>
      </c>
      <c r="Q112" s="59"/>
      <c r="R112" s="59"/>
      <c r="S112" s="59"/>
      <c r="T112" s="52">
        <v>304.563</v>
      </c>
      <c r="U112" s="59"/>
      <c r="V112" s="59"/>
      <c r="W112" s="67" t="s">
        <v>198</v>
      </c>
      <c r="X112" s="58"/>
      <c r="Y112" s="59"/>
      <c r="Z112" s="59"/>
      <c r="AA112" s="59"/>
      <c r="AB112" s="59"/>
      <c r="AC112" s="59"/>
      <c r="AD112" s="59"/>
      <c r="AE112" s="59"/>
      <c r="AF112" s="58"/>
      <c r="AG112" s="59"/>
      <c r="AH112" s="59"/>
      <c r="AI112" s="59"/>
      <c r="AJ112" s="59"/>
      <c r="AK112" s="59"/>
      <c r="AL112" s="59"/>
      <c r="AM112" s="59"/>
      <c r="AN112" s="58"/>
      <c r="AO112" s="59"/>
      <c r="AP112" s="59"/>
      <c r="AQ112" s="59"/>
      <c r="AR112" s="59"/>
      <c r="AS112" s="59"/>
      <c r="AT112" s="59"/>
      <c r="AU112" s="59"/>
      <c r="AV112" s="58"/>
      <c r="AW112" s="59"/>
      <c r="AX112" s="59"/>
      <c r="AY112" s="59"/>
      <c r="AZ112" s="59"/>
      <c r="BA112" s="59"/>
      <c r="BB112" s="59"/>
      <c r="BC112" s="59"/>
      <c r="BD112" s="59"/>
      <c r="BE112" s="59"/>
      <c r="BF112" s="59"/>
      <c r="BG112" s="59"/>
      <c r="BH112" s="59"/>
      <c r="BI112" s="59"/>
      <c r="BJ112" s="59"/>
      <c r="BK112" s="59"/>
      <c r="BL112" s="59"/>
      <c r="BM112" s="59"/>
      <c r="BN112" s="59"/>
    </row>
    <row r="113">
      <c r="B113" s="53" t="s">
        <v>199</v>
      </c>
      <c r="D113" s="54">
        <v>45677.0</v>
      </c>
      <c r="E113" s="57">
        <v>84.55</v>
      </c>
      <c r="F113" s="59"/>
      <c r="G113" s="57">
        <v>96.43</v>
      </c>
      <c r="H113" s="52">
        <v>0.93</v>
      </c>
      <c r="I113" s="58"/>
      <c r="J113" s="59"/>
      <c r="K113" s="64">
        <v>80.69</v>
      </c>
      <c r="L113" s="65">
        <v>1.94</v>
      </c>
      <c r="M113" s="52"/>
      <c r="N113" s="66"/>
      <c r="O113" s="66"/>
      <c r="P113" s="66">
        <v>16823.057</v>
      </c>
      <c r="Q113" s="59"/>
      <c r="R113" s="52"/>
      <c r="S113" s="59"/>
      <c r="T113" s="52">
        <v>4.583</v>
      </c>
      <c r="U113" s="59"/>
      <c r="V113" s="59"/>
      <c r="W113" s="67"/>
      <c r="X113" s="58"/>
      <c r="Y113" s="59"/>
      <c r="Z113" s="59"/>
      <c r="AA113" s="59"/>
      <c r="AB113" s="59"/>
      <c r="AC113" s="59"/>
      <c r="AD113" s="59"/>
      <c r="AE113" s="59"/>
      <c r="AF113" s="58"/>
      <c r="AG113" s="59"/>
      <c r="AH113" s="59"/>
      <c r="AI113" s="59"/>
      <c r="AJ113" s="59"/>
      <c r="AK113" s="59"/>
      <c r="AL113" s="59"/>
      <c r="AM113" s="59"/>
      <c r="AN113" s="58"/>
      <c r="AO113" s="59"/>
      <c r="AP113" s="59"/>
      <c r="AQ113" s="59"/>
      <c r="AR113" s="59"/>
      <c r="AS113" s="59"/>
      <c r="AT113" s="59"/>
      <c r="AU113" s="59"/>
      <c r="AV113" s="58"/>
      <c r="AW113" s="59"/>
      <c r="AX113" s="59"/>
      <c r="AY113" s="59"/>
      <c r="AZ113" s="59"/>
      <c r="BA113" s="59"/>
      <c r="BB113" s="59"/>
      <c r="BC113" s="59"/>
      <c r="BD113" s="59"/>
      <c r="BE113" s="59"/>
      <c r="BF113" s="59"/>
      <c r="BG113" s="59"/>
      <c r="BH113" s="59"/>
      <c r="BI113" s="59"/>
      <c r="BJ113" s="59"/>
      <c r="BK113" s="59"/>
      <c r="BL113" s="59"/>
      <c r="BM113" s="59"/>
      <c r="BN113" s="59"/>
    </row>
    <row r="114">
      <c r="B114" s="53" t="s">
        <v>200</v>
      </c>
      <c r="D114" s="54">
        <v>45677.0</v>
      </c>
      <c r="E114" s="57">
        <v>88.78</v>
      </c>
      <c r="F114" s="59"/>
      <c r="G114" s="57">
        <v>91.22</v>
      </c>
      <c r="H114" s="52">
        <v>1.47</v>
      </c>
      <c r="I114" s="58"/>
      <c r="J114" s="59"/>
      <c r="K114" s="64">
        <v>91.15</v>
      </c>
      <c r="L114" s="65">
        <v>2.41</v>
      </c>
      <c r="M114" s="52"/>
      <c r="N114" s="66"/>
      <c r="O114" s="66"/>
      <c r="P114" s="66">
        <v>3460.7</v>
      </c>
      <c r="Q114" s="59"/>
      <c r="R114" s="52">
        <v>0.075</v>
      </c>
      <c r="S114" s="59"/>
      <c r="T114" s="52">
        <v>611.105</v>
      </c>
      <c r="U114" s="59"/>
      <c r="V114" s="59"/>
      <c r="W114" s="67"/>
      <c r="X114" s="58"/>
      <c r="Y114" s="59"/>
      <c r="Z114" s="59"/>
      <c r="AA114" s="59"/>
      <c r="AB114" s="59"/>
      <c r="AC114" s="59"/>
      <c r="AD114" s="59"/>
      <c r="AE114" s="59"/>
      <c r="AF114" s="58"/>
      <c r="AG114" s="59"/>
      <c r="AH114" s="59"/>
      <c r="AI114" s="59"/>
      <c r="AJ114" s="59"/>
      <c r="AK114" s="59"/>
      <c r="AL114" s="59"/>
      <c r="AM114" s="59"/>
      <c r="AN114" s="58"/>
      <c r="AO114" s="59"/>
      <c r="AP114" s="59"/>
      <c r="AQ114" s="59"/>
      <c r="AR114" s="59"/>
      <c r="AS114" s="59"/>
      <c r="AT114" s="59"/>
      <c r="AU114" s="59"/>
      <c r="AV114" s="58"/>
      <c r="AW114" s="59"/>
      <c r="AX114" s="59"/>
      <c r="AY114" s="59"/>
      <c r="AZ114" s="59"/>
      <c r="BA114" s="59"/>
      <c r="BB114" s="59"/>
      <c r="BC114" s="59"/>
      <c r="BD114" s="59"/>
      <c r="BE114" s="59"/>
      <c r="BF114" s="59"/>
      <c r="BG114" s="59"/>
      <c r="BH114" s="59"/>
      <c r="BI114" s="59"/>
      <c r="BJ114" s="59"/>
      <c r="BK114" s="59"/>
      <c r="BL114" s="59"/>
      <c r="BM114" s="59"/>
      <c r="BN114" s="59"/>
    </row>
    <row r="115">
      <c r="B115" s="53" t="s">
        <v>100</v>
      </c>
      <c r="D115" s="54">
        <v>45677.0</v>
      </c>
      <c r="E115" s="57">
        <v>86.83</v>
      </c>
      <c r="F115" s="59"/>
      <c r="G115" s="57">
        <v>89.14</v>
      </c>
      <c r="H115" s="52">
        <v>0.65</v>
      </c>
      <c r="I115" s="58"/>
      <c r="J115" s="59"/>
      <c r="K115" s="64">
        <v>91.04</v>
      </c>
      <c r="L115" s="65">
        <v>1.63</v>
      </c>
      <c r="M115" s="52"/>
      <c r="N115" s="66"/>
      <c r="O115" s="66"/>
      <c r="P115" s="66">
        <v>749.932</v>
      </c>
      <c r="Q115" s="59"/>
      <c r="R115" s="52"/>
      <c r="S115" s="59"/>
      <c r="T115" s="52">
        <v>1761.746</v>
      </c>
      <c r="U115" s="59"/>
      <c r="V115" s="59"/>
      <c r="W115" s="67"/>
      <c r="X115" s="58"/>
      <c r="Y115" s="59"/>
      <c r="Z115" s="59"/>
      <c r="AA115" s="59"/>
      <c r="AB115" s="59"/>
      <c r="AC115" s="59"/>
      <c r="AD115" s="59"/>
      <c r="AE115" s="59"/>
      <c r="AF115" s="58"/>
      <c r="AG115" s="59"/>
      <c r="AH115" s="59"/>
      <c r="AI115" s="59"/>
      <c r="AJ115" s="59"/>
      <c r="AK115" s="59"/>
      <c r="AL115" s="59"/>
      <c r="AM115" s="59"/>
      <c r="AN115" s="58"/>
      <c r="AO115" s="59"/>
      <c r="AP115" s="59"/>
      <c r="AQ115" s="59"/>
      <c r="AR115" s="59"/>
      <c r="AS115" s="59"/>
      <c r="AT115" s="59"/>
      <c r="AU115" s="59"/>
      <c r="AV115" s="58"/>
      <c r="AW115" s="59"/>
      <c r="AX115" s="59"/>
      <c r="AY115" s="59"/>
      <c r="AZ115" s="59"/>
      <c r="BA115" s="59"/>
      <c r="BB115" s="59"/>
      <c r="BC115" s="59"/>
      <c r="BD115" s="59"/>
      <c r="BE115" s="59"/>
      <c r="BF115" s="59"/>
      <c r="BG115" s="59"/>
      <c r="BH115" s="59"/>
      <c r="BI115" s="59"/>
      <c r="BJ115" s="59"/>
      <c r="BK115" s="59"/>
      <c r="BL115" s="59"/>
      <c r="BM115" s="59"/>
      <c r="BN115" s="59"/>
    </row>
    <row r="116">
      <c r="B116" s="53" t="s">
        <v>104</v>
      </c>
      <c r="D116" s="54">
        <v>45677.0</v>
      </c>
      <c r="E116" s="57">
        <v>86.07</v>
      </c>
      <c r="F116" s="59"/>
      <c r="G116" s="57">
        <v>94.7</v>
      </c>
      <c r="H116" s="52">
        <v>1.21</v>
      </c>
      <c r="I116" s="58"/>
      <c r="J116" s="59"/>
      <c r="K116" s="64">
        <v>84.32</v>
      </c>
      <c r="L116" s="65">
        <v>2.87</v>
      </c>
      <c r="M116" s="52"/>
      <c r="N116" s="66"/>
      <c r="O116" s="66"/>
      <c r="P116" s="66"/>
      <c r="Q116" s="59"/>
      <c r="R116" s="52">
        <v>0.13</v>
      </c>
      <c r="S116" s="59"/>
      <c r="T116" s="52">
        <v>13758.43</v>
      </c>
      <c r="U116" s="59"/>
      <c r="V116" s="59"/>
      <c r="W116" s="67" t="s">
        <v>201</v>
      </c>
      <c r="X116" s="58"/>
      <c r="Y116" s="59"/>
      <c r="Z116" s="59"/>
      <c r="AA116" s="59"/>
      <c r="AB116" s="59"/>
      <c r="AC116" s="59"/>
      <c r="AD116" s="59"/>
      <c r="AE116" s="59"/>
      <c r="AF116" s="58"/>
      <c r="AG116" s="59"/>
      <c r="AH116" s="59"/>
      <c r="AI116" s="59"/>
      <c r="AJ116" s="59"/>
      <c r="AK116" s="59"/>
      <c r="AL116" s="59"/>
      <c r="AM116" s="59"/>
      <c r="AN116" s="58"/>
      <c r="AO116" s="59"/>
      <c r="AP116" s="59"/>
      <c r="AQ116" s="59"/>
      <c r="AR116" s="59"/>
      <c r="AS116" s="59"/>
      <c r="AT116" s="59"/>
      <c r="AU116" s="59"/>
      <c r="AV116" s="58"/>
      <c r="AW116" s="59"/>
      <c r="AX116" s="59"/>
      <c r="AY116" s="59"/>
      <c r="AZ116" s="59"/>
      <c r="BA116" s="59"/>
      <c r="BB116" s="59"/>
      <c r="BC116" s="59"/>
      <c r="BD116" s="59"/>
      <c r="BE116" s="59"/>
      <c r="BF116" s="59"/>
      <c r="BG116" s="59"/>
      <c r="BH116" s="59"/>
      <c r="BI116" s="59"/>
      <c r="BJ116" s="59"/>
      <c r="BK116" s="59"/>
      <c r="BL116" s="59"/>
      <c r="BM116" s="59"/>
      <c r="BN116" s="59"/>
    </row>
    <row r="117">
      <c r="A117" s="68" t="s">
        <v>202</v>
      </c>
      <c r="B117" s="48" t="s">
        <v>81</v>
      </c>
      <c r="D117" s="47">
        <v>45677.0</v>
      </c>
      <c r="E117" s="70">
        <v>80.76</v>
      </c>
      <c r="F117" s="68">
        <v>2.28</v>
      </c>
      <c r="G117" s="70">
        <v>85.24</v>
      </c>
      <c r="H117" s="68">
        <v>3.07</v>
      </c>
      <c r="I117" s="7"/>
      <c r="J117" s="8"/>
      <c r="K117" s="40">
        <v>79.89</v>
      </c>
      <c r="L117" s="41">
        <v>4.29</v>
      </c>
      <c r="M117" s="37"/>
      <c r="N117" s="42"/>
      <c r="O117" s="42"/>
      <c r="P117" s="42">
        <v>469.641</v>
      </c>
      <c r="Q117" s="39"/>
      <c r="R117" s="39"/>
      <c r="S117" s="39"/>
      <c r="T117" s="37">
        <v>10026.488</v>
      </c>
      <c r="U117" s="39"/>
      <c r="V117" s="39"/>
      <c r="W117" s="44" t="s">
        <v>203</v>
      </c>
      <c r="X117" s="38"/>
      <c r="Y117" s="39"/>
      <c r="Z117" s="39"/>
      <c r="AA117" s="8"/>
      <c r="AB117" s="8"/>
      <c r="AC117" s="8"/>
      <c r="AD117" s="8"/>
      <c r="AE117" s="8"/>
      <c r="AF117" s="7"/>
      <c r="AG117" s="8"/>
      <c r="AH117" s="8"/>
      <c r="AI117" s="8"/>
      <c r="AJ117" s="8"/>
      <c r="AK117" s="8"/>
      <c r="AL117" s="8"/>
      <c r="AM117" s="8"/>
      <c r="AN117" s="7"/>
      <c r="AO117" s="8"/>
      <c r="AP117" s="8"/>
      <c r="AQ117" s="8"/>
      <c r="AR117" s="8"/>
      <c r="AS117" s="8"/>
      <c r="AT117" s="8"/>
      <c r="AU117" s="8"/>
      <c r="AV117" s="7"/>
      <c r="AW117" s="8"/>
      <c r="AX117" s="8"/>
      <c r="AY117" s="8"/>
      <c r="AZ117" s="8"/>
      <c r="BA117" s="8"/>
      <c r="BB117" s="8"/>
      <c r="BC117" s="8"/>
      <c r="BD117" s="8"/>
      <c r="BE117" s="8"/>
      <c r="BF117" s="8"/>
      <c r="BG117" s="8"/>
      <c r="BH117" s="8"/>
      <c r="BI117" s="8"/>
      <c r="BJ117" s="8"/>
      <c r="BK117" s="8"/>
      <c r="BL117" s="8"/>
      <c r="BM117" s="8"/>
      <c r="BN117" s="8"/>
    </row>
    <row r="118">
      <c r="B118" s="43" t="s">
        <v>89</v>
      </c>
      <c r="C118" s="48" t="s">
        <v>204</v>
      </c>
      <c r="D118" s="47">
        <v>45677.0</v>
      </c>
      <c r="E118" s="70">
        <v>84.97</v>
      </c>
      <c r="F118" s="8"/>
      <c r="G118" s="70">
        <v>91.01</v>
      </c>
      <c r="H118" s="68">
        <v>3.82</v>
      </c>
      <c r="I118" s="7"/>
      <c r="J118" s="8"/>
      <c r="K118" s="40">
        <v>79.29</v>
      </c>
      <c r="L118" s="41">
        <v>4.32</v>
      </c>
      <c r="M118" s="37"/>
      <c r="N118" s="42"/>
      <c r="O118" s="42"/>
      <c r="P118" s="42">
        <v>1491.554</v>
      </c>
      <c r="Q118" s="37">
        <v>0.151</v>
      </c>
      <c r="R118" s="39"/>
      <c r="S118" s="37" t="s">
        <v>39</v>
      </c>
      <c r="T118" s="37">
        <v>388.04</v>
      </c>
      <c r="U118" s="39"/>
      <c r="V118" s="39"/>
      <c r="W118" s="44" t="s">
        <v>205</v>
      </c>
      <c r="X118" s="38"/>
      <c r="Y118" s="39"/>
      <c r="Z118" s="39"/>
      <c r="AA118" s="8"/>
      <c r="AB118" s="8"/>
      <c r="AC118" s="8"/>
      <c r="AD118" s="8"/>
      <c r="AE118" s="8"/>
      <c r="AF118" s="7"/>
      <c r="AG118" s="8"/>
      <c r="AH118" s="8"/>
      <c r="AI118" s="8"/>
      <c r="AJ118" s="8"/>
      <c r="AK118" s="8"/>
      <c r="AL118" s="8"/>
      <c r="AM118" s="8"/>
      <c r="AN118" s="7"/>
      <c r="AO118" s="8"/>
      <c r="AP118" s="8"/>
      <c r="AQ118" s="8"/>
      <c r="AR118" s="8"/>
      <c r="AS118" s="8"/>
      <c r="AT118" s="8"/>
      <c r="AU118" s="8"/>
      <c r="AV118" s="7"/>
      <c r="AW118" s="8"/>
      <c r="AX118" s="8"/>
      <c r="AY118" s="8"/>
      <c r="AZ118" s="8"/>
      <c r="BA118" s="8"/>
      <c r="BB118" s="8"/>
      <c r="BC118" s="8"/>
      <c r="BD118" s="8"/>
      <c r="BE118" s="8"/>
      <c r="BF118" s="8"/>
      <c r="BG118" s="8"/>
      <c r="BH118" s="8"/>
      <c r="BI118" s="8"/>
      <c r="BJ118" s="8"/>
      <c r="BK118" s="8"/>
      <c r="BL118" s="8"/>
      <c r="BM118" s="8"/>
      <c r="BN118" s="8"/>
    </row>
    <row r="119">
      <c r="B119" s="43" t="s">
        <v>100</v>
      </c>
      <c r="C119" s="48" t="s">
        <v>206</v>
      </c>
      <c r="D119" s="47">
        <v>45677.0</v>
      </c>
      <c r="E119" s="70">
        <v>86.6</v>
      </c>
      <c r="F119" s="8"/>
      <c r="G119" s="70">
        <v>94.09</v>
      </c>
      <c r="H119" s="68">
        <v>1.48</v>
      </c>
      <c r="I119" s="7"/>
      <c r="J119" s="8"/>
      <c r="K119" s="40">
        <v>86.28</v>
      </c>
      <c r="L119" s="41">
        <v>4.37</v>
      </c>
      <c r="M119" s="37"/>
      <c r="N119" s="42"/>
      <c r="O119" s="42"/>
      <c r="P119" s="42">
        <v>1247.989</v>
      </c>
      <c r="Q119" s="37"/>
      <c r="R119" s="39"/>
      <c r="S119" s="37"/>
      <c r="T119" s="37">
        <v>10816.093</v>
      </c>
      <c r="U119" s="39"/>
      <c r="V119" s="39"/>
      <c r="W119" s="44" t="s">
        <v>207</v>
      </c>
      <c r="X119" s="38"/>
      <c r="Y119" s="39"/>
      <c r="Z119" s="39"/>
      <c r="AA119" s="8"/>
      <c r="AB119" s="8"/>
      <c r="AC119" s="8"/>
      <c r="AD119" s="8"/>
      <c r="AE119" s="8"/>
      <c r="AF119" s="7"/>
      <c r="AG119" s="8"/>
      <c r="AH119" s="8"/>
      <c r="AI119" s="8"/>
      <c r="AJ119" s="8"/>
      <c r="AK119" s="8"/>
      <c r="AL119" s="8"/>
      <c r="AM119" s="8"/>
      <c r="AN119" s="7"/>
      <c r="AO119" s="8"/>
      <c r="AP119" s="8"/>
      <c r="AQ119" s="8"/>
      <c r="AR119" s="8"/>
      <c r="AS119" s="8"/>
      <c r="AT119" s="8"/>
      <c r="AU119" s="8"/>
      <c r="AV119" s="7"/>
      <c r="AW119" s="8"/>
      <c r="AX119" s="8"/>
      <c r="AY119" s="8"/>
      <c r="AZ119" s="8"/>
      <c r="BA119" s="8"/>
      <c r="BB119" s="8"/>
      <c r="BC119" s="8"/>
      <c r="BD119" s="8"/>
      <c r="BE119" s="8"/>
      <c r="BF119" s="8"/>
      <c r="BG119" s="8"/>
      <c r="BH119" s="8"/>
      <c r="BI119" s="8"/>
      <c r="BJ119" s="8"/>
      <c r="BK119" s="8"/>
      <c r="BL119" s="8"/>
      <c r="BM119" s="8"/>
      <c r="BN119" s="8"/>
    </row>
    <row r="120">
      <c r="B120" s="48" t="s">
        <v>104</v>
      </c>
      <c r="D120" s="47">
        <v>45678.0</v>
      </c>
      <c r="E120" s="70">
        <v>78.83</v>
      </c>
      <c r="F120" s="68"/>
      <c r="G120" s="70">
        <v>81.78</v>
      </c>
      <c r="H120" s="68">
        <v>2.23</v>
      </c>
      <c r="I120" s="7"/>
      <c r="J120" s="8"/>
      <c r="K120" s="40">
        <v>78.82</v>
      </c>
      <c r="L120" s="41">
        <v>4.33</v>
      </c>
      <c r="M120" s="37"/>
      <c r="N120" s="42"/>
      <c r="O120" s="42"/>
      <c r="P120" s="42"/>
      <c r="Q120" s="37"/>
      <c r="R120" s="39"/>
      <c r="S120" s="37"/>
      <c r="T120" s="37">
        <v>13.201</v>
      </c>
      <c r="U120" s="39"/>
      <c r="V120" s="39"/>
      <c r="W120" s="44" t="s">
        <v>208</v>
      </c>
      <c r="X120" s="38"/>
      <c r="Y120" s="39"/>
      <c r="Z120" s="39"/>
      <c r="AA120" s="8"/>
      <c r="AB120" s="8"/>
      <c r="AC120" s="8"/>
      <c r="AD120" s="8"/>
      <c r="AE120" s="8"/>
      <c r="AF120" s="7"/>
      <c r="AG120" s="8"/>
      <c r="AH120" s="8"/>
      <c r="AI120" s="8"/>
      <c r="AJ120" s="8"/>
      <c r="AK120" s="8"/>
      <c r="AL120" s="8"/>
      <c r="AM120" s="8"/>
      <c r="AN120" s="7"/>
      <c r="AO120" s="8"/>
      <c r="AP120" s="8"/>
      <c r="AQ120" s="8"/>
      <c r="AR120" s="8"/>
      <c r="AS120" s="8"/>
      <c r="AT120" s="8"/>
      <c r="AU120" s="8"/>
      <c r="AV120" s="7"/>
      <c r="AW120" s="8"/>
      <c r="AX120" s="8"/>
      <c r="AY120" s="8"/>
      <c r="AZ120" s="8"/>
      <c r="BA120" s="8"/>
      <c r="BB120" s="8"/>
      <c r="BC120" s="8"/>
      <c r="BD120" s="8"/>
      <c r="BE120" s="8"/>
      <c r="BF120" s="8"/>
      <c r="BG120" s="8"/>
      <c r="BH120" s="8"/>
      <c r="BI120" s="8"/>
      <c r="BJ120" s="8"/>
      <c r="BK120" s="8"/>
      <c r="BL120" s="8"/>
      <c r="BM120" s="8"/>
      <c r="BN120" s="8"/>
    </row>
    <row r="121">
      <c r="A121" s="51" t="s">
        <v>209</v>
      </c>
      <c r="B121" s="53" t="s">
        <v>81</v>
      </c>
      <c r="C121" s="52" t="s">
        <v>169</v>
      </c>
      <c r="D121" s="54">
        <v>45678.0</v>
      </c>
      <c r="E121" s="57">
        <v>79.77</v>
      </c>
      <c r="F121" s="52"/>
      <c r="G121" s="57">
        <v>84.1</v>
      </c>
      <c r="H121" s="52">
        <v>3.57</v>
      </c>
      <c r="I121" s="58"/>
      <c r="J121" s="59"/>
      <c r="K121" s="64">
        <v>79.77</v>
      </c>
      <c r="L121" s="65">
        <v>4.78</v>
      </c>
      <c r="M121" s="52"/>
      <c r="N121" s="66"/>
      <c r="O121" s="66"/>
      <c r="P121" s="66">
        <v>2354.621</v>
      </c>
      <c r="Q121" s="59"/>
      <c r="R121" s="59"/>
      <c r="S121" s="59"/>
      <c r="T121" s="52">
        <v>8006.624</v>
      </c>
      <c r="U121" s="59"/>
      <c r="V121" s="59"/>
      <c r="W121" s="67" t="s">
        <v>210</v>
      </c>
      <c r="X121" s="58"/>
      <c r="Y121" s="59"/>
      <c r="Z121" s="59"/>
      <c r="AA121" s="59"/>
      <c r="AB121" s="59"/>
      <c r="AC121" s="59"/>
      <c r="AD121" s="59"/>
      <c r="AE121" s="59"/>
      <c r="AF121" s="58"/>
      <c r="AG121" s="59"/>
      <c r="AH121" s="59"/>
      <c r="AI121" s="59"/>
      <c r="AJ121" s="59"/>
      <c r="AK121" s="59"/>
      <c r="AL121" s="59"/>
      <c r="AM121" s="59"/>
      <c r="AN121" s="58"/>
      <c r="AO121" s="59"/>
      <c r="AP121" s="59"/>
      <c r="AQ121" s="59"/>
      <c r="AR121" s="59"/>
      <c r="AS121" s="59"/>
      <c r="AT121" s="59"/>
      <c r="AU121" s="59"/>
      <c r="AV121" s="58"/>
      <c r="AW121" s="59"/>
      <c r="AX121" s="59"/>
      <c r="AY121" s="59"/>
      <c r="AZ121" s="59"/>
      <c r="BA121" s="59"/>
      <c r="BB121" s="59"/>
      <c r="BC121" s="59"/>
      <c r="BD121" s="59"/>
      <c r="BE121" s="59"/>
      <c r="BF121" s="59"/>
      <c r="BG121" s="59"/>
      <c r="BH121" s="59"/>
      <c r="BI121" s="59"/>
      <c r="BJ121" s="59"/>
      <c r="BK121" s="59"/>
      <c r="BL121" s="59"/>
      <c r="BM121" s="59"/>
      <c r="BN121" s="59"/>
    </row>
    <row r="122">
      <c r="C122" s="52" t="s">
        <v>171</v>
      </c>
      <c r="E122" s="77"/>
      <c r="G122" s="77"/>
      <c r="I122" s="58"/>
      <c r="J122" s="59"/>
      <c r="K122" s="77"/>
      <c r="L122" s="3"/>
      <c r="M122" s="52"/>
      <c r="N122" s="66"/>
      <c r="O122" s="66"/>
      <c r="P122" s="66">
        <v>3116.219</v>
      </c>
      <c r="Q122" s="59"/>
      <c r="R122" s="59"/>
      <c r="S122" s="59"/>
      <c r="T122" s="52">
        <v>2393.357</v>
      </c>
      <c r="U122" s="59"/>
      <c r="V122" s="52"/>
      <c r="W122" s="67" t="s">
        <v>211</v>
      </c>
      <c r="X122" s="58"/>
      <c r="Y122" s="59"/>
      <c r="Z122" s="59"/>
      <c r="AA122" s="59"/>
      <c r="AB122" s="59"/>
      <c r="AC122" s="59"/>
      <c r="AD122" s="59"/>
      <c r="AE122" s="59"/>
      <c r="AF122" s="58"/>
      <c r="AG122" s="59"/>
      <c r="AH122" s="59"/>
      <c r="AI122" s="59"/>
      <c r="AJ122" s="59"/>
      <c r="AK122" s="59"/>
      <c r="AL122" s="59"/>
      <c r="AM122" s="59"/>
      <c r="AN122" s="58"/>
      <c r="AO122" s="59"/>
      <c r="AP122" s="59"/>
      <c r="AQ122" s="59"/>
      <c r="AR122" s="59"/>
      <c r="AS122" s="59"/>
      <c r="AT122" s="59"/>
      <c r="AU122" s="59"/>
      <c r="AV122" s="58"/>
      <c r="AW122" s="59"/>
      <c r="AX122" s="59"/>
      <c r="AY122" s="59"/>
      <c r="AZ122" s="59"/>
      <c r="BA122" s="59"/>
      <c r="BB122" s="59"/>
      <c r="BC122" s="59"/>
      <c r="BD122" s="59"/>
      <c r="BE122" s="59"/>
      <c r="BF122" s="59"/>
      <c r="BG122" s="59"/>
      <c r="BH122" s="59"/>
      <c r="BI122" s="59"/>
      <c r="BJ122" s="59"/>
      <c r="BK122" s="59"/>
      <c r="BL122" s="59"/>
      <c r="BM122" s="59"/>
      <c r="BN122" s="59"/>
    </row>
    <row r="123">
      <c r="B123" s="91" t="s">
        <v>89</v>
      </c>
      <c r="C123" s="53" t="s">
        <v>169</v>
      </c>
      <c r="D123" s="54">
        <v>45678.0</v>
      </c>
      <c r="E123" s="57">
        <v>76.4</v>
      </c>
      <c r="F123" s="52"/>
      <c r="G123" s="57">
        <v>76.27</v>
      </c>
      <c r="H123" s="52">
        <v>2.57</v>
      </c>
      <c r="I123" s="58"/>
      <c r="J123" s="59"/>
      <c r="K123" s="64">
        <v>75.22</v>
      </c>
      <c r="L123" s="65">
        <v>4.67</v>
      </c>
      <c r="M123" s="52"/>
      <c r="N123" s="66"/>
      <c r="O123" s="66"/>
      <c r="P123" s="66"/>
      <c r="Q123" s="59"/>
      <c r="R123" s="59"/>
      <c r="S123" s="59"/>
      <c r="T123" s="52"/>
      <c r="U123" s="59"/>
      <c r="V123" s="52"/>
      <c r="W123" s="67" t="s">
        <v>212</v>
      </c>
      <c r="X123" s="58"/>
      <c r="Y123" s="59"/>
      <c r="Z123" s="59"/>
      <c r="AA123" s="59"/>
      <c r="AB123" s="59"/>
      <c r="AC123" s="59"/>
      <c r="AD123" s="59"/>
      <c r="AE123" s="59"/>
      <c r="AF123" s="58"/>
      <c r="AG123" s="59"/>
      <c r="AH123" s="59"/>
      <c r="AI123" s="59"/>
      <c r="AJ123" s="59"/>
      <c r="AK123" s="59"/>
      <c r="AL123" s="59"/>
      <c r="AM123" s="59"/>
      <c r="AN123" s="58"/>
      <c r="AO123" s="59"/>
      <c r="AP123" s="59"/>
      <c r="AQ123" s="59"/>
      <c r="AR123" s="59"/>
      <c r="AS123" s="59"/>
      <c r="AT123" s="59"/>
      <c r="AU123" s="59"/>
      <c r="AV123" s="58"/>
      <c r="AW123" s="59"/>
      <c r="AX123" s="59"/>
      <c r="AY123" s="59"/>
      <c r="AZ123" s="59"/>
      <c r="BA123" s="59"/>
      <c r="BB123" s="59"/>
      <c r="BC123" s="59"/>
      <c r="BD123" s="59"/>
      <c r="BE123" s="59"/>
      <c r="BF123" s="59"/>
      <c r="BG123" s="59"/>
      <c r="BH123" s="59"/>
      <c r="BI123" s="59"/>
      <c r="BJ123" s="59"/>
      <c r="BK123" s="59"/>
      <c r="BL123" s="59"/>
      <c r="BM123" s="59"/>
      <c r="BN123" s="59"/>
    </row>
    <row r="124">
      <c r="C124" s="53" t="s">
        <v>171</v>
      </c>
      <c r="D124" s="54">
        <v>45678.0</v>
      </c>
      <c r="E124" s="57">
        <v>72.1</v>
      </c>
      <c r="F124" s="52"/>
      <c r="G124" s="57">
        <v>76.81</v>
      </c>
      <c r="H124" s="52">
        <v>2.54</v>
      </c>
      <c r="I124" s="58"/>
      <c r="J124" s="59"/>
      <c r="K124" s="64">
        <v>74.76</v>
      </c>
      <c r="L124" s="65">
        <v>4.71</v>
      </c>
      <c r="M124" s="52"/>
      <c r="N124" s="66"/>
      <c r="O124" s="66"/>
      <c r="P124" s="66">
        <v>4362.209</v>
      </c>
      <c r="Q124" s="59"/>
      <c r="R124" s="59"/>
      <c r="S124" s="59"/>
      <c r="T124" s="52">
        <v>945.875</v>
      </c>
      <c r="U124" s="59"/>
      <c r="V124" s="52"/>
      <c r="W124" s="67" t="s">
        <v>213</v>
      </c>
      <c r="X124" s="58"/>
      <c r="Y124" s="59"/>
      <c r="Z124" s="59"/>
      <c r="AA124" s="59"/>
      <c r="AB124" s="59"/>
      <c r="AC124" s="59"/>
      <c r="AD124" s="59"/>
      <c r="AE124" s="59"/>
      <c r="AF124" s="58"/>
      <c r="AG124" s="59"/>
      <c r="AH124" s="59"/>
      <c r="AI124" s="59"/>
      <c r="AJ124" s="59"/>
      <c r="AK124" s="59"/>
      <c r="AL124" s="59"/>
      <c r="AM124" s="59"/>
      <c r="AN124" s="58"/>
      <c r="AO124" s="59"/>
      <c r="AP124" s="59"/>
      <c r="AQ124" s="59"/>
      <c r="AR124" s="59"/>
      <c r="AS124" s="59"/>
      <c r="AT124" s="59"/>
      <c r="AU124" s="59"/>
      <c r="AV124" s="58"/>
      <c r="AW124" s="59"/>
      <c r="AX124" s="59"/>
      <c r="AY124" s="59"/>
      <c r="AZ124" s="59"/>
      <c r="BA124" s="59"/>
      <c r="BB124" s="59"/>
      <c r="BC124" s="59"/>
      <c r="BD124" s="59"/>
      <c r="BE124" s="59"/>
      <c r="BF124" s="59"/>
      <c r="BG124" s="59"/>
      <c r="BH124" s="59"/>
      <c r="BI124" s="59"/>
      <c r="BJ124" s="59"/>
      <c r="BK124" s="59"/>
      <c r="BL124" s="59"/>
      <c r="BM124" s="59"/>
      <c r="BN124" s="59"/>
    </row>
    <row r="125">
      <c r="B125" s="53" t="s">
        <v>100</v>
      </c>
      <c r="D125" s="54">
        <v>45679.0</v>
      </c>
      <c r="E125" s="57">
        <v>78.28</v>
      </c>
      <c r="F125" s="52"/>
      <c r="G125" s="57">
        <v>85.24</v>
      </c>
      <c r="H125" s="52">
        <v>0.72</v>
      </c>
      <c r="I125" s="58"/>
      <c r="J125" s="59"/>
      <c r="K125" s="64">
        <v>81.19</v>
      </c>
      <c r="L125" s="65">
        <v>3.55</v>
      </c>
      <c r="M125" s="52"/>
      <c r="N125" s="66"/>
      <c r="O125" s="66"/>
      <c r="P125" s="66">
        <v>5190.859</v>
      </c>
      <c r="Q125" s="59"/>
      <c r="R125" s="59"/>
      <c r="S125" s="59"/>
      <c r="T125" s="52">
        <v>2565.531</v>
      </c>
      <c r="U125" s="59"/>
      <c r="V125" s="52"/>
      <c r="W125" s="67" t="s">
        <v>214</v>
      </c>
      <c r="X125" s="58"/>
      <c r="Y125" s="59"/>
      <c r="Z125" s="59"/>
      <c r="AA125" s="59"/>
      <c r="AB125" s="59"/>
      <c r="AC125" s="59"/>
      <c r="AD125" s="59"/>
      <c r="AE125" s="59"/>
      <c r="AF125" s="58"/>
      <c r="AG125" s="59"/>
      <c r="AH125" s="59"/>
      <c r="AI125" s="59"/>
      <c r="AJ125" s="59"/>
      <c r="AK125" s="59"/>
      <c r="AL125" s="59"/>
      <c r="AM125" s="59"/>
      <c r="AN125" s="58"/>
      <c r="AO125" s="59"/>
      <c r="AP125" s="59"/>
      <c r="AQ125" s="59"/>
      <c r="AR125" s="59"/>
      <c r="AS125" s="59"/>
      <c r="AT125" s="59"/>
      <c r="AU125" s="59"/>
      <c r="AV125" s="58"/>
      <c r="AW125" s="59"/>
      <c r="AX125" s="59"/>
      <c r="AY125" s="59"/>
      <c r="AZ125" s="59"/>
      <c r="BA125" s="59"/>
      <c r="BB125" s="59"/>
      <c r="BC125" s="59"/>
      <c r="BD125" s="59"/>
      <c r="BE125" s="59"/>
      <c r="BF125" s="59"/>
      <c r="BG125" s="59"/>
      <c r="BH125" s="59"/>
      <c r="BI125" s="59"/>
      <c r="BJ125" s="59"/>
      <c r="BK125" s="59"/>
      <c r="BL125" s="59"/>
      <c r="BM125" s="59"/>
      <c r="BN125" s="59"/>
    </row>
    <row r="126">
      <c r="B126" s="53" t="s">
        <v>104</v>
      </c>
      <c r="D126" s="54">
        <v>45679.0</v>
      </c>
      <c r="E126" s="57">
        <v>79.54</v>
      </c>
      <c r="F126" s="52"/>
      <c r="G126" s="57">
        <v>78.43</v>
      </c>
      <c r="H126" s="52">
        <v>0.67</v>
      </c>
      <c r="I126" s="58"/>
      <c r="J126" s="59"/>
      <c r="K126" s="64">
        <v>86.28</v>
      </c>
      <c r="L126" s="65">
        <v>5.82</v>
      </c>
      <c r="M126" s="52"/>
      <c r="N126" s="66"/>
      <c r="O126" s="66"/>
      <c r="P126" s="66">
        <v>236.014</v>
      </c>
      <c r="Q126" s="59"/>
      <c r="R126" s="59"/>
      <c r="S126" s="59"/>
      <c r="T126" s="52">
        <v>23.642</v>
      </c>
      <c r="U126" s="59"/>
      <c r="V126" s="52"/>
      <c r="W126" s="67" t="s">
        <v>215</v>
      </c>
      <c r="X126" s="58"/>
      <c r="Y126" s="59"/>
      <c r="Z126" s="59"/>
      <c r="AA126" s="59"/>
      <c r="AB126" s="59"/>
      <c r="AC126" s="59"/>
      <c r="AD126" s="59"/>
      <c r="AE126" s="59"/>
      <c r="AF126" s="58"/>
      <c r="AG126" s="59"/>
      <c r="AH126" s="59"/>
      <c r="AI126" s="59"/>
      <c r="AJ126" s="59"/>
      <c r="AK126" s="59"/>
      <c r="AL126" s="59"/>
      <c r="AM126" s="59"/>
      <c r="AN126" s="58"/>
      <c r="AO126" s="59"/>
      <c r="AP126" s="59"/>
      <c r="AQ126" s="59"/>
      <c r="AR126" s="59"/>
      <c r="AS126" s="59"/>
      <c r="AT126" s="59"/>
      <c r="AU126" s="59"/>
      <c r="AV126" s="58"/>
      <c r="AW126" s="59"/>
      <c r="AX126" s="59"/>
      <c r="AY126" s="59"/>
      <c r="AZ126" s="59"/>
      <c r="BA126" s="59"/>
      <c r="BB126" s="59"/>
      <c r="BC126" s="59"/>
      <c r="BD126" s="59"/>
      <c r="BE126" s="59"/>
      <c r="BF126" s="59"/>
      <c r="BG126" s="59"/>
      <c r="BH126" s="59"/>
      <c r="BI126" s="59"/>
      <c r="BJ126" s="59"/>
      <c r="BK126" s="59"/>
      <c r="BL126" s="59"/>
      <c r="BM126" s="59"/>
      <c r="BN126" s="59"/>
    </row>
    <row r="127">
      <c r="B127" s="53" t="s">
        <v>216</v>
      </c>
      <c r="D127" s="54">
        <v>45679.0</v>
      </c>
      <c r="E127" s="57">
        <v>80.9</v>
      </c>
      <c r="F127" s="52"/>
      <c r="G127" s="57">
        <v>93.01</v>
      </c>
      <c r="H127" s="52">
        <v>4.27</v>
      </c>
      <c r="I127" s="58"/>
      <c r="J127" s="59"/>
      <c r="K127" s="64">
        <v>87.58</v>
      </c>
      <c r="L127" s="65">
        <v>3.61</v>
      </c>
      <c r="M127" s="52"/>
      <c r="N127" s="66"/>
      <c r="O127" s="66"/>
      <c r="P127" s="66"/>
      <c r="Q127" s="59"/>
      <c r="R127" s="59"/>
      <c r="S127" s="59"/>
      <c r="T127" s="52">
        <v>7349.16</v>
      </c>
      <c r="U127" s="59"/>
      <c r="V127" s="52"/>
      <c r="W127" s="67" t="s">
        <v>217</v>
      </c>
      <c r="X127" s="58"/>
      <c r="Y127" s="59"/>
      <c r="Z127" s="59"/>
      <c r="AA127" s="59"/>
      <c r="AB127" s="59"/>
      <c r="AC127" s="59"/>
      <c r="AD127" s="59"/>
      <c r="AE127" s="59"/>
      <c r="AF127" s="58"/>
      <c r="AG127" s="59"/>
      <c r="AH127" s="59"/>
      <c r="AI127" s="59"/>
      <c r="AJ127" s="59"/>
      <c r="AK127" s="59"/>
      <c r="AL127" s="59"/>
      <c r="AM127" s="59"/>
      <c r="AN127" s="58"/>
      <c r="AO127" s="59"/>
      <c r="AP127" s="59"/>
      <c r="AQ127" s="59"/>
      <c r="AR127" s="59"/>
      <c r="AS127" s="59"/>
      <c r="AT127" s="59"/>
      <c r="AU127" s="59"/>
      <c r="AV127" s="58"/>
      <c r="AW127" s="59"/>
      <c r="AX127" s="59"/>
      <c r="AY127" s="59"/>
      <c r="AZ127" s="59"/>
      <c r="BA127" s="59"/>
      <c r="BB127" s="59"/>
      <c r="BC127" s="59"/>
      <c r="BD127" s="59"/>
      <c r="BE127" s="59"/>
      <c r="BF127" s="59"/>
      <c r="BG127" s="59"/>
      <c r="BH127" s="59"/>
      <c r="BI127" s="59"/>
      <c r="BJ127" s="59"/>
      <c r="BK127" s="59"/>
      <c r="BL127" s="59"/>
      <c r="BM127" s="59"/>
      <c r="BN127" s="59"/>
    </row>
    <row r="128">
      <c r="A128" s="33" t="s">
        <v>218</v>
      </c>
      <c r="B128" s="48" t="s">
        <v>81</v>
      </c>
      <c r="D128" s="35">
        <v>45681.0</v>
      </c>
      <c r="E128" s="36">
        <v>84.45</v>
      </c>
      <c r="F128" s="37"/>
      <c r="G128" s="36">
        <v>86.48</v>
      </c>
      <c r="H128" s="37">
        <v>0.71</v>
      </c>
      <c r="I128" s="38"/>
      <c r="J128" s="39"/>
      <c r="K128" s="40">
        <v>85.92</v>
      </c>
      <c r="L128" s="41">
        <v>2.38</v>
      </c>
      <c r="M128" s="37"/>
      <c r="N128" s="42"/>
      <c r="O128" s="42"/>
      <c r="P128" s="42">
        <v>2617.349</v>
      </c>
      <c r="Q128" s="37">
        <v>0.834</v>
      </c>
      <c r="R128" s="39"/>
      <c r="S128" s="39"/>
      <c r="T128" s="37">
        <v>1079.603</v>
      </c>
      <c r="U128" s="39"/>
      <c r="V128" s="39"/>
      <c r="W128" s="44" t="s">
        <v>219</v>
      </c>
      <c r="X128" s="38"/>
      <c r="Y128" s="39"/>
      <c r="Z128" s="39"/>
      <c r="AA128" s="39"/>
      <c r="AB128" s="39"/>
      <c r="AC128" s="39"/>
      <c r="AD128" s="39"/>
      <c r="AE128" s="39"/>
      <c r="AF128" s="38"/>
      <c r="AG128" s="39"/>
      <c r="AH128" s="39"/>
      <c r="AI128" s="39"/>
      <c r="AJ128" s="39"/>
      <c r="AK128" s="39"/>
      <c r="AL128" s="39"/>
      <c r="AM128" s="39"/>
      <c r="AN128" s="38"/>
      <c r="AO128" s="39"/>
      <c r="AP128" s="39"/>
      <c r="AQ128" s="39"/>
      <c r="AR128" s="39"/>
      <c r="AS128" s="39"/>
      <c r="AT128" s="39"/>
      <c r="AU128" s="39"/>
      <c r="AV128" s="38"/>
      <c r="AW128" s="39"/>
      <c r="AX128" s="39"/>
      <c r="AY128" s="39"/>
      <c r="AZ128" s="39"/>
      <c r="BA128" s="39"/>
      <c r="BB128" s="39"/>
      <c r="BC128" s="39"/>
      <c r="BD128" s="39"/>
      <c r="BE128" s="39"/>
      <c r="BF128" s="39"/>
      <c r="BG128" s="39"/>
      <c r="BH128" s="39"/>
      <c r="BI128" s="39"/>
      <c r="BJ128" s="39"/>
      <c r="BK128" s="39"/>
      <c r="BL128" s="39"/>
      <c r="BM128" s="39"/>
      <c r="BN128" s="39"/>
    </row>
    <row r="129">
      <c r="B129" s="48" t="s">
        <v>89</v>
      </c>
      <c r="D129" s="35">
        <v>45681.0</v>
      </c>
      <c r="E129" s="36">
        <v>66.49</v>
      </c>
      <c r="F129" s="37"/>
      <c r="G129" s="36">
        <v>79.63</v>
      </c>
      <c r="H129" s="37">
        <v>0.99</v>
      </c>
      <c r="I129" s="38"/>
      <c r="J129" s="39"/>
      <c r="K129" s="40">
        <v>72.1</v>
      </c>
      <c r="L129" s="41">
        <v>4.23</v>
      </c>
      <c r="M129" s="37"/>
      <c r="N129" s="42"/>
      <c r="O129" s="42"/>
      <c r="P129" s="42">
        <v>3892.862</v>
      </c>
      <c r="Q129" s="37"/>
      <c r="R129" s="39"/>
      <c r="S129" s="39"/>
      <c r="T129" s="37">
        <v>6516.534</v>
      </c>
      <c r="U129" s="39"/>
      <c r="V129" s="39"/>
      <c r="W129" s="44" t="s">
        <v>220</v>
      </c>
      <c r="X129" s="38"/>
      <c r="Y129" s="39"/>
      <c r="Z129" s="39"/>
      <c r="AA129" s="39"/>
      <c r="AB129" s="39"/>
      <c r="AC129" s="39"/>
      <c r="AD129" s="39"/>
      <c r="AE129" s="39"/>
      <c r="AF129" s="38"/>
      <c r="AG129" s="39"/>
      <c r="AH129" s="39"/>
      <c r="AI129" s="39"/>
      <c r="AJ129" s="39"/>
      <c r="AK129" s="39"/>
      <c r="AL129" s="39"/>
      <c r="AM129" s="39"/>
      <c r="AN129" s="38"/>
      <c r="AO129" s="39"/>
      <c r="AP129" s="39"/>
      <c r="AQ129" s="39"/>
      <c r="AR129" s="39"/>
      <c r="AS129" s="39"/>
      <c r="AT129" s="39"/>
      <c r="AU129" s="39"/>
      <c r="AV129" s="38"/>
      <c r="AW129" s="39"/>
      <c r="AX129" s="39"/>
      <c r="AY129" s="39"/>
      <c r="AZ129" s="39"/>
      <c r="BA129" s="39"/>
      <c r="BB129" s="39"/>
      <c r="BC129" s="39"/>
      <c r="BD129" s="39"/>
      <c r="BE129" s="39"/>
      <c r="BF129" s="39"/>
      <c r="BG129" s="39"/>
      <c r="BH129" s="39"/>
      <c r="BI129" s="39"/>
      <c r="BJ129" s="39"/>
      <c r="BK129" s="39"/>
      <c r="BL129" s="39"/>
      <c r="BM129" s="39"/>
      <c r="BN129" s="39"/>
    </row>
    <row r="130">
      <c r="B130" s="48" t="s">
        <v>100</v>
      </c>
      <c r="D130" s="35">
        <v>45681.0</v>
      </c>
      <c r="E130" s="36">
        <v>19.73</v>
      </c>
      <c r="F130" s="39"/>
      <c r="G130" s="36">
        <v>23.34</v>
      </c>
      <c r="H130" s="37">
        <v>2.26</v>
      </c>
      <c r="I130" s="38"/>
      <c r="J130" s="39"/>
      <c r="K130" s="40">
        <v>26.79</v>
      </c>
      <c r="L130" s="41">
        <v>7.45</v>
      </c>
      <c r="M130" s="37"/>
      <c r="N130" s="42"/>
      <c r="O130" s="42"/>
      <c r="P130" s="42">
        <v>7754.156</v>
      </c>
      <c r="Q130" s="37"/>
      <c r="R130" s="39"/>
      <c r="S130" s="39"/>
      <c r="T130" s="37">
        <v>8954.34</v>
      </c>
      <c r="U130" s="39"/>
      <c r="V130" s="39"/>
      <c r="W130" s="50" t="s">
        <v>221</v>
      </c>
      <c r="X130" s="38"/>
      <c r="Y130" s="39"/>
      <c r="Z130" s="39"/>
      <c r="AA130" s="39"/>
      <c r="AB130" s="39"/>
      <c r="AC130" s="39"/>
      <c r="AD130" s="39"/>
      <c r="AE130" s="39"/>
      <c r="AF130" s="38"/>
      <c r="AG130" s="39"/>
      <c r="AH130" s="39"/>
      <c r="AI130" s="39"/>
      <c r="AJ130" s="39"/>
      <c r="AK130" s="39"/>
      <c r="AL130" s="39"/>
      <c r="AM130" s="39"/>
      <c r="AN130" s="38"/>
      <c r="AO130" s="39"/>
      <c r="AP130" s="39"/>
      <c r="AQ130" s="39"/>
      <c r="AR130" s="39"/>
      <c r="AS130" s="39"/>
      <c r="AT130" s="39"/>
      <c r="AU130" s="39"/>
      <c r="AV130" s="38"/>
      <c r="AW130" s="39"/>
      <c r="AX130" s="39"/>
      <c r="AY130" s="39"/>
      <c r="AZ130" s="39"/>
      <c r="BA130" s="39"/>
      <c r="BB130" s="39"/>
      <c r="BC130" s="39"/>
      <c r="BD130" s="39"/>
      <c r="BE130" s="39"/>
      <c r="BF130" s="39"/>
      <c r="BG130" s="39"/>
      <c r="BH130" s="39"/>
      <c r="BI130" s="39"/>
      <c r="BJ130" s="39"/>
      <c r="BK130" s="39"/>
      <c r="BL130" s="39"/>
      <c r="BM130" s="39"/>
      <c r="BN130" s="39"/>
    </row>
    <row r="131">
      <c r="B131" s="48" t="s">
        <v>104</v>
      </c>
      <c r="D131" s="35">
        <v>45681.0</v>
      </c>
      <c r="E131" s="36">
        <v>10.66</v>
      </c>
      <c r="F131" s="39"/>
      <c r="G131" s="36">
        <v>17.26</v>
      </c>
      <c r="H131" s="37">
        <v>2.01</v>
      </c>
      <c r="I131" s="38"/>
      <c r="J131" s="39"/>
      <c r="K131" s="40">
        <v>20.29</v>
      </c>
      <c r="L131" s="41">
        <v>6.13</v>
      </c>
      <c r="M131" s="37"/>
      <c r="N131" s="42"/>
      <c r="O131" s="42"/>
      <c r="P131" s="42">
        <v>800.948</v>
      </c>
      <c r="Q131" s="37"/>
      <c r="R131" s="39"/>
      <c r="S131" s="39"/>
      <c r="T131" s="37">
        <v>9193.029</v>
      </c>
      <c r="U131" s="39"/>
      <c r="V131" s="39"/>
      <c r="W131" s="50" t="s">
        <v>222</v>
      </c>
      <c r="X131" s="38"/>
      <c r="Y131" s="39"/>
      <c r="Z131" s="39"/>
      <c r="AA131" s="39"/>
      <c r="AB131" s="39"/>
      <c r="AC131" s="39"/>
      <c r="AD131" s="39"/>
      <c r="AE131" s="39"/>
      <c r="AF131" s="38"/>
      <c r="AG131" s="39"/>
      <c r="AH131" s="39"/>
      <c r="AI131" s="39"/>
      <c r="AJ131" s="39"/>
      <c r="AK131" s="39"/>
      <c r="AL131" s="39"/>
      <c r="AM131" s="39"/>
      <c r="AN131" s="38"/>
      <c r="AO131" s="39"/>
      <c r="AP131" s="39"/>
      <c r="AQ131" s="39"/>
      <c r="AR131" s="39"/>
      <c r="AS131" s="39"/>
      <c r="AT131" s="39"/>
      <c r="AU131" s="39"/>
      <c r="AV131" s="38"/>
      <c r="AW131" s="39"/>
      <c r="AX131" s="39"/>
      <c r="AY131" s="39"/>
      <c r="AZ131" s="39"/>
      <c r="BA131" s="39"/>
      <c r="BB131" s="39"/>
      <c r="BC131" s="39"/>
      <c r="BD131" s="39"/>
      <c r="BE131" s="39"/>
      <c r="BF131" s="39"/>
      <c r="BG131" s="39"/>
      <c r="BH131" s="39"/>
      <c r="BI131" s="39"/>
      <c r="BJ131" s="39"/>
      <c r="BK131" s="39"/>
      <c r="BL131" s="39"/>
      <c r="BM131" s="39"/>
      <c r="BN131" s="39"/>
    </row>
    <row r="132">
      <c r="A132" s="53" t="s">
        <v>223</v>
      </c>
      <c r="B132" s="59"/>
      <c r="C132" s="59"/>
      <c r="D132" s="54">
        <v>45677.0</v>
      </c>
      <c r="E132" s="57">
        <v>80.16</v>
      </c>
      <c r="F132" s="59"/>
      <c r="G132" s="57">
        <v>94.18</v>
      </c>
      <c r="H132" s="52" t="s">
        <v>39</v>
      </c>
      <c r="I132" s="58"/>
      <c r="J132" s="59"/>
      <c r="K132" s="64">
        <v>81.18</v>
      </c>
      <c r="L132" s="65">
        <v>0.93</v>
      </c>
      <c r="M132" s="52"/>
      <c r="N132" s="66"/>
      <c r="O132" s="66"/>
      <c r="P132" s="66">
        <v>7100.524</v>
      </c>
      <c r="Q132" s="59"/>
      <c r="R132" s="59"/>
      <c r="S132" s="59"/>
      <c r="T132" s="52">
        <v>5.435</v>
      </c>
      <c r="U132" s="59"/>
      <c r="V132" s="59"/>
      <c r="W132" s="67" t="s">
        <v>224</v>
      </c>
      <c r="X132" s="58"/>
      <c r="Y132" s="59"/>
      <c r="Z132" s="59"/>
      <c r="AA132" s="59"/>
      <c r="AB132" s="59"/>
      <c r="AC132" s="59"/>
      <c r="AD132" s="59"/>
      <c r="AE132" s="59"/>
      <c r="AF132" s="58"/>
      <c r="AG132" s="59"/>
      <c r="AH132" s="59"/>
      <c r="AI132" s="59"/>
      <c r="AJ132" s="59"/>
      <c r="AK132" s="59"/>
      <c r="AL132" s="59"/>
      <c r="AM132" s="59"/>
      <c r="AN132" s="58"/>
      <c r="AO132" s="59"/>
      <c r="AP132" s="59"/>
      <c r="AQ132" s="59"/>
      <c r="AR132" s="59"/>
      <c r="AS132" s="59"/>
      <c r="AT132" s="59"/>
      <c r="AU132" s="59"/>
      <c r="AV132" s="58"/>
      <c r="AW132" s="59"/>
      <c r="AX132" s="59"/>
      <c r="AY132" s="59"/>
      <c r="AZ132" s="59"/>
      <c r="BA132" s="59"/>
      <c r="BB132" s="59"/>
      <c r="BC132" s="59"/>
      <c r="BD132" s="59"/>
      <c r="BE132" s="59"/>
      <c r="BF132" s="59"/>
      <c r="BG132" s="59"/>
      <c r="BH132" s="59"/>
      <c r="BI132" s="59"/>
      <c r="BJ132" s="59"/>
      <c r="BK132" s="59"/>
      <c r="BL132" s="59"/>
      <c r="BM132" s="59"/>
      <c r="BN132" s="59"/>
    </row>
    <row r="133" ht="62.25" customHeight="1">
      <c r="A133" s="43" t="s">
        <v>225</v>
      </c>
      <c r="B133" s="48" t="s">
        <v>81</v>
      </c>
      <c r="D133" s="35">
        <v>45684.0</v>
      </c>
      <c r="E133" s="36">
        <v>81.74</v>
      </c>
      <c r="F133" s="37"/>
      <c r="G133" s="36">
        <v>94.87</v>
      </c>
      <c r="H133" s="37">
        <v>0.51</v>
      </c>
      <c r="I133" s="38"/>
      <c r="J133" s="39"/>
      <c r="K133" s="40">
        <v>91.23</v>
      </c>
      <c r="L133" s="41">
        <v>1.97</v>
      </c>
      <c r="M133" s="37"/>
      <c r="N133" s="42"/>
      <c r="O133" s="42"/>
      <c r="P133" s="42">
        <v>1595.358</v>
      </c>
      <c r="Q133" s="39"/>
      <c r="R133" s="39"/>
      <c r="S133" s="39"/>
      <c r="T133" s="37">
        <v>1270.587</v>
      </c>
      <c r="U133" s="39"/>
      <c r="V133" s="39"/>
      <c r="W133" s="50" t="s">
        <v>226</v>
      </c>
      <c r="X133" s="38"/>
      <c r="Y133" s="39"/>
      <c r="Z133" s="39"/>
      <c r="AA133" s="39"/>
      <c r="AB133" s="39"/>
      <c r="AC133" s="39"/>
      <c r="AD133" s="39"/>
      <c r="AE133" s="39"/>
      <c r="AF133" s="38"/>
      <c r="AG133" s="39"/>
      <c r="AH133" s="39"/>
      <c r="AI133" s="39"/>
      <c r="AJ133" s="39"/>
      <c r="AK133" s="39"/>
      <c r="AL133" s="39"/>
      <c r="AM133" s="39"/>
      <c r="AN133" s="38"/>
      <c r="AO133" s="39"/>
      <c r="AP133" s="39"/>
      <c r="AQ133" s="39"/>
      <c r="AR133" s="39"/>
      <c r="AS133" s="39"/>
      <c r="AT133" s="39"/>
      <c r="AU133" s="39"/>
      <c r="AV133" s="38"/>
      <c r="AW133" s="39"/>
      <c r="AX133" s="39"/>
      <c r="AY133" s="39"/>
      <c r="AZ133" s="39"/>
      <c r="BA133" s="39"/>
      <c r="BB133" s="39"/>
      <c r="BC133" s="39"/>
      <c r="BD133" s="39"/>
      <c r="BE133" s="39"/>
      <c r="BF133" s="39"/>
      <c r="BG133" s="39"/>
      <c r="BH133" s="39"/>
      <c r="BI133" s="39"/>
      <c r="BJ133" s="39"/>
      <c r="BK133" s="39"/>
      <c r="BL133" s="39"/>
      <c r="BM133" s="39"/>
      <c r="BN133" s="39"/>
    </row>
    <row r="134" ht="71.25" customHeight="1">
      <c r="B134" s="48" t="s">
        <v>89</v>
      </c>
      <c r="D134" s="35">
        <v>45684.0</v>
      </c>
      <c r="E134" s="36">
        <v>83.74</v>
      </c>
      <c r="F134" s="37"/>
      <c r="G134" s="36">
        <v>92.94</v>
      </c>
      <c r="H134" s="37">
        <v>0.4</v>
      </c>
      <c r="I134" s="38"/>
      <c r="J134" s="39"/>
      <c r="K134" s="40">
        <v>93.93</v>
      </c>
      <c r="L134" s="41">
        <v>1.12</v>
      </c>
      <c r="M134" s="37"/>
      <c r="N134" s="42"/>
      <c r="O134" s="42"/>
      <c r="P134" s="42">
        <v>1228.69</v>
      </c>
      <c r="Q134" s="37"/>
      <c r="R134" s="39"/>
      <c r="S134" s="39"/>
      <c r="T134" s="37">
        <v>3592.117</v>
      </c>
      <c r="U134" s="39"/>
      <c r="V134" s="39"/>
      <c r="W134" s="50" t="s">
        <v>227</v>
      </c>
      <c r="X134" s="38"/>
      <c r="Y134" s="39"/>
      <c r="Z134" s="39"/>
      <c r="AA134" s="39"/>
      <c r="AB134" s="39"/>
      <c r="AC134" s="39"/>
      <c r="AD134" s="39"/>
      <c r="AE134" s="39"/>
      <c r="AF134" s="38"/>
      <c r="AG134" s="39"/>
      <c r="AH134" s="39"/>
      <c r="AI134" s="39"/>
      <c r="AJ134" s="39"/>
      <c r="AK134" s="39"/>
      <c r="AL134" s="39"/>
      <c r="AM134" s="39"/>
      <c r="AN134" s="38"/>
      <c r="AO134" s="39"/>
      <c r="AP134" s="39"/>
      <c r="AQ134" s="39"/>
      <c r="AR134" s="39"/>
      <c r="AS134" s="39"/>
      <c r="AT134" s="39"/>
      <c r="AU134" s="39"/>
      <c r="AV134" s="38"/>
      <c r="AW134" s="39"/>
      <c r="AX134" s="39"/>
      <c r="AY134" s="39"/>
      <c r="AZ134" s="39"/>
      <c r="BA134" s="39"/>
      <c r="BB134" s="39"/>
      <c r="BC134" s="39"/>
      <c r="BD134" s="39"/>
      <c r="BE134" s="39"/>
      <c r="BF134" s="39"/>
      <c r="BG134" s="39"/>
      <c r="BH134" s="39"/>
      <c r="BI134" s="39"/>
      <c r="BJ134" s="39"/>
      <c r="BK134" s="39"/>
      <c r="BL134" s="39"/>
      <c r="BM134" s="39"/>
      <c r="BN134" s="39"/>
    </row>
    <row r="135" ht="22.5" customHeight="1">
      <c r="B135" s="48" t="s">
        <v>100</v>
      </c>
      <c r="D135" s="35">
        <v>45684.0</v>
      </c>
      <c r="E135" s="36">
        <v>82.49</v>
      </c>
      <c r="F135" s="37"/>
      <c r="G135" s="36">
        <v>93.92</v>
      </c>
      <c r="H135" s="37">
        <v>0.25</v>
      </c>
      <c r="I135" s="38"/>
      <c r="J135" s="39"/>
      <c r="K135" s="40">
        <v>96.42</v>
      </c>
      <c r="L135" s="41">
        <v>0.76</v>
      </c>
      <c r="M135" s="37"/>
      <c r="N135" s="42"/>
      <c r="O135" s="42"/>
      <c r="P135" s="42" t="s">
        <v>39</v>
      </c>
      <c r="Q135" s="39"/>
      <c r="R135" s="39"/>
      <c r="S135" s="39"/>
      <c r="T135" s="37">
        <v>1485.202</v>
      </c>
      <c r="U135" s="39"/>
      <c r="V135" s="39"/>
      <c r="W135" s="50" t="s">
        <v>228</v>
      </c>
      <c r="X135" s="38"/>
      <c r="Y135" s="39"/>
      <c r="Z135" s="39"/>
      <c r="AA135" s="39"/>
      <c r="AB135" s="39"/>
      <c r="AC135" s="39"/>
      <c r="AD135" s="39"/>
      <c r="AE135" s="39"/>
      <c r="AF135" s="38"/>
      <c r="AG135" s="39"/>
      <c r="AH135" s="39"/>
      <c r="AI135" s="39"/>
      <c r="AJ135" s="39"/>
      <c r="AK135" s="39"/>
      <c r="AL135" s="39"/>
      <c r="AM135" s="39"/>
      <c r="AN135" s="38"/>
      <c r="AO135" s="39"/>
      <c r="AP135" s="39"/>
      <c r="AQ135" s="39"/>
      <c r="AR135" s="39"/>
      <c r="AS135" s="39"/>
      <c r="AT135" s="39"/>
      <c r="AU135" s="39"/>
      <c r="AV135" s="38"/>
      <c r="AW135" s="39"/>
      <c r="AX135" s="39"/>
      <c r="AY135" s="39"/>
      <c r="AZ135" s="39"/>
      <c r="BA135" s="39"/>
      <c r="BB135" s="39"/>
      <c r="BC135" s="39"/>
      <c r="BD135" s="39"/>
      <c r="BE135" s="39"/>
      <c r="BF135" s="39"/>
      <c r="BG135" s="39"/>
      <c r="BH135" s="39"/>
      <c r="BI135" s="39"/>
      <c r="BJ135" s="39"/>
      <c r="BK135" s="39"/>
      <c r="BL135" s="39"/>
      <c r="BM135" s="39"/>
      <c r="BN135" s="39"/>
    </row>
    <row r="136" ht="68.25" customHeight="1">
      <c r="B136" s="48" t="s">
        <v>104</v>
      </c>
      <c r="D136" s="35">
        <v>45684.0</v>
      </c>
      <c r="E136" s="36">
        <v>80.78</v>
      </c>
      <c r="F136" s="37"/>
      <c r="G136" s="36">
        <v>94.35</v>
      </c>
      <c r="H136" s="37" t="s">
        <v>39</v>
      </c>
      <c r="I136" s="38"/>
      <c r="J136" s="39"/>
      <c r="K136" s="40">
        <v>95.32</v>
      </c>
      <c r="L136" s="41">
        <v>0.91</v>
      </c>
      <c r="M136" s="37"/>
      <c r="N136" s="42"/>
      <c r="O136" s="42"/>
      <c r="P136" s="42" t="s">
        <v>39</v>
      </c>
      <c r="Q136" s="39"/>
      <c r="R136" s="39"/>
      <c r="S136" s="39"/>
      <c r="T136" s="37">
        <v>12002.605</v>
      </c>
      <c r="U136" s="39"/>
      <c r="V136" s="39"/>
      <c r="W136" s="50" t="s">
        <v>229</v>
      </c>
      <c r="X136" s="38"/>
      <c r="Y136" s="39"/>
      <c r="Z136" s="39"/>
      <c r="AA136" s="39"/>
      <c r="AB136" s="39"/>
      <c r="AC136" s="39"/>
      <c r="AD136" s="39"/>
      <c r="AE136" s="39"/>
      <c r="AF136" s="38"/>
      <c r="AG136" s="39"/>
      <c r="AH136" s="39"/>
      <c r="AI136" s="39"/>
      <c r="AJ136" s="39"/>
      <c r="AK136" s="39"/>
      <c r="AL136" s="39"/>
      <c r="AM136" s="39"/>
      <c r="AN136" s="38"/>
      <c r="AO136" s="39"/>
      <c r="AP136" s="39"/>
      <c r="AQ136" s="39"/>
      <c r="AR136" s="39"/>
      <c r="AS136" s="39"/>
      <c r="AT136" s="39"/>
      <c r="AU136" s="39"/>
      <c r="AV136" s="38"/>
      <c r="AW136" s="39"/>
      <c r="AX136" s="39"/>
      <c r="AY136" s="39"/>
      <c r="AZ136" s="39"/>
      <c r="BA136" s="39"/>
      <c r="BB136" s="39"/>
      <c r="BC136" s="39"/>
      <c r="BD136" s="39"/>
      <c r="BE136" s="39"/>
      <c r="BF136" s="39"/>
      <c r="BG136" s="39"/>
      <c r="BH136" s="39"/>
      <c r="BI136" s="39"/>
      <c r="BJ136" s="39"/>
      <c r="BK136" s="39"/>
      <c r="BL136" s="39"/>
      <c r="BM136" s="39"/>
      <c r="BN136" s="39"/>
    </row>
    <row r="137">
      <c r="A137" s="52" t="s">
        <v>230</v>
      </c>
      <c r="B137" s="53" t="s">
        <v>169</v>
      </c>
      <c r="C137" s="59"/>
      <c r="D137" s="54">
        <v>45680.0</v>
      </c>
      <c r="E137" s="57">
        <v>72.52</v>
      </c>
      <c r="F137" s="52"/>
      <c r="G137" s="57">
        <v>86.37</v>
      </c>
      <c r="H137" s="52">
        <v>0.87</v>
      </c>
      <c r="I137" s="58"/>
      <c r="J137" s="59"/>
      <c r="K137" s="64">
        <v>70.54</v>
      </c>
      <c r="L137" s="65">
        <v>5.16</v>
      </c>
      <c r="M137" s="52"/>
      <c r="N137" s="66"/>
      <c r="O137" s="66"/>
      <c r="P137" s="66">
        <v>1357.132</v>
      </c>
      <c r="Q137" s="52">
        <v>1.73</v>
      </c>
      <c r="R137" s="59"/>
      <c r="S137" s="52"/>
      <c r="T137" s="52">
        <v>10150.915</v>
      </c>
      <c r="U137" s="52"/>
      <c r="V137" s="59"/>
      <c r="W137" s="67" t="s">
        <v>231</v>
      </c>
      <c r="X137" s="58"/>
      <c r="Y137" s="59"/>
      <c r="Z137" s="59"/>
      <c r="AA137" s="59"/>
      <c r="AB137" s="59"/>
      <c r="AC137" s="59"/>
      <c r="AD137" s="59"/>
      <c r="AE137" s="59"/>
      <c r="AF137" s="58"/>
      <c r="AG137" s="59"/>
      <c r="AH137" s="59"/>
      <c r="AI137" s="59"/>
      <c r="AJ137" s="59"/>
      <c r="AK137" s="59"/>
      <c r="AL137" s="59"/>
      <c r="AM137" s="59"/>
      <c r="AN137" s="58"/>
      <c r="AO137" s="59"/>
      <c r="AP137" s="59"/>
      <c r="AQ137" s="59"/>
      <c r="AR137" s="59"/>
      <c r="AS137" s="59"/>
      <c r="AT137" s="59"/>
      <c r="AU137" s="59"/>
      <c r="AV137" s="58"/>
      <c r="AW137" s="59"/>
      <c r="AX137" s="59"/>
      <c r="AY137" s="59"/>
      <c r="AZ137" s="59"/>
      <c r="BA137" s="59"/>
      <c r="BB137" s="59"/>
      <c r="BC137" s="59"/>
      <c r="BD137" s="59"/>
      <c r="BE137" s="59"/>
      <c r="BF137" s="59"/>
      <c r="BG137" s="59"/>
      <c r="BH137" s="59"/>
      <c r="BI137" s="59"/>
      <c r="BJ137" s="59"/>
      <c r="BK137" s="59"/>
      <c r="BL137" s="59"/>
      <c r="BM137" s="59"/>
      <c r="BN137" s="59"/>
    </row>
    <row r="138">
      <c r="B138" s="53" t="s">
        <v>232</v>
      </c>
      <c r="C138" s="59"/>
      <c r="D138" s="54">
        <v>45681.0</v>
      </c>
      <c r="E138" s="57">
        <v>58.35</v>
      </c>
      <c r="F138" s="52"/>
      <c r="G138" s="57">
        <v>70.81</v>
      </c>
      <c r="H138" s="52">
        <v>2.28</v>
      </c>
      <c r="I138" s="58"/>
      <c r="J138" s="59"/>
      <c r="K138" s="64">
        <v>65.2</v>
      </c>
      <c r="L138" s="65">
        <v>8.6</v>
      </c>
      <c r="M138" s="52"/>
      <c r="N138" s="66"/>
      <c r="O138" s="66"/>
      <c r="P138" s="66">
        <v>841.299</v>
      </c>
      <c r="Q138" s="52"/>
      <c r="R138" s="59"/>
      <c r="S138" s="59"/>
      <c r="T138" s="52">
        <v>454.572</v>
      </c>
      <c r="U138" s="59"/>
      <c r="V138" s="59"/>
      <c r="W138" s="67" t="s">
        <v>233</v>
      </c>
      <c r="X138" s="58"/>
      <c r="Y138" s="59"/>
      <c r="Z138" s="59"/>
      <c r="AA138" s="59"/>
      <c r="AB138" s="59"/>
      <c r="AC138" s="59"/>
      <c r="AD138" s="59"/>
      <c r="AE138" s="59"/>
      <c r="AF138" s="58"/>
      <c r="AG138" s="59"/>
      <c r="AH138" s="59"/>
      <c r="AI138" s="59"/>
      <c r="AJ138" s="59"/>
      <c r="AK138" s="59"/>
      <c r="AL138" s="59"/>
      <c r="AM138" s="59"/>
      <c r="AN138" s="58"/>
      <c r="AO138" s="59"/>
      <c r="AP138" s="59"/>
      <c r="AQ138" s="59"/>
      <c r="AR138" s="59"/>
      <c r="AS138" s="59"/>
      <c r="AT138" s="59"/>
      <c r="AU138" s="59"/>
      <c r="AV138" s="58"/>
      <c r="AW138" s="59"/>
      <c r="AX138" s="59"/>
      <c r="AY138" s="59"/>
      <c r="AZ138" s="59"/>
      <c r="BA138" s="59"/>
      <c r="BB138" s="59"/>
      <c r="BC138" s="59"/>
      <c r="BD138" s="59"/>
      <c r="BE138" s="59"/>
      <c r="BF138" s="59"/>
      <c r="BG138" s="59"/>
      <c r="BH138" s="59"/>
      <c r="BI138" s="59"/>
      <c r="BJ138" s="59"/>
      <c r="BK138" s="59"/>
      <c r="BL138" s="59"/>
      <c r="BM138" s="59"/>
      <c r="BN138" s="59"/>
    </row>
    <row r="139">
      <c r="B139" s="53" t="s">
        <v>234</v>
      </c>
      <c r="C139" s="59"/>
      <c r="D139" s="54">
        <v>45680.0</v>
      </c>
      <c r="E139" s="57">
        <v>71.89</v>
      </c>
      <c r="F139" s="52"/>
      <c r="G139" s="57">
        <v>78.93</v>
      </c>
      <c r="H139" s="52">
        <v>2.47</v>
      </c>
      <c r="I139" s="58"/>
      <c r="J139" s="59"/>
      <c r="K139" s="64">
        <v>65.57</v>
      </c>
      <c r="L139" s="65">
        <v>7.51</v>
      </c>
      <c r="M139" s="52"/>
      <c r="N139" s="66"/>
      <c r="O139" s="66"/>
      <c r="P139" s="66">
        <v>995.14</v>
      </c>
      <c r="Q139" s="52">
        <v>0.386</v>
      </c>
      <c r="R139" s="59"/>
      <c r="S139" s="59"/>
      <c r="T139" s="52">
        <v>5054.379</v>
      </c>
      <c r="U139" s="59"/>
      <c r="V139" s="59"/>
      <c r="W139" s="67" t="s">
        <v>235</v>
      </c>
      <c r="X139" s="58"/>
      <c r="Y139" s="59"/>
      <c r="Z139" s="59"/>
      <c r="AA139" s="59"/>
      <c r="AB139" s="59"/>
      <c r="AC139" s="59"/>
      <c r="AD139" s="59"/>
      <c r="AE139" s="59"/>
      <c r="AF139" s="58"/>
      <c r="AG139" s="59"/>
      <c r="AH139" s="59"/>
      <c r="AI139" s="59"/>
      <c r="AJ139" s="59"/>
      <c r="AK139" s="59"/>
      <c r="AL139" s="59"/>
      <c r="AM139" s="59"/>
      <c r="AN139" s="58"/>
      <c r="AO139" s="59"/>
      <c r="AP139" s="59"/>
      <c r="AQ139" s="59"/>
      <c r="AR139" s="59"/>
      <c r="AS139" s="59"/>
      <c r="AT139" s="59"/>
      <c r="AU139" s="59"/>
      <c r="AV139" s="58"/>
      <c r="AW139" s="59"/>
      <c r="AX139" s="59"/>
      <c r="AY139" s="59"/>
      <c r="AZ139" s="59"/>
      <c r="BA139" s="59"/>
      <c r="BB139" s="59"/>
      <c r="BC139" s="59"/>
      <c r="BD139" s="59"/>
      <c r="BE139" s="59"/>
      <c r="BF139" s="59"/>
      <c r="BG139" s="59"/>
      <c r="BH139" s="59"/>
      <c r="BI139" s="59"/>
      <c r="BJ139" s="59"/>
      <c r="BK139" s="59"/>
      <c r="BL139" s="59"/>
      <c r="BM139" s="59"/>
      <c r="BN139" s="59"/>
    </row>
    <row r="140">
      <c r="A140" s="68" t="s">
        <v>236</v>
      </c>
      <c r="B140" s="69" t="s">
        <v>182</v>
      </c>
      <c r="C140" s="8"/>
      <c r="D140" s="47">
        <v>45684.0</v>
      </c>
      <c r="E140" s="70">
        <v>84.56</v>
      </c>
      <c r="F140" s="68"/>
      <c r="G140" s="70">
        <v>92.36</v>
      </c>
      <c r="H140" s="68">
        <v>1.78</v>
      </c>
      <c r="I140" s="7"/>
      <c r="J140" s="8"/>
      <c r="K140" s="40">
        <v>91.24</v>
      </c>
      <c r="L140" s="41">
        <v>2.88</v>
      </c>
      <c r="M140" s="37"/>
      <c r="N140" s="42"/>
      <c r="O140" s="42"/>
      <c r="P140" s="42">
        <v>882.221</v>
      </c>
      <c r="Q140" s="39"/>
      <c r="R140" s="39"/>
      <c r="S140" s="39"/>
      <c r="T140" s="37">
        <v>8443.697</v>
      </c>
      <c r="U140" s="39"/>
      <c r="V140" s="39"/>
      <c r="W140" s="44" t="s">
        <v>237</v>
      </c>
      <c r="X140" s="38"/>
      <c r="Y140" s="39"/>
      <c r="Z140" s="39"/>
      <c r="AA140" s="8"/>
      <c r="AB140" s="8"/>
      <c r="AC140" s="8"/>
      <c r="AD140" s="8"/>
      <c r="AE140" s="8"/>
      <c r="AF140" s="7"/>
      <c r="AG140" s="8"/>
      <c r="AH140" s="8"/>
      <c r="AI140" s="8"/>
      <c r="AJ140" s="8"/>
      <c r="AK140" s="8"/>
      <c r="AL140" s="8"/>
      <c r="AM140" s="8"/>
      <c r="AN140" s="7"/>
      <c r="AO140" s="8"/>
      <c r="AP140" s="8"/>
      <c r="AQ140" s="8"/>
      <c r="AR140" s="8"/>
      <c r="AS140" s="8"/>
      <c r="AT140" s="8"/>
      <c r="AU140" s="8"/>
      <c r="AV140" s="7"/>
      <c r="AW140" s="8"/>
      <c r="AX140" s="8"/>
      <c r="AY140" s="8"/>
      <c r="AZ140" s="8"/>
      <c r="BA140" s="8"/>
      <c r="BB140" s="8"/>
      <c r="BC140" s="8"/>
      <c r="BD140" s="8"/>
      <c r="BE140" s="8"/>
      <c r="BF140" s="8"/>
      <c r="BG140" s="8"/>
      <c r="BH140" s="8"/>
      <c r="BI140" s="8"/>
      <c r="BJ140" s="8"/>
      <c r="BK140" s="8"/>
      <c r="BL140" s="8"/>
      <c r="BM140" s="8"/>
      <c r="BN140" s="8"/>
    </row>
    <row r="141" ht="51.75" customHeight="1">
      <c r="B141" s="69" t="s">
        <v>184</v>
      </c>
      <c r="C141" s="8"/>
      <c r="D141" s="47">
        <v>45684.0</v>
      </c>
      <c r="E141" s="70">
        <v>83.24</v>
      </c>
      <c r="F141" s="68"/>
      <c r="G141" s="70">
        <v>91.76</v>
      </c>
      <c r="H141" s="68">
        <v>1.84</v>
      </c>
      <c r="I141" s="7"/>
      <c r="J141" s="8"/>
      <c r="K141" s="40">
        <v>89.87</v>
      </c>
      <c r="L141" s="41">
        <v>2.6</v>
      </c>
      <c r="M141" s="37"/>
      <c r="N141" s="42"/>
      <c r="O141" s="42"/>
      <c r="P141" s="42">
        <v>552.415</v>
      </c>
      <c r="Q141" s="39"/>
      <c r="R141" s="39"/>
      <c r="S141" s="39"/>
      <c r="T141" s="37">
        <v>11601.522</v>
      </c>
      <c r="U141" s="39"/>
      <c r="V141" s="39"/>
      <c r="W141" s="50" t="s">
        <v>238</v>
      </c>
      <c r="X141" s="38"/>
      <c r="Y141" s="39"/>
      <c r="Z141" s="39"/>
      <c r="AA141" s="8"/>
      <c r="AB141" s="8"/>
      <c r="AC141" s="8"/>
      <c r="AD141" s="8"/>
      <c r="AE141" s="8"/>
      <c r="AF141" s="7"/>
      <c r="AG141" s="8"/>
      <c r="AH141" s="8"/>
      <c r="AI141" s="8"/>
      <c r="AJ141" s="8"/>
      <c r="AK141" s="8"/>
      <c r="AL141" s="8"/>
      <c r="AM141" s="8"/>
      <c r="AN141" s="7"/>
      <c r="AO141" s="8"/>
      <c r="AP141" s="8"/>
      <c r="AQ141" s="8"/>
      <c r="AR141" s="8"/>
      <c r="AS141" s="8"/>
      <c r="AT141" s="8"/>
      <c r="AU141" s="8"/>
      <c r="AV141" s="7"/>
      <c r="AW141" s="8"/>
      <c r="AX141" s="8"/>
      <c r="AY141" s="8"/>
      <c r="AZ141" s="8"/>
      <c r="BA141" s="8"/>
      <c r="BB141" s="8"/>
      <c r="BC141" s="8"/>
      <c r="BD141" s="8"/>
      <c r="BE141" s="8"/>
      <c r="BF141" s="8"/>
      <c r="BG141" s="8"/>
      <c r="BH141" s="8"/>
      <c r="BI141" s="8"/>
      <c r="BJ141" s="8"/>
      <c r="BK141" s="8"/>
      <c r="BL141" s="8"/>
      <c r="BM141" s="8"/>
      <c r="BN141" s="8"/>
    </row>
    <row r="142" ht="54.75" customHeight="1">
      <c r="B142" s="69" t="s">
        <v>89</v>
      </c>
      <c r="C142" s="8"/>
      <c r="D142" s="47">
        <v>45684.0</v>
      </c>
      <c r="E142" s="70">
        <v>84.74</v>
      </c>
      <c r="F142" s="68"/>
      <c r="G142" s="70">
        <v>92.79</v>
      </c>
      <c r="H142" s="68">
        <v>0.52</v>
      </c>
      <c r="I142" s="7"/>
      <c r="J142" s="8"/>
      <c r="K142" s="40">
        <v>89.66</v>
      </c>
      <c r="L142" s="41">
        <v>1.76</v>
      </c>
      <c r="M142" s="37"/>
      <c r="N142" s="42"/>
      <c r="O142" s="42"/>
      <c r="P142" s="42">
        <v>409.888</v>
      </c>
      <c r="Q142" s="39"/>
      <c r="R142" s="39"/>
      <c r="S142" s="39"/>
      <c r="T142" s="37">
        <v>4542.38</v>
      </c>
      <c r="U142" s="39"/>
      <c r="V142" s="39"/>
      <c r="W142" s="50" t="s">
        <v>239</v>
      </c>
      <c r="X142" s="38"/>
      <c r="Y142" s="39"/>
      <c r="Z142" s="39"/>
      <c r="AA142" s="8"/>
      <c r="AB142" s="8"/>
      <c r="AC142" s="8"/>
      <c r="AD142" s="8"/>
      <c r="AE142" s="8"/>
      <c r="AF142" s="7"/>
      <c r="AG142" s="8"/>
      <c r="AH142" s="8"/>
      <c r="AI142" s="8"/>
      <c r="AJ142" s="8"/>
      <c r="AK142" s="8"/>
      <c r="AL142" s="8"/>
      <c r="AM142" s="8"/>
      <c r="AN142" s="7"/>
      <c r="AO142" s="8"/>
      <c r="AP142" s="8"/>
      <c r="AQ142" s="8"/>
      <c r="AR142" s="8"/>
      <c r="AS142" s="8"/>
      <c r="AT142" s="8"/>
      <c r="AU142" s="8"/>
      <c r="AV142" s="7"/>
      <c r="AW142" s="8"/>
      <c r="AX142" s="8"/>
      <c r="AY142" s="8"/>
      <c r="AZ142" s="8"/>
      <c r="BA142" s="8"/>
      <c r="BB142" s="8"/>
      <c r="BC142" s="8"/>
      <c r="BD142" s="8"/>
      <c r="BE142" s="8"/>
      <c r="BF142" s="8"/>
      <c r="BG142" s="8"/>
      <c r="BH142" s="8"/>
      <c r="BI142" s="8"/>
      <c r="BJ142" s="8"/>
      <c r="BK142" s="8"/>
      <c r="BL142" s="8"/>
      <c r="BM142" s="8"/>
      <c r="BN142" s="8"/>
    </row>
    <row r="143">
      <c r="B143" s="69" t="s">
        <v>100</v>
      </c>
      <c r="C143" s="8"/>
      <c r="D143" s="47">
        <v>45684.0</v>
      </c>
      <c r="E143" s="70">
        <v>85.95</v>
      </c>
      <c r="F143" s="68"/>
      <c r="G143" s="70">
        <v>91.87</v>
      </c>
      <c r="H143" s="68">
        <v>0.33</v>
      </c>
      <c r="I143" s="71"/>
      <c r="J143" s="68"/>
      <c r="K143" s="40">
        <v>92.48</v>
      </c>
      <c r="L143" s="41">
        <v>2.0</v>
      </c>
      <c r="M143" s="37"/>
      <c r="N143" s="42"/>
      <c r="O143" s="42"/>
      <c r="P143" s="42" t="s">
        <v>39</v>
      </c>
      <c r="Q143" s="39"/>
      <c r="R143" s="39"/>
      <c r="S143" s="39"/>
      <c r="T143" s="37">
        <v>1256.294</v>
      </c>
      <c r="U143" s="39"/>
      <c r="V143" s="39"/>
      <c r="W143" s="44" t="s">
        <v>240</v>
      </c>
      <c r="X143" s="38"/>
      <c r="Y143" s="39"/>
      <c r="Z143" s="39"/>
      <c r="AA143" s="8"/>
      <c r="AB143" s="8"/>
      <c r="AC143" s="8"/>
      <c r="AD143" s="8"/>
      <c r="AE143" s="8"/>
      <c r="AF143" s="7"/>
      <c r="AG143" s="8"/>
      <c r="AH143" s="8"/>
      <c r="AI143" s="8"/>
      <c r="AJ143" s="8"/>
      <c r="AK143" s="8"/>
      <c r="AL143" s="8"/>
      <c r="AM143" s="8"/>
      <c r="AN143" s="7"/>
      <c r="AO143" s="8"/>
      <c r="AP143" s="8"/>
      <c r="AQ143" s="8"/>
      <c r="AR143" s="8"/>
      <c r="AS143" s="8"/>
      <c r="AT143" s="8"/>
      <c r="AU143" s="8"/>
      <c r="AV143" s="7"/>
      <c r="AW143" s="8"/>
      <c r="AX143" s="8"/>
      <c r="AY143" s="8"/>
      <c r="AZ143" s="8"/>
      <c r="BA143" s="8"/>
      <c r="BB143" s="8"/>
      <c r="BC143" s="8"/>
      <c r="BD143" s="8"/>
      <c r="BE143" s="8"/>
      <c r="BF143" s="8"/>
      <c r="BG143" s="8"/>
      <c r="BH143" s="8"/>
      <c r="BI143" s="8"/>
      <c r="BJ143" s="8"/>
      <c r="BK143" s="8"/>
      <c r="BL143" s="8"/>
      <c r="BM143" s="8"/>
      <c r="BN143" s="8"/>
    </row>
    <row r="144">
      <c r="B144" s="69" t="s">
        <v>241</v>
      </c>
      <c r="C144" s="8"/>
      <c r="D144" s="47">
        <v>45684.0</v>
      </c>
      <c r="E144" s="70">
        <v>82.79</v>
      </c>
      <c r="F144" s="68"/>
      <c r="G144" s="36">
        <v>92.5</v>
      </c>
      <c r="H144" s="37">
        <v>1.23</v>
      </c>
      <c r="I144" s="71"/>
      <c r="J144" s="68"/>
      <c r="K144" s="40">
        <v>89.85</v>
      </c>
      <c r="L144" s="41">
        <v>1.94</v>
      </c>
      <c r="M144" s="37"/>
      <c r="N144" s="42"/>
      <c r="O144" s="42"/>
      <c r="P144" s="42" t="s">
        <v>39</v>
      </c>
      <c r="Q144" s="39"/>
      <c r="R144" s="39"/>
      <c r="S144" s="39"/>
      <c r="T144" s="37">
        <v>4992.287</v>
      </c>
      <c r="U144" s="39"/>
      <c r="V144" s="39"/>
      <c r="W144" s="44" t="s">
        <v>240</v>
      </c>
      <c r="X144" s="38"/>
      <c r="Y144" s="39"/>
      <c r="Z144" s="39"/>
      <c r="AA144" s="8"/>
      <c r="AB144" s="8"/>
      <c r="AC144" s="8"/>
      <c r="AD144" s="8"/>
      <c r="AE144" s="8"/>
      <c r="AF144" s="7"/>
      <c r="AG144" s="8"/>
      <c r="AH144" s="8"/>
      <c r="AI144" s="8"/>
      <c r="AJ144" s="8"/>
      <c r="AK144" s="8"/>
      <c r="AL144" s="8"/>
      <c r="AM144" s="8"/>
      <c r="AN144" s="7"/>
      <c r="AO144" s="8"/>
      <c r="AP144" s="8"/>
      <c r="AQ144" s="8"/>
      <c r="AR144" s="8"/>
      <c r="AS144" s="8"/>
      <c r="AT144" s="8"/>
      <c r="AU144" s="8"/>
      <c r="AV144" s="7"/>
      <c r="AW144" s="8"/>
      <c r="AX144" s="8"/>
      <c r="AY144" s="8"/>
      <c r="AZ144" s="8"/>
      <c r="BA144" s="8"/>
      <c r="BB144" s="8"/>
      <c r="BC144" s="8"/>
      <c r="BD144" s="8"/>
      <c r="BE144" s="8"/>
      <c r="BF144" s="8"/>
      <c r="BG144" s="8"/>
      <c r="BH144" s="8"/>
      <c r="BI144" s="8"/>
      <c r="BJ144" s="8"/>
      <c r="BK144" s="8"/>
      <c r="BL144" s="8"/>
      <c r="BM144" s="8"/>
      <c r="BN144" s="8"/>
    </row>
    <row r="145">
      <c r="B145" s="69" t="s">
        <v>216</v>
      </c>
      <c r="C145" s="8"/>
      <c r="D145" s="47">
        <v>45684.0</v>
      </c>
      <c r="E145" s="70">
        <v>85.15</v>
      </c>
      <c r="F145" s="68"/>
      <c r="G145" s="70">
        <v>90.97</v>
      </c>
      <c r="H145" s="68">
        <v>1.42</v>
      </c>
      <c r="I145" s="71"/>
      <c r="J145" s="68"/>
      <c r="K145" s="40">
        <v>91.23</v>
      </c>
      <c r="L145" s="41">
        <v>2.04</v>
      </c>
      <c r="M145" s="37"/>
      <c r="N145" s="42"/>
      <c r="O145" s="42"/>
      <c r="P145" s="42">
        <v>756.263</v>
      </c>
      <c r="Q145" s="37">
        <v>0.121</v>
      </c>
      <c r="R145" s="39"/>
      <c r="S145" s="39"/>
      <c r="T145" s="37">
        <v>4794.143</v>
      </c>
      <c r="U145" s="39"/>
      <c r="V145" s="39"/>
      <c r="W145" s="44" t="s">
        <v>242</v>
      </c>
      <c r="X145" s="38"/>
      <c r="Y145" s="39"/>
      <c r="Z145" s="39"/>
      <c r="AA145" s="8"/>
      <c r="AB145" s="8"/>
      <c r="AC145" s="8"/>
      <c r="AD145" s="8"/>
      <c r="AE145" s="8"/>
      <c r="AF145" s="7"/>
      <c r="AG145" s="8"/>
      <c r="AH145" s="8"/>
      <c r="AI145" s="8"/>
      <c r="AJ145" s="8"/>
      <c r="AK145" s="8"/>
      <c r="AL145" s="8"/>
      <c r="AM145" s="8"/>
      <c r="AN145" s="7"/>
      <c r="AO145" s="8"/>
      <c r="AP145" s="8"/>
      <c r="AQ145" s="8"/>
      <c r="AR145" s="8"/>
      <c r="AS145" s="8"/>
      <c r="AT145" s="8"/>
      <c r="AU145" s="8"/>
      <c r="AV145" s="7"/>
      <c r="AW145" s="8"/>
      <c r="AX145" s="8"/>
      <c r="AY145" s="8"/>
      <c r="AZ145" s="8"/>
      <c r="BA145" s="8"/>
      <c r="BB145" s="8"/>
      <c r="BC145" s="8"/>
      <c r="BD145" s="8"/>
      <c r="BE145" s="8"/>
      <c r="BF145" s="8"/>
      <c r="BG145" s="8"/>
      <c r="BH145" s="8"/>
      <c r="BI145" s="8"/>
      <c r="BJ145" s="8"/>
      <c r="BK145" s="8"/>
      <c r="BL145" s="8"/>
      <c r="BM145" s="8"/>
      <c r="BN145" s="8"/>
    </row>
    <row r="146">
      <c r="A146" s="92" t="s">
        <v>243</v>
      </c>
      <c r="B146" s="53" t="s">
        <v>244</v>
      </c>
      <c r="C146" s="59"/>
      <c r="D146" s="54"/>
      <c r="E146" s="57">
        <v>57.74</v>
      </c>
      <c r="F146" s="52"/>
      <c r="G146" s="57">
        <v>67.24</v>
      </c>
      <c r="H146" s="52">
        <v>1.39</v>
      </c>
      <c r="I146" s="58"/>
      <c r="J146" s="59"/>
      <c r="K146" s="64">
        <v>53.98</v>
      </c>
      <c r="L146" s="65">
        <v>1.04</v>
      </c>
      <c r="M146" s="52"/>
      <c r="N146" s="66"/>
      <c r="O146" s="66"/>
      <c r="P146" s="66"/>
      <c r="Q146" s="59"/>
      <c r="R146" s="59"/>
      <c r="S146" s="59"/>
      <c r="T146" s="52">
        <v>8.559</v>
      </c>
      <c r="U146" s="59"/>
      <c r="V146" s="59"/>
      <c r="W146" s="67"/>
      <c r="X146" s="58"/>
      <c r="Y146" s="59"/>
      <c r="Z146" s="59"/>
      <c r="AA146" s="59"/>
      <c r="AB146" s="59"/>
      <c r="AC146" s="59"/>
      <c r="AD146" s="59"/>
      <c r="AE146" s="59"/>
      <c r="AF146" s="58"/>
      <c r="AG146" s="59"/>
      <c r="AH146" s="59"/>
      <c r="AI146" s="59"/>
      <c r="AJ146" s="59"/>
      <c r="AK146" s="59"/>
      <c r="AL146" s="59"/>
      <c r="AM146" s="59"/>
      <c r="AN146" s="58"/>
      <c r="AO146" s="59"/>
      <c r="AP146" s="59"/>
      <c r="AQ146" s="59"/>
      <c r="AR146" s="59"/>
      <c r="AS146" s="59"/>
      <c r="AT146" s="59"/>
      <c r="AU146" s="59"/>
      <c r="AV146" s="58"/>
      <c r="AW146" s="59"/>
      <c r="AX146" s="59"/>
      <c r="AY146" s="59"/>
      <c r="AZ146" s="59"/>
      <c r="BA146" s="59"/>
      <c r="BB146" s="59"/>
      <c r="BC146" s="59"/>
      <c r="BD146" s="59"/>
      <c r="BE146" s="59"/>
      <c r="BF146" s="59"/>
      <c r="BG146" s="59"/>
      <c r="BH146" s="59"/>
      <c r="BI146" s="59"/>
      <c r="BJ146" s="59"/>
      <c r="BK146" s="59"/>
      <c r="BL146" s="59"/>
      <c r="BM146" s="59"/>
      <c r="BN146" s="59"/>
    </row>
    <row r="147">
      <c r="A147" s="51" t="s">
        <v>245</v>
      </c>
      <c r="B147" s="53" t="s">
        <v>81</v>
      </c>
      <c r="C147" s="59"/>
      <c r="D147" s="54">
        <v>45684.0</v>
      </c>
      <c r="E147" s="57">
        <v>85.85</v>
      </c>
      <c r="F147" s="52"/>
      <c r="G147" s="57">
        <v>93.57</v>
      </c>
      <c r="H147" s="52">
        <v>0.86</v>
      </c>
      <c r="I147" s="58"/>
      <c r="J147" s="59"/>
      <c r="K147" s="64">
        <v>92.03</v>
      </c>
      <c r="L147" s="65">
        <v>1.8</v>
      </c>
      <c r="M147" s="52"/>
      <c r="N147" s="66"/>
      <c r="O147" s="66"/>
      <c r="P147" s="66" t="s">
        <v>39</v>
      </c>
      <c r="Q147" s="59"/>
      <c r="R147" s="59"/>
      <c r="S147" s="59"/>
      <c r="T147" s="52">
        <v>2070.75</v>
      </c>
      <c r="U147" s="59"/>
      <c r="V147" s="59"/>
      <c r="W147" s="67" t="s">
        <v>246</v>
      </c>
      <c r="X147" s="58"/>
      <c r="Y147" s="59"/>
      <c r="Z147" s="59"/>
      <c r="AA147" s="59"/>
      <c r="AB147" s="59"/>
      <c r="AC147" s="59"/>
      <c r="AD147" s="59"/>
      <c r="AE147" s="59"/>
      <c r="AF147" s="58"/>
      <c r="AG147" s="59"/>
      <c r="AH147" s="59"/>
      <c r="AI147" s="59"/>
      <c r="AJ147" s="59"/>
      <c r="AK147" s="59"/>
      <c r="AL147" s="59"/>
      <c r="AM147" s="59"/>
      <c r="AN147" s="58"/>
      <c r="AO147" s="59"/>
      <c r="AP147" s="59"/>
      <c r="AQ147" s="59"/>
      <c r="AR147" s="59"/>
      <c r="AS147" s="59"/>
      <c r="AT147" s="59"/>
      <c r="AU147" s="59"/>
      <c r="AV147" s="58"/>
      <c r="AW147" s="59"/>
      <c r="AX147" s="59"/>
      <c r="AY147" s="59"/>
      <c r="AZ147" s="59"/>
      <c r="BA147" s="59"/>
      <c r="BB147" s="59"/>
      <c r="BC147" s="59"/>
      <c r="BD147" s="59"/>
      <c r="BE147" s="59"/>
      <c r="BF147" s="59"/>
      <c r="BG147" s="59"/>
      <c r="BH147" s="59"/>
      <c r="BI147" s="59"/>
      <c r="BJ147" s="59"/>
      <c r="BK147" s="59"/>
      <c r="BL147" s="59"/>
      <c r="BM147" s="59"/>
      <c r="BN147" s="59"/>
    </row>
    <row r="148">
      <c r="C148" s="53" t="s">
        <v>247</v>
      </c>
      <c r="D148" s="54">
        <v>45686.0</v>
      </c>
      <c r="E148" s="57">
        <v>68.52</v>
      </c>
      <c r="F148" s="52"/>
      <c r="G148" s="57">
        <v>72.69</v>
      </c>
      <c r="H148" s="52">
        <v>16.85</v>
      </c>
      <c r="I148" s="58"/>
      <c r="J148" s="59"/>
      <c r="K148" s="64">
        <v>67.14</v>
      </c>
      <c r="L148" s="65">
        <v>15.85</v>
      </c>
      <c r="M148" s="52"/>
      <c r="N148" s="66"/>
      <c r="O148" s="66"/>
      <c r="P148" s="66">
        <v>1832.859</v>
      </c>
      <c r="Q148" s="59"/>
      <c r="R148" s="59"/>
      <c r="S148" s="59"/>
      <c r="T148" s="52">
        <v>6767.453</v>
      </c>
      <c r="U148" s="59"/>
      <c r="V148" s="59"/>
      <c r="W148" s="75" t="s">
        <v>248</v>
      </c>
      <c r="X148" s="58"/>
      <c r="Y148" s="59"/>
      <c r="Z148" s="59"/>
      <c r="AA148" s="59"/>
      <c r="AB148" s="59"/>
      <c r="AC148" s="59"/>
      <c r="AD148" s="59"/>
      <c r="AE148" s="59"/>
      <c r="AF148" s="58"/>
      <c r="AG148" s="59"/>
      <c r="AH148" s="59"/>
      <c r="AI148" s="59"/>
      <c r="AJ148" s="59"/>
      <c r="AK148" s="59"/>
      <c r="AL148" s="59"/>
      <c r="AM148" s="59"/>
      <c r="AN148" s="58"/>
      <c r="AO148" s="59"/>
      <c r="AP148" s="59"/>
      <c r="AQ148" s="59"/>
      <c r="AR148" s="59"/>
      <c r="AS148" s="59"/>
      <c r="AT148" s="59"/>
      <c r="AU148" s="59"/>
      <c r="AV148" s="58"/>
      <c r="AW148" s="59"/>
      <c r="AX148" s="59"/>
      <c r="AY148" s="59"/>
      <c r="AZ148" s="59"/>
      <c r="BA148" s="59"/>
      <c r="BB148" s="59"/>
      <c r="BC148" s="59"/>
      <c r="BD148" s="59"/>
      <c r="BE148" s="59"/>
      <c r="BF148" s="59"/>
      <c r="BG148" s="59"/>
      <c r="BH148" s="59"/>
      <c r="BI148" s="59"/>
      <c r="BJ148" s="59"/>
      <c r="BK148" s="59"/>
      <c r="BL148" s="59"/>
      <c r="BM148" s="59"/>
      <c r="BN148" s="59"/>
    </row>
    <row r="149">
      <c r="B149" s="53" t="s">
        <v>89</v>
      </c>
      <c r="C149" s="59"/>
      <c r="D149" s="54">
        <v>45685.0</v>
      </c>
      <c r="E149" s="57">
        <v>87.9</v>
      </c>
      <c r="F149" s="52"/>
      <c r="G149" s="57">
        <v>87.54</v>
      </c>
      <c r="H149" s="52">
        <v>0.82</v>
      </c>
      <c r="I149" s="58"/>
      <c r="J149" s="59"/>
      <c r="K149" s="64">
        <v>90.21</v>
      </c>
      <c r="L149" s="65">
        <v>2.28</v>
      </c>
      <c r="M149" s="59"/>
      <c r="N149" s="93"/>
      <c r="O149" s="93"/>
      <c r="P149" s="93"/>
      <c r="Q149" s="59"/>
      <c r="R149" s="59"/>
      <c r="S149" s="59"/>
      <c r="T149" s="52">
        <v>18.687</v>
      </c>
      <c r="U149" s="59"/>
      <c r="V149" s="59"/>
      <c r="W149" s="94"/>
      <c r="X149" s="58"/>
      <c r="Y149" s="59"/>
      <c r="Z149" s="59"/>
      <c r="AA149" s="59"/>
      <c r="AB149" s="59"/>
      <c r="AC149" s="59"/>
      <c r="AD149" s="59"/>
      <c r="AE149" s="59"/>
      <c r="AF149" s="58"/>
      <c r="AG149" s="59"/>
      <c r="AH149" s="59"/>
      <c r="AI149" s="59"/>
      <c r="AJ149" s="59"/>
      <c r="AK149" s="59"/>
      <c r="AL149" s="59"/>
      <c r="AM149" s="59"/>
      <c r="AN149" s="58"/>
      <c r="AO149" s="59"/>
      <c r="AP149" s="59"/>
      <c r="AQ149" s="59"/>
      <c r="AR149" s="59"/>
      <c r="AS149" s="59"/>
      <c r="AT149" s="59"/>
      <c r="AU149" s="59"/>
      <c r="AV149" s="58"/>
      <c r="AW149" s="59"/>
      <c r="AX149" s="59"/>
      <c r="AY149" s="59"/>
      <c r="AZ149" s="59"/>
      <c r="BA149" s="59"/>
      <c r="BB149" s="59"/>
      <c r="BC149" s="59"/>
      <c r="BD149" s="59"/>
      <c r="BE149" s="59"/>
      <c r="BF149" s="59"/>
      <c r="BG149" s="59"/>
      <c r="BH149" s="59"/>
      <c r="BI149" s="59"/>
      <c r="BJ149" s="59"/>
      <c r="BK149" s="59"/>
      <c r="BL149" s="59"/>
      <c r="BM149" s="59"/>
      <c r="BN149" s="59"/>
    </row>
    <row r="150">
      <c r="B150" s="53" t="s">
        <v>100</v>
      </c>
      <c r="C150" s="59"/>
      <c r="D150" s="54">
        <v>45685.0</v>
      </c>
      <c r="E150" s="57">
        <v>90.16</v>
      </c>
      <c r="F150" s="52"/>
      <c r="G150" s="57">
        <v>93.49</v>
      </c>
      <c r="H150" s="52">
        <v>1.43</v>
      </c>
      <c r="I150" s="58"/>
      <c r="J150" s="59"/>
      <c r="K150" s="64">
        <v>89.52</v>
      </c>
      <c r="L150" s="65">
        <v>2.21</v>
      </c>
      <c r="M150" s="52"/>
      <c r="N150" s="66"/>
      <c r="O150" s="66"/>
      <c r="P150" s="66">
        <v>1110.234</v>
      </c>
      <c r="Q150" s="59"/>
      <c r="R150" s="59"/>
      <c r="S150" s="59"/>
      <c r="T150" s="52">
        <v>9567.334</v>
      </c>
      <c r="U150" s="59"/>
      <c r="V150" s="59"/>
      <c r="W150" s="67" t="s">
        <v>249</v>
      </c>
      <c r="X150" s="58"/>
      <c r="Y150" s="59"/>
      <c r="Z150" s="59"/>
      <c r="AA150" s="59"/>
      <c r="AB150" s="59"/>
      <c r="AC150" s="59"/>
      <c r="AD150" s="59"/>
      <c r="AE150" s="59"/>
      <c r="AF150" s="58"/>
      <c r="AG150" s="59"/>
      <c r="AH150" s="59"/>
      <c r="AI150" s="59"/>
      <c r="AJ150" s="59"/>
      <c r="AK150" s="59"/>
      <c r="AL150" s="59"/>
      <c r="AM150" s="59"/>
      <c r="AN150" s="58"/>
      <c r="AO150" s="59"/>
      <c r="AP150" s="59"/>
      <c r="AQ150" s="59"/>
      <c r="AR150" s="59"/>
      <c r="AS150" s="59"/>
      <c r="AT150" s="59"/>
      <c r="AU150" s="59"/>
      <c r="AV150" s="58"/>
      <c r="AW150" s="59"/>
      <c r="AX150" s="59"/>
      <c r="AY150" s="59"/>
      <c r="AZ150" s="59"/>
      <c r="BA150" s="59"/>
      <c r="BB150" s="59"/>
      <c r="BC150" s="59"/>
      <c r="BD150" s="59"/>
      <c r="BE150" s="59"/>
      <c r="BF150" s="59"/>
      <c r="BG150" s="59"/>
      <c r="BH150" s="59"/>
      <c r="BI150" s="59"/>
      <c r="BJ150" s="59"/>
      <c r="BK150" s="59"/>
      <c r="BL150" s="59"/>
      <c r="BM150" s="59"/>
      <c r="BN150" s="59"/>
    </row>
    <row r="151">
      <c r="B151" s="53" t="s">
        <v>104</v>
      </c>
      <c r="C151" s="59"/>
      <c r="D151" s="54">
        <v>45685.0</v>
      </c>
      <c r="E151" s="57">
        <v>87.08</v>
      </c>
      <c r="F151" s="52"/>
      <c r="G151" s="57">
        <v>88.53</v>
      </c>
      <c r="H151" s="52">
        <v>0.7</v>
      </c>
      <c r="I151" s="58"/>
      <c r="J151" s="59"/>
      <c r="K151" s="64">
        <v>90.54</v>
      </c>
      <c r="L151" s="65">
        <v>2.04</v>
      </c>
      <c r="M151" s="52"/>
      <c r="N151" s="66"/>
      <c r="O151" s="66"/>
      <c r="P151" s="66">
        <v>1282.419</v>
      </c>
      <c r="Q151" s="59"/>
      <c r="R151" s="59"/>
      <c r="S151" s="59"/>
      <c r="T151" s="52">
        <v>5855.272</v>
      </c>
      <c r="U151" s="59"/>
      <c r="V151" s="59"/>
      <c r="W151" s="67" t="s">
        <v>250</v>
      </c>
      <c r="X151" s="58"/>
      <c r="Y151" s="59"/>
      <c r="Z151" s="59"/>
      <c r="AA151" s="59"/>
      <c r="AB151" s="59"/>
      <c r="AC151" s="59"/>
      <c r="AD151" s="59"/>
      <c r="AE151" s="59"/>
      <c r="AF151" s="58"/>
      <c r="AG151" s="59"/>
      <c r="AH151" s="59"/>
      <c r="AI151" s="59"/>
      <c r="AJ151" s="59"/>
      <c r="AK151" s="59"/>
      <c r="AL151" s="59"/>
      <c r="AM151" s="59"/>
      <c r="AN151" s="58"/>
      <c r="AO151" s="59"/>
      <c r="AP151" s="59"/>
      <c r="AQ151" s="59"/>
      <c r="AR151" s="59"/>
      <c r="AS151" s="59"/>
      <c r="AT151" s="59"/>
      <c r="AU151" s="59"/>
      <c r="AV151" s="58"/>
      <c r="AW151" s="59"/>
      <c r="AX151" s="59"/>
      <c r="AY151" s="59"/>
      <c r="AZ151" s="59"/>
      <c r="BA151" s="59"/>
      <c r="BB151" s="59"/>
      <c r="BC151" s="59"/>
      <c r="BD151" s="59"/>
      <c r="BE151" s="59"/>
      <c r="BF151" s="59"/>
      <c r="BG151" s="59"/>
      <c r="BH151" s="59"/>
      <c r="BI151" s="59"/>
      <c r="BJ151" s="59"/>
      <c r="BK151" s="59"/>
      <c r="BL151" s="59"/>
      <c r="BM151" s="59"/>
      <c r="BN151" s="59"/>
    </row>
    <row r="152">
      <c r="A152" s="95" t="s">
        <v>251</v>
      </c>
      <c r="B152" s="69" t="s">
        <v>81</v>
      </c>
      <c r="C152" s="8"/>
      <c r="D152" s="47">
        <v>45686.0</v>
      </c>
      <c r="E152" s="70">
        <v>82.78</v>
      </c>
      <c r="F152" s="68"/>
      <c r="G152" s="70">
        <v>84.49</v>
      </c>
      <c r="H152" s="68">
        <v>0.92</v>
      </c>
      <c r="I152" s="7"/>
      <c r="J152" s="8"/>
      <c r="K152" s="71">
        <v>84.45</v>
      </c>
      <c r="L152" s="72">
        <v>3.19</v>
      </c>
      <c r="M152" s="68"/>
      <c r="N152" s="73"/>
      <c r="O152" s="73"/>
      <c r="P152" s="73" t="s">
        <v>39</v>
      </c>
      <c r="Q152" s="8"/>
      <c r="R152" s="8"/>
      <c r="S152" s="8"/>
      <c r="T152" s="68">
        <v>3878.272</v>
      </c>
      <c r="U152" s="8"/>
      <c r="V152" s="8"/>
      <c r="W152" s="44" t="s">
        <v>252</v>
      </c>
      <c r="X152" s="38"/>
      <c r="Y152" s="39"/>
      <c r="Z152" s="39"/>
      <c r="AA152" s="8"/>
      <c r="AB152" s="8"/>
      <c r="AC152" s="8"/>
      <c r="AD152" s="8"/>
      <c r="AE152" s="8"/>
      <c r="AF152" s="7"/>
      <c r="AG152" s="8"/>
      <c r="AH152" s="8"/>
      <c r="AI152" s="8"/>
      <c r="AJ152" s="8"/>
      <c r="AK152" s="8"/>
      <c r="AL152" s="8"/>
      <c r="AM152" s="8"/>
      <c r="AN152" s="7"/>
      <c r="AO152" s="8"/>
      <c r="AP152" s="8"/>
      <c r="AQ152" s="8"/>
      <c r="AR152" s="8"/>
      <c r="AS152" s="8"/>
      <c r="AT152" s="8"/>
      <c r="AU152" s="8"/>
      <c r="AV152" s="7"/>
      <c r="AW152" s="8"/>
      <c r="AX152" s="8"/>
      <c r="AY152" s="8"/>
      <c r="AZ152" s="8"/>
      <c r="BA152" s="8"/>
      <c r="BB152" s="8"/>
      <c r="BC152" s="8"/>
      <c r="BD152" s="8"/>
      <c r="BE152" s="8"/>
      <c r="BF152" s="8"/>
      <c r="BG152" s="8"/>
      <c r="BH152" s="8"/>
      <c r="BI152" s="8"/>
      <c r="BJ152" s="8"/>
      <c r="BK152" s="8"/>
      <c r="BL152" s="8"/>
      <c r="BM152" s="8"/>
      <c r="BN152" s="8"/>
    </row>
    <row r="153">
      <c r="A153" s="77"/>
      <c r="B153" s="69" t="s">
        <v>89</v>
      </c>
      <c r="C153" s="8"/>
      <c r="D153" s="47">
        <v>45686.0</v>
      </c>
      <c r="E153" s="70">
        <v>80.37</v>
      </c>
      <c r="F153" s="68"/>
      <c r="G153" s="70">
        <v>82.83</v>
      </c>
      <c r="H153" s="68">
        <v>0.6</v>
      </c>
      <c r="I153" s="7"/>
      <c r="J153" s="8"/>
      <c r="K153" s="71">
        <v>81.89</v>
      </c>
      <c r="L153" s="72">
        <v>4.36</v>
      </c>
      <c r="M153" s="68"/>
      <c r="N153" s="73"/>
      <c r="O153" s="73"/>
      <c r="P153" s="73">
        <v>2096.956</v>
      </c>
      <c r="Q153" s="8"/>
      <c r="R153" s="8"/>
      <c r="S153" s="8"/>
      <c r="T153" s="68">
        <v>10106.569</v>
      </c>
      <c r="U153" s="8"/>
      <c r="V153" s="8"/>
      <c r="W153" s="44" t="s">
        <v>253</v>
      </c>
      <c r="X153" s="38"/>
      <c r="Y153" s="39"/>
      <c r="Z153" s="39"/>
      <c r="AA153" s="8"/>
      <c r="AB153" s="8"/>
      <c r="AC153" s="8"/>
      <c r="AD153" s="8"/>
      <c r="AE153" s="8"/>
      <c r="AF153" s="7"/>
      <c r="AG153" s="8"/>
      <c r="AH153" s="8"/>
      <c r="AI153" s="8"/>
      <c r="AJ153" s="8"/>
      <c r="AK153" s="8"/>
      <c r="AL153" s="8"/>
      <c r="AM153" s="8"/>
      <c r="AN153" s="7"/>
      <c r="AO153" s="8"/>
      <c r="AP153" s="8"/>
      <c r="AQ153" s="8"/>
      <c r="AR153" s="8"/>
      <c r="AS153" s="8"/>
      <c r="AT153" s="8"/>
      <c r="AU153" s="8"/>
      <c r="AV153" s="7"/>
      <c r="AW153" s="8"/>
      <c r="AX153" s="8"/>
      <c r="AY153" s="8"/>
      <c r="AZ153" s="8"/>
      <c r="BA153" s="8"/>
      <c r="BB153" s="8"/>
      <c r="BC153" s="8"/>
      <c r="BD153" s="8"/>
      <c r="BE153" s="8"/>
      <c r="BF153" s="8"/>
      <c r="BG153" s="8"/>
      <c r="BH153" s="8"/>
      <c r="BI153" s="8"/>
      <c r="BJ153" s="8"/>
      <c r="BK153" s="8"/>
      <c r="BL153" s="8"/>
      <c r="BM153" s="8"/>
      <c r="BN153" s="8"/>
    </row>
    <row r="154">
      <c r="A154" s="77"/>
      <c r="B154" s="69" t="s">
        <v>100</v>
      </c>
      <c r="C154" s="8"/>
      <c r="D154" s="47">
        <v>45686.0</v>
      </c>
      <c r="E154" s="70">
        <v>64.82</v>
      </c>
      <c r="F154" s="68"/>
      <c r="G154" s="70">
        <v>66.21</v>
      </c>
      <c r="H154" s="68">
        <v>0.8</v>
      </c>
      <c r="I154" s="7"/>
      <c r="J154" s="8"/>
      <c r="K154" s="71">
        <v>66.65</v>
      </c>
      <c r="L154" s="72">
        <v>12.65</v>
      </c>
      <c r="M154" s="68"/>
      <c r="N154" s="73"/>
      <c r="O154" s="73"/>
      <c r="P154" s="73">
        <v>1731.425</v>
      </c>
      <c r="Q154" s="8"/>
      <c r="R154" s="8"/>
      <c r="S154" s="8"/>
      <c r="T154" s="68">
        <v>2167.865</v>
      </c>
      <c r="U154" s="8"/>
      <c r="V154" s="8"/>
      <c r="W154" s="50" t="s">
        <v>254</v>
      </c>
      <c r="X154" s="38"/>
      <c r="Y154" s="39"/>
      <c r="Z154" s="39"/>
      <c r="AA154" s="8"/>
      <c r="AB154" s="8"/>
      <c r="AC154" s="8"/>
      <c r="AD154" s="8"/>
      <c r="AE154" s="8"/>
      <c r="AF154" s="7"/>
      <c r="AG154" s="8"/>
      <c r="AH154" s="8"/>
      <c r="AI154" s="8"/>
      <c r="AJ154" s="8"/>
      <c r="AK154" s="8"/>
      <c r="AL154" s="8"/>
      <c r="AM154" s="8"/>
      <c r="AN154" s="7"/>
      <c r="AO154" s="8"/>
      <c r="AP154" s="8"/>
      <c r="AQ154" s="8"/>
      <c r="AR154" s="8"/>
      <c r="AS154" s="8"/>
      <c r="AT154" s="8"/>
      <c r="AU154" s="8"/>
      <c r="AV154" s="7"/>
      <c r="AW154" s="8"/>
      <c r="AX154" s="8"/>
      <c r="AY154" s="8"/>
      <c r="AZ154" s="8"/>
      <c r="BA154" s="8"/>
      <c r="BB154" s="8"/>
      <c r="BC154" s="8"/>
      <c r="BD154" s="8"/>
      <c r="BE154" s="8"/>
      <c r="BF154" s="8"/>
      <c r="BG154" s="8"/>
      <c r="BH154" s="8"/>
      <c r="BI154" s="8"/>
      <c r="BJ154" s="8"/>
      <c r="BK154" s="8"/>
      <c r="BL154" s="8"/>
      <c r="BM154" s="8"/>
      <c r="BN154" s="8"/>
    </row>
    <row r="155">
      <c r="A155" s="77"/>
      <c r="B155" s="69" t="s">
        <v>104</v>
      </c>
      <c r="C155" s="8"/>
      <c r="D155" s="47">
        <v>45688.0</v>
      </c>
      <c r="E155" s="70">
        <v>86.7</v>
      </c>
      <c r="F155" s="68"/>
      <c r="G155" s="70">
        <v>93.16</v>
      </c>
      <c r="H155" s="68">
        <v>0.28</v>
      </c>
      <c r="I155" s="7"/>
      <c r="J155" s="8"/>
      <c r="K155" s="71">
        <v>94.47</v>
      </c>
      <c r="L155" s="72">
        <v>1.71</v>
      </c>
      <c r="M155" s="68"/>
      <c r="N155" s="73"/>
      <c r="O155" s="73"/>
      <c r="P155" s="73">
        <v>1832.141</v>
      </c>
      <c r="Q155" s="8"/>
      <c r="R155" s="8"/>
      <c r="S155" s="8"/>
      <c r="T155" s="68">
        <v>3589.586</v>
      </c>
      <c r="U155" s="8"/>
      <c r="V155" s="8"/>
      <c r="W155" s="45" t="s">
        <v>255</v>
      </c>
      <c r="X155" s="38"/>
      <c r="Y155" s="39"/>
      <c r="Z155" s="39"/>
      <c r="AA155" s="8"/>
      <c r="AB155" s="8"/>
      <c r="AC155" s="8"/>
      <c r="AD155" s="8"/>
      <c r="AE155" s="8"/>
      <c r="AF155" s="7"/>
      <c r="AG155" s="8"/>
      <c r="AH155" s="8"/>
      <c r="AI155" s="8"/>
      <c r="AJ155" s="8"/>
      <c r="AK155" s="8"/>
      <c r="AL155" s="8"/>
      <c r="AM155" s="8"/>
      <c r="AN155" s="7"/>
      <c r="AO155" s="8"/>
      <c r="AP155" s="8"/>
      <c r="AQ155" s="8"/>
      <c r="AR155" s="8"/>
      <c r="AS155" s="8"/>
      <c r="AT155" s="8"/>
      <c r="AU155" s="8"/>
      <c r="AV155" s="7"/>
      <c r="AW155" s="8"/>
      <c r="AX155" s="8"/>
      <c r="AY155" s="8"/>
      <c r="AZ155" s="8"/>
      <c r="BA155" s="8"/>
      <c r="BB155" s="8"/>
      <c r="BC155" s="8"/>
      <c r="BD155" s="8"/>
      <c r="BE155" s="8"/>
      <c r="BF155" s="8"/>
      <c r="BG155" s="8"/>
      <c r="BH155" s="8"/>
      <c r="BI155" s="8"/>
      <c r="BJ155" s="8"/>
      <c r="BK155" s="8"/>
      <c r="BL155" s="8"/>
      <c r="BM155" s="8"/>
      <c r="BN155" s="8"/>
    </row>
    <row r="156">
      <c r="A156" s="77"/>
      <c r="B156" s="69" t="s">
        <v>216</v>
      </c>
      <c r="C156" s="8"/>
      <c r="D156" s="47">
        <v>45688.0</v>
      </c>
      <c r="E156" s="70">
        <v>81.63</v>
      </c>
      <c r="F156" s="68"/>
      <c r="G156" s="70">
        <v>96.14</v>
      </c>
      <c r="H156" s="68">
        <v>0.25</v>
      </c>
      <c r="I156" s="7"/>
      <c r="J156" s="8"/>
      <c r="K156" s="71">
        <v>85.96</v>
      </c>
      <c r="L156" s="72">
        <v>1.62</v>
      </c>
      <c r="M156" s="68"/>
      <c r="N156" s="73"/>
      <c r="O156" s="73"/>
      <c r="P156" s="73" t="s">
        <v>39</v>
      </c>
      <c r="Q156" s="8"/>
      <c r="R156" s="8"/>
      <c r="S156" s="8"/>
      <c r="T156" s="68">
        <v>5444.12</v>
      </c>
      <c r="U156" s="8"/>
      <c r="V156" s="8"/>
      <c r="W156" s="45" t="s">
        <v>256</v>
      </c>
      <c r="X156" s="38"/>
      <c r="Y156" s="39"/>
      <c r="Z156" s="39"/>
      <c r="AA156" s="8"/>
      <c r="AB156" s="8"/>
      <c r="AC156" s="8"/>
      <c r="AD156" s="8"/>
      <c r="AE156" s="8"/>
      <c r="AF156" s="7"/>
      <c r="AG156" s="8"/>
      <c r="AH156" s="8"/>
      <c r="AI156" s="8"/>
      <c r="AJ156" s="8"/>
      <c r="AK156" s="8"/>
      <c r="AL156" s="8"/>
      <c r="AM156" s="8"/>
      <c r="AN156" s="7"/>
      <c r="AO156" s="8"/>
      <c r="AP156" s="8"/>
      <c r="AQ156" s="8"/>
      <c r="AR156" s="8"/>
      <c r="AS156" s="8"/>
      <c r="AT156" s="8"/>
      <c r="AU156" s="8"/>
      <c r="AV156" s="7"/>
      <c r="AW156" s="8"/>
      <c r="AX156" s="8"/>
      <c r="AY156" s="8"/>
      <c r="AZ156" s="8"/>
      <c r="BA156" s="8"/>
      <c r="BB156" s="8"/>
      <c r="BC156" s="8"/>
      <c r="BD156" s="8"/>
      <c r="BE156" s="8"/>
      <c r="BF156" s="8"/>
      <c r="BG156" s="8"/>
      <c r="BH156" s="8"/>
      <c r="BI156" s="8"/>
      <c r="BJ156" s="8"/>
      <c r="BK156" s="8"/>
      <c r="BL156" s="8"/>
      <c r="BM156" s="8"/>
      <c r="BN156" s="8"/>
    </row>
    <row r="157">
      <c r="A157" s="78"/>
      <c r="B157" s="69" t="s">
        <v>257</v>
      </c>
      <c r="C157" s="8"/>
      <c r="D157" s="47">
        <v>45691.0</v>
      </c>
      <c r="E157" s="70">
        <v>80.71</v>
      </c>
      <c r="F157" s="68"/>
      <c r="G157" s="70">
        <v>94.52</v>
      </c>
      <c r="H157" s="68" t="s">
        <v>39</v>
      </c>
      <c r="I157" s="7"/>
      <c r="J157" s="8"/>
      <c r="K157" s="71">
        <v>87.31</v>
      </c>
      <c r="L157" s="72">
        <v>0.98</v>
      </c>
      <c r="M157" s="68"/>
      <c r="N157" s="73"/>
      <c r="O157" s="73"/>
      <c r="P157" s="73">
        <v>1068.316</v>
      </c>
      <c r="Q157" s="8"/>
      <c r="R157" s="8"/>
      <c r="S157" s="8"/>
      <c r="T157" s="68">
        <v>15254.686</v>
      </c>
      <c r="U157" s="8"/>
      <c r="V157" s="8"/>
      <c r="W157" s="45" t="s">
        <v>258</v>
      </c>
      <c r="X157" s="38"/>
      <c r="Y157" s="39"/>
      <c r="Z157" s="39"/>
      <c r="AA157" s="8"/>
      <c r="AB157" s="8"/>
      <c r="AC157" s="8"/>
      <c r="AD157" s="8"/>
      <c r="AE157" s="8"/>
      <c r="AF157" s="7"/>
      <c r="AG157" s="8"/>
      <c r="AH157" s="8"/>
      <c r="AI157" s="8"/>
      <c r="AJ157" s="8"/>
      <c r="AK157" s="8"/>
      <c r="AL157" s="8"/>
      <c r="AM157" s="8"/>
      <c r="AN157" s="7"/>
      <c r="AO157" s="8"/>
      <c r="AP157" s="8"/>
      <c r="AQ157" s="8"/>
      <c r="AR157" s="8"/>
      <c r="AS157" s="8"/>
      <c r="AT157" s="8"/>
      <c r="AU157" s="8"/>
      <c r="AV157" s="7"/>
      <c r="AW157" s="8"/>
      <c r="AX157" s="8"/>
      <c r="AY157" s="8"/>
      <c r="AZ157" s="8"/>
      <c r="BA157" s="8"/>
      <c r="BB157" s="8"/>
      <c r="BC157" s="8"/>
      <c r="BD157" s="8"/>
      <c r="BE157" s="8"/>
      <c r="BF157" s="8"/>
      <c r="BG157" s="8"/>
      <c r="BH157" s="8"/>
      <c r="BI157" s="8"/>
      <c r="BJ157" s="8"/>
      <c r="BK157" s="8"/>
      <c r="BL157" s="8"/>
      <c r="BM157" s="8"/>
      <c r="BN157" s="8"/>
    </row>
    <row r="158">
      <c r="A158" s="52" t="s">
        <v>259</v>
      </c>
      <c r="B158" s="53" t="s">
        <v>81</v>
      </c>
      <c r="C158" s="59"/>
      <c r="D158" s="54">
        <v>45691.0</v>
      </c>
      <c r="E158" s="57">
        <v>79.64</v>
      </c>
      <c r="F158" s="59"/>
      <c r="G158" s="57">
        <v>88.27</v>
      </c>
      <c r="H158" s="52">
        <v>1.11</v>
      </c>
      <c r="I158" s="58"/>
      <c r="J158" s="59"/>
      <c r="K158" s="64">
        <v>85.99</v>
      </c>
      <c r="L158" s="65">
        <v>2.08</v>
      </c>
      <c r="M158" s="52"/>
      <c r="N158" s="66"/>
      <c r="O158" s="66"/>
      <c r="P158" s="66" t="s">
        <v>39</v>
      </c>
      <c r="Q158" s="59"/>
      <c r="R158" s="59"/>
      <c r="S158" s="59"/>
      <c r="T158" s="52">
        <v>2968.837</v>
      </c>
      <c r="U158" s="59"/>
      <c r="V158" s="59"/>
      <c r="W158" s="67" t="s">
        <v>260</v>
      </c>
      <c r="X158" s="58"/>
      <c r="Y158" s="59"/>
      <c r="Z158" s="59"/>
      <c r="AA158" s="59"/>
      <c r="AB158" s="59"/>
      <c r="AC158" s="59"/>
      <c r="AD158" s="59"/>
      <c r="AE158" s="59"/>
      <c r="AF158" s="58"/>
      <c r="AG158" s="59"/>
      <c r="AH158" s="59"/>
      <c r="AI158" s="59"/>
      <c r="AJ158" s="59"/>
      <c r="AK158" s="59"/>
      <c r="AL158" s="59"/>
      <c r="AM158" s="59"/>
      <c r="AN158" s="58"/>
      <c r="AO158" s="59"/>
      <c r="AP158" s="59"/>
      <c r="AQ158" s="59"/>
      <c r="AR158" s="59"/>
      <c r="AS158" s="59"/>
      <c r="AT158" s="59"/>
      <c r="AU158" s="59"/>
      <c r="AV158" s="58"/>
      <c r="AW158" s="59"/>
      <c r="AX158" s="59"/>
      <c r="AY158" s="59"/>
      <c r="AZ158" s="59"/>
      <c r="BA158" s="59"/>
      <c r="BB158" s="59"/>
      <c r="BC158" s="59"/>
      <c r="BD158" s="59"/>
      <c r="BE158" s="59"/>
      <c r="BF158" s="59"/>
      <c r="BG158" s="59"/>
      <c r="BH158" s="59"/>
      <c r="BI158" s="59"/>
      <c r="BJ158" s="59"/>
      <c r="BK158" s="59"/>
      <c r="BL158" s="59"/>
      <c r="BM158" s="59"/>
      <c r="BN158" s="59"/>
    </row>
    <row r="159">
      <c r="B159" s="53" t="s">
        <v>199</v>
      </c>
      <c r="C159" s="59"/>
      <c r="D159" s="54">
        <v>45691.0</v>
      </c>
      <c r="E159" s="57">
        <v>65.97</v>
      </c>
      <c r="F159" s="59"/>
      <c r="G159" s="57">
        <v>74.51</v>
      </c>
      <c r="H159" s="52">
        <v>0.67</v>
      </c>
      <c r="I159" s="58"/>
      <c r="J159" s="59"/>
      <c r="K159" s="64">
        <v>75.12</v>
      </c>
      <c r="L159" s="65">
        <v>1.97</v>
      </c>
      <c r="M159" s="52"/>
      <c r="N159" s="66"/>
      <c r="O159" s="66"/>
      <c r="P159" s="66">
        <v>2340.711</v>
      </c>
      <c r="Q159" s="52">
        <v>0.043</v>
      </c>
      <c r="R159" s="59"/>
      <c r="S159" s="59"/>
      <c r="T159" s="52">
        <v>17.717</v>
      </c>
      <c r="U159" s="59"/>
      <c r="V159" s="59"/>
      <c r="W159" s="67" t="s">
        <v>261</v>
      </c>
      <c r="X159" s="58"/>
      <c r="Y159" s="59"/>
      <c r="Z159" s="59"/>
      <c r="AA159" s="59"/>
      <c r="AB159" s="59"/>
      <c r="AC159" s="59"/>
      <c r="AD159" s="59"/>
      <c r="AE159" s="59"/>
      <c r="AF159" s="58"/>
      <c r="AG159" s="59"/>
      <c r="AH159" s="59"/>
      <c r="AI159" s="59"/>
      <c r="AJ159" s="59"/>
      <c r="AK159" s="59"/>
      <c r="AL159" s="59"/>
      <c r="AM159" s="59"/>
      <c r="AN159" s="58"/>
      <c r="AO159" s="59"/>
      <c r="AP159" s="59"/>
      <c r="AQ159" s="59"/>
      <c r="AR159" s="59"/>
      <c r="AS159" s="59"/>
      <c r="AT159" s="59"/>
      <c r="AU159" s="59"/>
      <c r="AV159" s="58"/>
      <c r="AW159" s="59"/>
      <c r="AX159" s="59"/>
      <c r="AY159" s="59"/>
      <c r="AZ159" s="59"/>
      <c r="BA159" s="59"/>
      <c r="BB159" s="59"/>
      <c r="BC159" s="59"/>
      <c r="BD159" s="59"/>
      <c r="BE159" s="59"/>
      <c r="BF159" s="59"/>
      <c r="BG159" s="59"/>
      <c r="BH159" s="59"/>
      <c r="BI159" s="59"/>
      <c r="BJ159" s="59"/>
      <c r="BK159" s="59"/>
      <c r="BL159" s="59"/>
      <c r="BM159" s="59"/>
      <c r="BN159" s="59"/>
    </row>
    <row r="160">
      <c r="B160" s="53" t="s">
        <v>200</v>
      </c>
      <c r="C160" s="59"/>
      <c r="D160" s="54">
        <v>45691.0</v>
      </c>
      <c r="E160" s="57">
        <v>85.22</v>
      </c>
      <c r="F160" s="59"/>
      <c r="G160" s="57">
        <v>94.29</v>
      </c>
      <c r="H160" s="52">
        <v>0.75</v>
      </c>
      <c r="I160" s="58"/>
      <c r="J160" s="59"/>
      <c r="K160" s="64">
        <v>95.67</v>
      </c>
      <c r="L160" s="65">
        <v>1.19</v>
      </c>
      <c r="M160" s="52"/>
      <c r="N160" s="66"/>
      <c r="O160" s="66"/>
      <c r="P160" s="66" t="s">
        <v>39</v>
      </c>
      <c r="Q160" s="59"/>
      <c r="R160" s="59"/>
      <c r="S160" s="59"/>
      <c r="T160" s="52">
        <v>4508.663</v>
      </c>
      <c r="U160" s="59"/>
      <c r="V160" s="59"/>
      <c r="W160" s="67" t="s">
        <v>262</v>
      </c>
      <c r="X160" s="58"/>
      <c r="Y160" s="59"/>
      <c r="Z160" s="59"/>
      <c r="AA160" s="59"/>
      <c r="AB160" s="59"/>
      <c r="AC160" s="59"/>
      <c r="AD160" s="59"/>
      <c r="AE160" s="59"/>
      <c r="AF160" s="58"/>
      <c r="AG160" s="59"/>
      <c r="AH160" s="59"/>
      <c r="AI160" s="59"/>
      <c r="AJ160" s="59"/>
      <c r="AK160" s="59"/>
      <c r="AL160" s="59"/>
      <c r="AM160" s="59"/>
      <c r="AN160" s="58"/>
      <c r="AO160" s="59"/>
      <c r="AP160" s="59"/>
      <c r="AQ160" s="59"/>
      <c r="AR160" s="59"/>
      <c r="AS160" s="59"/>
      <c r="AT160" s="59"/>
      <c r="AU160" s="59"/>
      <c r="AV160" s="58"/>
      <c r="AW160" s="59"/>
      <c r="AX160" s="59"/>
      <c r="AY160" s="59"/>
      <c r="AZ160" s="59"/>
      <c r="BA160" s="59"/>
      <c r="BB160" s="59"/>
      <c r="BC160" s="59"/>
      <c r="BD160" s="59"/>
      <c r="BE160" s="59"/>
      <c r="BF160" s="59"/>
      <c r="BG160" s="59"/>
      <c r="BH160" s="59"/>
      <c r="BI160" s="59"/>
      <c r="BJ160" s="59"/>
      <c r="BK160" s="59"/>
      <c r="BL160" s="59"/>
      <c r="BM160" s="59"/>
      <c r="BN160" s="59"/>
    </row>
    <row r="161">
      <c r="B161" s="53" t="s">
        <v>100</v>
      </c>
      <c r="C161" s="59"/>
      <c r="D161" s="54">
        <v>45691.0</v>
      </c>
      <c r="E161" s="57">
        <v>77.37</v>
      </c>
      <c r="F161" s="59"/>
      <c r="G161" s="57">
        <v>88.48</v>
      </c>
      <c r="H161" s="52">
        <v>0.63</v>
      </c>
      <c r="I161" s="58"/>
      <c r="J161" s="59"/>
      <c r="K161" s="64">
        <v>80.2</v>
      </c>
      <c r="L161" s="65">
        <v>1.08</v>
      </c>
      <c r="M161" s="52"/>
      <c r="N161" s="66"/>
      <c r="O161" s="66"/>
      <c r="P161" s="66">
        <v>1119.919</v>
      </c>
      <c r="Q161" s="59"/>
      <c r="R161" s="59"/>
      <c r="S161" s="59"/>
      <c r="T161" s="52">
        <v>4282.927</v>
      </c>
      <c r="U161" s="59"/>
      <c r="V161" s="59"/>
      <c r="W161" s="67" t="s">
        <v>263</v>
      </c>
      <c r="X161" s="58"/>
      <c r="Y161" s="59"/>
      <c r="Z161" s="59"/>
      <c r="AA161" s="59"/>
      <c r="AB161" s="59"/>
      <c r="AC161" s="59"/>
      <c r="AD161" s="59"/>
      <c r="AE161" s="59"/>
      <c r="AF161" s="58"/>
      <c r="AG161" s="59"/>
      <c r="AH161" s="59"/>
      <c r="AI161" s="59"/>
      <c r="AJ161" s="59"/>
      <c r="AK161" s="59"/>
      <c r="AL161" s="59"/>
      <c r="AM161" s="59"/>
      <c r="AN161" s="58"/>
      <c r="AO161" s="59"/>
      <c r="AP161" s="59"/>
      <c r="AQ161" s="59"/>
      <c r="AR161" s="59"/>
      <c r="AS161" s="59"/>
      <c r="AT161" s="59"/>
      <c r="AU161" s="59"/>
      <c r="AV161" s="58"/>
      <c r="AW161" s="59"/>
      <c r="AX161" s="59"/>
      <c r="AY161" s="59"/>
      <c r="AZ161" s="59"/>
      <c r="BA161" s="59"/>
      <c r="BB161" s="59"/>
      <c r="BC161" s="59"/>
      <c r="BD161" s="59"/>
      <c r="BE161" s="59"/>
      <c r="BF161" s="59"/>
      <c r="BG161" s="59"/>
      <c r="BH161" s="59"/>
      <c r="BI161" s="59"/>
      <c r="BJ161" s="59"/>
      <c r="BK161" s="59"/>
      <c r="BL161" s="59"/>
      <c r="BM161" s="59"/>
      <c r="BN161" s="59"/>
    </row>
    <row r="162">
      <c r="B162" s="53" t="s">
        <v>264</v>
      </c>
      <c r="C162" s="59"/>
      <c r="D162" s="54">
        <v>45691.0</v>
      </c>
      <c r="E162" s="57">
        <v>83.59</v>
      </c>
      <c r="F162" s="59"/>
      <c r="G162" s="57">
        <v>96.12</v>
      </c>
      <c r="H162" s="52">
        <v>0.67</v>
      </c>
      <c r="I162" s="58"/>
      <c r="J162" s="59"/>
      <c r="K162" s="64">
        <v>88.55</v>
      </c>
      <c r="L162" s="65">
        <v>0.98</v>
      </c>
      <c r="M162" s="52"/>
      <c r="N162" s="66"/>
      <c r="O162" s="66"/>
      <c r="P162" s="66">
        <v>265.062</v>
      </c>
      <c r="Q162" s="59"/>
      <c r="R162" s="59"/>
      <c r="S162" s="52"/>
      <c r="T162" s="52">
        <v>4643.459</v>
      </c>
      <c r="U162" s="59"/>
      <c r="V162" s="59"/>
      <c r="W162" s="67" t="s">
        <v>265</v>
      </c>
      <c r="X162" s="58"/>
      <c r="Y162" s="59"/>
      <c r="Z162" s="59"/>
      <c r="AA162" s="59"/>
      <c r="AB162" s="59"/>
      <c r="AC162" s="59"/>
      <c r="AD162" s="59"/>
      <c r="AE162" s="59"/>
      <c r="AF162" s="58"/>
      <c r="AG162" s="59"/>
      <c r="AH162" s="59"/>
      <c r="AI162" s="59"/>
      <c r="AJ162" s="59"/>
      <c r="AK162" s="59"/>
      <c r="AL162" s="59"/>
      <c r="AM162" s="59"/>
      <c r="AN162" s="58"/>
      <c r="AO162" s="59"/>
      <c r="AP162" s="59"/>
      <c r="AQ162" s="59"/>
      <c r="AR162" s="59"/>
      <c r="AS162" s="59"/>
      <c r="AT162" s="59"/>
      <c r="AU162" s="59"/>
      <c r="AV162" s="58"/>
      <c r="AW162" s="59"/>
      <c r="AX162" s="59"/>
      <c r="AY162" s="59"/>
      <c r="AZ162" s="59"/>
      <c r="BA162" s="59"/>
      <c r="BB162" s="59"/>
      <c r="BC162" s="59"/>
      <c r="BD162" s="59"/>
      <c r="BE162" s="59"/>
      <c r="BF162" s="59"/>
      <c r="BG162" s="59"/>
      <c r="BH162" s="59"/>
      <c r="BI162" s="59"/>
      <c r="BJ162" s="59"/>
      <c r="BK162" s="59"/>
      <c r="BL162" s="59"/>
      <c r="BM162" s="59"/>
      <c r="BN162" s="59"/>
    </row>
    <row r="163">
      <c r="B163" s="53" t="s">
        <v>266</v>
      </c>
      <c r="C163" s="59"/>
      <c r="D163" s="54">
        <v>45691.0</v>
      </c>
      <c r="E163" s="57">
        <v>89.03</v>
      </c>
      <c r="F163" s="59"/>
      <c r="G163" s="57">
        <v>96.31</v>
      </c>
      <c r="H163" s="52" t="s">
        <v>39</v>
      </c>
      <c r="I163" s="58"/>
      <c r="J163" s="59"/>
      <c r="K163" s="64">
        <v>89.91</v>
      </c>
      <c r="L163" s="65">
        <v>0.59</v>
      </c>
      <c r="M163" s="52"/>
      <c r="N163" s="66"/>
      <c r="O163" s="66"/>
      <c r="P163" s="66" t="s">
        <v>39</v>
      </c>
      <c r="Q163" s="59"/>
      <c r="R163" s="59"/>
      <c r="S163" s="52">
        <v>3.408</v>
      </c>
      <c r="T163" s="52">
        <v>652.452</v>
      </c>
      <c r="U163" s="59"/>
      <c r="V163" s="59"/>
      <c r="W163" s="67" t="s">
        <v>267</v>
      </c>
      <c r="X163" s="58"/>
      <c r="Y163" s="59"/>
      <c r="Z163" s="59"/>
      <c r="AA163" s="59"/>
      <c r="AB163" s="59"/>
      <c r="AC163" s="59"/>
      <c r="AD163" s="59"/>
      <c r="AE163" s="59"/>
      <c r="AF163" s="58"/>
      <c r="AG163" s="59"/>
      <c r="AH163" s="59"/>
      <c r="AI163" s="59"/>
      <c r="AJ163" s="59"/>
      <c r="AK163" s="59"/>
      <c r="AL163" s="59"/>
      <c r="AM163" s="59"/>
      <c r="AN163" s="58"/>
      <c r="AO163" s="59"/>
      <c r="AP163" s="59"/>
      <c r="AQ163" s="59"/>
      <c r="AR163" s="59"/>
      <c r="AS163" s="59"/>
      <c r="AT163" s="59"/>
      <c r="AU163" s="59"/>
      <c r="AV163" s="58"/>
      <c r="AW163" s="59"/>
      <c r="AX163" s="59"/>
      <c r="AY163" s="59"/>
      <c r="AZ163" s="59"/>
      <c r="BA163" s="59"/>
      <c r="BB163" s="59"/>
      <c r="BC163" s="59"/>
      <c r="BD163" s="59"/>
      <c r="BE163" s="59"/>
      <c r="BF163" s="59"/>
      <c r="BG163" s="59"/>
      <c r="BH163" s="59"/>
      <c r="BI163" s="59"/>
      <c r="BJ163" s="59"/>
      <c r="BK163" s="59"/>
      <c r="BL163" s="59"/>
      <c r="BM163" s="59"/>
      <c r="BN163" s="59"/>
    </row>
    <row r="164">
      <c r="B164" s="53" t="s">
        <v>268</v>
      </c>
      <c r="C164" s="59"/>
      <c r="D164" s="54">
        <v>45691.0</v>
      </c>
      <c r="E164" s="57">
        <v>83.38</v>
      </c>
      <c r="F164" s="59"/>
      <c r="G164" s="57">
        <v>93.88</v>
      </c>
      <c r="H164" s="52">
        <v>0.26</v>
      </c>
      <c r="I164" s="58"/>
      <c r="J164" s="59"/>
      <c r="K164" s="64">
        <v>91.49</v>
      </c>
      <c r="L164" s="65">
        <v>0.46</v>
      </c>
      <c r="M164" s="52"/>
      <c r="N164" s="66"/>
      <c r="O164" s="66"/>
      <c r="P164" s="66" t="s">
        <v>39</v>
      </c>
      <c r="Q164" s="59"/>
      <c r="R164" s="59"/>
      <c r="S164" s="59"/>
      <c r="T164" s="52">
        <v>10922.898</v>
      </c>
      <c r="U164" s="59"/>
      <c r="V164" s="59"/>
      <c r="W164" s="67" t="s">
        <v>269</v>
      </c>
      <c r="X164" s="58"/>
      <c r="Y164" s="59"/>
      <c r="Z164" s="59"/>
      <c r="AA164" s="59"/>
      <c r="AB164" s="59"/>
      <c r="AC164" s="59"/>
      <c r="AD164" s="59"/>
      <c r="AE164" s="59"/>
      <c r="AF164" s="58"/>
      <c r="AG164" s="59"/>
      <c r="AH164" s="59"/>
      <c r="AI164" s="59"/>
      <c r="AJ164" s="59"/>
      <c r="AK164" s="59"/>
      <c r="AL164" s="59"/>
      <c r="AM164" s="59"/>
      <c r="AN164" s="58"/>
      <c r="AO164" s="59"/>
      <c r="AP164" s="59"/>
      <c r="AQ164" s="59"/>
      <c r="AR164" s="59"/>
      <c r="AS164" s="59"/>
      <c r="AT164" s="59"/>
      <c r="AU164" s="59"/>
      <c r="AV164" s="58"/>
      <c r="AW164" s="59"/>
      <c r="AX164" s="59"/>
      <c r="AY164" s="59"/>
      <c r="AZ164" s="59"/>
      <c r="BA164" s="59"/>
      <c r="BB164" s="59"/>
      <c r="BC164" s="59"/>
      <c r="BD164" s="59"/>
      <c r="BE164" s="59"/>
      <c r="BF164" s="59"/>
      <c r="BG164" s="59"/>
      <c r="BH164" s="59"/>
      <c r="BI164" s="59"/>
      <c r="BJ164" s="59"/>
      <c r="BK164" s="59"/>
      <c r="BL164" s="59"/>
      <c r="BM164" s="59"/>
      <c r="BN164" s="59"/>
    </row>
    <row r="165">
      <c r="B165" s="53" t="s">
        <v>270</v>
      </c>
      <c r="C165" s="59"/>
      <c r="D165" s="54">
        <v>45693.0</v>
      </c>
      <c r="E165" s="57">
        <v>51.47</v>
      </c>
      <c r="F165" s="59"/>
      <c r="G165" s="57">
        <v>61.84</v>
      </c>
      <c r="H165" s="52" t="s">
        <v>39</v>
      </c>
      <c r="I165" s="58"/>
      <c r="J165" s="59"/>
      <c r="K165" s="64">
        <v>56.43</v>
      </c>
      <c r="L165" s="65">
        <v>1.97</v>
      </c>
      <c r="M165" s="52"/>
      <c r="N165" s="66"/>
      <c r="O165" s="66"/>
      <c r="P165" s="66">
        <v>1858.88</v>
      </c>
      <c r="Q165" s="52">
        <v>0.536</v>
      </c>
      <c r="R165" s="59"/>
      <c r="S165" s="59"/>
      <c r="T165" s="52">
        <v>2095.163</v>
      </c>
      <c r="U165" s="59"/>
      <c r="V165" s="59"/>
      <c r="W165" s="67" t="s">
        <v>271</v>
      </c>
      <c r="X165" s="58"/>
      <c r="Y165" s="59"/>
      <c r="Z165" s="59"/>
      <c r="AA165" s="59"/>
      <c r="AB165" s="59"/>
      <c r="AC165" s="59"/>
      <c r="AD165" s="59"/>
      <c r="AE165" s="59"/>
      <c r="AF165" s="58"/>
      <c r="AG165" s="59"/>
      <c r="AH165" s="59"/>
      <c r="AI165" s="59"/>
      <c r="AJ165" s="59"/>
      <c r="AK165" s="59"/>
      <c r="AL165" s="59"/>
      <c r="AM165" s="59"/>
      <c r="AN165" s="58"/>
      <c r="AO165" s="59"/>
      <c r="AP165" s="59"/>
      <c r="AQ165" s="59"/>
      <c r="AR165" s="59"/>
      <c r="AS165" s="59"/>
      <c r="AT165" s="59"/>
      <c r="AU165" s="59"/>
      <c r="AV165" s="58"/>
      <c r="AW165" s="59"/>
      <c r="AX165" s="59"/>
      <c r="AY165" s="59"/>
      <c r="AZ165" s="59"/>
      <c r="BA165" s="59"/>
      <c r="BB165" s="59"/>
      <c r="BC165" s="59"/>
      <c r="BD165" s="59"/>
      <c r="BE165" s="59"/>
      <c r="BF165" s="59"/>
      <c r="BG165" s="59"/>
      <c r="BH165" s="59"/>
      <c r="BI165" s="59"/>
      <c r="BJ165" s="59"/>
      <c r="BK165" s="59"/>
      <c r="BL165" s="59"/>
      <c r="BM165" s="59"/>
      <c r="BN165" s="59"/>
    </row>
    <row r="166">
      <c r="B166" s="53" t="s">
        <v>216</v>
      </c>
      <c r="C166" s="59"/>
      <c r="D166" s="54">
        <v>45694.0</v>
      </c>
      <c r="E166" s="57">
        <v>78.36</v>
      </c>
      <c r="F166" s="59"/>
      <c r="G166" s="57">
        <v>92.89</v>
      </c>
      <c r="H166" s="52">
        <v>0.63</v>
      </c>
      <c r="I166" s="58"/>
      <c r="J166" s="59"/>
      <c r="K166" s="64">
        <v>85.4</v>
      </c>
      <c r="L166" s="65">
        <v>1.43</v>
      </c>
      <c r="M166" s="52"/>
      <c r="N166" s="66"/>
      <c r="O166" s="66"/>
      <c r="P166" s="66"/>
      <c r="Q166" s="52">
        <v>1.997</v>
      </c>
      <c r="R166" s="52">
        <v>0.002</v>
      </c>
      <c r="S166" s="59"/>
      <c r="T166" s="52">
        <v>8335.113</v>
      </c>
      <c r="U166" s="59"/>
      <c r="V166" s="59"/>
      <c r="W166" s="67" t="s">
        <v>272</v>
      </c>
      <c r="X166" s="58"/>
      <c r="Y166" s="59"/>
      <c r="Z166" s="59"/>
      <c r="AA166" s="59"/>
      <c r="AB166" s="59"/>
      <c r="AC166" s="59"/>
      <c r="AD166" s="59"/>
      <c r="AE166" s="59"/>
      <c r="AF166" s="58"/>
      <c r="AG166" s="59"/>
      <c r="AH166" s="59"/>
      <c r="AI166" s="59"/>
      <c r="AJ166" s="59"/>
      <c r="AK166" s="59"/>
      <c r="AL166" s="59"/>
      <c r="AM166" s="59"/>
      <c r="AN166" s="58"/>
      <c r="AO166" s="59"/>
      <c r="AP166" s="59"/>
      <c r="AQ166" s="59"/>
      <c r="AR166" s="59"/>
      <c r="AS166" s="59"/>
      <c r="AT166" s="59"/>
      <c r="AU166" s="59"/>
      <c r="AV166" s="58"/>
      <c r="AW166" s="59"/>
      <c r="AX166" s="59"/>
      <c r="AY166" s="59"/>
      <c r="AZ166" s="59"/>
      <c r="BA166" s="59"/>
      <c r="BB166" s="59"/>
      <c r="BC166" s="59"/>
      <c r="BD166" s="59"/>
      <c r="BE166" s="59"/>
      <c r="BF166" s="59"/>
      <c r="BG166" s="59"/>
      <c r="BH166" s="59"/>
      <c r="BI166" s="59"/>
      <c r="BJ166" s="59"/>
      <c r="BK166" s="59"/>
      <c r="BL166" s="59"/>
      <c r="BM166" s="59"/>
      <c r="BN166" s="59"/>
    </row>
    <row r="167">
      <c r="A167" s="68" t="s">
        <v>273</v>
      </c>
      <c r="B167" s="69" t="s">
        <v>81</v>
      </c>
      <c r="C167" s="8"/>
      <c r="D167" s="47">
        <v>45691.0</v>
      </c>
      <c r="E167" s="70">
        <v>82.4</v>
      </c>
      <c r="F167" s="8"/>
      <c r="G167" s="70">
        <v>92.56</v>
      </c>
      <c r="H167" s="68">
        <v>0.7</v>
      </c>
      <c r="I167" s="7"/>
      <c r="J167" s="8"/>
      <c r="K167" s="71">
        <v>83.83</v>
      </c>
      <c r="L167" s="72">
        <v>1.43</v>
      </c>
      <c r="M167" s="68"/>
      <c r="N167" s="73"/>
      <c r="O167" s="73"/>
      <c r="P167" s="73">
        <v>530.286</v>
      </c>
      <c r="Q167" s="8"/>
      <c r="R167" s="8"/>
      <c r="S167" s="8"/>
      <c r="T167" s="68">
        <v>5432.15</v>
      </c>
      <c r="U167" s="8"/>
      <c r="V167" s="8"/>
      <c r="W167" s="45" t="s">
        <v>274</v>
      </c>
      <c r="X167" s="38"/>
      <c r="Y167" s="39"/>
      <c r="Z167" s="39"/>
      <c r="AA167" s="8"/>
      <c r="AB167" s="8"/>
      <c r="AC167" s="8"/>
      <c r="AD167" s="8"/>
      <c r="AE167" s="8"/>
      <c r="AF167" s="7"/>
      <c r="AG167" s="8"/>
      <c r="AH167" s="8"/>
      <c r="AI167" s="8"/>
      <c r="AJ167" s="8"/>
      <c r="AK167" s="8"/>
      <c r="AL167" s="8"/>
      <c r="AM167" s="8"/>
      <c r="AN167" s="7"/>
      <c r="AO167" s="8"/>
      <c r="AP167" s="8"/>
      <c r="AQ167" s="8"/>
      <c r="AR167" s="8"/>
      <c r="AS167" s="8"/>
      <c r="AT167" s="8"/>
      <c r="AU167" s="8"/>
      <c r="AV167" s="7"/>
      <c r="AW167" s="8"/>
      <c r="AX167" s="8"/>
      <c r="AY167" s="8"/>
      <c r="AZ167" s="8"/>
      <c r="BA167" s="8"/>
      <c r="BB167" s="8"/>
      <c r="BC167" s="8"/>
      <c r="BD167" s="8"/>
      <c r="BE167" s="8"/>
      <c r="BF167" s="8"/>
      <c r="BG167" s="8"/>
      <c r="BH167" s="8"/>
      <c r="BI167" s="8"/>
      <c r="BJ167" s="8"/>
      <c r="BK167" s="8"/>
      <c r="BL167" s="8"/>
      <c r="BM167" s="8"/>
      <c r="BN167" s="8"/>
    </row>
    <row r="168">
      <c r="B168" s="69" t="s">
        <v>89</v>
      </c>
      <c r="C168" s="8"/>
      <c r="D168" s="47">
        <v>45691.0</v>
      </c>
      <c r="E168" s="70">
        <v>71.52</v>
      </c>
      <c r="F168" s="8"/>
      <c r="G168" s="70">
        <v>77.84</v>
      </c>
      <c r="H168" s="68">
        <v>6.41</v>
      </c>
      <c r="I168" s="7"/>
      <c r="J168" s="8"/>
      <c r="K168" s="40">
        <v>78.24</v>
      </c>
      <c r="L168" s="41">
        <v>9.84</v>
      </c>
      <c r="M168" s="68"/>
      <c r="N168" s="73"/>
      <c r="O168" s="73"/>
      <c r="P168" s="73" t="s">
        <v>39</v>
      </c>
      <c r="Q168" s="8"/>
      <c r="R168" s="8"/>
      <c r="S168" s="8"/>
      <c r="T168" s="68">
        <v>4525.047</v>
      </c>
      <c r="U168" s="8"/>
      <c r="V168" s="8"/>
      <c r="W168" s="45" t="s">
        <v>275</v>
      </c>
      <c r="X168" s="38"/>
      <c r="Y168" s="39"/>
      <c r="Z168" s="39"/>
      <c r="AA168" s="8"/>
      <c r="AB168" s="8"/>
      <c r="AC168" s="8"/>
      <c r="AD168" s="8"/>
      <c r="AE168" s="8"/>
      <c r="AF168" s="7"/>
      <c r="AG168" s="8"/>
      <c r="AH168" s="8"/>
      <c r="AI168" s="8"/>
      <c r="AJ168" s="8"/>
      <c r="AK168" s="8"/>
      <c r="AL168" s="8"/>
      <c r="AM168" s="8"/>
      <c r="AN168" s="7"/>
      <c r="AO168" s="8"/>
      <c r="AP168" s="8"/>
      <c r="AQ168" s="8"/>
      <c r="AR168" s="8"/>
      <c r="AS168" s="8"/>
      <c r="AT168" s="8"/>
      <c r="AU168" s="8"/>
      <c r="AV168" s="7"/>
      <c r="AW168" s="8"/>
      <c r="AX168" s="8"/>
      <c r="AY168" s="8"/>
      <c r="AZ168" s="8"/>
      <c r="BA168" s="8"/>
      <c r="BB168" s="8"/>
      <c r="BC168" s="8"/>
      <c r="BD168" s="8"/>
      <c r="BE168" s="8"/>
      <c r="BF168" s="8"/>
      <c r="BG168" s="8"/>
      <c r="BH168" s="8"/>
      <c r="BI168" s="8"/>
      <c r="BJ168" s="8"/>
      <c r="BK168" s="8"/>
      <c r="BL168" s="8"/>
      <c r="BM168" s="8"/>
      <c r="BN168" s="8"/>
    </row>
    <row r="169">
      <c r="B169" s="69" t="s">
        <v>100</v>
      </c>
      <c r="C169" s="8"/>
      <c r="D169" s="47">
        <v>45691.0</v>
      </c>
      <c r="E169" s="70">
        <v>80.43</v>
      </c>
      <c r="F169" s="8"/>
      <c r="G169" s="70">
        <v>83.69</v>
      </c>
      <c r="H169" s="68">
        <v>2.35</v>
      </c>
      <c r="I169" s="7"/>
      <c r="J169" s="8"/>
      <c r="K169" s="71">
        <v>77.46</v>
      </c>
      <c r="L169" s="72">
        <v>0.7</v>
      </c>
      <c r="M169" s="68"/>
      <c r="N169" s="73"/>
      <c r="O169" s="73"/>
      <c r="P169" s="73" t="s">
        <v>39</v>
      </c>
      <c r="Q169" s="8"/>
      <c r="R169" s="8"/>
      <c r="S169" s="8"/>
      <c r="T169" s="68">
        <v>23.368</v>
      </c>
      <c r="U169" s="8"/>
      <c r="V169" s="8"/>
      <c r="W169" s="45" t="s">
        <v>276</v>
      </c>
      <c r="X169" s="38"/>
      <c r="Y169" s="39"/>
      <c r="Z169" s="39"/>
      <c r="AA169" s="8"/>
      <c r="AB169" s="8"/>
      <c r="AC169" s="8"/>
      <c r="AD169" s="8"/>
      <c r="AE169" s="8"/>
      <c r="AF169" s="7"/>
      <c r="AG169" s="8"/>
      <c r="AH169" s="8"/>
      <c r="AI169" s="8"/>
      <c r="AJ169" s="8"/>
      <c r="AK169" s="8"/>
      <c r="AL169" s="8"/>
      <c r="AM169" s="8"/>
      <c r="AN169" s="7"/>
      <c r="AO169" s="8"/>
      <c r="AP169" s="8"/>
      <c r="AQ169" s="8"/>
      <c r="AR169" s="8"/>
      <c r="AS169" s="8"/>
      <c r="AT169" s="8"/>
      <c r="AU169" s="8"/>
      <c r="AV169" s="7"/>
      <c r="AW169" s="8"/>
      <c r="AX169" s="8"/>
      <c r="AY169" s="8"/>
      <c r="AZ169" s="8"/>
      <c r="BA169" s="8"/>
      <c r="BB169" s="8"/>
      <c r="BC169" s="8"/>
      <c r="BD169" s="8"/>
      <c r="BE169" s="8"/>
      <c r="BF169" s="8"/>
      <c r="BG169" s="8"/>
      <c r="BH169" s="8"/>
      <c r="BI169" s="8"/>
      <c r="BJ169" s="8"/>
      <c r="BK169" s="8"/>
      <c r="BL169" s="8"/>
      <c r="BM169" s="8"/>
      <c r="BN169" s="8"/>
    </row>
    <row r="170">
      <c r="B170" s="69" t="s">
        <v>104</v>
      </c>
      <c r="C170" s="8"/>
      <c r="D170" s="47">
        <v>45691.0</v>
      </c>
      <c r="E170" s="70">
        <v>77.86</v>
      </c>
      <c r="F170" s="8"/>
      <c r="G170" s="70">
        <v>89.64</v>
      </c>
      <c r="H170" s="68">
        <v>1.28</v>
      </c>
      <c r="I170" s="7"/>
      <c r="J170" s="8"/>
      <c r="K170" s="71">
        <v>87.72</v>
      </c>
      <c r="L170" s="72">
        <v>2.25</v>
      </c>
      <c r="M170" s="68"/>
      <c r="N170" s="73"/>
      <c r="O170" s="73"/>
      <c r="P170" s="73">
        <v>1089.346</v>
      </c>
      <c r="Q170" s="8"/>
      <c r="R170" s="8"/>
      <c r="S170" s="8"/>
      <c r="T170" s="68">
        <v>22.697</v>
      </c>
      <c r="U170" s="8"/>
      <c r="V170" s="8"/>
      <c r="W170" s="45" t="s">
        <v>277</v>
      </c>
      <c r="X170" s="38"/>
      <c r="Y170" s="39"/>
      <c r="Z170" s="39"/>
      <c r="AA170" s="8"/>
      <c r="AB170" s="8"/>
      <c r="AC170" s="8"/>
      <c r="AD170" s="8"/>
      <c r="AE170" s="8"/>
      <c r="AF170" s="7"/>
      <c r="AG170" s="8"/>
      <c r="AH170" s="8"/>
      <c r="AI170" s="8"/>
      <c r="AJ170" s="8"/>
      <c r="AK170" s="8"/>
      <c r="AL170" s="8"/>
      <c r="AM170" s="8"/>
      <c r="AN170" s="7"/>
      <c r="AO170" s="8"/>
      <c r="AP170" s="8"/>
      <c r="AQ170" s="8"/>
      <c r="AR170" s="8"/>
      <c r="AS170" s="8"/>
      <c r="AT170" s="8"/>
      <c r="AU170" s="8"/>
      <c r="AV170" s="7"/>
      <c r="AW170" s="8"/>
      <c r="AX170" s="8"/>
      <c r="AY170" s="8"/>
      <c r="AZ170" s="8"/>
      <c r="BA170" s="8"/>
      <c r="BB170" s="8"/>
      <c r="BC170" s="8"/>
      <c r="BD170" s="8"/>
      <c r="BE170" s="8"/>
      <c r="BF170" s="8"/>
      <c r="BG170" s="8"/>
      <c r="BH170" s="8"/>
      <c r="BI170" s="8"/>
      <c r="BJ170" s="8"/>
      <c r="BK170" s="8"/>
      <c r="BL170" s="8"/>
      <c r="BM170" s="8"/>
      <c r="BN170" s="8"/>
    </row>
    <row r="171">
      <c r="B171" s="69" t="s">
        <v>278</v>
      </c>
      <c r="C171" s="8"/>
      <c r="D171" s="47">
        <v>45691.0</v>
      </c>
      <c r="E171" s="70">
        <v>71.67</v>
      </c>
      <c r="F171" s="8"/>
      <c r="G171" s="70">
        <v>84.44</v>
      </c>
      <c r="H171" s="68">
        <v>2.48</v>
      </c>
      <c r="I171" s="7"/>
      <c r="J171" s="8"/>
      <c r="K171" s="71">
        <v>81.55</v>
      </c>
      <c r="L171" s="72">
        <v>5.75</v>
      </c>
      <c r="M171" s="68"/>
      <c r="N171" s="73"/>
      <c r="O171" s="73"/>
      <c r="P171" s="73">
        <v>799.531</v>
      </c>
      <c r="Q171" s="8"/>
      <c r="R171" s="8"/>
      <c r="S171" s="8"/>
      <c r="T171" s="68">
        <v>8875.735</v>
      </c>
      <c r="U171" s="8"/>
      <c r="V171" s="8"/>
      <c r="W171" s="45" t="s">
        <v>279</v>
      </c>
      <c r="X171" s="38"/>
      <c r="Y171" s="39"/>
      <c r="Z171" s="39"/>
      <c r="AA171" s="8"/>
      <c r="AB171" s="8"/>
      <c r="AC171" s="8"/>
      <c r="AD171" s="8"/>
      <c r="AE171" s="8"/>
      <c r="AF171" s="7"/>
      <c r="AG171" s="8"/>
      <c r="AH171" s="8"/>
      <c r="AI171" s="8"/>
      <c r="AJ171" s="8"/>
      <c r="AK171" s="8"/>
      <c r="AL171" s="8"/>
      <c r="AM171" s="8"/>
      <c r="AN171" s="7"/>
      <c r="AO171" s="8"/>
      <c r="AP171" s="8"/>
      <c r="AQ171" s="8"/>
      <c r="AR171" s="8"/>
      <c r="AS171" s="8"/>
      <c r="AT171" s="8"/>
      <c r="AU171" s="8"/>
      <c r="AV171" s="7"/>
      <c r="AW171" s="8"/>
      <c r="AX171" s="8"/>
      <c r="AY171" s="8"/>
      <c r="AZ171" s="8"/>
      <c r="BA171" s="8"/>
      <c r="BB171" s="8"/>
      <c r="BC171" s="8"/>
      <c r="BD171" s="8"/>
      <c r="BE171" s="8"/>
      <c r="BF171" s="8"/>
      <c r="BG171" s="8"/>
      <c r="BH171" s="8"/>
      <c r="BI171" s="8"/>
      <c r="BJ171" s="8"/>
      <c r="BK171" s="8"/>
      <c r="BL171" s="8"/>
      <c r="BM171" s="8"/>
      <c r="BN171" s="8"/>
    </row>
    <row r="172">
      <c r="B172" s="69" t="s">
        <v>280</v>
      </c>
      <c r="C172" s="8"/>
      <c r="D172" s="47">
        <v>45691.0</v>
      </c>
      <c r="E172" s="70">
        <v>75.23</v>
      </c>
      <c r="F172" s="8"/>
      <c r="G172" s="70">
        <v>87.91</v>
      </c>
      <c r="H172" s="68">
        <v>2.66</v>
      </c>
      <c r="I172" s="7"/>
      <c r="J172" s="8"/>
      <c r="K172" s="71">
        <v>84.32</v>
      </c>
      <c r="L172" s="72">
        <v>5.5</v>
      </c>
      <c r="M172" s="68"/>
      <c r="N172" s="73"/>
      <c r="O172" s="73"/>
      <c r="P172" s="73">
        <v>1142.436</v>
      </c>
      <c r="Q172" s="8"/>
      <c r="R172" s="8"/>
      <c r="S172" s="8"/>
      <c r="T172" s="68">
        <v>8.868</v>
      </c>
      <c r="U172" s="8"/>
      <c r="V172" s="8"/>
      <c r="W172" s="45" t="s">
        <v>281</v>
      </c>
      <c r="X172" s="38"/>
      <c r="Y172" s="39"/>
      <c r="Z172" s="39"/>
      <c r="AA172" s="8"/>
      <c r="AB172" s="8"/>
      <c r="AC172" s="8"/>
      <c r="AD172" s="8"/>
      <c r="AE172" s="8"/>
      <c r="AF172" s="7"/>
      <c r="AG172" s="8"/>
      <c r="AH172" s="8"/>
      <c r="AI172" s="8"/>
      <c r="AJ172" s="8"/>
      <c r="AK172" s="8"/>
      <c r="AL172" s="8"/>
      <c r="AM172" s="8"/>
      <c r="AN172" s="7"/>
      <c r="AO172" s="8"/>
      <c r="AP172" s="8"/>
      <c r="AQ172" s="8"/>
      <c r="AR172" s="8"/>
      <c r="AS172" s="8"/>
      <c r="AT172" s="8"/>
      <c r="AU172" s="8"/>
      <c r="AV172" s="7"/>
      <c r="AW172" s="8"/>
      <c r="AX172" s="8"/>
      <c r="AY172" s="8"/>
      <c r="AZ172" s="8"/>
      <c r="BA172" s="8"/>
      <c r="BB172" s="8"/>
      <c r="BC172" s="8"/>
      <c r="BD172" s="8"/>
      <c r="BE172" s="8"/>
      <c r="BF172" s="8"/>
      <c r="BG172" s="8"/>
      <c r="BH172" s="8"/>
      <c r="BI172" s="8"/>
      <c r="BJ172" s="8"/>
      <c r="BK172" s="8"/>
      <c r="BL172" s="8"/>
      <c r="BM172" s="8"/>
      <c r="BN172" s="8"/>
    </row>
    <row r="173">
      <c r="B173" s="69" t="s">
        <v>257</v>
      </c>
      <c r="C173" s="8"/>
      <c r="D173" s="47">
        <v>45691.0</v>
      </c>
      <c r="E173" s="70">
        <v>80.55</v>
      </c>
      <c r="F173" s="8"/>
      <c r="G173" s="70">
        <v>83.6</v>
      </c>
      <c r="H173" s="68">
        <v>2.27</v>
      </c>
      <c r="I173" s="7"/>
      <c r="J173" s="8"/>
      <c r="K173" s="71">
        <v>83.03</v>
      </c>
      <c r="L173" s="72">
        <v>0.62</v>
      </c>
      <c r="M173" s="68"/>
      <c r="N173" s="73"/>
      <c r="O173" s="73"/>
      <c r="P173" s="73">
        <v>532.425</v>
      </c>
      <c r="Q173" s="8"/>
      <c r="R173" s="8"/>
      <c r="S173" s="8"/>
      <c r="T173" s="68">
        <v>5160.703</v>
      </c>
      <c r="U173" s="8"/>
      <c r="V173" s="8"/>
      <c r="W173" s="45" t="s">
        <v>282</v>
      </c>
      <c r="X173" s="38"/>
      <c r="Y173" s="39"/>
      <c r="Z173" s="39"/>
      <c r="AA173" s="8"/>
      <c r="AB173" s="8"/>
      <c r="AC173" s="8"/>
      <c r="AD173" s="8"/>
      <c r="AE173" s="8"/>
      <c r="AF173" s="7"/>
      <c r="AG173" s="8"/>
      <c r="AH173" s="8"/>
      <c r="AI173" s="8"/>
      <c r="AJ173" s="8"/>
      <c r="AK173" s="8"/>
      <c r="AL173" s="8"/>
      <c r="AM173" s="8"/>
      <c r="AN173" s="7"/>
      <c r="AO173" s="8"/>
      <c r="AP173" s="8"/>
      <c r="AQ173" s="8"/>
      <c r="AR173" s="8"/>
      <c r="AS173" s="8"/>
      <c r="AT173" s="8"/>
      <c r="AU173" s="8"/>
      <c r="AV173" s="7"/>
      <c r="AW173" s="8"/>
      <c r="AX173" s="8"/>
      <c r="AY173" s="8"/>
      <c r="AZ173" s="8"/>
      <c r="BA173" s="8"/>
      <c r="BB173" s="8"/>
      <c r="BC173" s="8"/>
      <c r="BD173" s="8"/>
      <c r="BE173" s="8"/>
      <c r="BF173" s="8"/>
      <c r="BG173" s="8"/>
      <c r="BH173" s="8"/>
      <c r="BI173" s="8"/>
      <c r="BJ173" s="8"/>
      <c r="BK173" s="8"/>
      <c r="BL173" s="8"/>
      <c r="BM173" s="8"/>
      <c r="BN173" s="8"/>
    </row>
    <row r="174">
      <c r="B174" s="69" t="s">
        <v>283</v>
      </c>
      <c r="C174" s="8"/>
      <c r="D174" s="47">
        <v>45691.0</v>
      </c>
      <c r="E174" s="70">
        <v>81.78</v>
      </c>
      <c r="F174" s="8"/>
      <c r="G174" s="70">
        <v>86.11</v>
      </c>
      <c r="H174" s="68">
        <v>4.48</v>
      </c>
      <c r="I174" s="7"/>
      <c r="J174" s="8"/>
      <c r="K174" s="71">
        <v>78.48</v>
      </c>
      <c r="L174" s="72">
        <v>0.89</v>
      </c>
      <c r="M174" s="68"/>
      <c r="N174" s="73"/>
      <c r="O174" s="73"/>
      <c r="P174" s="73" t="s">
        <v>39</v>
      </c>
      <c r="Q174" s="8"/>
      <c r="R174" s="8"/>
      <c r="S174" s="8"/>
      <c r="T174" s="68">
        <v>1054.165</v>
      </c>
      <c r="U174" s="8"/>
      <c r="V174" s="8"/>
      <c r="W174" s="45" t="s">
        <v>284</v>
      </c>
      <c r="X174" s="38"/>
      <c r="Y174" s="39"/>
      <c r="Z174" s="39"/>
      <c r="AA174" s="8"/>
      <c r="AB174" s="8"/>
      <c r="AC174" s="8"/>
      <c r="AD174" s="8"/>
      <c r="AE174" s="8"/>
      <c r="AF174" s="7"/>
      <c r="AG174" s="8"/>
      <c r="AH174" s="8"/>
      <c r="AI174" s="8"/>
      <c r="AJ174" s="8"/>
      <c r="AK174" s="8"/>
      <c r="AL174" s="8"/>
      <c r="AM174" s="8"/>
      <c r="AN174" s="7"/>
      <c r="AO174" s="8"/>
      <c r="AP174" s="8"/>
      <c r="AQ174" s="8"/>
      <c r="AR174" s="8"/>
      <c r="AS174" s="8"/>
      <c r="AT174" s="8"/>
      <c r="AU174" s="8"/>
      <c r="AV174" s="7"/>
      <c r="AW174" s="8"/>
      <c r="AX174" s="8"/>
      <c r="AY174" s="8"/>
      <c r="AZ174" s="8"/>
      <c r="BA174" s="8"/>
      <c r="BB174" s="8"/>
      <c r="BC174" s="8"/>
      <c r="BD174" s="8"/>
      <c r="BE174" s="8"/>
      <c r="BF174" s="8"/>
      <c r="BG174" s="8"/>
      <c r="BH174" s="8"/>
      <c r="BI174" s="8"/>
      <c r="BJ174" s="8"/>
      <c r="BK174" s="8"/>
      <c r="BL174" s="8"/>
      <c r="BM174" s="8"/>
      <c r="BN174" s="8"/>
    </row>
    <row r="175">
      <c r="A175" s="96" t="s">
        <v>285</v>
      </c>
      <c r="B175" s="53" t="s">
        <v>81</v>
      </c>
      <c r="C175" s="59"/>
      <c r="D175" s="54">
        <v>45691.0</v>
      </c>
      <c r="E175" s="57">
        <v>84.75</v>
      </c>
      <c r="F175" s="59"/>
      <c r="G175" s="57">
        <v>76.02</v>
      </c>
      <c r="H175" s="52">
        <v>0.45</v>
      </c>
      <c r="I175" s="58"/>
      <c r="J175" s="59"/>
      <c r="K175" s="64">
        <v>85.51</v>
      </c>
      <c r="L175" s="65">
        <v>2.12</v>
      </c>
      <c r="M175" s="59"/>
      <c r="N175" s="93"/>
      <c r="O175" s="93"/>
      <c r="P175" s="93"/>
      <c r="Q175" s="59"/>
      <c r="R175" s="59"/>
      <c r="S175" s="59"/>
      <c r="T175" s="52">
        <v>6.146</v>
      </c>
      <c r="U175" s="59"/>
      <c r="V175" s="59"/>
      <c r="W175" s="94"/>
      <c r="X175" s="58"/>
      <c r="Y175" s="59"/>
      <c r="Z175" s="59"/>
      <c r="AA175" s="59"/>
      <c r="AB175" s="59"/>
      <c r="AC175" s="59"/>
      <c r="AD175" s="59"/>
      <c r="AE175" s="59"/>
      <c r="AF175" s="58"/>
      <c r="AG175" s="59"/>
      <c r="AH175" s="59"/>
      <c r="AI175" s="59"/>
      <c r="AJ175" s="59"/>
      <c r="AK175" s="59"/>
      <c r="AL175" s="59"/>
      <c r="AM175" s="59"/>
      <c r="AN175" s="58"/>
      <c r="AO175" s="59"/>
      <c r="AP175" s="59"/>
      <c r="AQ175" s="59"/>
      <c r="AR175" s="59"/>
      <c r="AS175" s="59"/>
      <c r="AT175" s="59"/>
      <c r="AU175" s="59"/>
      <c r="AV175" s="58"/>
      <c r="AW175" s="59"/>
      <c r="AX175" s="59"/>
      <c r="AY175" s="59"/>
      <c r="AZ175" s="59"/>
      <c r="BA175" s="59"/>
      <c r="BB175" s="59"/>
      <c r="BC175" s="59"/>
      <c r="BD175" s="59"/>
      <c r="BE175" s="59"/>
      <c r="BF175" s="59"/>
      <c r="BG175" s="59"/>
      <c r="BH175" s="59"/>
      <c r="BI175" s="59"/>
      <c r="BJ175" s="59"/>
      <c r="BK175" s="59"/>
      <c r="BL175" s="59"/>
      <c r="BM175" s="59"/>
      <c r="BN175" s="59"/>
    </row>
    <row r="176">
      <c r="A176" s="77"/>
      <c r="B176" s="53" t="s">
        <v>89</v>
      </c>
      <c r="C176" s="59"/>
      <c r="D176" s="54">
        <v>45691.0</v>
      </c>
      <c r="E176" s="57">
        <v>85.05</v>
      </c>
      <c r="F176" s="59"/>
      <c r="G176" s="57">
        <v>94.69</v>
      </c>
      <c r="H176" s="52">
        <v>0.42</v>
      </c>
      <c r="I176" s="58"/>
      <c r="J176" s="59"/>
      <c r="K176" s="64">
        <v>83.31</v>
      </c>
      <c r="L176" s="65">
        <v>1.38</v>
      </c>
      <c r="M176" s="52"/>
      <c r="N176" s="66"/>
      <c r="O176" s="66"/>
      <c r="P176" s="66" t="s">
        <v>39</v>
      </c>
      <c r="Q176" s="59"/>
      <c r="R176" s="59"/>
      <c r="S176" s="59"/>
      <c r="T176" s="52">
        <v>2746.867</v>
      </c>
      <c r="U176" s="59"/>
      <c r="V176" s="59"/>
      <c r="W176" s="67" t="s">
        <v>286</v>
      </c>
      <c r="X176" s="58"/>
      <c r="Y176" s="59"/>
      <c r="Z176" s="59"/>
      <c r="AA176" s="59"/>
      <c r="AB176" s="59"/>
      <c r="AC176" s="59"/>
      <c r="AD176" s="59"/>
      <c r="AE176" s="59"/>
      <c r="AF176" s="58"/>
      <c r="AG176" s="59"/>
      <c r="AH176" s="59"/>
      <c r="AI176" s="59"/>
      <c r="AJ176" s="59"/>
      <c r="AK176" s="59"/>
      <c r="AL176" s="59"/>
      <c r="AM176" s="59"/>
      <c r="AN176" s="58"/>
      <c r="AO176" s="59"/>
      <c r="AP176" s="59"/>
      <c r="AQ176" s="59"/>
      <c r="AR176" s="59"/>
      <c r="AS176" s="59"/>
      <c r="AT176" s="59"/>
      <c r="AU176" s="59"/>
      <c r="AV176" s="58"/>
      <c r="AW176" s="59"/>
      <c r="AX176" s="59"/>
      <c r="AY176" s="59"/>
      <c r="AZ176" s="59"/>
      <c r="BA176" s="59"/>
      <c r="BB176" s="59"/>
      <c r="BC176" s="59"/>
      <c r="BD176" s="59"/>
      <c r="BE176" s="59"/>
      <c r="BF176" s="59"/>
      <c r="BG176" s="59"/>
      <c r="BH176" s="59"/>
      <c r="BI176" s="59"/>
      <c r="BJ176" s="59"/>
      <c r="BK176" s="59"/>
      <c r="BL176" s="59"/>
      <c r="BM176" s="59"/>
      <c r="BN176" s="59"/>
    </row>
    <row r="177">
      <c r="A177" s="77"/>
      <c r="B177" s="53" t="s">
        <v>100</v>
      </c>
      <c r="C177" s="59"/>
      <c r="D177" s="54">
        <v>45691.0</v>
      </c>
      <c r="E177" s="57">
        <v>86.17</v>
      </c>
      <c r="F177" s="59"/>
      <c r="G177" s="57">
        <v>94.05</v>
      </c>
      <c r="H177" s="52">
        <v>1.15</v>
      </c>
      <c r="I177" s="58"/>
      <c r="J177" s="59"/>
      <c r="K177" s="64">
        <v>88.36</v>
      </c>
      <c r="L177" s="65">
        <v>2.85</v>
      </c>
      <c r="M177" s="52"/>
      <c r="N177" s="66"/>
      <c r="O177" s="66"/>
      <c r="P177" s="66" t="s">
        <v>39</v>
      </c>
      <c r="Q177" s="59"/>
      <c r="R177" s="59"/>
      <c r="S177" s="59"/>
      <c r="T177" s="52">
        <v>735.247</v>
      </c>
      <c r="U177" s="59"/>
      <c r="V177" s="59"/>
      <c r="W177" s="67" t="s">
        <v>287</v>
      </c>
      <c r="X177" s="58"/>
      <c r="Y177" s="59"/>
      <c r="Z177" s="59"/>
      <c r="AA177" s="59"/>
      <c r="AB177" s="59"/>
      <c r="AC177" s="59"/>
      <c r="AD177" s="59"/>
      <c r="AE177" s="59"/>
      <c r="AF177" s="58"/>
      <c r="AG177" s="59"/>
      <c r="AH177" s="59"/>
      <c r="AI177" s="59"/>
      <c r="AJ177" s="59"/>
      <c r="AK177" s="59"/>
      <c r="AL177" s="59"/>
      <c r="AM177" s="59"/>
      <c r="AN177" s="58"/>
      <c r="AO177" s="59"/>
      <c r="AP177" s="59"/>
      <c r="AQ177" s="59"/>
      <c r="AR177" s="59"/>
      <c r="AS177" s="59"/>
      <c r="AT177" s="59"/>
      <c r="AU177" s="59"/>
      <c r="AV177" s="58"/>
      <c r="AW177" s="59"/>
      <c r="AX177" s="59"/>
      <c r="AY177" s="59"/>
      <c r="AZ177" s="59"/>
      <c r="BA177" s="59"/>
      <c r="BB177" s="59"/>
      <c r="BC177" s="59"/>
      <c r="BD177" s="59"/>
      <c r="BE177" s="59"/>
      <c r="BF177" s="59"/>
      <c r="BG177" s="59"/>
      <c r="BH177" s="59"/>
      <c r="BI177" s="59"/>
      <c r="BJ177" s="59"/>
      <c r="BK177" s="59"/>
      <c r="BL177" s="59"/>
      <c r="BM177" s="59"/>
      <c r="BN177" s="59"/>
    </row>
    <row r="178">
      <c r="A178" s="77"/>
      <c r="B178" s="53" t="s">
        <v>266</v>
      </c>
      <c r="C178" s="59"/>
      <c r="D178" s="54">
        <v>45691.0</v>
      </c>
      <c r="E178" s="57">
        <v>90.65</v>
      </c>
      <c r="F178" s="59"/>
      <c r="G178" s="57">
        <v>91.37</v>
      </c>
      <c r="H178" s="52">
        <v>1.19</v>
      </c>
      <c r="I178" s="58"/>
      <c r="J178" s="59"/>
      <c r="K178" s="64">
        <v>90.11</v>
      </c>
      <c r="L178" s="65">
        <v>2.7</v>
      </c>
      <c r="M178" s="52"/>
      <c r="N178" s="66"/>
      <c r="O178" s="66"/>
      <c r="P178" s="66" t="s">
        <v>39</v>
      </c>
      <c r="Q178" s="59"/>
      <c r="R178" s="59"/>
      <c r="S178" s="59"/>
      <c r="T178" s="52">
        <v>6698.329</v>
      </c>
      <c r="U178" s="59"/>
      <c r="V178" s="59"/>
      <c r="W178" s="67" t="s">
        <v>288</v>
      </c>
      <c r="X178" s="58"/>
      <c r="Y178" s="59"/>
      <c r="Z178" s="59"/>
      <c r="AA178" s="59"/>
      <c r="AB178" s="59"/>
      <c r="AC178" s="59"/>
      <c r="AD178" s="59"/>
      <c r="AE178" s="59"/>
      <c r="AF178" s="58"/>
      <c r="AG178" s="59"/>
      <c r="AH178" s="59"/>
      <c r="AI178" s="59"/>
      <c r="AJ178" s="59"/>
      <c r="AK178" s="59"/>
      <c r="AL178" s="59"/>
      <c r="AM178" s="59"/>
      <c r="AN178" s="58"/>
      <c r="AO178" s="59"/>
      <c r="AP178" s="59"/>
      <c r="AQ178" s="59"/>
      <c r="AR178" s="59"/>
      <c r="AS178" s="59"/>
      <c r="AT178" s="59"/>
      <c r="AU178" s="59"/>
      <c r="AV178" s="58"/>
      <c r="AW178" s="59"/>
      <c r="AX178" s="59"/>
      <c r="AY178" s="59"/>
      <c r="AZ178" s="59"/>
      <c r="BA178" s="59"/>
      <c r="BB178" s="59"/>
      <c r="BC178" s="59"/>
      <c r="BD178" s="59"/>
      <c r="BE178" s="59"/>
      <c r="BF178" s="59"/>
      <c r="BG178" s="59"/>
      <c r="BH178" s="59"/>
      <c r="BI178" s="59"/>
      <c r="BJ178" s="59"/>
      <c r="BK178" s="59"/>
      <c r="BL178" s="59"/>
      <c r="BM178" s="59"/>
      <c r="BN178" s="59"/>
    </row>
    <row r="179">
      <c r="A179" s="77"/>
      <c r="B179" s="53" t="s">
        <v>268</v>
      </c>
      <c r="C179" s="59"/>
      <c r="D179" s="54">
        <v>45692.0</v>
      </c>
      <c r="E179" s="57">
        <v>83.71</v>
      </c>
      <c r="F179" s="59"/>
      <c r="G179" s="57">
        <v>93.14</v>
      </c>
      <c r="H179" s="52">
        <v>1.26</v>
      </c>
      <c r="I179" s="58"/>
      <c r="J179" s="59"/>
      <c r="K179" s="64">
        <v>81.95</v>
      </c>
      <c r="L179" s="65">
        <v>2.84</v>
      </c>
      <c r="M179" s="52"/>
      <c r="N179" s="66"/>
      <c r="O179" s="66"/>
      <c r="P179" s="66">
        <v>614.535</v>
      </c>
      <c r="Q179" s="59"/>
      <c r="R179" s="52">
        <v>0.027</v>
      </c>
      <c r="S179" s="59"/>
      <c r="T179" s="52">
        <v>5995.808</v>
      </c>
      <c r="U179" s="59"/>
      <c r="V179" s="59"/>
      <c r="W179" s="67" t="s">
        <v>289</v>
      </c>
      <c r="X179" s="58"/>
      <c r="Y179" s="59"/>
      <c r="Z179" s="59"/>
      <c r="AA179" s="59"/>
      <c r="AB179" s="59"/>
      <c r="AC179" s="59"/>
      <c r="AD179" s="59"/>
      <c r="AE179" s="59"/>
      <c r="AF179" s="58"/>
      <c r="AG179" s="59"/>
      <c r="AH179" s="59"/>
      <c r="AI179" s="59"/>
      <c r="AJ179" s="59"/>
      <c r="AK179" s="59"/>
      <c r="AL179" s="59"/>
      <c r="AM179" s="59"/>
      <c r="AN179" s="58"/>
      <c r="AO179" s="59"/>
      <c r="AP179" s="59"/>
      <c r="AQ179" s="59"/>
      <c r="AR179" s="59"/>
      <c r="AS179" s="59"/>
      <c r="AT179" s="59"/>
      <c r="AU179" s="59"/>
      <c r="AV179" s="58"/>
      <c r="AW179" s="59"/>
      <c r="AX179" s="59"/>
      <c r="AY179" s="59"/>
      <c r="AZ179" s="59"/>
      <c r="BA179" s="59"/>
      <c r="BB179" s="59"/>
      <c r="BC179" s="59"/>
      <c r="BD179" s="59"/>
      <c r="BE179" s="59"/>
      <c r="BF179" s="59"/>
      <c r="BG179" s="59"/>
      <c r="BH179" s="59"/>
      <c r="BI179" s="59"/>
      <c r="BJ179" s="59"/>
      <c r="BK179" s="59"/>
      <c r="BL179" s="59"/>
      <c r="BM179" s="59"/>
      <c r="BN179" s="59"/>
    </row>
    <row r="180">
      <c r="A180" s="77"/>
      <c r="B180" s="53" t="s">
        <v>278</v>
      </c>
      <c r="C180" s="59"/>
      <c r="D180" s="54">
        <v>45692.0</v>
      </c>
      <c r="E180" s="57">
        <v>84.05</v>
      </c>
      <c r="F180" s="59"/>
      <c r="G180" s="57">
        <v>92.92</v>
      </c>
      <c r="H180" s="52">
        <v>1.4</v>
      </c>
      <c r="I180" s="58"/>
      <c r="J180" s="59"/>
      <c r="K180" s="64">
        <v>88.39</v>
      </c>
      <c r="L180" s="65">
        <v>2.75</v>
      </c>
      <c r="M180" s="52"/>
      <c r="N180" s="66"/>
      <c r="O180" s="66"/>
      <c r="P180" s="66">
        <v>609.059</v>
      </c>
      <c r="Q180" s="59"/>
      <c r="R180" s="59"/>
      <c r="S180" s="59"/>
      <c r="T180" s="52">
        <v>3709.079</v>
      </c>
      <c r="U180" s="59"/>
      <c r="V180" s="59"/>
      <c r="W180" s="67" t="s">
        <v>290</v>
      </c>
      <c r="X180" s="58"/>
      <c r="Y180" s="59"/>
      <c r="Z180" s="59"/>
      <c r="AA180" s="59"/>
      <c r="AB180" s="59"/>
      <c r="AC180" s="59"/>
      <c r="AD180" s="59"/>
      <c r="AE180" s="59"/>
      <c r="AF180" s="58"/>
      <c r="AG180" s="59"/>
      <c r="AH180" s="59"/>
      <c r="AI180" s="59"/>
      <c r="AJ180" s="59"/>
      <c r="AK180" s="59"/>
      <c r="AL180" s="59"/>
      <c r="AM180" s="59"/>
      <c r="AN180" s="58"/>
      <c r="AO180" s="59"/>
      <c r="AP180" s="59"/>
      <c r="AQ180" s="59"/>
      <c r="AR180" s="59"/>
      <c r="AS180" s="59"/>
      <c r="AT180" s="59"/>
      <c r="AU180" s="59"/>
      <c r="AV180" s="58"/>
      <c r="AW180" s="59"/>
      <c r="AX180" s="59"/>
      <c r="AY180" s="59"/>
      <c r="AZ180" s="59"/>
      <c r="BA180" s="59"/>
      <c r="BB180" s="59"/>
      <c r="BC180" s="59"/>
      <c r="BD180" s="59"/>
      <c r="BE180" s="59"/>
      <c r="BF180" s="59"/>
      <c r="BG180" s="59"/>
      <c r="BH180" s="59"/>
      <c r="BI180" s="59"/>
      <c r="BJ180" s="59"/>
      <c r="BK180" s="59"/>
      <c r="BL180" s="59"/>
      <c r="BM180" s="59"/>
      <c r="BN180" s="59"/>
    </row>
    <row r="181">
      <c r="A181" s="77"/>
      <c r="B181" s="53" t="s">
        <v>280</v>
      </c>
      <c r="C181" s="59"/>
      <c r="D181" s="54">
        <v>45692.0</v>
      </c>
      <c r="E181" s="57">
        <v>78.09</v>
      </c>
      <c r="F181" s="59"/>
      <c r="G181" s="57">
        <v>87.65</v>
      </c>
      <c r="H181" s="52">
        <v>1.54</v>
      </c>
      <c r="I181" s="58"/>
      <c r="J181" s="59"/>
      <c r="K181" s="64">
        <v>82.24</v>
      </c>
      <c r="L181" s="65">
        <v>2.98</v>
      </c>
      <c r="M181" s="52"/>
      <c r="N181" s="66"/>
      <c r="O181" s="66"/>
      <c r="P181" s="66">
        <v>1988.255</v>
      </c>
      <c r="Q181" s="52">
        <v>0.138</v>
      </c>
      <c r="R181" s="59"/>
      <c r="S181" s="59"/>
      <c r="T181" s="52">
        <v>1845.369</v>
      </c>
      <c r="U181" s="59"/>
      <c r="V181" s="59"/>
      <c r="W181" s="67" t="s">
        <v>291</v>
      </c>
      <c r="X181" s="58"/>
      <c r="Y181" s="59"/>
      <c r="Z181" s="59"/>
      <c r="AA181" s="59"/>
      <c r="AB181" s="59"/>
      <c r="AC181" s="59"/>
      <c r="AD181" s="59"/>
      <c r="AE181" s="59"/>
      <c r="AF181" s="58"/>
      <c r="AG181" s="59"/>
      <c r="AH181" s="59"/>
      <c r="AI181" s="59"/>
      <c r="AJ181" s="59"/>
      <c r="AK181" s="59"/>
      <c r="AL181" s="59"/>
      <c r="AM181" s="59"/>
      <c r="AN181" s="58"/>
      <c r="AO181" s="59"/>
      <c r="AP181" s="59"/>
      <c r="AQ181" s="59"/>
      <c r="AR181" s="59"/>
      <c r="AS181" s="59"/>
      <c r="AT181" s="59"/>
      <c r="AU181" s="59"/>
      <c r="AV181" s="58"/>
      <c r="AW181" s="59"/>
      <c r="AX181" s="59"/>
      <c r="AY181" s="59"/>
      <c r="AZ181" s="59"/>
      <c r="BA181" s="59"/>
      <c r="BB181" s="59"/>
      <c r="BC181" s="59"/>
      <c r="BD181" s="59"/>
      <c r="BE181" s="59"/>
      <c r="BF181" s="59"/>
      <c r="BG181" s="59"/>
      <c r="BH181" s="59"/>
      <c r="BI181" s="59"/>
      <c r="BJ181" s="59"/>
      <c r="BK181" s="59"/>
      <c r="BL181" s="59"/>
      <c r="BM181" s="59"/>
      <c r="BN181" s="59"/>
    </row>
    <row r="182">
      <c r="A182" s="77"/>
      <c r="B182" s="53" t="s">
        <v>257</v>
      </c>
      <c r="C182" s="59"/>
      <c r="D182" s="54">
        <v>45693.0</v>
      </c>
      <c r="E182" s="57">
        <v>71.52</v>
      </c>
      <c r="F182" s="59"/>
      <c r="G182" s="57">
        <v>82.86</v>
      </c>
      <c r="H182" s="52">
        <v>0.71</v>
      </c>
      <c r="I182" s="58"/>
      <c r="J182" s="59"/>
      <c r="K182" s="64">
        <v>73.25</v>
      </c>
      <c r="L182" s="65">
        <v>3.51</v>
      </c>
      <c r="M182" s="52"/>
      <c r="N182" s="66"/>
      <c r="O182" s="66"/>
      <c r="P182" s="66">
        <v>919.215</v>
      </c>
      <c r="Q182" s="59"/>
      <c r="R182" s="59"/>
      <c r="S182" s="59"/>
      <c r="T182" s="52">
        <v>3879.357</v>
      </c>
      <c r="U182" s="59"/>
      <c r="V182" s="59"/>
      <c r="W182" s="67" t="s">
        <v>292</v>
      </c>
      <c r="X182" s="58"/>
      <c r="Y182" s="59"/>
      <c r="Z182" s="59"/>
      <c r="AA182" s="59"/>
      <c r="AB182" s="59"/>
      <c r="AC182" s="59"/>
      <c r="AD182" s="59"/>
      <c r="AE182" s="59"/>
      <c r="AF182" s="58"/>
      <c r="AG182" s="59"/>
      <c r="AH182" s="59"/>
      <c r="AI182" s="59"/>
      <c r="AJ182" s="59"/>
      <c r="AK182" s="59"/>
      <c r="AL182" s="59"/>
      <c r="AM182" s="59"/>
      <c r="AN182" s="58"/>
      <c r="AO182" s="59"/>
      <c r="AP182" s="59"/>
      <c r="AQ182" s="59"/>
      <c r="AR182" s="59"/>
      <c r="AS182" s="59"/>
      <c r="AT182" s="59"/>
      <c r="AU182" s="59"/>
      <c r="AV182" s="58"/>
      <c r="AW182" s="59"/>
      <c r="AX182" s="59"/>
      <c r="AY182" s="59"/>
      <c r="AZ182" s="59"/>
      <c r="BA182" s="59"/>
      <c r="BB182" s="59"/>
      <c r="BC182" s="59"/>
      <c r="BD182" s="59"/>
      <c r="BE182" s="59"/>
      <c r="BF182" s="59"/>
      <c r="BG182" s="59"/>
      <c r="BH182" s="59"/>
      <c r="BI182" s="59"/>
      <c r="BJ182" s="59"/>
      <c r="BK182" s="59"/>
      <c r="BL182" s="59"/>
      <c r="BM182" s="59"/>
      <c r="BN182" s="59"/>
    </row>
    <row r="183">
      <c r="A183" s="78"/>
      <c r="B183" s="53" t="s">
        <v>283</v>
      </c>
      <c r="C183" s="59"/>
      <c r="D183" s="54">
        <v>45693.0</v>
      </c>
      <c r="E183" s="57">
        <v>75.62</v>
      </c>
      <c r="F183" s="59"/>
      <c r="G183" s="57">
        <v>82.41</v>
      </c>
      <c r="H183" s="52">
        <v>3.96</v>
      </c>
      <c r="I183" s="58"/>
      <c r="J183" s="59"/>
      <c r="K183" s="64">
        <v>73.39</v>
      </c>
      <c r="L183" s="65">
        <v>5.17</v>
      </c>
      <c r="M183" s="52"/>
      <c r="N183" s="66"/>
      <c r="O183" s="66"/>
      <c r="P183" s="66">
        <v>1306.519</v>
      </c>
      <c r="Q183" s="52">
        <v>1.116</v>
      </c>
      <c r="R183" s="59"/>
      <c r="S183" s="59"/>
      <c r="T183" s="52">
        <v>12420.737</v>
      </c>
      <c r="U183" s="59"/>
      <c r="V183" s="59"/>
      <c r="W183" s="67" t="s">
        <v>293</v>
      </c>
      <c r="X183" s="58"/>
      <c r="Y183" s="59"/>
      <c r="Z183" s="59"/>
      <c r="AA183" s="59"/>
      <c r="AB183" s="59"/>
      <c r="AC183" s="59"/>
      <c r="AD183" s="59"/>
      <c r="AE183" s="59"/>
      <c r="AF183" s="58"/>
      <c r="AG183" s="59"/>
      <c r="AH183" s="59"/>
      <c r="AI183" s="59"/>
      <c r="AJ183" s="59"/>
      <c r="AK183" s="59"/>
      <c r="AL183" s="59"/>
      <c r="AM183" s="59"/>
      <c r="AN183" s="58"/>
      <c r="AO183" s="59"/>
      <c r="AP183" s="59"/>
      <c r="AQ183" s="59"/>
      <c r="AR183" s="59"/>
      <c r="AS183" s="59"/>
      <c r="AT183" s="59"/>
      <c r="AU183" s="59"/>
      <c r="AV183" s="58"/>
      <c r="AW183" s="59"/>
      <c r="AX183" s="59"/>
      <c r="AY183" s="59"/>
      <c r="AZ183" s="59"/>
      <c r="BA183" s="59"/>
      <c r="BB183" s="59"/>
      <c r="BC183" s="59"/>
      <c r="BD183" s="59"/>
      <c r="BE183" s="59"/>
      <c r="BF183" s="59"/>
      <c r="BG183" s="59"/>
      <c r="BH183" s="59"/>
      <c r="BI183" s="59"/>
      <c r="BJ183" s="59"/>
      <c r="BK183" s="59"/>
      <c r="BL183" s="59"/>
      <c r="BM183" s="59"/>
      <c r="BN183" s="59"/>
    </row>
    <row r="184">
      <c r="A184" s="97" t="s">
        <v>294</v>
      </c>
      <c r="B184" s="83" t="s">
        <v>295</v>
      </c>
      <c r="C184" s="59"/>
      <c r="D184" s="54">
        <v>45700.0</v>
      </c>
      <c r="E184" s="57">
        <v>10.91</v>
      </c>
      <c r="F184" s="52"/>
      <c r="G184" s="57">
        <v>15.29</v>
      </c>
      <c r="H184" s="52"/>
      <c r="I184" s="58"/>
      <c r="J184" s="59"/>
      <c r="K184" s="64" t="s">
        <v>132</v>
      </c>
      <c r="L184" s="65" t="s">
        <v>132</v>
      </c>
      <c r="M184" s="52"/>
      <c r="N184" s="66"/>
      <c r="O184" s="66"/>
      <c r="P184" s="66">
        <v>0.275</v>
      </c>
      <c r="Q184" s="52"/>
      <c r="R184" s="52">
        <v>0.025</v>
      </c>
      <c r="S184" s="59"/>
      <c r="T184" s="52">
        <v>9843.966</v>
      </c>
      <c r="U184" s="59"/>
      <c r="V184" s="59"/>
      <c r="W184" s="52" t="s">
        <v>296</v>
      </c>
      <c r="X184" s="58"/>
      <c r="Y184" s="59"/>
      <c r="Z184" s="59"/>
      <c r="AA184" s="59"/>
      <c r="AB184" s="59"/>
      <c r="AC184" s="59"/>
      <c r="AD184" s="59"/>
      <c r="AE184" s="59"/>
      <c r="AF184" s="58"/>
      <c r="AG184" s="59"/>
      <c r="AH184" s="59"/>
      <c r="AI184" s="59"/>
      <c r="AJ184" s="59"/>
      <c r="AK184" s="59"/>
      <c r="AL184" s="59"/>
      <c r="AM184" s="59"/>
      <c r="AN184" s="58"/>
      <c r="AO184" s="59"/>
      <c r="AP184" s="59"/>
      <c r="AQ184" s="59"/>
      <c r="AR184" s="59"/>
      <c r="AS184" s="59"/>
      <c r="AT184" s="59"/>
      <c r="AU184" s="59"/>
      <c r="AV184" s="58"/>
      <c r="AW184" s="59"/>
      <c r="AX184" s="59"/>
      <c r="AY184" s="59"/>
      <c r="AZ184" s="59"/>
      <c r="BA184" s="59"/>
      <c r="BB184" s="59"/>
      <c r="BC184" s="59"/>
      <c r="BD184" s="59"/>
      <c r="BE184" s="59"/>
      <c r="BF184" s="59"/>
      <c r="BG184" s="59"/>
      <c r="BH184" s="59"/>
      <c r="BI184" s="59"/>
      <c r="BJ184" s="59"/>
      <c r="BK184" s="59"/>
      <c r="BL184" s="59"/>
      <c r="BM184" s="59"/>
      <c r="BN184" s="59"/>
    </row>
    <row r="185">
      <c r="A185" s="68" t="s">
        <v>297</v>
      </c>
      <c r="B185" s="69" t="s">
        <v>81</v>
      </c>
      <c r="C185" s="8"/>
      <c r="D185" s="47">
        <v>45694.0</v>
      </c>
      <c r="E185" s="70">
        <v>73.02</v>
      </c>
      <c r="F185" s="8"/>
      <c r="G185" s="70">
        <v>79.38</v>
      </c>
      <c r="H185" s="68">
        <v>1.73</v>
      </c>
      <c r="I185" s="7"/>
      <c r="J185" s="8"/>
      <c r="K185" s="71">
        <v>75.44</v>
      </c>
      <c r="L185" s="72">
        <v>3.94</v>
      </c>
      <c r="M185" s="68"/>
      <c r="N185" s="73"/>
      <c r="O185" s="73"/>
      <c r="P185" s="73"/>
      <c r="Q185" s="68">
        <v>2.037</v>
      </c>
      <c r="R185" s="8"/>
      <c r="S185" s="8"/>
      <c r="T185" s="68">
        <v>19.099</v>
      </c>
      <c r="U185" s="8"/>
      <c r="V185" s="8"/>
      <c r="W185" s="98"/>
      <c r="X185" s="7"/>
      <c r="Y185" s="8"/>
      <c r="Z185" s="8"/>
      <c r="AA185" s="8"/>
      <c r="AB185" s="8"/>
      <c r="AC185" s="8"/>
      <c r="AD185" s="8"/>
      <c r="AE185" s="8"/>
      <c r="AF185" s="7"/>
      <c r="AG185" s="8"/>
      <c r="AH185" s="8"/>
      <c r="AI185" s="8"/>
      <c r="AJ185" s="8"/>
      <c r="AK185" s="8"/>
      <c r="AL185" s="8"/>
      <c r="AM185" s="8"/>
      <c r="AN185" s="7"/>
      <c r="AO185" s="8"/>
      <c r="AP185" s="8"/>
      <c r="AQ185" s="8"/>
      <c r="AR185" s="8"/>
      <c r="AS185" s="8"/>
      <c r="AT185" s="8"/>
      <c r="AU185" s="8"/>
      <c r="AV185" s="7"/>
      <c r="AW185" s="8"/>
      <c r="AX185" s="8"/>
      <c r="AY185" s="8"/>
      <c r="AZ185" s="8"/>
      <c r="BA185" s="8"/>
      <c r="BB185" s="8"/>
      <c r="BC185" s="8"/>
      <c r="BD185" s="8"/>
      <c r="BE185" s="8"/>
      <c r="BF185" s="8"/>
      <c r="BG185" s="8"/>
      <c r="BH185" s="8"/>
      <c r="BI185" s="8"/>
      <c r="BJ185" s="8"/>
      <c r="BK185" s="8"/>
      <c r="BL185" s="8"/>
      <c r="BM185" s="8"/>
      <c r="BN185" s="8"/>
    </row>
    <row r="186">
      <c r="B186" s="48" t="s">
        <v>89</v>
      </c>
      <c r="C186" s="39"/>
      <c r="D186" s="35">
        <v>45694.0</v>
      </c>
      <c r="E186" s="36">
        <v>76.52</v>
      </c>
      <c r="F186" s="39"/>
      <c r="G186" s="36">
        <v>93.3</v>
      </c>
      <c r="H186" s="37">
        <v>3.09</v>
      </c>
      <c r="I186" s="38"/>
      <c r="J186" s="39"/>
      <c r="K186" s="40">
        <v>78.9</v>
      </c>
      <c r="L186" s="41">
        <v>1.94</v>
      </c>
      <c r="M186" s="37"/>
      <c r="N186" s="42"/>
      <c r="O186" s="42"/>
      <c r="P186" s="42">
        <v>2014.595</v>
      </c>
      <c r="Q186" s="37">
        <v>1.092</v>
      </c>
      <c r="R186" s="39"/>
      <c r="S186" s="39"/>
      <c r="T186" s="37">
        <v>266.657</v>
      </c>
      <c r="U186" s="39"/>
      <c r="V186" s="39"/>
      <c r="W186" s="99"/>
      <c r="X186" s="38"/>
      <c r="Y186" s="39"/>
      <c r="Z186" s="39"/>
      <c r="AA186" s="39"/>
      <c r="AB186" s="39"/>
      <c r="AC186" s="39"/>
      <c r="AD186" s="39"/>
      <c r="AE186" s="39"/>
      <c r="AF186" s="38"/>
      <c r="AG186" s="39"/>
      <c r="AH186" s="39"/>
      <c r="AI186" s="39"/>
      <c r="AJ186" s="39"/>
      <c r="AK186" s="39"/>
      <c r="AL186" s="39"/>
      <c r="AM186" s="39"/>
      <c r="AN186" s="38"/>
      <c r="AO186" s="39"/>
      <c r="AP186" s="39"/>
      <c r="AQ186" s="39"/>
      <c r="AR186" s="39"/>
      <c r="AS186" s="39"/>
      <c r="AT186" s="39"/>
      <c r="AU186" s="39"/>
      <c r="AV186" s="38"/>
      <c r="AW186" s="39"/>
      <c r="AX186" s="39"/>
      <c r="AY186" s="39"/>
      <c r="AZ186" s="39"/>
      <c r="BA186" s="39"/>
      <c r="BB186" s="39"/>
      <c r="BC186" s="39"/>
      <c r="BD186" s="39"/>
      <c r="BE186" s="39"/>
      <c r="BF186" s="39"/>
      <c r="BG186" s="39"/>
      <c r="BH186" s="39"/>
      <c r="BI186" s="39"/>
      <c r="BJ186" s="39"/>
      <c r="BK186" s="39"/>
      <c r="BL186" s="39"/>
      <c r="BM186" s="39"/>
      <c r="BN186" s="39"/>
    </row>
    <row r="187">
      <c r="B187" s="69" t="s">
        <v>100</v>
      </c>
      <c r="C187" s="8"/>
      <c r="D187" s="47">
        <v>45693.0</v>
      </c>
      <c r="E187" s="70">
        <v>67.94</v>
      </c>
      <c r="F187" s="8"/>
      <c r="G187" s="70">
        <v>75.64</v>
      </c>
      <c r="H187" s="68">
        <v>1.7</v>
      </c>
      <c r="I187" s="7"/>
      <c r="J187" s="8"/>
      <c r="K187" s="71">
        <v>74.87</v>
      </c>
      <c r="L187" s="72">
        <v>4.06</v>
      </c>
      <c r="M187" s="68"/>
      <c r="N187" s="73"/>
      <c r="O187" s="73"/>
      <c r="P187" s="73"/>
      <c r="Q187" s="8"/>
      <c r="R187" s="8"/>
      <c r="S187" s="8"/>
      <c r="T187" s="68">
        <v>10340.0</v>
      </c>
      <c r="U187" s="8"/>
      <c r="V187" s="8"/>
      <c r="W187" s="45" t="s">
        <v>298</v>
      </c>
      <c r="X187" s="7"/>
      <c r="Y187" s="8"/>
      <c r="Z187" s="8"/>
      <c r="AA187" s="8"/>
      <c r="AB187" s="8"/>
      <c r="AC187" s="8"/>
      <c r="AD187" s="8"/>
      <c r="AE187" s="8"/>
      <c r="AF187" s="7"/>
      <c r="AG187" s="8"/>
      <c r="AH187" s="8"/>
      <c r="AI187" s="8"/>
      <c r="AJ187" s="8"/>
      <c r="AK187" s="8"/>
      <c r="AL187" s="8"/>
      <c r="AM187" s="8"/>
      <c r="AN187" s="7"/>
      <c r="AO187" s="8"/>
      <c r="AP187" s="8"/>
      <c r="AQ187" s="8"/>
      <c r="AR187" s="8"/>
      <c r="AS187" s="8"/>
      <c r="AT187" s="8"/>
      <c r="AU187" s="8"/>
      <c r="AV187" s="7"/>
      <c r="AW187" s="8"/>
      <c r="AX187" s="8"/>
      <c r="AY187" s="8"/>
      <c r="AZ187" s="8"/>
      <c r="BA187" s="8"/>
      <c r="BB187" s="8"/>
      <c r="BC187" s="8"/>
      <c r="BD187" s="8"/>
      <c r="BE187" s="8"/>
      <c r="BF187" s="8"/>
      <c r="BG187" s="8"/>
      <c r="BH187" s="8"/>
      <c r="BI187" s="8"/>
      <c r="BJ187" s="8"/>
      <c r="BK187" s="8"/>
      <c r="BL187" s="8"/>
      <c r="BM187" s="8"/>
      <c r="BN187" s="8"/>
    </row>
    <row r="188">
      <c r="B188" s="69" t="s">
        <v>104</v>
      </c>
      <c r="C188" s="8"/>
      <c r="D188" s="47">
        <v>45694.0</v>
      </c>
      <c r="E188" s="70">
        <v>67.13</v>
      </c>
      <c r="F188" s="8"/>
      <c r="G188" s="70">
        <v>80.66</v>
      </c>
      <c r="H188" s="68">
        <v>1.1</v>
      </c>
      <c r="I188" s="7"/>
      <c r="J188" s="8"/>
      <c r="K188" s="71">
        <v>72.38</v>
      </c>
      <c r="L188" s="72">
        <v>3.56</v>
      </c>
      <c r="M188" s="68"/>
      <c r="N188" s="73"/>
      <c r="O188" s="73"/>
      <c r="P188" s="73">
        <v>1127.128</v>
      </c>
      <c r="Q188" s="68">
        <v>2.27</v>
      </c>
      <c r="R188" s="8"/>
      <c r="S188" s="8"/>
      <c r="T188" s="68">
        <v>4384.72</v>
      </c>
      <c r="U188" s="8"/>
      <c r="V188" s="8"/>
      <c r="W188" s="45" t="s">
        <v>299</v>
      </c>
      <c r="X188" s="7"/>
      <c r="Y188" s="8"/>
      <c r="Z188" s="8"/>
      <c r="AA188" s="8"/>
      <c r="AB188" s="8"/>
      <c r="AC188" s="8"/>
      <c r="AD188" s="8"/>
      <c r="AE188" s="8"/>
      <c r="AF188" s="7"/>
      <c r="AG188" s="8"/>
      <c r="AH188" s="8"/>
      <c r="AI188" s="8"/>
      <c r="AJ188" s="8"/>
      <c r="AK188" s="8"/>
      <c r="AL188" s="8"/>
      <c r="AM188" s="8"/>
      <c r="AN188" s="7"/>
      <c r="AO188" s="8"/>
      <c r="AP188" s="8"/>
      <c r="AQ188" s="8"/>
      <c r="AR188" s="8"/>
      <c r="AS188" s="8"/>
      <c r="AT188" s="8"/>
      <c r="AU188" s="8"/>
      <c r="AV188" s="7"/>
      <c r="AW188" s="8"/>
      <c r="AX188" s="8"/>
      <c r="AY188" s="8"/>
      <c r="AZ188" s="8"/>
      <c r="BA188" s="8"/>
      <c r="BB188" s="8"/>
      <c r="BC188" s="8"/>
      <c r="BD188" s="8"/>
      <c r="BE188" s="8"/>
      <c r="BF188" s="8"/>
      <c r="BG188" s="8"/>
      <c r="BH188" s="8"/>
      <c r="BI188" s="8"/>
      <c r="BJ188" s="8"/>
      <c r="BK188" s="8"/>
      <c r="BL188" s="8"/>
      <c r="BM188" s="8"/>
      <c r="BN188" s="8"/>
    </row>
    <row r="189">
      <c r="A189" s="52" t="s">
        <v>300</v>
      </c>
      <c r="B189" s="53" t="s">
        <v>81</v>
      </c>
      <c r="C189" s="59"/>
      <c r="D189" s="54">
        <v>45694.0</v>
      </c>
      <c r="E189" s="57">
        <v>80.22</v>
      </c>
      <c r="F189" s="59"/>
      <c r="G189" s="57">
        <v>90.39</v>
      </c>
      <c r="H189" s="52">
        <v>1.79</v>
      </c>
      <c r="I189" s="58"/>
      <c r="J189" s="59"/>
      <c r="K189" s="64">
        <v>85.14</v>
      </c>
      <c r="L189" s="65">
        <v>3.42</v>
      </c>
      <c r="M189" s="52"/>
      <c r="N189" s="66"/>
      <c r="O189" s="66"/>
      <c r="P189" s="66">
        <v>1664.808</v>
      </c>
      <c r="Q189" s="59"/>
      <c r="R189" s="59"/>
      <c r="S189" s="59"/>
      <c r="T189" s="52">
        <v>2196.748</v>
      </c>
      <c r="U189" s="59"/>
      <c r="V189" s="59"/>
      <c r="W189" s="67" t="s">
        <v>301</v>
      </c>
      <c r="X189" s="58"/>
      <c r="Y189" s="59"/>
      <c r="Z189" s="59"/>
      <c r="AA189" s="59"/>
      <c r="AB189" s="59"/>
      <c r="AC189" s="59"/>
      <c r="AD189" s="59"/>
      <c r="AE189" s="59"/>
      <c r="AF189" s="58"/>
      <c r="AG189" s="59"/>
      <c r="AH189" s="59"/>
      <c r="AI189" s="59"/>
      <c r="AJ189" s="59"/>
      <c r="AK189" s="59"/>
      <c r="AL189" s="59"/>
      <c r="AM189" s="59"/>
      <c r="AN189" s="58"/>
      <c r="AO189" s="59"/>
      <c r="AP189" s="59"/>
      <c r="AQ189" s="59"/>
      <c r="AR189" s="59"/>
      <c r="AS189" s="59"/>
      <c r="AT189" s="59"/>
      <c r="AU189" s="59"/>
      <c r="AV189" s="58"/>
      <c r="AW189" s="59"/>
      <c r="AX189" s="59"/>
      <c r="AY189" s="59"/>
      <c r="AZ189" s="59"/>
      <c r="BA189" s="59"/>
      <c r="BB189" s="59"/>
      <c r="BC189" s="59"/>
      <c r="BD189" s="59"/>
      <c r="BE189" s="59"/>
      <c r="BF189" s="59"/>
      <c r="BG189" s="59"/>
      <c r="BH189" s="59"/>
      <c r="BI189" s="59"/>
      <c r="BJ189" s="59"/>
      <c r="BK189" s="59"/>
      <c r="BL189" s="59"/>
      <c r="BM189" s="59"/>
      <c r="BN189" s="59"/>
    </row>
    <row r="190">
      <c r="B190" s="53" t="s">
        <v>89</v>
      </c>
      <c r="C190" s="59"/>
      <c r="D190" s="54">
        <v>45694.0</v>
      </c>
      <c r="E190" s="57">
        <v>74.96</v>
      </c>
      <c r="F190" s="59"/>
      <c r="G190" s="57">
        <v>83.21</v>
      </c>
      <c r="H190" s="52">
        <v>1.97</v>
      </c>
      <c r="I190" s="58"/>
      <c r="J190" s="59"/>
      <c r="K190" s="64">
        <v>77.12</v>
      </c>
      <c r="L190" s="65">
        <v>4.15</v>
      </c>
      <c r="M190" s="52"/>
      <c r="N190" s="66"/>
      <c r="O190" s="66"/>
      <c r="P190" s="66">
        <v>1434.86</v>
      </c>
      <c r="Q190" s="52">
        <v>1.477</v>
      </c>
      <c r="R190" s="59"/>
      <c r="S190" s="59"/>
      <c r="T190" s="52">
        <v>1335.056</v>
      </c>
      <c r="U190" s="59"/>
      <c r="V190" s="59"/>
      <c r="W190" s="67" t="s">
        <v>302</v>
      </c>
      <c r="X190" s="58"/>
      <c r="Y190" s="59"/>
      <c r="Z190" s="59"/>
      <c r="AA190" s="59"/>
      <c r="AB190" s="59"/>
      <c r="AC190" s="59"/>
      <c r="AD190" s="59"/>
      <c r="AE190" s="59"/>
      <c r="AF190" s="58"/>
      <c r="AG190" s="59"/>
      <c r="AH190" s="59"/>
      <c r="AI190" s="59"/>
      <c r="AJ190" s="59"/>
      <c r="AK190" s="59"/>
      <c r="AL190" s="59"/>
      <c r="AM190" s="59"/>
      <c r="AN190" s="58"/>
      <c r="AO190" s="59"/>
      <c r="AP190" s="59"/>
      <c r="AQ190" s="59"/>
      <c r="AR190" s="59"/>
      <c r="AS190" s="59"/>
      <c r="AT190" s="59"/>
      <c r="AU190" s="59"/>
      <c r="AV190" s="58"/>
      <c r="AW190" s="59"/>
      <c r="AX190" s="59"/>
      <c r="AY190" s="59"/>
      <c r="AZ190" s="59"/>
      <c r="BA190" s="59"/>
      <c r="BB190" s="59"/>
      <c r="BC190" s="59"/>
      <c r="BD190" s="59"/>
      <c r="BE190" s="59"/>
      <c r="BF190" s="59"/>
      <c r="BG190" s="59"/>
      <c r="BH190" s="59"/>
      <c r="BI190" s="59"/>
      <c r="BJ190" s="59"/>
      <c r="BK190" s="59"/>
      <c r="BL190" s="59"/>
      <c r="BM190" s="59"/>
      <c r="BN190" s="59"/>
    </row>
    <row r="191">
      <c r="B191" s="53" t="s">
        <v>100</v>
      </c>
      <c r="C191" s="59"/>
      <c r="D191" s="54">
        <v>45694.0</v>
      </c>
      <c r="E191" s="57">
        <v>83.84</v>
      </c>
      <c r="F191" s="59"/>
      <c r="G191" s="57">
        <v>93.81</v>
      </c>
      <c r="H191" s="52">
        <v>3.72</v>
      </c>
      <c r="I191" s="58"/>
      <c r="J191" s="59"/>
      <c r="K191" s="64">
        <v>89.26</v>
      </c>
      <c r="L191" s="65">
        <v>4.76</v>
      </c>
      <c r="M191" s="52"/>
      <c r="N191" s="66"/>
      <c r="O191" s="66"/>
      <c r="P191" s="66" t="s">
        <v>39</v>
      </c>
      <c r="Q191" s="59"/>
      <c r="R191" s="52">
        <v>0.011</v>
      </c>
      <c r="S191" s="59"/>
      <c r="T191" s="52">
        <v>2828.768</v>
      </c>
      <c r="U191" s="59"/>
      <c r="V191" s="59"/>
      <c r="W191" s="67" t="s">
        <v>303</v>
      </c>
      <c r="X191" s="58"/>
      <c r="Y191" s="59"/>
      <c r="Z191" s="59"/>
      <c r="AA191" s="59"/>
      <c r="AB191" s="59"/>
      <c r="AC191" s="59"/>
      <c r="AD191" s="59"/>
      <c r="AE191" s="59"/>
      <c r="AF191" s="58"/>
      <c r="AG191" s="59"/>
      <c r="AH191" s="59"/>
      <c r="AI191" s="59"/>
      <c r="AJ191" s="59"/>
      <c r="AK191" s="59"/>
      <c r="AL191" s="59"/>
      <c r="AM191" s="59"/>
      <c r="AN191" s="58"/>
      <c r="AO191" s="59"/>
      <c r="AP191" s="59"/>
      <c r="AQ191" s="59"/>
      <c r="AR191" s="59"/>
      <c r="AS191" s="59"/>
      <c r="AT191" s="59"/>
      <c r="AU191" s="59"/>
      <c r="AV191" s="58"/>
      <c r="AW191" s="59"/>
      <c r="AX191" s="59"/>
      <c r="AY191" s="59"/>
      <c r="AZ191" s="59"/>
      <c r="BA191" s="59"/>
      <c r="BB191" s="59"/>
      <c r="BC191" s="59"/>
      <c r="BD191" s="59"/>
      <c r="BE191" s="59"/>
      <c r="BF191" s="59"/>
      <c r="BG191" s="59"/>
      <c r="BH191" s="59"/>
      <c r="BI191" s="59"/>
      <c r="BJ191" s="59"/>
      <c r="BK191" s="59"/>
      <c r="BL191" s="59"/>
      <c r="BM191" s="59"/>
      <c r="BN191" s="59"/>
    </row>
    <row r="192">
      <c r="B192" s="83" t="s">
        <v>104</v>
      </c>
      <c r="C192" s="59"/>
      <c r="D192" s="54">
        <v>45695.0</v>
      </c>
      <c r="E192" s="57">
        <v>86.93</v>
      </c>
      <c r="F192" s="59"/>
      <c r="G192" s="57">
        <v>95.46</v>
      </c>
      <c r="H192" s="52">
        <v>2.08</v>
      </c>
      <c r="I192" s="58"/>
      <c r="J192" s="59"/>
      <c r="K192" s="64">
        <v>84.16</v>
      </c>
      <c r="L192" s="65">
        <v>2.84</v>
      </c>
      <c r="M192" s="52"/>
      <c r="N192" s="66"/>
      <c r="O192" s="66"/>
      <c r="P192" s="66" t="s">
        <v>39</v>
      </c>
      <c r="Q192" s="59"/>
      <c r="R192" s="52">
        <v>0.127</v>
      </c>
      <c r="S192" s="59"/>
      <c r="T192" s="52">
        <v>5869.576</v>
      </c>
      <c r="U192" s="59"/>
      <c r="V192" s="59"/>
      <c r="W192" s="67" t="s">
        <v>304</v>
      </c>
      <c r="X192" s="58"/>
      <c r="Y192" s="59"/>
      <c r="Z192" s="59"/>
      <c r="AA192" s="59"/>
      <c r="AB192" s="59"/>
      <c r="AC192" s="59"/>
      <c r="AD192" s="59"/>
      <c r="AE192" s="59"/>
      <c r="AF192" s="58"/>
      <c r="AG192" s="59"/>
      <c r="AH192" s="59"/>
      <c r="AI192" s="59"/>
      <c r="AJ192" s="59"/>
      <c r="AK192" s="59"/>
      <c r="AL192" s="59"/>
      <c r="AM192" s="59"/>
      <c r="AN192" s="58"/>
      <c r="AO192" s="59"/>
      <c r="AP192" s="59"/>
      <c r="AQ192" s="59"/>
      <c r="AR192" s="59"/>
      <c r="AS192" s="59"/>
      <c r="AT192" s="59"/>
      <c r="AU192" s="59"/>
      <c r="AV192" s="58"/>
      <c r="AW192" s="59"/>
      <c r="AX192" s="59"/>
      <c r="AY192" s="59"/>
      <c r="AZ192" s="59"/>
      <c r="BA192" s="59"/>
      <c r="BB192" s="59"/>
      <c r="BC192" s="59"/>
      <c r="BD192" s="59"/>
      <c r="BE192" s="59"/>
      <c r="BF192" s="59"/>
      <c r="BG192" s="59"/>
      <c r="BH192" s="59"/>
      <c r="BI192" s="59"/>
      <c r="BJ192" s="59"/>
      <c r="BK192" s="59"/>
      <c r="BL192" s="59"/>
      <c r="BM192" s="59"/>
      <c r="BN192" s="59"/>
    </row>
    <row r="193">
      <c r="A193" s="68" t="s">
        <v>305</v>
      </c>
      <c r="B193" s="69" t="s">
        <v>81</v>
      </c>
      <c r="C193" s="8"/>
      <c r="D193" s="47">
        <v>45695.0</v>
      </c>
      <c r="E193" s="70">
        <v>80.96</v>
      </c>
      <c r="F193" s="8"/>
      <c r="G193" s="70">
        <v>96.58</v>
      </c>
      <c r="H193" s="68">
        <v>1.1</v>
      </c>
      <c r="I193" s="7"/>
      <c r="J193" s="8"/>
      <c r="K193" s="71">
        <v>79.45</v>
      </c>
      <c r="L193" s="72">
        <v>1.73</v>
      </c>
      <c r="M193" s="68"/>
      <c r="N193" s="73"/>
      <c r="O193" s="73"/>
      <c r="P193" s="73">
        <v>1225.511</v>
      </c>
      <c r="Q193" s="8"/>
      <c r="R193" s="8"/>
      <c r="S193" s="8"/>
      <c r="T193" s="68">
        <v>6999.418</v>
      </c>
      <c r="U193" s="8"/>
      <c r="V193" s="8"/>
      <c r="W193" s="45" t="s">
        <v>306</v>
      </c>
      <c r="X193" s="7"/>
      <c r="Y193" s="8"/>
      <c r="Z193" s="8"/>
      <c r="AA193" s="8"/>
      <c r="AB193" s="8"/>
      <c r="AC193" s="8"/>
      <c r="AD193" s="8"/>
      <c r="AE193" s="8"/>
      <c r="AF193" s="7"/>
      <c r="AG193" s="8"/>
      <c r="AH193" s="8"/>
      <c r="AI193" s="8"/>
      <c r="AJ193" s="8"/>
      <c r="AK193" s="8"/>
      <c r="AL193" s="8"/>
      <c r="AM193" s="8"/>
      <c r="AN193" s="7"/>
      <c r="AO193" s="8"/>
      <c r="AP193" s="8"/>
      <c r="AQ193" s="8"/>
      <c r="AR193" s="8"/>
      <c r="AS193" s="8"/>
      <c r="AT193" s="8"/>
      <c r="AU193" s="8"/>
      <c r="AV193" s="7"/>
      <c r="AW193" s="8"/>
      <c r="AX193" s="8"/>
      <c r="AY193" s="8"/>
      <c r="AZ193" s="8"/>
      <c r="BA193" s="8"/>
      <c r="BB193" s="8"/>
      <c r="BC193" s="8"/>
      <c r="BD193" s="8"/>
      <c r="BE193" s="8"/>
      <c r="BF193" s="8"/>
      <c r="BG193" s="8"/>
      <c r="BH193" s="8"/>
      <c r="BI193" s="8"/>
      <c r="BJ193" s="8"/>
      <c r="BK193" s="8"/>
      <c r="BL193" s="8"/>
      <c r="BM193" s="8"/>
      <c r="BN193" s="8"/>
    </row>
    <row r="194">
      <c r="B194" s="69" t="s">
        <v>89</v>
      </c>
      <c r="C194" s="8"/>
      <c r="D194" s="47">
        <v>45698.0</v>
      </c>
      <c r="E194" s="70">
        <v>80.82</v>
      </c>
      <c r="F194" s="8"/>
      <c r="G194" s="70">
        <v>89.06</v>
      </c>
      <c r="H194" s="68">
        <v>1.12</v>
      </c>
      <c r="I194" s="7"/>
      <c r="J194" s="8"/>
      <c r="K194" s="71">
        <v>77.72</v>
      </c>
      <c r="L194" s="72">
        <v>1.94</v>
      </c>
      <c r="M194" s="68"/>
      <c r="N194" s="73"/>
      <c r="O194" s="73"/>
      <c r="P194" s="73">
        <v>4277.92</v>
      </c>
      <c r="Q194" s="68">
        <v>0.216</v>
      </c>
      <c r="R194" s="68"/>
      <c r="S194" s="8"/>
      <c r="T194" s="68">
        <v>17.32</v>
      </c>
      <c r="U194" s="8"/>
      <c r="V194" s="8"/>
      <c r="W194" s="45" t="s">
        <v>307</v>
      </c>
      <c r="X194" s="7"/>
      <c r="Y194" s="8"/>
      <c r="Z194" s="8"/>
      <c r="AA194" s="8"/>
      <c r="AB194" s="8"/>
      <c r="AC194" s="8"/>
      <c r="AD194" s="8"/>
      <c r="AE194" s="8"/>
      <c r="AF194" s="7"/>
      <c r="AG194" s="8"/>
      <c r="AH194" s="8"/>
      <c r="AI194" s="8"/>
      <c r="AJ194" s="8"/>
      <c r="AK194" s="8"/>
      <c r="AL194" s="8"/>
      <c r="AM194" s="8"/>
      <c r="AN194" s="7"/>
      <c r="AO194" s="8"/>
      <c r="AP194" s="8"/>
      <c r="AQ194" s="8"/>
      <c r="AR194" s="8"/>
      <c r="AS194" s="8"/>
      <c r="AT194" s="8"/>
      <c r="AU194" s="8"/>
      <c r="AV194" s="7"/>
      <c r="AW194" s="8"/>
      <c r="AX194" s="8"/>
      <c r="AY194" s="8"/>
      <c r="AZ194" s="8"/>
      <c r="BA194" s="8"/>
      <c r="BB194" s="8"/>
      <c r="BC194" s="8"/>
      <c r="BD194" s="8"/>
      <c r="BE194" s="8"/>
      <c r="BF194" s="8"/>
      <c r="BG194" s="8"/>
      <c r="BH194" s="8"/>
      <c r="BI194" s="8"/>
      <c r="BJ194" s="8"/>
      <c r="BK194" s="8"/>
      <c r="BL194" s="8"/>
      <c r="BM194" s="8"/>
      <c r="BN194" s="8"/>
    </row>
    <row r="195">
      <c r="B195" s="69" t="s">
        <v>100</v>
      </c>
      <c r="C195" s="8"/>
      <c r="D195" s="47">
        <v>45698.0</v>
      </c>
      <c r="E195" s="70">
        <v>85.35</v>
      </c>
      <c r="F195" s="8"/>
      <c r="G195" s="70">
        <v>91.43</v>
      </c>
      <c r="H195" s="68">
        <v>0.51</v>
      </c>
      <c r="I195" s="7"/>
      <c r="J195" s="8"/>
      <c r="K195" s="71">
        <v>81.56</v>
      </c>
      <c r="L195" s="72">
        <v>1.23</v>
      </c>
      <c r="M195" s="68"/>
      <c r="N195" s="73"/>
      <c r="O195" s="73"/>
      <c r="P195" s="73" t="s">
        <v>39</v>
      </c>
      <c r="Q195" s="68"/>
      <c r="R195" s="68"/>
      <c r="S195" s="8"/>
      <c r="T195" s="68">
        <v>556.366</v>
      </c>
      <c r="U195" s="8"/>
      <c r="V195" s="8"/>
      <c r="W195" s="45" t="s">
        <v>308</v>
      </c>
      <c r="X195" s="7"/>
      <c r="Y195" s="8"/>
      <c r="Z195" s="8"/>
      <c r="AA195" s="8"/>
      <c r="AB195" s="8"/>
      <c r="AC195" s="8"/>
      <c r="AD195" s="8"/>
      <c r="AE195" s="8"/>
      <c r="AF195" s="7"/>
      <c r="AG195" s="8"/>
      <c r="AH195" s="8"/>
      <c r="AI195" s="8"/>
      <c r="AJ195" s="8"/>
      <c r="AK195" s="8"/>
      <c r="AL195" s="8"/>
      <c r="AM195" s="8"/>
      <c r="AN195" s="7"/>
      <c r="AO195" s="8"/>
      <c r="AP195" s="8"/>
      <c r="AQ195" s="8"/>
      <c r="AR195" s="8"/>
      <c r="AS195" s="8"/>
      <c r="AT195" s="8"/>
      <c r="AU195" s="8"/>
      <c r="AV195" s="7"/>
      <c r="AW195" s="8"/>
      <c r="AX195" s="8"/>
      <c r="AY195" s="8"/>
      <c r="AZ195" s="8"/>
      <c r="BA195" s="8"/>
      <c r="BB195" s="8"/>
      <c r="BC195" s="8"/>
      <c r="BD195" s="8"/>
      <c r="BE195" s="8"/>
      <c r="BF195" s="8"/>
      <c r="BG195" s="8"/>
      <c r="BH195" s="8"/>
      <c r="BI195" s="8"/>
      <c r="BJ195" s="8"/>
      <c r="BK195" s="8"/>
      <c r="BL195" s="8"/>
      <c r="BM195" s="8"/>
      <c r="BN195" s="8"/>
    </row>
    <row r="196">
      <c r="B196" s="69" t="s">
        <v>104</v>
      </c>
      <c r="C196" s="8"/>
      <c r="D196" s="47">
        <v>45695.0</v>
      </c>
      <c r="E196" s="70">
        <v>86.03</v>
      </c>
      <c r="F196" s="8"/>
      <c r="G196" s="70">
        <v>98.43</v>
      </c>
      <c r="H196" s="68">
        <v>0.93</v>
      </c>
      <c r="I196" s="7"/>
      <c r="J196" s="8"/>
      <c r="K196" s="71">
        <v>87.8</v>
      </c>
      <c r="L196" s="72">
        <v>1.48</v>
      </c>
      <c r="M196" s="68"/>
      <c r="N196" s="73"/>
      <c r="O196" s="73"/>
      <c r="P196" s="73">
        <v>2014.79</v>
      </c>
      <c r="Q196" s="68">
        <v>0.04</v>
      </c>
      <c r="R196" s="68">
        <v>0.126</v>
      </c>
      <c r="S196" s="8"/>
      <c r="T196" s="68">
        <v>12225.876</v>
      </c>
      <c r="U196" s="8"/>
      <c r="V196" s="8"/>
      <c r="W196" s="45" t="s">
        <v>309</v>
      </c>
      <c r="X196" s="7"/>
      <c r="Y196" s="8"/>
      <c r="Z196" s="8"/>
      <c r="AA196" s="8"/>
      <c r="AB196" s="8"/>
      <c r="AC196" s="8"/>
      <c r="AD196" s="8"/>
      <c r="AE196" s="8"/>
      <c r="AF196" s="7"/>
      <c r="AG196" s="8"/>
      <c r="AH196" s="8"/>
      <c r="AI196" s="8"/>
      <c r="AJ196" s="8"/>
      <c r="AK196" s="8"/>
      <c r="AL196" s="8"/>
      <c r="AM196" s="8"/>
      <c r="AN196" s="7"/>
      <c r="AO196" s="8"/>
      <c r="AP196" s="8"/>
      <c r="AQ196" s="8"/>
      <c r="AR196" s="8"/>
      <c r="AS196" s="8"/>
      <c r="AT196" s="8"/>
      <c r="AU196" s="8"/>
      <c r="AV196" s="7"/>
      <c r="AW196" s="8"/>
      <c r="AX196" s="8"/>
      <c r="AY196" s="8"/>
      <c r="AZ196" s="8"/>
      <c r="BA196" s="8"/>
      <c r="BB196" s="8"/>
      <c r="BC196" s="8"/>
      <c r="BD196" s="8"/>
      <c r="BE196" s="8"/>
      <c r="BF196" s="8"/>
      <c r="BG196" s="8"/>
      <c r="BH196" s="8"/>
      <c r="BI196" s="8"/>
      <c r="BJ196" s="8"/>
      <c r="BK196" s="8"/>
      <c r="BL196" s="8"/>
      <c r="BM196" s="8"/>
      <c r="BN196" s="8"/>
    </row>
    <row r="197">
      <c r="B197" s="69" t="s">
        <v>216</v>
      </c>
      <c r="C197" s="8"/>
      <c r="D197" s="47">
        <v>45698.0</v>
      </c>
      <c r="E197" s="70">
        <v>82.35</v>
      </c>
      <c r="F197" s="8"/>
      <c r="G197" s="70">
        <v>91.14</v>
      </c>
      <c r="H197" s="68">
        <v>1.98</v>
      </c>
      <c r="I197" s="7"/>
      <c r="J197" s="8"/>
      <c r="K197" s="71">
        <v>80.02</v>
      </c>
      <c r="L197" s="72">
        <v>3.93</v>
      </c>
      <c r="M197" s="68"/>
      <c r="N197" s="73"/>
      <c r="O197" s="73"/>
      <c r="P197" s="73">
        <v>686.687</v>
      </c>
      <c r="Q197" s="8"/>
      <c r="R197" s="8"/>
      <c r="S197" s="8"/>
      <c r="T197" s="68">
        <v>2858.728</v>
      </c>
      <c r="U197" s="8"/>
      <c r="V197" s="8"/>
      <c r="W197" s="44" t="s">
        <v>310</v>
      </c>
      <c r="X197" s="7"/>
      <c r="Y197" s="8"/>
      <c r="Z197" s="8"/>
      <c r="AA197" s="8"/>
      <c r="AB197" s="8"/>
      <c r="AC197" s="8"/>
      <c r="AD197" s="8"/>
      <c r="AE197" s="8"/>
      <c r="AF197" s="7"/>
      <c r="AG197" s="8"/>
      <c r="AH197" s="8"/>
      <c r="AI197" s="8"/>
      <c r="AJ197" s="8"/>
      <c r="AK197" s="8"/>
      <c r="AL197" s="8"/>
      <c r="AM197" s="8"/>
      <c r="AN197" s="7"/>
      <c r="AO197" s="8"/>
      <c r="AP197" s="8"/>
      <c r="AQ197" s="8"/>
      <c r="AR197" s="8"/>
      <c r="AS197" s="8"/>
      <c r="AT197" s="8"/>
      <c r="AU197" s="8"/>
      <c r="AV197" s="7"/>
      <c r="AW197" s="8"/>
      <c r="AX197" s="8"/>
      <c r="AY197" s="8"/>
      <c r="AZ197" s="8"/>
      <c r="BA197" s="8"/>
      <c r="BB197" s="8"/>
      <c r="BC197" s="8"/>
      <c r="BD197" s="8"/>
      <c r="BE197" s="8"/>
      <c r="BF197" s="8"/>
      <c r="BG197" s="8"/>
      <c r="BH197" s="8"/>
      <c r="BI197" s="8"/>
      <c r="BJ197" s="8"/>
      <c r="BK197" s="8"/>
      <c r="BL197" s="8"/>
      <c r="BM197" s="8"/>
      <c r="BN197" s="8"/>
    </row>
    <row r="198">
      <c r="B198" s="69" t="s">
        <v>257</v>
      </c>
      <c r="C198" s="8"/>
      <c r="D198" s="47">
        <v>45698.0</v>
      </c>
      <c r="E198" s="70">
        <v>78.66</v>
      </c>
      <c r="F198" s="8"/>
      <c r="G198" s="70">
        <v>92.52</v>
      </c>
      <c r="H198" s="68">
        <v>0.85</v>
      </c>
      <c r="I198" s="7"/>
      <c r="J198" s="8"/>
      <c r="K198" s="71">
        <v>78.41</v>
      </c>
      <c r="L198" s="72">
        <v>2.77</v>
      </c>
      <c r="M198" s="68"/>
      <c r="N198" s="73"/>
      <c r="O198" s="73"/>
      <c r="P198" s="73">
        <v>1966.105</v>
      </c>
      <c r="Q198" s="8"/>
      <c r="R198" s="8"/>
      <c r="S198" s="8"/>
      <c r="T198" s="68">
        <v>2510.284</v>
      </c>
      <c r="U198" s="8"/>
      <c r="V198" s="8"/>
      <c r="W198" s="44" t="s">
        <v>311</v>
      </c>
      <c r="X198" s="7"/>
      <c r="Y198" s="8"/>
      <c r="Z198" s="8"/>
      <c r="AA198" s="8"/>
      <c r="AB198" s="8"/>
      <c r="AC198" s="8"/>
      <c r="AD198" s="8"/>
      <c r="AE198" s="8"/>
      <c r="AF198" s="7"/>
      <c r="AG198" s="8"/>
      <c r="AH198" s="8"/>
      <c r="AI198" s="8"/>
      <c r="AJ198" s="8"/>
      <c r="AK198" s="8"/>
      <c r="AL198" s="8"/>
      <c r="AM198" s="8"/>
      <c r="AN198" s="7"/>
      <c r="AO198" s="8"/>
      <c r="AP198" s="8"/>
      <c r="AQ198" s="8"/>
      <c r="AR198" s="8"/>
      <c r="AS198" s="8"/>
      <c r="AT198" s="8"/>
      <c r="AU198" s="8"/>
      <c r="AV198" s="7"/>
      <c r="AW198" s="8"/>
      <c r="AX198" s="8"/>
      <c r="AY198" s="8"/>
      <c r="AZ198" s="8"/>
      <c r="BA198" s="8"/>
      <c r="BB198" s="8"/>
      <c r="BC198" s="8"/>
      <c r="BD198" s="8"/>
      <c r="BE198" s="8"/>
      <c r="BF198" s="8"/>
      <c r="BG198" s="8"/>
      <c r="BH198" s="8"/>
      <c r="BI198" s="8"/>
      <c r="BJ198" s="8"/>
      <c r="BK198" s="8"/>
      <c r="BL198" s="8"/>
      <c r="BM198" s="8"/>
      <c r="BN198" s="8"/>
    </row>
    <row r="199">
      <c r="B199" s="69" t="s">
        <v>283</v>
      </c>
      <c r="C199" s="8"/>
      <c r="D199" s="47">
        <v>45698.0</v>
      </c>
      <c r="E199" s="70">
        <v>81.1</v>
      </c>
      <c r="F199" s="8"/>
      <c r="G199" s="70">
        <v>78.51</v>
      </c>
      <c r="H199" s="68">
        <v>0.6</v>
      </c>
      <c r="I199" s="7"/>
      <c r="J199" s="8"/>
      <c r="K199" s="71">
        <v>77.88</v>
      </c>
      <c r="L199" s="72">
        <v>1.54</v>
      </c>
      <c r="M199" s="68"/>
      <c r="N199" s="73"/>
      <c r="O199" s="73"/>
      <c r="P199" s="73"/>
      <c r="Q199" s="8"/>
      <c r="R199" s="8"/>
      <c r="S199" s="8"/>
      <c r="T199" s="68">
        <v>5973.754</v>
      </c>
      <c r="U199" s="8"/>
      <c r="V199" s="8"/>
      <c r="W199" s="44" t="s">
        <v>312</v>
      </c>
      <c r="X199" s="7"/>
      <c r="Y199" s="8"/>
      <c r="Z199" s="8"/>
      <c r="AA199" s="8"/>
      <c r="AB199" s="8"/>
      <c r="AC199" s="8"/>
      <c r="AD199" s="8"/>
      <c r="AE199" s="8"/>
      <c r="AF199" s="7"/>
      <c r="AG199" s="8"/>
      <c r="AH199" s="8"/>
      <c r="AI199" s="8"/>
      <c r="AJ199" s="8"/>
      <c r="AK199" s="8"/>
      <c r="AL199" s="8"/>
      <c r="AM199" s="8"/>
      <c r="AN199" s="7"/>
      <c r="AO199" s="8"/>
      <c r="AP199" s="8"/>
      <c r="AQ199" s="8"/>
      <c r="AR199" s="8"/>
      <c r="AS199" s="8"/>
      <c r="AT199" s="8"/>
      <c r="AU199" s="8"/>
      <c r="AV199" s="7"/>
      <c r="AW199" s="8"/>
      <c r="AX199" s="8"/>
      <c r="AY199" s="8"/>
      <c r="AZ199" s="8"/>
      <c r="BA199" s="8"/>
      <c r="BB199" s="8"/>
      <c r="BC199" s="8"/>
      <c r="BD199" s="8"/>
      <c r="BE199" s="8"/>
      <c r="BF199" s="8"/>
      <c r="BG199" s="8"/>
      <c r="BH199" s="8"/>
      <c r="BI199" s="8"/>
      <c r="BJ199" s="8"/>
      <c r="BK199" s="8"/>
      <c r="BL199" s="8"/>
      <c r="BM199" s="8"/>
      <c r="BN199" s="8"/>
    </row>
    <row r="200">
      <c r="A200" s="52" t="s">
        <v>313</v>
      </c>
      <c r="B200" s="53" t="s">
        <v>81</v>
      </c>
      <c r="C200" s="59"/>
      <c r="D200" s="54">
        <v>45698.0</v>
      </c>
      <c r="E200" s="57">
        <v>82.7</v>
      </c>
      <c r="F200" s="59"/>
      <c r="G200" s="57">
        <v>97.85</v>
      </c>
      <c r="H200" s="52" t="s">
        <v>39</v>
      </c>
      <c r="I200" s="58"/>
      <c r="J200" s="59"/>
      <c r="K200" s="64">
        <v>88.64</v>
      </c>
      <c r="L200" s="65">
        <v>0.52</v>
      </c>
      <c r="M200" s="52"/>
      <c r="N200" s="66"/>
      <c r="O200" s="66"/>
      <c r="P200" s="66"/>
      <c r="Q200" s="59"/>
      <c r="R200" s="59"/>
      <c r="S200" s="59"/>
      <c r="T200" s="52">
        <v>3491.874</v>
      </c>
      <c r="U200" s="59"/>
      <c r="V200" s="59"/>
      <c r="W200" s="67" t="s">
        <v>314</v>
      </c>
      <c r="X200" s="58"/>
      <c r="Y200" s="59"/>
      <c r="Z200" s="59"/>
      <c r="AA200" s="59"/>
      <c r="AB200" s="59"/>
      <c r="AC200" s="59"/>
      <c r="AD200" s="59"/>
      <c r="AE200" s="59"/>
      <c r="AF200" s="58"/>
      <c r="AG200" s="59"/>
      <c r="AH200" s="59"/>
      <c r="AI200" s="59"/>
      <c r="AJ200" s="59"/>
      <c r="AK200" s="59"/>
      <c r="AL200" s="59"/>
      <c r="AM200" s="59"/>
      <c r="AN200" s="58"/>
      <c r="AO200" s="59"/>
      <c r="AP200" s="59"/>
      <c r="AQ200" s="59"/>
      <c r="AR200" s="59"/>
      <c r="AS200" s="59"/>
      <c r="AT200" s="59"/>
      <c r="AU200" s="59"/>
      <c r="AV200" s="58"/>
      <c r="AW200" s="59"/>
      <c r="AX200" s="59"/>
      <c r="AY200" s="59"/>
      <c r="AZ200" s="59"/>
      <c r="BA200" s="59"/>
      <c r="BB200" s="59"/>
      <c r="BC200" s="59"/>
      <c r="BD200" s="59"/>
      <c r="BE200" s="59"/>
      <c r="BF200" s="59"/>
      <c r="BG200" s="59"/>
      <c r="BH200" s="59"/>
      <c r="BI200" s="59"/>
      <c r="BJ200" s="59"/>
      <c r="BK200" s="59"/>
      <c r="BL200" s="59"/>
      <c r="BM200" s="59"/>
      <c r="BN200" s="59"/>
    </row>
    <row r="201">
      <c r="B201" s="53" t="s">
        <v>199</v>
      </c>
      <c r="C201" s="59"/>
      <c r="D201" s="54">
        <v>45698.0</v>
      </c>
      <c r="E201" s="57">
        <v>77.98</v>
      </c>
      <c r="F201" s="59"/>
      <c r="G201" s="57">
        <v>79.63</v>
      </c>
      <c r="H201" s="52">
        <v>0.29</v>
      </c>
      <c r="I201" s="58"/>
      <c r="J201" s="59"/>
      <c r="K201" s="64">
        <v>75.8</v>
      </c>
      <c r="L201" s="65">
        <v>1.72</v>
      </c>
      <c r="M201" s="52"/>
      <c r="N201" s="66"/>
      <c r="O201" s="66"/>
      <c r="P201" s="66">
        <v>3346.998</v>
      </c>
      <c r="Q201" s="59"/>
      <c r="R201" s="59"/>
      <c r="S201" s="59"/>
      <c r="T201" s="52">
        <v>8627.592</v>
      </c>
      <c r="U201" s="59"/>
      <c r="V201" s="59"/>
      <c r="W201" s="67" t="s">
        <v>315</v>
      </c>
      <c r="X201" s="58"/>
      <c r="Y201" s="59"/>
      <c r="Z201" s="59"/>
      <c r="AA201" s="59"/>
      <c r="AB201" s="59"/>
      <c r="AC201" s="59"/>
      <c r="AD201" s="59"/>
      <c r="AE201" s="59"/>
      <c r="AF201" s="58"/>
      <c r="AG201" s="59"/>
      <c r="AH201" s="59"/>
      <c r="AI201" s="59"/>
      <c r="AJ201" s="59"/>
      <c r="AK201" s="59"/>
      <c r="AL201" s="59"/>
      <c r="AM201" s="59"/>
      <c r="AN201" s="58"/>
      <c r="AO201" s="59"/>
      <c r="AP201" s="59"/>
      <c r="AQ201" s="59"/>
      <c r="AR201" s="59"/>
      <c r="AS201" s="59"/>
      <c r="AT201" s="59"/>
      <c r="AU201" s="59"/>
      <c r="AV201" s="58"/>
      <c r="AW201" s="59"/>
      <c r="AX201" s="59"/>
      <c r="AY201" s="59"/>
      <c r="AZ201" s="59"/>
      <c r="BA201" s="59"/>
      <c r="BB201" s="59"/>
      <c r="BC201" s="59"/>
      <c r="BD201" s="59"/>
      <c r="BE201" s="59"/>
      <c r="BF201" s="59"/>
      <c r="BG201" s="59"/>
      <c r="BH201" s="59"/>
      <c r="BI201" s="59"/>
      <c r="BJ201" s="59"/>
      <c r="BK201" s="59"/>
      <c r="BL201" s="59"/>
      <c r="BM201" s="59"/>
      <c r="BN201" s="59"/>
    </row>
    <row r="202">
      <c r="B202" s="53" t="s">
        <v>200</v>
      </c>
      <c r="C202" s="59"/>
      <c r="D202" s="54">
        <v>45698.0</v>
      </c>
      <c r="E202" s="57">
        <v>80.58</v>
      </c>
      <c r="F202" s="59"/>
      <c r="G202" s="57">
        <v>94.29</v>
      </c>
      <c r="H202" s="52" t="s">
        <v>39</v>
      </c>
      <c r="I202" s="58"/>
      <c r="J202" s="59"/>
      <c r="K202" s="64">
        <v>86.15</v>
      </c>
      <c r="L202" s="65">
        <v>0.53</v>
      </c>
      <c r="M202" s="52"/>
      <c r="N202" s="66"/>
      <c r="O202" s="66"/>
      <c r="P202" s="66">
        <v>748.396</v>
      </c>
      <c r="Q202" s="59"/>
      <c r="R202" s="52">
        <v>0.13</v>
      </c>
      <c r="S202" s="59"/>
      <c r="T202" s="52">
        <v>3909.91</v>
      </c>
      <c r="U202" s="59"/>
      <c r="V202" s="59"/>
      <c r="W202" s="67" t="s">
        <v>316</v>
      </c>
      <c r="X202" s="58"/>
      <c r="Y202" s="59"/>
      <c r="Z202" s="59"/>
      <c r="AA202" s="59"/>
      <c r="AB202" s="59"/>
      <c r="AC202" s="59"/>
      <c r="AD202" s="59"/>
      <c r="AE202" s="59"/>
      <c r="AF202" s="58"/>
      <c r="AG202" s="59"/>
      <c r="AH202" s="59"/>
      <c r="AI202" s="59"/>
      <c r="AJ202" s="59"/>
      <c r="AK202" s="59"/>
      <c r="AL202" s="59"/>
      <c r="AM202" s="59"/>
      <c r="AN202" s="58"/>
      <c r="AO202" s="59"/>
      <c r="AP202" s="59"/>
      <c r="AQ202" s="59"/>
      <c r="AR202" s="59"/>
      <c r="AS202" s="59"/>
      <c r="AT202" s="59"/>
      <c r="AU202" s="59"/>
      <c r="AV202" s="58"/>
      <c r="AW202" s="59"/>
      <c r="AX202" s="59"/>
      <c r="AY202" s="59"/>
      <c r="AZ202" s="59"/>
      <c r="BA202" s="59"/>
      <c r="BB202" s="59"/>
      <c r="BC202" s="59"/>
      <c r="BD202" s="59"/>
      <c r="BE202" s="59"/>
      <c r="BF202" s="59"/>
      <c r="BG202" s="59"/>
      <c r="BH202" s="59"/>
      <c r="BI202" s="59"/>
      <c r="BJ202" s="59"/>
      <c r="BK202" s="59"/>
      <c r="BL202" s="59"/>
      <c r="BM202" s="59"/>
      <c r="BN202" s="59"/>
    </row>
    <row r="203">
      <c r="B203" s="53" t="s">
        <v>100</v>
      </c>
      <c r="C203" s="59"/>
      <c r="D203" s="54">
        <v>45698.0</v>
      </c>
      <c r="E203" s="57">
        <v>78.52</v>
      </c>
      <c r="F203" s="59"/>
      <c r="G203" s="57">
        <v>87.34</v>
      </c>
      <c r="H203" s="52">
        <v>0.35</v>
      </c>
      <c r="I203" s="58"/>
      <c r="J203" s="59"/>
      <c r="K203" s="64">
        <v>69.32</v>
      </c>
      <c r="L203" s="65">
        <v>1.08</v>
      </c>
      <c r="M203" s="52"/>
      <c r="N203" s="66"/>
      <c r="O203" s="66"/>
      <c r="P203" s="66">
        <v>4603.898</v>
      </c>
      <c r="Q203" s="59"/>
      <c r="R203" s="52">
        <v>0.059</v>
      </c>
      <c r="S203" s="59"/>
      <c r="T203" s="52">
        <v>7395.774</v>
      </c>
      <c r="U203" s="59"/>
      <c r="V203" s="59"/>
      <c r="W203" s="67" t="s">
        <v>317</v>
      </c>
      <c r="X203" s="58"/>
      <c r="Y203" s="59"/>
      <c r="Z203" s="59"/>
      <c r="AA203" s="59"/>
      <c r="AB203" s="59"/>
      <c r="AC203" s="59"/>
      <c r="AD203" s="59"/>
      <c r="AE203" s="59"/>
      <c r="AF203" s="58"/>
      <c r="AG203" s="59"/>
      <c r="AH203" s="59"/>
      <c r="AI203" s="59"/>
      <c r="AJ203" s="59"/>
      <c r="AK203" s="59"/>
      <c r="AL203" s="59"/>
      <c r="AM203" s="59"/>
      <c r="AN203" s="58"/>
      <c r="AO203" s="59"/>
      <c r="AP203" s="59"/>
      <c r="AQ203" s="59"/>
      <c r="AR203" s="59"/>
      <c r="AS203" s="59"/>
      <c r="AT203" s="59"/>
      <c r="AU203" s="59"/>
      <c r="AV203" s="58"/>
      <c r="AW203" s="59"/>
      <c r="AX203" s="59"/>
      <c r="AY203" s="59"/>
      <c r="AZ203" s="59"/>
      <c r="BA203" s="59"/>
      <c r="BB203" s="59"/>
      <c r="BC203" s="59"/>
      <c r="BD203" s="59"/>
      <c r="BE203" s="59"/>
      <c r="BF203" s="59"/>
      <c r="BG203" s="59"/>
      <c r="BH203" s="59"/>
      <c r="BI203" s="59"/>
      <c r="BJ203" s="59"/>
      <c r="BK203" s="59"/>
      <c r="BL203" s="59"/>
      <c r="BM203" s="59"/>
      <c r="BN203" s="59"/>
    </row>
    <row r="204">
      <c r="B204" s="53" t="s">
        <v>266</v>
      </c>
      <c r="C204" s="59"/>
      <c r="D204" s="54">
        <v>45699.0</v>
      </c>
      <c r="E204" s="57">
        <v>84.02</v>
      </c>
      <c r="F204" s="59"/>
      <c r="G204" s="57">
        <v>90.21</v>
      </c>
      <c r="H204" s="52">
        <v>0.46</v>
      </c>
      <c r="I204" s="57">
        <v>73.1</v>
      </c>
      <c r="J204" s="52">
        <v>0.349</v>
      </c>
      <c r="K204" s="64">
        <v>80.25</v>
      </c>
      <c r="L204" s="65">
        <v>2.41</v>
      </c>
      <c r="M204" s="52"/>
      <c r="N204" s="66"/>
      <c r="O204" s="66"/>
      <c r="P204" s="66"/>
      <c r="Q204" s="59"/>
      <c r="R204" s="59"/>
      <c r="S204" s="59"/>
      <c r="T204" s="52">
        <v>1989.558</v>
      </c>
      <c r="U204" s="59"/>
      <c r="V204" s="59"/>
      <c r="W204" s="94"/>
      <c r="X204" s="58"/>
      <c r="Y204" s="59"/>
      <c r="Z204" s="59"/>
      <c r="AA204" s="59"/>
      <c r="AB204" s="59"/>
      <c r="AC204" s="59"/>
      <c r="AD204" s="59"/>
      <c r="AE204" s="59"/>
      <c r="AF204" s="58"/>
      <c r="AG204" s="59"/>
      <c r="AH204" s="59"/>
      <c r="AI204" s="59"/>
      <c r="AJ204" s="59"/>
      <c r="AK204" s="59"/>
      <c r="AL204" s="59"/>
      <c r="AM204" s="59"/>
      <c r="AN204" s="58"/>
      <c r="AO204" s="59"/>
      <c r="AP204" s="59"/>
      <c r="AQ204" s="59"/>
      <c r="AR204" s="59"/>
      <c r="AS204" s="59"/>
      <c r="AT204" s="59"/>
      <c r="AU204" s="59"/>
      <c r="AV204" s="58"/>
      <c r="AW204" s="59"/>
      <c r="AX204" s="59"/>
      <c r="AY204" s="59"/>
      <c r="AZ204" s="59"/>
      <c r="BA204" s="59"/>
      <c r="BB204" s="59"/>
      <c r="BC204" s="59"/>
      <c r="BD204" s="59"/>
      <c r="BE204" s="59"/>
      <c r="BF204" s="59"/>
      <c r="BG204" s="59"/>
      <c r="BH204" s="59"/>
      <c r="BI204" s="59"/>
      <c r="BJ204" s="59"/>
      <c r="BK204" s="59"/>
      <c r="BL204" s="59"/>
      <c r="BM204" s="59"/>
      <c r="BN204" s="59"/>
    </row>
    <row r="205">
      <c r="B205" s="53" t="s">
        <v>268</v>
      </c>
      <c r="C205" s="59"/>
      <c r="D205" s="54">
        <v>45699.0</v>
      </c>
      <c r="E205" s="57">
        <v>81.0</v>
      </c>
      <c r="F205" s="59"/>
      <c r="G205" s="57">
        <v>87.14</v>
      </c>
      <c r="H205" s="52">
        <v>0.4</v>
      </c>
      <c r="I205" s="58"/>
      <c r="J205" s="59"/>
      <c r="K205" s="64">
        <v>78.53</v>
      </c>
      <c r="L205" s="65">
        <v>4.06</v>
      </c>
      <c r="M205" s="52"/>
      <c r="N205" s="66"/>
      <c r="O205" s="66"/>
      <c r="P205" s="66">
        <v>1199.815</v>
      </c>
      <c r="Q205" s="59"/>
      <c r="R205" s="59"/>
      <c r="S205" s="59"/>
      <c r="T205" s="52">
        <v>4956.06</v>
      </c>
      <c r="U205" s="59"/>
      <c r="V205" s="59"/>
      <c r="W205" s="67" t="s">
        <v>318</v>
      </c>
      <c r="X205" s="58"/>
      <c r="Y205" s="59"/>
      <c r="Z205" s="59"/>
      <c r="AA205" s="59"/>
      <c r="AB205" s="59"/>
      <c r="AC205" s="59"/>
      <c r="AD205" s="59"/>
      <c r="AE205" s="59"/>
      <c r="AF205" s="58"/>
      <c r="AG205" s="59"/>
      <c r="AH205" s="59"/>
      <c r="AI205" s="59"/>
      <c r="AJ205" s="59"/>
      <c r="AK205" s="59"/>
      <c r="AL205" s="59"/>
      <c r="AM205" s="59"/>
      <c r="AN205" s="58"/>
      <c r="AO205" s="59"/>
      <c r="AP205" s="59"/>
      <c r="AQ205" s="59"/>
      <c r="AR205" s="59"/>
      <c r="AS205" s="59"/>
      <c r="AT205" s="59"/>
      <c r="AU205" s="59"/>
      <c r="AV205" s="58"/>
      <c r="AW205" s="59"/>
      <c r="AX205" s="59"/>
      <c r="AY205" s="59"/>
      <c r="AZ205" s="59"/>
      <c r="BA205" s="59"/>
      <c r="BB205" s="59"/>
      <c r="BC205" s="59"/>
      <c r="BD205" s="59"/>
      <c r="BE205" s="59"/>
      <c r="BF205" s="59"/>
      <c r="BG205" s="59"/>
      <c r="BH205" s="59"/>
      <c r="BI205" s="59"/>
      <c r="BJ205" s="59"/>
      <c r="BK205" s="59"/>
      <c r="BL205" s="59"/>
      <c r="BM205" s="59"/>
      <c r="BN205" s="59"/>
    </row>
    <row r="206">
      <c r="A206" s="68" t="s">
        <v>319</v>
      </c>
      <c r="B206" s="69" t="s">
        <v>81</v>
      </c>
      <c r="C206" s="8"/>
      <c r="D206" s="47">
        <v>45698.0</v>
      </c>
      <c r="E206" s="70">
        <v>84.62</v>
      </c>
      <c r="F206" s="8"/>
      <c r="G206" s="70">
        <v>87.15</v>
      </c>
      <c r="H206" s="68">
        <v>0.6</v>
      </c>
      <c r="I206" s="7"/>
      <c r="J206" s="8"/>
      <c r="K206" s="71">
        <v>71.45</v>
      </c>
      <c r="L206" s="72">
        <v>1.42</v>
      </c>
      <c r="M206" s="68"/>
      <c r="N206" s="73"/>
      <c r="O206" s="73"/>
      <c r="P206" s="73"/>
      <c r="Q206" s="8"/>
      <c r="R206" s="8"/>
      <c r="S206" s="8"/>
      <c r="T206" s="68">
        <v>3360.921</v>
      </c>
      <c r="U206" s="8"/>
      <c r="V206" s="8"/>
      <c r="W206" s="45" t="s">
        <v>320</v>
      </c>
      <c r="X206" s="7"/>
      <c r="Y206" s="8"/>
      <c r="Z206" s="8"/>
      <c r="AA206" s="8"/>
      <c r="AB206" s="8"/>
      <c r="AC206" s="8"/>
      <c r="AD206" s="8"/>
      <c r="AE206" s="8"/>
      <c r="AF206" s="7"/>
      <c r="AG206" s="8"/>
      <c r="AH206" s="8"/>
      <c r="AI206" s="8"/>
      <c r="AJ206" s="8"/>
      <c r="AK206" s="8"/>
      <c r="AL206" s="8"/>
      <c r="AM206" s="8"/>
      <c r="AN206" s="7"/>
      <c r="AO206" s="8"/>
      <c r="AP206" s="8"/>
      <c r="AQ206" s="8"/>
      <c r="AR206" s="8"/>
      <c r="AS206" s="8"/>
      <c r="AT206" s="8"/>
      <c r="AU206" s="8"/>
      <c r="AV206" s="7"/>
      <c r="AW206" s="8"/>
      <c r="AX206" s="8"/>
      <c r="AY206" s="8"/>
      <c r="AZ206" s="8"/>
      <c r="BA206" s="8"/>
      <c r="BB206" s="8"/>
      <c r="BC206" s="8"/>
      <c r="BD206" s="8"/>
      <c r="BE206" s="8"/>
      <c r="BF206" s="8"/>
      <c r="BG206" s="8"/>
      <c r="BH206" s="8"/>
      <c r="BI206" s="8"/>
      <c r="BJ206" s="8"/>
      <c r="BK206" s="8"/>
      <c r="BL206" s="8"/>
      <c r="BM206" s="8"/>
      <c r="BN206" s="8"/>
    </row>
    <row r="207">
      <c r="B207" s="69" t="s">
        <v>89</v>
      </c>
      <c r="C207" s="8"/>
      <c r="D207" s="47">
        <v>45699.0</v>
      </c>
      <c r="E207" s="70">
        <v>77.7</v>
      </c>
      <c r="F207" s="8"/>
      <c r="G207" s="70">
        <v>89.06</v>
      </c>
      <c r="H207" s="68">
        <v>0.36</v>
      </c>
      <c r="I207" s="7"/>
      <c r="J207" s="8"/>
      <c r="K207" s="71">
        <v>77.29</v>
      </c>
      <c r="L207" s="72">
        <v>1.21</v>
      </c>
      <c r="M207" s="68"/>
      <c r="N207" s="73"/>
      <c r="O207" s="73"/>
      <c r="P207" s="73">
        <v>277.319</v>
      </c>
      <c r="Q207" s="8"/>
      <c r="R207" s="8"/>
      <c r="S207" s="8"/>
      <c r="T207" s="68">
        <v>3151.396</v>
      </c>
      <c r="U207" s="8"/>
      <c r="V207" s="8"/>
      <c r="W207" s="45" t="s">
        <v>321</v>
      </c>
      <c r="X207" s="7"/>
      <c r="Y207" s="8"/>
      <c r="Z207" s="8"/>
      <c r="AA207" s="8"/>
      <c r="AB207" s="8"/>
      <c r="AC207" s="8"/>
      <c r="AD207" s="8"/>
      <c r="AE207" s="8"/>
      <c r="AF207" s="7"/>
      <c r="AG207" s="8"/>
      <c r="AH207" s="8"/>
      <c r="AI207" s="8"/>
      <c r="AJ207" s="8"/>
      <c r="AK207" s="8"/>
      <c r="AL207" s="8"/>
      <c r="AM207" s="8"/>
      <c r="AN207" s="7"/>
      <c r="AO207" s="8"/>
      <c r="AP207" s="8"/>
      <c r="AQ207" s="8"/>
      <c r="AR207" s="8"/>
      <c r="AS207" s="8"/>
      <c r="AT207" s="8"/>
      <c r="AU207" s="8"/>
      <c r="AV207" s="7"/>
      <c r="AW207" s="8"/>
      <c r="AX207" s="8"/>
      <c r="AY207" s="8"/>
      <c r="AZ207" s="8"/>
      <c r="BA207" s="8"/>
      <c r="BB207" s="8"/>
      <c r="BC207" s="8"/>
      <c r="BD207" s="8"/>
      <c r="BE207" s="8"/>
      <c r="BF207" s="8"/>
      <c r="BG207" s="8"/>
      <c r="BH207" s="8"/>
      <c r="BI207" s="8"/>
      <c r="BJ207" s="8"/>
      <c r="BK207" s="8"/>
      <c r="BL207" s="8"/>
      <c r="BM207" s="8"/>
      <c r="BN207" s="8"/>
    </row>
    <row r="208">
      <c r="A208" s="52" t="s">
        <v>322</v>
      </c>
      <c r="B208" s="53" t="s">
        <v>81</v>
      </c>
      <c r="C208" s="59"/>
      <c r="D208" s="54">
        <v>45698.0</v>
      </c>
      <c r="E208" s="57">
        <v>45.31</v>
      </c>
      <c r="F208" s="59"/>
      <c r="G208" s="57">
        <v>87.15</v>
      </c>
      <c r="H208" s="52">
        <v>0.6</v>
      </c>
      <c r="I208" s="58"/>
      <c r="J208" s="59"/>
      <c r="K208" s="64">
        <v>39.24</v>
      </c>
      <c r="L208" s="65">
        <v>10.35</v>
      </c>
      <c r="M208" s="52"/>
      <c r="N208" s="66"/>
      <c r="O208" s="66"/>
      <c r="P208" s="66">
        <v>1528.611</v>
      </c>
      <c r="Q208" s="59"/>
      <c r="R208" s="59"/>
      <c r="S208" s="59"/>
      <c r="T208" s="52">
        <v>552.296</v>
      </c>
      <c r="U208" s="59"/>
      <c r="V208" s="59"/>
      <c r="W208" s="67" t="s">
        <v>323</v>
      </c>
      <c r="X208" s="58"/>
      <c r="Y208" s="59"/>
      <c r="Z208" s="59"/>
      <c r="AA208" s="59"/>
      <c r="AB208" s="59"/>
      <c r="AC208" s="59"/>
      <c r="AD208" s="59"/>
      <c r="AE208" s="59"/>
      <c r="AF208" s="58"/>
      <c r="AG208" s="59"/>
      <c r="AH208" s="59"/>
      <c r="AI208" s="59"/>
      <c r="AJ208" s="59"/>
      <c r="AK208" s="59"/>
      <c r="AL208" s="59"/>
      <c r="AM208" s="59"/>
      <c r="AN208" s="58"/>
      <c r="AO208" s="59"/>
      <c r="AP208" s="59"/>
      <c r="AQ208" s="59"/>
      <c r="AR208" s="59"/>
      <c r="AS208" s="59"/>
      <c r="AT208" s="59"/>
      <c r="AU208" s="59"/>
      <c r="AV208" s="58"/>
      <c r="AW208" s="59"/>
      <c r="AX208" s="59"/>
      <c r="AY208" s="59"/>
      <c r="AZ208" s="59"/>
      <c r="BA208" s="59"/>
      <c r="BB208" s="59"/>
      <c r="BC208" s="59"/>
      <c r="BD208" s="59"/>
      <c r="BE208" s="59"/>
      <c r="BF208" s="59"/>
      <c r="BG208" s="59"/>
      <c r="BH208" s="59"/>
      <c r="BI208" s="59"/>
      <c r="BJ208" s="59"/>
      <c r="BK208" s="59"/>
      <c r="BL208" s="59"/>
      <c r="BM208" s="59"/>
      <c r="BN208" s="59"/>
    </row>
    <row r="209">
      <c r="B209" s="53" t="s">
        <v>89</v>
      </c>
      <c r="C209" s="59"/>
      <c r="D209" s="54">
        <v>45698.0</v>
      </c>
      <c r="E209" s="57">
        <v>40.88</v>
      </c>
      <c r="F209" s="59"/>
      <c r="G209" s="57">
        <v>45.39</v>
      </c>
      <c r="H209" s="52">
        <v>11.31</v>
      </c>
      <c r="I209" s="58"/>
      <c r="J209" s="59"/>
      <c r="K209" s="64">
        <v>38.28</v>
      </c>
      <c r="L209" s="65">
        <v>14.71</v>
      </c>
      <c r="M209" s="52"/>
      <c r="N209" s="66"/>
      <c r="O209" s="66"/>
      <c r="P209" s="66">
        <v>11721.381</v>
      </c>
      <c r="Q209" s="59"/>
      <c r="R209" s="59"/>
      <c r="S209" s="59"/>
      <c r="T209" s="52">
        <v>173.346</v>
      </c>
      <c r="U209" s="59"/>
      <c r="V209" s="59"/>
      <c r="W209" s="100" t="s">
        <v>324</v>
      </c>
      <c r="X209" s="58"/>
      <c r="Y209" s="59"/>
      <c r="Z209" s="59"/>
      <c r="AA209" s="59"/>
      <c r="AB209" s="59"/>
      <c r="AC209" s="59"/>
      <c r="AD209" s="59"/>
      <c r="AE209" s="59"/>
      <c r="AF209" s="58"/>
      <c r="AG209" s="59"/>
      <c r="AH209" s="59"/>
      <c r="AI209" s="59"/>
      <c r="AJ209" s="59"/>
      <c r="AK209" s="59"/>
      <c r="AL209" s="59"/>
      <c r="AM209" s="59"/>
      <c r="AN209" s="58"/>
      <c r="AO209" s="59"/>
      <c r="AP209" s="59"/>
      <c r="AQ209" s="59"/>
      <c r="AR209" s="59"/>
      <c r="AS209" s="59"/>
      <c r="AT209" s="59"/>
      <c r="AU209" s="59"/>
      <c r="AV209" s="58"/>
      <c r="AW209" s="59"/>
      <c r="AX209" s="59"/>
      <c r="AY209" s="59"/>
      <c r="AZ209" s="59"/>
      <c r="BA209" s="59"/>
      <c r="BB209" s="59"/>
      <c r="BC209" s="59"/>
      <c r="BD209" s="59"/>
      <c r="BE209" s="59"/>
      <c r="BF209" s="59"/>
      <c r="BG209" s="59"/>
      <c r="BH209" s="59"/>
      <c r="BI209" s="59"/>
      <c r="BJ209" s="59"/>
      <c r="BK209" s="59"/>
      <c r="BL209" s="59"/>
      <c r="BM209" s="59"/>
      <c r="BN209" s="59"/>
    </row>
    <row r="210">
      <c r="B210" s="53" t="s">
        <v>100</v>
      </c>
      <c r="C210" s="59"/>
      <c r="D210" s="54">
        <v>45699.0</v>
      </c>
      <c r="E210" s="57">
        <v>46.59</v>
      </c>
      <c r="F210" s="59"/>
      <c r="G210" s="57">
        <v>49.37</v>
      </c>
      <c r="H210" s="52">
        <v>6.72</v>
      </c>
      <c r="I210" s="58"/>
      <c r="J210" s="59"/>
      <c r="K210" s="64">
        <v>38.85</v>
      </c>
      <c r="L210" s="65">
        <v>8.21</v>
      </c>
      <c r="M210" s="52"/>
      <c r="N210" s="66"/>
      <c r="O210" s="66"/>
      <c r="P210" s="66">
        <v>11967.605</v>
      </c>
      <c r="Q210" s="52">
        <v>0.136</v>
      </c>
      <c r="R210" s="59"/>
      <c r="S210" s="59"/>
      <c r="T210" s="52">
        <v>931.675</v>
      </c>
      <c r="U210" s="59"/>
      <c r="V210" s="59"/>
      <c r="W210" s="67" t="s">
        <v>325</v>
      </c>
      <c r="X210" s="58"/>
      <c r="Y210" s="59"/>
      <c r="Z210" s="59"/>
      <c r="AA210" s="59"/>
      <c r="AB210" s="59"/>
      <c r="AC210" s="59"/>
      <c r="AD210" s="59"/>
      <c r="AE210" s="59"/>
      <c r="AF210" s="58"/>
      <c r="AG210" s="59"/>
      <c r="AH210" s="59"/>
      <c r="AI210" s="59"/>
      <c r="AJ210" s="59"/>
      <c r="AK210" s="59"/>
      <c r="AL210" s="59"/>
      <c r="AM210" s="59"/>
      <c r="AN210" s="58"/>
      <c r="AO210" s="59"/>
      <c r="AP210" s="59"/>
      <c r="AQ210" s="59"/>
      <c r="AR210" s="59"/>
      <c r="AS210" s="59"/>
      <c r="AT210" s="59"/>
      <c r="AU210" s="59"/>
      <c r="AV210" s="58"/>
      <c r="AW210" s="59"/>
      <c r="AX210" s="59"/>
      <c r="AY210" s="59"/>
      <c r="AZ210" s="59"/>
      <c r="BA210" s="59"/>
      <c r="BB210" s="59"/>
      <c r="BC210" s="59"/>
      <c r="BD210" s="59"/>
      <c r="BE210" s="59"/>
      <c r="BF210" s="59"/>
      <c r="BG210" s="59"/>
      <c r="BH210" s="59"/>
      <c r="BI210" s="59"/>
      <c r="BJ210" s="59"/>
      <c r="BK210" s="59"/>
      <c r="BL210" s="59"/>
      <c r="BM210" s="59"/>
      <c r="BN210" s="59"/>
    </row>
    <row r="211">
      <c r="B211" s="53" t="s">
        <v>104</v>
      </c>
      <c r="C211" s="59"/>
      <c r="D211" s="54">
        <v>45699.0</v>
      </c>
      <c r="E211" s="57">
        <v>50.25</v>
      </c>
      <c r="F211" s="59"/>
      <c r="G211" s="57">
        <v>60.27</v>
      </c>
      <c r="H211" s="52">
        <v>4.93</v>
      </c>
      <c r="I211" s="58"/>
      <c r="J211" s="59"/>
      <c r="K211" s="64">
        <v>48.64</v>
      </c>
      <c r="L211" s="65">
        <v>9.59</v>
      </c>
      <c r="M211" s="52"/>
      <c r="N211" s="66"/>
      <c r="O211" s="66"/>
      <c r="P211" s="66">
        <v>7650.238</v>
      </c>
      <c r="Q211" s="59"/>
      <c r="R211" s="59"/>
      <c r="S211" s="59"/>
      <c r="T211" s="52">
        <v>6568.721</v>
      </c>
      <c r="U211" s="59"/>
      <c r="V211" s="59"/>
      <c r="W211" s="67" t="s">
        <v>326</v>
      </c>
      <c r="X211" s="58"/>
      <c r="Y211" s="59"/>
      <c r="Z211" s="59"/>
      <c r="AA211" s="59"/>
      <c r="AB211" s="59"/>
      <c r="AC211" s="59"/>
      <c r="AD211" s="59"/>
      <c r="AE211" s="59"/>
      <c r="AF211" s="58"/>
      <c r="AG211" s="59"/>
      <c r="AH211" s="59"/>
      <c r="AI211" s="59"/>
      <c r="AJ211" s="59"/>
      <c r="AK211" s="59"/>
      <c r="AL211" s="59"/>
      <c r="AM211" s="59"/>
      <c r="AN211" s="58"/>
      <c r="AO211" s="59"/>
      <c r="AP211" s="59"/>
      <c r="AQ211" s="59"/>
      <c r="AR211" s="59"/>
      <c r="AS211" s="59"/>
      <c r="AT211" s="59"/>
      <c r="AU211" s="59"/>
      <c r="AV211" s="58"/>
      <c r="AW211" s="59"/>
      <c r="AX211" s="59"/>
      <c r="AY211" s="59"/>
      <c r="AZ211" s="59"/>
      <c r="BA211" s="59"/>
      <c r="BB211" s="59"/>
      <c r="BC211" s="59"/>
      <c r="BD211" s="59"/>
      <c r="BE211" s="59"/>
      <c r="BF211" s="59"/>
      <c r="BG211" s="59"/>
      <c r="BH211" s="59"/>
      <c r="BI211" s="59"/>
      <c r="BJ211" s="59"/>
      <c r="BK211" s="59"/>
      <c r="BL211" s="59"/>
      <c r="BM211" s="59"/>
      <c r="BN211" s="59"/>
    </row>
    <row r="212">
      <c r="A212" s="101" t="s">
        <v>327</v>
      </c>
      <c r="B212" s="69" t="s">
        <v>81</v>
      </c>
      <c r="C212" s="8"/>
      <c r="D212" s="47">
        <v>45699.0</v>
      </c>
      <c r="E212" s="70">
        <v>61.44</v>
      </c>
      <c r="F212" s="68"/>
      <c r="G212" s="70">
        <v>67.27</v>
      </c>
      <c r="H212" s="68">
        <v>3.83</v>
      </c>
      <c r="I212" s="7"/>
      <c r="J212" s="8"/>
      <c r="K212" s="71">
        <v>63.2</v>
      </c>
      <c r="L212" s="72">
        <v>5.91</v>
      </c>
      <c r="M212" s="68"/>
      <c r="N212" s="73"/>
      <c r="O212" s="73"/>
      <c r="P212" s="73">
        <v>8162.796</v>
      </c>
      <c r="Q212" s="8"/>
      <c r="R212" s="8"/>
      <c r="S212" s="8"/>
      <c r="T212" s="68">
        <v>4690.118</v>
      </c>
      <c r="U212" s="8"/>
      <c r="V212" s="8"/>
      <c r="W212" s="44" t="s">
        <v>328</v>
      </c>
      <c r="X212" s="7"/>
      <c r="Y212" s="8"/>
      <c r="Z212" s="8"/>
      <c r="AA212" s="8"/>
      <c r="AB212" s="8"/>
      <c r="AC212" s="8"/>
      <c r="AD212" s="8"/>
      <c r="AE212" s="8"/>
      <c r="AF212" s="7"/>
      <c r="AG212" s="8"/>
      <c r="AH212" s="8"/>
      <c r="AI212" s="8"/>
      <c r="AJ212" s="8"/>
      <c r="AK212" s="8"/>
      <c r="AL212" s="8"/>
      <c r="AM212" s="8"/>
      <c r="AN212" s="7"/>
      <c r="AO212" s="8"/>
      <c r="AP212" s="8"/>
      <c r="AQ212" s="8"/>
      <c r="AR212" s="8"/>
      <c r="AS212" s="8"/>
      <c r="AT212" s="8"/>
      <c r="AU212" s="8"/>
      <c r="AV212" s="7"/>
      <c r="AW212" s="8"/>
      <c r="AX212" s="8"/>
      <c r="AY212" s="8"/>
      <c r="AZ212" s="8"/>
      <c r="BA212" s="8"/>
      <c r="BB212" s="8"/>
      <c r="BC212" s="8"/>
      <c r="BD212" s="8"/>
      <c r="BE212" s="8"/>
      <c r="BF212" s="8"/>
      <c r="BG212" s="8"/>
      <c r="BH212" s="8"/>
      <c r="BI212" s="8"/>
      <c r="BJ212" s="8"/>
      <c r="BK212" s="8"/>
      <c r="BL212" s="8"/>
      <c r="BM212" s="8"/>
      <c r="BN212" s="8"/>
    </row>
    <row r="213">
      <c r="B213" s="90" t="s">
        <v>89</v>
      </c>
      <c r="C213" s="8"/>
      <c r="D213" s="47">
        <v>45700.0</v>
      </c>
      <c r="E213" s="70">
        <v>68.65</v>
      </c>
      <c r="F213" s="68"/>
      <c r="G213" s="70">
        <v>82.35</v>
      </c>
      <c r="H213" s="68">
        <v>3.65</v>
      </c>
      <c r="I213" s="7"/>
      <c r="J213" s="8"/>
      <c r="K213" s="71">
        <v>70.48</v>
      </c>
      <c r="L213" s="72">
        <v>4.83</v>
      </c>
      <c r="M213" s="68"/>
      <c r="N213" s="73"/>
      <c r="O213" s="73"/>
      <c r="P213" s="73">
        <v>1916.546</v>
      </c>
      <c r="Q213" s="8"/>
      <c r="R213" s="8"/>
      <c r="S213" s="8"/>
      <c r="T213" s="68">
        <v>2807.874</v>
      </c>
      <c r="U213" s="8"/>
      <c r="V213" s="8"/>
      <c r="W213" s="44" t="s">
        <v>329</v>
      </c>
      <c r="X213" s="7"/>
      <c r="Y213" s="8"/>
      <c r="Z213" s="8"/>
      <c r="AA213" s="8"/>
      <c r="AB213" s="8"/>
      <c r="AC213" s="8"/>
      <c r="AD213" s="8"/>
      <c r="AE213" s="8"/>
      <c r="AF213" s="7"/>
      <c r="AG213" s="8"/>
      <c r="AH213" s="8"/>
      <c r="AI213" s="8"/>
      <c r="AJ213" s="8"/>
      <c r="AK213" s="8"/>
      <c r="AL213" s="8"/>
      <c r="AM213" s="8"/>
      <c r="AN213" s="7"/>
      <c r="AO213" s="8"/>
      <c r="AP213" s="8"/>
      <c r="AQ213" s="8"/>
      <c r="AR213" s="8"/>
      <c r="AS213" s="8"/>
      <c r="AT213" s="8"/>
      <c r="AU213" s="8"/>
      <c r="AV213" s="7"/>
      <c r="AW213" s="8"/>
      <c r="AX213" s="8"/>
      <c r="AY213" s="8"/>
      <c r="AZ213" s="8"/>
      <c r="BA213" s="8"/>
      <c r="BB213" s="8"/>
      <c r="BC213" s="8"/>
      <c r="BD213" s="8"/>
      <c r="BE213" s="8"/>
      <c r="BF213" s="8"/>
      <c r="BG213" s="8"/>
      <c r="BH213" s="8"/>
      <c r="BI213" s="8"/>
      <c r="BJ213" s="8"/>
      <c r="BK213" s="8"/>
      <c r="BL213" s="8"/>
      <c r="BM213" s="8"/>
      <c r="BN213" s="8"/>
    </row>
    <row r="214">
      <c r="A214" s="51" t="s">
        <v>330</v>
      </c>
      <c r="B214" s="53" t="s">
        <v>81</v>
      </c>
      <c r="C214" s="59"/>
      <c r="D214" s="54">
        <v>45699.0</v>
      </c>
      <c r="E214" s="57">
        <v>51.82</v>
      </c>
      <c r="F214" s="59"/>
      <c r="G214" s="57">
        <v>57.38</v>
      </c>
      <c r="H214" s="52">
        <v>1.59</v>
      </c>
      <c r="I214" s="58"/>
      <c r="J214" s="59"/>
      <c r="K214" s="64">
        <v>51.05</v>
      </c>
      <c r="L214" s="65">
        <v>6.82</v>
      </c>
      <c r="M214" s="59"/>
      <c r="N214" s="93"/>
      <c r="O214" s="93"/>
      <c r="P214" s="93"/>
      <c r="Q214" s="59"/>
      <c r="R214" s="59"/>
      <c r="S214" s="59"/>
      <c r="T214" s="52">
        <v>9254.0</v>
      </c>
      <c r="U214" s="59"/>
      <c r="V214" s="59"/>
      <c r="W214" s="67" t="s">
        <v>331</v>
      </c>
      <c r="X214" s="58"/>
      <c r="Y214" s="59"/>
      <c r="Z214" s="59"/>
      <c r="AA214" s="59"/>
      <c r="AB214" s="59"/>
      <c r="AC214" s="59"/>
      <c r="AD214" s="59"/>
      <c r="AE214" s="59"/>
      <c r="AF214" s="58"/>
      <c r="AG214" s="59"/>
      <c r="AH214" s="59"/>
      <c r="AI214" s="59"/>
      <c r="AJ214" s="59"/>
      <c r="AK214" s="59"/>
      <c r="AL214" s="59"/>
      <c r="AM214" s="59"/>
      <c r="AN214" s="58"/>
      <c r="AO214" s="59"/>
      <c r="AP214" s="59"/>
      <c r="AQ214" s="59"/>
      <c r="AR214" s="59"/>
      <c r="AS214" s="59"/>
      <c r="AT214" s="59"/>
      <c r="AU214" s="59"/>
      <c r="AV214" s="58"/>
      <c r="AW214" s="59"/>
      <c r="AX214" s="59"/>
      <c r="AY214" s="59"/>
      <c r="AZ214" s="59"/>
      <c r="BA214" s="59"/>
      <c r="BB214" s="59"/>
      <c r="BC214" s="59"/>
      <c r="BD214" s="59"/>
      <c r="BE214" s="59"/>
      <c r="BF214" s="59"/>
      <c r="BG214" s="59"/>
      <c r="BH214" s="59"/>
      <c r="BI214" s="59"/>
      <c r="BJ214" s="59"/>
      <c r="BK214" s="59"/>
      <c r="BL214" s="59"/>
      <c r="BM214" s="59"/>
      <c r="BN214" s="59"/>
    </row>
    <row r="215">
      <c r="B215" s="53" t="s">
        <v>89</v>
      </c>
      <c r="C215" s="59"/>
      <c r="D215" s="54">
        <v>45700.0</v>
      </c>
      <c r="E215" s="57">
        <v>50.28</v>
      </c>
      <c r="F215" s="59"/>
      <c r="G215" s="57">
        <v>57.57</v>
      </c>
      <c r="H215" s="52">
        <v>0.6</v>
      </c>
      <c r="I215" s="58"/>
      <c r="J215" s="59"/>
      <c r="K215" s="64">
        <v>54.35</v>
      </c>
      <c r="L215" s="65">
        <v>10.45</v>
      </c>
      <c r="M215" s="52"/>
      <c r="N215" s="66"/>
      <c r="O215" s="66"/>
      <c r="P215" s="66">
        <v>749.037</v>
      </c>
      <c r="Q215" s="59"/>
      <c r="R215" s="59"/>
      <c r="S215" s="59"/>
      <c r="T215" s="52">
        <v>3011.207</v>
      </c>
      <c r="U215" s="59"/>
      <c r="V215" s="59"/>
      <c r="W215" s="67" t="s">
        <v>332</v>
      </c>
      <c r="X215" s="58"/>
      <c r="Y215" s="59"/>
      <c r="Z215" s="59"/>
      <c r="AA215" s="59"/>
      <c r="AB215" s="59"/>
      <c r="AC215" s="59"/>
      <c r="AD215" s="59"/>
      <c r="AE215" s="59"/>
      <c r="AF215" s="58"/>
      <c r="AG215" s="59"/>
      <c r="AH215" s="59"/>
      <c r="AI215" s="59"/>
      <c r="AJ215" s="59"/>
      <c r="AK215" s="59"/>
      <c r="AL215" s="59"/>
      <c r="AM215" s="59"/>
      <c r="AN215" s="58"/>
      <c r="AO215" s="59"/>
      <c r="AP215" s="59"/>
      <c r="AQ215" s="59"/>
      <c r="AR215" s="59"/>
      <c r="AS215" s="59"/>
      <c r="AT215" s="59"/>
      <c r="AU215" s="59"/>
      <c r="AV215" s="58"/>
      <c r="AW215" s="59"/>
      <c r="AX215" s="59"/>
      <c r="AY215" s="59"/>
      <c r="AZ215" s="59"/>
      <c r="BA215" s="59"/>
      <c r="BB215" s="59"/>
      <c r="BC215" s="59"/>
      <c r="BD215" s="59"/>
      <c r="BE215" s="59"/>
      <c r="BF215" s="59"/>
      <c r="BG215" s="59"/>
      <c r="BH215" s="59"/>
      <c r="BI215" s="59"/>
      <c r="BJ215" s="59"/>
      <c r="BK215" s="59"/>
      <c r="BL215" s="59"/>
      <c r="BM215" s="59"/>
      <c r="BN215" s="59"/>
    </row>
    <row r="216">
      <c r="B216" s="53" t="s">
        <v>100</v>
      </c>
      <c r="C216" s="59"/>
      <c r="D216" s="54">
        <v>45700.0</v>
      </c>
      <c r="E216" s="57">
        <v>53.41</v>
      </c>
      <c r="F216" s="52"/>
      <c r="G216" s="57">
        <v>60.7</v>
      </c>
      <c r="H216" s="52">
        <v>1.43</v>
      </c>
      <c r="I216" s="58"/>
      <c r="J216" s="59"/>
      <c r="K216" s="64">
        <v>54.52</v>
      </c>
      <c r="L216" s="65">
        <v>10.68</v>
      </c>
      <c r="M216" s="52"/>
      <c r="N216" s="66"/>
      <c r="O216" s="66"/>
      <c r="P216" s="66">
        <v>811.095</v>
      </c>
      <c r="Q216" s="52">
        <v>0.825</v>
      </c>
      <c r="R216" s="59"/>
      <c r="S216" s="59"/>
      <c r="T216" s="52">
        <v>5697.621</v>
      </c>
      <c r="U216" s="59"/>
      <c r="V216" s="59"/>
      <c r="W216" s="67" t="s">
        <v>333</v>
      </c>
      <c r="X216" s="58"/>
      <c r="Y216" s="59"/>
      <c r="Z216" s="59"/>
      <c r="AA216" s="59"/>
      <c r="AB216" s="59"/>
      <c r="AC216" s="59"/>
      <c r="AD216" s="59"/>
      <c r="AE216" s="59"/>
      <c r="AF216" s="58"/>
      <c r="AG216" s="59"/>
      <c r="AH216" s="59"/>
      <c r="AI216" s="59"/>
      <c r="AJ216" s="59"/>
      <c r="AK216" s="59"/>
      <c r="AL216" s="59"/>
      <c r="AM216" s="59"/>
      <c r="AN216" s="58"/>
      <c r="AO216" s="59"/>
      <c r="AP216" s="59"/>
      <c r="AQ216" s="59"/>
      <c r="AR216" s="59"/>
      <c r="AS216" s="59"/>
      <c r="AT216" s="59"/>
      <c r="AU216" s="59"/>
      <c r="AV216" s="58"/>
      <c r="AW216" s="59"/>
      <c r="AX216" s="59"/>
      <c r="AY216" s="59"/>
      <c r="AZ216" s="59"/>
      <c r="BA216" s="59"/>
      <c r="BB216" s="59"/>
      <c r="BC216" s="59"/>
      <c r="BD216" s="59"/>
      <c r="BE216" s="59"/>
      <c r="BF216" s="59"/>
      <c r="BG216" s="59"/>
      <c r="BH216" s="59"/>
      <c r="BI216" s="59"/>
      <c r="BJ216" s="59"/>
      <c r="BK216" s="59"/>
      <c r="BL216" s="59"/>
      <c r="BM216" s="59"/>
      <c r="BN216" s="59"/>
    </row>
    <row r="217" ht="57.75" customHeight="1">
      <c r="B217" s="102" t="s">
        <v>278</v>
      </c>
      <c r="C217" s="103"/>
      <c r="D217" s="104">
        <v>45705.0</v>
      </c>
      <c r="E217" s="105">
        <v>69.21</v>
      </c>
      <c r="F217" s="106">
        <v>13.05</v>
      </c>
      <c r="G217" s="105">
        <v>80.1</v>
      </c>
      <c r="H217" s="106">
        <v>13.39</v>
      </c>
      <c r="I217" s="107"/>
      <c r="J217" s="103"/>
      <c r="K217" s="108">
        <v>68.99</v>
      </c>
      <c r="L217" s="109">
        <v>15.07</v>
      </c>
      <c r="M217" s="106"/>
      <c r="N217" s="110"/>
      <c r="O217" s="110"/>
      <c r="P217" s="110">
        <v>1058.205</v>
      </c>
      <c r="Q217" s="103"/>
      <c r="R217" s="103"/>
      <c r="S217" s="103"/>
      <c r="T217" s="106">
        <v>7901.257</v>
      </c>
      <c r="U217" s="103"/>
      <c r="V217" s="103"/>
      <c r="W217" s="111" t="s">
        <v>334</v>
      </c>
      <c r="X217" s="107"/>
      <c r="Y217" s="103"/>
      <c r="Z217" s="103"/>
      <c r="AA217" s="103"/>
      <c r="AB217" s="103"/>
      <c r="AC217" s="103"/>
      <c r="AD217" s="103"/>
      <c r="AE217" s="103"/>
      <c r="AF217" s="107"/>
      <c r="AG217" s="103"/>
      <c r="AH217" s="103"/>
      <c r="AI217" s="103"/>
      <c r="AJ217" s="103"/>
      <c r="AK217" s="103"/>
      <c r="AL217" s="103"/>
      <c r="AM217" s="103"/>
      <c r="AN217" s="107"/>
      <c r="AO217" s="103"/>
      <c r="AP217" s="103"/>
      <c r="AQ217" s="103"/>
      <c r="AR217" s="103"/>
      <c r="AS217" s="103"/>
      <c r="AT217" s="103"/>
      <c r="AU217" s="103"/>
      <c r="AV217" s="107"/>
      <c r="AW217" s="103"/>
      <c r="AX217" s="103"/>
      <c r="AY217" s="103"/>
      <c r="AZ217" s="103"/>
      <c r="BA217" s="103"/>
      <c r="BB217" s="103"/>
      <c r="BC217" s="103"/>
      <c r="BD217" s="103"/>
      <c r="BE217" s="103"/>
      <c r="BF217" s="103"/>
      <c r="BG217" s="103"/>
      <c r="BH217" s="103"/>
      <c r="BI217" s="103"/>
      <c r="BJ217" s="103"/>
      <c r="BK217" s="103"/>
      <c r="BL217" s="103"/>
      <c r="BM217" s="103"/>
      <c r="BN217" s="103"/>
    </row>
    <row r="218" ht="57.75" customHeight="1">
      <c r="B218" s="102" t="s">
        <v>280</v>
      </c>
      <c r="C218" s="103"/>
      <c r="D218" s="104">
        <v>45705.0</v>
      </c>
      <c r="E218" s="105">
        <v>73.56</v>
      </c>
      <c r="F218" s="106">
        <v>11.18</v>
      </c>
      <c r="G218" s="105">
        <v>72.52</v>
      </c>
      <c r="H218" s="106">
        <v>9.99</v>
      </c>
      <c r="I218" s="107"/>
      <c r="J218" s="103"/>
      <c r="K218" s="108">
        <v>61.52</v>
      </c>
      <c r="L218" s="109">
        <v>11.94</v>
      </c>
      <c r="M218" s="106"/>
      <c r="N218" s="110"/>
      <c r="O218" s="110"/>
      <c r="P218" s="110">
        <v>640.92</v>
      </c>
      <c r="Q218" s="103"/>
      <c r="R218" s="103"/>
      <c r="S218" s="103"/>
      <c r="T218" s="106">
        <v>0.016</v>
      </c>
      <c r="U218" s="103"/>
      <c r="V218" s="103"/>
      <c r="W218" s="111"/>
      <c r="X218" s="107"/>
      <c r="Y218" s="103"/>
      <c r="Z218" s="103"/>
      <c r="AA218" s="103"/>
      <c r="AB218" s="103"/>
      <c r="AC218" s="103"/>
      <c r="AD218" s="103"/>
      <c r="AE218" s="103"/>
      <c r="AF218" s="107"/>
      <c r="AG218" s="103"/>
      <c r="AH218" s="103"/>
      <c r="AI218" s="103"/>
      <c r="AJ218" s="103"/>
      <c r="AK218" s="103"/>
      <c r="AL218" s="103"/>
      <c r="AM218" s="103"/>
      <c r="AN218" s="107"/>
      <c r="AO218" s="103"/>
      <c r="AP218" s="103"/>
      <c r="AQ218" s="103"/>
      <c r="AR218" s="103"/>
      <c r="AS218" s="103"/>
      <c r="AT218" s="103"/>
      <c r="AU218" s="103"/>
      <c r="AV218" s="107"/>
      <c r="AW218" s="103"/>
      <c r="AX218" s="103"/>
      <c r="AY218" s="103"/>
      <c r="AZ218" s="103"/>
      <c r="BA218" s="103"/>
      <c r="BB218" s="103"/>
      <c r="BC218" s="103"/>
      <c r="BD218" s="103"/>
      <c r="BE218" s="103"/>
      <c r="BF218" s="103"/>
      <c r="BG218" s="103"/>
      <c r="BH218" s="103"/>
      <c r="BI218" s="103"/>
      <c r="BJ218" s="103"/>
      <c r="BK218" s="103"/>
      <c r="BL218" s="103"/>
      <c r="BM218" s="103"/>
      <c r="BN218" s="103"/>
    </row>
    <row r="219" ht="57.75" customHeight="1">
      <c r="B219" s="102" t="s">
        <v>257</v>
      </c>
      <c r="C219" s="103"/>
      <c r="D219" s="104">
        <v>45702.0</v>
      </c>
      <c r="E219" s="105">
        <v>65.47</v>
      </c>
      <c r="F219" s="103"/>
      <c r="G219" s="105">
        <v>71.77</v>
      </c>
      <c r="H219" s="106">
        <v>3.79</v>
      </c>
      <c r="I219" s="107"/>
      <c r="J219" s="103"/>
      <c r="K219" s="108">
        <v>64.06</v>
      </c>
      <c r="L219" s="109">
        <v>9.0</v>
      </c>
      <c r="M219" s="106"/>
      <c r="N219" s="110"/>
      <c r="O219" s="110"/>
      <c r="P219" s="110"/>
      <c r="Q219" s="103"/>
      <c r="R219" s="103"/>
      <c r="S219" s="103"/>
      <c r="T219" s="106">
        <v>5482.44</v>
      </c>
      <c r="U219" s="103"/>
      <c r="V219" s="103"/>
      <c r="W219" s="111"/>
      <c r="X219" s="107"/>
      <c r="Y219" s="103"/>
      <c r="Z219" s="103"/>
      <c r="AA219" s="103"/>
      <c r="AB219" s="103"/>
      <c r="AC219" s="103"/>
      <c r="AD219" s="103"/>
      <c r="AE219" s="103"/>
      <c r="AF219" s="107"/>
      <c r="AG219" s="103"/>
      <c r="AH219" s="103"/>
      <c r="AI219" s="103"/>
      <c r="AJ219" s="103"/>
      <c r="AK219" s="103"/>
      <c r="AL219" s="103"/>
      <c r="AM219" s="103"/>
      <c r="AN219" s="107"/>
      <c r="AO219" s="103"/>
      <c r="AP219" s="103"/>
      <c r="AQ219" s="103"/>
      <c r="AR219" s="103"/>
      <c r="AS219" s="103"/>
      <c r="AT219" s="103"/>
      <c r="AU219" s="103"/>
      <c r="AV219" s="107"/>
      <c r="AW219" s="103"/>
      <c r="AX219" s="103"/>
      <c r="AY219" s="103"/>
      <c r="AZ219" s="103"/>
      <c r="BA219" s="103"/>
      <c r="BB219" s="103"/>
      <c r="BC219" s="103"/>
      <c r="BD219" s="103"/>
      <c r="BE219" s="103"/>
      <c r="BF219" s="103"/>
      <c r="BG219" s="103"/>
      <c r="BH219" s="103"/>
      <c r="BI219" s="103"/>
      <c r="BJ219" s="103"/>
      <c r="BK219" s="103"/>
      <c r="BL219" s="103"/>
      <c r="BM219" s="103"/>
      <c r="BN219" s="103"/>
    </row>
    <row r="220" ht="57.75" customHeight="1">
      <c r="B220" s="102" t="s">
        <v>283</v>
      </c>
      <c r="C220" s="103"/>
      <c r="D220" s="104">
        <v>45705.0</v>
      </c>
      <c r="E220" s="105">
        <v>71.5</v>
      </c>
      <c r="F220" s="106">
        <v>6.18</v>
      </c>
      <c r="G220" s="105">
        <v>76.73</v>
      </c>
      <c r="H220" s="106">
        <v>5.25</v>
      </c>
      <c r="I220" s="107"/>
      <c r="J220" s="103"/>
      <c r="K220" s="108">
        <v>58.33</v>
      </c>
      <c r="L220" s="109">
        <v>6.78</v>
      </c>
      <c r="M220" s="106"/>
      <c r="N220" s="110"/>
      <c r="O220" s="110"/>
      <c r="P220" s="110"/>
      <c r="Q220" s="103"/>
      <c r="R220" s="103"/>
      <c r="S220" s="103"/>
      <c r="T220" s="106">
        <v>5515.308</v>
      </c>
      <c r="U220" s="106" t="s">
        <v>335</v>
      </c>
      <c r="V220" s="103"/>
      <c r="W220" s="111" t="s">
        <v>336</v>
      </c>
      <c r="X220" s="107"/>
      <c r="Y220" s="103"/>
      <c r="Z220" s="103"/>
      <c r="AA220" s="103"/>
      <c r="AB220" s="103"/>
      <c r="AC220" s="103"/>
      <c r="AD220" s="103"/>
      <c r="AE220" s="103"/>
      <c r="AF220" s="107"/>
      <c r="AG220" s="103"/>
      <c r="AH220" s="103"/>
      <c r="AI220" s="103"/>
      <c r="AJ220" s="103"/>
      <c r="AK220" s="103"/>
      <c r="AL220" s="103"/>
      <c r="AM220" s="103"/>
      <c r="AN220" s="107"/>
      <c r="AO220" s="103"/>
      <c r="AP220" s="103"/>
      <c r="AQ220" s="103"/>
      <c r="AR220" s="103"/>
      <c r="AS220" s="103"/>
      <c r="AT220" s="103"/>
      <c r="AU220" s="103"/>
      <c r="AV220" s="107"/>
      <c r="AW220" s="103"/>
      <c r="AX220" s="103"/>
      <c r="AY220" s="103"/>
      <c r="AZ220" s="103"/>
      <c r="BA220" s="103"/>
      <c r="BB220" s="103"/>
      <c r="BC220" s="103"/>
      <c r="BD220" s="103"/>
      <c r="BE220" s="103"/>
      <c r="BF220" s="103"/>
      <c r="BG220" s="103"/>
      <c r="BH220" s="103"/>
      <c r="BI220" s="103"/>
      <c r="BJ220" s="103"/>
      <c r="BK220" s="103"/>
      <c r="BL220" s="103"/>
      <c r="BM220" s="103"/>
      <c r="BN220" s="103"/>
    </row>
    <row r="221" ht="57.75" customHeight="1">
      <c r="B221" s="102" t="s">
        <v>337</v>
      </c>
      <c r="C221" s="103"/>
      <c r="D221" s="104">
        <v>45713.0</v>
      </c>
      <c r="E221" s="105">
        <v>70.88</v>
      </c>
      <c r="F221" s="103"/>
      <c r="G221" s="105">
        <v>78.7</v>
      </c>
      <c r="H221" s="106">
        <v>4.76</v>
      </c>
      <c r="I221" s="107"/>
      <c r="J221" s="103"/>
      <c r="K221" s="108">
        <v>59.14</v>
      </c>
      <c r="L221" s="109">
        <v>9.44</v>
      </c>
      <c r="M221" s="106"/>
      <c r="N221" s="110"/>
      <c r="O221" s="110"/>
      <c r="P221" s="112" t="s">
        <v>338</v>
      </c>
      <c r="Q221" s="103"/>
      <c r="R221" s="103"/>
      <c r="S221" s="103"/>
      <c r="T221" s="106">
        <v>3812.868</v>
      </c>
      <c r="U221" s="103"/>
      <c r="V221" s="103"/>
      <c r="W221" s="111"/>
      <c r="X221" s="107"/>
      <c r="Y221" s="103"/>
      <c r="Z221" s="103"/>
      <c r="AA221" s="103"/>
      <c r="AB221" s="103"/>
      <c r="AC221" s="103"/>
      <c r="AD221" s="103"/>
      <c r="AE221" s="103"/>
      <c r="AF221" s="107"/>
      <c r="AG221" s="103"/>
      <c r="AH221" s="103"/>
      <c r="AI221" s="103"/>
      <c r="AJ221" s="103"/>
      <c r="AK221" s="103"/>
      <c r="AL221" s="103"/>
      <c r="AM221" s="103"/>
      <c r="AN221" s="107"/>
      <c r="AO221" s="103"/>
      <c r="AP221" s="103"/>
      <c r="AQ221" s="103"/>
      <c r="AR221" s="103"/>
      <c r="AS221" s="103"/>
      <c r="AT221" s="103"/>
      <c r="AU221" s="103"/>
      <c r="AV221" s="107"/>
      <c r="AW221" s="103"/>
      <c r="AX221" s="103"/>
      <c r="AY221" s="103"/>
      <c r="AZ221" s="103"/>
      <c r="BA221" s="103"/>
      <c r="BB221" s="103"/>
      <c r="BC221" s="103"/>
      <c r="BD221" s="103"/>
      <c r="BE221" s="103"/>
      <c r="BF221" s="103"/>
      <c r="BG221" s="103"/>
      <c r="BH221" s="103"/>
      <c r="BI221" s="103"/>
      <c r="BJ221" s="103"/>
      <c r="BK221" s="103"/>
      <c r="BL221" s="103"/>
      <c r="BM221" s="103"/>
      <c r="BN221" s="103"/>
    </row>
    <row r="222" ht="57.75" customHeight="1">
      <c r="B222" s="102" t="s">
        <v>339</v>
      </c>
      <c r="C222" s="103"/>
      <c r="D222" s="54">
        <v>45716.0</v>
      </c>
      <c r="E222" s="105">
        <v>74.36</v>
      </c>
      <c r="F222" s="103"/>
      <c r="G222" s="105">
        <v>66.38</v>
      </c>
      <c r="H222" s="106">
        <v>1.36</v>
      </c>
      <c r="I222" s="107"/>
      <c r="J222" s="103"/>
      <c r="K222" s="57">
        <v>64.36</v>
      </c>
      <c r="L222" s="109">
        <v>5.81</v>
      </c>
      <c r="M222" s="106"/>
      <c r="N222" s="110"/>
      <c r="O222" s="110"/>
      <c r="P222" s="110" t="s">
        <v>39</v>
      </c>
      <c r="Q222" s="103"/>
      <c r="R222" s="103"/>
      <c r="S222" s="103"/>
      <c r="T222" s="106" t="s">
        <v>39</v>
      </c>
      <c r="U222" s="103"/>
      <c r="V222" s="103"/>
      <c r="W222" s="111"/>
      <c r="X222" s="107"/>
      <c r="Y222" s="103"/>
      <c r="Z222" s="103"/>
      <c r="AA222" s="103"/>
      <c r="AB222" s="103"/>
      <c r="AC222" s="103"/>
      <c r="AD222" s="103"/>
      <c r="AE222" s="103"/>
      <c r="AF222" s="107"/>
      <c r="AG222" s="103"/>
      <c r="AH222" s="103"/>
      <c r="AI222" s="103"/>
      <c r="AJ222" s="103"/>
      <c r="AK222" s="103"/>
      <c r="AL222" s="103"/>
      <c r="AM222" s="103"/>
      <c r="AN222" s="107"/>
      <c r="AO222" s="103"/>
      <c r="AP222" s="103"/>
      <c r="AQ222" s="103"/>
      <c r="AR222" s="103"/>
      <c r="AS222" s="103"/>
      <c r="AT222" s="103"/>
      <c r="AU222" s="103"/>
      <c r="AV222" s="107"/>
      <c r="AW222" s="103"/>
      <c r="AX222" s="103"/>
      <c r="AY222" s="103"/>
      <c r="AZ222" s="103"/>
      <c r="BA222" s="103"/>
      <c r="BB222" s="103"/>
      <c r="BC222" s="103"/>
      <c r="BD222" s="103"/>
      <c r="BE222" s="103"/>
      <c r="BF222" s="103"/>
      <c r="BG222" s="103"/>
      <c r="BH222" s="103"/>
      <c r="BI222" s="103"/>
      <c r="BJ222" s="103"/>
      <c r="BK222" s="103"/>
      <c r="BL222" s="103"/>
      <c r="BM222" s="103"/>
      <c r="BN222" s="103"/>
    </row>
    <row r="223" ht="57.75" customHeight="1">
      <c r="B223" s="113" t="s">
        <v>340</v>
      </c>
      <c r="C223" s="103"/>
      <c r="D223" s="54">
        <v>45734.0</v>
      </c>
      <c r="E223" s="105">
        <v>73.24</v>
      </c>
      <c r="F223" s="103"/>
      <c r="G223" s="105">
        <v>90.84</v>
      </c>
      <c r="H223" s="106">
        <v>1.22</v>
      </c>
      <c r="I223" s="107"/>
      <c r="J223" s="103"/>
      <c r="K223" s="57">
        <v>81.67</v>
      </c>
      <c r="L223" s="109">
        <v>2.92</v>
      </c>
      <c r="M223" s="106"/>
      <c r="N223" s="110"/>
      <c r="O223" s="110"/>
      <c r="P223" s="110">
        <v>1578.127</v>
      </c>
      <c r="Q223" s="103"/>
      <c r="R223" s="103"/>
      <c r="S223" s="103"/>
      <c r="T223" s="106">
        <v>91.632</v>
      </c>
      <c r="U223" s="103"/>
      <c r="V223" s="106">
        <v>0.081</v>
      </c>
      <c r="W223" s="111" t="s">
        <v>341</v>
      </c>
      <c r="X223" s="107"/>
      <c r="Y223" s="103"/>
      <c r="Z223" s="103"/>
      <c r="AA223" s="103"/>
      <c r="AB223" s="103"/>
      <c r="AC223" s="103"/>
      <c r="AD223" s="103"/>
      <c r="AE223" s="103"/>
      <c r="AF223" s="107"/>
      <c r="AG223" s="103"/>
      <c r="AH223" s="103"/>
      <c r="AI223" s="103"/>
      <c r="AJ223" s="103"/>
      <c r="AK223" s="103"/>
      <c r="AL223" s="103"/>
      <c r="AM223" s="103"/>
      <c r="AN223" s="107"/>
      <c r="AO223" s="103"/>
      <c r="AP223" s="103"/>
      <c r="AQ223" s="103"/>
      <c r="AR223" s="103"/>
      <c r="AS223" s="103"/>
      <c r="AT223" s="103"/>
      <c r="AU223" s="103"/>
      <c r="AV223" s="107"/>
      <c r="AW223" s="103"/>
      <c r="AX223" s="103"/>
      <c r="AY223" s="103"/>
      <c r="AZ223" s="103"/>
      <c r="BA223" s="103"/>
      <c r="BB223" s="103"/>
      <c r="BC223" s="103"/>
      <c r="BD223" s="103"/>
      <c r="BE223" s="103"/>
      <c r="BF223" s="103"/>
      <c r="BG223" s="103"/>
      <c r="BH223" s="103"/>
      <c r="BI223" s="103"/>
      <c r="BJ223" s="103"/>
      <c r="BK223" s="103"/>
      <c r="BL223" s="103"/>
      <c r="BM223" s="103"/>
      <c r="BN223" s="103"/>
    </row>
    <row r="224" ht="57.75" customHeight="1">
      <c r="B224" s="113" t="s">
        <v>342</v>
      </c>
      <c r="C224" s="103"/>
      <c r="D224" s="54">
        <v>45737.0</v>
      </c>
      <c r="E224" s="105">
        <v>61.73</v>
      </c>
      <c r="F224" s="106">
        <v>15.16</v>
      </c>
      <c r="G224" s="114"/>
      <c r="H224" s="106"/>
      <c r="I224" s="107"/>
      <c r="J224" s="103"/>
      <c r="K224" s="57">
        <v>56.74</v>
      </c>
      <c r="L224" s="109">
        <v>15.09</v>
      </c>
      <c r="M224" s="106"/>
      <c r="N224" s="110"/>
      <c r="O224" s="110"/>
      <c r="P224" s="110">
        <v>1863.187</v>
      </c>
      <c r="Q224" s="103"/>
      <c r="R224" s="103"/>
      <c r="S224" s="103"/>
      <c r="T224" s="106">
        <v>5220.299</v>
      </c>
      <c r="U224" s="103"/>
      <c r="V224" s="106"/>
      <c r="W224" s="111" t="s">
        <v>343</v>
      </c>
      <c r="X224" s="107"/>
      <c r="Y224" s="103"/>
      <c r="Z224" s="103"/>
      <c r="AA224" s="103"/>
      <c r="AB224" s="103"/>
      <c r="AC224" s="103"/>
      <c r="AD224" s="103"/>
      <c r="AE224" s="103"/>
      <c r="AF224" s="107"/>
      <c r="AG224" s="103"/>
      <c r="AH224" s="103"/>
      <c r="AI224" s="103"/>
      <c r="AJ224" s="103"/>
      <c r="AK224" s="103"/>
      <c r="AL224" s="103"/>
      <c r="AM224" s="103"/>
      <c r="AN224" s="107"/>
      <c r="AO224" s="103"/>
      <c r="AP224" s="103"/>
      <c r="AQ224" s="103"/>
      <c r="AR224" s="103"/>
      <c r="AS224" s="103"/>
      <c r="AT224" s="103"/>
      <c r="AU224" s="103"/>
      <c r="AV224" s="107"/>
      <c r="AW224" s="103"/>
      <c r="AX224" s="103"/>
      <c r="AY224" s="103"/>
      <c r="AZ224" s="103"/>
      <c r="BA224" s="103"/>
      <c r="BB224" s="103"/>
      <c r="BC224" s="103"/>
      <c r="BD224" s="103"/>
      <c r="BE224" s="103"/>
      <c r="BF224" s="103"/>
      <c r="BG224" s="103"/>
      <c r="BH224" s="103"/>
      <c r="BI224" s="103"/>
      <c r="BJ224" s="103"/>
      <c r="BK224" s="103"/>
      <c r="BL224" s="103"/>
      <c r="BM224" s="103"/>
      <c r="BN224" s="103"/>
    </row>
    <row r="225" ht="57.75" customHeight="1">
      <c r="B225" s="53" t="s">
        <v>344</v>
      </c>
      <c r="C225" s="52" t="s">
        <v>83</v>
      </c>
      <c r="D225" s="54">
        <v>45752.0</v>
      </c>
      <c r="E225" s="57">
        <v>53.56</v>
      </c>
      <c r="F225" s="52">
        <v>20.97</v>
      </c>
      <c r="G225" s="115"/>
      <c r="H225" s="52"/>
      <c r="I225" s="58"/>
      <c r="J225" s="59"/>
      <c r="K225" s="57">
        <v>52.61</v>
      </c>
      <c r="L225" s="65">
        <v>19.02</v>
      </c>
      <c r="M225" s="52"/>
      <c r="N225" s="66"/>
      <c r="O225" s="66"/>
      <c r="P225" s="66"/>
      <c r="Q225" s="59"/>
      <c r="R225" s="59"/>
      <c r="S225" s="59"/>
      <c r="T225" s="52">
        <v>10.504</v>
      </c>
      <c r="U225" s="59"/>
      <c r="V225" s="59"/>
      <c r="W225" s="67" t="s">
        <v>345</v>
      </c>
      <c r="X225" s="58"/>
      <c r="Y225" s="59"/>
      <c r="Z225" s="59"/>
      <c r="AA225" s="59"/>
      <c r="AB225" s="59"/>
      <c r="AC225" s="59"/>
      <c r="AD225" s="59"/>
      <c r="AE225" s="59"/>
      <c r="AF225" s="58"/>
      <c r="AG225" s="59"/>
      <c r="AH225" s="59"/>
      <c r="AI225" s="59"/>
      <c r="AJ225" s="59"/>
      <c r="AK225" s="59"/>
      <c r="AL225" s="59"/>
      <c r="AM225" s="59"/>
      <c r="AN225" s="58"/>
      <c r="AO225" s="59"/>
      <c r="AP225" s="59"/>
      <c r="AQ225" s="59"/>
      <c r="AR225" s="59"/>
      <c r="AS225" s="59"/>
      <c r="AT225" s="59"/>
      <c r="AU225" s="59"/>
      <c r="AV225" s="58"/>
      <c r="AW225" s="59"/>
      <c r="AX225" s="59"/>
      <c r="AY225" s="59"/>
      <c r="AZ225" s="59"/>
      <c r="BA225" s="59"/>
      <c r="BB225" s="59"/>
      <c r="BC225" s="59"/>
      <c r="BD225" s="59"/>
      <c r="BE225" s="59"/>
      <c r="BF225" s="59"/>
      <c r="BG225" s="59"/>
      <c r="BH225" s="59"/>
      <c r="BI225" s="59"/>
      <c r="BJ225" s="59"/>
      <c r="BK225" s="59"/>
      <c r="BL225" s="59"/>
      <c r="BM225" s="59"/>
      <c r="BN225" s="59"/>
    </row>
    <row r="226" ht="57.75" customHeight="1">
      <c r="B226" s="53" t="s">
        <v>346</v>
      </c>
      <c r="C226" s="52" t="s">
        <v>347</v>
      </c>
      <c r="D226" s="54">
        <v>45752.0</v>
      </c>
      <c r="E226" s="57">
        <v>53.6</v>
      </c>
      <c r="F226" s="52">
        <v>15.72</v>
      </c>
      <c r="G226" s="115"/>
      <c r="H226" s="52"/>
      <c r="I226" s="58"/>
      <c r="J226" s="59"/>
      <c r="K226" s="57">
        <v>63.12</v>
      </c>
      <c r="L226" s="65">
        <v>14.49</v>
      </c>
      <c r="M226" s="52"/>
      <c r="N226" s="66"/>
      <c r="O226" s="66"/>
      <c r="P226" s="66"/>
      <c r="Q226" s="59"/>
      <c r="R226" s="59"/>
      <c r="S226" s="59"/>
      <c r="T226" s="52">
        <v>2.446</v>
      </c>
      <c r="U226" s="59"/>
      <c r="V226" s="59"/>
      <c r="W226" s="67"/>
      <c r="X226" s="58"/>
      <c r="Y226" s="59"/>
      <c r="Z226" s="59"/>
      <c r="AA226" s="59"/>
      <c r="AB226" s="59"/>
      <c r="AC226" s="59"/>
      <c r="AD226" s="59"/>
      <c r="AE226" s="59"/>
      <c r="AF226" s="58"/>
      <c r="AG226" s="59"/>
      <c r="AH226" s="59"/>
      <c r="AI226" s="59"/>
      <c r="AJ226" s="59"/>
      <c r="AK226" s="59"/>
      <c r="AL226" s="59"/>
      <c r="AM226" s="59"/>
      <c r="AN226" s="58"/>
      <c r="AO226" s="59"/>
      <c r="AP226" s="59"/>
      <c r="AQ226" s="59"/>
      <c r="AR226" s="59"/>
      <c r="AS226" s="59"/>
      <c r="AT226" s="59"/>
      <c r="AU226" s="59"/>
      <c r="AV226" s="58"/>
      <c r="AW226" s="59"/>
      <c r="AX226" s="59"/>
      <c r="AY226" s="59"/>
      <c r="AZ226" s="59"/>
      <c r="BA226" s="59"/>
      <c r="BB226" s="59"/>
      <c r="BC226" s="59"/>
      <c r="BD226" s="59"/>
      <c r="BE226" s="59"/>
      <c r="BF226" s="59"/>
      <c r="BG226" s="59"/>
      <c r="BH226" s="59"/>
      <c r="BI226" s="59"/>
      <c r="BJ226" s="59"/>
      <c r="BK226" s="59"/>
      <c r="BL226" s="59"/>
      <c r="BM226" s="59"/>
      <c r="BN226" s="59"/>
    </row>
    <row r="227" ht="57.75" hidden="1" customHeight="1">
      <c r="B227" s="83" t="s">
        <v>348</v>
      </c>
      <c r="C227" s="52" t="s">
        <v>349</v>
      </c>
      <c r="D227" s="54">
        <v>45752.0</v>
      </c>
      <c r="E227" s="115"/>
      <c r="F227" s="59"/>
      <c r="G227" s="115"/>
      <c r="H227" s="52"/>
      <c r="I227" s="58"/>
      <c r="J227" s="59"/>
      <c r="K227" s="57">
        <v>16.59</v>
      </c>
      <c r="L227" s="65">
        <v>51.3</v>
      </c>
      <c r="M227" s="52"/>
      <c r="N227" s="66"/>
      <c r="O227" s="66"/>
      <c r="P227" s="66">
        <v>334.195</v>
      </c>
      <c r="Q227" s="59"/>
      <c r="R227" s="59"/>
      <c r="S227" s="59"/>
      <c r="T227" s="100">
        <v>19.858</v>
      </c>
      <c r="U227" s="59"/>
      <c r="V227" s="59"/>
      <c r="W227" s="100" t="s">
        <v>350</v>
      </c>
      <c r="X227" s="58"/>
      <c r="Y227" s="59"/>
      <c r="Z227" s="59"/>
      <c r="AA227" s="59"/>
      <c r="AB227" s="59"/>
      <c r="AC227" s="59"/>
      <c r="AD227" s="59"/>
      <c r="AE227" s="59"/>
      <c r="AF227" s="58"/>
      <c r="AG227" s="59"/>
      <c r="AH227" s="59"/>
      <c r="AI227" s="59"/>
      <c r="AJ227" s="59"/>
      <c r="AK227" s="59"/>
      <c r="AL227" s="59"/>
      <c r="AM227" s="59"/>
      <c r="AN227" s="58"/>
      <c r="AO227" s="59"/>
      <c r="AP227" s="59"/>
      <c r="AQ227" s="59"/>
      <c r="AR227" s="59"/>
      <c r="AS227" s="59"/>
      <c r="AT227" s="59"/>
      <c r="AU227" s="59"/>
      <c r="AV227" s="58"/>
      <c r="AW227" s="59"/>
      <c r="AX227" s="59"/>
      <c r="AY227" s="59"/>
      <c r="AZ227" s="59"/>
      <c r="BA227" s="59"/>
      <c r="BB227" s="59"/>
      <c r="BC227" s="59"/>
      <c r="BD227" s="59"/>
      <c r="BE227" s="59"/>
      <c r="BF227" s="59"/>
      <c r="BG227" s="59"/>
      <c r="BH227" s="59"/>
      <c r="BI227" s="59"/>
      <c r="BJ227" s="59"/>
      <c r="BK227" s="59"/>
      <c r="BL227" s="59"/>
      <c r="BM227" s="59"/>
      <c r="BN227" s="59"/>
    </row>
    <row r="228" ht="71.25" customHeight="1">
      <c r="B228" s="53" t="s">
        <v>351</v>
      </c>
      <c r="C228" s="52"/>
      <c r="D228" s="54">
        <v>45753.0</v>
      </c>
      <c r="E228" s="57">
        <v>60.44</v>
      </c>
      <c r="F228" s="52">
        <v>15.22</v>
      </c>
      <c r="G228" s="115"/>
      <c r="H228" s="52"/>
      <c r="I228" s="58"/>
      <c r="J228" s="59"/>
      <c r="K228" s="57">
        <v>62.81</v>
      </c>
      <c r="L228" s="65">
        <v>15.95</v>
      </c>
      <c r="M228" s="52"/>
      <c r="N228" s="66"/>
      <c r="O228" s="66"/>
      <c r="P228" s="66">
        <v>2809.757</v>
      </c>
      <c r="Q228" s="59"/>
      <c r="R228" s="59"/>
      <c r="S228" s="59"/>
      <c r="T228" s="100">
        <v>523.432</v>
      </c>
      <c r="U228" s="59"/>
      <c r="V228" s="59"/>
      <c r="W228" s="100" t="s">
        <v>352</v>
      </c>
      <c r="X228" s="58"/>
      <c r="Y228" s="59"/>
      <c r="Z228" s="59"/>
      <c r="AA228" s="59"/>
      <c r="AB228" s="59"/>
      <c r="AC228" s="59"/>
      <c r="AD228" s="59"/>
      <c r="AE228" s="59"/>
      <c r="AF228" s="58"/>
      <c r="AG228" s="59"/>
      <c r="AH228" s="59"/>
      <c r="AI228" s="59"/>
      <c r="AJ228" s="59"/>
      <c r="AK228" s="59"/>
      <c r="AL228" s="59"/>
      <c r="AM228" s="59"/>
      <c r="AN228" s="58"/>
      <c r="AO228" s="59"/>
      <c r="AP228" s="59"/>
      <c r="AQ228" s="59"/>
      <c r="AR228" s="59"/>
      <c r="AS228" s="59"/>
      <c r="AT228" s="59"/>
      <c r="AU228" s="59"/>
      <c r="AV228" s="58"/>
      <c r="AW228" s="59"/>
      <c r="AX228" s="59"/>
      <c r="AY228" s="59"/>
      <c r="AZ228" s="59"/>
      <c r="BA228" s="59"/>
      <c r="BB228" s="59"/>
      <c r="BC228" s="59"/>
      <c r="BD228" s="59"/>
      <c r="BE228" s="59"/>
      <c r="BF228" s="59"/>
      <c r="BG228" s="59"/>
      <c r="BH228" s="59"/>
      <c r="BI228" s="59"/>
      <c r="BJ228" s="59"/>
      <c r="BK228" s="59"/>
      <c r="BL228" s="59"/>
      <c r="BM228" s="59"/>
      <c r="BN228" s="59"/>
    </row>
    <row r="229" ht="57.75" customHeight="1">
      <c r="B229" s="53" t="s">
        <v>353</v>
      </c>
      <c r="C229" s="52" t="s">
        <v>354</v>
      </c>
      <c r="D229" s="54"/>
      <c r="E229" s="115"/>
      <c r="F229" s="53">
        <v>67.12</v>
      </c>
      <c r="G229" s="115"/>
      <c r="H229" s="52"/>
      <c r="I229" s="58"/>
      <c r="J229" s="59"/>
      <c r="K229" s="57">
        <v>3.25</v>
      </c>
      <c r="L229" s="65">
        <v>57.27</v>
      </c>
      <c r="M229" s="52"/>
      <c r="N229" s="66"/>
      <c r="O229" s="66"/>
      <c r="P229" s="66">
        <v>2921.142</v>
      </c>
      <c r="Q229" s="59"/>
      <c r="R229" s="59"/>
      <c r="S229" s="59"/>
      <c r="T229" s="52">
        <v>13.771</v>
      </c>
      <c r="U229" s="59"/>
      <c r="V229" s="59"/>
      <c r="W229" s="52" t="s">
        <v>355</v>
      </c>
      <c r="X229" s="58"/>
      <c r="Y229" s="59"/>
      <c r="Z229" s="59"/>
      <c r="AA229" s="59"/>
      <c r="AB229" s="59"/>
      <c r="AC229" s="59"/>
      <c r="AD229" s="59"/>
      <c r="AE229" s="59"/>
      <c r="AF229" s="58"/>
      <c r="AG229" s="59"/>
      <c r="AH229" s="59"/>
      <c r="AI229" s="59"/>
      <c r="AJ229" s="59"/>
      <c r="AK229" s="59"/>
      <c r="AL229" s="59"/>
      <c r="AM229" s="59"/>
      <c r="AN229" s="58"/>
      <c r="AO229" s="59"/>
      <c r="AP229" s="59"/>
      <c r="AQ229" s="59"/>
      <c r="AR229" s="59"/>
      <c r="AS229" s="59"/>
      <c r="AT229" s="59"/>
      <c r="AU229" s="59"/>
      <c r="AV229" s="58"/>
      <c r="AW229" s="59"/>
      <c r="AX229" s="59"/>
      <c r="AY229" s="59"/>
      <c r="AZ229" s="59"/>
      <c r="BA229" s="59"/>
      <c r="BB229" s="59"/>
      <c r="BC229" s="59"/>
      <c r="BD229" s="59"/>
      <c r="BE229" s="59"/>
      <c r="BF229" s="59"/>
      <c r="BG229" s="59"/>
      <c r="BH229" s="59"/>
      <c r="BI229" s="59"/>
      <c r="BJ229" s="59"/>
      <c r="BK229" s="59"/>
      <c r="BL229" s="59"/>
      <c r="BM229" s="59"/>
      <c r="BN229" s="59"/>
    </row>
    <row r="230" ht="57.75" customHeight="1">
      <c r="C230" s="59"/>
      <c r="D230" s="54">
        <v>45770.0</v>
      </c>
      <c r="E230" s="57">
        <v>70.18</v>
      </c>
      <c r="F230" s="52">
        <v>5.15</v>
      </c>
      <c r="G230" s="115"/>
      <c r="H230" s="52"/>
      <c r="I230" s="58"/>
      <c r="J230" s="59"/>
      <c r="K230" s="57">
        <v>67.55</v>
      </c>
      <c r="L230" s="65">
        <v>5.1</v>
      </c>
      <c r="M230" s="52"/>
      <c r="N230" s="66"/>
      <c r="O230" s="66"/>
      <c r="P230" s="66" t="s">
        <v>39</v>
      </c>
      <c r="Q230" s="59"/>
      <c r="R230" s="59"/>
      <c r="S230" s="59"/>
      <c r="T230" s="52">
        <v>11099.22</v>
      </c>
      <c r="U230" s="59"/>
      <c r="V230" s="59"/>
      <c r="W230" s="52" t="s">
        <v>356</v>
      </c>
      <c r="X230" s="58"/>
      <c r="Y230" s="59"/>
      <c r="Z230" s="59"/>
      <c r="AA230" s="59"/>
      <c r="AB230" s="59"/>
      <c r="AC230" s="59"/>
      <c r="AD230" s="59"/>
      <c r="AE230" s="59"/>
      <c r="AF230" s="58"/>
      <c r="AG230" s="59"/>
      <c r="AH230" s="59"/>
      <c r="AI230" s="59"/>
      <c r="AJ230" s="59"/>
      <c r="AK230" s="59"/>
      <c r="AL230" s="59"/>
      <c r="AM230" s="59"/>
      <c r="AN230" s="58"/>
      <c r="AO230" s="59"/>
      <c r="AP230" s="59"/>
      <c r="AQ230" s="59"/>
      <c r="AR230" s="59"/>
      <c r="AS230" s="59"/>
      <c r="AT230" s="59"/>
      <c r="AU230" s="59"/>
      <c r="AV230" s="58"/>
      <c r="AW230" s="59"/>
      <c r="AX230" s="59"/>
      <c r="AY230" s="59"/>
      <c r="AZ230" s="59"/>
      <c r="BA230" s="59"/>
      <c r="BB230" s="59"/>
      <c r="BC230" s="59"/>
      <c r="BD230" s="59"/>
      <c r="BE230" s="59"/>
      <c r="BF230" s="59"/>
      <c r="BG230" s="59"/>
      <c r="BH230" s="59"/>
      <c r="BI230" s="59"/>
      <c r="BJ230" s="59"/>
      <c r="BK230" s="59"/>
      <c r="BL230" s="59"/>
      <c r="BM230" s="59"/>
      <c r="BN230" s="59"/>
    </row>
    <row r="231" ht="57.75" customHeight="1">
      <c r="B231" s="116" t="s">
        <v>357</v>
      </c>
      <c r="C231" s="59"/>
      <c r="D231" s="54"/>
      <c r="E231" s="57">
        <v>67.63</v>
      </c>
      <c r="F231" s="52">
        <v>7.02</v>
      </c>
      <c r="G231" s="115"/>
      <c r="H231" s="52"/>
      <c r="I231" s="58"/>
      <c r="J231" s="59"/>
      <c r="K231" s="117">
        <v>62.91</v>
      </c>
      <c r="L231" s="65">
        <v>16.57</v>
      </c>
      <c r="M231" s="52"/>
      <c r="N231" s="66"/>
      <c r="O231" s="66"/>
      <c r="P231" s="66">
        <v>391.744</v>
      </c>
      <c r="Q231" s="59"/>
      <c r="R231" s="59"/>
      <c r="S231" s="59"/>
      <c r="T231" s="52">
        <v>12561.494</v>
      </c>
      <c r="U231" s="59"/>
      <c r="V231" s="59"/>
      <c r="W231" s="52" t="s">
        <v>358</v>
      </c>
      <c r="X231" s="58"/>
      <c r="Y231" s="59"/>
      <c r="Z231" s="59"/>
      <c r="AA231" s="59"/>
      <c r="AB231" s="59"/>
      <c r="AC231" s="59"/>
      <c r="AD231" s="59"/>
      <c r="AE231" s="59"/>
      <c r="AF231" s="58"/>
      <c r="AG231" s="59"/>
      <c r="AH231" s="59"/>
      <c r="AI231" s="59"/>
      <c r="AJ231" s="59"/>
      <c r="AK231" s="59"/>
      <c r="AL231" s="59"/>
      <c r="AM231" s="59"/>
      <c r="AN231" s="58"/>
      <c r="AO231" s="59"/>
      <c r="AP231" s="59"/>
      <c r="AQ231" s="59"/>
      <c r="AR231" s="59"/>
      <c r="AS231" s="59"/>
      <c r="AT231" s="59"/>
      <c r="AU231" s="59"/>
      <c r="AV231" s="58"/>
      <c r="AW231" s="59"/>
      <c r="AX231" s="59"/>
      <c r="AY231" s="59"/>
      <c r="AZ231" s="59"/>
      <c r="BA231" s="59"/>
      <c r="BB231" s="59"/>
      <c r="BC231" s="59"/>
      <c r="BD231" s="59"/>
      <c r="BE231" s="59"/>
      <c r="BF231" s="59"/>
      <c r="BG231" s="59"/>
      <c r="BH231" s="59"/>
      <c r="BI231" s="59"/>
      <c r="BJ231" s="59"/>
      <c r="BK231" s="59"/>
      <c r="BL231" s="59"/>
      <c r="BM231" s="59"/>
      <c r="BN231" s="59"/>
    </row>
    <row r="232" ht="57.75" customHeight="1">
      <c r="A232" s="68" t="s">
        <v>359</v>
      </c>
      <c r="B232" s="69" t="s">
        <v>81</v>
      </c>
      <c r="C232" s="8"/>
      <c r="D232" s="47">
        <v>45701.0</v>
      </c>
      <c r="E232" s="70">
        <v>75.8</v>
      </c>
      <c r="F232" s="8"/>
      <c r="G232" s="70">
        <v>80.66</v>
      </c>
      <c r="H232" s="68" t="s">
        <v>39</v>
      </c>
      <c r="I232" s="7"/>
      <c r="J232" s="8"/>
      <c r="K232" s="71">
        <v>72.6</v>
      </c>
      <c r="L232" s="72">
        <v>5.51</v>
      </c>
      <c r="M232" s="68"/>
      <c r="N232" s="73"/>
      <c r="O232" s="73"/>
      <c r="P232" s="73">
        <v>477.355</v>
      </c>
      <c r="Q232" s="8"/>
      <c r="R232" s="8"/>
      <c r="S232" s="8"/>
      <c r="T232" s="68">
        <v>1310.733</v>
      </c>
      <c r="U232" s="8"/>
      <c r="V232" s="8"/>
      <c r="W232" s="44" t="s">
        <v>360</v>
      </c>
      <c r="X232" s="7"/>
      <c r="Y232" s="8"/>
      <c r="Z232" s="8"/>
      <c r="AA232" s="8"/>
      <c r="AB232" s="8"/>
      <c r="AC232" s="8"/>
      <c r="AD232" s="8"/>
      <c r="AE232" s="8"/>
      <c r="AF232" s="7"/>
      <c r="AG232" s="8"/>
      <c r="AH232" s="8"/>
      <c r="AI232" s="8"/>
      <c r="AJ232" s="8"/>
      <c r="AK232" s="8"/>
      <c r="AL232" s="8"/>
      <c r="AM232" s="8"/>
      <c r="AN232" s="7"/>
      <c r="AO232" s="8"/>
      <c r="AP232" s="8"/>
      <c r="AQ232" s="8"/>
      <c r="AR232" s="8"/>
      <c r="AS232" s="8"/>
      <c r="AT232" s="8"/>
      <c r="AU232" s="8"/>
      <c r="AV232" s="7"/>
      <c r="AW232" s="8"/>
      <c r="AX232" s="8"/>
      <c r="AY232" s="8"/>
      <c r="AZ232" s="8"/>
      <c r="BA232" s="8"/>
      <c r="BB232" s="8"/>
      <c r="BC232" s="8"/>
      <c r="BD232" s="8"/>
      <c r="BE232" s="8"/>
      <c r="BF232" s="8"/>
      <c r="BG232" s="8"/>
      <c r="BH232" s="8"/>
      <c r="BI232" s="8"/>
      <c r="BJ232" s="8"/>
      <c r="BK232" s="8"/>
      <c r="BL232" s="8"/>
      <c r="BM232" s="8"/>
      <c r="BN232" s="8"/>
    </row>
    <row r="233" ht="57.75" customHeight="1">
      <c r="B233" s="69" t="s">
        <v>89</v>
      </c>
      <c r="C233" s="8"/>
      <c r="D233" s="47">
        <v>45702.0</v>
      </c>
      <c r="E233" s="70">
        <v>75.61</v>
      </c>
      <c r="F233" s="8"/>
      <c r="G233" s="70">
        <v>79.21</v>
      </c>
      <c r="H233" s="68">
        <v>6.97</v>
      </c>
      <c r="I233" s="7"/>
      <c r="J233" s="8"/>
      <c r="K233" s="71">
        <v>72.23</v>
      </c>
      <c r="L233" s="72">
        <v>10.9</v>
      </c>
      <c r="M233" s="68"/>
      <c r="N233" s="73"/>
      <c r="O233" s="73"/>
      <c r="P233" s="73"/>
      <c r="Q233" s="8"/>
      <c r="R233" s="8"/>
      <c r="S233" s="8"/>
      <c r="T233" s="68">
        <v>4158.85</v>
      </c>
      <c r="U233" s="8"/>
      <c r="V233" s="8"/>
      <c r="W233" s="44" t="s">
        <v>361</v>
      </c>
      <c r="X233" s="7"/>
      <c r="Y233" s="8"/>
      <c r="Z233" s="8"/>
      <c r="AA233" s="8"/>
      <c r="AB233" s="8"/>
      <c r="AC233" s="8"/>
      <c r="AD233" s="8"/>
      <c r="AE233" s="8"/>
      <c r="AF233" s="7"/>
      <c r="AG233" s="8"/>
      <c r="AH233" s="8"/>
      <c r="AI233" s="8"/>
      <c r="AJ233" s="8"/>
      <c r="AK233" s="8"/>
      <c r="AL233" s="8"/>
      <c r="AM233" s="8"/>
      <c r="AN233" s="7"/>
      <c r="AO233" s="8"/>
      <c r="AP233" s="8"/>
      <c r="AQ233" s="8"/>
      <c r="AR233" s="8"/>
      <c r="AS233" s="8"/>
      <c r="AT233" s="8"/>
      <c r="AU233" s="8"/>
      <c r="AV233" s="7"/>
      <c r="AW233" s="8"/>
      <c r="AX233" s="8"/>
      <c r="AY233" s="8"/>
      <c r="AZ233" s="8"/>
      <c r="BA233" s="8"/>
      <c r="BB233" s="8"/>
      <c r="BC233" s="8"/>
      <c r="BD233" s="8"/>
      <c r="BE233" s="8"/>
      <c r="BF233" s="8"/>
      <c r="BG233" s="8"/>
      <c r="BH233" s="8"/>
      <c r="BI233" s="8"/>
      <c r="BJ233" s="8"/>
      <c r="BK233" s="8"/>
      <c r="BL233" s="8"/>
      <c r="BM233" s="8"/>
      <c r="BN233" s="8"/>
    </row>
    <row r="234" ht="57.75" customHeight="1">
      <c r="B234" s="69" t="s">
        <v>100</v>
      </c>
      <c r="C234" s="8"/>
      <c r="D234" s="47">
        <v>45702.0</v>
      </c>
      <c r="E234" s="70">
        <v>74.69</v>
      </c>
      <c r="F234" s="8"/>
      <c r="G234" s="70">
        <v>80.26</v>
      </c>
      <c r="H234" s="68">
        <v>5.31</v>
      </c>
      <c r="I234" s="7"/>
      <c r="J234" s="8"/>
      <c r="K234" s="71">
        <v>74.51</v>
      </c>
      <c r="L234" s="72">
        <v>6.87</v>
      </c>
      <c r="M234" s="68"/>
      <c r="N234" s="73"/>
      <c r="O234" s="73"/>
      <c r="P234" s="73"/>
      <c r="Q234" s="8"/>
      <c r="R234" s="8"/>
      <c r="S234" s="8"/>
      <c r="T234" s="68">
        <v>16242.501</v>
      </c>
      <c r="U234" s="8"/>
      <c r="V234" s="8"/>
      <c r="W234" s="44" t="s">
        <v>362</v>
      </c>
      <c r="X234" s="7"/>
      <c r="Y234" s="8"/>
      <c r="Z234" s="8"/>
      <c r="AA234" s="8"/>
      <c r="AB234" s="8"/>
      <c r="AC234" s="8"/>
      <c r="AD234" s="8"/>
      <c r="AE234" s="8"/>
      <c r="AF234" s="7"/>
      <c r="AG234" s="8"/>
      <c r="AH234" s="8"/>
      <c r="AI234" s="8"/>
      <c r="AJ234" s="8"/>
      <c r="AK234" s="8"/>
      <c r="AL234" s="8"/>
      <c r="AM234" s="8"/>
      <c r="AN234" s="7"/>
      <c r="AO234" s="8"/>
      <c r="AP234" s="8"/>
      <c r="AQ234" s="8"/>
      <c r="AR234" s="8"/>
      <c r="AS234" s="8"/>
      <c r="AT234" s="8"/>
      <c r="AU234" s="8"/>
      <c r="AV234" s="7"/>
      <c r="AW234" s="8"/>
      <c r="AX234" s="8"/>
      <c r="AY234" s="8"/>
      <c r="AZ234" s="8"/>
      <c r="BA234" s="8"/>
      <c r="BB234" s="8"/>
      <c r="BC234" s="8"/>
      <c r="BD234" s="8"/>
      <c r="BE234" s="8"/>
      <c r="BF234" s="8"/>
      <c r="BG234" s="8"/>
      <c r="BH234" s="8"/>
      <c r="BI234" s="8"/>
      <c r="BJ234" s="8"/>
      <c r="BK234" s="8"/>
      <c r="BL234" s="8"/>
      <c r="BM234" s="8"/>
      <c r="BN234" s="8"/>
    </row>
    <row r="235">
      <c r="A235" s="51" t="s">
        <v>363</v>
      </c>
      <c r="B235" s="53" t="s">
        <v>81</v>
      </c>
      <c r="C235" s="59"/>
      <c r="D235" s="54">
        <v>45705.0</v>
      </c>
      <c r="E235" s="57">
        <v>85.87</v>
      </c>
      <c r="F235" s="52">
        <v>1.08</v>
      </c>
      <c r="G235" s="57">
        <v>80.95</v>
      </c>
      <c r="H235" s="52">
        <v>1.53</v>
      </c>
      <c r="I235" s="58"/>
      <c r="J235" s="59"/>
      <c r="K235" s="64">
        <v>68.87</v>
      </c>
      <c r="L235" s="65">
        <v>2.485</v>
      </c>
      <c r="M235" s="52"/>
      <c r="N235" s="66"/>
      <c r="O235" s="66"/>
      <c r="P235" s="66">
        <v>2446.79</v>
      </c>
      <c r="Q235" s="59"/>
      <c r="R235" s="59"/>
      <c r="S235" s="59"/>
      <c r="T235" s="52">
        <v>616.501</v>
      </c>
      <c r="U235" s="59"/>
      <c r="V235" s="59"/>
      <c r="W235" s="67" t="s">
        <v>364</v>
      </c>
      <c r="X235" s="58"/>
      <c r="Y235" s="59"/>
      <c r="Z235" s="59"/>
      <c r="AA235" s="59"/>
      <c r="AB235" s="59"/>
      <c r="AC235" s="59"/>
      <c r="AD235" s="59"/>
      <c r="AE235" s="59"/>
      <c r="AF235" s="58"/>
      <c r="AG235" s="59"/>
      <c r="AH235" s="59"/>
      <c r="AI235" s="59"/>
      <c r="AJ235" s="59"/>
      <c r="AK235" s="59"/>
      <c r="AL235" s="59"/>
      <c r="AM235" s="59"/>
      <c r="AN235" s="58"/>
      <c r="AO235" s="59"/>
      <c r="AP235" s="59"/>
      <c r="AQ235" s="59"/>
      <c r="AR235" s="59"/>
      <c r="AS235" s="59"/>
      <c r="AT235" s="59"/>
      <c r="AU235" s="59"/>
      <c r="AV235" s="58"/>
      <c r="AW235" s="59"/>
      <c r="AX235" s="59"/>
      <c r="AY235" s="59"/>
      <c r="AZ235" s="59"/>
      <c r="BA235" s="59"/>
      <c r="BB235" s="59"/>
      <c r="BC235" s="59"/>
      <c r="BD235" s="59"/>
      <c r="BE235" s="59"/>
      <c r="BF235" s="59"/>
      <c r="BG235" s="59"/>
      <c r="BH235" s="59"/>
      <c r="BI235" s="59"/>
      <c r="BJ235" s="59"/>
      <c r="BK235" s="59"/>
      <c r="BL235" s="59"/>
      <c r="BM235" s="59"/>
      <c r="BN235" s="59"/>
    </row>
    <row r="236">
      <c r="B236" s="53" t="s">
        <v>89</v>
      </c>
      <c r="C236" s="59"/>
      <c r="D236" s="54">
        <v>45705.0</v>
      </c>
      <c r="E236" s="57">
        <v>90.45</v>
      </c>
      <c r="F236" s="52">
        <v>0.45</v>
      </c>
      <c r="G236" s="57">
        <v>95.61</v>
      </c>
      <c r="H236" s="52">
        <v>0.92</v>
      </c>
      <c r="I236" s="58"/>
      <c r="J236" s="59"/>
      <c r="K236" s="64">
        <v>72.44</v>
      </c>
      <c r="L236" s="65">
        <v>1.05</v>
      </c>
      <c r="M236" s="52"/>
      <c r="N236" s="66"/>
      <c r="O236" s="66"/>
      <c r="P236" s="66" t="s">
        <v>39</v>
      </c>
      <c r="Q236" s="59"/>
      <c r="R236" s="52">
        <v>0.756</v>
      </c>
      <c r="S236" s="59"/>
      <c r="T236" s="52">
        <v>3104.747</v>
      </c>
      <c r="U236" s="59"/>
      <c r="V236" s="59"/>
      <c r="W236" s="67" t="s">
        <v>365</v>
      </c>
      <c r="X236" s="58"/>
      <c r="Y236" s="59"/>
      <c r="Z236" s="59"/>
      <c r="AA236" s="59"/>
      <c r="AB236" s="59"/>
      <c r="AC236" s="59"/>
      <c r="AD236" s="59"/>
      <c r="AE236" s="59"/>
      <c r="AF236" s="58"/>
      <c r="AG236" s="59"/>
      <c r="AH236" s="59"/>
      <c r="AI236" s="59"/>
      <c r="AJ236" s="59"/>
      <c r="AK236" s="59"/>
      <c r="AL236" s="59"/>
      <c r="AM236" s="59"/>
      <c r="AN236" s="58"/>
      <c r="AO236" s="59"/>
      <c r="AP236" s="59"/>
      <c r="AQ236" s="59"/>
      <c r="AR236" s="59"/>
      <c r="AS236" s="59"/>
      <c r="AT236" s="59"/>
      <c r="AU236" s="59"/>
      <c r="AV236" s="58"/>
      <c r="AW236" s="59"/>
      <c r="AX236" s="59"/>
      <c r="AY236" s="59"/>
      <c r="AZ236" s="59"/>
      <c r="BA236" s="59"/>
      <c r="BB236" s="59"/>
      <c r="BC236" s="59"/>
      <c r="BD236" s="59"/>
      <c r="BE236" s="59"/>
      <c r="BF236" s="59"/>
      <c r="BG236" s="59"/>
      <c r="BH236" s="59"/>
      <c r="BI236" s="59"/>
      <c r="BJ236" s="59"/>
      <c r="BK236" s="59"/>
      <c r="BL236" s="59"/>
      <c r="BM236" s="59"/>
      <c r="BN236" s="59"/>
    </row>
    <row r="237">
      <c r="B237" s="53" t="s">
        <v>100</v>
      </c>
      <c r="C237" s="59"/>
      <c r="D237" s="54">
        <v>45705.0</v>
      </c>
      <c r="E237" s="57">
        <v>88.85</v>
      </c>
      <c r="F237" s="52">
        <v>0.52</v>
      </c>
      <c r="G237" s="57">
        <v>93.68</v>
      </c>
      <c r="H237" s="52">
        <v>0.71</v>
      </c>
      <c r="I237" s="58"/>
      <c r="J237" s="59"/>
      <c r="K237" s="64">
        <v>83.91</v>
      </c>
      <c r="L237" s="65">
        <v>1.78</v>
      </c>
      <c r="M237" s="52"/>
      <c r="N237" s="66"/>
      <c r="O237" s="66"/>
      <c r="P237" s="66">
        <v>1268.813</v>
      </c>
      <c r="Q237" s="59"/>
      <c r="R237" s="59"/>
      <c r="S237" s="59"/>
      <c r="T237" s="52"/>
      <c r="U237" s="59"/>
      <c r="V237" s="59"/>
      <c r="W237" s="67" t="s">
        <v>366</v>
      </c>
      <c r="X237" s="58"/>
      <c r="Y237" s="59"/>
      <c r="Z237" s="59"/>
      <c r="AA237" s="59"/>
      <c r="AB237" s="59"/>
      <c r="AC237" s="59"/>
      <c r="AD237" s="59"/>
      <c r="AE237" s="59"/>
      <c r="AF237" s="58"/>
      <c r="AG237" s="59"/>
      <c r="AH237" s="59"/>
      <c r="AI237" s="59"/>
      <c r="AJ237" s="59"/>
      <c r="AK237" s="59"/>
      <c r="AL237" s="59"/>
      <c r="AM237" s="59"/>
      <c r="AN237" s="58"/>
      <c r="AO237" s="59"/>
      <c r="AP237" s="59"/>
      <c r="AQ237" s="59"/>
      <c r="AR237" s="59"/>
      <c r="AS237" s="59"/>
      <c r="AT237" s="59"/>
      <c r="AU237" s="59"/>
      <c r="AV237" s="58"/>
      <c r="AW237" s="59"/>
      <c r="AX237" s="59"/>
      <c r="AY237" s="59"/>
      <c r="AZ237" s="59"/>
      <c r="BA237" s="59"/>
      <c r="BB237" s="59"/>
      <c r="BC237" s="59"/>
      <c r="BD237" s="59"/>
      <c r="BE237" s="59"/>
      <c r="BF237" s="59"/>
      <c r="BG237" s="59"/>
      <c r="BH237" s="59"/>
      <c r="BI237" s="59"/>
      <c r="BJ237" s="59"/>
      <c r="BK237" s="59"/>
      <c r="BL237" s="59"/>
      <c r="BM237" s="59"/>
      <c r="BN237" s="59"/>
    </row>
    <row r="238">
      <c r="B238" s="53" t="s">
        <v>104</v>
      </c>
      <c r="C238" s="59"/>
      <c r="D238" s="54">
        <v>45705.0</v>
      </c>
      <c r="E238" s="57">
        <v>84.78</v>
      </c>
      <c r="F238" s="52">
        <v>0.59</v>
      </c>
      <c r="G238" s="57">
        <v>97.06</v>
      </c>
      <c r="H238" s="52">
        <v>0.87</v>
      </c>
      <c r="I238" s="58"/>
      <c r="J238" s="59"/>
      <c r="K238" s="64">
        <v>74.53</v>
      </c>
      <c r="L238" s="65">
        <v>1.41</v>
      </c>
      <c r="M238" s="52"/>
      <c r="N238" s="66"/>
      <c r="O238" s="66"/>
      <c r="P238" s="66" t="s">
        <v>39</v>
      </c>
      <c r="Q238" s="59"/>
      <c r="R238" s="59"/>
      <c r="S238" s="59"/>
      <c r="T238" s="52">
        <v>7939.534</v>
      </c>
      <c r="U238" s="59"/>
      <c r="V238" s="59"/>
      <c r="W238" s="67" t="s">
        <v>367</v>
      </c>
      <c r="X238" s="58"/>
      <c r="Y238" s="59"/>
      <c r="Z238" s="59"/>
      <c r="AA238" s="59"/>
      <c r="AB238" s="59"/>
      <c r="AC238" s="59"/>
      <c r="AD238" s="59"/>
      <c r="AE238" s="59"/>
      <c r="AF238" s="58"/>
      <c r="AG238" s="59"/>
      <c r="AH238" s="59"/>
      <c r="AI238" s="59"/>
      <c r="AJ238" s="59"/>
      <c r="AK238" s="59"/>
      <c r="AL238" s="59"/>
      <c r="AM238" s="59"/>
      <c r="AN238" s="58"/>
      <c r="AO238" s="59"/>
      <c r="AP238" s="59"/>
      <c r="AQ238" s="59"/>
      <c r="AR238" s="59"/>
      <c r="AS238" s="59"/>
      <c r="AT238" s="59"/>
      <c r="AU238" s="59"/>
      <c r="AV238" s="58"/>
      <c r="AW238" s="59"/>
      <c r="AX238" s="59"/>
      <c r="AY238" s="59"/>
      <c r="AZ238" s="59"/>
      <c r="BA238" s="59"/>
      <c r="BB238" s="59"/>
      <c r="BC238" s="59"/>
      <c r="BD238" s="59"/>
      <c r="BE238" s="59"/>
      <c r="BF238" s="59"/>
      <c r="BG238" s="59"/>
      <c r="BH238" s="59"/>
      <c r="BI238" s="59"/>
      <c r="BJ238" s="59"/>
      <c r="BK238" s="59"/>
      <c r="BL238" s="59"/>
      <c r="BM238" s="59"/>
      <c r="BN238" s="59"/>
    </row>
    <row r="239">
      <c r="A239" s="68" t="s">
        <v>368</v>
      </c>
      <c r="B239" s="69" t="s">
        <v>182</v>
      </c>
      <c r="C239" s="8"/>
      <c r="D239" s="47">
        <v>45705.0</v>
      </c>
      <c r="E239" s="70">
        <v>87.37</v>
      </c>
      <c r="F239" s="68">
        <v>0.39</v>
      </c>
      <c r="G239" s="70">
        <v>94.1</v>
      </c>
      <c r="H239" s="68">
        <v>0.32</v>
      </c>
      <c r="I239" s="7"/>
      <c r="J239" s="8"/>
      <c r="K239" s="71">
        <v>87.11</v>
      </c>
      <c r="L239" s="72">
        <v>1.37</v>
      </c>
      <c r="M239" s="68"/>
      <c r="N239" s="73"/>
      <c r="O239" s="73"/>
      <c r="P239" s="73">
        <v>1133.273</v>
      </c>
      <c r="Q239" s="8"/>
      <c r="R239" s="8"/>
      <c r="S239" s="8"/>
      <c r="T239" s="68">
        <v>3357.038</v>
      </c>
      <c r="U239" s="8"/>
      <c r="V239" s="8"/>
      <c r="W239" s="44" t="s">
        <v>369</v>
      </c>
      <c r="X239" s="7"/>
      <c r="Y239" s="8"/>
      <c r="Z239" s="8"/>
      <c r="AA239" s="8"/>
      <c r="AB239" s="8"/>
      <c r="AC239" s="8"/>
      <c r="AD239" s="8"/>
      <c r="AE239" s="8"/>
      <c r="AF239" s="7"/>
      <c r="AG239" s="8"/>
      <c r="AH239" s="8"/>
      <c r="AI239" s="8"/>
      <c r="AJ239" s="8"/>
      <c r="AK239" s="8"/>
      <c r="AL239" s="8"/>
      <c r="AM239" s="8"/>
      <c r="AN239" s="7"/>
      <c r="AO239" s="8"/>
      <c r="AP239" s="8"/>
      <c r="AQ239" s="8"/>
      <c r="AR239" s="8"/>
      <c r="AS239" s="8"/>
      <c r="AT239" s="8"/>
      <c r="AU239" s="8"/>
      <c r="AV239" s="7"/>
      <c r="AW239" s="8"/>
      <c r="AX239" s="8"/>
      <c r="AY239" s="8"/>
      <c r="AZ239" s="8"/>
      <c r="BA239" s="8"/>
      <c r="BB239" s="8"/>
      <c r="BC239" s="8"/>
      <c r="BD239" s="8"/>
      <c r="BE239" s="8"/>
      <c r="BF239" s="8"/>
      <c r="BG239" s="8"/>
      <c r="BH239" s="8"/>
      <c r="BI239" s="8"/>
      <c r="BJ239" s="8"/>
      <c r="BK239" s="8"/>
      <c r="BL239" s="8"/>
      <c r="BM239" s="8"/>
      <c r="BN239" s="8"/>
    </row>
    <row r="240">
      <c r="B240" s="69" t="s">
        <v>184</v>
      </c>
      <c r="C240" s="8"/>
      <c r="D240" s="47">
        <v>45705.0</v>
      </c>
      <c r="E240" s="70">
        <v>88.18</v>
      </c>
      <c r="F240" s="68">
        <v>0.32</v>
      </c>
      <c r="G240" s="70">
        <v>92.45</v>
      </c>
      <c r="H240" s="68">
        <v>0.31</v>
      </c>
      <c r="I240" s="7"/>
      <c r="J240" s="8"/>
      <c r="K240" s="71">
        <v>87.55</v>
      </c>
      <c r="L240" s="72">
        <v>0.99</v>
      </c>
      <c r="M240" s="68"/>
      <c r="N240" s="73"/>
      <c r="O240" s="73"/>
      <c r="P240" s="73" t="s">
        <v>39</v>
      </c>
      <c r="Q240" s="8"/>
      <c r="R240" s="8"/>
      <c r="S240" s="8"/>
      <c r="T240" s="68">
        <v>7698.852</v>
      </c>
      <c r="U240" s="8"/>
      <c r="V240" s="8"/>
      <c r="W240" s="45" t="s">
        <v>370</v>
      </c>
      <c r="X240" s="7"/>
      <c r="Y240" s="8"/>
      <c r="Z240" s="8"/>
      <c r="AA240" s="8"/>
      <c r="AB240" s="8"/>
      <c r="AC240" s="8"/>
      <c r="AD240" s="8"/>
      <c r="AE240" s="8"/>
      <c r="AF240" s="7"/>
      <c r="AG240" s="8"/>
      <c r="AH240" s="8"/>
      <c r="AI240" s="8"/>
      <c r="AJ240" s="8"/>
      <c r="AK240" s="8"/>
      <c r="AL240" s="8"/>
      <c r="AM240" s="8"/>
      <c r="AN240" s="7"/>
      <c r="AO240" s="8"/>
      <c r="AP240" s="8"/>
      <c r="AQ240" s="8"/>
      <c r="AR240" s="8"/>
      <c r="AS240" s="8"/>
      <c r="AT240" s="8"/>
      <c r="AU240" s="8"/>
      <c r="AV240" s="7"/>
      <c r="AW240" s="8"/>
      <c r="AX240" s="8"/>
      <c r="AY240" s="8"/>
      <c r="AZ240" s="8"/>
      <c r="BA240" s="8"/>
      <c r="BB240" s="8"/>
      <c r="BC240" s="8"/>
      <c r="BD240" s="8"/>
      <c r="BE240" s="8"/>
      <c r="BF240" s="8"/>
      <c r="BG240" s="8"/>
      <c r="BH240" s="8"/>
      <c r="BI240" s="8"/>
      <c r="BJ240" s="8"/>
      <c r="BK240" s="8"/>
      <c r="BL240" s="8"/>
      <c r="BM240" s="8"/>
      <c r="BN240" s="8"/>
    </row>
    <row r="241">
      <c r="B241" s="69" t="s">
        <v>199</v>
      </c>
      <c r="C241" s="8"/>
      <c r="D241" s="47">
        <v>45705.0</v>
      </c>
      <c r="E241" s="70">
        <v>91.86</v>
      </c>
      <c r="F241" s="68">
        <v>0.45</v>
      </c>
      <c r="G241" s="70">
        <v>93.05</v>
      </c>
      <c r="H241" s="68">
        <v>0.35</v>
      </c>
      <c r="I241" s="7"/>
      <c r="J241" s="8"/>
      <c r="K241" s="71">
        <v>86.68</v>
      </c>
      <c r="L241" s="72">
        <v>1.65</v>
      </c>
      <c r="M241" s="68"/>
      <c r="N241" s="73"/>
      <c r="O241" s="73"/>
      <c r="P241" s="73" t="s">
        <v>39</v>
      </c>
      <c r="Q241" s="8"/>
      <c r="R241" s="8"/>
      <c r="S241" s="8"/>
      <c r="T241" s="68">
        <v>3802.234</v>
      </c>
      <c r="U241" s="8"/>
      <c r="V241" s="8"/>
      <c r="W241" s="45" t="s">
        <v>371</v>
      </c>
      <c r="X241" s="7"/>
      <c r="Y241" s="8"/>
      <c r="Z241" s="8"/>
      <c r="AA241" s="8"/>
      <c r="AB241" s="8"/>
      <c r="AC241" s="8"/>
      <c r="AD241" s="8"/>
      <c r="AE241" s="8"/>
      <c r="AF241" s="7"/>
      <c r="AG241" s="8"/>
      <c r="AH241" s="8"/>
      <c r="AI241" s="8"/>
      <c r="AJ241" s="8"/>
      <c r="AK241" s="8"/>
      <c r="AL241" s="8"/>
      <c r="AM241" s="8"/>
      <c r="AN241" s="7"/>
      <c r="AO241" s="8"/>
      <c r="AP241" s="8"/>
      <c r="AQ241" s="8"/>
      <c r="AR241" s="8"/>
      <c r="AS241" s="8"/>
      <c r="AT241" s="8"/>
      <c r="AU241" s="8"/>
      <c r="AV241" s="7"/>
      <c r="AW241" s="8"/>
      <c r="AX241" s="8"/>
      <c r="AY241" s="8"/>
      <c r="AZ241" s="8"/>
      <c r="BA241" s="8"/>
      <c r="BB241" s="8"/>
      <c r="BC241" s="8"/>
      <c r="BD241" s="8"/>
      <c r="BE241" s="8"/>
      <c r="BF241" s="8"/>
      <c r="BG241" s="8"/>
      <c r="BH241" s="8"/>
      <c r="BI241" s="8"/>
      <c r="BJ241" s="8"/>
      <c r="BK241" s="8"/>
      <c r="BL241" s="8"/>
      <c r="BM241" s="8"/>
      <c r="BN241" s="8"/>
    </row>
    <row r="242">
      <c r="B242" s="69" t="s">
        <v>200</v>
      </c>
      <c r="C242" s="8"/>
      <c r="D242" s="47">
        <v>45705.0</v>
      </c>
      <c r="E242" s="70">
        <v>86.85</v>
      </c>
      <c r="F242" s="68">
        <v>0.45</v>
      </c>
      <c r="G242" s="70">
        <v>91.72</v>
      </c>
      <c r="H242" s="68">
        <v>0.41</v>
      </c>
      <c r="I242" s="7"/>
      <c r="J242" s="8"/>
      <c r="K242" s="71">
        <v>87.76</v>
      </c>
      <c r="L242" s="72">
        <v>1.92</v>
      </c>
      <c r="M242" s="68"/>
      <c r="N242" s="73"/>
      <c r="O242" s="73"/>
      <c r="P242" s="73">
        <v>502.408</v>
      </c>
      <c r="Q242" s="8"/>
      <c r="R242" s="8"/>
      <c r="S242" s="8"/>
      <c r="T242" s="68">
        <v>1111.193</v>
      </c>
      <c r="U242" s="8"/>
      <c r="V242" s="8"/>
      <c r="W242" s="45" t="s">
        <v>372</v>
      </c>
      <c r="X242" s="7"/>
      <c r="Y242" s="8"/>
      <c r="Z242" s="8"/>
      <c r="AA242" s="8"/>
      <c r="AB242" s="8"/>
      <c r="AC242" s="8"/>
      <c r="AD242" s="8"/>
      <c r="AE242" s="8"/>
      <c r="AF242" s="7"/>
      <c r="AG242" s="8"/>
      <c r="AH242" s="8"/>
      <c r="AI242" s="8"/>
      <c r="AJ242" s="8"/>
      <c r="AK242" s="8"/>
      <c r="AL242" s="8"/>
      <c r="AM242" s="8"/>
      <c r="AN242" s="7"/>
      <c r="AO242" s="8"/>
      <c r="AP242" s="8"/>
      <c r="AQ242" s="8"/>
      <c r="AR242" s="8"/>
      <c r="AS242" s="8"/>
      <c r="AT242" s="8"/>
      <c r="AU242" s="8"/>
      <c r="AV242" s="7"/>
      <c r="AW242" s="8"/>
      <c r="AX242" s="8"/>
      <c r="AY242" s="8"/>
      <c r="AZ242" s="8"/>
      <c r="BA242" s="8"/>
      <c r="BB242" s="8"/>
      <c r="BC242" s="8"/>
      <c r="BD242" s="8"/>
      <c r="BE242" s="8"/>
      <c r="BF242" s="8"/>
      <c r="BG242" s="8"/>
      <c r="BH242" s="8"/>
      <c r="BI242" s="8"/>
      <c r="BJ242" s="8"/>
      <c r="BK242" s="8"/>
      <c r="BL242" s="8"/>
      <c r="BM242" s="8"/>
      <c r="BN242" s="8"/>
    </row>
    <row r="243">
      <c r="B243" s="69" t="s">
        <v>100</v>
      </c>
      <c r="C243" s="8"/>
      <c r="D243" s="47">
        <v>45705.0</v>
      </c>
      <c r="E243" s="70">
        <v>92.11</v>
      </c>
      <c r="F243" s="68">
        <v>0.35</v>
      </c>
      <c r="G243" s="70">
        <v>97.25</v>
      </c>
      <c r="H243" s="68" t="s">
        <v>39</v>
      </c>
      <c r="I243" s="7"/>
      <c r="J243" s="8"/>
      <c r="K243" s="71">
        <v>88.35</v>
      </c>
      <c r="L243" s="72">
        <v>0.88</v>
      </c>
      <c r="M243" s="68"/>
      <c r="N243" s="73"/>
      <c r="O243" s="73"/>
      <c r="P243" s="73" t="s">
        <v>39</v>
      </c>
      <c r="Q243" s="8"/>
      <c r="R243" s="8"/>
      <c r="S243" s="8"/>
      <c r="T243" s="68">
        <v>3932.154</v>
      </c>
      <c r="U243" s="8"/>
      <c r="V243" s="8"/>
      <c r="W243" s="45" t="s">
        <v>373</v>
      </c>
      <c r="X243" s="7"/>
      <c r="Y243" s="8"/>
      <c r="Z243" s="8"/>
      <c r="AA243" s="8"/>
      <c r="AB243" s="8"/>
      <c r="AC243" s="8"/>
      <c r="AD243" s="8"/>
      <c r="AE243" s="8"/>
      <c r="AF243" s="7"/>
      <c r="AG243" s="8"/>
      <c r="AH243" s="8"/>
      <c r="AI243" s="8"/>
      <c r="AJ243" s="8"/>
      <c r="AK243" s="8"/>
      <c r="AL243" s="8"/>
      <c r="AM243" s="8"/>
      <c r="AN243" s="7"/>
      <c r="AO243" s="8"/>
      <c r="AP243" s="8"/>
      <c r="AQ243" s="8"/>
      <c r="AR243" s="8"/>
      <c r="AS243" s="8"/>
      <c r="AT243" s="8"/>
      <c r="AU243" s="8"/>
      <c r="AV243" s="7"/>
      <c r="AW243" s="8"/>
      <c r="AX243" s="8"/>
      <c r="AY243" s="8"/>
      <c r="AZ243" s="8"/>
      <c r="BA243" s="8"/>
      <c r="BB243" s="8"/>
      <c r="BC243" s="8"/>
      <c r="BD243" s="8"/>
      <c r="BE243" s="8"/>
      <c r="BF243" s="8"/>
      <c r="BG243" s="8"/>
      <c r="BH243" s="8"/>
      <c r="BI243" s="8"/>
      <c r="BJ243" s="8"/>
      <c r="BK243" s="8"/>
      <c r="BL243" s="8"/>
      <c r="BM243" s="8"/>
      <c r="BN243" s="8"/>
    </row>
    <row r="244">
      <c r="B244" s="69" t="s">
        <v>104</v>
      </c>
      <c r="C244" s="8"/>
      <c r="D244" s="47">
        <v>45705.0</v>
      </c>
      <c r="E244" s="70">
        <v>88.84</v>
      </c>
      <c r="F244" s="68">
        <v>0.37</v>
      </c>
      <c r="G244" s="70">
        <v>96.05</v>
      </c>
      <c r="H244" s="68">
        <v>0.33</v>
      </c>
      <c r="I244" s="7"/>
      <c r="J244" s="8"/>
      <c r="K244" s="71">
        <v>87.21</v>
      </c>
      <c r="L244" s="72">
        <v>0.99</v>
      </c>
      <c r="M244" s="68"/>
      <c r="N244" s="73"/>
      <c r="O244" s="73"/>
      <c r="P244" s="73">
        <v>510.828</v>
      </c>
      <c r="Q244" s="8"/>
      <c r="R244" s="8"/>
      <c r="S244" s="8"/>
      <c r="T244" s="68">
        <v>10630.639</v>
      </c>
      <c r="U244" s="8"/>
      <c r="V244" s="8"/>
      <c r="W244" s="45" t="s">
        <v>374</v>
      </c>
      <c r="X244" s="7"/>
      <c r="Y244" s="8"/>
      <c r="Z244" s="8"/>
      <c r="AA244" s="8"/>
      <c r="AB244" s="8"/>
      <c r="AC244" s="8"/>
      <c r="AD244" s="8"/>
      <c r="AE244" s="8"/>
      <c r="AF244" s="7"/>
      <c r="AG244" s="8"/>
      <c r="AH244" s="8"/>
      <c r="AI244" s="8"/>
      <c r="AJ244" s="8"/>
      <c r="AK244" s="8"/>
      <c r="AL244" s="8"/>
      <c r="AM244" s="8"/>
      <c r="AN244" s="7"/>
      <c r="AO244" s="8"/>
      <c r="AP244" s="8"/>
      <c r="AQ244" s="8"/>
      <c r="AR244" s="8"/>
      <c r="AS244" s="8"/>
      <c r="AT244" s="8"/>
      <c r="AU244" s="8"/>
      <c r="AV244" s="7"/>
      <c r="AW244" s="8"/>
      <c r="AX244" s="8"/>
      <c r="AY244" s="8"/>
      <c r="AZ244" s="8"/>
      <c r="BA244" s="8"/>
      <c r="BB244" s="8"/>
      <c r="BC244" s="8"/>
      <c r="BD244" s="8"/>
      <c r="BE244" s="8"/>
      <c r="BF244" s="8"/>
      <c r="BG244" s="8"/>
      <c r="BH244" s="8"/>
      <c r="BI244" s="8"/>
      <c r="BJ244" s="8"/>
      <c r="BK244" s="8"/>
      <c r="BL244" s="8"/>
      <c r="BM244" s="8"/>
      <c r="BN244" s="8"/>
    </row>
    <row r="245">
      <c r="A245" s="51" t="s">
        <v>375</v>
      </c>
      <c r="B245" s="53" t="s">
        <v>81</v>
      </c>
      <c r="C245" s="59"/>
      <c r="D245" s="54">
        <v>45705.0</v>
      </c>
      <c r="E245" s="57">
        <v>87.44</v>
      </c>
      <c r="F245" s="52">
        <v>1.74</v>
      </c>
      <c r="G245" s="57">
        <v>93.84</v>
      </c>
      <c r="H245" s="52">
        <v>2.14</v>
      </c>
      <c r="I245" s="58"/>
      <c r="J245" s="59"/>
      <c r="K245" s="64">
        <v>80.18</v>
      </c>
      <c r="L245" s="65">
        <v>2.45</v>
      </c>
      <c r="M245" s="59"/>
      <c r="N245" s="93"/>
      <c r="O245" s="93"/>
      <c r="P245" s="93"/>
      <c r="Q245" s="59"/>
      <c r="R245" s="59"/>
      <c r="S245" s="59"/>
      <c r="T245" s="52">
        <v>1999.11</v>
      </c>
      <c r="U245" s="59"/>
      <c r="V245" s="59"/>
      <c r="W245" s="67" t="s">
        <v>376</v>
      </c>
      <c r="X245" s="58"/>
      <c r="Y245" s="59"/>
      <c r="Z245" s="59"/>
      <c r="AA245" s="59"/>
      <c r="AB245" s="59"/>
      <c r="AC245" s="59"/>
      <c r="AD245" s="59"/>
      <c r="AE245" s="59"/>
      <c r="AF245" s="58"/>
      <c r="AG245" s="59"/>
      <c r="AH245" s="59"/>
      <c r="AI245" s="59"/>
      <c r="AJ245" s="59"/>
      <c r="AK245" s="59"/>
      <c r="AL245" s="59"/>
      <c r="AM245" s="59"/>
      <c r="AN245" s="58"/>
      <c r="AO245" s="59"/>
      <c r="AP245" s="59"/>
      <c r="AQ245" s="59"/>
      <c r="AR245" s="59"/>
      <c r="AS245" s="59"/>
      <c r="AT245" s="59"/>
      <c r="AU245" s="59"/>
      <c r="AV245" s="58"/>
      <c r="AW245" s="59"/>
      <c r="AX245" s="59"/>
      <c r="AY245" s="59"/>
      <c r="AZ245" s="59"/>
      <c r="BA245" s="59"/>
      <c r="BB245" s="59"/>
      <c r="BC245" s="59"/>
      <c r="BD245" s="59"/>
      <c r="BE245" s="59"/>
      <c r="BF245" s="59"/>
      <c r="BG245" s="59"/>
      <c r="BH245" s="59"/>
      <c r="BI245" s="59"/>
      <c r="BJ245" s="59"/>
      <c r="BK245" s="59"/>
      <c r="BL245" s="59"/>
      <c r="BM245" s="59"/>
      <c r="BN245" s="59"/>
    </row>
    <row r="246">
      <c r="B246" s="53" t="s">
        <v>89</v>
      </c>
      <c r="C246" s="59"/>
      <c r="D246" s="54">
        <v>45706.0</v>
      </c>
      <c r="E246" s="57">
        <v>87.14</v>
      </c>
      <c r="F246" s="59"/>
      <c r="G246" s="57">
        <v>94.66</v>
      </c>
      <c r="H246" s="52">
        <v>1.85</v>
      </c>
      <c r="I246" s="58"/>
      <c r="J246" s="59"/>
      <c r="K246" s="57">
        <v>87.54</v>
      </c>
      <c r="L246" s="65">
        <v>1.28</v>
      </c>
      <c r="M246" s="52"/>
      <c r="N246" s="66"/>
      <c r="O246" s="66"/>
      <c r="P246" s="66">
        <v>2057.531</v>
      </c>
      <c r="Q246" s="59"/>
      <c r="R246" s="59"/>
      <c r="S246" s="59"/>
      <c r="T246" s="52">
        <v>13316.905</v>
      </c>
      <c r="U246" s="59"/>
      <c r="V246" s="59"/>
      <c r="W246" s="67" t="s">
        <v>377</v>
      </c>
      <c r="X246" s="58"/>
      <c r="Y246" s="59"/>
      <c r="Z246" s="59"/>
      <c r="AA246" s="59"/>
      <c r="AB246" s="59"/>
      <c r="AC246" s="59"/>
      <c r="AD246" s="59"/>
      <c r="AE246" s="59"/>
      <c r="AF246" s="58"/>
      <c r="AG246" s="59"/>
      <c r="AH246" s="59"/>
      <c r="AI246" s="59"/>
      <c r="AJ246" s="59"/>
      <c r="AK246" s="59"/>
      <c r="AL246" s="59"/>
      <c r="AM246" s="59"/>
      <c r="AN246" s="58"/>
      <c r="AO246" s="59"/>
      <c r="AP246" s="59"/>
      <c r="AQ246" s="59"/>
      <c r="AR246" s="59"/>
      <c r="AS246" s="59"/>
      <c r="AT246" s="59"/>
      <c r="AU246" s="59"/>
      <c r="AV246" s="58"/>
      <c r="AW246" s="59"/>
      <c r="AX246" s="59"/>
      <c r="AY246" s="59"/>
      <c r="AZ246" s="59"/>
      <c r="BA246" s="59"/>
      <c r="BB246" s="59"/>
      <c r="BC246" s="59"/>
      <c r="BD246" s="59"/>
      <c r="BE246" s="59"/>
      <c r="BF246" s="59"/>
      <c r="BG246" s="59"/>
      <c r="BH246" s="59"/>
      <c r="BI246" s="59"/>
      <c r="BJ246" s="59"/>
      <c r="BK246" s="59"/>
      <c r="BL246" s="59"/>
      <c r="BM246" s="59"/>
      <c r="BN246" s="59"/>
    </row>
    <row r="247">
      <c r="B247" s="53" t="s">
        <v>100</v>
      </c>
      <c r="C247" s="59"/>
      <c r="D247" s="54">
        <v>45706.0</v>
      </c>
      <c r="E247" s="57">
        <v>88.2</v>
      </c>
      <c r="F247" s="59"/>
      <c r="G247" s="57">
        <v>96.97</v>
      </c>
      <c r="H247" s="52">
        <v>1.84</v>
      </c>
      <c r="I247" s="58"/>
      <c r="J247" s="59"/>
      <c r="K247" s="64">
        <v>92.4</v>
      </c>
      <c r="L247" s="65">
        <v>1.24</v>
      </c>
      <c r="M247" s="52"/>
      <c r="N247" s="66"/>
      <c r="O247" s="66"/>
      <c r="P247" s="66" t="s">
        <v>39</v>
      </c>
      <c r="Q247" s="59"/>
      <c r="R247" s="59"/>
      <c r="S247" s="59"/>
      <c r="T247" s="52">
        <v>562.792</v>
      </c>
      <c r="U247" s="59"/>
      <c r="V247" s="59"/>
      <c r="W247" s="67" t="s">
        <v>378</v>
      </c>
      <c r="X247" s="58"/>
      <c r="Y247" s="59"/>
      <c r="Z247" s="59"/>
      <c r="AA247" s="59"/>
      <c r="AB247" s="59"/>
      <c r="AC247" s="59"/>
      <c r="AD247" s="59"/>
      <c r="AE247" s="59"/>
      <c r="AF247" s="58"/>
      <c r="AG247" s="59"/>
      <c r="AH247" s="59"/>
      <c r="AI247" s="59"/>
      <c r="AJ247" s="59"/>
      <c r="AK247" s="59"/>
      <c r="AL247" s="59"/>
      <c r="AM247" s="59"/>
      <c r="AN247" s="58"/>
      <c r="AO247" s="59"/>
      <c r="AP247" s="59"/>
      <c r="AQ247" s="59"/>
      <c r="AR247" s="59"/>
      <c r="AS247" s="59"/>
      <c r="AT247" s="59"/>
      <c r="AU247" s="59"/>
      <c r="AV247" s="58"/>
      <c r="AW247" s="59"/>
      <c r="AX247" s="59"/>
      <c r="AY247" s="59"/>
      <c r="AZ247" s="59"/>
      <c r="BA247" s="59"/>
      <c r="BB247" s="59"/>
      <c r="BC247" s="59"/>
      <c r="BD247" s="59"/>
      <c r="BE247" s="59"/>
      <c r="BF247" s="59"/>
      <c r="BG247" s="59"/>
      <c r="BH247" s="59"/>
      <c r="BI247" s="59"/>
      <c r="BJ247" s="59"/>
      <c r="BK247" s="59"/>
      <c r="BL247" s="59"/>
      <c r="BM247" s="59"/>
      <c r="BN247" s="59"/>
    </row>
    <row r="248">
      <c r="B248" s="53" t="s">
        <v>266</v>
      </c>
      <c r="C248" s="59"/>
      <c r="D248" s="54">
        <v>45706.0</v>
      </c>
      <c r="E248" s="57">
        <v>80.81</v>
      </c>
      <c r="F248" s="59"/>
      <c r="G248" s="57">
        <v>90.79</v>
      </c>
      <c r="H248" s="52">
        <v>2.7</v>
      </c>
      <c r="I248" s="58"/>
      <c r="J248" s="59"/>
      <c r="K248" s="64">
        <v>80.25</v>
      </c>
      <c r="L248" s="65">
        <v>2.06</v>
      </c>
      <c r="M248" s="52"/>
      <c r="N248" s="66"/>
      <c r="O248" s="66"/>
      <c r="P248" s="66">
        <v>1657.512</v>
      </c>
      <c r="Q248" s="59"/>
      <c r="R248" s="59"/>
      <c r="S248" s="59"/>
      <c r="T248" s="52">
        <v>16391.325</v>
      </c>
      <c r="U248" s="59"/>
      <c r="V248" s="59"/>
      <c r="W248" s="67" t="s">
        <v>379</v>
      </c>
      <c r="X248" s="58"/>
      <c r="Y248" s="59"/>
      <c r="Z248" s="59"/>
      <c r="AA248" s="59"/>
      <c r="AB248" s="59"/>
      <c r="AC248" s="59"/>
      <c r="AD248" s="59"/>
      <c r="AE248" s="59"/>
      <c r="AF248" s="58"/>
      <c r="AG248" s="59"/>
      <c r="AH248" s="59"/>
      <c r="AI248" s="59"/>
      <c r="AJ248" s="59"/>
      <c r="AK248" s="59"/>
      <c r="AL248" s="59"/>
      <c r="AM248" s="59"/>
      <c r="AN248" s="58"/>
      <c r="AO248" s="59"/>
      <c r="AP248" s="59"/>
      <c r="AQ248" s="59"/>
      <c r="AR248" s="59"/>
      <c r="AS248" s="59"/>
      <c r="AT248" s="59"/>
      <c r="AU248" s="59"/>
      <c r="AV248" s="58"/>
      <c r="AW248" s="59"/>
      <c r="AX248" s="59"/>
      <c r="AY248" s="59"/>
      <c r="AZ248" s="59"/>
      <c r="BA248" s="59"/>
      <c r="BB248" s="59"/>
      <c r="BC248" s="59"/>
      <c r="BD248" s="59"/>
      <c r="BE248" s="59"/>
      <c r="BF248" s="59"/>
      <c r="BG248" s="59"/>
      <c r="BH248" s="59"/>
      <c r="BI248" s="59"/>
      <c r="BJ248" s="59"/>
      <c r="BK248" s="59"/>
      <c r="BL248" s="59"/>
      <c r="BM248" s="59"/>
      <c r="BN248" s="59"/>
    </row>
    <row r="249">
      <c r="B249" s="53" t="s">
        <v>268</v>
      </c>
      <c r="C249" s="59"/>
      <c r="D249" s="54">
        <v>45706.0</v>
      </c>
      <c r="E249" s="57">
        <v>83.22</v>
      </c>
      <c r="F249" s="59"/>
      <c r="G249" s="57">
        <v>95.22</v>
      </c>
      <c r="H249" s="52">
        <v>2.71</v>
      </c>
      <c r="I249" s="58"/>
      <c r="J249" s="59"/>
      <c r="K249" s="64">
        <v>80.35</v>
      </c>
      <c r="L249" s="65">
        <v>2.02</v>
      </c>
      <c r="M249" s="52"/>
      <c r="N249" s="66"/>
      <c r="O249" s="66"/>
      <c r="P249" s="66">
        <v>1255.622</v>
      </c>
      <c r="Q249" s="59"/>
      <c r="R249" s="59"/>
      <c r="S249" s="59"/>
      <c r="T249" s="52">
        <v>12197.633</v>
      </c>
      <c r="U249" s="59"/>
      <c r="V249" s="59"/>
      <c r="W249" s="67" t="s">
        <v>380</v>
      </c>
      <c r="X249" s="58"/>
      <c r="Y249" s="59"/>
      <c r="Z249" s="59"/>
      <c r="AA249" s="59"/>
      <c r="AB249" s="59"/>
      <c r="AC249" s="59"/>
      <c r="AD249" s="59"/>
      <c r="AE249" s="59"/>
      <c r="AF249" s="58"/>
      <c r="AG249" s="59"/>
      <c r="AH249" s="59"/>
      <c r="AI249" s="59"/>
      <c r="AJ249" s="59"/>
      <c r="AK249" s="59"/>
      <c r="AL249" s="59"/>
      <c r="AM249" s="59"/>
      <c r="AN249" s="58"/>
      <c r="AO249" s="59"/>
      <c r="AP249" s="59"/>
      <c r="AQ249" s="59"/>
      <c r="AR249" s="59"/>
      <c r="AS249" s="59"/>
      <c r="AT249" s="59"/>
      <c r="AU249" s="59"/>
      <c r="AV249" s="58"/>
      <c r="AW249" s="59"/>
      <c r="AX249" s="59"/>
      <c r="AY249" s="59"/>
      <c r="AZ249" s="59"/>
      <c r="BA249" s="59"/>
      <c r="BB249" s="59"/>
      <c r="BC249" s="59"/>
      <c r="BD249" s="59"/>
      <c r="BE249" s="59"/>
      <c r="BF249" s="59"/>
      <c r="BG249" s="59"/>
      <c r="BH249" s="59"/>
      <c r="BI249" s="59"/>
      <c r="BJ249" s="59"/>
      <c r="BK249" s="59"/>
      <c r="BL249" s="59"/>
      <c r="BM249" s="59"/>
      <c r="BN249" s="59"/>
    </row>
    <row r="250">
      <c r="B250" s="53" t="s">
        <v>216</v>
      </c>
      <c r="C250" s="59"/>
      <c r="D250" s="54">
        <v>45707.0</v>
      </c>
      <c r="E250" s="57">
        <v>84.96</v>
      </c>
      <c r="F250" s="59"/>
      <c r="G250" s="57">
        <v>80.58</v>
      </c>
      <c r="H250" s="52">
        <v>2.67</v>
      </c>
      <c r="I250" s="58"/>
      <c r="J250" s="59"/>
      <c r="K250" s="64">
        <v>91.97</v>
      </c>
      <c r="L250" s="65">
        <v>3.92</v>
      </c>
      <c r="M250" s="52"/>
      <c r="N250" s="66"/>
      <c r="O250" s="66"/>
      <c r="P250" s="66">
        <v>461.364</v>
      </c>
      <c r="Q250" s="59"/>
      <c r="R250" s="59"/>
      <c r="S250" s="59"/>
      <c r="T250" s="52">
        <v>6309.376</v>
      </c>
      <c r="U250" s="59"/>
      <c r="V250" s="59"/>
      <c r="W250" s="67" t="s">
        <v>381</v>
      </c>
      <c r="X250" s="58"/>
      <c r="Y250" s="59"/>
      <c r="Z250" s="59"/>
      <c r="AA250" s="59"/>
      <c r="AB250" s="59"/>
      <c r="AC250" s="59"/>
      <c r="AD250" s="59"/>
      <c r="AE250" s="59"/>
      <c r="AF250" s="58"/>
      <c r="AG250" s="59"/>
      <c r="AH250" s="59"/>
      <c r="AI250" s="59"/>
      <c r="AJ250" s="59"/>
      <c r="AK250" s="59"/>
      <c r="AL250" s="59"/>
      <c r="AM250" s="59"/>
      <c r="AN250" s="58"/>
      <c r="AO250" s="59"/>
      <c r="AP250" s="59"/>
      <c r="AQ250" s="59"/>
      <c r="AR250" s="59"/>
      <c r="AS250" s="59"/>
      <c r="AT250" s="59"/>
      <c r="AU250" s="59"/>
      <c r="AV250" s="58"/>
      <c r="AW250" s="59"/>
      <c r="AX250" s="59"/>
      <c r="AY250" s="59"/>
      <c r="AZ250" s="59"/>
      <c r="BA250" s="59"/>
      <c r="BB250" s="59"/>
      <c r="BC250" s="59"/>
      <c r="BD250" s="59"/>
      <c r="BE250" s="59"/>
      <c r="BF250" s="59"/>
      <c r="BG250" s="59"/>
      <c r="BH250" s="59"/>
      <c r="BI250" s="59"/>
      <c r="BJ250" s="59"/>
      <c r="BK250" s="59"/>
      <c r="BL250" s="59"/>
      <c r="BM250" s="59"/>
      <c r="BN250" s="59"/>
    </row>
    <row r="251">
      <c r="B251" s="53" t="s">
        <v>257</v>
      </c>
      <c r="C251" s="59"/>
      <c r="D251" s="54">
        <v>45706.0</v>
      </c>
      <c r="E251" s="57">
        <v>85.86</v>
      </c>
      <c r="F251" s="59"/>
      <c r="G251" s="57">
        <v>87.87</v>
      </c>
      <c r="H251" s="52">
        <v>1.5</v>
      </c>
      <c r="I251" s="58"/>
      <c r="J251" s="59"/>
      <c r="K251" s="64">
        <v>89.93</v>
      </c>
      <c r="L251" s="65">
        <v>5.16</v>
      </c>
      <c r="M251" s="52"/>
      <c r="N251" s="66"/>
      <c r="O251" s="66"/>
      <c r="P251" s="66">
        <v>1415.444</v>
      </c>
      <c r="Q251" s="59"/>
      <c r="R251" s="59"/>
      <c r="S251" s="59"/>
      <c r="T251" s="52">
        <v>9425.495</v>
      </c>
      <c r="U251" s="59"/>
      <c r="V251" s="59"/>
      <c r="W251" s="67" t="s">
        <v>382</v>
      </c>
      <c r="X251" s="58"/>
      <c r="Y251" s="59"/>
      <c r="Z251" s="59"/>
      <c r="AA251" s="59"/>
      <c r="AB251" s="59"/>
      <c r="AC251" s="59"/>
      <c r="AD251" s="59"/>
      <c r="AE251" s="59"/>
      <c r="AF251" s="58"/>
      <c r="AG251" s="59"/>
      <c r="AH251" s="59"/>
      <c r="AI251" s="59"/>
      <c r="AJ251" s="59"/>
      <c r="AK251" s="59"/>
      <c r="AL251" s="59"/>
      <c r="AM251" s="59"/>
      <c r="AN251" s="58"/>
      <c r="AO251" s="59"/>
      <c r="AP251" s="59"/>
      <c r="AQ251" s="59"/>
      <c r="AR251" s="59"/>
      <c r="AS251" s="59"/>
      <c r="AT251" s="59"/>
      <c r="AU251" s="59"/>
      <c r="AV251" s="58"/>
      <c r="AW251" s="59"/>
      <c r="AX251" s="59"/>
      <c r="AY251" s="59"/>
      <c r="AZ251" s="59"/>
      <c r="BA251" s="59"/>
      <c r="BB251" s="59"/>
      <c r="BC251" s="59"/>
      <c r="BD251" s="59"/>
      <c r="BE251" s="59"/>
      <c r="BF251" s="59"/>
      <c r="BG251" s="59"/>
      <c r="BH251" s="59"/>
      <c r="BI251" s="59"/>
      <c r="BJ251" s="59"/>
      <c r="BK251" s="59"/>
      <c r="BL251" s="59"/>
      <c r="BM251" s="59"/>
      <c r="BN251" s="59"/>
    </row>
    <row r="252">
      <c r="A252" s="68" t="s">
        <v>383</v>
      </c>
      <c r="B252" s="69" t="s">
        <v>81</v>
      </c>
      <c r="C252" s="8"/>
      <c r="D252" s="47">
        <v>45708.0</v>
      </c>
      <c r="E252" s="70">
        <v>94.32</v>
      </c>
      <c r="F252" s="8"/>
      <c r="G252" s="70">
        <v>95.78</v>
      </c>
      <c r="H252" s="8"/>
      <c r="I252" s="7"/>
      <c r="J252" s="8"/>
      <c r="K252" s="71">
        <v>87.04</v>
      </c>
      <c r="L252" s="72">
        <v>0.99</v>
      </c>
      <c r="M252" s="68"/>
      <c r="N252" s="73"/>
      <c r="O252" s="73"/>
      <c r="P252" s="73">
        <v>3380.148</v>
      </c>
      <c r="Q252" s="8"/>
      <c r="R252" s="8"/>
      <c r="S252" s="8"/>
      <c r="T252" s="68">
        <v>4279.23</v>
      </c>
      <c r="U252" s="8"/>
      <c r="V252" s="8"/>
      <c r="W252" s="89"/>
      <c r="X252" s="7"/>
      <c r="Y252" s="8"/>
      <c r="Z252" s="8"/>
      <c r="AA252" s="8"/>
      <c r="AB252" s="8"/>
      <c r="AC252" s="8"/>
      <c r="AD252" s="8"/>
      <c r="AE252" s="8"/>
      <c r="AF252" s="7"/>
      <c r="AG252" s="8"/>
      <c r="AH252" s="8"/>
      <c r="AI252" s="8"/>
      <c r="AJ252" s="8"/>
      <c r="AK252" s="8"/>
      <c r="AL252" s="8"/>
      <c r="AM252" s="8"/>
      <c r="AN252" s="7"/>
      <c r="AO252" s="8"/>
      <c r="AP252" s="8"/>
      <c r="AQ252" s="8"/>
      <c r="AR252" s="8"/>
      <c r="AS252" s="8"/>
      <c r="AT252" s="8"/>
      <c r="AU252" s="8"/>
      <c r="AV252" s="7"/>
      <c r="AW252" s="8"/>
      <c r="AX252" s="8"/>
      <c r="AY252" s="8"/>
      <c r="AZ252" s="8"/>
      <c r="BA252" s="8"/>
      <c r="BB252" s="8"/>
      <c r="BC252" s="8"/>
      <c r="BD252" s="8"/>
      <c r="BE252" s="8"/>
      <c r="BF252" s="8"/>
      <c r="BG252" s="8"/>
      <c r="BH252" s="8"/>
      <c r="BI252" s="8"/>
      <c r="BJ252" s="8"/>
      <c r="BK252" s="8"/>
      <c r="BL252" s="8"/>
      <c r="BM252" s="8"/>
      <c r="BN252" s="8"/>
    </row>
    <row r="253">
      <c r="B253" s="69" t="s">
        <v>89</v>
      </c>
      <c r="C253" s="8"/>
      <c r="D253" s="47">
        <v>45708.0</v>
      </c>
      <c r="E253" s="70">
        <v>88.01</v>
      </c>
      <c r="F253" s="8"/>
      <c r="G253" s="70">
        <v>95.74</v>
      </c>
      <c r="H253" s="8"/>
      <c r="I253" s="7"/>
      <c r="J253" s="8"/>
      <c r="K253" s="71">
        <v>84.84</v>
      </c>
      <c r="L253" s="72">
        <v>0.86</v>
      </c>
      <c r="M253" s="68"/>
      <c r="N253" s="73"/>
      <c r="O253" s="73"/>
      <c r="P253" s="73">
        <v>269.474</v>
      </c>
      <c r="Q253" s="8"/>
      <c r="R253" s="8"/>
      <c r="S253" s="8"/>
      <c r="T253" s="68">
        <v>7549.731</v>
      </c>
      <c r="U253" s="8"/>
      <c r="V253" s="8"/>
      <c r="W253" s="45" t="s">
        <v>384</v>
      </c>
      <c r="X253" s="7"/>
      <c r="Y253" s="8"/>
      <c r="Z253" s="8"/>
      <c r="AA253" s="8"/>
      <c r="AB253" s="8"/>
      <c r="AC253" s="8"/>
      <c r="AD253" s="8"/>
      <c r="AE253" s="8"/>
      <c r="AF253" s="7"/>
      <c r="AG253" s="8"/>
      <c r="AH253" s="8"/>
      <c r="AI253" s="8"/>
      <c r="AJ253" s="8"/>
      <c r="AK253" s="8"/>
      <c r="AL253" s="8"/>
      <c r="AM253" s="8"/>
      <c r="AN253" s="7"/>
      <c r="AO253" s="8"/>
      <c r="AP253" s="8"/>
      <c r="AQ253" s="8"/>
      <c r="AR253" s="8"/>
      <c r="AS253" s="8"/>
      <c r="AT253" s="8"/>
      <c r="AU253" s="8"/>
      <c r="AV253" s="7"/>
      <c r="AW253" s="8"/>
      <c r="AX253" s="8"/>
      <c r="AY253" s="8"/>
      <c r="AZ253" s="8"/>
      <c r="BA253" s="8"/>
      <c r="BB253" s="8"/>
      <c r="BC253" s="8"/>
      <c r="BD253" s="8"/>
      <c r="BE253" s="8"/>
      <c r="BF253" s="8"/>
      <c r="BG253" s="8"/>
      <c r="BH253" s="8"/>
      <c r="BI253" s="8"/>
      <c r="BJ253" s="8"/>
      <c r="BK253" s="8"/>
      <c r="BL253" s="8"/>
      <c r="BM253" s="8"/>
      <c r="BN253" s="8"/>
    </row>
    <row r="254">
      <c r="B254" s="69" t="s">
        <v>385</v>
      </c>
      <c r="C254" s="8"/>
      <c r="D254" s="47">
        <v>45707.0</v>
      </c>
      <c r="E254" s="70">
        <v>86.57</v>
      </c>
      <c r="F254" s="8"/>
      <c r="G254" s="70">
        <v>94.88</v>
      </c>
      <c r="H254" s="68">
        <v>0.38</v>
      </c>
      <c r="I254" s="7"/>
      <c r="J254" s="8"/>
      <c r="K254" s="71">
        <v>79.51</v>
      </c>
      <c r="L254" s="72">
        <v>1.04</v>
      </c>
      <c r="M254" s="68"/>
      <c r="N254" s="73"/>
      <c r="O254" s="73"/>
      <c r="P254" s="73" t="s">
        <v>39</v>
      </c>
      <c r="Q254" s="8"/>
      <c r="R254" s="8"/>
      <c r="S254" s="8"/>
      <c r="T254" s="68">
        <v>11906.312</v>
      </c>
      <c r="U254" s="8"/>
      <c r="V254" s="8"/>
      <c r="W254" s="45" t="s">
        <v>386</v>
      </c>
      <c r="X254" s="7"/>
      <c r="Y254" s="8"/>
      <c r="Z254" s="8"/>
      <c r="AA254" s="8"/>
      <c r="AB254" s="8"/>
      <c r="AC254" s="8"/>
      <c r="AD254" s="8"/>
      <c r="AE254" s="8"/>
      <c r="AF254" s="7"/>
      <c r="AG254" s="8"/>
      <c r="AH254" s="8"/>
      <c r="AI254" s="8"/>
      <c r="AJ254" s="8"/>
      <c r="AK254" s="8"/>
      <c r="AL254" s="8"/>
      <c r="AM254" s="8"/>
      <c r="AN254" s="7"/>
      <c r="AO254" s="8"/>
      <c r="AP254" s="8"/>
      <c r="AQ254" s="8"/>
      <c r="AR254" s="8"/>
      <c r="AS254" s="8"/>
      <c r="AT254" s="8"/>
      <c r="AU254" s="8"/>
      <c r="AV254" s="7"/>
      <c r="AW254" s="8"/>
      <c r="AX254" s="8"/>
      <c r="AY254" s="8"/>
      <c r="AZ254" s="8"/>
      <c r="BA254" s="8"/>
      <c r="BB254" s="8"/>
      <c r="BC254" s="8"/>
      <c r="BD254" s="8"/>
      <c r="BE254" s="8"/>
      <c r="BF254" s="8"/>
      <c r="BG254" s="8"/>
      <c r="BH254" s="8"/>
      <c r="BI254" s="8"/>
      <c r="BJ254" s="8"/>
      <c r="BK254" s="8"/>
      <c r="BL254" s="8"/>
      <c r="BM254" s="8"/>
      <c r="BN254" s="8"/>
    </row>
    <row r="255">
      <c r="B255" s="69" t="s">
        <v>264</v>
      </c>
      <c r="C255" s="8"/>
      <c r="D255" s="47">
        <v>45708.0</v>
      </c>
      <c r="E255" s="70">
        <v>81.71</v>
      </c>
      <c r="F255" s="8"/>
      <c r="G255" s="70">
        <v>85.67</v>
      </c>
      <c r="H255" s="8"/>
      <c r="I255" s="7"/>
      <c r="J255" s="8"/>
      <c r="K255" s="71">
        <v>79.13</v>
      </c>
      <c r="L255" s="72">
        <v>1.79</v>
      </c>
      <c r="M255" s="68"/>
      <c r="N255" s="73"/>
      <c r="O255" s="73"/>
      <c r="P255" s="73">
        <v>3827.341</v>
      </c>
      <c r="Q255" s="8"/>
      <c r="R255" s="8"/>
      <c r="S255" s="8"/>
      <c r="T255" s="68">
        <v>2625.166</v>
      </c>
      <c r="U255" s="8"/>
      <c r="V255" s="8"/>
      <c r="W255" s="45"/>
      <c r="X255" s="7"/>
      <c r="Y255" s="8"/>
      <c r="Z255" s="8"/>
      <c r="AA255" s="8"/>
      <c r="AB255" s="8"/>
      <c r="AC255" s="8"/>
      <c r="AD255" s="8"/>
      <c r="AE255" s="8"/>
      <c r="AF255" s="7"/>
      <c r="AG255" s="8"/>
      <c r="AH255" s="8"/>
      <c r="AI255" s="8"/>
      <c r="AJ255" s="8"/>
      <c r="AK255" s="8"/>
      <c r="AL255" s="8"/>
      <c r="AM255" s="8"/>
      <c r="AN255" s="7"/>
      <c r="AO255" s="8"/>
      <c r="AP255" s="8"/>
      <c r="AQ255" s="8"/>
      <c r="AR255" s="8"/>
      <c r="AS255" s="8"/>
      <c r="AT255" s="8"/>
      <c r="AU255" s="8"/>
      <c r="AV255" s="7"/>
      <c r="AW255" s="8"/>
      <c r="AX255" s="8"/>
      <c r="AY255" s="8"/>
      <c r="AZ255" s="8"/>
      <c r="BA255" s="8"/>
      <c r="BB255" s="8"/>
      <c r="BC255" s="8"/>
      <c r="BD255" s="8"/>
      <c r="BE255" s="8"/>
      <c r="BF255" s="8"/>
      <c r="BG255" s="8"/>
      <c r="BH255" s="8"/>
      <c r="BI255" s="8"/>
      <c r="BJ255" s="8"/>
      <c r="BK255" s="8"/>
      <c r="BL255" s="8"/>
      <c r="BM255" s="8"/>
      <c r="BN255" s="8"/>
    </row>
    <row r="256">
      <c r="B256" s="69" t="s">
        <v>104</v>
      </c>
      <c r="C256" s="8"/>
      <c r="D256" s="47">
        <v>45708.0</v>
      </c>
      <c r="E256" s="70">
        <v>86.38</v>
      </c>
      <c r="F256" s="8"/>
      <c r="G256" s="70">
        <v>87.75</v>
      </c>
      <c r="H256" s="8"/>
      <c r="I256" s="7"/>
      <c r="J256" s="8"/>
      <c r="K256" s="71">
        <v>86.84</v>
      </c>
      <c r="L256" s="72">
        <v>1.47</v>
      </c>
      <c r="M256" s="68"/>
      <c r="N256" s="73"/>
      <c r="O256" s="73"/>
      <c r="P256" s="73"/>
      <c r="Q256" s="8"/>
      <c r="R256" s="8"/>
      <c r="S256" s="8"/>
      <c r="T256" s="68">
        <v>5338.613</v>
      </c>
      <c r="U256" s="8"/>
      <c r="V256" s="8"/>
      <c r="W256" s="45"/>
      <c r="X256" s="7"/>
      <c r="Y256" s="8"/>
      <c r="Z256" s="8"/>
      <c r="AA256" s="8"/>
      <c r="AB256" s="8"/>
      <c r="AC256" s="8"/>
      <c r="AD256" s="8"/>
      <c r="AE256" s="8"/>
      <c r="AF256" s="7"/>
      <c r="AG256" s="8"/>
      <c r="AH256" s="8"/>
      <c r="AI256" s="8"/>
      <c r="AJ256" s="8"/>
      <c r="AK256" s="8"/>
      <c r="AL256" s="8"/>
      <c r="AM256" s="8"/>
      <c r="AN256" s="7"/>
      <c r="AO256" s="8"/>
      <c r="AP256" s="8"/>
      <c r="AQ256" s="8"/>
      <c r="AR256" s="8"/>
      <c r="AS256" s="8"/>
      <c r="AT256" s="8"/>
      <c r="AU256" s="8"/>
      <c r="AV256" s="7"/>
      <c r="AW256" s="8"/>
      <c r="AX256" s="8"/>
      <c r="AY256" s="8"/>
      <c r="AZ256" s="8"/>
      <c r="BA256" s="8"/>
      <c r="BB256" s="8"/>
      <c r="BC256" s="8"/>
      <c r="BD256" s="8"/>
      <c r="BE256" s="8"/>
      <c r="BF256" s="8"/>
      <c r="BG256" s="8"/>
      <c r="BH256" s="8"/>
      <c r="BI256" s="8"/>
      <c r="BJ256" s="8"/>
      <c r="BK256" s="8"/>
      <c r="BL256" s="8"/>
      <c r="BM256" s="8"/>
      <c r="BN256" s="8"/>
    </row>
    <row r="257">
      <c r="B257" s="69" t="s">
        <v>216</v>
      </c>
      <c r="C257" s="8"/>
      <c r="D257" s="47">
        <v>45708.0</v>
      </c>
      <c r="E257" s="70">
        <v>82.24</v>
      </c>
      <c r="F257" s="8"/>
      <c r="G257" s="70">
        <v>84.37</v>
      </c>
      <c r="H257" s="8"/>
      <c r="I257" s="7"/>
      <c r="J257" s="8"/>
      <c r="K257" s="71">
        <v>81.97</v>
      </c>
      <c r="L257" s="72">
        <v>1.28</v>
      </c>
      <c r="M257" s="68"/>
      <c r="N257" s="73"/>
      <c r="O257" s="73"/>
      <c r="P257" s="73">
        <v>829.307</v>
      </c>
      <c r="Q257" s="8"/>
      <c r="R257" s="8"/>
      <c r="S257" s="8"/>
      <c r="T257" s="68">
        <v>12186.875</v>
      </c>
      <c r="U257" s="8"/>
      <c r="V257" s="8"/>
      <c r="W257" s="45" t="s">
        <v>387</v>
      </c>
      <c r="X257" s="7"/>
      <c r="Y257" s="8"/>
      <c r="Z257" s="8"/>
      <c r="AA257" s="8"/>
      <c r="AB257" s="8"/>
      <c r="AC257" s="8"/>
      <c r="AD257" s="8"/>
      <c r="AE257" s="8"/>
      <c r="AF257" s="7"/>
      <c r="AG257" s="8"/>
      <c r="AH257" s="8"/>
      <c r="AI257" s="8"/>
      <c r="AJ257" s="8"/>
      <c r="AK257" s="8"/>
      <c r="AL257" s="8"/>
      <c r="AM257" s="8"/>
      <c r="AN257" s="7"/>
      <c r="AO257" s="8"/>
      <c r="AP257" s="8"/>
      <c r="AQ257" s="8"/>
      <c r="AR257" s="8"/>
      <c r="AS257" s="8"/>
      <c r="AT257" s="8"/>
      <c r="AU257" s="8"/>
      <c r="AV257" s="7"/>
      <c r="AW257" s="8"/>
      <c r="AX257" s="8"/>
      <c r="AY257" s="8"/>
      <c r="AZ257" s="8"/>
      <c r="BA257" s="8"/>
      <c r="BB257" s="8"/>
      <c r="BC257" s="8"/>
      <c r="BD257" s="8"/>
      <c r="BE257" s="8"/>
      <c r="BF257" s="8"/>
      <c r="BG257" s="8"/>
      <c r="BH257" s="8"/>
      <c r="BI257" s="8"/>
      <c r="BJ257" s="8"/>
      <c r="BK257" s="8"/>
      <c r="BL257" s="8"/>
      <c r="BM257" s="8"/>
      <c r="BN257" s="8"/>
    </row>
    <row r="258">
      <c r="B258" s="69" t="s">
        <v>388</v>
      </c>
      <c r="C258" s="8"/>
      <c r="D258" s="47">
        <v>45708.0</v>
      </c>
      <c r="E258" s="70">
        <v>96.97</v>
      </c>
      <c r="F258" s="8"/>
      <c r="G258" s="70">
        <v>94.6</v>
      </c>
      <c r="H258" s="8"/>
      <c r="I258" s="7"/>
      <c r="J258" s="8"/>
      <c r="K258" s="71">
        <v>86.01</v>
      </c>
      <c r="L258" s="72">
        <v>1.19</v>
      </c>
      <c r="M258" s="68"/>
      <c r="N258" s="73"/>
      <c r="O258" s="73"/>
      <c r="P258" s="73" t="s">
        <v>39</v>
      </c>
      <c r="Q258" s="8"/>
      <c r="R258" s="8"/>
      <c r="S258" s="8"/>
      <c r="T258" s="68">
        <v>5920.49</v>
      </c>
      <c r="U258" s="8"/>
      <c r="V258" s="8"/>
      <c r="W258" s="45" t="s">
        <v>381</v>
      </c>
      <c r="X258" s="7"/>
      <c r="Y258" s="8"/>
      <c r="Z258" s="8"/>
      <c r="AA258" s="8"/>
      <c r="AB258" s="8"/>
      <c r="AC258" s="8"/>
      <c r="AD258" s="8"/>
      <c r="AE258" s="8"/>
      <c r="AF258" s="7"/>
      <c r="AG258" s="8"/>
      <c r="AH258" s="8"/>
      <c r="AI258" s="8"/>
      <c r="AJ258" s="8"/>
      <c r="AK258" s="8"/>
      <c r="AL258" s="8"/>
      <c r="AM258" s="8"/>
      <c r="AN258" s="7"/>
      <c r="AO258" s="8"/>
      <c r="AP258" s="8"/>
      <c r="AQ258" s="8"/>
      <c r="AR258" s="8"/>
      <c r="AS258" s="8"/>
      <c r="AT258" s="8"/>
      <c r="AU258" s="8"/>
      <c r="AV258" s="7"/>
      <c r="AW258" s="8"/>
      <c r="AX258" s="8"/>
      <c r="AY258" s="8"/>
      <c r="AZ258" s="8"/>
      <c r="BA258" s="8"/>
      <c r="BB258" s="8"/>
      <c r="BC258" s="8"/>
      <c r="BD258" s="8"/>
      <c r="BE258" s="8"/>
      <c r="BF258" s="8"/>
      <c r="BG258" s="8"/>
      <c r="BH258" s="8"/>
      <c r="BI258" s="8"/>
      <c r="BJ258" s="8"/>
      <c r="BK258" s="8"/>
      <c r="BL258" s="8"/>
      <c r="BM258" s="8"/>
      <c r="BN258" s="8"/>
    </row>
    <row r="259">
      <c r="B259" s="69" t="s">
        <v>389</v>
      </c>
      <c r="C259" s="8"/>
      <c r="D259" s="47">
        <v>45708.0</v>
      </c>
      <c r="E259" s="70">
        <v>82.44</v>
      </c>
      <c r="F259" s="8"/>
      <c r="G259" s="70">
        <v>83.46</v>
      </c>
      <c r="H259" s="8"/>
      <c r="I259" s="7"/>
      <c r="J259" s="8"/>
      <c r="K259" s="71">
        <v>74.14</v>
      </c>
      <c r="L259" s="72">
        <v>2.04</v>
      </c>
      <c r="M259" s="68"/>
      <c r="N259" s="73"/>
      <c r="O259" s="73"/>
      <c r="P259" s="73">
        <v>1106.23</v>
      </c>
      <c r="Q259" s="8"/>
      <c r="R259" s="8"/>
      <c r="S259" s="8"/>
      <c r="T259" s="68">
        <v>6757.412</v>
      </c>
      <c r="U259" s="8"/>
      <c r="V259" s="8"/>
      <c r="W259" s="89"/>
      <c r="X259" s="7"/>
      <c r="Y259" s="8"/>
      <c r="Z259" s="8"/>
      <c r="AA259" s="8"/>
      <c r="AB259" s="8"/>
      <c r="AC259" s="8"/>
      <c r="AD259" s="8"/>
      <c r="AE259" s="8"/>
      <c r="AF259" s="7"/>
      <c r="AG259" s="8"/>
      <c r="AH259" s="8"/>
      <c r="AI259" s="8"/>
      <c r="AJ259" s="8"/>
      <c r="AK259" s="8"/>
      <c r="AL259" s="8"/>
      <c r="AM259" s="8"/>
      <c r="AN259" s="7"/>
      <c r="AO259" s="8"/>
      <c r="AP259" s="8"/>
      <c r="AQ259" s="8"/>
      <c r="AR259" s="8"/>
      <c r="AS259" s="8"/>
      <c r="AT259" s="8"/>
      <c r="AU259" s="8"/>
      <c r="AV259" s="7"/>
      <c r="AW259" s="8"/>
      <c r="AX259" s="8"/>
      <c r="AY259" s="8"/>
      <c r="AZ259" s="8"/>
      <c r="BA259" s="8"/>
      <c r="BB259" s="8"/>
      <c r="BC259" s="8"/>
      <c r="BD259" s="8"/>
      <c r="BE259" s="8"/>
      <c r="BF259" s="8"/>
      <c r="BG259" s="8"/>
      <c r="BH259" s="8"/>
      <c r="BI259" s="8"/>
      <c r="BJ259" s="8"/>
      <c r="BK259" s="8"/>
      <c r="BL259" s="8"/>
      <c r="BM259" s="8"/>
      <c r="BN259" s="8"/>
    </row>
    <row r="260">
      <c r="A260" s="118" t="s">
        <v>390</v>
      </c>
      <c r="B260" s="119" t="s">
        <v>81</v>
      </c>
      <c r="C260" s="59"/>
      <c r="D260" s="54">
        <v>45708.0</v>
      </c>
      <c r="E260" s="57">
        <v>82.42</v>
      </c>
      <c r="F260" s="59"/>
      <c r="G260" s="57">
        <v>86.84</v>
      </c>
      <c r="H260" s="59"/>
      <c r="I260" s="58"/>
      <c r="J260" s="59"/>
      <c r="K260" s="64">
        <v>92.22</v>
      </c>
      <c r="L260" s="65">
        <v>3.53</v>
      </c>
      <c r="M260" s="52"/>
      <c r="N260" s="66"/>
      <c r="O260" s="66"/>
      <c r="P260" s="66" t="s">
        <v>39</v>
      </c>
      <c r="Q260" s="59"/>
      <c r="R260" s="59"/>
      <c r="S260" s="59"/>
      <c r="T260" s="52">
        <v>2307.328</v>
      </c>
      <c r="U260" s="59"/>
      <c r="V260" s="59"/>
      <c r="W260" s="67" t="s">
        <v>391</v>
      </c>
      <c r="X260" s="58"/>
      <c r="Y260" s="59"/>
      <c r="Z260" s="59"/>
      <c r="AA260" s="59"/>
      <c r="AB260" s="59"/>
      <c r="AC260" s="59"/>
      <c r="AD260" s="59"/>
      <c r="AE260" s="59"/>
      <c r="AF260" s="58"/>
      <c r="AG260" s="59"/>
      <c r="AH260" s="59"/>
      <c r="AI260" s="59"/>
      <c r="AJ260" s="59"/>
      <c r="AK260" s="59"/>
      <c r="AL260" s="59"/>
      <c r="AM260" s="59"/>
      <c r="AN260" s="58"/>
      <c r="AO260" s="59"/>
      <c r="AP260" s="59"/>
      <c r="AQ260" s="59"/>
      <c r="AR260" s="59"/>
      <c r="AS260" s="59"/>
      <c r="AT260" s="59"/>
      <c r="AU260" s="59"/>
      <c r="AV260" s="58"/>
      <c r="AW260" s="59"/>
      <c r="AX260" s="59"/>
      <c r="AY260" s="59"/>
      <c r="AZ260" s="59"/>
      <c r="BA260" s="59"/>
      <c r="BB260" s="59"/>
      <c r="BC260" s="59"/>
      <c r="BD260" s="59"/>
      <c r="BE260" s="59"/>
      <c r="BF260" s="59"/>
      <c r="BG260" s="59"/>
      <c r="BH260" s="59"/>
      <c r="BI260" s="59"/>
      <c r="BJ260" s="59"/>
      <c r="BK260" s="59"/>
      <c r="BL260" s="59"/>
      <c r="BM260" s="59"/>
      <c r="BN260" s="59"/>
    </row>
    <row r="261">
      <c r="B261" s="119" t="s">
        <v>89</v>
      </c>
      <c r="C261" s="59"/>
      <c r="D261" s="54">
        <v>45708.0</v>
      </c>
      <c r="E261" s="57">
        <v>93.19</v>
      </c>
      <c r="F261" s="59"/>
      <c r="G261" s="57">
        <v>85.31</v>
      </c>
      <c r="H261" s="59"/>
      <c r="I261" s="58"/>
      <c r="J261" s="59"/>
      <c r="K261" s="64">
        <v>79.39</v>
      </c>
      <c r="L261" s="65">
        <v>2.12</v>
      </c>
      <c r="M261" s="52"/>
      <c r="N261" s="66"/>
      <c r="O261" s="66"/>
      <c r="P261" s="66" t="s">
        <v>39</v>
      </c>
      <c r="Q261" s="59"/>
      <c r="R261" s="59"/>
      <c r="S261" s="59"/>
      <c r="T261" s="52">
        <v>14052.319</v>
      </c>
      <c r="U261" s="59"/>
      <c r="V261" s="59"/>
      <c r="W261" s="67" t="s">
        <v>392</v>
      </c>
      <c r="X261" s="58"/>
      <c r="Y261" s="59"/>
      <c r="Z261" s="59"/>
      <c r="AA261" s="59"/>
      <c r="AB261" s="59"/>
      <c r="AC261" s="59"/>
      <c r="AD261" s="59"/>
      <c r="AE261" s="59"/>
      <c r="AF261" s="58"/>
      <c r="AG261" s="59"/>
      <c r="AH261" s="59"/>
      <c r="AI261" s="59"/>
      <c r="AJ261" s="59"/>
      <c r="AK261" s="59"/>
      <c r="AL261" s="59"/>
      <c r="AM261" s="59"/>
      <c r="AN261" s="58"/>
      <c r="AO261" s="59"/>
      <c r="AP261" s="59"/>
      <c r="AQ261" s="59"/>
      <c r="AR261" s="59"/>
      <c r="AS261" s="59"/>
      <c r="AT261" s="59"/>
      <c r="AU261" s="59"/>
      <c r="AV261" s="58"/>
      <c r="AW261" s="59"/>
      <c r="AX261" s="59"/>
      <c r="AY261" s="59"/>
      <c r="AZ261" s="59"/>
      <c r="BA261" s="59"/>
      <c r="BB261" s="59"/>
      <c r="BC261" s="59"/>
      <c r="BD261" s="59"/>
      <c r="BE261" s="59"/>
      <c r="BF261" s="59"/>
      <c r="BG261" s="59"/>
      <c r="BH261" s="59"/>
      <c r="BI261" s="59"/>
      <c r="BJ261" s="59"/>
      <c r="BK261" s="59"/>
      <c r="BL261" s="59"/>
      <c r="BM261" s="59"/>
      <c r="BN261" s="59"/>
    </row>
    <row r="262">
      <c r="A262" s="120" t="s">
        <v>393</v>
      </c>
      <c r="B262" s="121" t="s">
        <v>81</v>
      </c>
      <c r="C262" s="39"/>
      <c r="D262" s="35">
        <v>45708.0</v>
      </c>
      <c r="E262" s="36">
        <v>85.16</v>
      </c>
      <c r="F262" s="39"/>
      <c r="G262" s="36">
        <v>80.03</v>
      </c>
      <c r="H262" s="37">
        <v>4.93</v>
      </c>
      <c r="I262" s="38"/>
      <c r="J262" s="39"/>
      <c r="K262" s="40">
        <v>81.68</v>
      </c>
      <c r="L262" s="41">
        <v>7.47</v>
      </c>
      <c r="M262" s="37"/>
      <c r="N262" s="42"/>
      <c r="O262" s="42"/>
      <c r="P262" s="42">
        <v>943.001</v>
      </c>
      <c r="Q262" s="39"/>
      <c r="R262" s="39"/>
      <c r="S262" s="39"/>
      <c r="T262" s="37">
        <v>13088.287</v>
      </c>
      <c r="U262" s="39"/>
      <c r="V262" s="39"/>
      <c r="W262" s="44" t="s">
        <v>394</v>
      </c>
      <c r="X262" s="38"/>
      <c r="Y262" s="39"/>
      <c r="Z262" s="39"/>
      <c r="AA262" s="39"/>
      <c r="AB262" s="39"/>
      <c r="AC262" s="39"/>
      <c r="AD262" s="39"/>
      <c r="AE262" s="39"/>
      <c r="AF262" s="38"/>
      <c r="AG262" s="39"/>
      <c r="AH262" s="39"/>
      <c r="AI262" s="39"/>
      <c r="AJ262" s="39"/>
      <c r="AK262" s="39"/>
      <c r="AL262" s="39"/>
      <c r="AM262" s="39"/>
      <c r="AN262" s="38"/>
      <c r="AO262" s="39"/>
      <c r="AP262" s="39"/>
      <c r="AQ262" s="39"/>
      <c r="AR262" s="39"/>
      <c r="AS262" s="39"/>
      <c r="AT262" s="39"/>
      <c r="AU262" s="39"/>
      <c r="AV262" s="38"/>
      <c r="AW262" s="39"/>
      <c r="AX262" s="39"/>
      <c r="AY262" s="39"/>
      <c r="AZ262" s="39"/>
      <c r="BA262" s="39"/>
      <c r="BB262" s="39"/>
      <c r="BC262" s="39"/>
      <c r="BD262" s="39"/>
      <c r="BE262" s="39"/>
      <c r="BF262" s="39"/>
      <c r="BG262" s="39"/>
      <c r="BH262" s="39"/>
      <c r="BI262" s="39"/>
      <c r="BJ262" s="39"/>
      <c r="BK262" s="39"/>
      <c r="BL262" s="39"/>
      <c r="BM262" s="39"/>
      <c r="BN262" s="39"/>
    </row>
    <row r="263">
      <c r="B263" s="69" t="s">
        <v>89</v>
      </c>
      <c r="C263" s="8"/>
      <c r="D263" s="47">
        <v>45709.0</v>
      </c>
      <c r="E263" s="70">
        <v>89.57</v>
      </c>
      <c r="F263" s="8"/>
      <c r="G263" s="70">
        <v>76.25</v>
      </c>
      <c r="H263" s="68"/>
      <c r="I263" s="7"/>
      <c r="J263" s="8"/>
      <c r="K263" s="36">
        <v>73.44</v>
      </c>
      <c r="L263" s="72">
        <v>3.46</v>
      </c>
      <c r="M263" s="68"/>
      <c r="N263" s="73"/>
      <c r="O263" s="73"/>
      <c r="P263" s="73">
        <v>691.263</v>
      </c>
      <c r="Q263" s="8"/>
      <c r="R263" s="8"/>
      <c r="S263" s="8"/>
      <c r="T263" s="68">
        <v>8751.082</v>
      </c>
      <c r="U263" s="8"/>
      <c r="V263" s="8"/>
      <c r="W263" s="45" t="s">
        <v>395</v>
      </c>
      <c r="X263" s="7"/>
      <c r="Y263" s="8"/>
      <c r="Z263" s="8"/>
      <c r="AA263" s="8"/>
      <c r="AB263" s="8"/>
      <c r="AC263" s="8"/>
      <c r="AD263" s="8"/>
      <c r="AE263" s="8"/>
      <c r="AF263" s="7"/>
      <c r="AG263" s="8"/>
      <c r="AH263" s="8"/>
      <c r="AI263" s="8"/>
      <c r="AJ263" s="8"/>
      <c r="AK263" s="8"/>
      <c r="AL263" s="8"/>
      <c r="AM263" s="8"/>
      <c r="AN263" s="7"/>
      <c r="AO263" s="8"/>
      <c r="AP263" s="8"/>
      <c r="AQ263" s="8"/>
      <c r="AR263" s="8"/>
      <c r="AS263" s="8"/>
      <c r="AT263" s="8"/>
      <c r="AU263" s="8"/>
      <c r="AV263" s="7"/>
      <c r="AW263" s="8"/>
      <c r="AX263" s="8"/>
      <c r="AY263" s="8"/>
      <c r="AZ263" s="8"/>
      <c r="BA263" s="8"/>
      <c r="BB263" s="8"/>
      <c r="BC263" s="8"/>
      <c r="BD263" s="8"/>
      <c r="BE263" s="8"/>
      <c r="BF263" s="8"/>
      <c r="BG263" s="8"/>
      <c r="BH263" s="8"/>
      <c r="BI263" s="8"/>
      <c r="BJ263" s="8"/>
      <c r="BK263" s="8"/>
      <c r="BL263" s="8"/>
      <c r="BM263" s="8"/>
      <c r="BN263" s="8"/>
    </row>
    <row r="264">
      <c r="A264" s="96" t="s">
        <v>396</v>
      </c>
      <c r="B264" s="53" t="s">
        <v>81</v>
      </c>
      <c r="C264" s="59"/>
      <c r="D264" s="54">
        <v>45709.0</v>
      </c>
      <c r="E264" s="57">
        <v>88.4</v>
      </c>
      <c r="F264" s="59"/>
      <c r="G264" s="57">
        <v>87.39</v>
      </c>
      <c r="H264" s="52">
        <v>0.7</v>
      </c>
      <c r="I264" s="58"/>
      <c r="J264" s="59"/>
      <c r="K264" s="64">
        <v>76.43</v>
      </c>
      <c r="L264" s="65">
        <v>0.86</v>
      </c>
      <c r="M264" s="52"/>
      <c r="N264" s="66"/>
      <c r="O264" s="66"/>
      <c r="P264" s="66">
        <v>130.834</v>
      </c>
      <c r="Q264" s="59"/>
      <c r="R264" s="59"/>
      <c r="S264" s="59"/>
      <c r="T264" s="52">
        <v>9351.952</v>
      </c>
      <c r="U264" s="59"/>
      <c r="V264" s="59"/>
      <c r="W264" s="67" t="s">
        <v>397</v>
      </c>
      <c r="X264" s="58"/>
      <c r="Y264" s="59"/>
      <c r="Z264" s="59"/>
      <c r="AA264" s="59"/>
      <c r="AB264" s="59"/>
      <c r="AC264" s="59"/>
      <c r="AD264" s="59"/>
      <c r="AE264" s="59"/>
      <c r="AF264" s="58"/>
      <c r="AG264" s="59"/>
      <c r="AH264" s="59"/>
      <c r="AI264" s="59"/>
      <c r="AJ264" s="59"/>
      <c r="AK264" s="59"/>
      <c r="AL264" s="59"/>
      <c r="AM264" s="59"/>
      <c r="AN264" s="58"/>
      <c r="AO264" s="59"/>
      <c r="AP264" s="59"/>
      <c r="AQ264" s="59"/>
      <c r="AR264" s="59"/>
      <c r="AS264" s="59"/>
      <c r="AT264" s="59"/>
      <c r="AU264" s="59"/>
      <c r="AV264" s="58"/>
      <c r="AW264" s="59"/>
      <c r="AX264" s="59"/>
      <c r="AY264" s="59"/>
      <c r="AZ264" s="59"/>
      <c r="BA264" s="59"/>
      <c r="BB264" s="59"/>
      <c r="BC264" s="59"/>
      <c r="BD264" s="59"/>
      <c r="BE264" s="59"/>
      <c r="BF264" s="59"/>
      <c r="BG264" s="59"/>
      <c r="BH264" s="59"/>
      <c r="BI264" s="59"/>
      <c r="BJ264" s="59"/>
      <c r="BK264" s="59"/>
      <c r="BL264" s="59"/>
      <c r="BM264" s="59"/>
      <c r="BN264" s="59"/>
    </row>
    <row r="265">
      <c r="A265" s="77"/>
      <c r="B265" s="53" t="s">
        <v>89</v>
      </c>
      <c r="C265" s="59"/>
      <c r="D265" s="54">
        <v>45709.0</v>
      </c>
      <c r="E265" s="57">
        <v>93.91</v>
      </c>
      <c r="F265" s="59"/>
      <c r="G265" s="122">
        <v>96.35</v>
      </c>
      <c r="H265" s="52">
        <v>0.53</v>
      </c>
      <c r="I265" s="58"/>
      <c r="J265" s="59"/>
      <c r="K265" s="64">
        <v>83.87</v>
      </c>
      <c r="L265" s="65">
        <v>0.75</v>
      </c>
      <c r="M265" s="52"/>
      <c r="N265" s="66"/>
      <c r="O265" s="66"/>
      <c r="P265" s="66">
        <v>110.92</v>
      </c>
      <c r="Q265" s="59"/>
      <c r="R265" s="52"/>
      <c r="S265" s="59"/>
      <c r="T265" s="52">
        <v>5960.038</v>
      </c>
      <c r="U265" s="59"/>
      <c r="V265" s="59"/>
      <c r="W265" s="67" t="s">
        <v>398</v>
      </c>
      <c r="X265" s="58"/>
      <c r="Y265" s="59"/>
      <c r="Z265" s="59"/>
      <c r="AA265" s="59"/>
      <c r="AB265" s="59"/>
      <c r="AC265" s="59"/>
      <c r="AD265" s="59"/>
      <c r="AE265" s="59"/>
      <c r="AF265" s="58"/>
      <c r="AG265" s="59"/>
      <c r="AH265" s="59"/>
      <c r="AI265" s="59"/>
      <c r="AJ265" s="59"/>
      <c r="AK265" s="59"/>
      <c r="AL265" s="59"/>
      <c r="AM265" s="59"/>
      <c r="AN265" s="58"/>
      <c r="AO265" s="59"/>
      <c r="AP265" s="59"/>
      <c r="AQ265" s="59"/>
      <c r="AR265" s="59"/>
      <c r="AS265" s="59"/>
      <c r="AT265" s="59"/>
      <c r="AU265" s="59"/>
      <c r="AV265" s="58"/>
      <c r="AW265" s="59"/>
      <c r="AX265" s="59"/>
      <c r="AY265" s="59"/>
      <c r="AZ265" s="59"/>
      <c r="BA265" s="59"/>
      <c r="BB265" s="59"/>
      <c r="BC265" s="59"/>
      <c r="BD265" s="59"/>
      <c r="BE265" s="59"/>
      <c r="BF265" s="59"/>
      <c r="BG265" s="59"/>
      <c r="BH265" s="59"/>
      <c r="BI265" s="59"/>
      <c r="BJ265" s="59"/>
      <c r="BK265" s="59"/>
      <c r="BL265" s="59"/>
      <c r="BM265" s="59"/>
      <c r="BN265" s="59"/>
    </row>
    <row r="266">
      <c r="A266" s="78"/>
      <c r="B266" s="53" t="s">
        <v>100</v>
      </c>
      <c r="C266" s="59"/>
      <c r="D266" s="54">
        <v>45712.0</v>
      </c>
      <c r="E266" s="57">
        <v>88.08</v>
      </c>
      <c r="F266" s="59"/>
      <c r="G266" s="57">
        <v>91.72</v>
      </c>
      <c r="H266" s="52">
        <v>0.33</v>
      </c>
      <c r="I266" s="58"/>
      <c r="J266" s="59"/>
      <c r="K266" s="64">
        <v>84.13</v>
      </c>
      <c r="L266" s="65">
        <v>0.37</v>
      </c>
      <c r="M266" s="52"/>
      <c r="N266" s="66"/>
      <c r="O266" s="66"/>
      <c r="P266" s="66">
        <v>819.152</v>
      </c>
      <c r="Q266" s="59"/>
      <c r="R266" s="52"/>
      <c r="S266" s="59"/>
      <c r="T266" s="52">
        <v>4506.177</v>
      </c>
      <c r="U266" s="59"/>
      <c r="V266" s="59"/>
      <c r="W266" s="67" t="s">
        <v>399</v>
      </c>
      <c r="X266" s="58"/>
      <c r="Y266" s="59"/>
      <c r="Z266" s="59"/>
      <c r="AA266" s="59"/>
      <c r="AB266" s="59"/>
      <c r="AC266" s="59"/>
      <c r="AD266" s="59"/>
      <c r="AE266" s="59"/>
      <c r="AF266" s="58"/>
      <c r="AG266" s="59"/>
      <c r="AH266" s="59"/>
      <c r="AI266" s="59"/>
      <c r="AJ266" s="59"/>
      <c r="AK266" s="59"/>
      <c r="AL266" s="59"/>
      <c r="AM266" s="59"/>
      <c r="AN266" s="58"/>
      <c r="AO266" s="59"/>
      <c r="AP266" s="59"/>
      <c r="AQ266" s="59"/>
      <c r="AR266" s="59"/>
      <c r="AS266" s="59"/>
      <c r="AT266" s="59"/>
      <c r="AU266" s="59"/>
      <c r="AV266" s="58"/>
      <c r="AW266" s="59"/>
      <c r="AX266" s="59"/>
      <c r="AY266" s="59"/>
      <c r="AZ266" s="59"/>
      <c r="BA266" s="59"/>
      <c r="BB266" s="59"/>
      <c r="BC266" s="59"/>
      <c r="BD266" s="59"/>
      <c r="BE266" s="59"/>
      <c r="BF266" s="59"/>
      <c r="BG266" s="59"/>
      <c r="BH266" s="59"/>
      <c r="BI266" s="59"/>
      <c r="BJ266" s="59"/>
      <c r="BK266" s="59"/>
      <c r="BL266" s="59"/>
      <c r="BM266" s="59"/>
      <c r="BN266" s="59"/>
    </row>
    <row r="267">
      <c r="A267" s="68" t="s">
        <v>400</v>
      </c>
      <c r="B267" s="69" t="s">
        <v>182</v>
      </c>
      <c r="C267" s="8"/>
      <c r="D267" s="47">
        <v>45712.0</v>
      </c>
      <c r="E267" s="70">
        <v>85.15</v>
      </c>
      <c r="F267" s="8"/>
      <c r="G267" s="70">
        <v>95.54</v>
      </c>
      <c r="H267" s="68">
        <v>1.91</v>
      </c>
      <c r="I267" s="7"/>
      <c r="J267" s="8"/>
      <c r="K267" s="40">
        <v>82.89</v>
      </c>
      <c r="L267" s="72">
        <v>2.72</v>
      </c>
      <c r="M267" s="68"/>
      <c r="N267" s="73"/>
      <c r="O267" s="73"/>
      <c r="P267" s="73" t="s">
        <v>39</v>
      </c>
      <c r="Q267" s="8"/>
      <c r="R267" s="8"/>
      <c r="S267" s="8"/>
      <c r="T267" s="68">
        <v>3394.668</v>
      </c>
      <c r="U267" s="8"/>
      <c r="V267" s="8"/>
      <c r="W267" s="45" t="s">
        <v>401</v>
      </c>
      <c r="X267" s="7"/>
      <c r="Y267" s="8"/>
      <c r="Z267" s="8"/>
      <c r="AA267" s="8"/>
      <c r="AB267" s="8"/>
      <c r="AC267" s="8"/>
      <c r="AD267" s="8"/>
      <c r="AE267" s="8"/>
      <c r="AF267" s="7"/>
      <c r="AG267" s="8"/>
      <c r="AH267" s="8"/>
      <c r="AI267" s="8"/>
      <c r="AJ267" s="8"/>
      <c r="AK267" s="8"/>
      <c r="AL267" s="8"/>
      <c r="AM267" s="8"/>
      <c r="AN267" s="7"/>
      <c r="AO267" s="8"/>
      <c r="AP267" s="8"/>
      <c r="AQ267" s="8"/>
      <c r="AR267" s="8"/>
      <c r="AS267" s="8"/>
      <c r="AT267" s="8"/>
      <c r="AU267" s="8"/>
      <c r="AV267" s="7"/>
      <c r="AW267" s="8"/>
      <c r="AX267" s="8"/>
      <c r="AY267" s="8"/>
      <c r="AZ267" s="8"/>
      <c r="BA267" s="8"/>
      <c r="BB267" s="8"/>
      <c r="BC267" s="8"/>
      <c r="BD267" s="8"/>
      <c r="BE267" s="8"/>
      <c r="BF267" s="8"/>
      <c r="BG267" s="8"/>
      <c r="BH267" s="8"/>
      <c r="BI267" s="8"/>
      <c r="BJ267" s="8"/>
      <c r="BK267" s="8"/>
      <c r="BL267" s="8"/>
      <c r="BM267" s="8"/>
      <c r="BN267" s="8"/>
    </row>
    <row r="268">
      <c r="B268" s="69" t="s">
        <v>184</v>
      </c>
      <c r="C268" s="8"/>
      <c r="D268" s="47">
        <v>45712.0</v>
      </c>
      <c r="E268" s="70">
        <v>88.36</v>
      </c>
      <c r="F268" s="8"/>
      <c r="G268" s="70">
        <v>94.21</v>
      </c>
      <c r="H268" s="68">
        <v>1.17</v>
      </c>
      <c r="I268" s="7"/>
      <c r="J268" s="8"/>
      <c r="K268" s="71">
        <v>84.82</v>
      </c>
      <c r="L268" s="72">
        <v>2.53</v>
      </c>
      <c r="M268" s="37"/>
      <c r="N268" s="42"/>
      <c r="O268" s="42"/>
      <c r="P268" s="42" t="s">
        <v>39</v>
      </c>
      <c r="Q268" s="39"/>
      <c r="R268" s="39"/>
      <c r="S268" s="39"/>
      <c r="T268" s="37">
        <v>14453.457</v>
      </c>
      <c r="U268" s="39"/>
      <c r="V268" s="39"/>
      <c r="W268" s="44" t="s">
        <v>402</v>
      </c>
      <c r="X268" s="7"/>
      <c r="Y268" s="8"/>
      <c r="Z268" s="8"/>
      <c r="AA268" s="8"/>
      <c r="AB268" s="8"/>
      <c r="AC268" s="8"/>
      <c r="AD268" s="8"/>
      <c r="AE268" s="8"/>
      <c r="AF268" s="7"/>
      <c r="AG268" s="8"/>
      <c r="AH268" s="8"/>
      <c r="AI268" s="8"/>
      <c r="AJ268" s="8"/>
      <c r="AK268" s="8"/>
      <c r="AL268" s="8"/>
      <c r="AM268" s="8"/>
      <c r="AN268" s="7"/>
      <c r="AO268" s="8"/>
      <c r="AP268" s="8"/>
      <c r="AQ268" s="8"/>
      <c r="AR268" s="8"/>
      <c r="AS268" s="8"/>
      <c r="AT268" s="8"/>
      <c r="AU268" s="8"/>
      <c r="AV268" s="7"/>
      <c r="AW268" s="8"/>
      <c r="AX268" s="8"/>
      <c r="AY268" s="8"/>
      <c r="AZ268" s="8"/>
      <c r="BA268" s="8"/>
      <c r="BB268" s="8"/>
      <c r="BC268" s="8"/>
      <c r="BD268" s="8"/>
      <c r="BE268" s="8"/>
      <c r="BF268" s="8"/>
      <c r="BG268" s="8"/>
      <c r="BH268" s="8"/>
      <c r="BI268" s="8"/>
      <c r="BJ268" s="8"/>
      <c r="BK268" s="8"/>
      <c r="BL268" s="8"/>
      <c r="BM268" s="8"/>
      <c r="BN268" s="8"/>
    </row>
    <row r="269">
      <c r="A269" s="52" t="s">
        <v>403</v>
      </c>
      <c r="B269" s="53" t="s">
        <v>182</v>
      </c>
      <c r="C269" s="59"/>
      <c r="D269" s="54">
        <v>45712.0</v>
      </c>
      <c r="E269" s="57">
        <v>94.12</v>
      </c>
      <c r="F269" s="59"/>
      <c r="G269" s="57">
        <v>97.53</v>
      </c>
      <c r="H269" s="52">
        <v>1.41</v>
      </c>
      <c r="I269" s="58"/>
      <c r="J269" s="59"/>
      <c r="K269" s="64">
        <v>82.96</v>
      </c>
      <c r="L269" s="65">
        <v>1.22</v>
      </c>
      <c r="M269" s="52"/>
      <c r="N269" s="66"/>
      <c r="O269" s="66"/>
      <c r="P269" s="66">
        <v>1901.638</v>
      </c>
      <c r="Q269" s="59"/>
      <c r="R269" s="59"/>
      <c r="S269" s="59"/>
      <c r="T269" s="52">
        <v>13272.327</v>
      </c>
      <c r="U269" s="59"/>
      <c r="V269" s="59"/>
      <c r="W269" s="67" t="s">
        <v>404</v>
      </c>
      <c r="X269" s="58"/>
      <c r="Y269" s="59"/>
      <c r="Z269" s="59"/>
      <c r="AA269" s="59"/>
      <c r="AB269" s="59"/>
      <c r="AC269" s="59"/>
      <c r="AD269" s="59"/>
      <c r="AE269" s="59"/>
      <c r="AF269" s="58"/>
      <c r="AG269" s="59"/>
      <c r="AH269" s="59"/>
      <c r="AI269" s="59"/>
      <c r="AJ269" s="59"/>
      <c r="AK269" s="59"/>
      <c r="AL269" s="59"/>
      <c r="AM269" s="59"/>
      <c r="AN269" s="58"/>
      <c r="AO269" s="59"/>
      <c r="AP269" s="59"/>
      <c r="AQ269" s="59"/>
      <c r="AR269" s="59"/>
      <c r="AS269" s="59"/>
      <c r="AT269" s="59"/>
      <c r="AU269" s="59"/>
      <c r="AV269" s="58"/>
      <c r="AW269" s="59"/>
      <c r="AX269" s="59"/>
      <c r="AY269" s="59"/>
      <c r="AZ269" s="59"/>
      <c r="BA269" s="59"/>
      <c r="BB269" s="59"/>
      <c r="BC269" s="59"/>
      <c r="BD269" s="59"/>
      <c r="BE269" s="59"/>
      <c r="BF269" s="59"/>
      <c r="BG269" s="59"/>
      <c r="BH269" s="59"/>
      <c r="BI269" s="59"/>
      <c r="BJ269" s="59"/>
      <c r="BK269" s="59"/>
      <c r="BL269" s="59"/>
      <c r="BM269" s="59"/>
      <c r="BN269" s="59"/>
    </row>
    <row r="270">
      <c r="B270" s="53" t="s">
        <v>184</v>
      </c>
      <c r="C270" s="59"/>
      <c r="D270" s="54">
        <v>45712.0</v>
      </c>
      <c r="E270" s="57">
        <v>91.93</v>
      </c>
      <c r="F270" s="59"/>
      <c r="G270" s="57">
        <v>95.78</v>
      </c>
      <c r="H270" s="52">
        <v>1.68</v>
      </c>
      <c r="I270" s="58"/>
      <c r="J270" s="59"/>
      <c r="K270" s="64">
        <v>88.2</v>
      </c>
      <c r="L270" s="65">
        <v>1.76</v>
      </c>
      <c r="M270" s="52"/>
      <c r="N270" s="66"/>
      <c r="O270" s="66"/>
      <c r="P270" s="66">
        <v>825.112</v>
      </c>
      <c r="Q270" s="59"/>
      <c r="R270" s="59"/>
      <c r="S270" s="59"/>
      <c r="T270" s="52">
        <v>7038.917</v>
      </c>
      <c r="U270" s="59"/>
      <c r="V270" s="59"/>
      <c r="W270" s="67" t="s">
        <v>405</v>
      </c>
      <c r="X270" s="58"/>
      <c r="Y270" s="59"/>
      <c r="Z270" s="59"/>
      <c r="AA270" s="59"/>
      <c r="AB270" s="59"/>
      <c r="AC270" s="59"/>
      <c r="AD270" s="59"/>
      <c r="AE270" s="59"/>
      <c r="AF270" s="58"/>
      <c r="AG270" s="59"/>
      <c r="AH270" s="59"/>
      <c r="AI270" s="59"/>
      <c r="AJ270" s="59"/>
      <c r="AK270" s="59"/>
      <c r="AL270" s="59"/>
      <c r="AM270" s="59"/>
      <c r="AN270" s="58"/>
      <c r="AO270" s="59"/>
      <c r="AP270" s="59"/>
      <c r="AQ270" s="59"/>
      <c r="AR270" s="59"/>
      <c r="AS270" s="59"/>
      <c r="AT270" s="59"/>
      <c r="AU270" s="59"/>
      <c r="AV270" s="58"/>
      <c r="AW270" s="59"/>
      <c r="AX270" s="59"/>
      <c r="AY270" s="59"/>
      <c r="AZ270" s="59"/>
      <c r="BA270" s="59"/>
      <c r="BB270" s="59"/>
      <c r="BC270" s="59"/>
      <c r="BD270" s="59"/>
      <c r="BE270" s="59"/>
      <c r="BF270" s="59"/>
      <c r="BG270" s="59"/>
      <c r="BH270" s="59"/>
      <c r="BI270" s="59"/>
      <c r="BJ270" s="59"/>
      <c r="BK270" s="59"/>
      <c r="BL270" s="59"/>
      <c r="BM270" s="59"/>
      <c r="BN270" s="59"/>
    </row>
    <row r="271">
      <c r="B271" s="53" t="s">
        <v>199</v>
      </c>
      <c r="C271" s="59"/>
      <c r="D271" s="54">
        <v>45712.0</v>
      </c>
      <c r="E271" s="57">
        <v>85.51</v>
      </c>
      <c r="F271" s="59"/>
      <c r="G271" s="57">
        <v>97.32</v>
      </c>
      <c r="H271" s="52">
        <v>0.45</v>
      </c>
      <c r="I271" s="58"/>
      <c r="J271" s="59"/>
      <c r="K271" s="64">
        <v>83.37</v>
      </c>
      <c r="L271" s="65">
        <v>0.66</v>
      </c>
      <c r="M271" s="52"/>
      <c r="N271" s="66"/>
      <c r="O271" s="66"/>
      <c r="P271" s="66">
        <v>1596.289</v>
      </c>
      <c r="Q271" s="59"/>
      <c r="R271" s="59"/>
      <c r="S271" s="59"/>
      <c r="T271" s="52">
        <v>13064.885</v>
      </c>
      <c r="U271" s="59"/>
      <c r="V271" s="59"/>
      <c r="W271" s="67" t="s">
        <v>406</v>
      </c>
      <c r="X271" s="58"/>
      <c r="Y271" s="59"/>
      <c r="Z271" s="59"/>
      <c r="AA271" s="59"/>
      <c r="AB271" s="59"/>
      <c r="AC271" s="59"/>
      <c r="AD271" s="59"/>
      <c r="AE271" s="59"/>
      <c r="AF271" s="58"/>
      <c r="AG271" s="59"/>
      <c r="AH271" s="59"/>
      <c r="AI271" s="59"/>
      <c r="AJ271" s="59"/>
      <c r="AK271" s="59"/>
      <c r="AL271" s="59"/>
      <c r="AM271" s="59"/>
      <c r="AN271" s="58"/>
      <c r="AO271" s="59"/>
      <c r="AP271" s="59"/>
      <c r="AQ271" s="59"/>
      <c r="AR271" s="59"/>
      <c r="AS271" s="59"/>
      <c r="AT271" s="59"/>
      <c r="AU271" s="59"/>
      <c r="AV271" s="58"/>
      <c r="AW271" s="59"/>
      <c r="AX271" s="59"/>
      <c r="AY271" s="59"/>
      <c r="AZ271" s="59"/>
      <c r="BA271" s="59"/>
      <c r="BB271" s="59"/>
      <c r="BC271" s="59"/>
      <c r="BD271" s="59"/>
      <c r="BE271" s="59"/>
      <c r="BF271" s="59"/>
      <c r="BG271" s="59"/>
      <c r="BH271" s="59"/>
      <c r="BI271" s="59"/>
      <c r="BJ271" s="59"/>
      <c r="BK271" s="59"/>
      <c r="BL271" s="59"/>
      <c r="BM271" s="59"/>
      <c r="BN271" s="59"/>
    </row>
    <row r="272">
      <c r="B272" s="53" t="s">
        <v>200</v>
      </c>
      <c r="C272" s="59"/>
      <c r="D272" s="54">
        <v>45712.0</v>
      </c>
      <c r="E272" s="57">
        <v>84.76</v>
      </c>
      <c r="F272" s="59"/>
      <c r="G272" s="57">
        <v>94.79</v>
      </c>
      <c r="H272" s="52">
        <v>0.41</v>
      </c>
      <c r="I272" s="58"/>
      <c r="J272" s="59"/>
      <c r="K272" s="123">
        <v>88.0</v>
      </c>
      <c r="L272" s="65">
        <v>1.76</v>
      </c>
      <c r="M272" s="52"/>
      <c r="N272" s="66"/>
      <c r="O272" s="66"/>
      <c r="P272" s="66" t="s">
        <v>39</v>
      </c>
      <c r="Q272" s="59"/>
      <c r="R272" s="59"/>
      <c r="S272" s="59"/>
      <c r="T272" s="52">
        <v>14982.349</v>
      </c>
      <c r="U272" s="59"/>
      <c r="V272" s="59"/>
      <c r="W272" s="100" t="s">
        <v>407</v>
      </c>
      <c r="X272" s="58"/>
      <c r="Y272" s="59"/>
      <c r="Z272" s="59"/>
      <c r="AA272" s="59"/>
      <c r="AB272" s="59"/>
      <c r="AC272" s="59"/>
      <c r="AD272" s="59"/>
      <c r="AE272" s="59"/>
      <c r="AF272" s="58"/>
      <c r="AG272" s="59"/>
      <c r="AH272" s="59"/>
      <c r="AI272" s="59"/>
      <c r="AJ272" s="59"/>
      <c r="AK272" s="59"/>
      <c r="AL272" s="59"/>
      <c r="AM272" s="59"/>
      <c r="AN272" s="58"/>
      <c r="AO272" s="59"/>
      <c r="AP272" s="59"/>
      <c r="AQ272" s="59"/>
      <c r="AR272" s="59"/>
      <c r="AS272" s="59"/>
      <c r="AT272" s="59"/>
      <c r="AU272" s="59"/>
      <c r="AV272" s="58"/>
      <c r="AW272" s="59"/>
      <c r="AX272" s="59"/>
      <c r="AY272" s="59"/>
      <c r="AZ272" s="59"/>
      <c r="BA272" s="59"/>
      <c r="BB272" s="59"/>
      <c r="BC272" s="59"/>
      <c r="BD272" s="59"/>
      <c r="BE272" s="59"/>
      <c r="BF272" s="59"/>
      <c r="BG272" s="59"/>
      <c r="BH272" s="59"/>
      <c r="BI272" s="59"/>
      <c r="BJ272" s="59"/>
      <c r="BK272" s="59"/>
      <c r="BL272" s="59"/>
      <c r="BM272" s="59"/>
      <c r="BN272" s="59"/>
    </row>
    <row r="273">
      <c r="B273" s="53" t="s">
        <v>100</v>
      </c>
      <c r="C273" s="59"/>
      <c r="D273" s="54">
        <v>45712.0</v>
      </c>
      <c r="E273" s="57">
        <v>82.41</v>
      </c>
      <c r="F273" s="59"/>
      <c r="G273" s="57">
        <v>94.14</v>
      </c>
      <c r="H273" s="52">
        <v>0.55</v>
      </c>
      <c r="I273" s="58"/>
      <c r="J273" s="59"/>
      <c r="K273" s="64">
        <v>88.35</v>
      </c>
      <c r="L273" s="65">
        <v>0.98</v>
      </c>
      <c r="M273" s="52"/>
      <c r="N273" s="66"/>
      <c r="O273" s="66"/>
      <c r="P273" s="66"/>
      <c r="Q273" s="59"/>
      <c r="R273" s="59"/>
      <c r="S273" s="59"/>
      <c r="T273" s="52">
        <v>16358.365</v>
      </c>
      <c r="U273" s="59"/>
      <c r="V273" s="59"/>
      <c r="W273" s="67" t="s">
        <v>408</v>
      </c>
      <c r="X273" s="58"/>
      <c r="Y273" s="59"/>
      <c r="Z273" s="59"/>
      <c r="AA273" s="59"/>
      <c r="AB273" s="59"/>
      <c r="AC273" s="59"/>
      <c r="AD273" s="59"/>
      <c r="AE273" s="59"/>
      <c r="AF273" s="58"/>
      <c r="AG273" s="59"/>
      <c r="AH273" s="59"/>
      <c r="AI273" s="59"/>
      <c r="AJ273" s="59"/>
      <c r="AK273" s="59"/>
      <c r="AL273" s="59"/>
      <c r="AM273" s="59"/>
      <c r="AN273" s="58"/>
      <c r="AO273" s="59"/>
      <c r="AP273" s="59"/>
      <c r="AQ273" s="59"/>
      <c r="AR273" s="59"/>
      <c r="AS273" s="59"/>
      <c r="AT273" s="59"/>
      <c r="AU273" s="59"/>
      <c r="AV273" s="58"/>
      <c r="AW273" s="59"/>
      <c r="AX273" s="59"/>
      <c r="AY273" s="59"/>
      <c r="AZ273" s="59"/>
      <c r="BA273" s="59"/>
      <c r="BB273" s="59"/>
      <c r="BC273" s="59"/>
      <c r="BD273" s="59"/>
      <c r="BE273" s="59"/>
      <c r="BF273" s="59"/>
      <c r="BG273" s="59"/>
      <c r="BH273" s="59"/>
      <c r="BI273" s="59"/>
      <c r="BJ273" s="59"/>
      <c r="BK273" s="59"/>
      <c r="BL273" s="59"/>
      <c r="BM273" s="59"/>
      <c r="BN273" s="59"/>
    </row>
    <row r="274">
      <c r="A274" s="68" t="s">
        <v>409</v>
      </c>
      <c r="B274" s="69" t="s">
        <v>81</v>
      </c>
      <c r="C274" s="8"/>
      <c r="D274" s="47">
        <v>45712.0</v>
      </c>
      <c r="E274" s="70">
        <v>73.58</v>
      </c>
      <c r="F274" s="8"/>
      <c r="G274" s="70">
        <v>88.55</v>
      </c>
      <c r="H274" s="68">
        <v>3.69</v>
      </c>
      <c r="I274" s="7"/>
      <c r="J274" s="8"/>
      <c r="K274" s="36">
        <v>74.16</v>
      </c>
      <c r="L274" s="72">
        <v>5.27</v>
      </c>
      <c r="M274" s="68"/>
      <c r="N274" s="73"/>
      <c r="O274" s="73"/>
      <c r="P274" s="124" t="s">
        <v>410</v>
      </c>
      <c r="Q274" s="68">
        <v>0.022</v>
      </c>
      <c r="R274" s="8"/>
      <c r="S274" s="8"/>
      <c r="T274" s="68">
        <v>3234.174</v>
      </c>
      <c r="U274" s="8"/>
      <c r="V274" s="8"/>
      <c r="W274" s="45" t="s">
        <v>411</v>
      </c>
      <c r="X274" s="7"/>
      <c r="Y274" s="8"/>
      <c r="Z274" s="8"/>
      <c r="AA274" s="8"/>
      <c r="AB274" s="8"/>
      <c r="AC274" s="8"/>
      <c r="AD274" s="8"/>
      <c r="AE274" s="8"/>
      <c r="AF274" s="7"/>
      <c r="AG274" s="8"/>
      <c r="AH274" s="8"/>
      <c r="AI274" s="8"/>
      <c r="AJ274" s="8"/>
      <c r="AK274" s="8"/>
      <c r="AL274" s="8"/>
      <c r="AM274" s="8"/>
      <c r="AN274" s="7"/>
      <c r="AO274" s="8"/>
      <c r="AP274" s="8"/>
      <c r="AQ274" s="8"/>
      <c r="AR274" s="8"/>
      <c r="AS274" s="8"/>
      <c r="AT274" s="8"/>
      <c r="AU274" s="8"/>
      <c r="AV274" s="7"/>
      <c r="AW274" s="8"/>
      <c r="AX274" s="8"/>
      <c r="AY274" s="8"/>
      <c r="AZ274" s="8"/>
      <c r="BA274" s="8"/>
      <c r="BB274" s="8"/>
      <c r="BC274" s="8"/>
      <c r="BD274" s="8"/>
      <c r="BE274" s="8"/>
      <c r="BF274" s="8"/>
      <c r="BG274" s="8"/>
      <c r="BH274" s="8"/>
      <c r="BI274" s="8"/>
      <c r="BJ274" s="8"/>
      <c r="BK274" s="8"/>
      <c r="BL274" s="8"/>
      <c r="BM274" s="8"/>
      <c r="BN274" s="8"/>
    </row>
    <row r="275">
      <c r="B275" s="69" t="s">
        <v>199</v>
      </c>
      <c r="C275" s="8"/>
      <c r="D275" s="47">
        <v>45712.0</v>
      </c>
      <c r="E275" s="70">
        <v>69.28</v>
      </c>
      <c r="F275" s="8"/>
      <c r="G275" s="70">
        <v>74.86</v>
      </c>
      <c r="H275" s="68">
        <v>2.32</v>
      </c>
      <c r="I275" s="7"/>
      <c r="J275" s="8"/>
      <c r="K275" s="71">
        <v>65.78</v>
      </c>
      <c r="L275" s="72">
        <v>3.7</v>
      </c>
      <c r="M275" s="68"/>
      <c r="N275" s="73"/>
      <c r="O275" s="73"/>
      <c r="P275" s="73" t="s">
        <v>39</v>
      </c>
      <c r="Q275" s="8"/>
      <c r="R275" s="8"/>
      <c r="S275" s="8"/>
      <c r="T275" s="68">
        <v>11397.781</v>
      </c>
      <c r="U275" s="8"/>
      <c r="V275" s="8"/>
      <c r="W275" s="45" t="s">
        <v>412</v>
      </c>
      <c r="X275" s="7"/>
      <c r="Y275" s="8"/>
      <c r="Z275" s="8"/>
      <c r="AA275" s="8"/>
      <c r="AB275" s="8"/>
      <c r="AC275" s="8"/>
      <c r="AD275" s="8"/>
      <c r="AE275" s="8"/>
      <c r="AF275" s="7"/>
      <c r="AG275" s="8"/>
      <c r="AH275" s="8"/>
      <c r="AI275" s="8"/>
      <c r="AJ275" s="8"/>
      <c r="AK275" s="8"/>
      <c r="AL275" s="8"/>
      <c r="AM275" s="8"/>
      <c r="AN275" s="7"/>
      <c r="AO275" s="8"/>
      <c r="AP275" s="8"/>
      <c r="AQ275" s="8"/>
      <c r="AR275" s="8"/>
      <c r="AS275" s="8"/>
      <c r="AT275" s="8"/>
      <c r="AU275" s="8"/>
      <c r="AV275" s="7"/>
      <c r="AW275" s="8"/>
      <c r="AX275" s="8"/>
      <c r="AY275" s="8"/>
      <c r="AZ275" s="8"/>
      <c r="BA275" s="8"/>
      <c r="BB275" s="8"/>
      <c r="BC275" s="8"/>
      <c r="BD275" s="8"/>
      <c r="BE275" s="8"/>
      <c r="BF275" s="8"/>
      <c r="BG275" s="8"/>
      <c r="BH275" s="8"/>
      <c r="BI275" s="8"/>
      <c r="BJ275" s="8"/>
      <c r="BK275" s="8"/>
      <c r="BL275" s="8"/>
      <c r="BM275" s="8"/>
      <c r="BN275" s="8"/>
    </row>
    <row r="276">
      <c r="B276" s="69" t="s">
        <v>200</v>
      </c>
      <c r="C276" s="8"/>
      <c r="D276" s="47">
        <v>45712.0</v>
      </c>
      <c r="E276" s="70">
        <v>75.12</v>
      </c>
      <c r="F276" s="8"/>
      <c r="G276" s="70">
        <v>89.04</v>
      </c>
      <c r="H276" s="68">
        <v>2.73</v>
      </c>
      <c r="I276" s="7"/>
      <c r="J276" s="8"/>
      <c r="K276" s="71">
        <v>75.81</v>
      </c>
      <c r="L276" s="72">
        <v>4.55</v>
      </c>
      <c r="M276" s="68"/>
      <c r="N276" s="73"/>
      <c r="O276" s="73"/>
      <c r="P276" s="73" t="s">
        <v>39</v>
      </c>
      <c r="Q276" s="8"/>
      <c r="R276" s="8"/>
      <c r="S276" s="8"/>
      <c r="T276" s="68">
        <v>8908.809</v>
      </c>
      <c r="U276" s="8"/>
      <c r="V276" s="8"/>
      <c r="W276" s="45" t="s">
        <v>413</v>
      </c>
      <c r="X276" s="7"/>
      <c r="Y276" s="8"/>
      <c r="Z276" s="8"/>
      <c r="AA276" s="8"/>
      <c r="AB276" s="8"/>
      <c r="AC276" s="8"/>
      <c r="AD276" s="8"/>
      <c r="AE276" s="8"/>
      <c r="AF276" s="7"/>
      <c r="AG276" s="8"/>
      <c r="AH276" s="8"/>
      <c r="AI276" s="8"/>
      <c r="AJ276" s="8"/>
      <c r="AK276" s="8"/>
      <c r="AL276" s="8"/>
      <c r="AM276" s="8"/>
      <c r="AN276" s="7"/>
      <c r="AO276" s="8"/>
      <c r="AP276" s="8"/>
      <c r="AQ276" s="8"/>
      <c r="AR276" s="8"/>
      <c r="AS276" s="8"/>
      <c r="AT276" s="8"/>
      <c r="AU276" s="8"/>
      <c r="AV276" s="7"/>
      <c r="AW276" s="8"/>
      <c r="AX276" s="8"/>
      <c r="AY276" s="8"/>
      <c r="AZ276" s="8"/>
      <c r="BA276" s="8"/>
      <c r="BB276" s="8"/>
      <c r="BC276" s="8"/>
      <c r="BD276" s="8"/>
      <c r="BE276" s="8"/>
      <c r="BF276" s="8"/>
      <c r="BG276" s="8"/>
      <c r="BH276" s="8"/>
      <c r="BI276" s="8"/>
      <c r="BJ276" s="8"/>
      <c r="BK276" s="8"/>
      <c r="BL276" s="8"/>
      <c r="BM276" s="8"/>
      <c r="BN276" s="8"/>
    </row>
    <row r="277">
      <c r="A277" s="52" t="s">
        <v>414</v>
      </c>
      <c r="B277" s="53" t="s">
        <v>182</v>
      </c>
      <c r="C277" s="59"/>
      <c r="D277" s="54">
        <v>45713.0</v>
      </c>
      <c r="E277" s="57">
        <v>80.82</v>
      </c>
      <c r="F277" s="59"/>
      <c r="G277" s="57">
        <v>75.87</v>
      </c>
      <c r="H277" s="52">
        <v>2.15</v>
      </c>
      <c r="I277" s="58"/>
      <c r="J277" s="59"/>
      <c r="K277" s="64">
        <v>81.71</v>
      </c>
      <c r="L277" s="65">
        <v>4.98</v>
      </c>
      <c r="M277" s="52"/>
      <c r="N277" s="66"/>
      <c r="O277" s="66"/>
      <c r="P277" s="66">
        <v>1660.495</v>
      </c>
      <c r="Q277" s="59"/>
      <c r="R277" s="59"/>
      <c r="S277" s="59"/>
      <c r="T277" s="52">
        <v>12371.549</v>
      </c>
      <c r="U277" s="59"/>
      <c r="V277" s="59"/>
      <c r="W277" s="67" t="s">
        <v>39</v>
      </c>
      <c r="X277" s="58"/>
      <c r="Y277" s="59"/>
      <c r="Z277" s="59"/>
      <c r="AA277" s="59"/>
      <c r="AB277" s="59"/>
      <c r="AC277" s="59"/>
      <c r="AD277" s="59"/>
      <c r="AE277" s="59"/>
      <c r="AF277" s="58"/>
      <c r="AG277" s="59"/>
      <c r="AH277" s="59"/>
      <c r="AI277" s="59"/>
      <c r="AJ277" s="59"/>
      <c r="AK277" s="59"/>
      <c r="AL277" s="59"/>
      <c r="AM277" s="59"/>
      <c r="AN277" s="58"/>
      <c r="AO277" s="59"/>
      <c r="AP277" s="59"/>
      <c r="AQ277" s="59"/>
      <c r="AR277" s="59"/>
      <c r="AS277" s="59"/>
      <c r="AT277" s="59"/>
      <c r="AU277" s="59"/>
      <c r="AV277" s="58"/>
      <c r="AW277" s="59"/>
      <c r="AX277" s="59"/>
      <c r="AY277" s="59"/>
      <c r="AZ277" s="59"/>
      <c r="BA277" s="59"/>
      <c r="BB277" s="59"/>
      <c r="BC277" s="59"/>
      <c r="BD277" s="59"/>
      <c r="BE277" s="59"/>
      <c r="BF277" s="59"/>
      <c r="BG277" s="59"/>
      <c r="BH277" s="59"/>
      <c r="BI277" s="59"/>
      <c r="BJ277" s="59"/>
      <c r="BK277" s="59"/>
      <c r="BL277" s="59"/>
      <c r="BM277" s="59"/>
      <c r="BN277" s="59"/>
    </row>
    <row r="278">
      <c r="B278" s="53" t="s">
        <v>184</v>
      </c>
      <c r="C278" s="59"/>
      <c r="D278" s="54">
        <v>45712.0</v>
      </c>
      <c r="E278" s="57">
        <v>80.33</v>
      </c>
      <c r="F278" s="59"/>
      <c r="G278" s="57">
        <v>75.37</v>
      </c>
      <c r="H278" s="52">
        <v>1.83</v>
      </c>
      <c r="I278" s="58"/>
      <c r="J278" s="59"/>
      <c r="K278" s="64">
        <v>64.79</v>
      </c>
      <c r="L278" s="65">
        <v>3.41</v>
      </c>
      <c r="M278" s="52"/>
      <c r="N278" s="66"/>
      <c r="O278" s="66"/>
      <c r="P278" s="66">
        <v>2526.467</v>
      </c>
      <c r="Q278" s="59"/>
      <c r="R278" s="59"/>
      <c r="S278" s="59"/>
      <c r="T278" s="52">
        <v>2592.85</v>
      </c>
      <c r="U278" s="59"/>
      <c r="V278" s="59"/>
      <c r="W278" s="67" t="s">
        <v>415</v>
      </c>
      <c r="X278" s="58"/>
      <c r="Y278" s="59"/>
      <c r="Z278" s="59"/>
      <c r="AA278" s="59"/>
      <c r="AB278" s="59"/>
      <c r="AC278" s="59"/>
      <c r="AD278" s="59"/>
      <c r="AE278" s="59"/>
      <c r="AF278" s="58"/>
      <c r="AG278" s="59"/>
      <c r="AH278" s="59"/>
      <c r="AI278" s="59"/>
      <c r="AJ278" s="59"/>
      <c r="AK278" s="59"/>
      <c r="AL278" s="59"/>
      <c r="AM278" s="59"/>
      <c r="AN278" s="58"/>
      <c r="AO278" s="59"/>
      <c r="AP278" s="59"/>
      <c r="AQ278" s="59"/>
      <c r="AR278" s="59"/>
      <c r="AS278" s="59"/>
      <c r="AT278" s="59"/>
      <c r="AU278" s="59"/>
      <c r="AV278" s="58"/>
      <c r="AW278" s="59"/>
      <c r="AX278" s="59"/>
      <c r="AY278" s="59"/>
      <c r="AZ278" s="59"/>
      <c r="BA278" s="59"/>
      <c r="BB278" s="59"/>
      <c r="BC278" s="59"/>
      <c r="BD278" s="59"/>
      <c r="BE278" s="59"/>
      <c r="BF278" s="59"/>
      <c r="BG278" s="59"/>
      <c r="BH278" s="59"/>
      <c r="BI278" s="59"/>
      <c r="BJ278" s="59"/>
      <c r="BK278" s="59"/>
      <c r="BL278" s="59"/>
      <c r="BM278" s="59"/>
      <c r="BN278" s="59"/>
    </row>
    <row r="279">
      <c r="B279" s="53" t="s">
        <v>89</v>
      </c>
      <c r="C279" s="59"/>
      <c r="D279" s="54">
        <v>45713.0</v>
      </c>
      <c r="E279" s="57">
        <v>74.82</v>
      </c>
      <c r="F279" s="59"/>
      <c r="G279" s="57">
        <v>75.87</v>
      </c>
      <c r="H279" s="52">
        <v>2.15</v>
      </c>
      <c r="I279" s="58"/>
      <c r="J279" s="59"/>
      <c r="K279" s="64">
        <v>67.75</v>
      </c>
      <c r="L279" s="65">
        <v>7.94</v>
      </c>
      <c r="M279" s="52"/>
      <c r="N279" s="66"/>
      <c r="O279" s="66"/>
      <c r="P279" s="66">
        <v>2922.725</v>
      </c>
      <c r="Q279" s="59"/>
      <c r="R279" s="59"/>
      <c r="S279" s="59"/>
      <c r="T279" s="52">
        <v>4184.105</v>
      </c>
      <c r="U279" s="59"/>
      <c r="V279" s="59"/>
      <c r="W279" s="67" t="s">
        <v>416</v>
      </c>
      <c r="X279" s="58"/>
      <c r="Y279" s="59"/>
      <c r="Z279" s="59"/>
      <c r="AA279" s="59"/>
      <c r="AB279" s="59"/>
      <c r="AC279" s="59"/>
      <c r="AD279" s="59"/>
      <c r="AE279" s="59"/>
      <c r="AF279" s="58"/>
      <c r="AG279" s="59"/>
      <c r="AH279" s="59"/>
      <c r="AI279" s="59"/>
      <c r="AJ279" s="59"/>
      <c r="AK279" s="59"/>
      <c r="AL279" s="59"/>
      <c r="AM279" s="59"/>
      <c r="AN279" s="58"/>
      <c r="AO279" s="59"/>
      <c r="AP279" s="59"/>
      <c r="AQ279" s="59"/>
      <c r="AR279" s="59"/>
      <c r="AS279" s="59"/>
      <c r="AT279" s="59"/>
      <c r="AU279" s="59"/>
      <c r="AV279" s="58"/>
      <c r="AW279" s="59"/>
      <c r="AX279" s="59"/>
      <c r="AY279" s="59"/>
      <c r="AZ279" s="59"/>
      <c r="BA279" s="59"/>
      <c r="BB279" s="59"/>
      <c r="BC279" s="59"/>
      <c r="BD279" s="59"/>
      <c r="BE279" s="59"/>
      <c r="BF279" s="59"/>
      <c r="BG279" s="59"/>
      <c r="BH279" s="59"/>
      <c r="BI279" s="59"/>
      <c r="BJ279" s="59"/>
      <c r="BK279" s="59"/>
      <c r="BL279" s="59"/>
      <c r="BM279" s="59"/>
      <c r="BN279" s="59"/>
    </row>
    <row r="280">
      <c r="A280" s="125" t="s">
        <v>417</v>
      </c>
      <c r="B280" s="69" t="s">
        <v>81</v>
      </c>
      <c r="C280" s="8"/>
      <c r="D280" s="47">
        <v>45716.0</v>
      </c>
      <c r="E280" s="70">
        <v>78.35</v>
      </c>
      <c r="F280" s="8"/>
      <c r="G280" s="70">
        <v>86.04</v>
      </c>
      <c r="H280" s="68">
        <v>0.93</v>
      </c>
      <c r="I280" s="7"/>
      <c r="J280" s="8"/>
      <c r="K280" s="71">
        <v>66.21</v>
      </c>
      <c r="L280" s="72">
        <v>0.95</v>
      </c>
      <c r="M280" s="68"/>
      <c r="N280" s="73"/>
      <c r="O280" s="73"/>
      <c r="P280" s="73">
        <v>3025.827</v>
      </c>
      <c r="Q280" s="8"/>
      <c r="R280" s="8"/>
      <c r="S280" s="8"/>
      <c r="T280" s="68">
        <v>11860.201</v>
      </c>
      <c r="U280" s="8"/>
      <c r="V280" s="8"/>
      <c r="W280" s="44" t="s">
        <v>418</v>
      </c>
      <c r="X280" s="7"/>
      <c r="Y280" s="8"/>
      <c r="Z280" s="8"/>
      <c r="AA280" s="8"/>
      <c r="AB280" s="8"/>
      <c r="AC280" s="8"/>
      <c r="AD280" s="8"/>
      <c r="AE280" s="8"/>
      <c r="AF280" s="7"/>
      <c r="AG280" s="8"/>
      <c r="AH280" s="8"/>
      <c r="AI280" s="8"/>
      <c r="AJ280" s="8"/>
      <c r="AK280" s="8"/>
      <c r="AL280" s="8"/>
      <c r="AM280" s="8"/>
      <c r="AN280" s="7"/>
      <c r="AO280" s="8"/>
      <c r="AP280" s="8"/>
      <c r="AQ280" s="8"/>
      <c r="AR280" s="8"/>
      <c r="AS280" s="8"/>
      <c r="AT280" s="8"/>
      <c r="AU280" s="8"/>
      <c r="AV280" s="7"/>
      <c r="AW280" s="8"/>
      <c r="AX280" s="8"/>
      <c r="AY280" s="8"/>
      <c r="AZ280" s="8"/>
      <c r="BA280" s="8"/>
      <c r="BB280" s="8"/>
      <c r="BC280" s="8"/>
      <c r="BD280" s="8"/>
      <c r="BE280" s="8"/>
      <c r="BF280" s="8"/>
      <c r="BG280" s="8"/>
      <c r="BH280" s="8"/>
      <c r="BI280" s="8"/>
      <c r="BJ280" s="8"/>
      <c r="BK280" s="8"/>
      <c r="BL280" s="8"/>
      <c r="BM280" s="8"/>
      <c r="BN280" s="8"/>
    </row>
    <row r="281">
      <c r="B281" s="69" t="s">
        <v>89</v>
      </c>
      <c r="C281" s="8"/>
      <c r="D281" s="47">
        <v>45716.0</v>
      </c>
      <c r="E281" s="70">
        <v>81.12</v>
      </c>
      <c r="F281" s="8"/>
      <c r="G281" s="70">
        <v>81.16</v>
      </c>
      <c r="H281" s="68">
        <v>0.31</v>
      </c>
      <c r="I281" s="7"/>
      <c r="J281" s="8"/>
      <c r="K281" s="71">
        <v>72.22</v>
      </c>
      <c r="L281" s="72">
        <v>0.33</v>
      </c>
      <c r="M281" s="68"/>
      <c r="N281" s="73"/>
      <c r="O281" s="73"/>
      <c r="P281" s="73">
        <v>1753.678</v>
      </c>
      <c r="Q281" s="68">
        <v>0.384</v>
      </c>
      <c r="R281" s="8"/>
      <c r="S281" s="8"/>
      <c r="T281" s="68">
        <v>11319.914</v>
      </c>
      <c r="U281" s="8"/>
      <c r="V281" s="8"/>
      <c r="W281" s="44" t="s">
        <v>419</v>
      </c>
      <c r="X281" s="7"/>
      <c r="Y281" s="8"/>
      <c r="Z281" s="8"/>
      <c r="AA281" s="8"/>
      <c r="AB281" s="8"/>
      <c r="AC281" s="8"/>
      <c r="AD281" s="8"/>
      <c r="AE281" s="8"/>
      <c r="AF281" s="7"/>
      <c r="AG281" s="8"/>
      <c r="AH281" s="8"/>
      <c r="AI281" s="8"/>
      <c r="AJ281" s="8"/>
      <c r="AK281" s="8"/>
      <c r="AL281" s="8"/>
      <c r="AM281" s="8"/>
      <c r="AN281" s="7"/>
      <c r="AO281" s="8"/>
      <c r="AP281" s="8"/>
      <c r="AQ281" s="8"/>
      <c r="AR281" s="8"/>
      <c r="AS281" s="8"/>
      <c r="AT281" s="8"/>
      <c r="AU281" s="8"/>
      <c r="AV281" s="7"/>
      <c r="AW281" s="8"/>
      <c r="AX281" s="8"/>
      <c r="AY281" s="8"/>
      <c r="AZ281" s="8"/>
      <c r="BA281" s="8"/>
      <c r="BB281" s="8"/>
      <c r="BC281" s="8"/>
      <c r="BD281" s="8"/>
      <c r="BE281" s="8"/>
      <c r="BF281" s="8"/>
      <c r="BG281" s="8"/>
      <c r="BH281" s="8"/>
      <c r="BI281" s="8"/>
      <c r="BJ281" s="8"/>
      <c r="BK281" s="8"/>
      <c r="BL281" s="8"/>
      <c r="BM281" s="8"/>
      <c r="BN281" s="8"/>
    </row>
    <row r="282">
      <c r="B282" s="69" t="s">
        <v>100</v>
      </c>
      <c r="C282" s="8"/>
      <c r="D282" s="47">
        <v>45716.0</v>
      </c>
      <c r="E282" s="70">
        <v>95.07</v>
      </c>
      <c r="F282" s="8"/>
      <c r="G282" s="70">
        <v>83.93</v>
      </c>
      <c r="H282" s="68">
        <v>0.25</v>
      </c>
      <c r="I282" s="7"/>
      <c r="J282" s="8"/>
      <c r="K282" s="71">
        <v>74.09</v>
      </c>
      <c r="L282" s="72">
        <v>0.63</v>
      </c>
      <c r="M282" s="68"/>
      <c r="N282" s="73"/>
      <c r="O282" s="73"/>
      <c r="P282" s="73">
        <v>1442.455</v>
      </c>
      <c r="Q282" s="68"/>
      <c r="R282" s="8"/>
      <c r="S282" s="8"/>
      <c r="T282" s="68">
        <v>7055.366</v>
      </c>
      <c r="U282" s="8"/>
      <c r="V282" s="8"/>
      <c r="W282" s="44" t="s">
        <v>420</v>
      </c>
      <c r="X282" s="7"/>
      <c r="Y282" s="8"/>
      <c r="Z282" s="8"/>
      <c r="AA282" s="8"/>
      <c r="AB282" s="8"/>
      <c r="AC282" s="8"/>
      <c r="AD282" s="8"/>
      <c r="AE282" s="8"/>
      <c r="AF282" s="7"/>
      <c r="AG282" s="8"/>
      <c r="AH282" s="8"/>
      <c r="AI282" s="8"/>
      <c r="AJ282" s="8"/>
      <c r="AK282" s="8"/>
      <c r="AL282" s="8"/>
      <c r="AM282" s="8"/>
      <c r="AN282" s="7"/>
      <c r="AO282" s="8"/>
      <c r="AP282" s="8"/>
      <c r="AQ282" s="8"/>
      <c r="AR282" s="8"/>
      <c r="AS282" s="8"/>
      <c r="AT282" s="8"/>
      <c r="AU282" s="8"/>
      <c r="AV282" s="7"/>
      <c r="AW282" s="8"/>
      <c r="AX282" s="8"/>
      <c r="AY282" s="8"/>
      <c r="AZ282" s="8"/>
      <c r="BA282" s="8"/>
      <c r="BB282" s="8"/>
      <c r="BC282" s="8"/>
      <c r="BD282" s="8"/>
      <c r="BE282" s="8"/>
      <c r="BF282" s="8"/>
      <c r="BG282" s="8"/>
      <c r="BH282" s="8"/>
      <c r="BI282" s="8"/>
      <c r="BJ282" s="8"/>
      <c r="BK282" s="8"/>
      <c r="BL282" s="8"/>
      <c r="BM282" s="8"/>
      <c r="BN282" s="8"/>
    </row>
    <row r="283">
      <c r="B283" s="126" t="s">
        <v>421</v>
      </c>
      <c r="C283" s="39"/>
      <c r="D283" s="35">
        <v>45715.0</v>
      </c>
      <c r="E283" s="36">
        <v>70.05</v>
      </c>
      <c r="F283" s="39"/>
      <c r="G283" s="36">
        <v>84.65</v>
      </c>
      <c r="H283" s="37">
        <v>4.12</v>
      </c>
      <c r="I283" s="38"/>
      <c r="J283" s="39"/>
      <c r="K283" s="36">
        <v>70.09</v>
      </c>
      <c r="L283" s="41">
        <v>4.27</v>
      </c>
      <c r="M283" s="37"/>
      <c r="N283" s="42"/>
      <c r="O283" s="42"/>
      <c r="P283" s="42" t="s">
        <v>39</v>
      </c>
      <c r="Q283" s="39"/>
      <c r="R283" s="39"/>
      <c r="S283" s="39"/>
      <c r="T283" s="37" t="s">
        <v>39</v>
      </c>
      <c r="U283" s="39"/>
      <c r="V283" s="39"/>
      <c r="W283" s="44" t="s">
        <v>422</v>
      </c>
      <c r="X283" s="38"/>
      <c r="Y283" s="39"/>
      <c r="Z283" s="39"/>
      <c r="AA283" s="39"/>
      <c r="AB283" s="39"/>
      <c r="AC283" s="39"/>
      <c r="AD283" s="39"/>
      <c r="AE283" s="39"/>
      <c r="AF283" s="38"/>
      <c r="AG283" s="39"/>
      <c r="AH283" s="39"/>
      <c r="AI283" s="39"/>
      <c r="AJ283" s="39"/>
      <c r="AK283" s="39"/>
      <c r="AL283" s="39"/>
      <c r="AM283" s="39"/>
      <c r="AN283" s="38"/>
      <c r="AO283" s="39"/>
      <c r="AP283" s="39"/>
      <c r="AQ283" s="39"/>
      <c r="AR283" s="39"/>
      <c r="AS283" s="39"/>
      <c r="AT283" s="39"/>
      <c r="AU283" s="39"/>
      <c r="AV283" s="38"/>
      <c r="AW283" s="39"/>
      <c r="AX283" s="39"/>
      <c r="AY283" s="39"/>
      <c r="AZ283" s="39"/>
      <c r="BA283" s="39"/>
      <c r="BB283" s="39"/>
      <c r="BC283" s="39"/>
      <c r="BD283" s="39"/>
      <c r="BE283" s="39"/>
      <c r="BF283" s="39"/>
      <c r="BG283" s="39"/>
      <c r="BH283" s="39"/>
      <c r="BI283" s="39"/>
      <c r="BJ283" s="39"/>
      <c r="BK283" s="39"/>
      <c r="BL283" s="39"/>
      <c r="BM283" s="39"/>
      <c r="BN283" s="39"/>
    </row>
    <row r="284">
      <c r="B284" s="69" t="s">
        <v>104</v>
      </c>
      <c r="C284" s="8"/>
      <c r="D284" s="47">
        <v>45714.0</v>
      </c>
      <c r="E284" s="70">
        <v>78.77</v>
      </c>
      <c r="F284" s="68">
        <v>0.49</v>
      </c>
      <c r="G284" s="70">
        <v>88.27</v>
      </c>
      <c r="H284" s="68">
        <v>1.34</v>
      </c>
      <c r="I284" s="7"/>
      <c r="J284" s="8"/>
      <c r="K284" s="36">
        <v>73.52</v>
      </c>
      <c r="L284" s="72">
        <v>1.52</v>
      </c>
      <c r="M284" s="68"/>
      <c r="N284" s="73"/>
      <c r="O284" s="73"/>
      <c r="P284" s="73">
        <v>178.838</v>
      </c>
      <c r="Q284" s="8"/>
      <c r="R284" s="8"/>
      <c r="S284" s="8"/>
      <c r="T284" s="68">
        <v>2712.519</v>
      </c>
      <c r="U284" s="8"/>
      <c r="V284" s="8"/>
      <c r="W284" s="44" t="s">
        <v>423</v>
      </c>
      <c r="X284" s="7"/>
      <c r="Y284" s="8"/>
      <c r="Z284" s="8"/>
      <c r="AA284" s="8"/>
      <c r="AB284" s="8"/>
      <c r="AC284" s="8"/>
      <c r="AD284" s="8"/>
      <c r="AE284" s="8"/>
      <c r="AF284" s="7"/>
      <c r="AG284" s="8"/>
      <c r="AH284" s="8"/>
      <c r="AI284" s="8"/>
      <c r="AJ284" s="8"/>
      <c r="AK284" s="8"/>
      <c r="AL284" s="8"/>
      <c r="AM284" s="8"/>
      <c r="AN284" s="7"/>
      <c r="AO284" s="8"/>
      <c r="AP284" s="8"/>
      <c r="AQ284" s="8"/>
      <c r="AR284" s="8"/>
      <c r="AS284" s="8"/>
      <c r="AT284" s="8"/>
      <c r="AU284" s="8"/>
      <c r="AV284" s="7"/>
      <c r="AW284" s="8"/>
      <c r="AX284" s="8"/>
      <c r="AY284" s="8"/>
      <c r="AZ284" s="8"/>
      <c r="BA284" s="8"/>
      <c r="BB284" s="8"/>
      <c r="BC284" s="8"/>
      <c r="BD284" s="8"/>
      <c r="BE284" s="8"/>
      <c r="BF284" s="8"/>
      <c r="BG284" s="8"/>
      <c r="BH284" s="8"/>
      <c r="BI284" s="8"/>
      <c r="BJ284" s="8"/>
      <c r="BK284" s="8"/>
      <c r="BL284" s="8"/>
      <c r="BM284" s="8"/>
      <c r="BN284" s="8"/>
    </row>
    <row r="285">
      <c r="A285" s="52" t="s">
        <v>424</v>
      </c>
      <c r="B285" s="127" t="s">
        <v>182</v>
      </c>
      <c r="C285" s="53" t="s">
        <v>81</v>
      </c>
      <c r="D285" s="54">
        <v>45716.0</v>
      </c>
      <c r="E285" s="57">
        <v>75.92</v>
      </c>
      <c r="F285" s="59"/>
      <c r="G285" s="57">
        <v>80.59</v>
      </c>
      <c r="H285" s="52">
        <v>3.93</v>
      </c>
      <c r="I285" s="58"/>
      <c r="J285" s="59"/>
      <c r="K285" s="57">
        <v>83.41</v>
      </c>
      <c r="L285" s="65">
        <v>5.29</v>
      </c>
      <c r="M285" s="52"/>
      <c r="N285" s="66"/>
      <c r="O285" s="66"/>
      <c r="P285" s="66">
        <v>5065.506</v>
      </c>
      <c r="Q285" s="59"/>
      <c r="R285" s="59"/>
      <c r="S285" s="59"/>
      <c r="T285" s="52">
        <v>9872.082</v>
      </c>
      <c r="U285" s="59"/>
      <c r="V285" s="59"/>
      <c r="W285" s="67" t="s">
        <v>425</v>
      </c>
      <c r="X285" s="58"/>
      <c r="Y285" s="59"/>
      <c r="Z285" s="59"/>
      <c r="AA285" s="59"/>
      <c r="AB285" s="59"/>
      <c r="AC285" s="59"/>
      <c r="AD285" s="59"/>
      <c r="AE285" s="59"/>
      <c r="AF285" s="58"/>
      <c r="AG285" s="59"/>
      <c r="AH285" s="59"/>
      <c r="AI285" s="59"/>
      <c r="AJ285" s="59"/>
      <c r="AK285" s="59"/>
      <c r="AL285" s="59"/>
      <c r="AM285" s="59"/>
      <c r="AN285" s="58"/>
      <c r="AO285" s="59"/>
      <c r="AP285" s="59"/>
      <c r="AQ285" s="59"/>
      <c r="AR285" s="59"/>
      <c r="AS285" s="59"/>
      <c r="AT285" s="59"/>
      <c r="AU285" s="59"/>
      <c r="AV285" s="58"/>
      <c r="AW285" s="59"/>
      <c r="AX285" s="59"/>
      <c r="AY285" s="59"/>
      <c r="AZ285" s="59"/>
      <c r="BA285" s="59"/>
      <c r="BB285" s="59"/>
      <c r="BC285" s="59"/>
      <c r="BD285" s="59"/>
      <c r="BE285" s="59"/>
      <c r="BF285" s="59"/>
      <c r="BG285" s="59"/>
      <c r="BH285" s="59"/>
      <c r="BI285" s="59"/>
      <c r="BJ285" s="59"/>
      <c r="BK285" s="59"/>
      <c r="BL285" s="59"/>
      <c r="BM285" s="59"/>
      <c r="BN285" s="59"/>
    </row>
    <row r="286">
      <c r="B286" s="100" t="s">
        <v>184</v>
      </c>
      <c r="E286" s="77"/>
      <c r="G286" s="77"/>
      <c r="I286" s="58"/>
      <c r="J286" s="59"/>
      <c r="K286" s="77"/>
      <c r="L286" s="3"/>
      <c r="M286" s="52"/>
      <c r="N286" s="66"/>
      <c r="O286" s="66"/>
      <c r="P286" s="66">
        <v>1542.914</v>
      </c>
      <c r="Q286" s="59"/>
      <c r="R286" s="59"/>
      <c r="S286" s="59"/>
      <c r="T286" s="52">
        <v>7969.783</v>
      </c>
      <c r="U286" s="59"/>
      <c r="V286" s="59"/>
      <c r="W286" s="67" t="s">
        <v>426</v>
      </c>
      <c r="X286" s="58"/>
      <c r="Y286" s="59"/>
      <c r="Z286" s="59"/>
      <c r="AA286" s="59"/>
      <c r="AB286" s="59"/>
      <c r="AC286" s="59"/>
      <c r="AD286" s="59"/>
      <c r="AE286" s="59"/>
      <c r="AF286" s="58"/>
      <c r="AG286" s="59"/>
      <c r="AH286" s="59"/>
      <c r="AI286" s="59"/>
      <c r="AJ286" s="59"/>
      <c r="AK286" s="59"/>
      <c r="AL286" s="59"/>
      <c r="AM286" s="59"/>
      <c r="AN286" s="58"/>
      <c r="AO286" s="59"/>
      <c r="AP286" s="59"/>
      <c r="AQ286" s="59"/>
      <c r="AR286" s="59"/>
      <c r="AS286" s="59"/>
      <c r="AT286" s="59"/>
      <c r="AU286" s="59"/>
      <c r="AV286" s="58"/>
      <c r="AW286" s="59"/>
      <c r="AX286" s="59"/>
      <c r="AY286" s="59"/>
      <c r="AZ286" s="59"/>
      <c r="BA286" s="59"/>
      <c r="BB286" s="59"/>
      <c r="BC286" s="59"/>
      <c r="BD286" s="59"/>
      <c r="BE286" s="59"/>
      <c r="BF286" s="59"/>
      <c r="BG286" s="59"/>
      <c r="BH286" s="59"/>
      <c r="BI286" s="59"/>
      <c r="BJ286" s="59"/>
      <c r="BK286" s="59"/>
      <c r="BL286" s="59"/>
      <c r="BM286" s="59"/>
      <c r="BN286" s="59"/>
    </row>
    <row r="287">
      <c r="A287" s="68" t="s">
        <v>427</v>
      </c>
      <c r="B287" s="69" t="s">
        <v>81</v>
      </c>
      <c r="C287" s="8"/>
      <c r="D287" s="47">
        <v>45716.0</v>
      </c>
      <c r="E287" s="70">
        <v>83.43</v>
      </c>
      <c r="F287" s="8"/>
      <c r="G287" s="70">
        <v>79.93</v>
      </c>
      <c r="H287" s="68">
        <v>0.96</v>
      </c>
      <c r="I287" s="7"/>
      <c r="J287" s="8"/>
      <c r="K287" s="36">
        <v>83.55</v>
      </c>
      <c r="L287" s="72">
        <v>2.17</v>
      </c>
      <c r="M287" s="68"/>
      <c r="N287" s="73"/>
      <c r="O287" s="73"/>
      <c r="P287" s="73">
        <v>4405.057</v>
      </c>
      <c r="Q287" s="8"/>
      <c r="R287" s="8"/>
      <c r="S287" s="8"/>
      <c r="T287" s="68">
        <v>15152.415</v>
      </c>
      <c r="U287" s="8"/>
      <c r="V287" s="8"/>
      <c r="W287" s="45" t="s">
        <v>428</v>
      </c>
      <c r="X287" s="7"/>
      <c r="Y287" s="8"/>
      <c r="Z287" s="8"/>
      <c r="AA287" s="8"/>
      <c r="AB287" s="8"/>
      <c r="AC287" s="8"/>
      <c r="AD287" s="8"/>
      <c r="AE287" s="8"/>
      <c r="AF287" s="7"/>
      <c r="AG287" s="8"/>
      <c r="AH287" s="8"/>
      <c r="AI287" s="8"/>
      <c r="AJ287" s="8"/>
      <c r="AK287" s="8"/>
      <c r="AL287" s="8"/>
      <c r="AM287" s="8"/>
      <c r="AN287" s="7"/>
      <c r="AO287" s="8"/>
      <c r="AP287" s="8"/>
      <c r="AQ287" s="8"/>
      <c r="AR287" s="8"/>
      <c r="AS287" s="8"/>
      <c r="AT287" s="8"/>
      <c r="AU287" s="8"/>
      <c r="AV287" s="7"/>
      <c r="AW287" s="8"/>
      <c r="AX287" s="8"/>
      <c r="AY287" s="8"/>
      <c r="AZ287" s="8"/>
      <c r="BA287" s="8"/>
      <c r="BB287" s="8"/>
      <c r="BC287" s="8"/>
      <c r="BD287" s="8"/>
      <c r="BE287" s="8"/>
      <c r="BF287" s="8"/>
      <c r="BG287" s="8"/>
      <c r="BH287" s="8"/>
      <c r="BI287" s="8"/>
      <c r="BJ287" s="8"/>
      <c r="BK287" s="8"/>
      <c r="BL287" s="8"/>
      <c r="BM287" s="8"/>
      <c r="BN287" s="8"/>
    </row>
    <row r="288">
      <c r="B288" s="69" t="s">
        <v>89</v>
      </c>
      <c r="C288" s="8"/>
      <c r="D288" s="47">
        <v>45716.0</v>
      </c>
      <c r="E288" s="70">
        <v>73.44</v>
      </c>
      <c r="F288" s="8"/>
      <c r="G288" s="70">
        <v>83.01</v>
      </c>
      <c r="H288" s="68">
        <v>0.29</v>
      </c>
      <c r="I288" s="7"/>
      <c r="J288" s="8"/>
      <c r="K288" s="36">
        <v>77.69</v>
      </c>
      <c r="L288" s="72">
        <v>2.06</v>
      </c>
      <c r="M288" s="68"/>
      <c r="N288" s="73"/>
      <c r="O288" s="73"/>
      <c r="P288" s="73">
        <v>3603.622</v>
      </c>
      <c r="Q288" s="68">
        <v>0.187</v>
      </c>
      <c r="R288" s="8"/>
      <c r="S288" s="8"/>
      <c r="T288" s="68">
        <v>4941.215</v>
      </c>
      <c r="U288" s="8"/>
      <c r="V288" s="8"/>
      <c r="W288" s="45" t="s">
        <v>429</v>
      </c>
      <c r="X288" s="7"/>
      <c r="Y288" s="8"/>
      <c r="Z288" s="8"/>
      <c r="AA288" s="8"/>
      <c r="AB288" s="8"/>
      <c r="AC288" s="8"/>
      <c r="AD288" s="8"/>
      <c r="AE288" s="8"/>
      <c r="AF288" s="7"/>
      <c r="AG288" s="8"/>
      <c r="AH288" s="8"/>
      <c r="AI288" s="8"/>
      <c r="AJ288" s="8"/>
      <c r="AK288" s="8"/>
      <c r="AL288" s="8"/>
      <c r="AM288" s="8"/>
      <c r="AN288" s="7"/>
      <c r="AO288" s="8"/>
      <c r="AP288" s="8"/>
      <c r="AQ288" s="8"/>
      <c r="AR288" s="8"/>
      <c r="AS288" s="8"/>
      <c r="AT288" s="8"/>
      <c r="AU288" s="8"/>
      <c r="AV288" s="7"/>
      <c r="AW288" s="8"/>
      <c r="AX288" s="8"/>
      <c r="AY288" s="8"/>
      <c r="AZ288" s="8"/>
      <c r="BA288" s="8"/>
      <c r="BB288" s="8"/>
      <c r="BC288" s="8"/>
      <c r="BD288" s="8"/>
      <c r="BE288" s="8"/>
      <c r="BF288" s="8"/>
      <c r="BG288" s="8"/>
      <c r="BH288" s="8"/>
      <c r="BI288" s="8"/>
      <c r="BJ288" s="8"/>
      <c r="BK288" s="8"/>
      <c r="BL288" s="8"/>
      <c r="BM288" s="8"/>
      <c r="BN288" s="8"/>
    </row>
    <row r="289">
      <c r="A289" s="52" t="s">
        <v>430</v>
      </c>
      <c r="B289" s="53" t="s">
        <v>81</v>
      </c>
      <c r="C289" s="59"/>
      <c r="D289" s="54">
        <v>45719.0</v>
      </c>
      <c r="E289" s="57">
        <v>76.09</v>
      </c>
      <c r="F289" s="59"/>
      <c r="G289" s="57">
        <v>82.87</v>
      </c>
      <c r="H289" s="52">
        <v>4.59</v>
      </c>
      <c r="I289" s="58"/>
      <c r="J289" s="59"/>
      <c r="K289" s="57">
        <v>81.04</v>
      </c>
      <c r="L289" s="65">
        <v>2.21</v>
      </c>
      <c r="M289" s="52"/>
      <c r="N289" s="66"/>
      <c r="O289" s="66"/>
      <c r="P289" s="66">
        <v>2068.836</v>
      </c>
      <c r="Q289" s="59"/>
      <c r="R289" s="59"/>
      <c r="S289" s="59"/>
      <c r="T289" s="52">
        <v>13743.944</v>
      </c>
      <c r="U289" s="59"/>
      <c r="V289" s="59"/>
      <c r="W289" s="67" t="s">
        <v>431</v>
      </c>
      <c r="X289" s="58"/>
      <c r="Y289" s="59"/>
      <c r="Z289" s="59"/>
      <c r="AA289" s="59"/>
      <c r="AB289" s="59"/>
      <c r="AC289" s="59"/>
      <c r="AD289" s="59"/>
      <c r="AE289" s="59"/>
      <c r="AF289" s="58"/>
      <c r="AG289" s="59"/>
      <c r="AH289" s="59"/>
      <c r="AI289" s="59"/>
      <c r="AJ289" s="59"/>
      <c r="AK289" s="59"/>
      <c r="AL289" s="59"/>
      <c r="AM289" s="59"/>
      <c r="AN289" s="58"/>
      <c r="AO289" s="59"/>
      <c r="AP289" s="59"/>
      <c r="AQ289" s="59"/>
      <c r="AR289" s="59"/>
      <c r="AS289" s="59"/>
      <c r="AT289" s="59"/>
      <c r="AU289" s="59"/>
      <c r="AV289" s="58"/>
      <c r="AW289" s="59"/>
      <c r="AX289" s="59"/>
      <c r="AY289" s="59"/>
      <c r="AZ289" s="59"/>
      <c r="BA289" s="59"/>
      <c r="BB289" s="59"/>
      <c r="BC289" s="59"/>
      <c r="BD289" s="59"/>
      <c r="BE289" s="59"/>
      <c r="BF289" s="59"/>
      <c r="BG289" s="59"/>
      <c r="BH289" s="59"/>
      <c r="BI289" s="59"/>
      <c r="BJ289" s="59"/>
      <c r="BK289" s="59"/>
      <c r="BL289" s="59"/>
      <c r="BM289" s="59"/>
      <c r="BN289" s="59"/>
    </row>
    <row r="290">
      <c r="B290" s="53" t="s">
        <v>89</v>
      </c>
      <c r="C290" s="59"/>
      <c r="D290" s="54">
        <v>45719.0</v>
      </c>
      <c r="E290" s="57">
        <v>60.38</v>
      </c>
      <c r="F290" s="59"/>
      <c r="G290" s="57">
        <v>70.45</v>
      </c>
      <c r="H290" s="52">
        <v>5.21</v>
      </c>
      <c r="I290" s="58"/>
      <c r="J290" s="59"/>
      <c r="K290" s="57">
        <v>64.79</v>
      </c>
      <c r="L290" s="65">
        <v>7.06</v>
      </c>
      <c r="M290" s="52"/>
      <c r="N290" s="66"/>
      <c r="O290" s="66"/>
      <c r="P290" s="66">
        <v>2806.427</v>
      </c>
      <c r="Q290" s="59"/>
      <c r="R290" s="59"/>
      <c r="S290" s="59"/>
      <c r="T290" s="52">
        <v>17273.408</v>
      </c>
      <c r="U290" s="59"/>
      <c r="V290" s="59"/>
      <c r="W290" s="67" t="s">
        <v>432</v>
      </c>
      <c r="X290" s="58"/>
      <c r="Y290" s="59"/>
      <c r="Z290" s="59"/>
      <c r="AA290" s="59"/>
      <c r="AB290" s="59"/>
      <c r="AC290" s="59"/>
      <c r="AD290" s="59"/>
      <c r="AE290" s="59"/>
      <c r="AF290" s="58"/>
      <c r="AG290" s="59"/>
      <c r="AH290" s="59"/>
      <c r="AI290" s="59"/>
      <c r="AJ290" s="59"/>
      <c r="AK290" s="59"/>
      <c r="AL290" s="59"/>
      <c r="AM290" s="59"/>
      <c r="AN290" s="58"/>
      <c r="AO290" s="59"/>
      <c r="AP290" s="59"/>
      <c r="AQ290" s="59"/>
      <c r="AR290" s="59"/>
      <c r="AS290" s="59"/>
      <c r="AT290" s="59"/>
      <c r="AU290" s="59"/>
      <c r="AV290" s="58"/>
      <c r="AW290" s="59"/>
      <c r="AX290" s="59"/>
      <c r="AY290" s="59"/>
      <c r="AZ290" s="59"/>
      <c r="BA290" s="59"/>
      <c r="BB290" s="59"/>
      <c r="BC290" s="59"/>
      <c r="BD290" s="59"/>
      <c r="BE290" s="59"/>
      <c r="BF290" s="59"/>
      <c r="BG290" s="59"/>
      <c r="BH290" s="59"/>
      <c r="BI290" s="59"/>
      <c r="BJ290" s="59"/>
      <c r="BK290" s="59"/>
      <c r="BL290" s="59"/>
      <c r="BM290" s="59"/>
      <c r="BN290" s="59"/>
    </row>
    <row r="291">
      <c r="A291" s="68" t="s">
        <v>433</v>
      </c>
      <c r="B291" s="69" t="s">
        <v>81</v>
      </c>
      <c r="C291" s="8"/>
      <c r="D291" s="47">
        <v>45719.0</v>
      </c>
      <c r="E291" s="70">
        <v>76.12</v>
      </c>
      <c r="F291" s="8"/>
      <c r="G291" s="70">
        <v>76.23</v>
      </c>
      <c r="H291" s="68">
        <v>3.43</v>
      </c>
      <c r="I291" s="7"/>
      <c r="J291" s="8"/>
      <c r="K291" s="36">
        <v>72.42</v>
      </c>
      <c r="L291" s="72">
        <v>3.71</v>
      </c>
      <c r="M291" s="68"/>
      <c r="N291" s="73"/>
      <c r="O291" s="73"/>
      <c r="P291" s="73">
        <v>4902.621</v>
      </c>
      <c r="Q291" s="8"/>
      <c r="R291" s="8"/>
      <c r="S291" s="8"/>
      <c r="T291" s="68">
        <v>3310.627</v>
      </c>
      <c r="U291" s="8"/>
      <c r="V291" s="8"/>
      <c r="W291" s="89"/>
      <c r="X291" s="7"/>
      <c r="Y291" s="8"/>
      <c r="Z291" s="8"/>
      <c r="AA291" s="8"/>
      <c r="AB291" s="8"/>
      <c r="AC291" s="8"/>
      <c r="AD291" s="8"/>
      <c r="AE291" s="8"/>
      <c r="AF291" s="7"/>
      <c r="AG291" s="8"/>
      <c r="AH291" s="8"/>
      <c r="AI291" s="8"/>
      <c r="AJ291" s="8"/>
      <c r="AK291" s="8"/>
      <c r="AL291" s="8"/>
      <c r="AM291" s="8"/>
      <c r="AN291" s="7"/>
      <c r="AO291" s="8"/>
      <c r="AP291" s="8"/>
      <c r="AQ291" s="8"/>
      <c r="AR291" s="8"/>
      <c r="AS291" s="8"/>
      <c r="AT291" s="8"/>
      <c r="AU291" s="8"/>
      <c r="AV291" s="7"/>
      <c r="AW291" s="8"/>
      <c r="AX291" s="8"/>
      <c r="AY291" s="8"/>
      <c r="AZ291" s="8"/>
      <c r="BA291" s="8"/>
      <c r="BB291" s="8"/>
      <c r="BC291" s="8"/>
      <c r="BD291" s="8"/>
      <c r="BE291" s="8"/>
      <c r="BF291" s="8"/>
      <c r="BG291" s="8"/>
      <c r="BH291" s="8"/>
      <c r="BI291" s="8"/>
      <c r="BJ291" s="8"/>
      <c r="BK291" s="8"/>
      <c r="BL291" s="8"/>
      <c r="BM291" s="8"/>
      <c r="BN291" s="8"/>
    </row>
    <row r="292">
      <c r="B292" s="69" t="s">
        <v>199</v>
      </c>
      <c r="C292" s="8"/>
      <c r="D292" s="47">
        <v>45719.0</v>
      </c>
      <c r="E292" s="70">
        <v>79.56</v>
      </c>
      <c r="F292" s="8"/>
      <c r="G292" s="70">
        <v>78.95</v>
      </c>
      <c r="H292" s="68">
        <v>3.18</v>
      </c>
      <c r="I292" s="7"/>
      <c r="J292" s="8"/>
      <c r="K292" s="36">
        <v>72.87</v>
      </c>
      <c r="L292" s="72">
        <v>3.96</v>
      </c>
      <c r="M292" s="68"/>
      <c r="N292" s="73"/>
      <c r="O292" s="73"/>
      <c r="P292" s="73" t="s">
        <v>434</v>
      </c>
      <c r="Q292" s="8"/>
      <c r="R292" s="8"/>
      <c r="S292" s="8"/>
      <c r="T292" s="68">
        <v>11.181</v>
      </c>
      <c r="U292" s="8"/>
      <c r="V292" s="8"/>
      <c r="W292" s="45" t="s">
        <v>435</v>
      </c>
      <c r="X292" s="7"/>
      <c r="Y292" s="8"/>
      <c r="Z292" s="8"/>
      <c r="AA292" s="8"/>
      <c r="AB292" s="8"/>
      <c r="AC292" s="8"/>
      <c r="AD292" s="8"/>
      <c r="AE292" s="8"/>
      <c r="AF292" s="7"/>
      <c r="AG292" s="8"/>
      <c r="AH292" s="8"/>
      <c r="AI292" s="8"/>
      <c r="AJ292" s="8"/>
      <c r="AK292" s="8"/>
      <c r="AL292" s="8"/>
      <c r="AM292" s="8"/>
      <c r="AN292" s="7"/>
      <c r="AO292" s="8"/>
      <c r="AP292" s="8"/>
      <c r="AQ292" s="8"/>
      <c r="AR292" s="8"/>
      <c r="AS292" s="8"/>
      <c r="AT292" s="8"/>
      <c r="AU292" s="8"/>
      <c r="AV292" s="7"/>
      <c r="AW292" s="8"/>
      <c r="AX292" s="8"/>
      <c r="AY292" s="8"/>
      <c r="AZ292" s="8"/>
      <c r="BA292" s="8"/>
      <c r="BB292" s="8"/>
      <c r="BC292" s="8"/>
      <c r="BD292" s="8"/>
      <c r="BE292" s="8"/>
      <c r="BF292" s="8"/>
      <c r="BG292" s="8"/>
      <c r="BH292" s="8"/>
      <c r="BI292" s="8"/>
      <c r="BJ292" s="8"/>
      <c r="BK292" s="8"/>
      <c r="BL292" s="8"/>
      <c r="BM292" s="8"/>
      <c r="BN292" s="8"/>
    </row>
    <row r="293">
      <c r="B293" s="69" t="s">
        <v>200</v>
      </c>
      <c r="C293" s="8"/>
      <c r="D293" s="47">
        <v>45719.0</v>
      </c>
      <c r="E293" s="70">
        <v>76.64</v>
      </c>
      <c r="F293" s="8"/>
      <c r="G293" s="70">
        <v>75.91</v>
      </c>
      <c r="H293" s="68">
        <v>3.64</v>
      </c>
      <c r="I293" s="7"/>
      <c r="J293" s="8"/>
      <c r="K293" s="36">
        <v>72.38</v>
      </c>
      <c r="L293" s="72">
        <v>3.86</v>
      </c>
      <c r="M293" s="68"/>
      <c r="N293" s="73"/>
      <c r="O293" s="73"/>
      <c r="P293" s="73" t="s">
        <v>436</v>
      </c>
      <c r="Q293" s="8"/>
      <c r="R293" s="8"/>
      <c r="S293" s="8"/>
      <c r="T293" s="68" t="s">
        <v>436</v>
      </c>
      <c r="U293" s="8"/>
      <c r="V293" s="8"/>
      <c r="W293" s="68" t="s">
        <v>39</v>
      </c>
      <c r="X293" s="7"/>
      <c r="Y293" s="8"/>
      <c r="Z293" s="8"/>
      <c r="AA293" s="8"/>
      <c r="AB293" s="8"/>
      <c r="AC293" s="8"/>
      <c r="AD293" s="8"/>
      <c r="AE293" s="8"/>
      <c r="AF293" s="7"/>
      <c r="AG293" s="8"/>
      <c r="AH293" s="8"/>
      <c r="AI293" s="8"/>
      <c r="AJ293" s="8"/>
      <c r="AK293" s="8"/>
      <c r="AL293" s="8"/>
      <c r="AM293" s="8"/>
      <c r="AN293" s="7"/>
      <c r="AO293" s="8"/>
      <c r="AP293" s="8"/>
      <c r="AQ293" s="8"/>
      <c r="AR293" s="8"/>
      <c r="AS293" s="8"/>
      <c r="AT293" s="8"/>
      <c r="AU293" s="8"/>
      <c r="AV293" s="7"/>
      <c r="AW293" s="8"/>
      <c r="AX293" s="8"/>
      <c r="AY293" s="8"/>
      <c r="AZ293" s="8"/>
      <c r="BA293" s="8"/>
      <c r="BB293" s="8"/>
      <c r="BC293" s="8"/>
      <c r="BD293" s="8"/>
      <c r="BE293" s="8"/>
      <c r="BF293" s="8"/>
      <c r="BG293" s="8"/>
      <c r="BH293" s="8"/>
      <c r="BI293" s="8"/>
      <c r="BJ293" s="8"/>
      <c r="BK293" s="8"/>
      <c r="BL293" s="8"/>
      <c r="BM293" s="8"/>
      <c r="BN293" s="8"/>
    </row>
    <row r="294">
      <c r="A294" s="128" t="s">
        <v>437</v>
      </c>
      <c r="B294" s="88" t="s">
        <v>182</v>
      </c>
      <c r="C294" s="53" t="s">
        <v>81</v>
      </c>
      <c r="D294" s="54">
        <v>45719.0</v>
      </c>
      <c r="E294" s="57">
        <v>72.52</v>
      </c>
      <c r="F294" s="59"/>
      <c r="G294" s="57">
        <v>72.07</v>
      </c>
      <c r="H294" s="52">
        <v>3.46</v>
      </c>
      <c r="I294" s="58"/>
      <c r="J294" s="59"/>
      <c r="K294" s="57">
        <v>82.42</v>
      </c>
      <c r="L294" s="65">
        <v>10.34</v>
      </c>
      <c r="M294" s="52"/>
      <c r="N294" s="66"/>
      <c r="O294" s="66"/>
      <c r="P294" s="66">
        <v>8056.423</v>
      </c>
      <c r="Q294" s="59"/>
      <c r="R294" s="59"/>
      <c r="S294" s="59"/>
      <c r="T294" s="52">
        <v>6098.665</v>
      </c>
      <c r="U294" s="59"/>
      <c r="V294" s="59"/>
      <c r="W294" s="67" t="s">
        <v>438</v>
      </c>
      <c r="X294" s="58"/>
      <c r="Y294" s="59"/>
      <c r="Z294" s="59"/>
      <c r="AA294" s="59"/>
      <c r="AB294" s="59"/>
      <c r="AC294" s="59"/>
      <c r="AD294" s="59"/>
      <c r="AE294" s="59"/>
      <c r="AF294" s="58"/>
      <c r="AG294" s="59"/>
      <c r="AH294" s="59"/>
      <c r="AI294" s="59"/>
      <c r="AJ294" s="59"/>
      <c r="AK294" s="59"/>
      <c r="AL294" s="59"/>
      <c r="AM294" s="59"/>
      <c r="AN294" s="58"/>
      <c r="AO294" s="59"/>
      <c r="AP294" s="59"/>
      <c r="AQ294" s="59"/>
      <c r="AR294" s="59"/>
      <c r="AS294" s="59"/>
      <c r="AT294" s="59"/>
      <c r="AU294" s="59"/>
      <c r="AV294" s="58"/>
      <c r="AW294" s="59"/>
      <c r="AX294" s="59"/>
      <c r="AY294" s="59"/>
      <c r="AZ294" s="59"/>
      <c r="BA294" s="59"/>
      <c r="BB294" s="59"/>
      <c r="BC294" s="59"/>
      <c r="BD294" s="59"/>
      <c r="BE294" s="59"/>
      <c r="BF294" s="59"/>
      <c r="BG294" s="59"/>
      <c r="BH294" s="59"/>
      <c r="BI294" s="59"/>
      <c r="BJ294" s="59"/>
      <c r="BK294" s="59"/>
      <c r="BL294" s="59"/>
      <c r="BM294" s="59"/>
      <c r="BN294" s="59"/>
    </row>
    <row r="295">
      <c r="A295" s="78"/>
      <c r="B295" s="52" t="s">
        <v>439</v>
      </c>
      <c r="E295" s="77"/>
      <c r="G295" s="77"/>
      <c r="I295" s="58"/>
      <c r="J295" s="59"/>
      <c r="K295" s="77"/>
      <c r="L295" s="3"/>
      <c r="M295" s="52"/>
      <c r="N295" s="66"/>
      <c r="O295" s="66"/>
      <c r="P295" s="66">
        <v>5151.037</v>
      </c>
      <c r="Q295" s="59"/>
      <c r="R295" s="59"/>
      <c r="S295" s="59"/>
      <c r="T295" s="52">
        <v>4296.219</v>
      </c>
      <c r="U295" s="59"/>
      <c r="V295" s="59"/>
      <c r="W295" s="67" t="s">
        <v>440</v>
      </c>
      <c r="X295" s="58"/>
      <c r="Y295" s="59"/>
      <c r="Z295" s="59"/>
      <c r="AA295" s="59"/>
      <c r="AB295" s="59"/>
      <c r="AC295" s="59"/>
      <c r="AD295" s="59"/>
      <c r="AE295" s="59"/>
      <c r="AF295" s="58"/>
      <c r="AG295" s="59"/>
      <c r="AH295" s="59"/>
      <c r="AI295" s="59"/>
      <c r="AJ295" s="59"/>
      <c r="AK295" s="59"/>
      <c r="AL295" s="59"/>
      <c r="AM295" s="59"/>
      <c r="AN295" s="58"/>
      <c r="AO295" s="59"/>
      <c r="AP295" s="59"/>
      <c r="AQ295" s="59"/>
      <c r="AR295" s="59"/>
      <c r="AS295" s="59"/>
      <c r="AT295" s="59"/>
      <c r="AU295" s="59"/>
      <c r="AV295" s="58"/>
      <c r="AW295" s="59"/>
      <c r="AX295" s="59"/>
      <c r="AY295" s="59"/>
      <c r="AZ295" s="59"/>
      <c r="BA295" s="59"/>
      <c r="BB295" s="59"/>
      <c r="BC295" s="59"/>
      <c r="BD295" s="59"/>
      <c r="BE295" s="59"/>
      <c r="BF295" s="59"/>
      <c r="BG295" s="59"/>
      <c r="BH295" s="59"/>
      <c r="BI295" s="59"/>
      <c r="BJ295" s="59"/>
      <c r="BK295" s="59"/>
      <c r="BL295" s="59"/>
      <c r="BM295" s="59"/>
      <c r="BN295" s="59"/>
    </row>
    <row r="296">
      <c r="A296" s="129" t="s">
        <v>441</v>
      </c>
      <c r="B296" s="68" t="s">
        <v>182</v>
      </c>
      <c r="C296" s="69" t="s">
        <v>81</v>
      </c>
      <c r="D296" s="47">
        <v>45719.0</v>
      </c>
      <c r="E296" s="70">
        <v>87.53</v>
      </c>
      <c r="F296" s="8"/>
      <c r="G296" s="70">
        <v>84.61</v>
      </c>
      <c r="H296" s="68">
        <v>3.45</v>
      </c>
      <c r="I296" s="7"/>
      <c r="J296" s="8"/>
      <c r="K296" s="36">
        <v>75.19</v>
      </c>
      <c r="L296" s="72">
        <v>1.08</v>
      </c>
      <c r="M296" s="68"/>
      <c r="N296" s="73"/>
      <c r="O296" s="73"/>
      <c r="P296" s="73" t="s">
        <v>442</v>
      </c>
      <c r="Q296" s="8"/>
      <c r="R296" s="8"/>
      <c r="S296" s="8"/>
      <c r="T296" s="8"/>
      <c r="U296" s="8"/>
      <c r="V296" s="8"/>
      <c r="W296" s="89"/>
      <c r="X296" s="7"/>
      <c r="Y296" s="8"/>
      <c r="Z296" s="8"/>
      <c r="AA296" s="8"/>
      <c r="AB296" s="8"/>
      <c r="AC296" s="8"/>
      <c r="AD296" s="8"/>
      <c r="AE296" s="8"/>
      <c r="AF296" s="7"/>
      <c r="AG296" s="8"/>
      <c r="AH296" s="8"/>
      <c r="AI296" s="8"/>
      <c r="AJ296" s="8"/>
      <c r="AK296" s="8"/>
      <c r="AL296" s="8"/>
      <c r="AM296" s="8"/>
      <c r="AN296" s="7"/>
      <c r="AO296" s="8"/>
      <c r="AP296" s="8"/>
      <c r="AQ296" s="8"/>
      <c r="AR296" s="8"/>
      <c r="AS296" s="8"/>
      <c r="AT296" s="8"/>
      <c r="AU296" s="8"/>
      <c r="AV296" s="7"/>
      <c r="AW296" s="8"/>
      <c r="AX296" s="8"/>
      <c r="AY296" s="8"/>
      <c r="AZ296" s="8"/>
      <c r="BA296" s="8"/>
      <c r="BB296" s="8"/>
      <c r="BC296" s="8"/>
      <c r="BD296" s="8"/>
      <c r="BE296" s="8"/>
      <c r="BF296" s="8"/>
      <c r="BG296" s="8"/>
      <c r="BH296" s="8"/>
      <c r="BI296" s="8"/>
      <c r="BJ296" s="8"/>
      <c r="BK296" s="8"/>
      <c r="BL296" s="8"/>
      <c r="BM296" s="8"/>
      <c r="BN296" s="8"/>
    </row>
    <row r="297">
      <c r="A297" s="77"/>
      <c r="B297" s="68" t="s">
        <v>184</v>
      </c>
      <c r="E297" s="77"/>
      <c r="G297" s="77"/>
      <c r="I297" s="7"/>
      <c r="J297" s="8"/>
      <c r="K297" s="77"/>
      <c r="L297" s="3"/>
      <c r="M297" s="68"/>
      <c r="N297" s="73"/>
      <c r="O297" s="73"/>
      <c r="P297" s="73" t="s">
        <v>39</v>
      </c>
      <c r="Q297" s="8"/>
      <c r="R297" s="8"/>
      <c r="S297" s="8"/>
      <c r="T297" s="68">
        <v>9230.641</v>
      </c>
      <c r="U297" s="8"/>
      <c r="V297" s="8"/>
      <c r="W297" s="45" t="s">
        <v>443</v>
      </c>
      <c r="X297" s="7"/>
      <c r="Y297" s="8"/>
      <c r="Z297" s="8"/>
      <c r="AA297" s="8"/>
      <c r="AB297" s="8"/>
      <c r="AC297" s="8"/>
      <c r="AD297" s="8"/>
      <c r="AE297" s="8"/>
      <c r="AF297" s="7"/>
      <c r="AG297" s="8"/>
      <c r="AH297" s="8"/>
      <c r="AI297" s="8"/>
      <c r="AJ297" s="8"/>
      <c r="AK297" s="8"/>
      <c r="AL297" s="8"/>
      <c r="AM297" s="8"/>
      <c r="AN297" s="7"/>
      <c r="AO297" s="8"/>
      <c r="AP297" s="8"/>
      <c r="AQ297" s="8"/>
      <c r="AR297" s="8"/>
      <c r="AS297" s="8"/>
      <c r="AT297" s="8"/>
      <c r="AU297" s="8"/>
      <c r="AV297" s="7"/>
      <c r="AW297" s="8"/>
      <c r="AX297" s="8"/>
      <c r="AY297" s="8"/>
      <c r="AZ297" s="8"/>
      <c r="BA297" s="8"/>
      <c r="BB297" s="8"/>
      <c r="BC297" s="8"/>
      <c r="BD297" s="8"/>
      <c r="BE297" s="8"/>
      <c r="BF297" s="8"/>
      <c r="BG297" s="8"/>
      <c r="BH297" s="8"/>
      <c r="BI297" s="8"/>
      <c r="BJ297" s="8"/>
      <c r="BK297" s="8"/>
      <c r="BL297" s="8"/>
      <c r="BM297" s="8"/>
      <c r="BN297" s="8"/>
    </row>
    <row r="298">
      <c r="A298" s="77"/>
      <c r="B298" s="68" t="s">
        <v>199</v>
      </c>
      <c r="C298" s="69" t="s">
        <v>89</v>
      </c>
      <c r="D298" s="47">
        <v>45719.0</v>
      </c>
      <c r="E298" s="70">
        <v>95.78</v>
      </c>
      <c r="F298" s="8"/>
      <c r="G298" s="70">
        <v>90.64</v>
      </c>
      <c r="H298" s="68">
        <v>3.8</v>
      </c>
      <c r="I298" s="7"/>
      <c r="J298" s="8"/>
      <c r="K298" s="36">
        <v>79.94</v>
      </c>
      <c r="L298" s="72">
        <v>0.71</v>
      </c>
      <c r="M298" s="68"/>
      <c r="N298" s="73"/>
      <c r="O298" s="73"/>
      <c r="P298" s="73">
        <v>2115.141</v>
      </c>
      <c r="Q298" s="8"/>
      <c r="R298" s="68">
        <v>1.038</v>
      </c>
      <c r="S298" s="8"/>
      <c r="T298" s="68">
        <v>9220.963</v>
      </c>
      <c r="U298" s="8"/>
      <c r="V298" s="8"/>
      <c r="W298" s="45" t="s">
        <v>444</v>
      </c>
      <c r="X298" s="71"/>
      <c r="Y298" s="8"/>
      <c r="Z298" s="8"/>
      <c r="AA298" s="8"/>
      <c r="AB298" s="8"/>
      <c r="AC298" s="8"/>
      <c r="AD298" s="8"/>
      <c r="AE298" s="8"/>
      <c r="AF298" s="7"/>
      <c r="AG298" s="8"/>
      <c r="AH298" s="8"/>
      <c r="AI298" s="8"/>
      <c r="AJ298" s="8"/>
      <c r="AK298" s="8"/>
      <c r="AL298" s="8"/>
      <c r="AM298" s="8"/>
      <c r="AN298" s="7"/>
      <c r="AO298" s="8"/>
      <c r="AP298" s="8"/>
      <c r="AQ298" s="8"/>
      <c r="AR298" s="8"/>
      <c r="AS298" s="8"/>
      <c r="AT298" s="8"/>
      <c r="AU298" s="8"/>
      <c r="AV298" s="7"/>
      <c r="AW298" s="8"/>
      <c r="AX298" s="8"/>
      <c r="AY298" s="8"/>
      <c r="AZ298" s="8"/>
      <c r="BA298" s="8"/>
      <c r="BB298" s="8"/>
      <c r="BC298" s="8"/>
      <c r="BD298" s="8"/>
      <c r="BE298" s="8"/>
      <c r="BF298" s="8"/>
      <c r="BG298" s="8"/>
      <c r="BH298" s="8"/>
      <c r="BI298" s="8"/>
      <c r="BJ298" s="8"/>
      <c r="BK298" s="8"/>
      <c r="BL298" s="8"/>
      <c r="BM298" s="8"/>
      <c r="BN298" s="8"/>
    </row>
    <row r="299">
      <c r="A299" s="77"/>
      <c r="B299" s="68" t="s">
        <v>200</v>
      </c>
      <c r="E299" s="77"/>
      <c r="G299" s="77"/>
      <c r="I299" s="7"/>
      <c r="J299" s="8"/>
      <c r="K299" s="77"/>
      <c r="L299" s="3"/>
      <c r="M299" s="68"/>
      <c r="N299" s="73"/>
      <c r="O299" s="73"/>
      <c r="P299" s="73" t="s">
        <v>39</v>
      </c>
      <c r="Q299" s="8"/>
      <c r="R299" s="8"/>
      <c r="S299" s="8"/>
      <c r="T299" s="68">
        <v>5424.103</v>
      </c>
      <c r="U299" s="8"/>
      <c r="V299" s="8"/>
      <c r="W299" s="45" t="s">
        <v>445</v>
      </c>
      <c r="X299" s="7"/>
      <c r="Y299" s="8"/>
      <c r="Z299" s="8"/>
      <c r="AA299" s="8"/>
      <c r="AB299" s="8"/>
      <c r="AC299" s="8"/>
      <c r="AD299" s="8"/>
      <c r="AE299" s="8"/>
      <c r="AF299" s="7"/>
      <c r="AG299" s="8"/>
      <c r="AH299" s="8"/>
      <c r="AI299" s="8"/>
      <c r="AJ299" s="8"/>
      <c r="AK299" s="8"/>
      <c r="AL299" s="8"/>
      <c r="AM299" s="8"/>
      <c r="AN299" s="7"/>
      <c r="AO299" s="8"/>
      <c r="AP299" s="8"/>
      <c r="AQ299" s="8"/>
      <c r="AR299" s="8"/>
      <c r="AS299" s="8"/>
      <c r="AT299" s="8"/>
      <c r="AU299" s="8"/>
      <c r="AV299" s="7"/>
      <c r="AW299" s="8"/>
      <c r="AX299" s="8"/>
      <c r="AY299" s="8"/>
      <c r="AZ299" s="8"/>
      <c r="BA299" s="8"/>
      <c r="BB299" s="8"/>
      <c r="BC299" s="8"/>
      <c r="BD299" s="8"/>
      <c r="BE299" s="8"/>
      <c r="BF299" s="8"/>
      <c r="BG299" s="8"/>
      <c r="BH299" s="8"/>
      <c r="BI299" s="8"/>
      <c r="BJ299" s="8"/>
      <c r="BK299" s="8"/>
      <c r="BL299" s="8"/>
      <c r="BM299" s="8"/>
      <c r="BN299" s="8"/>
    </row>
    <row r="300">
      <c r="A300" s="77"/>
      <c r="B300" s="69" t="s">
        <v>385</v>
      </c>
      <c r="C300" s="90"/>
      <c r="D300" s="47">
        <v>45722.0</v>
      </c>
      <c r="E300" s="70">
        <v>64.86</v>
      </c>
      <c r="F300" s="68">
        <v>15.56</v>
      </c>
      <c r="G300" s="70">
        <v>61.8</v>
      </c>
      <c r="H300" s="68">
        <v>12.81</v>
      </c>
      <c r="I300" s="7"/>
      <c r="J300" s="68"/>
      <c r="K300" s="36">
        <v>55.72</v>
      </c>
      <c r="L300" s="72">
        <v>13.2</v>
      </c>
      <c r="M300" s="68"/>
      <c r="N300" s="73"/>
      <c r="O300" s="73"/>
      <c r="P300" s="73">
        <v>5961.412</v>
      </c>
      <c r="Q300" s="8"/>
      <c r="R300" s="8"/>
      <c r="S300" s="8"/>
      <c r="T300" s="68">
        <v>2062.321</v>
      </c>
      <c r="U300" s="8"/>
      <c r="V300" s="8"/>
      <c r="W300" s="45" t="s">
        <v>446</v>
      </c>
      <c r="X300" s="7"/>
      <c r="Y300" s="8"/>
      <c r="Z300" s="8"/>
      <c r="AA300" s="8"/>
      <c r="AB300" s="8"/>
      <c r="AC300" s="8"/>
      <c r="AD300" s="8"/>
      <c r="AE300" s="8"/>
      <c r="AF300" s="7"/>
      <c r="AG300" s="8"/>
      <c r="AH300" s="8"/>
      <c r="AI300" s="8"/>
      <c r="AJ300" s="8"/>
      <c r="AK300" s="8"/>
      <c r="AL300" s="8"/>
      <c r="AM300" s="8"/>
      <c r="AN300" s="7"/>
      <c r="AO300" s="8"/>
      <c r="AP300" s="8"/>
      <c r="AQ300" s="8"/>
      <c r="AR300" s="8"/>
      <c r="AS300" s="8"/>
      <c r="AT300" s="8"/>
      <c r="AU300" s="8"/>
      <c r="AV300" s="7"/>
      <c r="AW300" s="8"/>
      <c r="AX300" s="8"/>
      <c r="AY300" s="8"/>
      <c r="AZ300" s="8"/>
      <c r="BA300" s="8"/>
      <c r="BB300" s="8"/>
      <c r="BC300" s="8"/>
      <c r="BD300" s="8"/>
      <c r="BE300" s="8"/>
      <c r="BF300" s="8"/>
      <c r="BG300" s="8"/>
      <c r="BH300" s="8"/>
      <c r="BI300" s="8"/>
      <c r="BJ300" s="8"/>
      <c r="BK300" s="8"/>
      <c r="BL300" s="8"/>
      <c r="BM300" s="8"/>
      <c r="BN300" s="8"/>
    </row>
    <row r="301">
      <c r="A301" s="78"/>
      <c r="B301" s="69" t="s">
        <v>264</v>
      </c>
      <c r="C301" s="90"/>
      <c r="D301" s="47">
        <v>45722.0</v>
      </c>
      <c r="E301" s="70">
        <v>62.91</v>
      </c>
      <c r="F301" s="68">
        <v>5.32</v>
      </c>
      <c r="G301" s="70">
        <v>65.67</v>
      </c>
      <c r="H301" s="68">
        <v>5.32</v>
      </c>
      <c r="I301" s="7"/>
      <c r="J301" s="8"/>
      <c r="K301" s="36">
        <v>62.16</v>
      </c>
      <c r="L301" s="72">
        <v>6.62</v>
      </c>
      <c r="M301" s="68"/>
      <c r="N301" s="73"/>
      <c r="O301" s="73"/>
      <c r="P301" s="73">
        <v>9377.18</v>
      </c>
      <c r="Q301" s="8"/>
      <c r="R301" s="8"/>
      <c r="S301" s="8"/>
      <c r="T301" s="68">
        <v>3138.851</v>
      </c>
      <c r="U301" s="8"/>
      <c r="V301" s="8"/>
      <c r="W301" s="45" t="s">
        <v>447</v>
      </c>
      <c r="X301" s="7"/>
      <c r="Y301" s="8"/>
      <c r="Z301" s="8"/>
      <c r="AA301" s="8"/>
      <c r="AB301" s="8"/>
      <c r="AC301" s="8"/>
      <c r="AD301" s="8"/>
      <c r="AE301" s="8"/>
      <c r="AF301" s="7"/>
      <c r="AG301" s="8"/>
      <c r="AH301" s="8"/>
      <c r="AI301" s="8"/>
      <c r="AJ301" s="8"/>
      <c r="AK301" s="8"/>
      <c r="AL301" s="8"/>
      <c r="AM301" s="8"/>
      <c r="AN301" s="7"/>
      <c r="AO301" s="8"/>
      <c r="AP301" s="8"/>
      <c r="AQ301" s="8"/>
      <c r="AR301" s="8"/>
      <c r="AS301" s="8"/>
      <c r="AT301" s="8"/>
      <c r="AU301" s="8"/>
      <c r="AV301" s="7"/>
      <c r="AW301" s="8"/>
      <c r="AX301" s="8"/>
      <c r="AY301" s="8"/>
      <c r="AZ301" s="8"/>
      <c r="BA301" s="8"/>
      <c r="BB301" s="8"/>
      <c r="BC301" s="8"/>
      <c r="BD301" s="8"/>
      <c r="BE301" s="8"/>
      <c r="BF301" s="8"/>
      <c r="BG301" s="8"/>
      <c r="BH301" s="8"/>
      <c r="BI301" s="8"/>
      <c r="BJ301" s="8"/>
      <c r="BK301" s="8"/>
      <c r="BL301" s="8"/>
      <c r="BM301" s="8"/>
      <c r="BN301" s="8"/>
    </row>
    <row r="302">
      <c r="A302" s="130" t="s">
        <v>448</v>
      </c>
      <c r="B302" s="52" t="s">
        <v>182</v>
      </c>
      <c r="C302" s="53" t="s">
        <v>81</v>
      </c>
      <c r="D302" s="54">
        <v>45720.0</v>
      </c>
      <c r="E302" s="57">
        <v>87.94</v>
      </c>
      <c r="F302" s="59"/>
      <c r="G302" s="57">
        <v>85.98</v>
      </c>
      <c r="H302" s="52">
        <v>1.04</v>
      </c>
      <c r="I302" s="58"/>
      <c r="J302" s="59"/>
      <c r="K302" s="57">
        <v>76.64</v>
      </c>
      <c r="L302" s="65">
        <v>0.97</v>
      </c>
      <c r="M302" s="52"/>
      <c r="N302" s="66"/>
      <c r="O302" s="66"/>
      <c r="P302" s="66">
        <v>761.058</v>
      </c>
      <c r="Q302" s="59"/>
      <c r="R302" s="52">
        <v>0.922</v>
      </c>
      <c r="S302" s="59"/>
      <c r="T302" s="52">
        <v>8092.839</v>
      </c>
      <c r="U302" s="59"/>
      <c r="V302" s="59"/>
      <c r="W302" s="67" t="s">
        <v>449</v>
      </c>
      <c r="X302" s="58"/>
      <c r="Y302" s="59"/>
      <c r="Z302" s="59"/>
      <c r="AA302" s="59"/>
      <c r="AB302" s="59"/>
      <c r="AC302" s="59"/>
      <c r="AD302" s="59"/>
      <c r="AE302" s="59"/>
      <c r="AF302" s="58"/>
      <c r="AG302" s="59"/>
      <c r="AH302" s="59"/>
      <c r="AI302" s="59"/>
      <c r="AJ302" s="59"/>
      <c r="AK302" s="59"/>
      <c r="AL302" s="59"/>
      <c r="AM302" s="59"/>
      <c r="AN302" s="58"/>
      <c r="AO302" s="59"/>
      <c r="AP302" s="59"/>
      <c r="AQ302" s="59"/>
      <c r="AR302" s="59"/>
      <c r="AS302" s="59"/>
      <c r="AT302" s="59"/>
      <c r="AU302" s="59"/>
      <c r="AV302" s="58"/>
      <c r="AW302" s="59"/>
      <c r="AX302" s="59"/>
      <c r="AY302" s="59"/>
      <c r="AZ302" s="59"/>
      <c r="BA302" s="59"/>
      <c r="BB302" s="59"/>
      <c r="BC302" s="59"/>
      <c r="BD302" s="59"/>
      <c r="BE302" s="59"/>
      <c r="BF302" s="59"/>
      <c r="BG302" s="59"/>
      <c r="BH302" s="59"/>
      <c r="BI302" s="59"/>
      <c r="BJ302" s="59"/>
      <c r="BK302" s="59"/>
      <c r="BL302" s="59"/>
      <c r="BM302" s="59"/>
      <c r="BN302" s="59"/>
    </row>
    <row r="303">
      <c r="B303" s="52" t="s">
        <v>184</v>
      </c>
      <c r="E303" s="77"/>
      <c r="G303" s="77"/>
      <c r="I303" s="58"/>
      <c r="J303" s="59"/>
      <c r="K303" s="77"/>
      <c r="L303" s="3"/>
      <c r="M303" s="52"/>
      <c r="N303" s="66"/>
      <c r="O303" s="66"/>
      <c r="P303" s="66">
        <v>728.511</v>
      </c>
      <c r="Q303" s="59"/>
      <c r="R303" s="59"/>
      <c r="S303" s="59"/>
      <c r="T303" s="52">
        <v>5751.454</v>
      </c>
      <c r="U303" s="59"/>
      <c r="V303" s="59"/>
      <c r="W303" s="67" t="s">
        <v>450</v>
      </c>
      <c r="X303" s="58"/>
      <c r="Y303" s="59"/>
      <c r="Z303" s="59"/>
      <c r="AA303" s="59"/>
      <c r="AB303" s="59"/>
      <c r="AC303" s="59"/>
      <c r="AD303" s="59"/>
      <c r="AE303" s="59"/>
      <c r="AF303" s="58"/>
      <c r="AG303" s="59"/>
      <c r="AH303" s="59"/>
      <c r="AI303" s="59"/>
      <c r="AJ303" s="59"/>
      <c r="AK303" s="59"/>
      <c r="AL303" s="59"/>
      <c r="AM303" s="59"/>
      <c r="AN303" s="58"/>
      <c r="AO303" s="59"/>
      <c r="AP303" s="59"/>
      <c r="AQ303" s="59"/>
      <c r="AR303" s="59"/>
      <c r="AS303" s="59"/>
      <c r="AT303" s="59"/>
      <c r="AU303" s="59"/>
      <c r="AV303" s="58"/>
      <c r="AW303" s="59"/>
      <c r="AX303" s="59"/>
      <c r="AY303" s="59"/>
      <c r="AZ303" s="59"/>
      <c r="BA303" s="59"/>
      <c r="BB303" s="59"/>
      <c r="BC303" s="59"/>
      <c r="BD303" s="59"/>
      <c r="BE303" s="59"/>
      <c r="BF303" s="59"/>
      <c r="BG303" s="59"/>
      <c r="BH303" s="59"/>
      <c r="BI303" s="59"/>
      <c r="BJ303" s="59"/>
      <c r="BK303" s="59"/>
      <c r="BL303" s="59"/>
      <c r="BM303" s="59"/>
      <c r="BN303" s="59"/>
    </row>
    <row r="304">
      <c r="B304" s="53" t="s">
        <v>89</v>
      </c>
      <c r="C304" s="59"/>
      <c r="D304" s="54">
        <v>45720.0</v>
      </c>
      <c r="E304" s="57">
        <v>85.76</v>
      </c>
      <c r="F304" s="59"/>
      <c r="G304" s="57">
        <v>85.73</v>
      </c>
      <c r="H304" s="52">
        <v>1.85</v>
      </c>
      <c r="I304" s="58"/>
      <c r="J304" s="59"/>
      <c r="K304" s="57">
        <v>79.52</v>
      </c>
      <c r="L304" s="65">
        <v>2.44</v>
      </c>
      <c r="M304" s="52"/>
      <c r="N304" s="66"/>
      <c r="O304" s="66"/>
      <c r="P304" s="66" t="s">
        <v>39</v>
      </c>
      <c r="Q304" s="59"/>
      <c r="R304" s="59"/>
      <c r="S304" s="59"/>
      <c r="T304" s="52">
        <v>12085.747</v>
      </c>
      <c r="U304" s="59"/>
      <c r="V304" s="59"/>
      <c r="W304" s="67" t="s">
        <v>451</v>
      </c>
      <c r="X304" s="58"/>
      <c r="Y304" s="59"/>
      <c r="Z304" s="59"/>
      <c r="AA304" s="59"/>
      <c r="AB304" s="59"/>
      <c r="AC304" s="59"/>
      <c r="AD304" s="59"/>
      <c r="AE304" s="59"/>
      <c r="AF304" s="58"/>
      <c r="AG304" s="59"/>
      <c r="AH304" s="59"/>
      <c r="AI304" s="59"/>
      <c r="AJ304" s="59"/>
      <c r="AK304" s="59"/>
      <c r="AL304" s="59"/>
      <c r="AM304" s="59"/>
      <c r="AN304" s="58"/>
      <c r="AO304" s="59"/>
      <c r="AP304" s="59"/>
      <c r="AQ304" s="59"/>
      <c r="AR304" s="59"/>
      <c r="AS304" s="59"/>
      <c r="AT304" s="59"/>
      <c r="AU304" s="59"/>
      <c r="AV304" s="58"/>
      <c r="AW304" s="59"/>
      <c r="AX304" s="59"/>
      <c r="AY304" s="59"/>
      <c r="AZ304" s="59"/>
      <c r="BA304" s="59"/>
      <c r="BB304" s="59"/>
      <c r="BC304" s="59"/>
      <c r="BD304" s="59"/>
      <c r="BE304" s="59"/>
      <c r="BF304" s="59"/>
      <c r="BG304" s="59"/>
      <c r="BH304" s="59"/>
      <c r="BI304" s="59"/>
      <c r="BJ304" s="59"/>
      <c r="BK304" s="59"/>
      <c r="BL304" s="59"/>
      <c r="BM304" s="59"/>
      <c r="BN304" s="59"/>
    </row>
    <row r="305">
      <c r="B305" s="53" t="s">
        <v>100</v>
      </c>
      <c r="C305" s="59"/>
      <c r="D305" s="54">
        <v>45720.0</v>
      </c>
      <c r="E305" s="57">
        <v>77.87</v>
      </c>
      <c r="F305" s="52">
        <v>5.19</v>
      </c>
      <c r="G305" s="57">
        <v>83.89</v>
      </c>
      <c r="H305" s="52">
        <v>7.07</v>
      </c>
      <c r="I305" s="58"/>
      <c r="J305" s="59"/>
      <c r="K305" s="57">
        <v>71.08</v>
      </c>
      <c r="L305" s="65">
        <v>1.73</v>
      </c>
      <c r="M305" s="52"/>
      <c r="N305" s="66"/>
      <c r="O305" s="66"/>
      <c r="P305" s="66">
        <v>1428.028</v>
      </c>
      <c r="Q305" s="59"/>
      <c r="R305" s="59"/>
      <c r="S305" s="59"/>
      <c r="T305" s="52">
        <v>1284.119</v>
      </c>
      <c r="U305" s="59"/>
      <c r="V305" s="59"/>
      <c r="W305" s="67" t="s">
        <v>452</v>
      </c>
      <c r="X305" s="58"/>
      <c r="Y305" s="59"/>
      <c r="Z305" s="59"/>
      <c r="AA305" s="59"/>
      <c r="AB305" s="59"/>
      <c r="AC305" s="59"/>
      <c r="AD305" s="59"/>
      <c r="AE305" s="59"/>
      <c r="AF305" s="58"/>
      <c r="AG305" s="59"/>
      <c r="AH305" s="59"/>
      <c r="AI305" s="59"/>
      <c r="AJ305" s="59"/>
      <c r="AK305" s="59"/>
      <c r="AL305" s="59"/>
      <c r="AM305" s="59"/>
      <c r="AN305" s="58"/>
      <c r="AO305" s="59"/>
      <c r="AP305" s="59"/>
      <c r="AQ305" s="59"/>
      <c r="AR305" s="59"/>
      <c r="AS305" s="59"/>
      <c r="AT305" s="59"/>
      <c r="AU305" s="59"/>
      <c r="AV305" s="58"/>
      <c r="AW305" s="59"/>
      <c r="AX305" s="59"/>
      <c r="AY305" s="59"/>
      <c r="AZ305" s="59"/>
      <c r="BA305" s="59"/>
      <c r="BB305" s="59"/>
      <c r="BC305" s="59"/>
      <c r="BD305" s="59"/>
      <c r="BE305" s="59"/>
      <c r="BF305" s="59"/>
      <c r="BG305" s="59"/>
      <c r="BH305" s="59"/>
      <c r="BI305" s="59"/>
      <c r="BJ305" s="59"/>
      <c r="BK305" s="59"/>
      <c r="BL305" s="59"/>
      <c r="BM305" s="59"/>
      <c r="BN305" s="59"/>
    </row>
    <row r="306">
      <c r="B306" s="52" t="s">
        <v>266</v>
      </c>
      <c r="C306" s="53" t="s">
        <v>104</v>
      </c>
      <c r="D306" s="54">
        <v>45720.0</v>
      </c>
      <c r="E306" s="57">
        <v>60.51</v>
      </c>
      <c r="F306" s="52">
        <v>13.07</v>
      </c>
      <c r="G306" s="57">
        <v>61.85</v>
      </c>
      <c r="H306" s="52">
        <v>14.6</v>
      </c>
      <c r="I306" s="58"/>
      <c r="J306" s="59"/>
      <c r="K306" s="57">
        <v>58.77</v>
      </c>
      <c r="L306" s="65">
        <v>14.85</v>
      </c>
      <c r="M306" s="52"/>
      <c r="N306" s="66"/>
      <c r="O306" s="66"/>
      <c r="P306" s="66">
        <v>686.622</v>
      </c>
      <c r="Q306" s="59"/>
      <c r="R306" s="59"/>
      <c r="S306" s="59"/>
      <c r="T306" s="52" t="s">
        <v>453</v>
      </c>
      <c r="U306" s="59"/>
      <c r="V306" s="59"/>
      <c r="W306" s="67" t="s">
        <v>454</v>
      </c>
      <c r="X306" s="58"/>
      <c r="Y306" s="59"/>
      <c r="Z306" s="59"/>
      <c r="AA306" s="59"/>
      <c r="AB306" s="59"/>
      <c r="AC306" s="59"/>
      <c r="AD306" s="59"/>
      <c r="AE306" s="59"/>
      <c r="AF306" s="58"/>
      <c r="AG306" s="59"/>
      <c r="AH306" s="59"/>
      <c r="AI306" s="59"/>
      <c r="AJ306" s="59"/>
      <c r="AK306" s="59"/>
      <c r="AL306" s="59"/>
      <c r="AM306" s="59"/>
      <c r="AN306" s="58"/>
      <c r="AO306" s="59"/>
      <c r="AP306" s="59"/>
      <c r="AQ306" s="59"/>
      <c r="AR306" s="59"/>
      <c r="AS306" s="59"/>
      <c r="AT306" s="59"/>
      <c r="AU306" s="59"/>
      <c r="AV306" s="58"/>
      <c r="AW306" s="59"/>
      <c r="AX306" s="59"/>
      <c r="AY306" s="59"/>
      <c r="AZ306" s="59"/>
      <c r="BA306" s="59"/>
      <c r="BB306" s="59"/>
      <c r="BC306" s="59"/>
      <c r="BD306" s="59"/>
      <c r="BE306" s="59"/>
      <c r="BF306" s="59"/>
      <c r="BG306" s="59"/>
      <c r="BH306" s="59"/>
      <c r="BI306" s="59"/>
      <c r="BJ306" s="59"/>
      <c r="BK306" s="59"/>
      <c r="BL306" s="59"/>
      <c r="BM306" s="59"/>
      <c r="BN306" s="59"/>
    </row>
    <row r="307">
      <c r="B307" s="52" t="s">
        <v>268</v>
      </c>
      <c r="E307" s="77"/>
      <c r="G307" s="77"/>
      <c r="I307" s="58"/>
      <c r="J307" s="59"/>
      <c r="K307" s="77"/>
      <c r="L307" s="3"/>
      <c r="M307" s="52"/>
      <c r="N307" s="66"/>
      <c r="O307" s="66"/>
      <c r="P307" s="66"/>
      <c r="Q307" s="59"/>
      <c r="R307" s="59"/>
      <c r="S307" s="59"/>
      <c r="T307" s="52" t="s">
        <v>39</v>
      </c>
      <c r="U307" s="59"/>
      <c r="V307" s="59"/>
      <c r="W307" s="67" t="s">
        <v>455</v>
      </c>
      <c r="X307" s="58"/>
      <c r="Y307" s="59"/>
      <c r="Z307" s="59"/>
      <c r="AA307" s="59"/>
      <c r="AB307" s="59"/>
      <c r="AC307" s="59"/>
      <c r="AD307" s="59"/>
      <c r="AE307" s="59"/>
      <c r="AF307" s="58"/>
      <c r="AG307" s="59"/>
      <c r="AH307" s="59"/>
      <c r="AI307" s="59"/>
      <c r="AJ307" s="59"/>
      <c r="AK307" s="59"/>
      <c r="AL307" s="59"/>
      <c r="AM307" s="59"/>
      <c r="AN307" s="58"/>
      <c r="AO307" s="59"/>
      <c r="AP307" s="59"/>
      <c r="AQ307" s="59"/>
      <c r="AR307" s="59"/>
      <c r="AS307" s="59"/>
      <c r="AT307" s="59"/>
      <c r="AU307" s="59"/>
      <c r="AV307" s="58"/>
      <c r="AW307" s="59"/>
      <c r="AX307" s="59"/>
      <c r="AY307" s="59"/>
      <c r="AZ307" s="59"/>
      <c r="BA307" s="59"/>
      <c r="BB307" s="59"/>
      <c r="BC307" s="59"/>
      <c r="BD307" s="59"/>
      <c r="BE307" s="59"/>
      <c r="BF307" s="59"/>
      <c r="BG307" s="59"/>
      <c r="BH307" s="59"/>
      <c r="BI307" s="59"/>
      <c r="BJ307" s="59"/>
      <c r="BK307" s="59"/>
      <c r="BL307" s="59"/>
      <c r="BM307" s="59"/>
      <c r="BN307" s="59"/>
    </row>
    <row r="308">
      <c r="A308" s="68" t="s">
        <v>456</v>
      </c>
      <c r="B308" s="8"/>
      <c r="C308" s="8"/>
      <c r="D308" s="8"/>
      <c r="E308" s="7"/>
      <c r="F308" s="8"/>
      <c r="G308" s="7"/>
      <c r="H308" s="8"/>
      <c r="I308" s="70">
        <v>64.6</v>
      </c>
      <c r="J308" s="68">
        <v>2.34</v>
      </c>
      <c r="K308" s="36">
        <v>77.46</v>
      </c>
      <c r="L308" s="72">
        <v>3.82</v>
      </c>
      <c r="M308" s="68"/>
      <c r="N308" s="73"/>
      <c r="O308" s="73"/>
      <c r="P308" s="73">
        <v>658.176</v>
      </c>
      <c r="Q308" s="8"/>
      <c r="R308" s="8"/>
      <c r="S308" s="8"/>
      <c r="T308" s="68">
        <v>6146.55</v>
      </c>
      <c r="U308" s="8"/>
      <c r="V308" s="8"/>
      <c r="W308" s="45" t="s">
        <v>457</v>
      </c>
      <c r="X308" s="7"/>
      <c r="Y308" s="8"/>
      <c r="Z308" s="8"/>
      <c r="AA308" s="8"/>
      <c r="AB308" s="8"/>
      <c r="AC308" s="8"/>
      <c r="AD308" s="8"/>
      <c r="AE308" s="8"/>
      <c r="AF308" s="7"/>
      <c r="AG308" s="8"/>
      <c r="AH308" s="8"/>
      <c r="AI308" s="8"/>
      <c r="AJ308" s="8"/>
      <c r="AK308" s="8"/>
      <c r="AL308" s="8"/>
      <c r="AM308" s="8"/>
      <c r="AN308" s="7"/>
      <c r="AO308" s="8"/>
      <c r="AP308" s="8"/>
      <c r="AQ308" s="8"/>
      <c r="AR308" s="8"/>
      <c r="AS308" s="8"/>
      <c r="AT308" s="8"/>
      <c r="AU308" s="8"/>
      <c r="AV308" s="7"/>
      <c r="AW308" s="8"/>
      <c r="AX308" s="8"/>
      <c r="AY308" s="8"/>
      <c r="AZ308" s="8"/>
      <c r="BA308" s="8"/>
      <c r="BB308" s="8"/>
      <c r="BC308" s="8"/>
      <c r="BD308" s="8"/>
      <c r="BE308" s="8"/>
      <c r="BF308" s="8"/>
      <c r="BG308" s="8"/>
      <c r="BH308" s="8"/>
      <c r="BI308" s="8"/>
      <c r="BJ308" s="8"/>
      <c r="BK308" s="8"/>
      <c r="BL308" s="8"/>
      <c r="BM308" s="8"/>
      <c r="BN308" s="8"/>
    </row>
    <row r="309">
      <c r="A309" s="52" t="s">
        <v>458</v>
      </c>
      <c r="B309" s="53" t="s">
        <v>81</v>
      </c>
      <c r="C309" s="59"/>
      <c r="D309" s="54">
        <v>45721.0</v>
      </c>
      <c r="E309" s="57">
        <v>55.33</v>
      </c>
      <c r="F309" s="52">
        <v>11.15</v>
      </c>
      <c r="G309" s="57">
        <v>69.77</v>
      </c>
      <c r="H309" s="52" t="s">
        <v>459</v>
      </c>
      <c r="I309" s="58"/>
      <c r="J309" s="59"/>
      <c r="K309" s="57">
        <v>68.36</v>
      </c>
      <c r="L309" s="65">
        <v>12.82</v>
      </c>
      <c r="M309" s="59"/>
      <c r="N309" s="93"/>
      <c r="O309" s="93"/>
      <c r="P309" s="93"/>
      <c r="Q309" s="59"/>
      <c r="R309" s="59"/>
      <c r="S309" s="59"/>
      <c r="T309" s="59"/>
      <c r="U309" s="59"/>
      <c r="V309" s="59"/>
      <c r="W309" s="67" t="s">
        <v>460</v>
      </c>
      <c r="X309" s="58"/>
      <c r="Y309" s="59"/>
      <c r="Z309" s="59"/>
      <c r="AA309" s="59"/>
      <c r="AB309" s="59"/>
      <c r="AC309" s="59"/>
      <c r="AD309" s="59"/>
      <c r="AE309" s="59"/>
      <c r="AF309" s="58"/>
      <c r="AG309" s="59"/>
      <c r="AH309" s="59"/>
      <c r="AI309" s="59"/>
      <c r="AJ309" s="59"/>
      <c r="AK309" s="59"/>
      <c r="AL309" s="59"/>
      <c r="AM309" s="59"/>
      <c r="AN309" s="58"/>
      <c r="AO309" s="59"/>
      <c r="AP309" s="59"/>
      <c r="AQ309" s="59"/>
      <c r="AR309" s="59"/>
      <c r="AS309" s="59"/>
      <c r="AT309" s="59"/>
      <c r="AU309" s="59"/>
      <c r="AV309" s="58"/>
      <c r="AW309" s="59"/>
      <c r="AX309" s="59"/>
      <c r="AY309" s="59"/>
      <c r="AZ309" s="59"/>
      <c r="BA309" s="59"/>
      <c r="BB309" s="59"/>
      <c r="BC309" s="59"/>
      <c r="BD309" s="59"/>
      <c r="BE309" s="59"/>
      <c r="BF309" s="59"/>
      <c r="BG309" s="59"/>
      <c r="BH309" s="59"/>
      <c r="BI309" s="59"/>
      <c r="BJ309" s="59"/>
      <c r="BK309" s="59"/>
      <c r="BL309" s="59"/>
      <c r="BM309" s="59"/>
      <c r="BN309" s="59"/>
    </row>
    <row r="310">
      <c r="B310" s="53" t="s">
        <v>89</v>
      </c>
      <c r="C310" s="59"/>
      <c r="D310" s="54">
        <v>45721.0</v>
      </c>
      <c r="E310" s="57">
        <v>68.9</v>
      </c>
      <c r="F310" s="52">
        <v>6.38</v>
      </c>
      <c r="G310" s="57">
        <v>68.32</v>
      </c>
      <c r="H310" s="52">
        <v>6.12</v>
      </c>
      <c r="I310" s="58"/>
      <c r="J310" s="59"/>
      <c r="K310" s="57">
        <v>67.31</v>
      </c>
      <c r="L310" s="65">
        <v>8.4</v>
      </c>
      <c r="M310" s="52"/>
      <c r="N310" s="66"/>
      <c r="O310" s="66"/>
      <c r="P310" s="66">
        <v>4945.593</v>
      </c>
      <c r="Q310" s="59"/>
      <c r="R310" s="59"/>
      <c r="S310" s="59"/>
      <c r="T310" s="52">
        <v>855.863</v>
      </c>
      <c r="U310" s="59"/>
      <c r="V310" s="59"/>
      <c r="W310" s="67" t="s">
        <v>461</v>
      </c>
      <c r="X310" s="58"/>
      <c r="Y310" s="59"/>
      <c r="Z310" s="59"/>
      <c r="AA310" s="59"/>
      <c r="AB310" s="59"/>
      <c r="AC310" s="59"/>
      <c r="AD310" s="59"/>
      <c r="AE310" s="59"/>
      <c r="AF310" s="58"/>
      <c r="AG310" s="59"/>
      <c r="AH310" s="59"/>
      <c r="AI310" s="59"/>
      <c r="AJ310" s="59"/>
      <c r="AK310" s="59"/>
      <c r="AL310" s="59"/>
      <c r="AM310" s="59"/>
      <c r="AN310" s="58"/>
      <c r="AO310" s="59"/>
      <c r="AP310" s="59"/>
      <c r="AQ310" s="59"/>
      <c r="AR310" s="59"/>
      <c r="AS310" s="59"/>
      <c r="AT310" s="59"/>
      <c r="AU310" s="59"/>
      <c r="AV310" s="58"/>
      <c r="AW310" s="59"/>
      <c r="AX310" s="59"/>
      <c r="AY310" s="59"/>
      <c r="AZ310" s="59"/>
      <c r="BA310" s="59"/>
      <c r="BB310" s="59"/>
      <c r="BC310" s="59"/>
      <c r="BD310" s="59"/>
      <c r="BE310" s="59"/>
      <c r="BF310" s="59"/>
      <c r="BG310" s="59"/>
      <c r="BH310" s="59"/>
      <c r="BI310" s="59"/>
      <c r="BJ310" s="59"/>
      <c r="BK310" s="59"/>
      <c r="BL310" s="59"/>
      <c r="BM310" s="59"/>
      <c r="BN310" s="59"/>
    </row>
    <row r="311">
      <c r="B311" s="53" t="s">
        <v>100</v>
      </c>
      <c r="C311" s="59"/>
      <c r="D311" s="54">
        <v>45721.0</v>
      </c>
      <c r="E311" s="57">
        <v>75.16</v>
      </c>
      <c r="F311" s="52">
        <v>5.99</v>
      </c>
      <c r="G311" s="57">
        <v>75.38</v>
      </c>
      <c r="H311" s="52">
        <v>5.27</v>
      </c>
      <c r="I311" s="58"/>
      <c r="J311" s="59"/>
      <c r="K311" s="57">
        <v>68.8</v>
      </c>
      <c r="L311" s="65">
        <v>7.01</v>
      </c>
      <c r="M311" s="52"/>
      <c r="N311" s="66"/>
      <c r="O311" s="66"/>
      <c r="P311" s="66">
        <v>2787.696</v>
      </c>
      <c r="Q311" s="59"/>
      <c r="R311" s="59"/>
      <c r="S311" s="59"/>
      <c r="T311" s="52">
        <v>5167.534</v>
      </c>
      <c r="U311" s="59"/>
      <c r="V311" s="59"/>
      <c r="W311" s="67" t="s">
        <v>462</v>
      </c>
      <c r="X311" s="58"/>
      <c r="Y311" s="59"/>
      <c r="Z311" s="59"/>
      <c r="AA311" s="59"/>
      <c r="AB311" s="59"/>
      <c r="AC311" s="59"/>
      <c r="AD311" s="59"/>
      <c r="AE311" s="59"/>
      <c r="AF311" s="58"/>
      <c r="AG311" s="59"/>
      <c r="AH311" s="59"/>
      <c r="AI311" s="59"/>
      <c r="AJ311" s="59"/>
      <c r="AK311" s="59"/>
      <c r="AL311" s="59"/>
      <c r="AM311" s="59"/>
      <c r="AN311" s="58"/>
      <c r="AO311" s="59"/>
      <c r="AP311" s="59"/>
      <c r="AQ311" s="59"/>
      <c r="AR311" s="59"/>
      <c r="AS311" s="59"/>
      <c r="AT311" s="59"/>
      <c r="AU311" s="59"/>
      <c r="AV311" s="58"/>
      <c r="AW311" s="59"/>
      <c r="AX311" s="59"/>
      <c r="AY311" s="59"/>
      <c r="AZ311" s="59"/>
      <c r="BA311" s="59"/>
      <c r="BB311" s="59"/>
      <c r="BC311" s="59"/>
      <c r="BD311" s="59"/>
      <c r="BE311" s="59"/>
      <c r="BF311" s="59"/>
      <c r="BG311" s="59"/>
      <c r="BH311" s="59"/>
      <c r="BI311" s="59"/>
      <c r="BJ311" s="59"/>
      <c r="BK311" s="59"/>
      <c r="BL311" s="59"/>
      <c r="BM311" s="59"/>
      <c r="BN311" s="59"/>
    </row>
    <row r="312">
      <c r="B312" s="52" t="s">
        <v>266</v>
      </c>
      <c r="C312" s="53" t="s">
        <v>104</v>
      </c>
      <c r="D312" s="54">
        <v>45721.0</v>
      </c>
      <c r="E312" s="57">
        <v>80.5</v>
      </c>
      <c r="F312" s="52">
        <v>8.35</v>
      </c>
      <c r="G312" s="57">
        <v>64.53</v>
      </c>
      <c r="H312" s="52">
        <v>7.36</v>
      </c>
      <c r="I312" s="58"/>
      <c r="J312" s="59"/>
      <c r="K312" s="57">
        <v>60.16</v>
      </c>
      <c r="L312" s="65">
        <v>9.37</v>
      </c>
      <c r="M312" s="52"/>
      <c r="N312" s="66"/>
      <c r="O312" s="66"/>
      <c r="P312" s="66" t="s">
        <v>39</v>
      </c>
      <c r="Q312" s="59"/>
      <c r="R312" s="59"/>
      <c r="S312" s="59"/>
      <c r="T312" s="52">
        <v>836.862</v>
      </c>
      <c r="U312" s="59"/>
      <c r="V312" s="59"/>
      <c r="W312" s="52"/>
      <c r="X312" s="58"/>
      <c r="Y312" s="59"/>
      <c r="Z312" s="59"/>
      <c r="AA312" s="59"/>
      <c r="AB312" s="59"/>
      <c r="AC312" s="59"/>
      <c r="AD312" s="59"/>
      <c r="AE312" s="59"/>
      <c r="AF312" s="58"/>
      <c r="AG312" s="59"/>
      <c r="AH312" s="59"/>
      <c r="AI312" s="59"/>
      <c r="AJ312" s="59"/>
      <c r="AK312" s="59"/>
      <c r="AL312" s="59"/>
      <c r="AM312" s="59"/>
      <c r="AN312" s="58"/>
      <c r="AO312" s="59"/>
      <c r="AP312" s="59"/>
      <c r="AQ312" s="59"/>
      <c r="AR312" s="59"/>
      <c r="AS312" s="59"/>
      <c r="AT312" s="59"/>
      <c r="AU312" s="59"/>
      <c r="AV312" s="58"/>
      <c r="AW312" s="59"/>
      <c r="AX312" s="59"/>
      <c r="AY312" s="59"/>
      <c r="AZ312" s="59"/>
      <c r="BA312" s="59"/>
      <c r="BB312" s="59"/>
      <c r="BC312" s="59"/>
      <c r="BD312" s="59"/>
      <c r="BE312" s="59"/>
      <c r="BF312" s="59"/>
      <c r="BG312" s="59"/>
      <c r="BH312" s="59"/>
      <c r="BI312" s="59"/>
      <c r="BJ312" s="59"/>
      <c r="BK312" s="59"/>
      <c r="BL312" s="59"/>
      <c r="BM312" s="59"/>
      <c r="BN312" s="59"/>
    </row>
    <row r="313">
      <c r="B313" s="52" t="s">
        <v>268</v>
      </c>
      <c r="E313" s="77"/>
      <c r="G313" s="77"/>
      <c r="I313" s="58"/>
      <c r="J313" s="59"/>
      <c r="K313" s="77"/>
      <c r="L313" s="3"/>
      <c r="M313" s="52"/>
      <c r="N313" s="66"/>
      <c r="O313" s="66"/>
      <c r="P313" s="66" t="s">
        <v>463</v>
      </c>
      <c r="Q313" s="59"/>
      <c r="R313" s="59"/>
      <c r="S313" s="59"/>
      <c r="T313" s="52">
        <v>4891.1553</v>
      </c>
      <c r="U313" s="59"/>
      <c r="V313" s="59"/>
      <c r="W313" s="67" t="s">
        <v>464</v>
      </c>
      <c r="X313" s="58"/>
      <c r="Y313" s="59"/>
      <c r="Z313" s="59"/>
      <c r="AA313" s="59"/>
      <c r="AB313" s="59"/>
      <c r="AC313" s="59"/>
      <c r="AD313" s="59"/>
      <c r="AE313" s="59"/>
      <c r="AF313" s="58"/>
      <c r="AG313" s="59"/>
      <c r="AH313" s="59"/>
      <c r="AI313" s="59"/>
      <c r="AJ313" s="59"/>
      <c r="AK313" s="59"/>
      <c r="AL313" s="59"/>
      <c r="AM313" s="59"/>
      <c r="AN313" s="58"/>
      <c r="AO313" s="59"/>
      <c r="AP313" s="59"/>
      <c r="AQ313" s="59"/>
      <c r="AR313" s="59"/>
      <c r="AS313" s="59"/>
      <c r="AT313" s="59"/>
      <c r="AU313" s="59"/>
      <c r="AV313" s="58"/>
      <c r="AW313" s="59"/>
      <c r="AX313" s="59"/>
      <c r="AY313" s="59"/>
      <c r="AZ313" s="59"/>
      <c r="BA313" s="59"/>
      <c r="BB313" s="59"/>
      <c r="BC313" s="59"/>
      <c r="BD313" s="59"/>
      <c r="BE313" s="59"/>
      <c r="BF313" s="59"/>
      <c r="BG313" s="59"/>
      <c r="BH313" s="59"/>
      <c r="BI313" s="59"/>
      <c r="BJ313" s="59"/>
      <c r="BK313" s="59"/>
      <c r="BL313" s="59"/>
      <c r="BM313" s="59"/>
      <c r="BN313" s="59"/>
    </row>
    <row r="314">
      <c r="B314" s="53" t="s">
        <v>278</v>
      </c>
      <c r="C314" s="59"/>
      <c r="D314" s="54">
        <v>45721.0</v>
      </c>
      <c r="E314" s="57">
        <v>74.46</v>
      </c>
      <c r="F314" s="52">
        <v>10.15</v>
      </c>
      <c r="G314" s="57">
        <v>65.19</v>
      </c>
      <c r="H314" s="52">
        <v>9.61</v>
      </c>
      <c r="I314" s="58"/>
      <c r="J314" s="59"/>
      <c r="K314" s="57">
        <v>63.24</v>
      </c>
      <c r="L314" s="65">
        <v>10.9</v>
      </c>
      <c r="M314" s="52"/>
      <c r="N314" s="66"/>
      <c r="O314" s="66"/>
      <c r="P314" s="66">
        <v>756.752</v>
      </c>
      <c r="Q314" s="59"/>
      <c r="R314" s="59"/>
      <c r="S314" s="59"/>
      <c r="T314" s="52">
        <v>2481.493</v>
      </c>
      <c r="U314" s="59"/>
      <c r="V314" s="59"/>
      <c r="W314" s="52" t="s">
        <v>39</v>
      </c>
      <c r="X314" s="58"/>
      <c r="Y314" s="59"/>
      <c r="Z314" s="59"/>
      <c r="AA314" s="59"/>
      <c r="AB314" s="59"/>
      <c r="AC314" s="59"/>
      <c r="AD314" s="59"/>
      <c r="AE314" s="59"/>
      <c r="AF314" s="58"/>
      <c r="AG314" s="59"/>
      <c r="AH314" s="59"/>
      <c r="AI314" s="59"/>
      <c r="AJ314" s="59"/>
      <c r="AK314" s="59"/>
      <c r="AL314" s="59"/>
      <c r="AM314" s="59"/>
      <c r="AN314" s="58"/>
      <c r="AO314" s="59"/>
      <c r="AP314" s="59"/>
      <c r="AQ314" s="59"/>
      <c r="AR314" s="59"/>
      <c r="AS314" s="59"/>
      <c r="AT314" s="59"/>
      <c r="AU314" s="59"/>
      <c r="AV314" s="58"/>
      <c r="AW314" s="59"/>
      <c r="AX314" s="59"/>
      <c r="AY314" s="59"/>
      <c r="AZ314" s="59"/>
      <c r="BA314" s="59"/>
      <c r="BB314" s="59"/>
      <c r="BC314" s="59"/>
      <c r="BD314" s="59"/>
      <c r="BE314" s="59"/>
      <c r="BF314" s="59"/>
      <c r="BG314" s="59"/>
      <c r="BH314" s="59"/>
      <c r="BI314" s="59"/>
      <c r="BJ314" s="59"/>
      <c r="BK314" s="59"/>
      <c r="BL314" s="59"/>
      <c r="BM314" s="59"/>
      <c r="BN314" s="59"/>
    </row>
    <row r="315">
      <c r="B315" s="53" t="s">
        <v>280</v>
      </c>
      <c r="C315" s="59"/>
      <c r="D315" s="54">
        <v>45721.0</v>
      </c>
      <c r="E315" s="57">
        <v>72.92</v>
      </c>
      <c r="F315" s="52">
        <v>7.3</v>
      </c>
      <c r="G315" s="57">
        <v>61.23</v>
      </c>
      <c r="H315" s="52">
        <v>7.28</v>
      </c>
      <c r="I315" s="58"/>
      <c r="J315" s="59"/>
      <c r="K315" s="57">
        <v>58.78</v>
      </c>
      <c r="L315" s="65">
        <v>8.7</v>
      </c>
      <c r="M315" s="52"/>
      <c r="N315" s="66"/>
      <c r="O315" s="66"/>
      <c r="P315" s="66" t="s">
        <v>465</v>
      </c>
      <c r="Q315" s="59"/>
      <c r="R315" s="59"/>
      <c r="S315" s="59"/>
      <c r="T315" s="52">
        <v>1871.872</v>
      </c>
      <c r="U315" s="59"/>
      <c r="V315" s="59"/>
      <c r="W315" s="67" t="s">
        <v>466</v>
      </c>
      <c r="X315" s="58"/>
      <c r="Y315" s="59"/>
      <c r="Z315" s="59"/>
      <c r="AA315" s="59"/>
      <c r="AB315" s="59"/>
      <c r="AC315" s="59"/>
      <c r="AD315" s="59"/>
      <c r="AE315" s="59"/>
      <c r="AF315" s="58"/>
      <c r="AG315" s="59"/>
      <c r="AH315" s="59"/>
      <c r="AI315" s="59"/>
      <c r="AJ315" s="59"/>
      <c r="AK315" s="59"/>
      <c r="AL315" s="59"/>
      <c r="AM315" s="59"/>
      <c r="AN315" s="58"/>
      <c r="AO315" s="59"/>
      <c r="AP315" s="59"/>
      <c r="AQ315" s="59"/>
      <c r="AR315" s="59"/>
      <c r="AS315" s="59"/>
      <c r="AT315" s="59"/>
      <c r="AU315" s="59"/>
      <c r="AV315" s="58"/>
      <c r="AW315" s="59"/>
      <c r="AX315" s="59"/>
      <c r="AY315" s="59"/>
      <c r="AZ315" s="59"/>
      <c r="BA315" s="59"/>
      <c r="BB315" s="59"/>
      <c r="BC315" s="59"/>
      <c r="BD315" s="59"/>
      <c r="BE315" s="59"/>
      <c r="BF315" s="59"/>
      <c r="BG315" s="59"/>
      <c r="BH315" s="59"/>
      <c r="BI315" s="59"/>
      <c r="BJ315" s="59"/>
      <c r="BK315" s="59"/>
      <c r="BL315" s="59"/>
      <c r="BM315" s="59"/>
      <c r="BN315" s="59"/>
    </row>
    <row r="316">
      <c r="A316" s="131" t="s">
        <v>467</v>
      </c>
      <c r="B316" s="69" t="s">
        <v>81</v>
      </c>
      <c r="C316" s="8"/>
      <c r="D316" s="47">
        <v>45722.0</v>
      </c>
      <c r="E316" s="70">
        <v>78.28</v>
      </c>
      <c r="F316" s="68">
        <v>1.9</v>
      </c>
      <c r="G316" s="70">
        <v>79.1</v>
      </c>
      <c r="H316" s="68">
        <v>2.76</v>
      </c>
      <c r="I316" s="7"/>
      <c r="J316" s="8"/>
      <c r="K316" s="70">
        <v>75.25</v>
      </c>
      <c r="L316" s="72">
        <v>3.33</v>
      </c>
      <c r="M316" s="68"/>
      <c r="N316" s="73"/>
      <c r="O316" s="73"/>
      <c r="P316" s="73" t="s">
        <v>39</v>
      </c>
      <c r="Q316" s="8"/>
      <c r="R316" s="8"/>
      <c r="S316" s="8"/>
      <c r="T316" s="68">
        <v>6436.22</v>
      </c>
      <c r="U316" s="8"/>
      <c r="V316" s="8"/>
      <c r="W316" s="45" t="s">
        <v>39</v>
      </c>
      <c r="X316" s="7"/>
      <c r="Y316" s="8"/>
      <c r="Z316" s="8"/>
      <c r="AA316" s="8"/>
      <c r="AB316" s="8"/>
      <c r="AC316" s="8"/>
      <c r="AD316" s="8"/>
      <c r="AE316" s="8"/>
      <c r="AF316" s="7"/>
      <c r="AG316" s="8"/>
      <c r="AH316" s="8"/>
      <c r="AI316" s="8"/>
      <c r="AJ316" s="8"/>
      <c r="AK316" s="8"/>
      <c r="AL316" s="8"/>
      <c r="AM316" s="8"/>
      <c r="AN316" s="7"/>
      <c r="AO316" s="8"/>
      <c r="AP316" s="8"/>
      <c r="AQ316" s="8"/>
      <c r="AR316" s="8"/>
      <c r="AS316" s="8"/>
      <c r="AT316" s="8"/>
      <c r="AU316" s="8"/>
      <c r="AV316" s="7"/>
      <c r="AW316" s="8"/>
      <c r="AX316" s="8"/>
      <c r="AY316" s="8"/>
      <c r="AZ316" s="8"/>
      <c r="BA316" s="8"/>
      <c r="BB316" s="8"/>
      <c r="BC316" s="8"/>
      <c r="BD316" s="8"/>
      <c r="BE316" s="8"/>
      <c r="BF316" s="8"/>
      <c r="BG316" s="8"/>
      <c r="BH316" s="8"/>
      <c r="BI316" s="8"/>
      <c r="BJ316" s="8"/>
      <c r="BK316" s="8"/>
      <c r="BL316" s="8"/>
      <c r="BM316" s="8"/>
      <c r="BN316" s="8"/>
    </row>
    <row r="317">
      <c r="B317" s="69" t="s">
        <v>89</v>
      </c>
      <c r="C317" s="8"/>
      <c r="D317" s="47">
        <v>45723.0</v>
      </c>
      <c r="E317" s="70">
        <v>77.16</v>
      </c>
      <c r="F317" s="68">
        <v>3.61</v>
      </c>
      <c r="G317" s="70">
        <v>75.03</v>
      </c>
      <c r="H317" s="68">
        <v>3.74</v>
      </c>
      <c r="I317" s="7"/>
      <c r="J317" s="8"/>
      <c r="K317" s="70">
        <v>68.84</v>
      </c>
      <c r="L317" s="72">
        <v>3.26</v>
      </c>
      <c r="M317" s="68"/>
      <c r="N317" s="73"/>
      <c r="O317" s="73"/>
      <c r="P317" s="73">
        <v>598.045</v>
      </c>
      <c r="Q317" s="8"/>
      <c r="R317" s="8"/>
      <c r="S317" s="68">
        <v>1.481</v>
      </c>
      <c r="T317" s="68">
        <v>15814.165</v>
      </c>
      <c r="U317" s="8"/>
      <c r="V317" s="8"/>
      <c r="W317" s="45" t="s">
        <v>468</v>
      </c>
      <c r="X317" s="7"/>
      <c r="Y317" s="8"/>
      <c r="Z317" s="8"/>
      <c r="AA317" s="8"/>
      <c r="AB317" s="8"/>
      <c r="AC317" s="8"/>
      <c r="AD317" s="8"/>
      <c r="AE317" s="8"/>
      <c r="AF317" s="7"/>
      <c r="AG317" s="8"/>
      <c r="AH317" s="8"/>
      <c r="AI317" s="8"/>
      <c r="AJ317" s="8"/>
      <c r="AK317" s="8"/>
      <c r="AL317" s="8"/>
      <c r="AM317" s="8"/>
      <c r="AN317" s="7"/>
      <c r="AO317" s="8"/>
      <c r="AP317" s="8"/>
      <c r="AQ317" s="8"/>
      <c r="AR317" s="8"/>
      <c r="AS317" s="8"/>
      <c r="AT317" s="8"/>
      <c r="AU317" s="8"/>
      <c r="AV317" s="7"/>
      <c r="AW317" s="8"/>
      <c r="AX317" s="8"/>
      <c r="AY317" s="8"/>
      <c r="AZ317" s="8"/>
      <c r="BA317" s="8"/>
      <c r="BB317" s="8"/>
      <c r="BC317" s="8"/>
      <c r="BD317" s="8"/>
      <c r="BE317" s="8"/>
      <c r="BF317" s="8"/>
      <c r="BG317" s="8"/>
      <c r="BH317" s="8"/>
      <c r="BI317" s="8"/>
      <c r="BJ317" s="8"/>
      <c r="BK317" s="8"/>
      <c r="BL317" s="8"/>
      <c r="BM317" s="8"/>
      <c r="BN317" s="8"/>
    </row>
    <row r="318">
      <c r="B318" s="69" t="s">
        <v>100</v>
      </c>
      <c r="C318" s="8"/>
      <c r="D318" s="47">
        <v>45723.0</v>
      </c>
      <c r="E318" s="70">
        <v>76.4</v>
      </c>
      <c r="F318" s="68">
        <v>3.32</v>
      </c>
      <c r="G318" s="70">
        <v>77.37</v>
      </c>
      <c r="H318" s="68">
        <v>3.12</v>
      </c>
      <c r="I318" s="7"/>
      <c r="J318" s="8"/>
      <c r="K318" s="70">
        <v>75.2</v>
      </c>
      <c r="L318" s="72">
        <v>3.85</v>
      </c>
      <c r="M318" s="68"/>
      <c r="N318" s="73"/>
      <c r="O318" s="73"/>
      <c r="P318" s="73"/>
      <c r="Q318" s="68">
        <v>0.16</v>
      </c>
      <c r="R318" s="8"/>
      <c r="S318" s="68">
        <v>1.301</v>
      </c>
      <c r="T318" s="68">
        <v>12191.75</v>
      </c>
      <c r="U318" s="8"/>
      <c r="V318" s="8"/>
      <c r="W318" s="45" t="s">
        <v>469</v>
      </c>
      <c r="X318" s="7"/>
      <c r="Y318" s="8"/>
      <c r="Z318" s="8"/>
      <c r="AA318" s="8"/>
      <c r="AB318" s="8"/>
      <c r="AC318" s="8"/>
      <c r="AD318" s="8"/>
      <c r="AE318" s="8"/>
      <c r="AF318" s="7"/>
      <c r="AG318" s="8"/>
      <c r="AH318" s="8"/>
      <c r="AI318" s="8"/>
      <c r="AJ318" s="8"/>
      <c r="AK318" s="8"/>
      <c r="AL318" s="8"/>
      <c r="AM318" s="8"/>
      <c r="AN318" s="7"/>
      <c r="AO318" s="8"/>
      <c r="AP318" s="8"/>
      <c r="AQ318" s="8"/>
      <c r="AR318" s="8"/>
      <c r="AS318" s="8"/>
      <c r="AT318" s="8"/>
      <c r="AU318" s="8"/>
      <c r="AV318" s="7"/>
      <c r="AW318" s="8"/>
      <c r="AX318" s="8"/>
      <c r="AY318" s="8"/>
      <c r="AZ318" s="8"/>
      <c r="BA318" s="8"/>
      <c r="BB318" s="8"/>
      <c r="BC318" s="8"/>
      <c r="BD318" s="8"/>
      <c r="BE318" s="8"/>
      <c r="BF318" s="8"/>
      <c r="BG318" s="8"/>
      <c r="BH318" s="8"/>
      <c r="BI318" s="8"/>
      <c r="BJ318" s="8"/>
      <c r="BK318" s="8"/>
      <c r="BL318" s="8"/>
      <c r="BM318" s="8"/>
      <c r="BN318" s="8"/>
    </row>
    <row r="319">
      <c r="B319" s="69" t="s">
        <v>104</v>
      </c>
      <c r="C319" s="8"/>
      <c r="D319" s="47">
        <v>45723.0</v>
      </c>
      <c r="E319" s="70">
        <v>78.42</v>
      </c>
      <c r="F319" s="8"/>
      <c r="G319" s="70">
        <v>78.45</v>
      </c>
      <c r="H319" s="68">
        <v>2.96</v>
      </c>
      <c r="I319" s="7"/>
      <c r="J319" s="8"/>
      <c r="K319" s="70">
        <v>71.4</v>
      </c>
      <c r="L319" s="72">
        <v>2.57</v>
      </c>
      <c r="M319" s="8"/>
      <c r="N319" s="82"/>
      <c r="O319" s="82"/>
      <c r="P319" s="82"/>
      <c r="Q319" s="8"/>
      <c r="R319" s="8"/>
      <c r="S319" s="8"/>
      <c r="T319" s="68">
        <v>5.516</v>
      </c>
      <c r="U319" s="8"/>
      <c r="V319" s="8"/>
      <c r="W319" s="45" t="s">
        <v>470</v>
      </c>
      <c r="X319" s="7"/>
      <c r="Y319" s="8"/>
      <c r="Z319" s="8"/>
      <c r="AA319" s="8"/>
      <c r="AB319" s="8"/>
      <c r="AC319" s="8"/>
      <c r="AD319" s="8"/>
      <c r="AE319" s="8"/>
      <c r="AF319" s="7"/>
      <c r="AG319" s="8"/>
      <c r="AH319" s="8"/>
      <c r="AI319" s="8"/>
      <c r="AJ319" s="8"/>
      <c r="AK319" s="8"/>
      <c r="AL319" s="8"/>
      <c r="AM319" s="8"/>
      <c r="AN319" s="7"/>
      <c r="AO319" s="8"/>
      <c r="AP319" s="8"/>
      <c r="AQ319" s="8"/>
      <c r="AR319" s="8"/>
      <c r="AS319" s="8"/>
      <c r="AT319" s="8"/>
      <c r="AU319" s="8"/>
      <c r="AV319" s="7"/>
      <c r="AW319" s="8"/>
      <c r="AX319" s="8"/>
      <c r="AY319" s="8"/>
      <c r="AZ319" s="8"/>
      <c r="BA319" s="8"/>
      <c r="BB319" s="8"/>
      <c r="BC319" s="8"/>
      <c r="BD319" s="8"/>
      <c r="BE319" s="8"/>
      <c r="BF319" s="8"/>
      <c r="BG319" s="8"/>
      <c r="BH319" s="8"/>
      <c r="BI319" s="8"/>
      <c r="BJ319" s="8"/>
      <c r="BK319" s="8"/>
      <c r="BL319" s="8"/>
      <c r="BM319" s="8"/>
      <c r="BN319" s="8"/>
    </row>
    <row r="320">
      <c r="A320" s="132" t="s">
        <v>471</v>
      </c>
      <c r="B320" s="119" t="s">
        <v>81</v>
      </c>
      <c r="C320" s="59"/>
      <c r="D320" s="54">
        <v>45723.0</v>
      </c>
      <c r="E320" s="57">
        <v>83.78</v>
      </c>
      <c r="F320" s="52">
        <v>0.72</v>
      </c>
      <c r="G320" s="57">
        <v>81.26</v>
      </c>
      <c r="H320" s="52">
        <v>1.36</v>
      </c>
      <c r="I320" s="58"/>
      <c r="J320" s="59"/>
      <c r="K320" s="57">
        <v>74.58</v>
      </c>
      <c r="L320" s="65">
        <v>1.15</v>
      </c>
      <c r="M320" s="52"/>
      <c r="N320" s="66"/>
      <c r="O320" s="66"/>
      <c r="P320" s="66" t="s">
        <v>39</v>
      </c>
      <c r="Q320" s="59"/>
      <c r="R320" s="59"/>
      <c r="S320" s="59"/>
      <c r="T320" s="52">
        <v>15787.339</v>
      </c>
      <c r="U320" s="59"/>
      <c r="V320" s="59"/>
      <c r="W320" s="67" t="s">
        <v>472</v>
      </c>
      <c r="X320" s="58"/>
      <c r="Y320" s="59"/>
      <c r="Z320" s="59"/>
      <c r="AA320" s="59"/>
      <c r="AB320" s="59"/>
      <c r="AC320" s="59"/>
      <c r="AD320" s="59"/>
      <c r="AE320" s="59"/>
      <c r="AF320" s="58"/>
      <c r="AG320" s="59"/>
      <c r="AH320" s="59"/>
      <c r="AI320" s="59"/>
      <c r="AJ320" s="59"/>
      <c r="AK320" s="59"/>
      <c r="AL320" s="59"/>
      <c r="AM320" s="59"/>
      <c r="AN320" s="58"/>
      <c r="AO320" s="59"/>
      <c r="AP320" s="59"/>
      <c r="AQ320" s="59"/>
      <c r="AR320" s="59"/>
      <c r="AS320" s="59"/>
      <c r="AT320" s="59"/>
      <c r="AU320" s="59"/>
      <c r="AV320" s="58"/>
      <c r="AW320" s="59"/>
      <c r="AX320" s="59"/>
      <c r="AY320" s="59"/>
      <c r="AZ320" s="59"/>
      <c r="BA320" s="59"/>
      <c r="BB320" s="59"/>
      <c r="BC320" s="59"/>
      <c r="BD320" s="59"/>
      <c r="BE320" s="59"/>
      <c r="BF320" s="59"/>
      <c r="BG320" s="59"/>
      <c r="BH320" s="59"/>
      <c r="BI320" s="59"/>
      <c r="BJ320" s="59"/>
      <c r="BK320" s="59"/>
      <c r="BL320" s="59"/>
      <c r="BM320" s="59"/>
      <c r="BN320" s="59"/>
    </row>
    <row r="321">
      <c r="B321" s="133" t="s">
        <v>89</v>
      </c>
      <c r="C321" s="59"/>
      <c r="D321" s="54">
        <v>45726.0</v>
      </c>
      <c r="E321" s="57">
        <v>85.38</v>
      </c>
      <c r="F321" s="59"/>
      <c r="G321" s="57">
        <v>84.85</v>
      </c>
      <c r="H321" s="52">
        <v>0.52</v>
      </c>
      <c r="I321" s="58"/>
      <c r="J321" s="59"/>
      <c r="K321" s="57">
        <v>80.71</v>
      </c>
      <c r="L321" s="65">
        <v>0.97</v>
      </c>
      <c r="M321" s="52"/>
      <c r="N321" s="66"/>
      <c r="O321" s="66"/>
      <c r="P321" s="66">
        <v>612.766</v>
      </c>
      <c r="Q321" s="59"/>
      <c r="R321" s="52">
        <v>4.133</v>
      </c>
      <c r="S321" s="59"/>
      <c r="T321" s="52">
        <v>6801.898</v>
      </c>
      <c r="U321" s="59"/>
      <c r="V321" s="59"/>
      <c r="W321" s="67" t="s">
        <v>473</v>
      </c>
      <c r="X321" s="58"/>
      <c r="Y321" s="59"/>
      <c r="Z321" s="59"/>
      <c r="AA321" s="59"/>
      <c r="AB321" s="59"/>
      <c r="AC321" s="59"/>
      <c r="AD321" s="59"/>
      <c r="AE321" s="59"/>
      <c r="AF321" s="58"/>
      <c r="AG321" s="59"/>
      <c r="AH321" s="59"/>
      <c r="AI321" s="59"/>
      <c r="AJ321" s="59"/>
      <c r="AK321" s="59"/>
      <c r="AL321" s="59"/>
      <c r="AM321" s="59"/>
      <c r="AN321" s="58"/>
      <c r="AO321" s="59"/>
      <c r="AP321" s="59"/>
      <c r="AQ321" s="59"/>
      <c r="AR321" s="59"/>
      <c r="AS321" s="59"/>
      <c r="AT321" s="59"/>
      <c r="AU321" s="59"/>
      <c r="AV321" s="58"/>
      <c r="AW321" s="59"/>
      <c r="AX321" s="59"/>
      <c r="AY321" s="59"/>
      <c r="AZ321" s="59"/>
      <c r="BA321" s="59"/>
      <c r="BB321" s="59"/>
      <c r="BC321" s="59"/>
      <c r="BD321" s="59"/>
      <c r="BE321" s="59"/>
      <c r="BF321" s="59"/>
      <c r="BG321" s="59"/>
      <c r="BH321" s="59"/>
      <c r="BI321" s="59"/>
      <c r="BJ321" s="59"/>
      <c r="BK321" s="59"/>
      <c r="BL321" s="59"/>
      <c r="BM321" s="59"/>
      <c r="BN321" s="59"/>
    </row>
    <row r="322">
      <c r="B322" s="102" t="s">
        <v>100</v>
      </c>
      <c r="C322" s="103"/>
      <c r="D322" s="54">
        <v>45726.0</v>
      </c>
      <c r="E322" s="105">
        <v>86.75</v>
      </c>
      <c r="F322" s="103"/>
      <c r="G322" s="105">
        <v>86.56</v>
      </c>
      <c r="H322" s="106">
        <v>0.73</v>
      </c>
      <c r="I322" s="134"/>
      <c r="J322" s="103"/>
      <c r="K322" s="105">
        <v>81.79</v>
      </c>
      <c r="L322" s="109">
        <v>1.47</v>
      </c>
      <c r="M322" s="106"/>
      <c r="N322" s="110"/>
      <c r="O322" s="110"/>
      <c r="P322" s="110">
        <v>2069.91</v>
      </c>
      <c r="Q322" s="103"/>
      <c r="R322" s="103"/>
      <c r="S322" s="103"/>
      <c r="T322" s="106" t="s">
        <v>39</v>
      </c>
      <c r="U322" s="103"/>
      <c r="V322" s="103"/>
      <c r="W322" s="111" t="s">
        <v>39</v>
      </c>
      <c r="X322" s="107"/>
      <c r="Y322" s="103"/>
      <c r="Z322" s="103"/>
      <c r="AA322" s="103"/>
      <c r="AB322" s="103"/>
      <c r="AC322" s="103"/>
      <c r="AD322" s="103"/>
      <c r="AE322" s="103"/>
      <c r="AF322" s="107"/>
      <c r="AG322" s="103"/>
      <c r="AH322" s="103"/>
      <c r="AI322" s="103"/>
      <c r="AJ322" s="103"/>
      <c r="AK322" s="103"/>
      <c r="AL322" s="103"/>
      <c r="AM322" s="103"/>
      <c r="AN322" s="107"/>
      <c r="AO322" s="103"/>
      <c r="AP322" s="103"/>
      <c r="AQ322" s="103"/>
      <c r="AR322" s="103"/>
      <c r="AS322" s="103"/>
      <c r="AT322" s="103"/>
      <c r="AU322" s="103"/>
      <c r="AV322" s="107"/>
      <c r="AW322" s="103"/>
      <c r="AX322" s="103"/>
      <c r="AY322" s="103"/>
      <c r="AZ322" s="103"/>
      <c r="BA322" s="103"/>
      <c r="BB322" s="103"/>
      <c r="BC322" s="103"/>
      <c r="BD322" s="103"/>
      <c r="BE322" s="103"/>
      <c r="BF322" s="103"/>
      <c r="BG322" s="103"/>
      <c r="BH322" s="103"/>
      <c r="BI322" s="103"/>
      <c r="BJ322" s="103"/>
      <c r="BK322" s="103"/>
      <c r="BL322" s="103"/>
      <c r="BM322" s="103"/>
      <c r="BN322" s="103"/>
    </row>
    <row r="323">
      <c r="E323" s="77"/>
      <c r="G323" s="77"/>
      <c r="I323" s="77"/>
      <c r="K323" s="77"/>
      <c r="L323" s="3"/>
      <c r="M323" s="106"/>
      <c r="N323" s="110"/>
      <c r="O323" s="110"/>
      <c r="P323" s="110" t="s">
        <v>474</v>
      </c>
      <c r="Q323" s="103"/>
      <c r="R323" s="103"/>
      <c r="S323" s="103"/>
      <c r="T323" s="106">
        <v>4249.421</v>
      </c>
      <c r="U323" s="103"/>
      <c r="V323" s="103"/>
      <c r="W323" s="111" t="s">
        <v>475</v>
      </c>
      <c r="X323" s="107"/>
      <c r="Y323" s="103"/>
      <c r="Z323" s="103"/>
      <c r="AA323" s="103"/>
      <c r="AB323" s="103"/>
      <c r="AC323" s="103"/>
      <c r="AD323" s="103"/>
      <c r="AE323" s="103"/>
      <c r="AF323" s="107"/>
      <c r="AG323" s="103"/>
      <c r="AH323" s="103"/>
      <c r="AI323" s="103"/>
      <c r="AJ323" s="103"/>
      <c r="AK323" s="103"/>
      <c r="AL323" s="103"/>
      <c r="AM323" s="103"/>
      <c r="AN323" s="107"/>
      <c r="AO323" s="103"/>
      <c r="AP323" s="103"/>
      <c r="AQ323" s="103"/>
      <c r="AR323" s="103"/>
      <c r="AS323" s="103"/>
      <c r="AT323" s="103"/>
      <c r="AU323" s="103"/>
      <c r="AV323" s="107"/>
      <c r="AW323" s="103"/>
      <c r="AX323" s="103"/>
      <c r="AY323" s="103"/>
      <c r="AZ323" s="103"/>
      <c r="BA323" s="103"/>
      <c r="BB323" s="103"/>
      <c r="BC323" s="103"/>
      <c r="BD323" s="103"/>
      <c r="BE323" s="103"/>
      <c r="BF323" s="103"/>
      <c r="BG323" s="103"/>
      <c r="BH323" s="103"/>
      <c r="BI323" s="103"/>
      <c r="BJ323" s="103"/>
      <c r="BK323" s="103"/>
      <c r="BL323" s="103"/>
      <c r="BM323" s="103"/>
      <c r="BN323" s="103"/>
    </row>
    <row r="324">
      <c r="B324" s="102" t="s">
        <v>104</v>
      </c>
      <c r="C324" s="103"/>
      <c r="D324" s="54">
        <v>45726.0</v>
      </c>
      <c r="E324" s="57">
        <v>86.58</v>
      </c>
      <c r="F324" s="103"/>
      <c r="G324" s="105">
        <v>91.27</v>
      </c>
      <c r="H324" s="106">
        <v>0.29</v>
      </c>
      <c r="I324" s="107"/>
      <c r="J324" s="103"/>
      <c r="K324" s="105">
        <v>85.52</v>
      </c>
      <c r="L324" s="109">
        <v>0.87</v>
      </c>
      <c r="M324" s="106"/>
      <c r="N324" s="110"/>
      <c r="O324" s="110"/>
      <c r="P324" s="110" t="s">
        <v>476</v>
      </c>
      <c r="Q324" s="103"/>
      <c r="R324" s="103"/>
      <c r="S324" s="103"/>
      <c r="T324" s="106">
        <v>1107.983</v>
      </c>
      <c r="U324" s="103"/>
      <c r="V324" s="103"/>
      <c r="W324" s="111" t="s">
        <v>477</v>
      </c>
      <c r="X324" s="107"/>
      <c r="Y324" s="103"/>
      <c r="Z324" s="103"/>
      <c r="AA324" s="103"/>
      <c r="AB324" s="103"/>
      <c r="AC324" s="103"/>
      <c r="AD324" s="103"/>
      <c r="AE324" s="103"/>
      <c r="AF324" s="107"/>
      <c r="AG324" s="103"/>
      <c r="AH324" s="103"/>
      <c r="AI324" s="103"/>
      <c r="AJ324" s="103"/>
      <c r="AK324" s="103"/>
      <c r="AL324" s="103"/>
      <c r="AM324" s="103"/>
      <c r="AN324" s="107"/>
      <c r="AO324" s="103"/>
      <c r="AP324" s="103"/>
      <c r="AQ324" s="103"/>
      <c r="AR324" s="103"/>
      <c r="AS324" s="103"/>
      <c r="AT324" s="103"/>
      <c r="AU324" s="103"/>
      <c r="AV324" s="107"/>
      <c r="AW324" s="103"/>
      <c r="AX324" s="103"/>
      <c r="AY324" s="103"/>
      <c r="AZ324" s="103"/>
      <c r="BA324" s="103"/>
      <c r="BB324" s="103"/>
      <c r="BC324" s="103"/>
      <c r="BD324" s="103"/>
      <c r="BE324" s="103"/>
      <c r="BF324" s="103"/>
      <c r="BG324" s="103"/>
      <c r="BH324" s="103"/>
      <c r="BI324" s="103"/>
      <c r="BJ324" s="103"/>
      <c r="BK324" s="103"/>
      <c r="BL324" s="103"/>
      <c r="BM324" s="103"/>
      <c r="BN324" s="103"/>
    </row>
    <row r="325">
      <c r="B325" s="135" t="s">
        <v>104</v>
      </c>
      <c r="C325" s="102" t="s">
        <v>83</v>
      </c>
      <c r="D325" s="54">
        <v>45726.0</v>
      </c>
      <c r="E325" s="105">
        <v>82.5</v>
      </c>
      <c r="F325" s="103"/>
      <c r="G325" s="105">
        <v>79.84</v>
      </c>
      <c r="H325" s="106">
        <v>0.48</v>
      </c>
      <c r="I325" s="107"/>
      <c r="J325" s="103"/>
      <c r="K325" s="105">
        <v>78.25</v>
      </c>
      <c r="L325" s="109">
        <v>1.31</v>
      </c>
      <c r="M325" s="106"/>
      <c r="N325" s="110"/>
      <c r="O325" s="110"/>
      <c r="P325" s="110" t="s">
        <v>39</v>
      </c>
      <c r="Q325" s="103"/>
      <c r="R325" s="103"/>
      <c r="S325" s="103"/>
      <c r="T325" s="106">
        <v>9571.226</v>
      </c>
      <c r="U325" s="103"/>
      <c r="V325" s="103"/>
      <c r="W325" s="111" t="s">
        <v>478</v>
      </c>
      <c r="X325" s="107"/>
      <c r="Y325" s="103"/>
      <c r="Z325" s="103"/>
      <c r="AA325" s="103"/>
      <c r="AB325" s="103"/>
      <c r="AC325" s="103"/>
      <c r="AD325" s="103"/>
      <c r="AE325" s="103"/>
      <c r="AF325" s="107"/>
      <c r="AG325" s="103"/>
      <c r="AH325" s="103"/>
      <c r="AI325" s="103"/>
      <c r="AJ325" s="103"/>
      <c r="AK325" s="103"/>
      <c r="AL325" s="103"/>
      <c r="AM325" s="103"/>
      <c r="AN325" s="107"/>
      <c r="AO325" s="103"/>
      <c r="AP325" s="103"/>
      <c r="AQ325" s="103"/>
      <c r="AR325" s="103"/>
      <c r="AS325" s="103"/>
      <c r="AT325" s="103"/>
      <c r="AU325" s="103"/>
      <c r="AV325" s="107"/>
      <c r="AW325" s="103"/>
      <c r="AX325" s="103"/>
      <c r="AY325" s="103"/>
      <c r="AZ325" s="103"/>
      <c r="BA325" s="103"/>
      <c r="BB325" s="103"/>
      <c r="BC325" s="103"/>
      <c r="BD325" s="103"/>
      <c r="BE325" s="103"/>
      <c r="BF325" s="103"/>
      <c r="BG325" s="103"/>
      <c r="BH325" s="103"/>
      <c r="BI325" s="103"/>
      <c r="BJ325" s="103"/>
      <c r="BK325" s="103"/>
      <c r="BL325" s="103"/>
      <c r="BM325" s="103"/>
      <c r="BN325" s="103"/>
    </row>
    <row r="326">
      <c r="B326" s="102" t="s">
        <v>216</v>
      </c>
      <c r="C326" s="103"/>
      <c r="D326" s="54">
        <v>45726.0</v>
      </c>
      <c r="E326" s="105">
        <v>84.71</v>
      </c>
      <c r="F326" s="103"/>
      <c r="G326" s="105">
        <v>88.74</v>
      </c>
      <c r="H326" s="106">
        <v>0.44</v>
      </c>
      <c r="I326" s="107"/>
      <c r="J326" s="103"/>
      <c r="K326" s="105">
        <v>90.05</v>
      </c>
      <c r="L326" s="109">
        <v>1.33</v>
      </c>
      <c r="M326" s="106"/>
      <c r="N326" s="110"/>
      <c r="O326" s="110"/>
      <c r="P326" s="110">
        <v>1820.324</v>
      </c>
      <c r="Q326" s="103"/>
      <c r="R326" s="103"/>
      <c r="S326" s="103"/>
      <c r="T326" s="106">
        <v>1.929</v>
      </c>
      <c r="U326" s="103"/>
      <c r="V326" s="103"/>
      <c r="W326" s="111" t="s">
        <v>479</v>
      </c>
      <c r="X326" s="107"/>
      <c r="Y326" s="103"/>
      <c r="Z326" s="103"/>
      <c r="AA326" s="103"/>
      <c r="AB326" s="103"/>
      <c r="AC326" s="103"/>
      <c r="AD326" s="103"/>
      <c r="AE326" s="103"/>
      <c r="AF326" s="107"/>
      <c r="AG326" s="103"/>
      <c r="AH326" s="103"/>
      <c r="AI326" s="103"/>
      <c r="AJ326" s="103"/>
      <c r="AK326" s="103"/>
      <c r="AL326" s="103"/>
      <c r="AM326" s="103"/>
      <c r="AN326" s="107"/>
      <c r="AO326" s="103"/>
      <c r="AP326" s="103"/>
      <c r="AQ326" s="103"/>
      <c r="AR326" s="103"/>
      <c r="AS326" s="103"/>
      <c r="AT326" s="103"/>
      <c r="AU326" s="103"/>
      <c r="AV326" s="107"/>
      <c r="AW326" s="103"/>
      <c r="AX326" s="103"/>
      <c r="AY326" s="103"/>
      <c r="AZ326" s="103"/>
      <c r="BA326" s="103"/>
      <c r="BB326" s="103"/>
      <c r="BC326" s="103"/>
      <c r="BD326" s="103"/>
      <c r="BE326" s="103"/>
      <c r="BF326" s="103"/>
      <c r="BG326" s="103"/>
      <c r="BH326" s="103"/>
      <c r="BI326" s="103"/>
      <c r="BJ326" s="103"/>
      <c r="BK326" s="103"/>
      <c r="BL326" s="103"/>
      <c r="BM326" s="103"/>
      <c r="BN326" s="103"/>
    </row>
    <row r="327">
      <c r="B327" s="135" t="s">
        <v>216</v>
      </c>
      <c r="C327" s="102" t="s">
        <v>85</v>
      </c>
      <c r="D327" s="54">
        <v>45726.0</v>
      </c>
      <c r="E327" s="105">
        <v>88.66</v>
      </c>
      <c r="F327" s="103"/>
      <c r="G327" s="105">
        <v>82.2</v>
      </c>
      <c r="H327" s="106">
        <v>0.41</v>
      </c>
      <c r="I327" s="107"/>
      <c r="J327" s="103"/>
      <c r="K327" s="105">
        <v>87.6</v>
      </c>
      <c r="L327" s="109">
        <v>1.31</v>
      </c>
      <c r="M327" s="106"/>
      <c r="N327" s="110"/>
      <c r="O327" s="110"/>
      <c r="P327" s="110" t="s">
        <v>39</v>
      </c>
      <c r="Q327" s="103"/>
      <c r="R327" s="103"/>
      <c r="S327" s="103"/>
      <c r="T327" s="106">
        <v>1372.159</v>
      </c>
      <c r="U327" s="103"/>
      <c r="V327" s="103"/>
      <c r="W327" s="111" t="s">
        <v>480</v>
      </c>
      <c r="X327" s="107"/>
      <c r="Y327" s="103"/>
      <c r="Z327" s="103"/>
      <c r="AA327" s="103"/>
      <c r="AB327" s="103"/>
      <c r="AC327" s="103"/>
      <c r="AD327" s="103"/>
      <c r="AE327" s="103"/>
      <c r="AF327" s="107"/>
      <c r="AG327" s="103"/>
      <c r="AH327" s="103"/>
      <c r="AI327" s="103"/>
      <c r="AJ327" s="103"/>
      <c r="AK327" s="103"/>
      <c r="AL327" s="103"/>
      <c r="AM327" s="103"/>
      <c r="AN327" s="107"/>
      <c r="AO327" s="103"/>
      <c r="AP327" s="103"/>
      <c r="AQ327" s="103"/>
      <c r="AR327" s="103"/>
      <c r="AS327" s="103"/>
      <c r="AT327" s="103"/>
      <c r="AU327" s="103"/>
      <c r="AV327" s="107"/>
      <c r="AW327" s="103"/>
      <c r="AX327" s="103"/>
      <c r="AY327" s="103"/>
      <c r="AZ327" s="103"/>
      <c r="BA327" s="103"/>
      <c r="BB327" s="103"/>
      <c r="BC327" s="103"/>
      <c r="BD327" s="103"/>
      <c r="BE327" s="103"/>
      <c r="BF327" s="103"/>
      <c r="BG327" s="103"/>
      <c r="BH327" s="103"/>
      <c r="BI327" s="103"/>
      <c r="BJ327" s="103"/>
      <c r="BK327" s="103"/>
      <c r="BL327" s="103"/>
      <c r="BM327" s="103"/>
      <c r="BN327" s="103"/>
    </row>
    <row r="328">
      <c r="A328" s="68" t="s">
        <v>481</v>
      </c>
      <c r="B328" s="69" t="s">
        <v>81</v>
      </c>
      <c r="C328" s="8"/>
      <c r="D328" s="47">
        <v>45726.0</v>
      </c>
      <c r="E328" s="70">
        <v>84.62</v>
      </c>
      <c r="F328" s="8"/>
      <c r="G328" s="70">
        <v>80.75</v>
      </c>
      <c r="H328" s="68">
        <v>2.05</v>
      </c>
      <c r="I328" s="7"/>
      <c r="J328" s="8"/>
      <c r="K328" s="70">
        <v>80.85</v>
      </c>
      <c r="L328" s="72">
        <v>3.62</v>
      </c>
      <c r="M328" s="68"/>
      <c r="N328" s="73"/>
      <c r="O328" s="73"/>
      <c r="P328" s="73" t="s">
        <v>482</v>
      </c>
      <c r="Q328" s="8"/>
      <c r="R328" s="8"/>
      <c r="S328" s="8"/>
      <c r="T328" s="68">
        <v>6845.757</v>
      </c>
      <c r="U328" s="8"/>
      <c r="V328" s="8"/>
      <c r="W328" s="45" t="s">
        <v>483</v>
      </c>
      <c r="X328" s="7"/>
      <c r="Y328" s="8"/>
      <c r="Z328" s="8"/>
      <c r="AA328" s="8"/>
      <c r="AB328" s="8"/>
      <c r="AC328" s="8"/>
      <c r="AD328" s="8"/>
      <c r="AE328" s="8"/>
      <c r="AF328" s="7"/>
      <c r="AG328" s="8"/>
      <c r="AH328" s="8"/>
      <c r="AI328" s="8"/>
      <c r="AJ328" s="8"/>
      <c r="AK328" s="8"/>
      <c r="AL328" s="8"/>
      <c r="AM328" s="8"/>
      <c r="AN328" s="7"/>
      <c r="AO328" s="8"/>
      <c r="AP328" s="8"/>
      <c r="AQ328" s="8"/>
      <c r="AR328" s="8"/>
      <c r="AS328" s="8"/>
      <c r="AT328" s="8"/>
      <c r="AU328" s="8"/>
      <c r="AV328" s="7"/>
      <c r="AW328" s="8"/>
      <c r="AX328" s="8"/>
      <c r="AY328" s="8"/>
      <c r="AZ328" s="8"/>
      <c r="BA328" s="8"/>
      <c r="BB328" s="8"/>
      <c r="BC328" s="8"/>
      <c r="BD328" s="8"/>
      <c r="BE328" s="8"/>
      <c r="BF328" s="8"/>
      <c r="BG328" s="8"/>
      <c r="BH328" s="8"/>
      <c r="BI328" s="8"/>
      <c r="BJ328" s="8"/>
      <c r="BK328" s="8"/>
      <c r="BL328" s="8"/>
      <c r="BM328" s="8"/>
      <c r="BN328" s="8"/>
    </row>
    <row r="329">
      <c r="B329" s="69" t="s">
        <v>89</v>
      </c>
      <c r="C329" s="8"/>
      <c r="D329" s="47">
        <v>45726.0</v>
      </c>
      <c r="E329" s="70">
        <v>76.81</v>
      </c>
      <c r="F329" s="8"/>
      <c r="G329" s="70">
        <v>80.75</v>
      </c>
      <c r="H329" s="68">
        <v>5.62</v>
      </c>
      <c r="I329" s="7"/>
      <c r="J329" s="8"/>
      <c r="K329" s="70">
        <v>76.99</v>
      </c>
      <c r="L329" s="72">
        <v>8.71</v>
      </c>
      <c r="M329" s="68"/>
      <c r="N329" s="73"/>
      <c r="O329" s="73"/>
      <c r="P329" s="73" t="s">
        <v>39</v>
      </c>
      <c r="Q329" s="8"/>
      <c r="R329" s="8"/>
      <c r="S329" s="8"/>
      <c r="T329" s="68">
        <v>6142.322</v>
      </c>
      <c r="U329" s="8"/>
      <c r="V329" s="8"/>
      <c r="W329" s="45" t="s">
        <v>484</v>
      </c>
      <c r="X329" s="7"/>
      <c r="Y329" s="8"/>
      <c r="Z329" s="8"/>
      <c r="AA329" s="8"/>
      <c r="AB329" s="8"/>
      <c r="AC329" s="8"/>
      <c r="AD329" s="8"/>
      <c r="AE329" s="8"/>
      <c r="AF329" s="7"/>
      <c r="AG329" s="8"/>
      <c r="AH329" s="8"/>
      <c r="AI329" s="8"/>
      <c r="AJ329" s="8"/>
      <c r="AK329" s="8"/>
      <c r="AL329" s="8"/>
      <c r="AM329" s="8"/>
      <c r="AN329" s="7"/>
      <c r="AO329" s="8"/>
      <c r="AP329" s="8"/>
      <c r="AQ329" s="8"/>
      <c r="AR329" s="8"/>
      <c r="AS329" s="8"/>
      <c r="AT329" s="8"/>
      <c r="AU329" s="8"/>
      <c r="AV329" s="7"/>
      <c r="AW329" s="8"/>
      <c r="AX329" s="8"/>
      <c r="AY329" s="8"/>
      <c r="AZ329" s="8"/>
      <c r="BA329" s="8"/>
      <c r="BB329" s="8"/>
      <c r="BC329" s="8"/>
      <c r="BD329" s="8"/>
      <c r="BE329" s="8"/>
      <c r="BF329" s="8"/>
      <c r="BG329" s="8"/>
      <c r="BH329" s="8"/>
      <c r="BI329" s="8"/>
      <c r="BJ329" s="8"/>
      <c r="BK329" s="8"/>
      <c r="BL329" s="8"/>
      <c r="BM329" s="8"/>
      <c r="BN329" s="8"/>
    </row>
    <row r="330">
      <c r="B330" s="69" t="s">
        <v>100</v>
      </c>
      <c r="C330" s="8"/>
      <c r="D330" s="47">
        <v>45726.0</v>
      </c>
      <c r="E330" s="70">
        <v>76.35</v>
      </c>
      <c r="F330" s="8"/>
      <c r="G330" s="70">
        <v>79.25</v>
      </c>
      <c r="H330" s="68">
        <v>3.83</v>
      </c>
      <c r="I330" s="7"/>
      <c r="J330" s="8"/>
      <c r="K330" s="70">
        <v>67.82</v>
      </c>
      <c r="L330" s="72">
        <v>5.96</v>
      </c>
      <c r="M330" s="68"/>
      <c r="N330" s="73"/>
      <c r="O330" s="73"/>
      <c r="P330" s="73">
        <v>1205.538</v>
      </c>
      <c r="Q330" s="8"/>
      <c r="R330" s="8"/>
      <c r="S330" s="8"/>
      <c r="T330" s="68">
        <v>5811.009</v>
      </c>
      <c r="U330" s="8"/>
      <c r="V330" s="8"/>
      <c r="W330" s="45" t="s">
        <v>485</v>
      </c>
      <c r="X330" s="7"/>
      <c r="Y330" s="8"/>
      <c r="Z330" s="8"/>
      <c r="AA330" s="8"/>
      <c r="AB330" s="8"/>
      <c r="AC330" s="8"/>
      <c r="AD330" s="8"/>
      <c r="AE330" s="8"/>
      <c r="AF330" s="7"/>
      <c r="AG330" s="8"/>
      <c r="AH330" s="8"/>
      <c r="AI330" s="8"/>
      <c r="AJ330" s="8"/>
      <c r="AK330" s="8"/>
      <c r="AL330" s="8"/>
      <c r="AM330" s="8"/>
      <c r="AN330" s="7"/>
      <c r="AO330" s="8"/>
      <c r="AP330" s="8"/>
      <c r="AQ330" s="8"/>
      <c r="AR330" s="8"/>
      <c r="AS330" s="8"/>
      <c r="AT330" s="8"/>
      <c r="AU330" s="8"/>
      <c r="AV330" s="7"/>
      <c r="AW330" s="8"/>
      <c r="AX330" s="8"/>
      <c r="AY330" s="8"/>
      <c r="AZ330" s="8"/>
      <c r="BA330" s="8"/>
      <c r="BB330" s="8"/>
      <c r="BC330" s="8"/>
      <c r="BD330" s="8"/>
      <c r="BE330" s="8"/>
      <c r="BF330" s="8"/>
      <c r="BG330" s="8"/>
      <c r="BH330" s="8"/>
      <c r="BI330" s="8"/>
      <c r="BJ330" s="8"/>
      <c r="BK330" s="8"/>
      <c r="BL330" s="8"/>
      <c r="BM330" s="8"/>
      <c r="BN330" s="8"/>
    </row>
    <row r="331">
      <c r="B331" s="69" t="s">
        <v>104</v>
      </c>
      <c r="C331" s="8"/>
      <c r="D331" s="47">
        <v>45726.0</v>
      </c>
      <c r="E331" s="36">
        <v>70.27</v>
      </c>
      <c r="F331" s="8"/>
      <c r="G331" s="70">
        <v>82.87</v>
      </c>
      <c r="H331" s="68">
        <v>3.61</v>
      </c>
      <c r="I331" s="7"/>
      <c r="J331" s="8"/>
      <c r="K331" s="70">
        <v>79.77</v>
      </c>
      <c r="L331" s="72">
        <v>6.03</v>
      </c>
      <c r="M331" s="68"/>
      <c r="N331" s="73"/>
      <c r="O331" s="73"/>
      <c r="P331" s="73">
        <v>14944.846</v>
      </c>
      <c r="Q331" s="68" t="s">
        <v>486</v>
      </c>
      <c r="R331" s="8"/>
      <c r="S331" s="8"/>
      <c r="T331" s="68">
        <v>648.6</v>
      </c>
      <c r="U331" s="8"/>
      <c r="V331" s="8"/>
      <c r="W331" s="45" t="s">
        <v>487</v>
      </c>
      <c r="X331" s="7"/>
      <c r="Y331" s="8"/>
      <c r="Z331" s="8"/>
      <c r="AA331" s="8"/>
      <c r="AB331" s="8"/>
      <c r="AC331" s="8"/>
      <c r="AD331" s="8"/>
      <c r="AE331" s="8"/>
      <c r="AF331" s="7"/>
      <c r="AG331" s="8"/>
      <c r="AH331" s="8"/>
      <c r="AI331" s="8"/>
      <c r="AJ331" s="8"/>
      <c r="AK331" s="8"/>
      <c r="AL331" s="8"/>
      <c r="AM331" s="8"/>
      <c r="AN331" s="7"/>
      <c r="AO331" s="8"/>
      <c r="AP331" s="8"/>
      <c r="AQ331" s="8"/>
      <c r="AR331" s="8"/>
      <c r="AS331" s="8"/>
      <c r="AT331" s="8"/>
      <c r="AU331" s="8"/>
      <c r="AV331" s="7"/>
      <c r="AW331" s="8"/>
      <c r="AX331" s="8"/>
      <c r="AY331" s="8"/>
      <c r="AZ331" s="8"/>
      <c r="BA331" s="8"/>
      <c r="BB331" s="8"/>
      <c r="BC331" s="8"/>
      <c r="BD331" s="8"/>
      <c r="BE331" s="8"/>
      <c r="BF331" s="8"/>
      <c r="BG331" s="8"/>
      <c r="BH331" s="8"/>
      <c r="BI331" s="8"/>
      <c r="BJ331" s="8"/>
      <c r="BK331" s="8"/>
      <c r="BL331" s="8"/>
      <c r="BM331" s="8"/>
      <c r="BN331" s="8"/>
    </row>
    <row r="332">
      <c r="A332" s="130" t="s">
        <v>488</v>
      </c>
      <c r="B332" s="53" t="s">
        <v>81</v>
      </c>
      <c r="C332" s="59"/>
      <c r="D332" s="54">
        <v>45727.0</v>
      </c>
      <c r="E332" s="57">
        <v>81.56</v>
      </c>
      <c r="F332" s="59"/>
      <c r="G332" s="57">
        <v>85.23</v>
      </c>
      <c r="H332" s="52">
        <v>2.24</v>
      </c>
      <c r="I332" s="58"/>
      <c r="J332" s="59"/>
      <c r="K332" s="57">
        <v>81.0</v>
      </c>
      <c r="L332" s="65">
        <v>4.04</v>
      </c>
      <c r="M332" s="52"/>
      <c r="N332" s="66"/>
      <c r="O332" s="66"/>
      <c r="P332" s="66" t="s">
        <v>489</v>
      </c>
      <c r="Q332" s="59"/>
      <c r="R332" s="59"/>
      <c r="S332" s="59"/>
      <c r="T332" s="52">
        <v>1402.23</v>
      </c>
      <c r="U332" s="59"/>
      <c r="V332" s="59"/>
      <c r="W332" s="67" t="s">
        <v>490</v>
      </c>
      <c r="X332" s="58"/>
      <c r="Y332" s="59"/>
      <c r="Z332" s="59"/>
      <c r="AA332" s="59"/>
      <c r="AB332" s="59"/>
      <c r="AC332" s="59"/>
      <c r="AD332" s="59"/>
      <c r="AE332" s="59"/>
      <c r="AF332" s="58"/>
      <c r="AG332" s="59"/>
      <c r="AH332" s="59"/>
      <c r="AI332" s="59"/>
      <c r="AJ332" s="59"/>
      <c r="AK332" s="59"/>
      <c r="AL332" s="59"/>
      <c r="AM332" s="59"/>
      <c r="AN332" s="58"/>
      <c r="AO332" s="59"/>
      <c r="AP332" s="59"/>
      <c r="AQ332" s="59"/>
      <c r="AR332" s="59"/>
      <c r="AS332" s="59"/>
      <c r="AT332" s="59"/>
      <c r="AU332" s="59"/>
      <c r="AV332" s="58"/>
      <c r="AW332" s="59"/>
      <c r="AX332" s="59"/>
      <c r="AY332" s="59"/>
      <c r="AZ332" s="59"/>
      <c r="BA332" s="59"/>
      <c r="BB332" s="59"/>
      <c r="BC332" s="59"/>
      <c r="BD332" s="59"/>
      <c r="BE332" s="59"/>
      <c r="BF332" s="59"/>
      <c r="BG332" s="59"/>
      <c r="BH332" s="59"/>
      <c r="BI332" s="59"/>
      <c r="BJ332" s="59"/>
      <c r="BK332" s="59"/>
      <c r="BL332" s="59"/>
      <c r="BM332" s="59"/>
      <c r="BN332" s="59"/>
    </row>
    <row r="333">
      <c r="B333" s="53" t="s">
        <v>89</v>
      </c>
      <c r="C333" s="59"/>
      <c r="D333" s="54">
        <v>45727.0</v>
      </c>
      <c r="E333" s="57">
        <v>73.76</v>
      </c>
      <c r="F333" s="59"/>
      <c r="G333" s="57">
        <v>72.23</v>
      </c>
      <c r="H333" s="52">
        <v>2.65</v>
      </c>
      <c r="I333" s="58"/>
      <c r="J333" s="59"/>
      <c r="K333" s="57">
        <v>67.62</v>
      </c>
      <c r="L333" s="65">
        <v>3.33</v>
      </c>
      <c r="M333" s="52"/>
      <c r="N333" s="66"/>
      <c r="O333" s="66"/>
      <c r="P333" s="66" t="s">
        <v>491</v>
      </c>
      <c r="Q333" s="59"/>
      <c r="R333" s="59"/>
      <c r="S333" s="59"/>
      <c r="T333" s="52">
        <v>2398.942</v>
      </c>
      <c r="U333" s="59"/>
      <c r="V333" s="59"/>
      <c r="W333" s="67" t="s">
        <v>492</v>
      </c>
      <c r="X333" s="58"/>
      <c r="Y333" s="59"/>
      <c r="Z333" s="59"/>
      <c r="AA333" s="59"/>
      <c r="AB333" s="59"/>
      <c r="AC333" s="59"/>
      <c r="AD333" s="59"/>
      <c r="AE333" s="59"/>
      <c r="AF333" s="58"/>
      <c r="AG333" s="59"/>
      <c r="AH333" s="59"/>
      <c r="AI333" s="59"/>
      <c r="AJ333" s="59"/>
      <c r="AK333" s="59"/>
      <c r="AL333" s="59"/>
      <c r="AM333" s="59"/>
      <c r="AN333" s="58"/>
      <c r="AO333" s="59"/>
      <c r="AP333" s="59"/>
      <c r="AQ333" s="59"/>
      <c r="AR333" s="59"/>
      <c r="AS333" s="59"/>
      <c r="AT333" s="59"/>
      <c r="AU333" s="59"/>
      <c r="AV333" s="58"/>
      <c r="AW333" s="59"/>
      <c r="AX333" s="59"/>
      <c r="AY333" s="59"/>
      <c r="AZ333" s="59"/>
      <c r="BA333" s="59"/>
      <c r="BB333" s="59"/>
      <c r="BC333" s="59"/>
      <c r="BD333" s="59"/>
      <c r="BE333" s="59"/>
      <c r="BF333" s="59"/>
      <c r="BG333" s="59"/>
      <c r="BH333" s="59"/>
      <c r="BI333" s="59"/>
      <c r="BJ333" s="59"/>
      <c r="BK333" s="59"/>
      <c r="BL333" s="59"/>
      <c r="BM333" s="59"/>
      <c r="BN333" s="59"/>
    </row>
    <row r="334">
      <c r="A334" s="131" t="s">
        <v>493</v>
      </c>
      <c r="B334" s="69" t="s">
        <v>81</v>
      </c>
      <c r="C334" s="68" t="s">
        <v>494</v>
      </c>
      <c r="D334" s="47">
        <v>45727.0</v>
      </c>
      <c r="E334" s="70">
        <v>74.1</v>
      </c>
      <c r="F334" s="8"/>
      <c r="G334" s="70">
        <v>78.32</v>
      </c>
      <c r="H334" s="68">
        <v>1.48</v>
      </c>
      <c r="I334" s="7"/>
      <c r="J334" s="8"/>
      <c r="K334" s="70">
        <v>70.29</v>
      </c>
      <c r="L334" s="72">
        <v>2.63</v>
      </c>
      <c r="M334" s="68"/>
      <c r="N334" s="73"/>
      <c r="O334" s="73"/>
      <c r="P334" s="73">
        <v>848.299</v>
      </c>
      <c r="Q334" s="8"/>
      <c r="R334" s="8"/>
      <c r="S334" s="8"/>
      <c r="T334" s="68">
        <v>5197.417</v>
      </c>
      <c r="U334" s="8"/>
      <c r="V334" s="8"/>
      <c r="W334" s="45" t="s">
        <v>495</v>
      </c>
      <c r="X334" s="7"/>
      <c r="Y334" s="8"/>
      <c r="Z334" s="8"/>
      <c r="AA334" s="8"/>
      <c r="AB334" s="8"/>
      <c r="AC334" s="8"/>
      <c r="AD334" s="8"/>
      <c r="AE334" s="8"/>
      <c r="AF334" s="7"/>
      <c r="AG334" s="8"/>
      <c r="AH334" s="8"/>
      <c r="AI334" s="8"/>
      <c r="AJ334" s="8"/>
      <c r="AK334" s="8"/>
      <c r="AL334" s="8"/>
      <c r="AM334" s="8"/>
      <c r="AN334" s="7"/>
      <c r="AO334" s="8"/>
      <c r="AP334" s="8"/>
      <c r="AQ334" s="8"/>
      <c r="AR334" s="8"/>
      <c r="AS334" s="8"/>
      <c r="AT334" s="8"/>
      <c r="AU334" s="8"/>
      <c r="AV334" s="7"/>
      <c r="AW334" s="8"/>
      <c r="AX334" s="8"/>
      <c r="AY334" s="8"/>
      <c r="AZ334" s="8"/>
      <c r="BA334" s="8"/>
      <c r="BB334" s="8"/>
      <c r="BC334" s="8"/>
      <c r="BD334" s="8"/>
      <c r="BE334" s="8"/>
      <c r="BF334" s="8"/>
      <c r="BG334" s="8"/>
      <c r="BH334" s="8"/>
      <c r="BI334" s="8"/>
      <c r="BJ334" s="8"/>
      <c r="BK334" s="8"/>
      <c r="BL334" s="8"/>
      <c r="BM334" s="8"/>
      <c r="BN334" s="8"/>
    </row>
    <row r="335">
      <c r="B335" s="68" t="s">
        <v>199</v>
      </c>
      <c r="C335" s="69" t="s">
        <v>89</v>
      </c>
      <c r="D335" s="47">
        <v>45727.0</v>
      </c>
      <c r="E335" s="70">
        <v>81.23</v>
      </c>
      <c r="F335" s="8"/>
      <c r="G335" s="70">
        <v>80.33</v>
      </c>
      <c r="H335" s="68">
        <v>0.55</v>
      </c>
      <c r="I335" s="7"/>
      <c r="J335" s="8"/>
      <c r="K335" s="70">
        <v>87.2</v>
      </c>
      <c r="L335" s="72">
        <v>1.56</v>
      </c>
      <c r="M335" s="68"/>
      <c r="N335" s="73"/>
      <c r="O335" s="73"/>
      <c r="P335" s="73" t="s">
        <v>39</v>
      </c>
      <c r="Q335" s="8"/>
      <c r="R335" s="8"/>
      <c r="S335" s="8"/>
      <c r="T335" s="68">
        <v>9804.064</v>
      </c>
      <c r="U335" s="8"/>
      <c r="V335" s="8"/>
      <c r="W335" s="45" t="s">
        <v>496</v>
      </c>
      <c r="X335" s="7"/>
      <c r="Y335" s="8"/>
      <c r="Z335" s="8"/>
      <c r="AA335" s="8"/>
      <c r="AB335" s="8"/>
      <c r="AC335" s="8"/>
      <c r="AD335" s="8"/>
      <c r="AE335" s="8"/>
      <c r="AF335" s="7"/>
      <c r="AG335" s="8"/>
      <c r="AH335" s="8"/>
      <c r="AI335" s="8"/>
      <c r="AJ335" s="8"/>
      <c r="AK335" s="8"/>
      <c r="AL335" s="8"/>
      <c r="AM335" s="8"/>
      <c r="AN335" s="7"/>
      <c r="AO335" s="8"/>
      <c r="AP335" s="8"/>
      <c r="AQ335" s="8"/>
      <c r="AR335" s="8"/>
      <c r="AS335" s="8"/>
      <c r="AT335" s="8"/>
      <c r="AU335" s="8"/>
      <c r="AV335" s="7"/>
      <c r="AW335" s="8"/>
      <c r="AX335" s="8"/>
      <c r="AY335" s="8"/>
      <c r="AZ335" s="8"/>
      <c r="BA335" s="8"/>
      <c r="BB335" s="8"/>
      <c r="BC335" s="8"/>
      <c r="BD335" s="8"/>
      <c r="BE335" s="8"/>
      <c r="BF335" s="8"/>
      <c r="BG335" s="8"/>
      <c r="BH335" s="8"/>
      <c r="BI335" s="8"/>
      <c r="BJ335" s="8"/>
      <c r="BK335" s="8"/>
      <c r="BL335" s="8"/>
      <c r="BM335" s="8"/>
      <c r="BN335" s="8"/>
    </row>
    <row r="336">
      <c r="B336" s="68" t="s">
        <v>200</v>
      </c>
      <c r="E336" s="77"/>
      <c r="G336" s="77"/>
      <c r="I336" s="7"/>
      <c r="J336" s="8"/>
      <c r="K336" s="77"/>
      <c r="L336" s="3"/>
      <c r="M336" s="68"/>
      <c r="N336" s="73"/>
      <c r="O336" s="73"/>
      <c r="P336" s="73" t="s">
        <v>39</v>
      </c>
      <c r="Q336" s="8"/>
      <c r="R336" s="8"/>
      <c r="S336" s="8"/>
      <c r="T336" s="68">
        <v>7234.27</v>
      </c>
      <c r="U336" s="8"/>
      <c r="V336" s="8"/>
      <c r="W336" s="45" t="s">
        <v>497</v>
      </c>
      <c r="X336" s="7"/>
      <c r="Y336" s="8"/>
      <c r="Z336" s="8"/>
      <c r="AA336" s="8"/>
      <c r="AB336" s="8"/>
      <c r="AC336" s="8"/>
      <c r="AD336" s="8"/>
      <c r="AE336" s="8"/>
      <c r="AF336" s="7"/>
      <c r="AG336" s="8"/>
      <c r="AH336" s="8"/>
      <c r="AI336" s="8"/>
      <c r="AJ336" s="8"/>
      <c r="AK336" s="8"/>
      <c r="AL336" s="8"/>
      <c r="AM336" s="8"/>
      <c r="AN336" s="7"/>
      <c r="AO336" s="8"/>
      <c r="AP336" s="8"/>
      <c r="AQ336" s="8"/>
      <c r="AR336" s="8"/>
      <c r="AS336" s="8"/>
      <c r="AT336" s="8"/>
      <c r="AU336" s="8"/>
      <c r="AV336" s="7"/>
      <c r="AW336" s="8"/>
      <c r="AX336" s="8"/>
      <c r="AY336" s="8"/>
      <c r="AZ336" s="8"/>
      <c r="BA336" s="8"/>
      <c r="BB336" s="8"/>
      <c r="BC336" s="8"/>
      <c r="BD336" s="8"/>
      <c r="BE336" s="8"/>
      <c r="BF336" s="8"/>
      <c r="BG336" s="8"/>
      <c r="BH336" s="8"/>
      <c r="BI336" s="8"/>
      <c r="BJ336" s="8"/>
      <c r="BK336" s="8"/>
      <c r="BL336" s="8"/>
      <c r="BM336" s="8"/>
      <c r="BN336" s="8"/>
    </row>
    <row r="337">
      <c r="B337" s="68" t="s">
        <v>385</v>
      </c>
      <c r="C337" s="69" t="s">
        <v>100</v>
      </c>
      <c r="D337" s="47">
        <v>45727.0</v>
      </c>
      <c r="E337" s="70">
        <v>73.48</v>
      </c>
      <c r="F337" s="8"/>
      <c r="G337" s="70">
        <v>78.58</v>
      </c>
      <c r="H337" s="68">
        <v>0.31</v>
      </c>
      <c r="I337" s="7"/>
      <c r="J337" s="8"/>
      <c r="K337" s="70">
        <v>78.83</v>
      </c>
      <c r="L337" s="72">
        <v>2.51</v>
      </c>
      <c r="M337" s="68"/>
      <c r="N337" s="73"/>
      <c r="O337" s="73"/>
      <c r="P337" s="73" t="s">
        <v>39</v>
      </c>
      <c r="Q337" s="8"/>
      <c r="R337" s="8"/>
      <c r="S337" s="8"/>
      <c r="T337" s="68">
        <v>8833.959</v>
      </c>
      <c r="U337" s="8"/>
      <c r="V337" s="8"/>
      <c r="W337" s="45" t="s">
        <v>498</v>
      </c>
      <c r="X337" s="7"/>
      <c r="Y337" s="8"/>
      <c r="Z337" s="8"/>
      <c r="AA337" s="8"/>
      <c r="AB337" s="8"/>
      <c r="AC337" s="8"/>
      <c r="AD337" s="8"/>
      <c r="AE337" s="8"/>
      <c r="AF337" s="7"/>
      <c r="AG337" s="8"/>
      <c r="AH337" s="8"/>
      <c r="AI337" s="8"/>
      <c r="AJ337" s="8"/>
      <c r="AK337" s="8"/>
      <c r="AL337" s="8"/>
      <c r="AM337" s="8"/>
      <c r="AN337" s="7"/>
      <c r="AO337" s="8"/>
      <c r="AP337" s="8"/>
      <c r="AQ337" s="8"/>
      <c r="AR337" s="8"/>
      <c r="AS337" s="8"/>
      <c r="AT337" s="8"/>
      <c r="AU337" s="8"/>
      <c r="AV337" s="7"/>
      <c r="AW337" s="8"/>
      <c r="AX337" s="8"/>
      <c r="AY337" s="8"/>
      <c r="AZ337" s="8"/>
      <c r="BA337" s="8"/>
      <c r="BB337" s="8"/>
      <c r="BC337" s="8"/>
      <c r="BD337" s="8"/>
      <c r="BE337" s="8"/>
      <c r="BF337" s="8"/>
      <c r="BG337" s="8"/>
      <c r="BH337" s="8"/>
      <c r="BI337" s="8"/>
      <c r="BJ337" s="8"/>
      <c r="BK337" s="8"/>
      <c r="BL337" s="8"/>
      <c r="BM337" s="8"/>
      <c r="BN337" s="8"/>
    </row>
    <row r="338">
      <c r="B338" s="68" t="s">
        <v>264</v>
      </c>
      <c r="E338" s="77"/>
      <c r="G338" s="77"/>
      <c r="I338" s="7"/>
      <c r="J338" s="8"/>
      <c r="K338" s="77"/>
      <c r="L338" s="3"/>
      <c r="M338" s="68"/>
      <c r="N338" s="73"/>
      <c r="O338" s="73"/>
      <c r="P338" s="73" t="s">
        <v>39</v>
      </c>
      <c r="Q338" s="8"/>
      <c r="R338" s="8"/>
      <c r="S338" s="8"/>
      <c r="T338" s="68">
        <v>9442.592</v>
      </c>
      <c r="U338" s="8"/>
      <c r="V338" s="8"/>
      <c r="W338" s="45" t="s">
        <v>499</v>
      </c>
      <c r="X338" s="7"/>
      <c r="Y338" s="8"/>
      <c r="Z338" s="8"/>
      <c r="AA338" s="8"/>
      <c r="AB338" s="8"/>
      <c r="AC338" s="8"/>
      <c r="AD338" s="8"/>
      <c r="AE338" s="8"/>
      <c r="AF338" s="7"/>
      <c r="AG338" s="8"/>
      <c r="AH338" s="8"/>
      <c r="AI338" s="8"/>
      <c r="AJ338" s="8"/>
      <c r="AK338" s="8"/>
      <c r="AL338" s="8"/>
      <c r="AM338" s="8"/>
      <c r="AN338" s="7"/>
      <c r="AO338" s="8"/>
      <c r="AP338" s="8"/>
      <c r="AQ338" s="8"/>
      <c r="AR338" s="8"/>
      <c r="AS338" s="8"/>
      <c r="AT338" s="8"/>
      <c r="AU338" s="8"/>
      <c r="AV338" s="7"/>
      <c r="AW338" s="8"/>
      <c r="AX338" s="8"/>
      <c r="AY338" s="8"/>
      <c r="AZ338" s="8"/>
      <c r="BA338" s="8"/>
      <c r="BB338" s="8"/>
      <c r="BC338" s="8"/>
      <c r="BD338" s="8"/>
      <c r="BE338" s="8"/>
      <c r="BF338" s="8"/>
      <c r="BG338" s="8"/>
      <c r="BH338" s="8"/>
      <c r="BI338" s="8"/>
      <c r="BJ338" s="8"/>
      <c r="BK338" s="8"/>
      <c r="BL338" s="8"/>
      <c r="BM338" s="8"/>
      <c r="BN338" s="8"/>
    </row>
    <row r="339">
      <c r="B339" s="136" t="s">
        <v>266</v>
      </c>
      <c r="C339" s="68"/>
      <c r="D339" s="47">
        <v>45728.0</v>
      </c>
      <c r="E339" s="70">
        <v>71.34</v>
      </c>
      <c r="F339" s="8"/>
      <c r="G339" s="70">
        <v>88.86</v>
      </c>
      <c r="H339" s="68">
        <v>0.64</v>
      </c>
      <c r="I339" s="7"/>
      <c r="J339" s="8"/>
      <c r="K339" s="70">
        <v>85.96</v>
      </c>
      <c r="L339" s="72">
        <v>2.41</v>
      </c>
      <c r="M339" s="68"/>
      <c r="N339" s="73"/>
      <c r="O339" s="73"/>
      <c r="P339" s="73" t="s">
        <v>39</v>
      </c>
      <c r="Q339" s="8"/>
      <c r="R339" s="8"/>
      <c r="S339" s="8"/>
      <c r="T339" s="68"/>
      <c r="U339" s="8"/>
      <c r="V339" s="8"/>
      <c r="W339" s="45" t="s">
        <v>500</v>
      </c>
      <c r="X339" s="7"/>
      <c r="Y339" s="8"/>
      <c r="Z339" s="8"/>
      <c r="AA339" s="8"/>
      <c r="AB339" s="8"/>
      <c r="AC339" s="8"/>
      <c r="AD339" s="8"/>
      <c r="AE339" s="8"/>
      <c r="AF339" s="7"/>
      <c r="AG339" s="8"/>
      <c r="AH339" s="8"/>
      <c r="AI339" s="8"/>
      <c r="AJ339" s="8"/>
      <c r="AK339" s="8"/>
      <c r="AL339" s="8"/>
      <c r="AM339" s="8"/>
      <c r="AN339" s="7"/>
      <c r="AO339" s="8"/>
      <c r="AP339" s="8"/>
      <c r="AQ339" s="8"/>
      <c r="AR339" s="8"/>
      <c r="AS339" s="8"/>
      <c r="AT339" s="8"/>
      <c r="AU339" s="8"/>
      <c r="AV339" s="7"/>
      <c r="AW339" s="8"/>
      <c r="AX339" s="8"/>
      <c r="AY339" s="8"/>
      <c r="AZ339" s="8"/>
      <c r="BA339" s="8"/>
      <c r="BB339" s="8"/>
      <c r="BC339" s="8"/>
      <c r="BD339" s="8"/>
      <c r="BE339" s="8"/>
      <c r="BF339" s="8"/>
      <c r="BG339" s="8"/>
      <c r="BH339" s="8"/>
      <c r="BI339" s="8"/>
      <c r="BJ339" s="8"/>
      <c r="BK339" s="8"/>
      <c r="BL339" s="8"/>
      <c r="BM339" s="8"/>
      <c r="BN339" s="8"/>
    </row>
    <row r="340">
      <c r="B340" s="136" t="s">
        <v>268</v>
      </c>
      <c r="D340" s="47">
        <v>45728.0</v>
      </c>
      <c r="E340" s="70">
        <v>73.68</v>
      </c>
      <c r="F340" s="8"/>
      <c r="G340" s="70">
        <v>96.01</v>
      </c>
      <c r="H340" s="68">
        <v>0.61</v>
      </c>
      <c r="I340" s="7"/>
      <c r="J340" s="8"/>
      <c r="K340" s="70">
        <v>86.7</v>
      </c>
      <c r="L340" s="72">
        <v>2.33</v>
      </c>
      <c r="M340" s="68"/>
      <c r="N340" s="73"/>
      <c r="O340" s="73"/>
      <c r="P340" s="73">
        <v>1090.152</v>
      </c>
      <c r="Q340" s="8"/>
      <c r="R340" s="8"/>
      <c r="S340" s="8"/>
      <c r="T340" s="68">
        <v>12924.506</v>
      </c>
      <c r="U340" s="8"/>
      <c r="V340" s="8"/>
      <c r="W340" s="45"/>
      <c r="X340" s="7"/>
      <c r="Y340" s="8"/>
      <c r="Z340" s="8"/>
      <c r="AA340" s="8"/>
      <c r="AB340" s="8"/>
      <c r="AC340" s="8"/>
      <c r="AD340" s="8"/>
      <c r="AE340" s="8"/>
      <c r="AF340" s="7"/>
      <c r="AG340" s="8"/>
      <c r="AH340" s="8"/>
      <c r="AI340" s="8"/>
      <c r="AJ340" s="8"/>
      <c r="AK340" s="8"/>
      <c r="AL340" s="8"/>
      <c r="AM340" s="8"/>
      <c r="AN340" s="7"/>
      <c r="AO340" s="8"/>
      <c r="AP340" s="8"/>
      <c r="AQ340" s="8"/>
      <c r="AR340" s="8"/>
      <c r="AS340" s="8"/>
      <c r="AT340" s="8"/>
      <c r="AU340" s="8"/>
      <c r="AV340" s="7"/>
      <c r="AW340" s="8"/>
      <c r="AX340" s="8"/>
      <c r="AY340" s="8"/>
      <c r="AZ340" s="8"/>
      <c r="BA340" s="8"/>
      <c r="BB340" s="8"/>
      <c r="BC340" s="8"/>
      <c r="BD340" s="8"/>
      <c r="BE340" s="8"/>
      <c r="BF340" s="8"/>
      <c r="BG340" s="8"/>
      <c r="BH340" s="8"/>
      <c r="BI340" s="8"/>
      <c r="BJ340" s="8"/>
      <c r="BK340" s="8"/>
      <c r="BL340" s="8"/>
      <c r="BM340" s="8"/>
      <c r="BN340" s="8"/>
    </row>
    <row r="341">
      <c r="B341" s="69" t="s">
        <v>216</v>
      </c>
      <c r="C341" s="68"/>
      <c r="D341" s="47">
        <v>45727.0</v>
      </c>
      <c r="E341" s="70">
        <v>73.6</v>
      </c>
      <c r="F341" s="8"/>
      <c r="G341" s="70">
        <v>80.23</v>
      </c>
      <c r="H341" s="68">
        <v>0.55</v>
      </c>
      <c r="I341" s="7"/>
      <c r="J341" s="8"/>
      <c r="K341" s="70">
        <v>81.24</v>
      </c>
      <c r="L341" s="72">
        <v>1.97</v>
      </c>
      <c r="M341" s="68"/>
      <c r="N341" s="73"/>
      <c r="O341" s="73"/>
      <c r="P341" s="73">
        <v>1003.31</v>
      </c>
      <c r="Q341" s="8"/>
      <c r="R341" s="8"/>
      <c r="S341" s="8"/>
      <c r="T341" s="68">
        <v>9257.102</v>
      </c>
      <c r="U341" s="8"/>
      <c r="V341" s="8"/>
      <c r="W341" s="45" t="s">
        <v>501</v>
      </c>
      <c r="X341" s="7"/>
      <c r="Y341" s="8"/>
      <c r="Z341" s="8"/>
      <c r="AA341" s="8"/>
      <c r="AB341" s="8"/>
      <c r="AC341" s="8"/>
      <c r="AD341" s="8"/>
      <c r="AE341" s="8"/>
      <c r="AF341" s="7"/>
      <c r="AG341" s="8"/>
      <c r="AH341" s="8"/>
      <c r="AI341" s="8"/>
      <c r="AJ341" s="8"/>
      <c r="AK341" s="8"/>
      <c r="AL341" s="8"/>
      <c r="AM341" s="8"/>
      <c r="AN341" s="7"/>
      <c r="AO341" s="8"/>
      <c r="AP341" s="8"/>
      <c r="AQ341" s="8"/>
      <c r="AR341" s="8"/>
      <c r="AS341" s="8"/>
      <c r="AT341" s="8"/>
      <c r="AU341" s="8"/>
      <c r="AV341" s="7"/>
      <c r="AW341" s="8"/>
      <c r="AX341" s="8"/>
      <c r="AY341" s="8"/>
      <c r="AZ341" s="8"/>
      <c r="BA341" s="8"/>
      <c r="BB341" s="8"/>
      <c r="BC341" s="8"/>
      <c r="BD341" s="8"/>
      <c r="BE341" s="8"/>
      <c r="BF341" s="8"/>
      <c r="BG341" s="8"/>
      <c r="BH341" s="8"/>
      <c r="BI341" s="8"/>
      <c r="BJ341" s="8"/>
      <c r="BK341" s="8"/>
      <c r="BL341" s="8"/>
      <c r="BM341" s="8"/>
      <c r="BN341" s="8"/>
    </row>
    <row r="342">
      <c r="A342" s="132" t="s">
        <v>502</v>
      </c>
      <c r="B342" s="133" t="s">
        <v>81</v>
      </c>
      <c r="C342" s="59"/>
      <c r="D342" s="54">
        <v>45728.0</v>
      </c>
      <c r="E342" s="57">
        <v>77.73</v>
      </c>
      <c r="F342" s="59"/>
      <c r="G342" s="57">
        <v>90.75</v>
      </c>
      <c r="H342" s="52">
        <v>0.34</v>
      </c>
      <c r="I342" s="58"/>
      <c r="J342" s="59"/>
      <c r="K342" s="57">
        <v>92.22</v>
      </c>
      <c r="L342" s="65">
        <v>1.46</v>
      </c>
      <c r="M342" s="52"/>
      <c r="N342" s="66"/>
      <c r="O342" s="66"/>
      <c r="P342" s="66" t="s">
        <v>39</v>
      </c>
      <c r="Q342" s="52">
        <v>0.208</v>
      </c>
      <c r="R342" s="59"/>
      <c r="S342" s="59"/>
      <c r="T342" s="52">
        <v>14451.927</v>
      </c>
      <c r="U342" s="59"/>
      <c r="V342" s="59"/>
      <c r="W342" s="67" t="s">
        <v>503</v>
      </c>
      <c r="X342" s="58"/>
      <c r="Y342" s="59"/>
      <c r="Z342" s="59"/>
      <c r="AA342" s="59"/>
      <c r="AB342" s="59"/>
      <c r="AC342" s="59"/>
      <c r="AD342" s="59"/>
      <c r="AE342" s="59"/>
      <c r="AF342" s="58"/>
      <c r="AG342" s="59"/>
      <c r="AH342" s="59"/>
      <c r="AI342" s="59"/>
      <c r="AJ342" s="59"/>
      <c r="AK342" s="59"/>
      <c r="AL342" s="59"/>
      <c r="AM342" s="59"/>
      <c r="AN342" s="58"/>
      <c r="AO342" s="59"/>
      <c r="AP342" s="59"/>
      <c r="AQ342" s="59"/>
      <c r="AR342" s="59"/>
      <c r="AS342" s="59"/>
      <c r="AT342" s="59"/>
      <c r="AU342" s="59"/>
      <c r="AV342" s="58"/>
      <c r="AW342" s="59"/>
      <c r="AX342" s="59"/>
      <c r="AY342" s="59"/>
      <c r="AZ342" s="59"/>
      <c r="BA342" s="59"/>
      <c r="BB342" s="59"/>
      <c r="BC342" s="59"/>
      <c r="BD342" s="59"/>
      <c r="BE342" s="59"/>
      <c r="BF342" s="59"/>
      <c r="BG342" s="59"/>
      <c r="BH342" s="59"/>
      <c r="BI342" s="59"/>
      <c r="BJ342" s="59"/>
      <c r="BK342" s="59"/>
      <c r="BL342" s="59"/>
      <c r="BM342" s="59"/>
      <c r="BN342" s="59"/>
    </row>
    <row r="343">
      <c r="B343" s="53" t="s">
        <v>89</v>
      </c>
      <c r="C343" s="59"/>
      <c r="D343" s="54">
        <v>45729.0</v>
      </c>
      <c r="E343" s="57">
        <v>80.38</v>
      </c>
      <c r="F343" s="52">
        <v>0.27</v>
      </c>
      <c r="G343" s="57">
        <v>87.3</v>
      </c>
      <c r="H343" s="52">
        <v>0.33</v>
      </c>
      <c r="I343" s="58"/>
      <c r="J343" s="59"/>
      <c r="K343" s="57">
        <v>90.78</v>
      </c>
      <c r="L343" s="65">
        <v>2.26</v>
      </c>
      <c r="M343" s="52"/>
      <c r="N343" s="66"/>
      <c r="O343" s="66"/>
      <c r="P343" s="66" t="s">
        <v>39</v>
      </c>
      <c r="Q343" s="52">
        <v>0.615</v>
      </c>
      <c r="R343" s="59"/>
      <c r="S343" s="59"/>
      <c r="T343" s="52">
        <v>13116.513</v>
      </c>
      <c r="U343" s="59"/>
      <c r="V343" s="59"/>
      <c r="W343" s="94"/>
      <c r="X343" s="58"/>
      <c r="Y343" s="59"/>
      <c r="Z343" s="59"/>
      <c r="AA343" s="59"/>
      <c r="AB343" s="59"/>
      <c r="AC343" s="59"/>
      <c r="AD343" s="59"/>
      <c r="AE343" s="59"/>
      <c r="AF343" s="58"/>
      <c r="AG343" s="59"/>
      <c r="AH343" s="59"/>
      <c r="AI343" s="59"/>
      <c r="AJ343" s="59"/>
      <c r="AK343" s="59"/>
      <c r="AL343" s="59"/>
      <c r="AM343" s="59"/>
      <c r="AN343" s="58"/>
      <c r="AO343" s="59"/>
      <c r="AP343" s="59"/>
      <c r="AQ343" s="59"/>
      <c r="AR343" s="59"/>
      <c r="AS343" s="59"/>
      <c r="AT343" s="59"/>
      <c r="AU343" s="59"/>
      <c r="AV343" s="58"/>
      <c r="AW343" s="59"/>
      <c r="AX343" s="59"/>
      <c r="AY343" s="59"/>
      <c r="AZ343" s="59"/>
      <c r="BA343" s="59"/>
      <c r="BB343" s="59"/>
      <c r="BC343" s="59"/>
      <c r="BD343" s="59"/>
      <c r="BE343" s="59"/>
      <c r="BF343" s="59"/>
      <c r="BG343" s="59"/>
      <c r="BH343" s="59"/>
      <c r="BI343" s="59"/>
      <c r="BJ343" s="59"/>
      <c r="BK343" s="59"/>
      <c r="BL343" s="59"/>
      <c r="BM343" s="59"/>
      <c r="BN343" s="59"/>
    </row>
    <row r="344">
      <c r="B344" s="53" t="s">
        <v>100</v>
      </c>
      <c r="C344" s="59"/>
      <c r="D344" s="54">
        <v>45729.0</v>
      </c>
      <c r="E344" s="57">
        <v>83.38</v>
      </c>
      <c r="F344" s="52">
        <v>0.24</v>
      </c>
      <c r="G344" s="57">
        <v>95.46</v>
      </c>
      <c r="H344" s="52">
        <v>0.81</v>
      </c>
      <c r="I344" s="58"/>
      <c r="J344" s="59"/>
      <c r="K344" s="57">
        <v>93.68</v>
      </c>
      <c r="L344" s="65">
        <v>1.91</v>
      </c>
      <c r="M344" s="52"/>
      <c r="N344" s="66"/>
      <c r="O344" s="66"/>
      <c r="P344" s="66">
        <v>591.715</v>
      </c>
      <c r="Q344" s="52"/>
      <c r="R344" s="59"/>
      <c r="S344" s="59"/>
      <c r="T344" s="52">
        <v>9166.902</v>
      </c>
      <c r="U344" s="59"/>
      <c r="V344" s="59"/>
      <c r="W344" s="67" t="s">
        <v>504</v>
      </c>
      <c r="X344" s="58"/>
      <c r="Y344" s="59"/>
      <c r="Z344" s="59"/>
      <c r="AA344" s="59"/>
      <c r="AB344" s="59"/>
      <c r="AC344" s="59"/>
      <c r="AD344" s="59"/>
      <c r="AE344" s="59"/>
      <c r="AF344" s="58"/>
      <c r="AG344" s="59"/>
      <c r="AH344" s="59"/>
      <c r="AI344" s="59"/>
      <c r="AJ344" s="59"/>
      <c r="AK344" s="59"/>
      <c r="AL344" s="59"/>
      <c r="AM344" s="59"/>
      <c r="AN344" s="58"/>
      <c r="AO344" s="59"/>
      <c r="AP344" s="59"/>
      <c r="AQ344" s="59"/>
      <c r="AR344" s="59"/>
      <c r="AS344" s="59"/>
      <c r="AT344" s="59"/>
      <c r="AU344" s="59"/>
      <c r="AV344" s="58"/>
      <c r="AW344" s="59"/>
      <c r="AX344" s="59"/>
      <c r="AY344" s="59"/>
      <c r="AZ344" s="59"/>
      <c r="BA344" s="59"/>
      <c r="BB344" s="59"/>
      <c r="BC344" s="59"/>
      <c r="BD344" s="59"/>
      <c r="BE344" s="59"/>
      <c r="BF344" s="59"/>
      <c r="BG344" s="59"/>
      <c r="BH344" s="59"/>
      <c r="BI344" s="59"/>
      <c r="BJ344" s="59"/>
      <c r="BK344" s="59"/>
      <c r="BL344" s="59"/>
      <c r="BM344" s="59"/>
      <c r="BN344" s="59"/>
    </row>
    <row r="345">
      <c r="B345" s="53" t="s">
        <v>104</v>
      </c>
      <c r="C345" s="59"/>
      <c r="D345" s="54">
        <v>45729.0</v>
      </c>
      <c r="E345" s="57">
        <v>85.24</v>
      </c>
      <c r="F345" s="52">
        <v>0.35</v>
      </c>
      <c r="G345" s="57">
        <v>95.9</v>
      </c>
      <c r="H345" s="52">
        <v>1.08</v>
      </c>
      <c r="I345" s="58"/>
      <c r="J345" s="59"/>
      <c r="K345" s="57">
        <v>89.22</v>
      </c>
      <c r="L345" s="65">
        <v>2.37</v>
      </c>
      <c r="M345" s="52"/>
      <c r="N345" s="66"/>
      <c r="O345" s="66"/>
      <c r="P345" s="66">
        <v>136.73</v>
      </c>
      <c r="Q345" s="52"/>
      <c r="R345" s="59"/>
      <c r="S345" s="59"/>
      <c r="T345" s="52">
        <v>6777.939</v>
      </c>
      <c r="U345" s="59"/>
      <c r="V345" s="59"/>
      <c r="W345" s="94"/>
      <c r="X345" s="58"/>
      <c r="Y345" s="59"/>
      <c r="Z345" s="59"/>
      <c r="AA345" s="59"/>
      <c r="AB345" s="59"/>
      <c r="AC345" s="59"/>
      <c r="AD345" s="59"/>
      <c r="AE345" s="59"/>
      <c r="AF345" s="58"/>
      <c r="AG345" s="59"/>
      <c r="AH345" s="59"/>
      <c r="AI345" s="59"/>
      <c r="AJ345" s="59"/>
      <c r="AK345" s="59"/>
      <c r="AL345" s="59"/>
      <c r="AM345" s="59"/>
      <c r="AN345" s="58"/>
      <c r="AO345" s="59"/>
      <c r="AP345" s="59"/>
      <c r="AQ345" s="59"/>
      <c r="AR345" s="59"/>
      <c r="AS345" s="59"/>
      <c r="AT345" s="59"/>
      <c r="AU345" s="59"/>
      <c r="AV345" s="58"/>
      <c r="AW345" s="59"/>
      <c r="AX345" s="59"/>
      <c r="AY345" s="59"/>
      <c r="AZ345" s="59"/>
      <c r="BA345" s="59"/>
      <c r="BB345" s="59"/>
      <c r="BC345" s="59"/>
      <c r="BD345" s="59"/>
      <c r="BE345" s="59"/>
      <c r="BF345" s="59"/>
      <c r="BG345" s="59"/>
      <c r="BH345" s="59"/>
      <c r="BI345" s="59"/>
      <c r="BJ345" s="59"/>
      <c r="BK345" s="59"/>
      <c r="BL345" s="59"/>
      <c r="BM345" s="59"/>
      <c r="BN345" s="59"/>
    </row>
    <row r="346">
      <c r="B346" s="102" t="s">
        <v>216</v>
      </c>
      <c r="C346" s="103"/>
      <c r="D346" s="104">
        <v>45730.0</v>
      </c>
      <c r="E346" s="105">
        <v>81.0</v>
      </c>
      <c r="F346" s="103"/>
      <c r="G346" s="105">
        <v>98.09</v>
      </c>
      <c r="H346" s="106">
        <v>0.56</v>
      </c>
      <c r="I346" s="107"/>
      <c r="J346" s="103"/>
      <c r="K346" s="57">
        <v>94.23</v>
      </c>
      <c r="L346" s="109">
        <v>1.74</v>
      </c>
      <c r="M346" s="106"/>
      <c r="N346" s="110"/>
      <c r="O346" s="110"/>
      <c r="P346" s="110" t="s">
        <v>39</v>
      </c>
      <c r="Q346" s="103"/>
      <c r="R346" s="103"/>
      <c r="S346" s="103"/>
      <c r="T346" s="106" t="s">
        <v>39</v>
      </c>
      <c r="U346" s="103"/>
      <c r="V346" s="103"/>
      <c r="W346" s="111" t="s">
        <v>505</v>
      </c>
      <c r="X346" s="107"/>
      <c r="Y346" s="103"/>
      <c r="Z346" s="103"/>
      <c r="AA346" s="103"/>
      <c r="AB346" s="103"/>
      <c r="AC346" s="103"/>
      <c r="AD346" s="103"/>
      <c r="AE346" s="103"/>
      <c r="AF346" s="107"/>
      <c r="AG346" s="103"/>
      <c r="AH346" s="103"/>
      <c r="AI346" s="103"/>
      <c r="AJ346" s="103"/>
      <c r="AK346" s="103"/>
      <c r="AL346" s="103"/>
      <c r="AM346" s="103"/>
      <c r="AN346" s="107"/>
      <c r="AO346" s="103"/>
      <c r="AP346" s="103"/>
      <c r="AQ346" s="103"/>
      <c r="AR346" s="103"/>
      <c r="AS346" s="103"/>
      <c r="AT346" s="103"/>
      <c r="AU346" s="103"/>
      <c r="AV346" s="107"/>
      <c r="AW346" s="103"/>
      <c r="AX346" s="103"/>
      <c r="AY346" s="103"/>
      <c r="AZ346" s="103"/>
      <c r="BA346" s="103"/>
      <c r="BB346" s="103"/>
      <c r="BC346" s="103"/>
      <c r="BD346" s="103"/>
      <c r="BE346" s="103"/>
      <c r="BF346" s="103"/>
      <c r="BG346" s="103"/>
      <c r="BH346" s="103"/>
      <c r="BI346" s="103"/>
      <c r="BJ346" s="103"/>
      <c r="BK346" s="103"/>
      <c r="BL346" s="103"/>
      <c r="BM346" s="103"/>
      <c r="BN346" s="103"/>
    </row>
    <row r="347">
      <c r="B347" s="102" t="s">
        <v>257</v>
      </c>
      <c r="C347" s="103"/>
      <c r="D347" s="104">
        <v>45733.0</v>
      </c>
      <c r="E347" s="105">
        <v>86.71</v>
      </c>
      <c r="F347" s="103"/>
      <c r="G347" s="105">
        <v>98.91</v>
      </c>
      <c r="H347" s="106">
        <v>0.29</v>
      </c>
      <c r="I347" s="107"/>
      <c r="J347" s="103"/>
      <c r="K347" s="105">
        <v>96.64</v>
      </c>
      <c r="L347" s="109">
        <v>1.17</v>
      </c>
      <c r="M347" s="106"/>
      <c r="N347" s="110"/>
      <c r="O347" s="110"/>
      <c r="P347" s="110">
        <v>826.933</v>
      </c>
      <c r="Q347" s="103"/>
      <c r="R347" s="103"/>
      <c r="S347" s="103"/>
      <c r="T347" s="106">
        <v>8741.364</v>
      </c>
      <c r="U347" s="103"/>
      <c r="V347" s="103"/>
      <c r="W347" s="111" t="s">
        <v>506</v>
      </c>
      <c r="X347" s="107"/>
      <c r="Y347" s="103"/>
      <c r="Z347" s="103"/>
      <c r="AA347" s="103"/>
      <c r="AB347" s="103"/>
      <c r="AC347" s="103"/>
      <c r="AD347" s="103"/>
      <c r="AE347" s="103"/>
      <c r="AF347" s="107"/>
      <c r="AG347" s="103"/>
      <c r="AH347" s="103"/>
      <c r="AI347" s="103"/>
      <c r="AJ347" s="103"/>
      <c r="AK347" s="103"/>
      <c r="AL347" s="103"/>
      <c r="AM347" s="103"/>
      <c r="AN347" s="107"/>
      <c r="AO347" s="103"/>
      <c r="AP347" s="103"/>
      <c r="AQ347" s="103"/>
      <c r="AR347" s="103"/>
      <c r="AS347" s="103"/>
      <c r="AT347" s="103"/>
      <c r="AU347" s="103"/>
      <c r="AV347" s="107"/>
      <c r="AW347" s="103"/>
      <c r="AX347" s="103"/>
      <c r="AY347" s="103"/>
      <c r="AZ347" s="103"/>
      <c r="BA347" s="103"/>
      <c r="BB347" s="103"/>
      <c r="BC347" s="103"/>
      <c r="BD347" s="103"/>
      <c r="BE347" s="103"/>
      <c r="BF347" s="103"/>
      <c r="BG347" s="103"/>
      <c r="BH347" s="103"/>
      <c r="BI347" s="103"/>
      <c r="BJ347" s="103"/>
      <c r="BK347" s="103"/>
      <c r="BL347" s="103"/>
      <c r="BM347" s="103"/>
      <c r="BN347" s="103"/>
    </row>
    <row r="348">
      <c r="A348" s="68" t="s">
        <v>507</v>
      </c>
      <c r="B348" s="69" t="s">
        <v>81</v>
      </c>
      <c r="C348" s="8"/>
      <c r="D348" s="47">
        <v>45733.0</v>
      </c>
      <c r="E348" s="70">
        <v>73.42</v>
      </c>
      <c r="F348" s="8"/>
      <c r="G348" s="70">
        <v>87.84</v>
      </c>
      <c r="H348" s="68">
        <v>1.46</v>
      </c>
      <c r="I348" s="7"/>
      <c r="J348" s="8"/>
      <c r="K348" s="70">
        <v>85.4</v>
      </c>
      <c r="L348" s="72">
        <v>4.35</v>
      </c>
      <c r="M348" s="68"/>
      <c r="N348" s="73"/>
      <c r="O348" s="73"/>
      <c r="P348" s="73">
        <v>676.276</v>
      </c>
      <c r="Q348" s="8"/>
      <c r="R348" s="8"/>
      <c r="S348" s="8"/>
      <c r="T348" s="68">
        <v>7701.881</v>
      </c>
      <c r="U348" s="8"/>
      <c r="V348" s="8"/>
      <c r="W348" s="45" t="s">
        <v>508</v>
      </c>
      <c r="X348" s="7"/>
      <c r="Y348" s="8"/>
      <c r="Z348" s="8"/>
      <c r="AA348" s="8"/>
      <c r="AB348" s="8"/>
      <c r="AC348" s="8"/>
      <c r="AD348" s="8"/>
      <c r="AE348" s="8"/>
      <c r="AF348" s="7"/>
      <c r="AG348" s="8"/>
      <c r="AH348" s="8"/>
      <c r="AI348" s="8"/>
      <c r="AJ348" s="8"/>
      <c r="AK348" s="8"/>
      <c r="AL348" s="8"/>
      <c r="AM348" s="8"/>
      <c r="AN348" s="7"/>
      <c r="AO348" s="8"/>
      <c r="AP348" s="8"/>
      <c r="AQ348" s="8"/>
      <c r="AR348" s="8"/>
      <c r="AS348" s="8"/>
      <c r="AT348" s="8"/>
      <c r="AU348" s="8"/>
      <c r="AV348" s="7"/>
      <c r="AW348" s="8"/>
      <c r="AX348" s="8"/>
      <c r="AY348" s="8"/>
      <c r="AZ348" s="8"/>
      <c r="BA348" s="8"/>
      <c r="BB348" s="8"/>
      <c r="BC348" s="8"/>
      <c r="BD348" s="8"/>
      <c r="BE348" s="8"/>
      <c r="BF348" s="8"/>
      <c r="BG348" s="8"/>
      <c r="BH348" s="8"/>
      <c r="BI348" s="8"/>
      <c r="BJ348" s="8"/>
      <c r="BK348" s="8"/>
      <c r="BL348" s="8"/>
      <c r="BM348" s="8"/>
      <c r="BN348" s="8"/>
    </row>
    <row r="349">
      <c r="B349" s="69" t="s">
        <v>89</v>
      </c>
      <c r="C349" s="8"/>
      <c r="D349" s="47">
        <v>45733.0</v>
      </c>
      <c r="E349" s="70">
        <v>81.57</v>
      </c>
      <c r="F349" s="8"/>
      <c r="G349" s="70">
        <v>92.85</v>
      </c>
      <c r="H349" s="68">
        <v>2.99</v>
      </c>
      <c r="I349" s="7"/>
      <c r="J349" s="8"/>
      <c r="K349" s="70">
        <v>94.48</v>
      </c>
      <c r="L349" s="72">
        <v>4.14</v>
      </c>
      <c r="M349" s="68"/>
      <c r="N349" s="73"/>
      <c r="O349" s="73"/>
      <c r="P349" s="73">
        <v>1640.217</v>
      </c>
      <c r="Q349" s="8"/>
      <c r="R349" s="8"/>
      <c r="S349" s="8"/>
      <c r="T349" s="68">
        <v>16668.994</v>
      </c>
      <c r="U349" s="8"/>
      <c r="V349" s="8"/>
      <c r="W349" s="45" t="s">
        <v>509</v>
      </c>
      <c r="X349" s="7"/>
      <c r="Y349" s="8"/>
      <c r="Z349" s="8"/>
      <c r="AA349" s="8"/>
      <c r="AB349" s="8"/>
      <c r="AC349" s="8"/>
      <c r="AD349" s="8"/>
      <c r="AE349" s="8"/>
      <c r="AF349" s="7"/>
      <c r="AG349" s="8"/>
      <c r="AH349" s="8"/>
      <c r="AI349" s="8"/>
      <c r="AJ349" s="8"/>
      <c r="AK349" s="8"/>
      <c r="AL349" s="8"/>
      <c r="AM349" s="8"/>
      <c r="AN349" s="7"/>
      <c r="AO349" s="8"/>
      <c r="AP349" s="8"/>
      <c r="AQ349" s="8"/>
      <c r="AR349" s="8"/>
      <c r="AS349" s="8"/>
      <c r="AT349" s="8"/>
      <c r="AU349" s="8"/>
      <c r="AV349" s="7"/>
      <c r="AW349" s="8"/>
      <c r="AX349" s="8"/>
      <c r="AY349" s="8"/>
      <c r="AZ349" s="8"/>
      <c r="BA349" s="8"/>
      <c r="BB349" s="8"/>
      <c r="BC349" s="8"/>
      <c r="BD349" s="8"/>
      <c r="BE349" s="8"/>
      <c r="BF349" s="8"/>
      <c r="BG349" s="8"/>
      <c r="BH349" s="8"/>
      <c r="BI349" s="8"/>
      <c r="BJ349" s="8"/>
      <c r="BK349" s="8"/>
      <c r="BL349" s="8"/>
      <c r="BM349" s="8"/>
      <c r="BN349" s="8"/>
    </row>
    <row r="350">
      <c r="B350" s="69" t="s">
        <v>100</v>
      </c>
      <c r="C350" s="68"/>
      <c r="D350" s="47">
        <v>45733.0</v>
      </c>
      <c r="E350" s="70">
        <v>76.9</v>
      </c>
      <c r="F350" s="8"/>
      <c r="G350" s="70">
        <v>86.88</v>
      </c>
      <c r="H350" s="68">
        <v>1.14</v>
      </c>
      <c r="I350" s="7"/>
      <c r="J350" s="8"/>
      <c r="K350" s="70">
        <v>80.72</v>
      </c>
      <c r="L350" s="72">
        <v>3.01</v>
      </c>
      <c r="M350" s="68"/>
      <c r="N350" s="73"/>
      <c r="O350" s="73"/>
      <c r="P350" s="73">
        <v>973.479</v>
      </c>
      <c r="Q350" s="68">
        <v>2.092</v>
      </c>
      <c r="R350" s="68">
        <v>0.248</v>
      </c>
      <c r="S350" s="8"/>
      <c r="T350" s="68">
        <v>8797.366</v>
      </c>
      <c r="U350" s="8"/>
      <c r="V350" s="8"/>
      <c r="W350" s="45" t="s">
        <v>510</v>
      </c>
      <c r="X350" s="7"/>
      <c r="Y350" s="8"/>
      <c r="Z350" s="8"/>
      <c r="AA350" s="8"/>
      <c r="AB350" s="8"/>
      <c r="AC350" s="8"/>
      <c r="AD350" s="8"/>
      <c r="AE350" s="8"/>
      <c r="AF350" s="7"/>
      <c r="AG350" s="8"/>
      <c r="AH350" s="8"/>
      <c r="AI350" s="8"/>
      <c r="AJ350" s="8"/>
      <c r="AK350" s="8"/>
      <c r="AL350" s="8"/>
      <c r="AM350" s="8"/>
      <c r="AN350" s="7"/>
      <c r="AO350" s="8"/>
      <c r="AP350" s="8"/>
      <c r="AQ350" s="8"/>
      <c r="AR350" s="8"/>
      <c r="AS350" s="8"/>
      <c r="AT350" s="8"/>
      <c r="AU350" s="8"/>
      <c r="AV350" s="7"/>
      <c r="AW350" s="8"/>
      <c r="AX350" s="8"/>
      <c r="AY350" s="8"/>
      <c r="AZ350" s="8"/>
      <c r="BA350" s="8"/>
      <c r="BB350" s="8"/>
      <c r="BC350" s="8"/>
      <c r="BD350" s="8"/>
      <c r="BE350" s="8"/>
      <c r="BF350" s="8"/>
      <c r="BG350" s="8"/>
      <c r="BH350" s="8"/>
      <c r="BI350" s="8"/>
      <c r="BJ350" s="8"/>
      <c r="BK350" s="8"/>
      <c r="BL350" s="8"/>
      <c r="BM350" s="8"/>
      <c r="BN350" s="8"/>
    </row>
    <row r="351">
      <c r="B351" s="69" t="s">
        <v>266</v>
      </c>
      <c r="C351" s="68"/>
      <c r="D351" s="47">
        <v>45733.0</v>
      </c>
      <c r="E351" s="70">
        <v>72.98</v>
      </c>
      <c r="F351" s="8"/>
      <c r="G351" s="70">
        <v>77.54</v>
      </c>
      <c r="H351" s="68">
        <v>1.89</v>
      </c>
      <c r="I351" s="7"/>
      <c r="J351" s="8"/>
      <c r="K351" s="70">
        <v>76.34</v>
      </c>
      <c r="L351" s="72">
        <v>4.62</v>
      </c>
      <c r="M351" s="68"/>
      <c r="N351" s="73"/>
      <c r="O351" s="73"/>
      <c r="P351" s="73">
        <v>688.582</v>
      </c>
      <c r="Q351" s="8"/>
      <c r="R351" s="8"/>
      <c r="S351" s="8"/>
      <c r="T351" s="68">
        <v>5666.045</v>
      </c>
      <c r="U351" s="8"/>
      <c r="V351" s="8"/>
      <c r="W351" s="45" t="s">
        <v>511</v>
      </c>
      <c r="X351" s="7"/>
      <c r="Y351" s="8"/>
      <c r="Z351" s="8"/>
      <c r="AA351" s="8"/>
      <c r="AB351" s="8"/>
      <c r="AC351" s="8"/>
      <c r="AD351" s="8"/>
      <c r="AE351" s="8"/>
      <c r="AF351" s="7"/>
      <c r="AG351" s="8"/>
      <c r="AH351" s="8"/>
      <c r="AI351" s="8"/>
      <c r="AJ351" s="8"/>
      <c r="AK351" s="8"/>
      <c r="AL351" s="8"/>
      <c r="AM351" s="8"/>
      <c r="AN351" s="7"/>
      <c r="AO351" s="8"/>
      <c r="AP351" s="8"/>
      <c r="AQ351" s="8"/>
      <c r="AR351" s="8"/>
      <c r="AS351" s="8"/>
      <c r="AT351" s="8"/>
      <c r="AU351" s="8"/>
      <c r="AV351" s="7"/>
      <c r="AW351" s="8"/>
      <c r="AX351" s="8"/>
      <c r="AY351" s="8"/>
      <c r="AZ351" s="8"/>
      <c r="BA351" s="8"/>
      <c r="BB351" s="8"/>
      <c r="BC351" s="8"/>
      <c r="BD351" s="8"/>
      <c r="BE351" s="8"/>
      <c r="BF351" s="8"/>
      <c r="BG351" s="8"/>
      <c r="BH351" s="8"/>
      <c r="BI351" s="8"/>
      <c r="BJ351" s="8"/>
      <c r="BK351" s="8"/>
      <c r="BL351" s="8"/>
      <c r="BM351" s="8"/>
      <c r="BN351" s="8"/>
    </row>
    <row r="352">
      <c r="B352" s="69" t="s">
        <v>268</v>
      </c>
      <c r="C352" s="8"/>
      <c r="D352" s="47">
        <v>45733.0</v>
      </c>
      <c r="E352" s="70">
        <v>69.55</v>
      </c>
      <c r="F352" s="8"/>
      <c r="G352" s="70">
        <v>75.75</v>
      </c>
      <c r="H352" s="68">
        <v>1.83</v>
      </c>
      <c r="I352" s="7"/>
      <c r="J352" s="8"/>
      <c r="K352" s="70">
        <v>70.77</v>
      </c>
      <c r="L352" s="72">
        <v>4.57</v>
      </c>
      <c r="M352" s="68"/>
      <c r="N352" s="73"/>
      <c r="O352" s="73"/>
      <c r="P352" s="73">
        <v>2887.647</v>
      </c>
      <c r="Q352" s="8"/>
      <c r="R352" s="8"/>
      <c r="S352" s="8"/>
      <c r="T352" s="68">
        <v>706.186</v>
      </c>
      <c r="U352" s="8"/>
      <c r="V352" s="8"/>
      <c r="W352" s="45" t="s">
        <v>512</v>
      </c>
      <c r="X352" s="7"/>
      <c r="Y352" s="8"/>
      <c r="Z352" s="8"/>
      <c r="AA352" s="8"/>
      <c r="AB352" s="8"/>
      <c r="AC352" s="8"/>
      <c r="AD352" s="8"/>
      <c r="AE352" s="8"/>
      <c r="AF352" s="7"/>
      <c r="AG352" s="8"/>
      <c r="AH352" s="8"/>
      <c r="AI352" s="8"/>
      <c r="AJ352" s="8"/>
      <c r="AK352" s="8"/>
      <c r="AL352" s="8"/>
      <c r="AM352" s="8"/>
      <c r="AN352" s="7"/>
      <c r="AO352" s="8"/>
      <c r="AP352" s="8"/>
      <c r="AQ352" s="8"/>
      <c r="AR352" s="8"/>
      <c r="AS352" s="8"/>
      <c r="AT352" s="8"/>
      <c r="AU352" s="8"/>
      <c r="AV352" s="7"/>
      <c r="AW352" s="8"/>
      <c r="AX352" s="8"/>
      <c r="AY352" s="8"/>
      <c r="AZ352" s="8"/>
      <c r="BA352" s="8"/>
      <c r="BB352" s="8"/>
      <c r="BC352" s="8"/>
      <c r="BD352" s="8"/>
      <c r="BE352" s="8"/>
      <c r="BF352" s="8"/>
      <c r="BG352" s="8"/>
      <c r="BH352" s="8"/>
      <c r="BI352" s="8"/>
      <c r="BJ352" s="8"/>
      <c r="BK352" s="8"/>
      <c r="BL352" s="8"/>
      <c r="BM352" s="8"/>
      <c r="BN352" s="8"/>
    </row>
    <row r="353">
      <c r="A353" s="130" t="s">
        <v>513</v>
      </c>
      <c r="B353" s="53" t="s">
        <v>81</v>
      </c>
      <c r="C353" s="59"/>
      <c r="D353" s="54">
        <v>45733.0</v>
      </c>
      <c r="E353" s="57">
        <v>64.74</v>
      </c>
      <c r="F353" s="59"/>
      <c r="G353" s="57">
        <v>77.04</v>
      </c>
      <c r="H353" s="52">
        <v>2.75</v>
      </c>
      <c r="I353" s="58"/>
      <c r="J353" s="59"/>
      <c r="K353" s="57">
        <v>71.08</v>
      </c>
      <c r="L353" s="65">
        <v>4.62</v>
      </c>
      <c r="M353" s="59"/>
      <c r="N353" s="93"/>
      <c r="O353" s="93"/>
      <c r="P353" s="93"/>
      <c r="Q353" s="59"/>
      <c r="R353" s="59"/>
      <c r="S353" s="59"/>
      <c r="T353" s="52">
        <v>1535.271</v>
      </c>
      <c r="U353" s="59"/>
      <c r="V353" s="59"/>
      <c r="W353" s="67" t="s">
        <v>514</v>
      </c>
      <c r="X353" s="58"/>
      <c r="Y353" s="59"/>
      <c r="Z353" s="59"/>
      <c r="AA353" s="59"/>
      <c r="AB353" s="59"/>
      <c r="AC353" s="59"/>
      <c r="AD353" s="59"/>
      <c r="AE353" s="59"/>
      <c r="AF353" s="58"/>
      <c r="AG353" s="59"/>
      <c r="AH353" s="59"/>
      <c r="AI353" s="59"/>
      <c r="AJ353" s="59"/>
      <c r="AK353" s="59"/>
      <c r="AL353" s="59"/>
      <c r="AM353" s="59"/>
      <c r="AN353" s="58"/>
      <c r="AO353" s="59"/>
      <c r="AP353" s="59"/>
      <c r="AQ353" s="59"/>
      <c r="AR353" s="59"/>
      <c r="AS353" s="59"/>
      <c r="AT353" s="59"/>
      <c r="AU353" s="59"/>
      <c r="AV353" s="58"/>
      <c r="AW353" s="59"/>
      <c r="AX353" s="59"/>
      <c r="AY353" s="59"/>
      <c r="AZ353" s="59"/>
      <c r="BA353" s="59"/>
      <c r="BB353" s="59"/>
      <c r="BC353" s="59"/>
      <c r="BD353" s="59"/>
      <c r="BE353" s="59"/>
      <c r="BF353" s="59"/>
      <c r="BG353" s="59"/>
      <c r="BH353" s="59"/>
      <c r="BI353" s="59"/>
      <c r="BJ353" s="59"/>
      <c r="BK353" s="59"/>
      <c r="BL353" s="59"/>
      <c r="BM353" s="59"/>
      <c r="BN353" s="59"/>
    </row>
    <row r="354">
      <c r="B354" s="53" t="s">
        <v>89</v>
      </c>
      <c r="C354" s="59"/>
      <c r="D354" s="54">
        <v>45733.0</v>
      </c>
      <c r="E354" s="57">
        <v>67.41</v>
      </c>
      <c r="F354" s="59"/>
      <c r="G354" s="57">
        <v>73.63</v>
      </c>
      <c r="H354" s="52">
        <v>4.3</v>
      </c>
      <c r="I354" s="58"/>
      <c r="J354" s="59"/>
      <c r="K354" s="57">
        <v>71.0</v>
      </c>
      <c r="L354" s="65">
        <v>6.51</v>
      </c>
      <c r="M354" s="52"/>
      <c r="N354" s="66"/>
      <c r="O354" s="66"/>
      <c r="P354" s="66">
        <v>932.389</v>
      </c>
      <c r="Q354" s="59"/>
      <c r="R354" s="59"/>
      <c r="S354" s="59"/>
      <c r="T354" s="52">
        <v>8422.533</v>
      </c>
      <c r="U354" s="59"/>
      <c r="V354" s="59"/>
      <c r="W354" s="67" t="s">
        <v>515</v>
      </c>
      <c r="X354" s="58"/>
      <c r="Y354" s="59"/>
      <c r="Z354" s="59"/>
      <c r="AA354" s="59"/>
      <c r="AB354" s="59"/>
      <c r="AC354" s="59"/>
      <c r="AD354" s="59"/>
      <c r="AE354" s="59"/>
      <c r="AF354" s="58"/>
      <c r="AG354" s="59"/>
      <c r="AH354" s="59"/>
      <c r="AI354" s="59"/>
      <c r="AJ354" s="59"/>
      <c r="AK354" s="59"/>
      <c r="AL354" s="59"/>
      <c r="AM354" s="59"/>
      <c r="AN354" s="58"/>
      <c r="AO354" s="59"/>
      <c r="AP354" s="59"/>
      <c r="AQ354" s="59"/>
      <c r="AR354" s="59"/>
      <c r="AS354" s="59"/>
      <c r="AT354" s="59"/>
      <c r="AU354" s="59"/>
      <c r="AV354" s="58"/>
      <c r="AW354" s="59"/>
      <c r="AX354" s="59"/>
      <c r="AY354" s="59"/>
      <c r="AZ354" s="59"/>
      <c r="BA354" s="59"/>
      <c r="BB354" s="59"/>
      <c r="BC354" s="59"/>
      <c r="BD354" s="59"/>
      <c r="BE354" s="59"/>
      <c r="BF354" s="59"/>
      <c r="BG354" s="59"/>
      <c r="BH354" s="59"/>
      <c r="BI354" s="59"/>
      <c r="BJ354" s="59"/>
      <c r="BK354" s="59"/>
      <c r="BL354" s="59"/>
      <c r="BM354" s="59"/>
      <c r="BN354" s="59"/>
    </row>
    <row r="355">
      <c r="A355" s="137" t="s">
        <v>516</v>
      </c>
      <c r="B355" s="69" t="s">
        <v>81</v>
      </c>
      <c r="C355" s="8"/>
      <c r="D355" s="47">
        <v>45734.0</v>
      </c>
      <c r="E355" s="70">
        <v>67.11</v>
      </c>
      <c r="F355" s="8"/>
      <c r="G355" s="70">
        <v>83.9</v>
      </c>
      <c r="H355" s="68">
        <v>2.22</v>
      </c>
      <c r="I355" s="7"/>
      <c r="J355" s="8"/>
      <c r="K355" s="70">
        <v>81.92</v>
      </c>
      <c r="L355" s="72">
        <v>4.14</v>
      </c>
      <c r="M355" s="68"/>
      <c r="N355" s="73"/>
      <c r="O355" s="73"/>
      <c r="P355" s="73">
        <v>1175.457</v>
      </c>
      <c r="Q355" s="8"/>
      <c r="R355" s="8"/>
      <c r="S355" s="8"/>
      <c r="T355" s="68">
        <v>913.98</v>
      </c>
      <c r="U355" s="68">
        <v>0.949</v>
      </c>
      <c r="V355" s="8"/>
      <c r="W355" s="45" t="s">
        <v>517</v>
      </c>
      <c r="X355" s="7"/>
      <c r="Y355" s="8"/>
      <c r="Z355" s="8"/>
      <c r="AA355" s="8"/>
      <c r="AB355" s="8"/>
      <c r="AC355" s="8"/>
      <c r="AD355" s="8"/>
      <c r="AE355" s="8"/>
      <c r="AF355" s="7"/>
      <c r="AG355" s="8"/>
      <c r="AH355" s="8"/>
      <c r="AI355" s="8"/>
      <c r="AJ355" s="8"/>
      <c r="AK355" s="8"/>
      <c r="AL355" s="8"/>
      <c r="AM355" s="8"/>
      <c r="AN355" s="7"/>
      <c r="AO355" s="8"/>
      <c r="AP355" s="8"/>
      <c r="AQ355" s="8"/>
      <c r="AR355" s="8"/>
      <c r="AS355" s="8"/>
      <c r="AT355" s="8"/>
      <c r="AU355" s="8"/>
      <c r="AV355" s="7"/>
      <c r="AW355" s="8"/>
      <c r="AX355" s="8"/>
      <c r="AY355" s="8"/>
      <c r="AZ355" s="8"/>
      <c r="BA355" s="8"/>
      <c r="BB355" s="8"/>
      <c r="BC355" s="8"/>
      <c r="BD355" s="8"/>
      <c r="BE355" s="8"/>
      <c r="BF355" s="8"/>
      <c r="BG355" s="8"/>
      <c r="BH355" s="8"/>
      <c r="BI355" s="8"/>
      <c r="BJ355" s="8"/>
      <c r="BK355" s="8"/>
      <c r="BL355" s="8"/>
      <c r="BM355" s="8"/>
      <c r="BN355" s="8"/>
    </row>
    <row r="356">
      <c r="A356" s="77"/>
      <c r="B356" s="69" t="s">
        <v>89</v>
      </c>
      <c r="C356" s="8"/>
      <c r="D356" s="47">
        <v>45734.0</v>
      </c>
      <c r="E356" s="70">
        <v>64.86</v>
      </c>
      <c r="F356" s="8"/>
      <c r="G356" s="70">
        <v>84.67</v>
      </c>
      <c r="H356" s="68">
        <v>3.59</v>
      </c>
      <c r="I356" s="7"/>
      <c r="J356" s="8"/>
      <c r="K356" s="36">
        <v>79.1</v>
      </c>
      <c r="L356" s="72">
        <v>5.79</v>
      </c>
      <c r="M356" s="68"/>
      <c r="N356" s="73"/>
      <c r="O356" s="73"/>
      <c r="P356" s="73" t="s">
        <v>39</v>
      </c>
      <c r="Q356" s="68">
        <v>2.81</v>
      </c>
      <c r="R356" s="8"/>
      <c r="S356" s="8"/>
      <c r="T356" s="68">
        <v>3756.223</v>
      </c>
      <c r="U356" s="8"/>
      <c r="V356" s="8"/>
      <c r="W356" s="45" t="s">
        <v>518</v>
      </c>
      <c r="X356" s="7"/>
      <c r="Y356" s="8"/>
      <c r="Z356" s="8"/>
      <c r="AA356" s="8"/>
      <c r="AB356" s="8"/>
      <c r="AC356" s="8"/>
      <c r="AD356" s="8"/>
      <c r="AE356" s="8"/>
      <c r="AF356" s="7"/>
      <c r="AG356" s="8"/>
      <c r="AH356" s="8"/>
      <c r="AI356" s="8"/>
      <c r="AJ356" s="8"/>
      <c r="AK356" s="8"/>
      <c r="AL356" s="8"/>
      <c r="AM356" s="8"/>
      <c r="AN356" s="7"/>
      <c r="AO356" s="8"/>
      <c r="AP356" s="8"/>
      <c r="AQ356" s="8"/>
      <c r="AR356" s="8"/>
      <c r="AS356" s="8"/>
      <c r="AT356" s="8"/>
      <c r="AU356" s="8"/>
      <c r="AV356" s="7"/>
      <c r="AW356" s="8"/>
      <c r="AX356" s="8"/>
      <c r="AY356" s="8"/>
      <c r="AZ356" s="8"/>
      <c r="BA356" s="8"/>
      <c r="BB356" s="8"/>
      <c r="BC356" s="8"/>
      <c r="BD356" s="8"/>
      <c r="BE356" s="8"/>
      <c r="BF356" s="8"/>
      <c r="BG356" s="8"/>
      <c r="BH356" s="8"/>
      <c r="BI356" s="8"/>
      <c r="BJ356" s="8"/>
      <c r="BK356" s="8"/>
      <c r="BL356" s="8"/>
      <c r="BM356" s="8"/>
      <c r="BN356" s="8"/>
    </row>
    <row r="357">
      <c r="A357" s="77"/>
      <c r="B357" s="69" t="s">
        <v>100</v>
      </c>
      <c r="C357" s="8"/>
      <c r="D357" s="47">
        <v>45734.0</v>
      </c>
      <c r="E357" s="70">
        <v>65.71</v>
      </c>
      <c r="F357" s="8"/>
      <c r="G357" s="70">
        <v>84.03</v>
      </c>
      <c r="H357" s="68">
        <v>1.42</v>
      </c>
      <c r="I357" s="7"/>
      <c r="J357" s="8"/>
      <c r="K357" s="36">
        <v>84.5</v>
      </c>
      <c r="L357" s="72">
        <v>3.01</v>
      </c>
      <c r="M357" s="68"/>
      <c r="N357" s="73"/>
      <c r="O357" s="73"/>
      <c r="P357" s="73" t="s">
        <v>39</v>
      </c>
      <c r="Q357" s="68">
        <v>2.957</v>
      </c>
      <c r="R357" s="8"/>
      <c r="S357" s="8"/>
      <c r="T357" s="68">
        <v>8520.652</v>
      </c>
      <c r="U357" s="8"/>
      <c r="V357" s="8"/>
      <c r="W357" s="45" t="s">
        <v>519</v>
      </c>
      <c r="X357" s="7"/>
      <c r="Y357" s="8"/>
      <c r="Z357" s="8"/>
      <c r="AA357" s="8"/>
      <c r="AB357" s="8"/>
      <c r="AC357" s="8"/>
      <c r="AD357" s="8"/>
      <c r="AE357" s="8"/>
      <c r="AF357" s="7"/>
      <c r="AG357" s="8"/>
      <c r="AH357" s="8"/>
      <c r="AI357" s="8"/>
      <c r="AJ357" s="8"/>
      <c r="AK357" s="8"/>
      <c r="AL357" s="8"/>
      <c r="AM357" s="8"/>
      <c r="AN357" s="7"/>
      <c r="AO357" s="8"/>
      <c r="AP357" s="8"/>
      <c r="AQ357" s="8"/>
      <c r="AR357" s="8"/>
      <c r="AS357" s="8"/>
      <c r="AT357" s="8"/>
      <c r="AU357" s="8"/>
      <c r="AV357" s="7"/>
      <c r="AW357" s="8"/>
      <c r="AX357" s="8"/>
      <c r="AY357" s="8"/>
      <c r="AZ357" s="8"/>
      <c r="BA357" s="8"/>
      <c r="BB357" s="8"/>
      <c r="BC357" s="8"/>
      <c r="BD357" s="8"/>
      <c r="BE357" s="8"/>
      <c r="BF357" s="8"/>
      <c r="BG357" s="8"/>
      <c r="BH357" s="8"/>
      <c r="BI357" s="8"/>
      <c r="BJ357" s="8"/>
      <c r="BK357" s="8"/>
      <c r="BL357" s="8"/>
      <c r="BM357" s="8"/>
      <c r="BN357" s="8"/>
    </row>
    <row r="358">
      <c r="A358" s="77"/>
      <c r="B358" s="69" t="s">
        <v>104</v>
      </c>
      <c r="C358" s="8"/>
      <c r="D358" s="47">
        <v>45734.0</v>
      </c>
      <c r="E358" s="70">
        <v>64.37</v>
      </c>
      <c r="F358" s="8"/>
      <c r="G358" s="70">
        <v>74.63</v>
      </c>
      <c r="H358" s="68">
        <v>2.18</v>
      </c>
      <c r="I358" s="7"/>
      <c r="J358" s="8"/>
      <c r="K358" s="36">
        <v>80.05</v>
      </c>
      <c r="L358" s="72">
        <v>4.07</v>
      </c>
      <c r="M358" s="68"/>
      <c r="N358" s="73"/>
      <c r="O358" s="73"/>
      <c r="P358" s="73" t="s">
        <v>39</v>
      </c>
      <c r="Q358" s="8"/>
      <c r="R358" s="68"/>
      <c r="S358" s="8"/>
      <c r="T358" s="68">
        <v>9979.415</v>
      </c>
      <c r="U358" s="8"/>
      <c r="V358" s="8"/>
      <c r="W358" s="45" t="s">
        <v>520</v>
      </c>
      <c r="X358" s="7"/>
      <c r="Y358" s="8"/>
      <c r="Z358" s="8"/>
      <c r="AA358" s="8"/>
      <c r="AB358" s="8"/>
      <c r="AC358" s="8"/>
      <c r="AD358" s="8"/>
      <c r="AE358" s="8"/>
      <c r="AF358" s="7"/>
      <c r="AG358" s="8"/>
      <c r="AH358" s="8"/>
      <c r="AI358" s="8"/>
      <c r="AJ358" s="8"/>
      <c r="AK358" s="8"/>
      <c r="AL358" s="8"/>
      <c r="AM358" s="8"/>
      <c r="AN358" s="7"/>
      <c r="AO358" s="8"/>
      <c r="AP358" s="8"/>
      <c r="AQ358" s="8"/>
      <c r="AR358" s="8"/>
      <c r="AS358" s="8"/>
      <c r="AT358" s="8"/>
      <c r="AU358" s="8"/>
      <c r="AV358" s="7"/>
      <c r="AW358" s="8"/>
      <c r="AX358" s="8"/>
      <c r="AY358" s="8"/>
      <c r="AZ358" s="8"/>
      <c r="BA358" s="8"/>
      <c r="BB358" s="8"/>
      <c r="BC358" s="8"/>
      <c r="BD358" s="8"/>
      <c r="BE358" s="8"/>
      <c r="BF358" s="8"/>
      <c r="BG358" s="8"/>
      <c r="BH358" s="8"/>
      <c r="BI358" s="8"/>
      <c r="BJ358" s="8"/>
      <c r="BK358" s="8"/>
      <c r="BL358" s="8"/>
      <c r="BM358" s="8"/>
      <c r="BN358" s="8"/>
    </row>
    <row r="359">
      <c r="A359" s="78"/>
      <c r="B359" s="69" t="s">
        <v>216</v>
      </c>
      <c r="C359" s="8"/>
      <c r="D359" s="47">
        <v>45734.0</v>
      </c>
      <c r="E359" s="70">
        <v>69.0</v>
      </c>
      <c r="F359" s="8"/>
      <c r="G359" s="70">
        <v>83.41</v>
      </c>
      <c r="H359" s="68">
        <v>1.38</v>
      </c>
      <c r="I359" s="7"/>
      <c r="J359" s="8"/>
      <c r="K359" s="36">
        <v>79.28</v>
      </c>
      <c r="L359" s="72">
        <v>2.98</v>
      </c>
      <c r="M359" s="68"/>
      <c r="N359" s="73"/>
      <c r="O359" s="73"/>
      <c r="P359" s="73">
        <v>447.616</v>
      </c>
      <c r="Q359" s="8"/>
      <c r="R359" s="8"/>
      <c r="S359" s="8"/>
      <c r="T359" s="68">
        <v>11354.033</v>
      </c>
      <c r="U359" s="8"/>
      <c r="V359" s="8"/>
      <c r="W359" s="45" t="s">
        <v>521</v>
      </c>
      <c r="X359" s="7"/>
      <c r="Y359" s="8"/>
      <c r="Z359" s="8"/>
      <c r="AA359" s="8"/>
      <c r="AB359" s="8"/>
      <c r="AC359" s="8"/>
      <c r="AD359" s="8"/>
      <c r="AE359" s="8"/>
      <c r="AF359" s="7"/>
      <c r="AG359" s="8"/>
      <c r="AH359" s="8"/>
      <c r="AI359" s="8"/>
      <c r="AJ359" s="8"/>
      <c r="AK359" s="8"/>
      <c r="AL359" s="8"/>
      <c r="AM359" s="8"/>
      <c r="AN359" s="7"/>
      <c r="AO359" s="8"/>
      <c r="AP359" s="8"/>
      <c r="AQ359" s="8"/>
      <c r="AR359" s="8"/>
      <c r="AS359" s="8"/>
      <c r="AT359" s="8"/>
      <c r="AU359" s="8"/>
      <c r="AV359" s="7"/>
      <c r="AW359" s="8"/>
      <c r="AX359" s="8"/>
      <c r="AY359" s="8"/>
      <c r="AZ359" s="8"/>
      <c r="BA359" s="8"/>
      <c r="BB359" s="8"/>
      <c r="BC359" s="8"/>
      <c r="BD359" s="8"/>
      <c r="BE359" s="8"/>
      <c r="BF359" s="8"/>
      <c r="BG359" s="8"/>
      <c r="BH359" s="8"/>
      <c r="BI359" s="8"/>
      <c r="BJ359" s="8"/>
      <c r="BK359" s="8"/>
      <c r="BL359" s="8"/>
      <c r="BM359" s="8"/>
      <c r="BN359" s="8"/>
    </row>
    <row r="360">
      <c r="A360" s="52" t="s">
        <v>522</v>
      </c>
      <c r="B360" s="53" t="s">
        <v>81</v>
      </c>
      <c r="C360" s="59"/>
      <c r="D360" s="54">
        <v>45735.0</v>
      </c>
      <c r="E360" s="57">
        <v>76.81</v>
      </c>
      <c r="F360" s="52">
        <v>6.09</v>
      </c>
      <c r="G360" s="57">
        <v>79.61</v>
      </c>
      <c r="H360" s="52">
        <v>5.65</v>
      </c>
      <c r="I360" s="58"/>
      <c r="J360" s="59"/>
      <c r="K360" s="57">
        <v>72.26</v>
      </c>
      <c r="L360" s="65">
        <v>6.8</v>
      </c>
      <c r="M360" s="52"/>
      <c r="N360" s="66"/>
      <c r="O360" s="66"/>
      <c r="P360" s="66">
        <v>3027.792</v>
      </c>
      <c r="Q360" s="59"/>
      <c r="R360" s="52">
        <v>4.952</v>
      </c>
      <c r="S360" s="59"/>
      <c r="T360" s="52">
        <v>1915.261</v>
      </c>
      <c r="U360" s="59"/>
      <c r="V360" s="59"/>
      <c r="W360" s="94"/>
      <c r="X360" s="58"/>
      <c r="Y360" s="59"/>
      <c r="Z360" s="59"/>
      <c r="AA360" s="59"/>
      <c r="AB360" s="59"/>
      <c r="AC360" s="59"/>
      <c r="AD360" s="59"/>
      <c r="AE360" s="59"/>
      <c r="AF360" s="58"/>
      <c r="AG360" s="59"/>
      <c r="AH360" s="59"/>
      <c r="AI360" s="59"/>
      <c r="AJ360" s="59"/>
      <c r="AK360" s="59"/>
      <c r="AL360" s="59"/>
      <c r="AM360" s="59"/>
      <c r="AN360" s="58"/>
      <c r="AO360" s="59"/>
      <c r="AP360" s="59"/>
      <c r="AQ360" s="59"/>
      <c r="AR360" s="59"/>
      <c r="AS360" s="59"/>
      <c r="AT360" s="59"/>
      <c r="AU360" s="59"/>
      <c r="AV360" s="58"/>
      <c r="AW360" s="59"/>
      <c r="AX360" s="59"/>
      <c r="AY360" s="59"/>
      <c r="AZ360" s="59"/>
      <c r="BA360" s="59"/>
      <c r="BB360" s="59"/>
      <c r="BC360" s="59"/>
      <c r="BD360" s="59"/>
      <c r="BE360" s="59"/>
      <c r="BF360" s="59"/>
      <c r="BG360" s="59"/>
      <c r="BH360" s="59"/>
      <c r="BI360" s="59"/>
      <c r="BJ360" s="59"/>
      <c r="BK360" s="59"/>
      <c r="BL360" s="59"/>
      <c r="BM360" s="59"/>
      <c r="BN360" s="59"/>
    </row>
    <row r="361">
      <c r="B361" s="53" t="s">
        <v>89</v>
      </c>
      <c r="C361" s="59"/>
      <c r="D361" s="54">
        <v>45735.0</v>
      </c>
      <c r="E361" s="57">
        <v>76.38</v>
      </c>
      <c r="F361" s="52">
        <v>5.94</v>
      </c>
      <c r="G361" s="58"/>
      <c r="H361" s="59"/>
      <c r="I361" s="58"/>
      <c r="J361" s="59"/>
      <c r="K361" s="57">
        <v>74.25</v>
      </c>
      <c r="L361" s="65">
        <v>6.64</v>
      </c>
      <c r="M361" s="52"/>
      <c r="N361" s="66"/>
      <c r="O361" s="66"/>
      <c r="P361" s="66" t="s">
        <v>39</v>
      </c>
      <c r="Q361" s="52">
        <v>0.379</v>
      </c>
      <c r="R361" s="52"/>
      <c r="S361" s="59"/>
      <c r="T361" s="52">
        <v>4655.276</v>
      </c>
      <c r="U361" s="59"/>
      <c r="V361" s="59"/>
      <c r="W361" s="67" t="s">
        <v>523</v>
      </c>
      <c r="X361" s="58"/>
      <c r="Y361" s="59"/>
      <c r="Z361" s="59"/>
      <c r="AA361" s="59"/>
      <c r="AB361" s="59"/>
      <c r="AC361" s="59"/>
      <c r="AD361" s="59"/>
      <c r="AE361" s="59"/>
      <c r="AF361" s="58"/>
      <c r="AG361" s="59"/>
      <c r="AH361" s="59"/>
      <c r="AI361" s="59"/>
      <c r="AJ361" s="59"/>
      <c r="AK361" s="59"/>
      <c r="AL361" s="59"/>
      <c r="AM361" s="59"/>
      <c r="AN361" s="58"/>
      <c r="AO361" s="59"/>
      <c r="AP361" s="59"/>
      <c r="AQ361" s="59"/>
      <c r="AR361" s="59"/>
      <c r="AS361" s="59"/>
      <c r="AT361" s="59"/>
      <c r="AU361" s="59"/>
      <c r="AV361" s="58"/>
      <c r="AW361" s="59"/>
      <c r="AX361" s="59"/>
      <c r="AY361" s="59"/>
      <c r="AZ361" s="59"/>
      <c r="BA361" s="59"/>
      <c r="BB361" s="59"/>
      <c r="BC361" s="59"/>
      <c r="BD361" s="59"/>
      <c r="BE361" s="59"/>
      <c r="BF361" s="59"/>
      <c r="BG361" s="59"/>
      <c r="BH361" s="59"/>
      <c r="BI361" s="59"/>
      <c r="BJ361" s="59"/>
      <c r="BK361" s="59"/>
      <c r="BL361" s="59"/>
      <c r="BM361" s="59"/>
      <c r="BN361" s="59"/>
    </row>
    <row r="362">
      <c r="A362" s="68" t="s">
        <v>524</v>
      </c>
      <c r="B362" s="69" t="s">
        <v>81</v>
      </c>
      <c r="C362" s="8"/>
      <c r="D362" s="47">
        <v>45736.0</v>
      </c>
      <c r="E362" s="70">
        <v>63.37</v>
      </c>
      <c r="F362" s="8"/>
      <c r="G362" s="70">
        <v>73.6</v>
      </c>
      <c r="H362" s="68">
        <v>0.68</v>
      </c>
      <c r="I362" s="7"/>
      <c r="J362" s="8"/>
      <c r="K362" s="70">
        <v>70.6</v>
      </c>
      <c r="L362" s="72">
        <v>2.44</v>
      </c>
      <c r="M362" s="68"/>
      <c r="N362" s="73"/>
      <c r="O362" s="73"/>
      <c r="P362" s="73" t="s">
        <v>39</v>
      </c>
      <c r="Q362" s="8"/>
      <c r="R362" s="8"/>
      <c r="S362" s="8"/>
      <c r="T362" s="68">
        <v>16408.037</v>
      </c>
      <c r="U362" s="8"/>
      <c r="V362" s="8"/>
      <c r="W362" s="89"/>
      <c r="X362" s="7"/>
      <c r="Y362" s="8"/>
      <c r="Z362" s="8"/>
      <c r="AA362" s="8"/>
      <c r="AB362" s="8"/>
      <c r="AC362" s="8"/>
      <c r="AD362" s="8"/>
      <c r="AE362" s="8"/>
      <c r="AF362" s="7"/>
      <c r="AG362" s="8"/>
      <c r="AH362" s="8"/>
      <c r="AI362" s="8"/>
      <c r="AJ362" s="8"/>
      <c r="AK362" s="8"/>
      <c r="AL362" s="8"/>
      <c r="AM362" s="8"/>
      <c r="AN362" s="7"/>
      <c r="AO362" s="8"/>
      <c r="AP362" s="8"/>
      <c r="AQ362" s="8"/>
      <c r="AR362" s="8"/>
      <c r="AS362" s="8"/>
      <c r="AT362" s="8"/>
      <c r="AU362" s="8"/>
      <c r="AV362" s="7"/>
      <c r="AW362" s="8"/>
      <c r="AX362" s="8"/>
      <c r="AY362" s="8"/>
      <c r="AZ362" s="8"/>
      <c r="BA362" s="8"/>
      <c r="BB362" s="8"/>
      <c r="BC362" s="8"/>
      <c r="BD362" s="8"/>
      <c r="BE362" s="8"/>
      <c r="BF362" s="8"/>
      <c r="BG362" s="8"/>
      <c r="BH362" s="8"/>
      <c r="BI362" s="8"/>
      <c r="BJ362" s="8"/>
      <c r="BK362" s="8"/>
      <c r="BL362" s="8"/>
      <c r="BM362" s="8"/>
      <c r="BN362" s="8"/>
    </row>
    <row r="363">
      <c r="B363" s="69" t="s">
        <v>89</v>
      </c>
      <c r="C363" s="8"/>
      <c r="D363" s="47">
        <v>45735.0</v>
      </c>
      <c r="E363" s="70">
        <v>78.12</v>
      </c>
      <c r="F363" s="68">
        <v>0.56</v>
      </c>
      <c r="G363" s="7"/>
      <c r="H363" s="8"/>
      <c r="I363" s="7"/>
      <c r="J363" s="8"/>
      <c r="K363" s="70">
        <v>79.54</v>
      </c>
      <c r="L363" s="72">
        <v>2.05</v>
      </c>
      <c r="M363" s="68"/>
      <c r="N363" s="73"/>
      <c r="O363" s="73"/>
      <c r="P363" s="73">
        <v>1697.261</v>
      </c>
      <c r="Q363" s="68">
        <v>0.782</v>
      </c>
      <c r="R363" s="68">
        <v>9.549</v>
      </c>
      <c r="S363" s="8"/>
      <c r="T363" s="68">
        <v>16555.417</v>
      </c>
      <c r="U363" s="8"/>
      <c r="V363" s="8"/>
      <c r="W363" s="89"/>
      <c r="X363" s="7"/>
      <c r="Y363" s="8"/>
      <c r="Z363" s="8"/>
      <c r="AA363" s="8"/>
      <c r="AB363" s="8"/>
      <c r="AC363" s="8"/>
      <c r="AD363" s="8"/>
      <c r="AE363" s="8"/>
      <c r="AF363" s="7"/>
      <c r="AG363" s="8"/>
      <c r="AH363" s="8"/>
      <c r="AI363" s="8"/>
      <c r="AJ363" s="8"/>
      <c r="AK363" s="8"/>
      <c r="AL363" s="8"/>
      <c r="AM363" s="8"/>
      <c r="AN363" s="7"/>
      <c r="AO363" s="8"/>
      <c r="AP363" s="8"/>
      <c r="AQ363" s="8"/>
      <c r="AR363" s="8"/>
      <c r="AS363" s="8"/>
      <c r="AT363" s="8"/>
      <c r="AU363" s="8"/>
      <c r="AV363" s="7"/>
      <c r="AW363" s="8"/>
      <c r="AX363" s="8"/>
      <c r="AY363" s="8"/>
      <c r="AZ363" s="8"/>
      <c r="BA363" s="8"/>
      <c r="BB363" s="8"/>
      <c r="BC363" s="8"/>
      <c r="BD363" s="8"/>
      <c r="BE363" s="8"/>
      <c r="BF363" s="8"/>
      <c r="BG363" s="8"/>
      <c r="BH363" s="8"/>
      <c r="BI363" s="8"/>
      <c r="BJ363" s="8"/>
      <c r="BK363" s="8"/>
      <c r="BL363" s="8"/>
      <c r="BM363" s="8"/>
      <c r="BN363" s="8"/>
    </row>
    <row r="364">
      <c r="B364" s="69" t="s">
        <v>100</v>
      </c>
      <c r="C364" s="68" t="s">
        <v>82</v>
      </c>
      <c r="D364" s="47">
        <v>45736.0</v>
      </c>
      <c r="E364" s="70">
        <v>75.71</v>
      </c>
      <c r="F364" s="8"/>
      <c r="G364" s="7"/>
      <c r="H364" s="8"/>
      <c r="I364" s="7"/>
      <c r="J364" s="8"/>
      <c r="K364" s="70">
        <v>83.88</v>
      </c>
      <c r="L364" s="72">
        <v>1.53</v>
      </c>
      <c r="M364" s="68"/>
      <c r="N364" s="73"/>
      <c r="O364" s="73"/>
      <c r="P364" s="73" t="s">
        <v>39</v>
      </c>
      <c r="Q364" s="8"/>
      <c r="R364" s="8"/>
      <c r="S364" s="8"/>
      <c r="T364" s="68">
        <v>2926.146</v>
      </c>
      <c r="U364" s="8"/>
      <c r="V364" s="8"/>
      <c r="W364" s="89"/>
      <c r="X364" s="70">
        <v>4338.3</v>
      </c>
      <c r="Y364" s="68" t="s">
        <v>39</v>
      </c>
      <c r="Z364" s="68">
        <v>2.2</v>
      </c>
      <c r="AA364" s="68">
        <v>52.7</v>
      </c>
      <c r="AB364" s="68">
        <v>5326.1</v>
      </c>
      <c r="AC364" s="68" t="s">
        <v>459</v>
      </c>
      <c r="AD364" s="68" t="s">
        <v>459</v>
      </c>
      <c r="AE364" s="68" t="s">
        <v>525</v>
      </c>
      <c r="AF364" s="7"/>
      <c r="AG364" s="8"/>
      <c r="AH364" s="8"/>
      <c r="AI364" s="8"/>
      <c r="AJ364" s="8"/>
      <c r="AK364" s="8"/>
      <c r="AL364" s="8"/>
      <c r="AM364" s="8"/>
      <c r="AN364" s="7"/>
      <c r="AO364" s="8"/>
      <c r="AP364" s="8"/>
      <c r="AQ364" s="8"/>
      <c r="AR364" s="8"/>
      <c r="AS364" s="8"/>
      <c r="AT364" s="8"/>
      <c r="AU364" s="8"/>
      <c r="AV364" s="7"/>
      <c r="AW364" s="8"/>
      <c r="AX364" s="8"/>
      <c r="AY364" s="8"/>
      <c r="AZ364" s="8"/>
      <c r="BA364" s="8"/>
      <c r="BB364" s="8"/>
      <c r="BC364" s="8"/>
      <c r="BD364" s="8"/>
      <c r="BE364" s="8"/>
      <c r="BF364" s="8"/>
      <c r="BG364" s="8"/>
      <c r="BH364" s="8"/>
      <c r="BI364" s="8"/>
      <c r="BJ364" s="8"/>
      <c r="BK364" s="8"/>
      <c r="BL364" s="8"/>
      <c r="BM364" s="8"/>
      <c r="BN364" s="8"/>
    </row>
    <row r="365">
      <c r="A365" s="130" t="s">
        <v>526</v>
      </c>
      <c r="B365" s="53" t="s">
        <v>81</v>
      </c>
      <c r="C365" s="59"/>
      <c r="D365" s="54">
        <v>45736.0</v>
      </c>
      <c r="E365" s="57">
        <v>71.42</v>
      </c>
      <c r="F365" s="59"/>
      <c r="G365" s="64" t="s">
        <v>132</v>
      </c>
      <c r="H365" s="59"/>
      <c r="I365" s="58"/>
      <c r="J365" s="59"/>
      <c r="K365" s="57">
        <v>74.56</v>
      </c>
      <c r="L365" s="65">
        <v>3.88</v>
      </c>
      <c r="M365" s="52"/>
      <c r="N365" s="66"/>
      <c r="O365" s="66"/>
      <c r="P365" s="66">
        <v>5984.199</v>
      </c>
      <c r="Q365" s="59"/>
      <c r="R365" s="59"/>
      <c r="S365" s="59"/>
      <c r="T365" s="52">
        <v>2437.851</v>
      </c>
      <c r="U365" s="59"/>
      <c r="V365" s="59"/>
      <c r="W365" s="111" t="s">
        <v>527</v>
      </c>
      <c r="X365" s="58"/>
      <c r="Y365" s="59"/>
      <c r="Z365" s="59"/>
      <c r="AA365" s="59"/>
      <c r="AB365" s="59"/>
      <c r="AC365" s="59"/>
      <c r="AD365" s="59"/>
      <c r="AE365" s="59"/>
      <c r="AF365" s="58"/>
      <c r="AG365" s="59"/>
      <c r="AH365" s="59"/>
      <c r="AI365" s="59"/>
      <c r="AJ365" s="59"/>
      <c r="AK365" s="59"/>
      <c r="AL365" s="59"/>
      <c r="AM365" s="59"/>
      <c r="AN365" s="58"/>
      <c r="AO365" s="59"/>
      <c r="AP365" s="59"/>
      <c r="AQ365" s="59"/>
      <c r="AR365" s="59"/>
      <c r="AS365" s="59"/>
      <c r="AT365" s="59"/>
      <c r="AU365" s="59"/>
      <c r="AV365" s="58"/>
      <c r="AW365" s="59"/>
      <c r="AX365" s="59"/>
      <c r="AY365" s="59"/>
      <c r="AZ365" s="59"/>
      <c r="BA365" s="59"/>
      <c r="BB365" s="59"/>
      <c r="BC365" s="59"/>
      <c r="BD365" s="59"/>
      <c r="BE365" s="59"/>
      <c r="BF365" s="59"/>
      <c r="BG365" s="59"/>
      <c r="BH365" s="59"/>
      <c r="BI365" s="59"/>
      <c r="BJ365" s="59"/>
      <c r="BK365" s="59"/>
      <c r="BL365" s="59"/>
      <c r="BM365" s="59"/>
      <c r="BN365" s="59"/>
    </row>
    <row r="366">
      <c r="B366" s="52" t="s">
        <v>199</v>
      </c>
      <c r="C366" s="53" t="s">
        <v>89</v>
      </c>
      <c r="D366" s="54">
        <v>45736.0</v>
      </c>
      <c r="E366" s="57">
        <v>72.08</v>
      </c>
      <c r="F366" s="52"/>
      <c r="G366" s="58"/>
      <c r="H366" s="59"/>
      <c r="I366" s="58"/>
      <c r="J366" s="59"/>
      <c r="K366" s="57">
        <v>78.95</v>
      </c>
      <c r="L366" s="65">
        <v>4.38</v>
      </c>
      <c r="M366" s="52"/>
      <c r="N366" s="66"/>
      <c r="O366" s="66"/>
      <c r="P366" s="66">
        <v>1558.015</v>
      </c>
      <c r="Q366" s="59"/>
      <c r="R366" s="59"/>
      <c r="S366" s="59"/>
      <c r="T366" s="52">
        <v>13270.117</v>
      </c>
      <c r="U366" s="59"/>
      <c r="V366" s="59"/>
      <c r="W366" s="111" t="s">
        <v>528</v>
      </c>
      <c r="X366" s="58"/>
      <c r="Y366" s="59"/>
      <c r="Z366" s="59"/>
      <c r="AA366" s="59"/>
      <c r="AB366" s="59"/>
      <c r="AC366" s="59"/>
      <c r="AD366" s="59"/>
      <c r="AE366" s="59"/>
      <c r="AF366" s="58"/>
      <c r="AG366" s="59"/>
      <c r="AH366" s="59"/>
      <c r="AI366" s="59"/>
      <c r="AJ366" s="59"/>
      <c r="AK366" s="59"/>
      <c r="AL366" s="59"/>
      <c r="AM366" s="59"/>
      <c r="AN366" s="58"/>
      <c r="AO366" s="59"/>
      <c r="AP366" s="59"/>
      <c r="AQ366" s="59"/>
      <c r="AR366" s="59"/>
      <c r="AS366" s="59"/>
      <c r="AT366" s="59"/>
      <c r="AU366" s="59"/>
      <c r="AV366" s="58"/>
      <c r="AW366" s="59"/>
      <c r="AX366" s="59"/>
      <c r="AY366" s="59"/>
      <c r="AZ366" s="59"/>
      <c r="BA366" s="59"/>
      <c r="BB366" s="59"/>
      <c r="BC366" s="59"/>
      <c r="BD366" s="59"/>
      <c r="BE366" s="59"/>
      <c r="BF366" s="59"/>
      <c r="BG366" s="59"/>
      <c r="BH366" s="59"/>
      <c r="BI366" s="59"/>
      <c r="BJ366" s="59"/>
      <c r="BK366" s="59"/>
      <c r="BL366" s="59"/>
      <c r="BM366" s="59"/>
      <c r="BN366" s="59"/>
    </row>
    <row r="367">
      <c r="B367" s="52" t="s">
        <v>200</v>
      </c>
      <c r="E367" s="77"/>
      <c r="G367" s="58"/>
      <c r="H367" s="59"/>
      <c r="I367" s="58"/>
      <c r="J367" s="59"/>
      <c r="K367" s="77"/>
      <c r="L367" s="3"/>
      <c r="M367" s="52"/>
      <c r="N367" s="66"/>
      <c r="O367" s="66"/>
      <c r="P367" s="66">
        <v>1435.522</v>
      </c>
      <c r="Q367" s="59"/>
      <c r="R367" s="59"/>
      <c r="S367" s="59"/>
      <c r="T367" s="52">
        <v>9434.257</v>
      </c>
      <c r="U367" s="59"/>
      <c r="V367" s="59"/>
      <c r="W367" s="111" t="s">
        <v>529</v>
      </c>
      <c r="X367" s="58"/>
      <c r="Y367" s="59"/>
      <c r="Z367" s="59"/>
      <c r="AA367" s="59"/>
      <c r="AB367" s="59"/>
      <c r="AC367" s="59"/>
      <c r="AD367" s="59"/>
      <c r="AE367" s="59"/>
      <c r="AF367" s="58"/>
      <c r="AG367" s="59"/>
      <c r="AH367" s="59"/>
      <c r="AI367" s="59"/>
      <c r="AJ367" s="59"/>
      <c r="AK367" s="59"/>
      <c r="AL367" s="59"/>
      <c r="AM367" s="59"/>
      <c r="AN367" s="58"/>
      <c r="AO367" s="59"/>
      <c r="AP367" s="59"/>
      <c r="AQ367" s="59"/>
      <c r="AR367" s="59"/>
      <c r="AS367" s="59"/>
      <c r="AT367" s="59"/>
      <c r="AU367" s="59"/>
      <c r="AV367" s="58"/>
      <c r="AW367" s="59"/>
      <c r="AX367" s="59"/>
      <c r="AY367" s="59"/>
      <c r="AZ367" s="59"/>
      <c r="BA367" s="59"/>
      <c r="BB367" s="59"/>
      <c r="BC367" s="59"/>
      <c r="BD367" s="59"/>
      <c r="BE367" s="59"/>
      <c r="BF367" s="59"/>
      <c r="BG367" s="59"/>
      <c r="BH367" s="59"/>
      <c r="BI367" s="59"/>
      <c r="BJ367" s="59"/>
      <c r="BK367" s="59"/>
      <c r="BL367" s="59"/>
      <c r="BM367" s="59"/>
      <c r="BN367" s="59"/>
    </row>
    <row r="368">
      <c r="B368" s="53" t="s">
        <v>100</v>
      </c>
      <c r="C368" s="53"/>
      <c r="D368" s="54">
        <v>45737.0</v>
      </c>
      <c r="E368" s="57">
        <v>80.18</v>
      </c>
      <c r="F368" s="52">
        <v>2.55</v>
      </c>
      <c r="G368" s="58"/>
      <c r="H368" s="59"/>
      <c r="I368" s="58"/>
      <c r="J368" s="59"/>
      <c r="K368" s="57">
        <v>80.16</v>
      </c>
      <c r="L368" s="65">
        <v>3.72</v>
      </c>
      <c r="M368" s="52"/>
      <c r="N368" s="66"/>
      <c r="O368" s="66"/>
      <c r="P368" s="66" t="s">
        <v>39</v>
      </c>
      <c r="Q368" s="59"/>
      <c r="R368" s="59"/>
      <c r="S368" s="59"/>
      <c r="T368" s="52">
        <v>6028.403</v>
      </c>
      <c r="U368" s="59"/>
      <c r="V368" s="59"/>
      <c r="W368" s="111" t="s">
        <v>530</v>
      </c>
      <c r="X368" s="58"/>
      <c r="Y368" s="59"/>
      <c r="Z368" s="59"/>
      <c r="AA368" s="59"/>
      <c r="AB368" s="59"/>
      <c r="AC368" s="59"/>
      <c r="AD368" s="59"/>
      <c r="AE368" s="59"/>
      <c r="AF368" s="58"/>
      <c r="AG368" s="59"/>
      <c r="AH368" s="59"/>
      <c r="AI368" s="59"/>
      <c r="AJ368" s="59"/>
      <c r="AK368" s="59"/>
      <c r="AL368" s="59"/>
      <c r="AM368" s="59"/>
      <c r="AN368" s="58"/>
      <c r="AO368" s="59"/>
      <c r="AP368" s="59"/>
      <c r="AQ368" s="59"/>
      <c r="AR368" s="59"/>
      <c r="AS368" s="59"/>
      <c r="AT368" s="59"/>
      <c r="AU368" s="59"/>
      <c r="AV368" s="58"/>
      <c r="AW368" s="59"/>
      <c r="AX368" s="59"/>
      <c r="AY368" s="59"/>
      <c r="AZ368" s="59"/>
      <c r="BA368" s="59"/>
      <c r="BB368" s="59"/>
      <c r="BC368" s="59"/>
      <c r="BD368" s="59"/>
      <c r="BE368" s="59"/>
      <c r="BF368" s="59"/>
      <c r="BG368" s="59"/>
      <c r="BH368" s="59"/>
      <c r="BI368" s="59"/>
      <c r="BJ368" s="59"/>
      <c r="BK368" s="59"/>
      <c r="BL368" s="59"/>
      <c r="BM368" s="59"/>
      <c r="BN368" s="59"/>
    </row>
    <row r="369">
      <c r="A369" s="131" t="s">
        <v>531</v>
      </c>
      <c r="B369" s="68" t="s">
        <v>182</v>
      </c>
      <c r="C369" s="69" t="s">
        <v>81</v>
      </c>
      <c r="D369" s="47">
        <v>45737.0</v>
      </c>
      <c r="E369" s="70">
        <v>85.32</v>
      </c>
      <c r="F369" s="68">
        <v>1.17</v>
      </c>
      <c r="G369" s="70">
        <v>81.53</v>
      </c>
      <c r="H369" s="68">
        <v>0.76</v>
      </c>
      <c r="I369" s="7"/>
      <c r="J369" s="8"/>
      <c r="K369" s="70">
        <v>91.9</v>
      </c>
      <c r="L369" s="72">
        <v>3.76</v>
      </c>
      <c r="M369" s="68"/>
      <c r="N369" s="73"/>
      <c r="O369" s="73"/>
      <c r="P369" s="73" t="s">
        <v>532</v>
      </c>
      <c r="Q369" s="8"/>
      <c r="R369" s="8"/>
      <c r="S369" s="8"/>
      <c r="T369" s="68">
        <v>12588.532</v>
      </c>
      <c r="U369" s="8"/>
      <c r="V369" s="8"/>
      <c r="W369" s="44" t="s">
        <v>533</v>
      </c>
      <c r="X369" s="7"/>
      <c r="Y369" s="8"/>
      <c r="Z369" s="8"/>
      <c r="AA369" s="8"/>
      <c r="AB369" s="8"/>
      <c r="AC369" s="8"/>
      <c r="AD369" s="8"/>
      <c r="AE369" s="8"/>
      <c r="AF369" s="7"/>
      <c r="AG369" s="8"/>
      <c r="AH369" s="8"/>
      <c r="AI369" s="8"/>
      <c r="AJ369" s="8"/>
      <c r="AK369" s="8"/>
      <c r="AL369" s="8"/>
      <c r="AM369" s="8"/>
      <c r="AN369" s="7"/>
      <c r="AO369" s="8"/>
      <c r="AP369" s="8"/>
      <c r="AQ369" s="8"/>
      <c r="AR369" s="8"/>
      <c r="AS369" s="8"/>
      <c r="AT369" s="8"/>
      <c r="AU369" s="8"/>
      <c r="AV369" s="7"/>
      <c r="AW369" s="8"/>
      <c r="AX369" s="8"/>
      <c r="AY369" s="8"/>
      <c r="AZ369" s="8"/>
      <c r="BA369" s="8"/>
      <c r="BB369" s="8"/>
      <c r="BC369" s="8"/>
      <c r="BD369" s="8"/>
      <c r="BE369" s="8"/>
      <c r="BF369" s="8"/>
      <c r="BG369" s="8"/>
      <c r="BH369" s="8"/>
      <c r="BI369" s="8"/>
      <c r="BJ369" s="8"/>
      <c r="BK369" s="8"/>
      <c r="BL369" s="8"/>
      <c r="BM369" s="8"/>
      <c r="BN369" s="8"/>
    </row>
    <row r="370">
      <c r="B370" s="68" t="s">
        <v>184</v>
      </c>
      <c r="E370" s="77"/>
      <c r="G370" s="77"/>
      <c r="I370" s="7"/>
      <c r="J370" s="8"/>
      <c r="K370" s="77"/>
      <c r="L370" s="3"/>
      <c r="M370" s="68"/>
      <c r="N370" s="73"/>
      <c r="O370" s="73"/>
      <c r="P370" s="73">
        <v>356.263</v>
      </c>
      <c r="Q370" s="8"/>
      <c r="R370" s="8"/>
      <c r="S370" s="8"/>
      <c r="T370" s="68">
        <v>336.579</v>
      </c>
      <c r="U370" s="8"/>
      <c r="V370" s="8"/>
      <c r="W370" s="45" t="s">
        <v>534</v>
      </c>
      <c r="X370" s="7"/>
      <c r="Y370" s="8"/>
      <c r="Z370" s="8"/>
      <c r="AA370" s="8"/>
      <c r="AB370" s="8"/>
      <c r="AC370" s="8"/>
      <c r="AD370" s="8"/>
      <c r="AE370" s="8"/>
      <c r="AF370" s="7"/>
      <c r="AG370" s="8"/>
      <c r="AH370" s="8"/>
      <c r="AI370" s="8"/>
      <c r="AJ370" s="8"/>
      <c r="AK370" s="8"/>
      <c r="AL370" s="8"/>
      <c r="AM370" s="8"/>
      <c r="AN370" s="7"/>
      <c r="AO370" s="8"/>
      <c r="AP370" s="8"/>
      <c r="AQ370" s="8"/>
      <c r="AR370" s="8"/>
      <c r="AS370" s="8"/>
      <c r="AT370" s="8"/>
      <c r="AU370" s="8"/>
      <c r="AV370" s="7"/>
      <c r="AW370" s="8"/>
      <c r="AX370" s="8"/>
      <c r="AY370" s="8"/>
      <c r="AZ370" s="8"/>
      <c r="BA370" s="8"/>
      <c r="BB370" s="8"/>
      <c r="BC370" s="8"/>
      <c r="BD370" s="8"/>
      <c r="BE370" s="8"/>
      <c r="BF370" s="8"/>
      <c r="BG370" s="8"/>
      <c r="BH370" s="8"/>
      <c r="BI370" s="8"/>
      <c r="BJ370" s="8"/>
      <c r="BK370" s="8"/>
      <c r="BL370" s="8"/>
      <c r="BM370" s="8"/>
      <c r="BN370" s="8"/>
    </row>
    <row r="371">
      <c r="B371" s="69" t="s">
        <v>89</v>
      </c>
      <c r="C371" s="8"/>
      <c r="D371" s="47">
        <v>45737.0</v>
      </c>
      <c r="E371" s="70">
        <v>81.96</v>
      </c>
      <c r="F371" s="68">
        <v>1.0</v>
      </c>
      <c r="G371" s="7"/>
      <c r="H371" s="8"/>
      <c r="I371" s="7"/>
      <c r="J371" s="8"/>
      <c r="K371" s="70">
        <v>84.4</v>
      </c>
      <c r="L371" s="72">
        <v>3.52</v>
      </c>
      <c r="M371" s="68"/>
      <c r="N371" s="73"/>
      <c r="O371" s="73"/>
      <c r="P371" s="73" t="s">
        <v>39</v>
      </c>
      <c r="Q371" s="8"/>
      <c r="R371" s="8"/>
      <c r="S371" s="8"/>
      <c r="T371" s="68">
        <v>5249.428</v>
      </c>
      <c r="U371" s="8"/>
      <c r="V371" s="8"/>
      <c r="W371" s="45" t="s">
        <v>534</v>
      </c>
      <c r="X371" s="7"/>
      <c r="Y371" s="8"/>
      <c r="Z371" s="8"/>
      <c r="AA371" s="8"/>
      <c r="AB371" s="8"/>
      <c r="AC371" s="8"/>
      <c r="AD371" s="8"/>
      <c r="AE371" s="8"/>
      <c r="AF371" s="7"/>
      <c r="AG371" s="8"/>
      <c r="AH371" s="8"/>
      <c r="AI371" s="8"/>
      <c r="AJ371" s="8"/>
      <c r="AK371" s="8"/>
      <c r="AL371" s="8"/>
      <c r="AM371" s="8"/>
      <c r="AN371" s="7"/>
      <c r="AO371" s="8"/>
      <c r="AP371" s="8"/>
      <c r="AQ371" s="8"/>
      <c r="AR371" s="8"/>
      <c r="AS371" s="8"/>
      <c r="AT371" s="8"/>
      <c r="AU371" s="8"/>
      <c r="AV371" s="7"/>
      <c r="AW371" s="8"/>
      <c r="AX371" s="8"/>
      <c r="AY371" s="8"/>
      <c r="AZ371" s="8"/>
      <c r="BA371" s="8"/>
      <c r="BB371" s="8"/>
      <c r="BC371" s="8"/>
      <c r="BD371" s="8"/>
      <c r="BE371" s="8"/>
      <c r="BF371" s="8"/>
      <c r="BG371" s="8"/>
      <c r="BH371" s="8"/>
      <c r="BI371" s="8"/>
      <c r="BJ371" s="8"/>
      <c r="BK371" s="8"/>
      <c r="BL371" s="8"/>
      <c r="BM371" s="8"/>
      <c r="BN371" s="8"/>
    </row>
    <row r="372">
      <c r="B372" s="69" t="s">
        <v>100</v>
      </c>
      <c r="C372" s="8"/>
      <c r="D372" s="47">
        <v>45737.0</v>
      </c>
      <c r="E372" s="70">
        <v>77.6</v>
      </c>
      <c r="F372" s="68">
        <v>1.09</v>
      </c>
      <c r="G372" s="7"/>
      <c r="H372" s="8"/>
      <c r="I372" s="7"/>
      <c r="J372" s="8"/>
      <c r="K372" s="70">
        <v>79.19</v>
      </c>
      <c r="L372" s="72">
        <v>3.74</v>
      </c>
      <c r="M372" s="68"/>
      <c r="N372" s="73"/>
      <c r="O372" s="73"/>
      <c r="P372" s="73" t="s">
        <v>39</v>
      </c>
      <c r="Q372" s="8"/>
      <c r="R372" s="8"/>
      <c r="S372" s="8"/>
      <c r="T372" s="68">
        <v>1778.88</v>
      </c>
      <c r="U372" s="8"/>
      <c r="V372" s="8"/>
      <c r="W372" s="45" t="s">
        <v>535</v>
      </c>
      <c r="X372" s="7"/>
      <c r="Y372" s="8"/>
      <c r="Z372" s="8"/>
      <c r="AA372" s="8"/>
      <c r="AB372" s="8"/>
      <c r="AC372" s="8"/>
      <c r="AD372" s="8"/>
      <c r="AE372" s="8"/>
      <c r="AF372" s="7"/>
      <c r="AG372" s="8"/>
      <c r="AH372" s="8"/>
      <c r="AI372" s="8"/>
      <c r="AJ372" s="8"/>
      <c r="AK372" s="8"/>
      <c r="AL372" s="8"/>
      <c r="AM372" s="8"/>
      <c r="AN372" s="7"/>
      <c r="AO372" s="8"/>
      <c r="AP372" s="8"/>
      <c r="AQ372" s="8"/>
      <c r="AR372" s="8"/>
      <c r="AS372" s="8"/>
      <c r="AT372" s="8"/>
      <c r="AU372" s="8"/>
      <c r="AV372" s="7"/>
      <c r="AW372" s="8"/>
      <c r="AX372" s="8"/>
      <c r="AY372" s="8"/>
      <c r="AZ372" s="8"/>
      <c r="BA372" s="8"/>
      <c r="BB372" s="8"/>
      <c r="BC372" s="8"/>
      <c r="BD372" s="8"/>
      <c r="BE372" s="8"/>
      <c r="BF372" s="8"/>
      <c r="BG372" s="8"/>
      <c r="BH372" s="8"/>
      <c r="BI372" s="8"/>
      <c r="BJ372" s="8"/>
      <c r="BK372" s="8"/>
      <c r="BL372" s="8"/>
      <c r="BM372" s="8"/>
      <c r="BN372" s="8"/>
    </row>
    <row r="373">
      <c r="B373" s="136" t="s">
        <v>536</v>
      </c>
      <c r="C373" s="8"/>
      <c r="D373" s="47">
        <v>45740.0</v>
      </c>
      <c r="E373" s="70">
        <v>74.64</v>
      </c>
      <c r="F373" s="68">
        <v>1.7</v>
      </c>
      <c r="G373" s="70">
        <v>85.57</v>
      </c>
      <c r="H373" s="68">
        <v>2.61</v>
      </c>
      <c r="I373" s="7"/>
      <c r="J373" s="8"/>
      <c r="K373" s="138">
        <v>87.68</v>
      </c>
      <c r="L373" s="72">
        <v>10.59</v>
      </c>
      <c r="M373" s="68"/>
      <c r="N373" s="73"/>
      <c r="O373" s="73"/>
      <c r="P373" s="73">
        <v>2560.342</v>
      </c>
      <c r="Q373" s="8"/>
      <c r="R373" s="8"/>
      <c r="S373" s="8"/>
      <c r="T373" s="68">
        <v>6950.411</v>
      </c>
      <c r="U373" s="8"/>
      <c r="V373" s="8"/>
      <c r="W373" s="45" t="s">
        <v>537</v>
      </c>
      <c r="X373" s="7"/>
      <c r="Y373" s="8"/>
      <c r="Z373" s="8"/>
      <c r="AA373" s="8"/>
      <c r="AB373" s="8"/>
      <c r="AC373" s="8"/>
      <c r="AD373" s="8"/>
      <c r="AE373" s="8"/>
      <c r="AF373" s="7"/>
      <c r="AG373" s="8"/>
      <c r="AH373" s="8"/>
      <c r="AI373" s="8"/>
      <c r="AJ373" s="8"/>
      <c r="AK373" s="8"/>
      <c r="AL373" s="8"/>
      <c r="AM373" s="8"/>
      <c r="AN373" s="7"/>
      <c r="AO373" s="8"/>
      <c r="AP373" s="8"/>
      <c r="AQ373" s="8"/>
      <c r="AR373" s="8"/>
      <c r="AS373" s="8"/>
      <c r="AT373" s="8"/>
      <c r="AU373" s="8"/>
      <c r="AV373" s="7"/>
      <c r="AW373" s="8"/>
      <c r="AX373" s="8"/>
      <c r="AY373" s="8"/>
      <c r="AZ373" s="8"/>
      <c r="BA373" s="8"/>
      <c r="BB373" s="8"/>
      <c r="BC373" s="8"/>
      <c r="BD373" s="8"/>
      <c r="BE373" s="8"/>
      <c r="BF373" s="8"/>
      <c r="BG373" s="8"/>
      <c r="BH373" s="8"/>
      <c r="BI373" s="8"/>
      <c r="BJ373" s="8"/>
      <c r="BK373" s="8"/>
      <c r="BL373" s="8"/>
      <c r="BM373" s="8"/>
      <c r="BN373" s="8"/>
    </row>
    <row r="374">
      <c r="A374" s="130" t="s">
        <v>538</v>
      </c>
      <c r="B374" s="53" t="s">
        <v>539</v>
      </c>
      <c r="C374" s="59"/>
      <c r="D374" s="54">
        <v>45740.0</v>
      </c>
      <c r="E374" s="57">
        <v>73.38</v>
      </c>
      <c r="F374" s="52">
        <v>1.89</v>
      </c>
      <c r="G374" s="57">
        <v>82.73</v>
      </c>
      <c r="H374" s="52">
        <v>2.78</v>
      </c>
      <c r="I374" s="58"/>
      <c r="J374" s="59"/>
      <c r="K374" s="57">
        <v>81.57</v>
      </c>
      <c r="L374" s="65">
        <v>11.41</v>
      </c>
      <c r="M374" s="59"/>
      <c r="N374" s="93"/>
      <c r="O374" s="93"/>
      <c r="P374" s="93"/>
      <c r="Q374" s="59"/>
      <c r="R374" s="59"/>
      <c r="S374" s="59"/>
      <c r="T374" s="52">
        <v>2541.269</v>
      </c>
      <c r="U374" s="59"/>
      <c r="V374" s="59"/>
      <c r="W374" s="67" t="s">
        <v>540</v>
      </c>
      <c r="X374" s="58"/>
      <c r="Y374" s="59"/>
      <c r="Z374" s="59"/>
      <c r="AA374" s="59"/>
      <c r="AB374" s="59"/>
      <c r="AC374" s="59"/>
      <c r="AD374" s="59"/>
      <c r="AE374" s="59"/>
      <c r="AF374" s="58"/>
      <c r="AG374" s="59"/>
      <c r="AH374" s="59"/>
      <c r="AI374" s="59"/>
      <c r="AJ374" s="59"/>
      <c r="AK374" s="59"/>
      <c r="AL374" s="59"/>
      <c r="AM374" s="59"/>
      <c r="AN374" s="58"/>
      <c r="AO374" s="59"/>
      <c r="AP374" s="59"/>
      <c r="AQ374" s="59"/>
      <c r="AR374" s="59"/>
      <c r="AS374" s="59"/>
      <c r="AT374" s="59"/>
      <c r="AU374" s="59"/>
      <c r="AV374" s="58"/>
      <c r="AW374" s="59"/>
      <c r="AX374" s="59"/>
      <c r="AY374" s="59"/>
      <c r="AZ374" s="59"/>
      <c r="BA374" s="59"/>
      <c r="BB374" s="59"/>
      <c r="BC374" s="59"/>
      <c r="BD374" s="59"/>
      <c r="BE374" s="59"/>
      <c r="BF374" s="59"/>
      <c r="BG374" s="59"/>
      <c r="BH374" s="59"/>
      <c r="BI374" s="59"/>
      <c r="BJ374" s="59"/>
      <c r="BK374" s="59"/>
      <c r="BL374" s="59"/>
      <c r="BM374" s="59"/>
      <c r="BN374" s="59"/>
    </row>
    <row r="375">
      <c r="B375" s="53" t="s">
        <v>184</v>
      </c>
      <c r="C375" s="59"/>
      <c r="D375" s="54">
        <v>45740.0</v>
      </c>
      <c r="E375" s="57">
        <v>73.51</v>
      </c>
      <c r="F375" s="52">
        <v>2.14</v>
      </c>
      <c r="G375" s="57">
        <v>82.52</v>
      </c>
      <c r="H375" s="52">
        <v>3.19</v>
      </c>
      <c r="I375" s="58"/>
      <c r="J375" s="59"/>
      <c r="K375" s="57">
        <v>87.64</v>
      </c>
      <c r="L375" s="65">
        <v>11.63</v>
      </c>
      <c r="M375" s="52"/>
      <c r="N375" s="66"/>
      <c r="O375" s="66"/>
      <c r="P375" s="66">
        <v>604.778</v>
      </c>
      <c r="Q375" s="59"/>
      <c r="R375" s="59"/>
      <c r="S375" s="59"/>
      <c r="T375" s="52">
        <v>16883.994</v>
      </c>
      <c r="U375" s="59"/>
      <c r="V375" s="59"/>
      <c r="W375" s="67" t="s">
        <v>541</v>
      </c>
      <c r="X375" s="58"/>
      <c r="Y375" s="59"/>
      <c r="Z375" s="59"/>
      <c r="AA375" s="59"/>
      <c r="AB375" s="59"/>
      <c r="AC375" s="59"/>
      <c r="AD375" s="59"/>
      <c r="AE375" s="59"/>
      <c r="AF375" s="58"/>
      <c r="AG375" s="59"/>
      <c r="AH375" s="59"/>
      <c r="AI375" s="59"/>
      <c r="AJ375" s="59"/>
      <c r="AK375" s="59"/>
      <c r="AL375" s="59"/>
      <c r="AM375" s="59"/>
      <c r="AN375" s="58"/>
      <c r="AO375" s="59"/>
      <c r="AP375" s="59"/>
      <c r="AQ375" s="59"/>
      <c r="AR375" s="59"/>
      <c r="AS375" s="59"/>
      <c r="AT375" s="59"/>
      <c r="AU375" s="59"/>
      <c r="AV375" s="58"/>
      <c r="AW375" s="59"/>
      <c r="AX375" s="59"/>
      <c r="AY375" s="59"/>
      <c r="AZ375" s="59"/>
      <c r="BA375" s="59"/>
      <c r="BB375" s="59"/>
      <c r="BC375" s="59"/>
      <c r="BD375" s="59"/>
      <c r="BE375" s="59"/>
      <c r="BF375" s="59"/>
      <c r="BG375" s="59"/>
      <c r="BH375" s="59"/>
      <c r="BI375" s="59"/>
      <c r="BJ375" s="59"/>
      <c r="BK375" s="59"/>
      <c r="BL375" s="59"/>
      <c r="BM375" s="59"/>
      <c r="BN375" s="59"/>
    </row>
    <row r="376">
      <c r="B376" s="53" t="s">
        <v>199</v>
      </c>
      <c r="C376" s="59"/>
      <c r="D376" s="54">
        <v>45740.0</v>
      </c>
      <c r="E376" s="57">
        <v>74.01</v>
      </c>
      <c r="F376" s="52">
        <v>1.7</v>
      </c>
      <c r="G376" s="57">
        <v>83.22</v>
      </c>
      <c r="H376" s="52">
        <v>2.54</v>
      </c>
      <c r="I376" s="58"/>
      <c r="J376" s="59"/>
      <c r="K376" s="57">
        <v>83.88</v>
      </c>
      <c r="L376" s="65">
        <v>8.12</v>
      </c>
      <c r="M376" s="52"/>
      <c r="N376" s="66"/>
      <c r="O376" s="66"/>
      <c r="P376" s="66"/>
      <c r="Q376" s="59"/>
      <c r="R376" s="59"/>
      <c r="S376" s="59"/>
      <c r="T376" s="52">
        <v>933.97</v>
      </c>
      <c r="U376" s="59"/>
      <c r="V376" s="59"/>
      <c r="W376" s="67"/>
      <c r="X376" s="58"/>
      <c r="Y376" s="59"/>
      <c r="Z376" s="59"/>
      <c r="AA376" s="59"/>
      <c r="AB376" s="59"/>
      <c r="AC376" s="59"/>
      <c r="AD376" s="59"/>
      <c r="AE376" s="59"/>
      <c r="AF376" s="58"/>
      <c r="AG376" s="59"/>
      <c r="AH376" s="59"/>
      <c r="AI376" s="59"/>
      <c r="AJ376" s="59"/>
      <c r="AK376" s="59"/>
      <c r="AL376" s="59"/>
      <c r="AM376" s="59"/>
      <c r="AN376" s="58"/>
      <c r="AO376" s="59"/>
      <c r="AP376" s="59"/>
      <c r="AQ376" s="59"/>
      <c r="AR376" s="59"/>
      <c r="AS376" s="59"/>
      <c r="AT376" s="59"/>
      <c r="AU376" s="59"/>
      <c r="AV376" s="58"/>
      <c r="AW376" s="59"/>
      <c r="AX376" s="59"/>
      <c r="AY376" s="59"/>
      <c r="AZ376" s="59"/>
      <c r="BA376" s="59"/>
      <c r="BB376" s="59"/>
      <c r="BC376" s="59"/>
      <c r="BD376" s="59"/>
      <c r="BE376" s="59"/>
      <c r="BF376" s="59"/>
      <c r="BG376" s="59"/>
      <c r="BH376" s="59"/>
      <c r="BI376" s="59"/>
      <c r="BJ376" s="59"/>
      <c r="BK376" s="59"/>
      <c r="BL376" s="59"/>
      <c r="BM376" s="59"/>
      <c r="BN376" s="59"/>
    </row>
    <row r="377">
      <c r="B377" s="53" t="s">
        <v>200</v>
      </c>
      <c r="C377" s="59"/>
      <c r="D377" s="54">
        <v>45740.0</v>
      </c>
      <c r="E377" s="57">
        <v>76.52</v>
      </c>
      <c r="F377" s="52">
        <v>1.83</v>
      </c>
      <c r="G377" s="57">
        <v>88.04</v>
      </c>
      <c r="H377" s="52">
        <v>3.16</v>
      </c>
      <c r="I377" s="58"/>
      <c r="J377" s="59"/>
      <c r="K377" s="57">
        <v>84.82</v>
      </c>
      <c r="L377" s="65">
        <v>8.34</v>
      </c>
      <c r="M377" s="52"/>
      <c r="N377" s="66"/>
      <c r="O377" s="66"/>
      <c r="P377" s="66" t="s">
        <v>39</v>
      </c>
      <c r="Q377" s="59"/>
      <c r="R377" s="59"/>
      <c r="S377" s="59"/>
      <c r="T377" s="52">
        <v>16769.992</v>
      </c>
      <c r="U377" s="59"/>
      <c r="V377" s="59"/>
      <c r="W377" s="67"/>
      <c r="X377" s="58"/>
      <c r="Y377" s="59"/>
      <c r="Z377" s="59"/>
      <c r="AA377" s="59"/>
      <c r="AB377" s="59"/>
      <c r="AC377" s="59"/>
      <c r="AD377" s="59"/>
      <c r="AE377" s="59"/>
      <c r="AF377" s="58"/>
      <c r="AG377" s="59"/>
      <c r="AH377" s="59"/>
      <c r="AI377" s="59"/>
      <c r="AJ377" s="59"/>
      <c r="AK377" s="59"/>
      <c r="AL377" s="59"/>
      <c r="AM377" s="59"/>
      <c r="AN377" s="58"/>
      <c r="AO377" s="59"/>
      <c r="AP377" s="59"/>
      <c r="AQ377" s="59"/>
      <c r="AR377" s="59"/>
      <c r="AS377" s="59"/>
      <c r="AT377" s="59"/>
      <c r="AU377" s="59"/>
      <c r="AV377" s="58"/>
      <c r="AW377" s="59"/>
      <c r="AX377" s="59"/>
      <c r="AY377" s="59"/>
      <c r="AZ377" s="59"/>
      <c r="BA377" s="59"/>
      <c r="BB377" s="59"/>
      <c r="BC377" s="59"/>
      <c r="BD377" s="59"/>
      <c r="BE377" s="59"/>
      <c r="BF377" s="59"/>
      <c r="BG377" s="59"/>
      <c r="BH377" s="59"/>
      <c r="BI377" s="59"/>
      <c r="BJ377" s="59"/>
      <c r="BK377" s="59"/>
      <c r="BL377" s="59"/>
      <c r="BM377" s="59"/>
      <c r="BN377" s="59"/>
    </row>
    <row r="378">
      <c r="B378" s="53" t="s">
        <v>100</v>
      </c>
      <c r="C378" s="59"/>
      <c r="D378" s="54">
        <v>45740.0</v>
      </c>
      <c r="E378" s="57">
        <v>75.21</v>
      </c>
      <c r="F378" s="52">
        <v>3.1</v>
      </c>
      <c r="G378" s="57">
        <v>80.32</v>
      </c>
      <c r="H378" s="52">
        <v>2.06</v>
      </c>
      <c r="I378" s="58"/>
      <c r="J378" s="59"/>
      <c r="K378" s="57">
        <v>87.57</v>
      </c>
      <c r="L378" s="65">
        <v>12.48</v>
      </c>
      <c r="M378" s="59"/>
      <c r="N378" s="93"/>
      <c r="O378" s="93"/>
      <c r="P378" s="93"/>
      <c r="Q378" s="59"/>
      <c r="R378" s="59"/>
      <c r="S378" s="59"/>
      <c r="T378" s="52">
        <v>5474.575</v>
      </c>
      <c r="U378" s="59"/>
      <c r="V378" s="59"/>
      <c r="W378" s="67" t="s">
        <v>542</v>
      </c>
      <c r="X378" s="58"/>
      <c r="Y378" s="59"/>
      <c r="Z378" s="59"/>
      <c r="AA378" s="59"/>
      <c r="AB378" s="59"/>
      <c r="AC378" s="59"/>
      <c r="AD378" s="59"/>
      <c r="AE378" s="59"/>
      <c r="AF378" s="58"/>
      <c r="AG378" s="59"/>
      <c r="AH378" s="59"/>
      <c r="AI378" s="59"/>
      <c r="AJ378" s="59"/>
      <c r="AK378" s="59"/>
      <c r="AL378" s="59"/>
      <c r="AM378" s="59"/>
      <c r="AN378" s="58"/>
      <c r="AO378" s="59"/>
      <c r="AP378" s="59"/>
      <c r="AQ378" s="59"/>
      <c r="AR378" s="59"/>
      <c r="AS378" s="59"/>
      <c r="AT378" s="59"/>
      <c r="AU378" s="59"/>
      <c r="AV378" s="58"/>
      <c r="AW378" s="59"/>
      <c r="AX378" s="59"/>
      <c r="AY378" s="59"/>
      <c r="AZ378" s="59"/>
      <c r="BA378" s="59"/>
      <c r="BB378" s="59"/>
      <c r="BC378" s="59"/>
      <c r="BD378" s="59"/>
      <c r="BE378" s="59"/>
      <c r="BF378" s="59"/>
      <c r="BG378" s="59"/>
      <c r="BH378" s="59"/>
      <c r="BI378" s="59"/>
      <c r="BJ378" s="59"/>
      <c r="BK378" s="59"/>
      <c r="BL378" s="59"/>
      <c r="BM378" s="59"/>
      <c r="BN378" s="59"/>
    </row>
    <row r="379">
      <c r="B379" s="53" t="s">
        <v>104</v>
      </c>
      <c r="C379" s="59"/>
      <c r="D379" s="54">
        <v>45740.0</v>
      </c>
      <c r="E379" s="57">
        <v>74.76</v>
      </c>
      <c r="F379" s="52">
        <v>0.62</v>
      </c>
      <c r="G379" s="57">
        <v>82.91</v>
      </c>
      <c r="H379" s="52">
        <v>1.46</v>
      </c>
      <c r="I379" s="58"/>
      <c r="J379" s="59"/>
      <c r="K379" s="57">
        <v>88.92</v>
      </c>
      <c r="L379" s="65">
        <v>7.15</v>
      </c>
      <c r="M379" s="52"/>
      <c r="N379" s="66"/>
      <c r="O379" s="66"/>
      <c r="P379" s="66" t="s">
        <v>39</v>
      </c>
      <c r="Q379" s="59"/>
      <c r="R379" s="59"/>
      <c r="S379" s="59"/>
      <c r="T379" s="52">
        <v>11.852</v>
      </c>
      <c r="U379" s="59"/>
      <c r="V379" s="59"/>
      <c r="W379" s="67" t="s">
        <v>543</v>
      </c>
      <c r="X379" s="58"/>
      <c r="Y379" s="59"/>
      <c r="Z379" s="59"/>
      <c r="AA379" s="59"/>
      <c r="AB379" s="59"/>
      <c r="AC379" s="59"/>
      <c r="AD379" s="59"/>
      <c r="AE379" s="59"/>
      <c r="AF379" s="58"/>
      <c r="AG379" s="59"/>
      <c r="AH379" s="59"/>
      <c r="AI379" s="59"/>
      <c r="AJ379" s="59"/>
      <c r="AK379" s="59"/>
      <c r="AL379" s="59"/>
      <c r="AM379" s="59"/>
      <c r="AN379" s="58"/>
      <c r="AO379" s="59"/>
      <c r="AP379" s="59"/>
      <c r="AQ379" s="59"/>
      <c r="AR379" s="59"/>
      <c r="AS379" s="59"/>
      <c r="AT379" s="59"/>
      <c r="AU379" s="59"/>
      <c r="AV379" s="58"/>
      <c r="AW379" s="59"/>
      <c r="AX379" s="59"/>
      <c r="AY379" s="59"/>
      <c r="AZ379" s="59"/>
      <c r="BA379" s="59"/>
      <c r="BB379" s="59"/>
      <c r="BC379" s="59"/>
      <c r="BD379" s="59"/>
      <c r="BE379" s="59"/>
      <c r="BF379" s="59"/>
      <c r="BG379" s="59"/>
      <c r="BH379" s="59"/>
      <c r="BI379" s="59"/>
      <c r="BJ379" s="59"/>
      <c r="BK379" s="59"/>
      <c r="BL379" s="59"/>
      <c r="BM379" s="59"/>
      <c r="BN379" s="59"/>
    </row>
    <row r="380">
      <c r="B380" s="53" t="s">
        <v>216</v>
      </c>
      <c r="C380" s="59"/>
      <c r="D380" s="54">
        <v>45740.0</v>
      </c>
      <c r="E380" s="57">
        <v>71.5</v>
      </c>
      <c r="F380" s="52">
        <v>3.59</v>
      </c>
      <c r="G380" s="57">
        <v>77.53</v>
      </c>
      <c r="H380" s="52">
        <v>2.58</v>
      </c>
      <c r="I380" s="58"/>
      <c r="J380" s="59"/>
      <c r="K380" s="57">
        <v>80.94</v>
      </c>
      <c r="L380" s="65">
        <v>9.86</v>
      </c>
      <c r="M380" s="52"/>
      <c r="N380" s="66"/>
      <c r="O380" s="66"/>
      <c r="P380" s="66" t="s">
        <v>39</v>
      </c>
      <c r="Q380" s="59"/>
      <c r="R380" s="59"/>
      <c r="S380" s="59"/>
      <c r="T380" s="52">
        <v>10210.512</v>
      </c>
      <c r="U380" s="59"/>
      <c r="V380" s="59"/>
      <c r="W380" s="67" t="s">
        <v>544</v>
      </c>
      <c r="X380" s="58"/>
      <c r="Y380" s="59"/>
      <c r="Z380" s="59"/>
      <c r="AA380" s="59"/>
      <c r="AB380" s="59"/>
      <c r="AC380" s="59"/>
      <c r="AD380" s="59"/>
      <c r="AE380" s="59"/>
      <c r="AF380" s="58"/>
      <c r="AG380" s="59"/>
      <c r="AH380" s="59"/>
      <c r="AI380" s="59"/>
      <c r="AJ380" s="59"/>
      <c r="AK380" s="59"/>
      <c r="AL380" s="59"/>
      <c r="AM380" s="59"/>
      <c r="AN380" s="58"/>
      <c r="AO380" s="59"/>
      <c r="AP380" s="59"/>
      <c r="AQ380" s="59"/>
      <c r="AR380" s="59"/>
      <c r="AS380" s="59"/>
      <c r="AT380" s="59"/>
      <c r="AU380" s="59"/>
      <c r="AV380" s="58"/>
      <c r="AW380" s="59"/>
      <c r="AX380" s="59"/>
      <c r="AY380" s="59"/>
      <c r="AZ380" s="59"/>
      <c r="BA380" s="59"/>
      <c r="BB380" s="59"/>
      <c r="BC380" s="59"/>
      <c r="BD380" s="59"/>
      <c r="BE380" s="59"/>
      <c r="BF380" s="59"/>
      <c r="BG380" s="59"/>
      <c r="BH380" s="59"/>
      <c r="BI380" s="59"/>
      <c r="BJ380" s="59"/>
      <c r="BK380" s="59"/>
      <c r="BL380" s="59"/>
      <c r="BM380" s="59"/>
      <c r="BN380" s="59"/>
    </row>
    <row r="381">
      <c r="A381" s="68" t="s">
        <v>545</v>
      </c>
      <c r="B381" s="69" t="s">
        <v>81</v>
      </c>
      <c r="C381" s="8"/>
      <c r="D381" s="47">
        <v>45740.0</v>
      </c>
      <c r="E381" s="70">
        <v>71.27</v>
      </c>
      <c r="F381" s="68">
        <v>6.29</v>
      </c>
      <c r="G381" s="70">
        <v>74.16</v>
      </c>
      <c r="H381" s="68">
        <v>6.56</v>
      </c>
      <c r="I381" s="7"/>
      <c r="J381" s="8"/>
      <c r="K381" s="70">
        <v>78.04</v>
      </c>
      <c r="L381" s="72">
        <v>12.32</v>
      </c>
      <c r="M381" s="68"/>
      <c r="N381" s="73"/>
      <c r="O381" s="73"/>
      <c r="P381" s="73" t="s">
        <v>39</v>
      </c>
      <c r="Q381" s="8"/>
      <c r="R381" s="8"/>
      <c r="S381" s="8"/>
      <c r="T381" s="68">
        <v>31.209</v>
      </c>
      <c r="U381" s="8"/>
      <c r="V381" s="8"/>
      <c r="W381" s="45" t="s">
        <v>546</v>
      </c>
      <c r="X381" s="7"/>
      <c r="Y381" s="8"/>
      <c r="Z381" s="8"/>
      <c r="AA381" s="8"/>
      <c r="AB381" s="8"/>
      <c r="AC381" s="8"/>
      <c r="AD381" s="8"/>
      <c r="AE381" s="8"/>
      <c r="AF381" s="7"/>
      <c r="AG381" s="8"/>
      <c r="AH381" s="8"/>
      <c r="AI381" s="8"/>
      <c r="AJ381" s="8"/>
      <c r="AK381" s="8"/>
      <c r="AL381" s="8"/>
      <c r="AM381" s="8"/>
      <c r="AN381" s="7"/>
      <c r="AO381" s="8"/>
      <c r="AP381" s="8"/>
      <c r="AQ381" s="8"/>
      <c r="AR381" s="8"/>
      <c r="AS381" s="8"/>
      <c r="AT381" s="8"/>
      <c r="AU381" s="8"/>
      <c r="AV381" s="7"/>
      <c r="AW381" s="8"/>
      <c r="AX381" s="8"/>
      <c r="AY381" s="8"/>
      <c r="AZ381" s="8"/>
      <c r="BA381" s="8"/>
      <c r="BB381" s="8"/>
      <c r="BC381" s="8"/>
      <c r="BD381" s="8"/>
      <c r="BE381" s="8"/>
      <c r="BF381" s="8"/>
      <c r="BG381" s="8"/>
      <c r="BH381" s="8"/>
      <c r="BI381" s="8"/>
      <c r="BJ381" s="8"/>
      <c r="BK381" s="8"/>
      <c r="BL381" s="8"/>
      <c r="BM381" s="8"/>
      <c r="BN381" s="8"/>
    </row>
    <row r="382">
      <c r="B382" s="69" t="s">
        <v>89</v>
      </c>
      <c r="C382" s="8"/>
      <c r="D382" s="47">
        <v>45740.0</v>
      </c>
      <c r="E382" s="70">
        <v>65.63</v>
      </c>
      <c r="F382" s="68">
        <v>4.18</v>
      </c>
      <c r="G382" s="70">
        <v>70.08</v>
      </c>
      <c r="H382" s="68">
        <v>4.58</v>
      </c>
      <c r="I382" s="7"/>
      <c r="J382" s="8"/>
      <c r="K382" s="70">
        <v>76.24</v>
      </c>
      <c r="L382" s="72">
        <v>11.32</v>
      </c>
      <c r="M382" s="68"/>
      <c r="N382" s="73"/>
      <c r="O382" s="73"/>
      <c r="P382" s="73" t="s">
        <v>39</v>
      </c>
      <c r="Q382" s="8"/>
      <c r="R382" s="8"/>
      <c r="S382" s="8"/>
      <c r="T382" s="68">
        <v>2823.448</v>
      </c>
      <c r="U382" s="8"/>
      <c r="V382" s="8"/>
      <c r="W382" s="45"/>
      <c r="X382" s="7"/>
      <c r="Y382" s="8"/>
      <c r="Z382" s="8"/>
      <c r="AA382" s="8"/>
      <c r="AB382" s="8"/>
      <c r="AC382" s="8"/>
      <c r="AD382" s="8"/>
      <c r="AE382" s="8"/>
      <c r="AF382" s="7"/>
      <c r="AG382" s="8"/>
      <c r="AH382" s="8"/>
      <c r="AI382" s="8"/>
      <c r="AJ382" s="8"/>
      <c r="AK382" s="8"/>
      <c r="AL382" s="8"/>
      <c r="AM382" s="8"/>
      <c r="AN382" s="7"/>
      <c r="AO382" s="8"/>
      <c r="AP382" s="8"/>
      <c r="AQ382" s="8"/>
      <c r="AR382" s="8"/>
      <c r="AS382" s="8"/>
      <c r="AT382" s="8"/>
      <c r="AU382" s="8"/>
      <c r="AV382" s="7"/>
      <c r="AW382" s="8"/>
      <c r="AX382" s="8"/>
      <c r="AY382" s="8"/>
      <c r="AZ382" s="8"/>
      <c r="BA382" s="8"/>
      <c r="BB382" s="8"/>
      <c r="BC382" s="8"/>
      <c r="BD382" s="8"/>
      <c r="BE382" s="8"/>
      <c r="BF382" s="8"/>
      <c r="BG382" s="8"/>
      <c r="BH382" s="8"/>
      <c r="BI382" s="8"/>
      <c r="BJ382" s="8"/>
      <c r="BK382" s="8"/>
      <c r="BL382" s="8"/>
      <c r="BM382" s="8"/>
      <c r="BN382" s="8"/>
    </row>
    <row r="383">
      <c r="B383" s="69" t="s">
        <v>385</v>
      </c>
      <c r="C383" s="8"/>
      <c r="D383" s="47">
        <v>45744.0</v>
      </c>
      <c r="E383" s="70">
        <v>77.75</v>
      </c>
      <c r="F383" s="68"/>
      <c r="G383" s="7"/>
      <c r="H383" s="8"/>
      <c r="I383" s="7"/>
      <c r="J383" s="8"/>
      <c r="K383" s="70">
        <v>70.82</v>
      </c>
      <c r="L383" s="72">
        <v>7.23</v>
      </c>
      <c r="M383" s="68"/>
      <c r="N383" s="73"/>
      <c r="O383" s="73"/>
      <c r="P383" s="73" t="s">
        <v>39</v>
      </c>
      <c r="Q383" s="8"/>
      <c r="R383" s="8"/>
      <c r="S383" s="8"/>
      <c r="T383" s="68">
        <v>7745.602</v>
      </c>
      <c r="U383" s="8"/>
      <c r="V383" s="8"/>
      <c r="W383" s="45"/>
      <c r="X383" s="7"/>
      <c r="Y383" s="8"/>
      <c r="Z383" s="8"/>
      <c r="AA383" s="8"/>
      <c r="AB383" s="8"/>
      <c r="AC383" s="8"/>
      <c r="AD383" s="8"/>
      <c r="AE383" s="8"/>
      <c r="AF383" s="7"/>
      <c r="AG383" s="8"/>
      <c r="AH383" s="8"/>
      <c r="AI383" s="8"/>
      <c r="AJ383" s="8"/>
      <c r="AK383" s="8"/>
      <c r="AL383" s="8"/>
      <c r="AM383" s="8"/>
      <c r="AN383" s="7"/>
      <c r="AO383" s="8"/>
      <c r="AP383" s="8"/>
      <c r="AQ383" s="8"/>
      <c r="AR383" s="8"/>
      <c r="AS383" s="8"/>
      <c r="AT383" s="8"/>
      <c r="AU383" s="8"/>
      <c r="AV383" s="7"/>
      <c r="AW383" s="8"/>
      <c r="AX383" s="8"/>
      <c r="AY383" s="8"/>
      <c r="AZ383" s="8"/>
      <c r="BA383" s="8"/>
      <c r="BB383" s="8"/>
      <c r="BC383" s="8"/>
      <c r="BD383" s="8"/>
      <c r="BE383" s="8"/>
      <c r="BF383" s="8"/>
      <c r="BG383" s="8"/>
      <c r="BH383" s="8"/>
      <c r="BI383" s="8"/>
      <c r="BJ383" s="8"/>
      <c r="BK383" s="8"/>
      <c r="BL383" s="8"/>
      <c r="BM383" s="8"/>
      <c r="BN383" s="8"/>
    </row>
    <row r="384">
      <c r="B384" s="69" t="s">
        <v>264</v>
      </c>
      <c r="C384" s="8"/>
      <c r="D384" s="47">
        <v>45747.0</v>
      </c>
      <c r="E384" s="70">
        <v>83.66</v>
      </c>
      <c r="F384" s="68">
        <v>3.67</v>
      </c>
      <c r="G384" s="7"/>
      <c r="H384" s="8"/>
      <c r="I384" s="7"/>
      <c r="J384" s="8"/>
      <c r="K384" s="70">
        <v>73.96</v>
      </c>
      <c r="L384" s="72">
        <v>6.87</v>
      </c>
      <c r="M384" s="68"/>
      <c r="N384" s="73"/>
      <c r="O384" s="73"/>
      <c r="P384" s="73" t="s">
        <v>39</v>
      </c>
      <c r="Q384" s="8"/>
      <c r="R384" s="8"/>
      <c r="S384" s="8"/>
      <c r="T384" s="68">
        <v>4.713</v>
      </c>
      <c r="U384" s="8"/>
      <c r="V384" s="8"/>
      <c r="W384" s="45" t="s">
        <v>547</v>
      </c>
      <c r="X384" s="7"/>
      <c r="Y384" s="8"/>
      <c r="Z384" s="8"/>
      <c r="AA384" s="8"/>
      <c r="AB384" s="8"/>
      <c r="AC384" s="8"/>
      <c r="AD384" s="8"/>
      <c r="AE384" s="8"/>
      <c r="AF384" s="7"/>
      <c r="AG384" s="8"/>
      <c r="AH384" s="8"/>
      <c r="AI384" s="8"/>
      <c r="AJ384" s="8"/>
      <c r="AK384" s="8"/>
      <c r="AL384" s="8"/>
      <c r="AM384" s="8"/>
      <c r="AN384" s="7"/>
      <c r="AO384" s="8"/>
      <c r="AP384" s="8"/>
      <c r="AQ384" s="8"/>
      <c r="AR384" s="8"/>
      <c r="AS384" s="8"/>
      <c r="AT384" s="8"/>
      <c r="AU384" s="8"/>
      <c r="AV384" s="7"/>
      <c r="AW384" s="8"/>
      <c r="AX384" s="8"/>
      <c r="AY384" s="8"/>
      <c r="AZ384" s="8"/>
      <c r="BA384" s="8"/>
      <c r="BB384" s="8"/>
      <c r="BC384" s="8"/>
      <c r="BD384" s="8"/>
      <c r="BE384" s="8"/>
      <c r="BF384" s="8"/>
      <c r="BG384" s="8"/>
      <c r="BH384" s="8"/>
      <c r="BI384" s="8"/>
      <c r="BJ384" s="8"/>
      <c r="BK384" s="8"/>
      <c r="BL384" s="8"/>
      <c r="BM384" s="8"/>
      <c r="BN384" s="8"/>
    </row>
    <row r="385">
      <c r="A385" s="52" t="s">
        <v>548</v>
      </c>
      <c r="B385" s="53" t="s">
        <v>81</v>
      </c>
      <c r="C385" s="59"/>
      <c r="D385" s="54">
        <v>45740.0</v>
      </c>
      <c r="E385" s="57">
        <v>74.06</v>
      </c>
      <c r="F385" s="52">
        <v>1.52</v>
      </c>
      <c r="G385" s="57">
        <v>78.94</v>
      </c>
      <c r="H385" s="52">
        <v>2.44</v>
      </c>
      <c r="I385" s="58"/>
      <c r="J385" s="59"/>
      <c r="K385" s="57">
        <v>80.92</v>
      </c>
      <c r="L385" s="65">
        <v>7.9</v>
      </c>
      <c r="M385" s="52"/>
      <c r="N385" s="66"/>
      <c r="O385" s="66"/>
      <c r="P385" s="66" t="s">
        <v>39</v>
      </c>
      <c r="Q385" s="59"/>
      <c r="R385" s="59"/>
      <c r="S385" s="59"/>
      <c r="T385" s="52">
        <v>3.413</v>
      </c>
      <c r="U385" s="59"/>
      <c r="V385" s="59"/>
      <c r="W385" s="67" t="s">
        <v>549</v>
      </c>
      <c r="X385" s="58"/>
      <c r="Y385" s="59"/>
      <c r="Z385" s="59"/>
      <c r="AA385" s="59"/>
      <c r="AB385" s="59"/>
      <c r="AC385" s="59"/>
      <c r="AD385" s="59"/>
      <c r="AE385" s="59"/>
      <c r="AF385" s="58"/>
      <c r="AG385" s="59"/>
      <c r="AH385" s="59"/>
      <c r="AI385" s="59"/>
      <c r="AJ385" s="59"/>
      <c r="AK385" s="59"/>
      <c r="AL385" s="59"/>
      <c r="AM385" s="59"/>
      <c r="AN385" s="58"/>
      <c r="AO385" s="59"/>
      <c r="AP385" s="59"/>
      <c r="AQ385" s="59"/>
      <c r="AR385" s="59"/>
      <c r="AS385" s="59"/>
      <c r="AT385" s="59"/>
      <c r="AU385" s="59"/>
      <c r="AV385" s="58"/>
      <c r="AW385" s="59"/>
      <c r="AX385" s="59"/>
      <c r="AY385" s="59"/>
      <c r="AZ385" s="59"/>
      <c r="BA385" s="59"/>
      <c r="BB385" s="59"/>
      <c r="BC385" s="59"/>
      <c r="BD385" s="59"/>
      <c r="BE385" s="59"/>
      <c r="BF385" s="59"/>
      <c r="BG385" s="59"/>
      <c r="BH385" s="59"/>
      <c r="BI385" s="59"/>
      <c r="BJ385" s="59"/>
      <c r="BK385" s="59"/>
      <c r="BL385" s="59"/>
      <c r="BM385" s="59"/>
      <c r="BN385" s="59"/>
    </row>
    <row r="386">
      <c r="B386" s="53" t="s">
        <v>199</v>
      </c>
      <c r="C386" s="59"/>
      <c r="D386" s="54">
        <v>45741.0</v>
      </c>
      <c r="E386" s="57">
        <v>71.84</v>
      </c>
      <c r="F386" s="52">
        <v>2.79</v>
      </c>
      <c r="G386" s="57">
        <v>80.31</v>
      </c>
      <c r="H386" s="59"/>
      <c r="I386" s="58"/>
      <c r="J386" s="59"/>
      <c r="K386" s="57">
        <v>82.93</v>
      </c>
      <c r="L386" s="65">
        <v>9.28</v>
      </c>
      <c r="M386" s="52"/>
      <c r="N386" s="66"/>
      <c r="O386" s="66"/>
      <c r="P386" s="66">
        <v>981.556</v>
      </c>
      <c r="Q386" s="59"/>
      <c r="R386" s="59"/>
      <c r="S386" s="59"/>
      <c r="T386" s="52">
        <v>1258.271</v>
      </c>
      <c r="U386" s="59"/>
      <c r="V386" s="59"/>
      <c r="W386" s="67" t="s">
        <v>550</v>
      </c>
      <c r="X386" s="58"/>
      <c r="Y386" s="59"/>
      <c r="Z386" s="59"/>
      <c r="AA386" s="59"/>
      <c r="AB386" s="59"/>
      <c r="AC386" s="59"/>
      <c r="AD386" s="59"/>
      <c r="AE386" s="59"/>
      <c r="AF386" s="58"/>
      <c r="AG386" s="59"/>
      <c r="AH386" s="59"/>
      <c r="AI386" s="59"/>
      <c r="AJ386" s="59"/>
      <c r="AK386" s="59"/>
      <c r="AL386" s="59"/>
      <c r="AM386" s="59"/>
      <c r="AN386" s="58"/>
      <c r="AO386" s="59"/>
      <c r="AP386" s="59"/>
      <c r="AQ386" s="59"/>
      <c r="AR386" s="59"/>
      <c r="AS386" s="59"/>
      <c r="AT386" s="59"/>
      <c r="AU386" s="59"/>
      <c r="AV386" s="58"/>
      <c r="AW386" s="59"/>
      <c r="AX386" s="59"/>
      <c r="AY386" s="59"/>
      <c r="AZ386" s="59"/>
      <c r="BA386" s="59"/>
      <c r="BB386" s="59"/>
      <c r="BC386" s="59"/>
      <c r="BD386" s="59"/>
      <c r="BE386" s="59"/>
      <c r="BF386" s="59"/>
      <c r="BG386" s="59"/>
      <c r="BH386" s="59"/>
      <c r="BI386" s="59"/>
      <c r="BJ386" s="59"/>
      <c r="BK386" s="59"/>
      <c r="BL386" s="59"/>
      <c r="BM386" s="59"/>
      <c r="BN386" s="59"/>
    </row>
    <row r="387">
      <c r="B387" s="53" t="s">
        <v>200</v>
      </c>
      <c r="C387" s="59"/>
      <c r="D387" s="54">
        <v>45741.0</v>
      </c>
      <c r="E387" s="57">
        <v>54.14</v>
      </c>
      <c r="F387" s="52">
        <v>1.96</v>
      </c>
      <c r="G387" s="58"/>
      <c r="H387" s="59"/>
      <c r="I387" s="58"/>
      <c r="J387" s="59"/>
      <c r="K387" s="57">
        <v>58.23</v>
      </c>
      <c r="L387" s="65">
        <v>9.95</v>
      </c>
      <c r="M387" s="52"/>
      <c r="N387" s="66"/>
      <c r="O387" s="66"/>
      <c r="P387" s="66">
        <v>3134.076</v>
      </c>
      <c r="Q387" s="59"/>
      <c r="R387" s="59"/>
      <c r="S387" s="59"/>
      <c r="T387" s="52">
        <v>3145.888</v>
      </c>
      <c r="U387" s="59"/>
      <c r="V387" s="59"/>
      <c r="W387" s="67" t="s">
        <v>551</v>
      </c>
      <c r="X387" s="58"/>
      <c r="Y387" s="59"/>
      <c r="Z387" s="59"/>
      <c r="AA387" s="59"/>
      <c r="AB387" s="59"/>
      <c r="AC387" s="59"/>
      <c r="AD387" s="59"/>
      <c r="AE387" s="59"/>
      <c r="AF387" s="58"/>
      <c r="AG387" s="59"/>
      <c r="AH387" s="59"/>
      <c r="AI387" s="59"/>
      <c r="AJ387" s="59"/>
      <c r="AK387" s="59"/>
      <c r="AL387" s="59"/>
      <c r="AM387" s="59"/>
      <c r="AN387" s="58"/>
      <c r="AO387" s="59"/>
      <c r="AP387" s="59"/>
      <c r="AQ387" s="59"/>
      <c r="AR387" s="59"/>
      <c r="AS387" s="59"/>
      <c r="AT387" s="59"/>
      <c r="AU387" s="59"/>
      <c r="AV387" s="58"/>
      <c r="AW387" s="59"/>
      <c r="AX387" s="59"/>
      <c r="AY387" s="59"/>
      <c r="AZ387" s="59"/>
      <c r="BA387" s="59"/>
      <c r="BB387" s="59"/>
      <c r="BC387" s="59"/>
      <c r="BD387" s="59"/>
      <c r="BE387" s="59"/>
      <c r="BF387" s="59"/>
      <c r="BG387" s="59"/>
      <c r="BH387" s="59"/>
      <c r="BI387" s="59"/>
      <c r="BJ387" s="59"/>
      <c r="BK387" s="59"/>
      <c r="BL387" s="59"/>
      <c r="BM387" s="59"/>
      <c r="BN387" s="59"/>
    </row>
    <row r="388">
      <c r="B388" s="53" t="s">
        <v>100</v>
      </c>
      <c r="C388" s="59"/>
      <c r="D388" s="54">
        <v>45740.0</v>
      </c>
      <c r="E388" s="57">
        <v>65.8</v>
      </c>
      <c r="F388" s="52">
        <v>2.7</v>
      </c>
      <c r="G388" s="57">
        <v>70.56</v>
      </c>
      <c r="H388" s="52">
        <v>2.59</v>
      </c>
      <c r="I388" s="58"/>
      <c r="J388" s="59"/>
      <c r="K388" s="57">
        <v>75.24</v>
      </c>
      <c r="L388" s="65">
        <v>8.33</v>
      </c>
      <c r="M388" s="52"/>
      <c r="N388" s="66"/>
      <c r="O388" s="66"/>
      <c r="P388" s="66">
        <v>2104.43</v>
      </c>
      <c r="Q388" s="59"/>
      <c r="R388" s="59"/>
      <c r="S388" s="59"/>
      <c r="T388" s="52">
        <v>14825.605</v>
      </c>
      <c r="U388" s="59"/>
      <c r="V388" s="59"/>
      <c r="W388" s="67" t="s">
        <v>552</v>
      </c>
      <c r="X388" s="58"/>
      <c r="Y388" s="59"/>
      <c r="Z388" s="59"/>
      <c r="AA388" s="59"/>
      <c r="AB388" s="59"/>
      <c r="AC388" s="59"/>
      <c r="AD388" s="59"/>
      <c r="AE388" s="59"/>
      <c r="AF388" s="58"/>
      <c r="AG388" s="59"/>
      <c r="AH388" s="59"/>
      <c r="AI388" s="59"/>
      <c r="AJ388" s="59"/>
      <c r="AK388" s="59"/>
      <c r="AL388" s="59"/>
      <c r="AM388" s="59"/>
      <c r="AN388" s="58"/>
      <c r="AO388" s="59"/>
      <c r="AP388" s="59"/>
      <c r="AQ388" s="59"/>
      <c r="AR388" s="59"/>
      <c r="AS388" s="59"/>
      <c r="AT388" s="59"/>
      <c r="AU388" s="59"/>
      <c r="AV388" s="58"/>
      <c r="AW388" s="59"/>
      <c r="AX388" s="59"/>
      <c r="AY388" s="59"/>
      <c r="AZ388" s="59"/>
      <c r="BA388" s="59"/>
      <c r="BB388" s="59"/>
      <c r="BC388" s="59"/>
      <c r="BD388" s="59"/>
      <c r="BE388" s="59"/>
      <c r="BF388" s="59"/>
      <c r="BG388" s="59"/>
      <c r="BH388" s="59"/>
      <c r="BI388" s="59"/>
      <c r="BJ388" s="59"/>
      <c r="BK388" s="59"/>
      <c r="BL388" s="59"/>
      <c r="BM388" s="59"/>
      <c r="BN388" s="59"/>
    </row>
    <row r="389">
      <c r="B389" s="53" t="s">
        <v>104</v>
      </c>
      <c r="C389" s="59"/>
      <c r="D389" s="54">
        <v>45741.0</v>
      </c>
      <c r="E389" s="57">
        <v>74.17</v>
      </c>
      <c r="F389" s="52">
        <v>3.54</v>
      </c>
      <c r="G389" s="58"/>
      <c r="H389" s="59"/>
      <c r="I389" s="58"/>
      <c r="J389" s="59"/>
      <c r="K389" s="57">
        <v>68.88</v>
      </c>
      <c r="L389" s="65">
        <v>8.53</v>
      </c>
      <c r="M389" s="52"/>
      <c r="N389" s="66"/>
      <c r="O389" s="66"/>
      <c r="P389" s="66" t="s">
        <v>553</v>
      </c>
      <c r="Q389" s="59"/>
      <c r="R389" s="59"/>
      <c r="S389" s="59"/>
      <c r="T389" s="52">
        <v>384.623</v>
      </c>
      <c r="U389" s="59"/>
      <c r="V389" s="59"/>
      <c r="W389" s="67" t="s">
        <v>554</v>
      </c>
      <c r="X389" s="58"/>
      <c r="Y389" s="59"/>
      <c r="Z389" s="59"/>
      <c r="AA389" s="59"/>
      <c r="AB389" s="59"/>
      <c r="AC389" s="59"/>
      <c r="AD389" s="59"/>
      <c r="AE389" s="59"/>
      <c r="AF389" s="58"/>
      <c r="AG389" s="59"/>
      <c r="AH389" s="59"/>
      <c r="AI389" s="59"/>
      <c r="AJ389" s="59"/>
      <c r="AK389" s="59"/>
      <c r="AL389" s="59"/>
      <c r="AM389" s="59"/>
      <c r="AN389" s="58"/>
      <c r="AO389" s="59"/>
      <c r="AP389" s="59"/>
      <c r="AQ389" s="59"/>
      <c r="AR389" s="59"/>
      <c r="AS389" s="59"/>
      <c r="AT389" s="59"/>
      <c r="AU389" s="59"/>
      <c r="AV389" s="58"/>
      <c r="AW389" s="59"/>
      <c r="AX389" s="59"/>
      <c r="AY389" s="59"/>
      <c r="AZ389" s="59"/>
      <c r="BA389" s="59"/>
      <c r="BB389" s="59"/>
      <c r="BC389" s="59"/>
      <c r="BD389" s="59"/>
      <c r="BE389" s="59"/>
      <c r="BF389" s="59"/>
      <c r="BG389" s="59"/>
      <c r="BH389" s="59"/>
      <c r="BI389" s="59"/>
      <c r="BJ389" s="59"/>
      <c r="BK389" s="59"/>
      <c r="BL389" s="59"/>
      <c r="BM389" s="59"/>
      <c r="BN389" s="59"/>
    </row>
    <row r="390">
      <c r="B390" s="53" t="s">
        <v>216</v>
      </c>
      <c r="C390" s="59"/>
      <c r="D390" s="54">
        <v>45741.0</v>
      </c>
      <c r="E390" s="57">
        <v>66.48</v>
      </c>
      <c r="F390" s="52">
        <v>2.06</v>
      </c>
      <c r="G390" s="58"/>
      <c r="H390" s="59"/>
      <c r="I390" s="58"/>
      <c r="J390" s="59"/>
      <c r="K390" s="57">
        <v>63.12</v>
      </c>
      <c r="L390" s="65">
        <v>7.64</v>
      </c>
      <c r="M390" s="52"/>
      <c r="N390" s="66"/>
      <c r="O390" s="66"/>
      <c r="P390" s="66">
        <v>23.923</v>
      </c>
      <c r="Q390" s="59"/>
      <c r="R390" s="59"/>
      <c r="S390" s="59"/>
      <c r="T390" s="52">
        <v>2945.024</v>
      </c>
      <c r="U390" s="59"/>
      <c r="V390" s="59"/>
      <c r="W390" s="67" t="s">
        <v>555</v>
      </c>
      <c r="X390" s="58"/>
      <c r="Y390" s="59"/>
      <c r="Z390" s="59"/>
      <c r="AA390" s="59"/>
      <c r="AB390" s="59"/>
      <c r="AC390" s="59"/>
      <c r="AD390" s="59"/>
      <c r="AE390" s="59"/>
      <c r="AF390" s="58"/>
      <c r="AG390" s="59"/>
      <c r="AH390" s="59"/>
      <c r="AI390" s="59"/>
      <c r="AJ390" s="59"/>
      <c r="AK390" s="59"/>
      <c r="AL390" s="59"/>
      <c r="AM390" s="59"/>
      <c r="AN390" s="58"/>
      <c r="AO390" s="59"/>
      <c r="AP390" s="59"/>
      <c r="AQ390" s="59"/>
      <c r="AR390" s="59"/>
      <c r="AS390" s="59"/>
      <c r="AT390" s="59"/>
      <c r="AU390" s="59"/>
      <c r="AV390" s="58"/>
      <c r="AW390" s="59"/>
      <c r="AX390" s="59"/>
      <c r="AY390" s="59"/>
      <c r="AZ390" s="59"/>
      <c r="BA390" s="59"/>
      <c r="BB390" s="59"/>
      <c r="BC390" s="59"/>
      <c r="BD390" s="59"/>
      <c r="BE390" s="59"/>
      <c r="BF390" s="59"/>
      <c r="BG390" s="59"/>
      <c r="BH390" s="59"/>
      <c r="BI390" s="59"/>
      <c r="BJ390" s="59"/>
      <c r="BK390" s="59"/>
      <c r="BL390" s="59"/>
      <c r="BM390" s="59"/>
      <c r="BN390" s="59"/>
    </row>
    <row r="391">
      <c r="A391" s="37" t="s">
        <v>556</v>
      </c>
      <c r="B391" s="48" t="s">
        <v>169</v>
      </c>
      <c r="C391" s="39"/>
      <c r="D391" s="35">
        <v>45740.0</v>
      </c>
      <c r="E391" s="36">
        <v>64.89</v>
      </c>
      <c r="F391" s="37">
        <v>3.36</v>
      </c>
      <c r="G391" s="36">
        <v>74.41</v>
      </c>
      <c r="H391" s="37">
        <v>4.42</v>
      </c>
      <c r="I391" s="38"/>
      <c r="J391" s="39"/>
      <c r="K391" s="36">
        <v>74.39</v>
      </c>
      <c r="L391" s="41">
        <v>10.17</v>
      </c>
      <c r="M391" s="37"/>
      <c r="N391" s="42"/>
      <c r="O391" s="42"/>
      <c r="P391" s="42" t="s">
        <v>39</v>
      </c>
      <c r="Q391" s="39"/>
      <c r="R391" s="39"/>
      <c r="S391" s="39"/>
      <c r="T391" s="37">
        <v>464.411</v>
      </c>
      <c r="U391" s="39"/>
      <c r="V391" s="39"/>
      <c r="W391" s="99"/>
      <c r="X391" s="38"/>
      <c r="Y391" s="39"/>
      <c r="Z391" s="39"/>
      <c r="AA391" s="39"/>
      <c r="AB391" s="39"/>
      <c r="AC391" s="39"/>
      <c r="AD391" s="39"/>
      <c r="AE391" s="39"/>
      <c r="AF391" s="38"/>
      <c r="AG391" s="39"/>
      <c r="AH391" s="39"/>
      <c r="AI391" s="39"/>
      <c r="AJ391" s="39"/>
      <c r="AK391" s="39"/>
      <c r="AL391" s="39"/>
      <c r="AM391" s="39"/>
      <c r="AN391" s="38"/>
      <c r="AO391" s="39"/>
      <c r="AP391" s="39"/>
      <c r="AQ391" s="39"/>
      <c r="AR391" s="39"/>
      <c r="AS391" s="39"/>
      <c r="AT391" s="39"/>
      <c r="AU391" s="39"/>
      <c r="AV391" s="38"/>
      <c r="AW391" s="39"/>
      <c r="AX391" s="39"/>
      <c r="AY391" s="39"/>
      <c r="AZ391" s="39"/>
      <c r="BA391" s="39"/>
      <c r="BB391" s="39"/>
      <c r="BC391" s="39"/>
      <c r="BD391" s="39"/>
      <c r="BE391" s="39"/>
      <c r="BF391" s="39"/>
      <c r="BG391" s="39"/>
      <c r="BH391" s="39"/>
      <c r="BI391" s="39"/>
      <c r="BJ391" s="39"/>
      <c r="BK391" s="39"/>
      <c r="BL391" s="39"/>
      <c r="BM391" s="39"/>
      <c r="BN391" s="39"/>
    </row>
    <row r="392">
      <c r="B392" s="48" t="s">
        <v>171</v>
      </c>
      <c r="C392" s="39"/>
      <c r="D392" s="35">
        <v>45747.0</v>
      </c>
      <c r="E392" s="36">
        <v>79.35</v>
      </c>
      <c r="F392" s="37">
        <v>0.55</v>
      </c>
      <c r="G392" s="38"/>
      <c r="H392" s="39"/>
      <c r="I392" s="38"/>
      <c r="J392" s="39"/>
      <c r="K392" s="36">
        <v>70.66</v>
      </c>
      <c r="L392" s="41">
        <v>2.55</v>
      </c>
      <c r="M392" s="37"/>
      <c r="N392" s="42"/>
      <c r="O392" s="42"/>
      <c r="P392" s="42">
        <v>1.797</v>
      </c>
      <c r="Q392" s="39"/>
      <c r="R392" s="37"/>
      <c r="S392" s="39"/>
      <c r="T392" s="37">
        <v>8.272</v>
      </c>
      <c r="U392" s="39"/>
      <c r="V392" s="39"/>
      <c r="W392" s="44" t="s">
        <v>557</v>
      </c>
      <c r="X392" s="38"/>
      <c r="Y392" s="39"/>
      <c r="Z392" s="39"/>
      <c r="AA392" s="39"/>
      <c r="AB392" s="39"/>
      <c r="AC392" s="39"/>
      <c r="AD392" s="39"/>
      <c r="AE392" s="39"/>
      <c r="AF392" s="38"/>
      <c r="AG392" s="39"/>
      <c r="AH392" s="39"/>
      <c r="AI392" s="39"/>
      <c r="AJ392" s="39"/>
      <c r="AK392" s="39"/>
      <c r="AL392" s="39"/>
      <c r="AM392" s="39"/>
      <c r="AN392" s="38"/>
      <c r="AO392" s="39"/>
      <c r="AP392" s="39"/>
      <c r="AQ392" s="39"/>
      <c r="AR392" s="39"/>
      <c r="AS392" s="39"/>
      <c r="AT392" s="39"/>
      <c r="AU392" s="39"/>
      <c r="AV392" s="38"/>
      <c r="AW392" s="39"/>
      <c r="AX392" s="39"/>
      <c r="AY392" s="39"/>
      <c r="AZ392" s="39"/>
      <c r="BA392" s="39"/>
      <c r="BB392" s="39"/>
      <c r="BC392" s="39"/>
      <c r="BD392" s="39"/>
      <c r="BE392" s="39"/>
      <c r="BF392" s="39"/>
      <c r="BG392" s="39"/>
      <c r="BH392" s="39"/>
      <c r="BI392" s="39"/>
      <c r="BJ392" s="39"/>
      <c r="BK392" s="39"/>
      <c r="BL392" s="39"/>
      <c r="BM392" s="39"/>
      <c r="BN392" s="39"/>
    </row>
    <row r="393">
      <c r="B393" s="48" t="s">
        <v>558</v>
      </c>
      <c r="C393" s="39"/>
      <c r="D393" s="35">
        <v>45744.0</v>
      </c>
      <c r="E393" s="36">
        <v>78.83</v>
      </c>
      <c r="F393" s="37">
        <v>2.52</v>
      </c>
      <c r="G393" s="38"/>
      <c r="H393" s="39"/>
      <c r="I393" s="38"/>
      <c r="J393" s="39"/>
      <c r="K393" s="36">
        <v>71.16</v>
      </c>
      <c r="L393" s="41">
        <v>5.3</v>
      </c>
      <c r="M393" s="37"/>
      <c r="N393" s="42"/>
      <c r="O393" s="42"/>
      <c r="P393" s="42">
        <v>852.412</v>
      </c>
      <c r="Q393" s="39"/>
      <c r="R393" s="39"/>
      <c r="S393" s="39"/>
      <c r="T393" s="37">
        <v>7672.128</v>
      </c>
      <c r="U393" s="39"/>
      <c r="V393" s="39"/>
      <c r="W393" s="99"/>
      <c r="X393" s="38"/>
      <c r="Y393" s="39"/>
      <c r="Z393" s="39"/>
      <c r="AA393" s="39"/>
      <c r="AB393" s="39"/>
      <c r="AC393" s="39"/>
      <c r="AD393" s="39"/>
      <c r="AE393" s="39"/>
      <c r="AF393" s="38"/>
      <c r="AG393" s="39"/>
      <c r="AH393" s="39"/>
      <c r="AI393" s="39"/>
      <c r="AJ393" s="39"/>
      <c r="AK393" s="39"/>
      <c r="AL393" s="39"/>
      <c r="AM393" s="39"/>
      <c r="AN393" s="38"/>
      <c r="AO393" s="39"/>
      <c r="AP393" s="39"/>
      <c r="AQ393" s="39"/>
      <c r="AR393" s="39"/>
      <c r="AS393" s="39"/>
      <c r="AT393" s="39"/>
      <c r="AU393" s="39"/>
      <c r="AV393" s="38"/>
      <c r="AW393" s="39"/>
      <c r="AX393" s="39"/>
      <c r="AY393" s="39"/>
      <c r="AZ393" s="39"/>
      <c r="BA393" s="39"/>
      <c r="BB393" s="39"/>
      <c r="BC393" s="39"/>
      <c r="BD393" s="39"/>
      <c r="BE393" s="39"/>
      <c r="BF393" s="39"/>
      <c r="BG393" s="39"/>
      <c r="BH393" s="39"/>
      <c r="BI393" s="39"/>
      <c r="BJ393" s="39"/>
      <c r="BK393" s="39"/>
      <c r="BL393" s="39"/>
      <c r="BM393" s="39"/>
      <c r="BN393" s="39"/>
    </row>
    <row r="394">
      <c r="B394" s="48" t="s">
        <v>173</v>
      </c>
      <c r="C394" s="39"/>
      <c r="D394" s="35">
        <v>45747.0</v>
      </c>
      <c r="E394" s="36">
        <v>70.87</v>
      </c>
      <c r="F394" s="37">
        <v>2.64</v>
      </c>
      <c r="G394" s="38"/>
      <c r="H394" s="39"/>
      <c r="I394" s="38"/>
      <c r="J394" s="39"/>
      <c r="K394" s="36">
        <v>70.76</v>
      </c>
      <c r="L394" s="41">
        <v>5.82</v>
      </c>
      <c r="M394" s="37"/>
      <c r="N394" s="42"/>
      <c r="O394" s="42"/>
      <c r="P394" s="42" t="s">
        <v>39</v>
      </c>
      <c r="Q394" s="37">
        <v>0.035</v>
      </c>
      <c r="R394" s="37">
        <v>3.92</v>
      </c>
      <c r="S394" s="39"/>
      <c r="T394" s="37">
        <v>1094.647</v>
      </c>
      <c r="U394" s="39"/>
      <c r="V394" s="39"/>
      <c r="W394" s="99"/>
      <c r="X394" s="38"/>
      <c r="Y394" s="39"/>
      <c r="Z394" s="39"/>
      <c r="AA394" s="39"/>
      <c r="AB394" s="39"/>
      <c r="AC394" s="39"/>
      <c r="AD394" s="39"/>
      <c r="AE394" s="39"/>
      <c r="AF394" s="38"/>
      <c r="AG394" s="39"/>
      <c r="AH394" s="39"/>
      <c r="AI394" s="39"/>
      <c r="AJ394" s="39"/>
      <c r="AK394" s="39"/>
      <c r="AL394" s="39"/>
      <c r="AM394" s="39"/>
      <c r="AN394" s="38"/>
      <c r="AO394" s="39"/>
      <c r="AP394" s="39"/>
      <c r="AQ394" s="39"/>
      <c r="AR394" s="39"/>
      <c r="AS394" s="39"/>
      <c r="AT394" s="39"/>
      <c r="AU394" s="39"/>
      <c r="AV394" s="38"/>
      <c r="AW394" s="39"/>
      <c r="AX394" s="39"/>
      <c r="AY394" s="39"/>
      <c r="AZ394" s="39"/>
      <c r="BA394" s="39"/>
      <c r="BB394" s="39"/>
      <c r="BC394" s="39"/>
      <c r="BD394" s="39"/>
      <c r="BE394" s="39"/>
      <c r="BF394" s="39"/>
      <c r="BG394" s="39"/>
      <c r="BH394" s="39"/>
      <c r="BI394" s="39"/>
      <c r="BJ394" s="39"/>
      <c r="BK394" s="39"/>
      <c r="BL394" s="39"/>
      <c r="BM394" s="39"/>
      <c r="BN394" s="39"/>
    </row>
    <row r="395">
      <c r="B395" s="126" t="s">
        <v>175</v>
      </c>
      <c r="C395" s="39"/>
      <c r="D395" s="35">
        <v>45747.0</v>
      </c>
      <c r="E395" s="36">
        <v>82.6</v>
      </c>
      <c r="F395" s="37">
        <v>2.34</v>
      </c>
      <c r="G395" s="38"/>
      <c r="H395" s="39"/>
      <c r="I395" s="38"/>
      <c r="J395" s="39"/>
      <c r="K395" s="139">
        <v>72.97</v>
      </c>
      <c r="L395" s="41">
        <v>5.04</v>
      </c>
      <c r="M395" s="37"/>
      <c r="N395" s="42"/>
      <c r="O395" s="42"/>
      <c r="P395" s="42" t="s">
        <v>39</v>
      </c>
      <c r="Q395" s="37"/>
      <c r="R395" s="37"/>
      <c r="S395" s="39"/>
      <c r="T395" s="37">
        <v>1578.61</v>
      </c>
      <c r="U395" s="39"/>
      <c r="V395" s="39"/>
      <c r="W395" s="44" t="s">
        <v>559</v>
      </c>
      <c r="X395" s="38"/>
      <c r="Y395" s="39"/>
      <c r="Z395" s="39"/>
      <c r="AA395" s="39"/>
      <c r="AB395" s="39"/>
      <c r="AC395" s="39"/>
      <c r="AD395" s="39"/>
      <c r="AE395" s="39"/>
      <c r="AF395" s="38"/>
      <c r="AG395" s="39"/>
      <c r="AH395" s="39"/>
      <c r="AI395" s="39"/>
      <c r="AJ395" s="39"/>
      <c r="AK395" s="39"/>
      <c r="AL395" s="39"/>
      <c r="AM395" s="39"/>
      <c r="AN395" s="38"/>
      <c r="AO395" s="39"/>
      <c r="AP395" s="39"/>
      <c r="AQ395" s="39"/>
      <c r="AR395" s="39"/>
      <c r="AS395" s="39"/>
      <c r="AT395" s="39"/>
      <c r="AU395" s="39"/>
      <c r="AV395" s="38"/>
      <c r="AW395" s="39"/>
      <c r="AX395" s="39"/>
      <c r="AY395" s="39"/>
      <c r="AZ395" s="39"/>
      <c r="BA395" s="39"/>
      <c r="BB395" s="39"/>
      <c r="BC395" s="39"/>
      <c r="BD395" s="39"/>
      <c r="BE395" s="39"/>
      <c r="BF395" s="39"/>
      <c r="BG395" s="39"/>
      <c r="BH395" s="39"/>
      <c r="BI395" s="39"/>
      <c r="BJ395" s="39"/>
      <c r="BK395" s="39"/>
      <c r="BL395" s="39"/>
      <c r="BM395" s="39"/>
      <c r="BN395" s="39"/>
    </row>
    <row r="396">
      <c r="B396" s="126" t="s">
        <v>177</v>
      </c>
      <c r="C396" s="39"/>
      <c r="D396" s="35">
        <v>45752.0</v>
      </c>
      <c r="E396" s="36">
        <v>71.15</v>
      </c>
      <c r="F396" s="37"/>
      <c r="G396" s="38"/>
      <c r="H396" s="39"/>
      <c r="I396" s="38"/>
      <c r="J396" s="39"/>
      <c r="K396" s="139">
        <v>64.79</v>
      </c>
      <c r="L396" s="41">
        <v>9.45</v>
      </c>
      <c r="M396" s="37"/>
      <c r="N396" s="42"/>
      <c r="O396" s="42"/>
      <c r="P396" s="42" t="s">
        <v>39</v>
      </c>
      <c r="Q396" s="37"/>
      <c r="R396" s="37"/>
      <c r="S396" s="39"/>
      <c r="T396" s="37">
        <v>11868.5</v>
      </c>
      <c r="U396" s="39"/>
      <c r="V396" s="39"/>
      <c r="W396" s="44" t="s">
        <v>560</v>
      </c>
      <c r="X396" s="38"/>
      <c r="Y396" s="39"/>
      <c r="Z396" s="39"/>
      <c r="AA396" s="39"/>
      <c r="AB396" s="39"/>
      <c r="AC396" s="39"/>
      <c r="AD396" s="39"/>
      <c r="AE396" s="39"/>
      <c r="AF396" s="38"/>
      <c r="AG396" s="39"/>
      <c r="AH396" s="39"/>
      <c r="AI396" s="39"/>
      <c r="AJ396" s="39"/>
      <c r="AK396" s="39"/>
      <c r="AL396" s="39"/>
      <c r="AM396" s="39"/>
      <c r="AN396" s="38"/>
      <c r="AO396" s="39"/>
      <c r="AP396" s="39"/>
      <c r="AQ396" s="39"/>
      <c r="AR396" s="39"/>
      <c r="AS396" s="39"/>
      <c r="AT396" s="39"/>
      <c r="AU396" s="39"/>
      <c r="AV396" s="38"/>
      <c r="AW396" s="39"/>
      <c r="AX396" s="39"/>
      <c r="AY396" s="39"/>
      <c r="AZ396" s="39"/>
      <c r="BA396" s="39"/>
      <c r="BB396" s="39"/>
      <c r="BC396" s="39"/>
      <c r="BD396" s="39"/>
      <c r="BE396" s="39"/>
      <c r="BF396" s="39"/>
      <c r="BG396" s="39"/>
      <c r="BH396" s="39"/>
      <c r="BI396" s="39"/>
      <c r="BJ396" s="39"/>
      <c r="BK396" s="39"/>
      <c r="BL396" s="39"/>
      <c r="BM396" s="39"/>
      <c r="BN396" s="39"/>
    </row>
    <row r="397">
      <c r="B397" s="126" t="s">
        <v>179</v>
      </c>
      <c r="C397" s="39"/>
      <c r="D397" s="35">
        <v>45755.0</v>
      </c>
      <c r="E397" s="36">
        <v>68.59</v>
      </c>
      <c r="F397" s="37">
        <v>9.27</v>
      </c>
      <c r="G397" s="38"/>
      <c r="H397" s="39"/>
      <c r="I397" s="38"/>
      <c r="J397" s="39"/>
      <c r="K397" s="139">
        <v>64.25</v>
      </c>
      <c r="L397" s="41">
        <v>11.26</v>
      </c>
      <c r="M397" s="37"/>
      <c r="N397" s="42"/>
      <c r="O397" s="42"/>
      <c r="P397" s="42">
        <v>2541.053</v>
      </c>
      <c r="Q397" s="37"/>
      <c r="R397" s="37"/>
      <c r="S397" s="39"/>
      <c r="T397" s="37">
        <v>1990.943</v>
      </c>
      <c r="U397" s="39"/>
      <c r="V397" s="39"/>
      <c r="W397" s="44" t="s">
        <v>561</v>
      </c>
      <c r="X397" s="38"/>
      <c r="Y397" s="39"/>
      <c r="Z397" s="39"/>
      <c r="AA397" s="39"/>
      <c r="AB397" s="39"/>
      <c r="AC397" s="39"/>
      <c r="AD397" s="39"/>
      <c r="AE397" s="39"/>
      <c r="AF397" s="38"/>
      <c r="AG397" s="39"/>
      <c r="AH397" s="39"/>
      <c r="AI397" s="39"/>
      <c r="AJ397" s="39"/>
      <c r="AK397" s="39"/>
      <c r="AL397" s="39"/>
      <c r="AM397" s="39"/>
      <c r="AN397" s="38"/>
      <c r="AO397" s="39"/>
      <c r="AP397" s="39"/>
      <c r="AQ397" s="39"/>
      <c r="AR397" s="39"/>
      <c r="AS397" s="39"/>
      <c r="AT397" s="39"/>
      <c r="AU397" s="39"/>
      <c r="AV397" s="38"/>
      <c r="AW397" s="39"/>
      <c r="AX397" s="39"/>
      <c r="AY397" s="39"/>
      <c r="AZ397" s="39"/>
      <c r="BA397" s="39"/>
      <c r="BB397" s="39"/>
      <c r="BC397" s="39"/>
      <c r="BD397" s="39"/>
      <c r="BE397" s="39"/>
      <c r="BF397" s="39"/>
      <c r="BG397" s="39"/>
      <c r="BH397" s="39"/>
      <c r="BI397" s="39"/>
      <c r="BJ397" s="39"/>
      <c r="BK397" s="39"/>
      <c r="BL397" s="39"/>
      <c r="BM397" s="39"/>
      <c r="BN397" s="39"/>
    </row>
    <row r="398">
      <c r="B398" s="126" t="s">
        <v>562</v>
      </c>
      <c r="C398" s="39"/>
      <c r="D398" s="35">
        <v>45761.0</v>
      </c>
      <c r="E398" s="36">
        <v>73.72</v>
      </c>
      <c r="F398" s="37">
        <v>1.74</v>
      </c>
      <c r="G398" s="38"/>
      <c r="H398" s="39"/>
      <c r="I398" s="38"/>
      <c r="J398" s="39"/>
      <c r="K398" s="139">
        <v>68.27</v>
      </c>
      <c r="L398" s="41">
        <v>6.02</v>
      </c>
      <c r="M398" s="37"/>
      <c r="N398" s="42"/>
      <c r="O398" s="42"/>
      <c r="P398" s="42">
        <v>4210.742</v>
      </c>
      <c r="Q398" s="37"/>
      <c r="R398" s="37"/>
      <c r="S398" s="39"/>
      <c r="T398" s="37">
        <v>3.333</v>
      </c>
      <c r="U398" s="39"/>
      <c r="V398" s="39"/>
      <c r="W398" s="44" t="s">
        <v>563</v>
      </c>
      <c r="X398" s="38"/>
      <c r="Y398" s="39"/>
      <c r="Z398" s="39"/>
      <c r="AA398" s="39"/>
      <c r="AB398" s="39"/>
      <c r="AC398" s="39"/>
      <c r="AD398" s="39"/>
      <c r="AE398" s="39"/>
      <c r="AF398" s="38"/>
      <c r="AG398" s="39"/>
      <c r="AH398" s="39"/>
      <c r="AI398" s="39"/>
      <c r="AJ398" s="39"/>
      <c r="AK398" s="39"/>
      <c r="AL398" s="39"/>
      <c r="AM398" s="39"/>
      <c r="AN398" s="38"/>
      <c r="AO398" s="39"/>
      <c r="AP398" s="39"/>
      <c r="AQ398" s="39"/>
      <c r="AR398" s="39"/>
      <c r="AS398" s="39"/>
      <c r="AT398" s="39"/>
      <c r="AU398" s="39"/>
      <c r="AV398" s="38"/>
      <c r="AW398" s="39"/>
      <c r="AX398" s="39"/>
      <c r="AY398" s="39"/>
      <c r="AZ398" s="39"/>
      <c r="BA398" s="39"/>
      <c r="BB398" s="39"/>
      <c r="BC398" s="39"/>
      <c r="BD398" s="39"/>
      <c r="BE398" s="39"/>
      <c r="BF398" s="39"/>
      <c r="BG398" s="39"/>
      <c r="BH398" s="39"/>
      <c r="BI398" s="39"/>
      <c r="BJ398" s="39"/>
      <c r="BK398" s="39"/>
      <c r="BL398" s="39"/>
      <c r="BM398" s="39"/>
      <c r="BN398" s="39"/>
    </row>
    <row r="399">
      <c r="B399" s="126" t="s">
        <v>28</v>
      </c>
      <c r="C399" s="39"/>
      <c r="D399" s="35">
        <v>45763.0</v>
      </c>
      <c r="E399" s="36">
        <v>83.96</v>
      </c>
      <c r="F399" s="37">
        <v>4.7</v>
      </c>
      <c r="G399" s="38"/>
      <c r="H399" s="39"/>
      <c r="I399" s="38"/>
      <c r="J399" s="39"/>
      <c r="K399" s="139">
        <v>66.09</v>
      </c>
      <c r="L399" s="41">
        <v>8.68</v>
      </c>
      <c r="M399" s="37"/>
      <c r="N399" s="42"/>
      <c r="O399" s="42"/>
      <c r="P399" s="42">
        <v>2222.98</v>
      </c>
      <c r="Q399" s="37">
        <v>0.191</v>
      </c>
      <c r="R399" s="37"/>
      <c r="S399" s="39"/>
      <c r="T399" s="37">
        <v>4456.684</v>
      </c>
      <c r="U399" s="39"/>
      <c r="V399" s="39"/>
      <c r="W399" s="44" t="s">
        <v>564</v>
      </c>
      <c r="X399" s="38"/>
      <c r="Y399" s="39"/>
      <c r="Z399" s="39"/>
      <c r="AA399" s="39"/>
      <c r="AB399" s="39"/>
      <c r="AC399" s="39"/>
      <c r="AD399" s="39"/>
      <c r="AE399" s="39"/>
      <c r="AF399" s="38"/>
      <c r="AG399" s="39"/>
      <c r="AH399" s="39"/>
      <c r="AI399" s="39"/>
      <c r="AJ399" s="39"/>
      <c r="AK399" s="39"/>
      <c r="AL399" s="39"/>
      <c r="AM399" s="39"/>
      <c r="AN399" s="38"/>
      <c r="AO399" s="39"/>
      <c r="AP399" s="39"/>
      <c r="AQ399" s="39"/>
      <c r="AR399" s="39"/>
      <c r="AS399" s="39"/>
      <c r="AT399" s="39"/>
      <c r="AU399" s="39"/>
      <c r="AV399" s="38"/>
      <c r="AW399" s="39"/>
      <c r="AX399" s="39"/>
      <c r="AY399" s="39"/>
      <c r="AZ399" s="39"/>
      <c r="BA399" s="39"/>
      <c r="BB399" s="39"/>
      <c r="BC399" s="39"/>
      <c r="BD399" s="39"/>
      <c r="BE399" s="39"/>
      <c r="BF399" s="39"/>
      <c r="BG399" s="39"/>
      <c r="BH399" s="39"/>
      <c r="BI399" s="39"/>
      <c r="BJ399" s="39"/>
      <c r="BK399" s="39"/>
      <c r="BL399" s="39"/>
      <c r="BM399" s="39"/>
      <c r="BN399" s="39"/>
    </row>
    <row r="400">
      <c r="B400" s="126" t="s">
        <v>30</v>
      </c>
      <c r="C400" s="39"/>
      <c r="D400" s="35">
        <v>45768.0</v>
      </c>
      <c r="E400" s="36">
        <v>72.72</v>
      </c>
      <c r="F400" s="37">
        <v>11.67</v>
      </c>
      <c r="G400" s="38"/>
      <c r="H400" s="39"/>
      <c r="I400" s="38"/>
      <c r="J400" s="39"/>
      <c r="K400" s="139">
        <v>69.19</v>
      </c>
      <c r="L400" s="41">
        <v>12.25</v>
      </c>
      <c r="M400" s="37"/>
      <c r="N400" s="42"/>
      <c r="O400" s="42"/>
      <c r="P400" s="42">
        <v>1446.523</v>
      </c>
      <c r="Q400" s="37"/>
      <c r="R400" s="37"/>
      <c r="S400" s="39"/>
      <c r="T400" s="37">
        <v>14470.49</v>
      </c>
      <c r="U400" s="39"/>
      <c r="V400" s="39"/>
      <c r="W400" s="44" t="s">
        <v>565</v>
      </c>
      <c r="X400" s="38"/>
      <c r="Y400" s="39"/>
      <c r="Z400" s="39"/>
      <c r="AA400" s="39"/>
      <c r="AB400" s="39"/>
      <c r="AC400" s="39"/>
      <c r="AD400" s="39"/>
      <c r="AE400" s="39"/>
      <c r="AF400" s="38"/>
      <c r="AG400" s="39"/>
      <c r="AH400" s="39"/>
      <c r="AI400" s="39"/>
      <c r="AJ400" s="39"/>
      <c r="AK400" s="39"/>
      <c r="AL400" s="39"/>
      <c r="AM400" s="39"/>
      <c r="AN400" s="38"/>
      <c r="AO400" s="39"/>
      <c r="AP400" s="39"/>
      <c r="AQ400" s="39"/>
      <c r="AR400" s="39"/>
      <c r="AS400" s="39"/>
      <c r="AT400" s="39"/>
      <c r="AU400" s="39"/>
      <c r="AV400" s="38"/>
      <c r="AW400" s="39"/>
      <c r="AX400" s="39"/>
      <c r="AY400" s="39"/>
      <c r="AZ400" s="39"/>
      <c r="BA400" s="39"/>
      <c r="BB400" s="39"/>
      <c r="BC400" s="39"/>
      <c r="BD400" s="39"/>
      <c r="BE400" s="39"/>
      <c r="BF400" s="39"/>
      <c r="BG400" s="39"/>
      <c r="BH400" s="39"/>
      <c r="BI400" s="39"/>
      <c r="BJ400" s="39"/>
      <c r="BK400" s="39"/>
      <c r="BL400" s="39"/>
      <c r="BM400" s="39"/>
      <c r="BN400" s="39"/>
    </row>
    <row r="401">
      <c r="B401" s="126" t="s">
        <v>32</v>
      </c>
      <c r="C401" s="39"/>
      <c r="D401" s="35"/>
      <c r="E401" s="36">
        <v>76.23</v>
      </c>
      <c r="F401" s="37">
        <v>6.84</v>
      </c>
      <c r="G401" s="38"/>
      <c r="H401" s="39"/>
      <c r="I401" s="38"/>
      <c r="J401" s="39"/>
      <c r="K401" s="139">
        <v>71.52</v>
      </c>
      <c r="L401" s="41">
        <v>6.06</v>
      </c>
      <c r="M401" s="37">
        <v>81.46</v>
      </c>
      <c r="N401" s="42" t="s">
        <v>566</v>
      </c>
      <c r="O401" s="42" t="s">
        <v>566</v>
      </c>
      <c r="P401" s="42">
        <v>1426.089</v>
      </c>
      <c r="Q401" s="37"/>
      <c r="R401" s="37"/>
      <c r="S401" s="39"/>
      <c r="T401" s="37">
        <v>4868.2</v>
      </c>
      <c r="U401" s="39"/>
      <c r="V401" s="39"/>
      <c r="W401" s="44" t="s">
        <v>567</v>
      </c>
      <c r="X401" s="38"/>
      <c r="Y401" s="39"/>
      <c r="Z401" s="39"/>
      <c r="AA401" s="39"/>
      <c r="AB401" s="39"/>
      <c r="AC401" s="39"/>
      <c r="AD401" s="39"/>
      <c r="AE401" s="39"/>
      <c r="AF401" s="38"/>
      <c r="AG401" s="39"/>
      <c r="AH401" s="39"/>
      <c r="AI401" s="39"/>
      <c r="AJ401" s="39"/>
      <c r="AK401" s="39"/>
      <c r="AL401" s="39"/>
      <c r="AM401" s="39"/>
      <c r="AN401" s="38"/>
      <c r="AO401" s="39"/>
      <c r="AP401" s="39"/>
      <c r="AQ401" s="39"/>
      <c r="AR401" s="39"/>
      <c r="AS401" s="39"/>
      <c r="AT401" s="39"/>
      <c r="AU401" s="39"/>
      <c r="AV401" s="38"/>
      <c r="AW401" s="39"/>
      <c r="AX401" s="39"/>
      <c r="AY401" s="39"/>
      <c r="AZ401" s="39"/>
      <c r="BA401" s="39"/>
      <c r="BB401" s="39"/>
      <c r="BC401" s="39"/>
      <c r="BD401" s="39"/>
      <c r="BE401" s="39"/>
      <c r="BF401" s="39"/>
      <c r="BG401" s="39"/>
      <c r="BH401" s="39"/>
      <c r="BI401" s="39"/>
      <c r="BJ401" s="39"/>
      <c r="BK401" s="39"/>
      <c r="BL401" s="39"/>
      <c r="BM401" s="39"/>
      <c r="BN401" s="39"/>
    </row>
    <row r="402">
      <c r="B402" s="34" t="s">
        <v>34</v>
      </c>
      <c r="C402" s="39"/>
      <c r="D402" s="35">
        <v>45771.0</v>
      </c>
      <c r="E402" s="36">
        <v>74.96</v>
      </c>
      <c r="F402" s="37">
        <v>2.08</v>
      </c>
      <c r="G402" s="38"/>
      <c r="H402" s="39"/>
      <c r="I402" s="38"/>
      <c r="J402" s="39"/>
      <c r="K402" s="36">
        <v>72.59</v>
      </c>
      <c r="L402" s="41">
        <v>3.84</v>
      </c>
      <c r="M402" s="37"/>
      <c r="N402" s="42"/>
      <c r="O402" s="42"/>
      <c r="P402" s="42"/>
      <c r="Q402" s="39"/>
      <c r="R402" s="39"/>
      <c r="S402" s="39"/>
      <c r="T402" s="37">
        <v>836.146</v>
      </c>
      <c r="U402" s="39"/>
      <c r="V402" s="39"/>
      <c r="W402" s="44"/>
      <c r="X402" s="38"/>
      <c r="Y402" s="39"/>
      <c r="Z402" s="39"/>
      <c r="AA402" s="39"/>
      <c r="AB402" s="39"/>
      <c r="AC402" s="39"/>
      <c r="AD402" s="39"/>
      <c r="AE402" s="39"/>
      <c r="AF402" s="38"/>
      <c r="AG402" s="39"/>
      <c r="AH402" s="39"/>
      <c r="AI402" s="39"/>
      <c r="AJ402" s="39"/>
      <c r="AK402" s="39"/>
      <c r="AL402" s="39"/>
      <c r="AM402" s="39"/>
      <c r="AN402" s="38"/>
      <c r="AO402" s="39"/>
      <c r="AP402" s="39"/>
      <c r="AQ402" s="39"/>
      <c r="AR402" s="39"/>
      <c r="AS402" s="39"/>
      <c r="AT402" s="39"/>
      <c r="AU402" s="39"/>
      <c r="AV402" s="38"/>
      <c r="AW402" s="39"/>
      <c r="AX402" s="39"/>
      <c r="AY402" s="39"/>
      <c r="AZ402" s="39"/>
      <c r="BA402" s="39"/>
      <c r="BB402" s="39"/>
      <c r="BC402" s="39"/>
      <c r="BD402" s="39"/>
      <c r="BE402" s="39"/>
      <c r="BF402" s="39"/>
      <c r="BG402" s="39"/>
      <c r="BH402" s="39"/>
      <c r="BI402" s="39"/>
      <c r="BJ402" s="39"/>
      <c r="BK402" s="39"/>
      <c r="BL402" s="39"/>
      <c r="BM402" s="39"/>
      <c r="BN402" s="39"/>
    </row>
    <row r="403">
      <c r="B403" s="34" t="s">
        <v>36</v>
      </c>
      <c r="C403" s="39"/>
      <c r="D403" s="35"/>
      <c r="E403" s="36">
        <v>75.2</v>
      </c>
      <c r="F403" s="37">
        <v>2.86</v>
      </c>
      <c r="G403" s="38"/>
      <c r="H403" s="39"/>
      <c r="I403" s="38"/>
      <c r="J403" s="39"/>
      <c r="K403" s="36">
        <v>71.09</v>
      </c>
      <c r="L403" s="41">
        <v>4.35</v>
      </c>
      <c r="M403" s="37">
        <v>71.6</v>
      </c>
      <c r="N403" s="42" t="s">
        <v>566</v>
      </c>
      <c r="O403" s="42" t="s">
        <v>566</v>
      </c>
      <c r="P403" s="42">
        <v>3712.738</v>
      </c>
      <c r="Q403" s="39"/>
      <c r="R403" s="39"/>
      <c r="S403" s="39"/>
      <c r="T403" s="37">
        <v>7032.575</v>
      </c>
      <c r="U403" s="39"/>
      <c r="V403" s="39"/>
      <c r="W403" s="44" t="s">
        <v>568</v>
      </c>
      <c r="X403" s="38"/>
      <c r="Y403" s="39"/>
      <c r="Z403" s="39"/>
      <c r="AA403" s="39"/>
      <c r="AB403" s="39"/>
      <c r="AC403" s="39"/>
      <c r="AD403" s="39"/>
      <c r="AE403" s="39"/>
      <c r="AF403" s="38"/>
      <c r="AG403" s="39"/>
      <c r="AH403" s="39"/>
      <c r="AI403" s="39"/>
      <c r="AJ403" s="39"/>
      <c r="AK403" s="39"/>
      <c r="AL403" s="39"/>
      <c r="AM403" s="39"/>
      <c r="AN403" s="38"/>
      <c r="AO403" s="39"/>
      <c r="AP403" s="39"/>
      <c r="AQ403" s="39"/>
      <c r="AR403" s="39"/>
      <c r="AS403" s="39"/>
      <c r="AT403" s="39"/>
      <c r="AU403" s="39"/>
      <c r="AV403" s="38"/>
      <c r="AW403" s="39"/>
      <c r="AX403" s="39"/>
      <c r="AY403" s="39"/>
      <c r="AZ403" s="39"/>
      <c r="BA403" s="39"/>
      <c r="BB403" s="39"/>
      <c r="BC403" s="39"/>
      <c r="BD403" s="39"/>
      <c r="BE403" s="39"/>
      <c r="BF403" s="39"/>
      <c r="BG403" s="39"/>
      <c r="BH403" s="39"/>
      <c r="BI403" s="39"/>
      <c r="BJ403" s="39"/>
      <c r="BK403" s="39"/>
      <c r="BL403" s="39"/>
      <c r="BM403" s="39"/>
      <c r="BN403" s="39"/>
    </row>
    <row r="404">
      <c r="B404" s="34" t="s">
        <v>38</v>
      </c>
      <c r="C404" s="39"/>
      <c r="D404" s="35">
        <v>45778.0</v>
      </c>
      <c r="E404" s="36">
        <v>62.15</v>
      </c>
      <c r="F404" s="37">
        <v>3.3</v>
      </c>
      <c r="G404" s="38"/>
      <c r="H404" s="39"/>
      <c r="I404" s="38"/>
      <c r="J404" s="39"/>
      <c r="K404" s="36">
        <v>59.34</v>
      </c>
      <c r="L404" s="41">
        <v>5.15</v>
      </c>
      <c r="M404" s="37">
        <v>80.35</v>
      </c>
      <c r="N404" s="42" t="s">
        <v>566</v>
      </c>
      <c r="O404" s="42" t="s">
        <v>566</v>
      </c>
      <c r="P404" s="42" t="s">
        <v>39</v>
      </c>
      <c r="Q404" s="39"/>
      <c r="R404" s="39"/>
      <c r="S404" s="39"/>
      <c r="T404" s="37">
        <v>1.143</v>
      </c>
      <c r="U404" s="39"/>
      <c r="V404" s="39"/>
      <c r="W404" s="44"/>
      <c r="X404" s="38"/>
      <c r="Y404" s="39"/>
      <c r="Z404" s="39"/>
      <c r="AA404" s="39"/>
      <c r="AB404" s="39"/>
      <c r="AC404" s="39"/>
      <c r="AD404" s="39"/>
      <c r="AE404" s="39"/>
      <c r="AF404" s="38"/>
      <c r="AG404" s="39"/>
      <c r="AH404" s="39"/>
      <c r="AI404" s="39"/>
      <c r="AJ404" s="39"/>
      <c r="AK404" s="39"/>
      <c r="AL404" s="39"/>
      <c r="AM404" s="39"/>
      <c r="AN404" s="38"/>
      <c r="AO404" s="39"/>
      <c r="AP404" s="39"/>
      <c r="AQ404" s="39"/>
      <c r="AR404" s="39"/>
      <c r="AS404" s="39"/>
      <c r="AT404" s="39"/>
      <c r="AU404" s="39"/>
      <c r="AV404" s="38"/>
      <c r="AW404" s="39"/>
      <c r="AX404" s="39"/>
      <c r="AY404" s="39"/>
      <c r="AZ404" s="39"/>
      <c r="BA404" s="39"/>
      <c r="BB404" s="39"/>
      <c r="BC404" s="39"/>
      <c r="BD404" s="39"/>
      <c r="BE404" s="39"/>
      <c r="BF404" s="39"/>
      <c r="BG404" s="39"/>
      <c r="BH404" s="39"/>
      <c r="BI404" s="39"/>
      <c r="BJ404" s="39"/>
      <c r="BK404" s="39"/>
      <c r="BL404" s="39"/>
      <c r="BM404" s="39"/>
      <c r="BN404" s="39"/>
    </row>
    <row r="405">
      <c r="B405" s="34" t="s">
        <v>569</v>
      </c>
      <c r="C405" s="39"/>
      <c r="D405" s="35">
        <v>45778.0</v>
      </c>
      <c r="E405" s="36">
        <v>75.34</v>
      </c>
      <c r="F405" s="37">
        <v>2.4</v>
      </c>
      <c r="G405" s="38"/>
      <c r="H405" s="39"/>
      <c r="I405" s="38"/>
      <c r="J405" s="39"/>
      <c r="K405" s="36">
        <v>75.79</v>
      </c>
      <c r="L405" s="41">
        <v>5.23</v>
      </c>
      <c r="M405" s="37">
        <v>82.91</v>
      </c>
      <c r="N405" s="42" t="s">
        <v>566</v>
      </c>
      <c r="O405" s="42" t="s">
        <v>566</v>
      </c>
      <c r="P405" s="42">
        <v>1700.228</v>
      </c>
      <c r="Q405" s="39"/>
      <c r="R405" s="39"/>
      <c r="S405" s="39"/>
      <c r="T405" s="37">
        <v>6531.744</v>
      </c>
      <c r="U405" s="39"/>
      <c r="V405" s="39"/>
      <c r="W405" s="44"/>
      <c r="X405" s="38"/>
      <c r="Y405" s="39"/>
      <c r="Z405" s="39"/>
      <c r="AA405" s="39"/>
      <c r="AB405" s="39"/>
      <c r="AC405" s="39"/>
      <c r="AD405" s="39"/>
      <c r="AE405" s="39"/>
      <c r="AF405" s="38"/>
      <c r="AG405" s="39"/>
      <c r="AH405" s="39"/>
      <c r="AI405" s="39"/>
      <c r="AJ405" s="39"/>
      <c r="AK405" s="39"/>
      <c r="AL405" s="39"/>
      <c r="AM405" s="39"/>
      <c r="AN405" s="38"/>
      <c r="AO405" s="39"/>
      <c r="AP405" s="39"/>
      <c r="AQ405" s="39"/>
      <c r="AR405" s="39"/>
      <c r="AS405" s="39"/>
      <c r="AT405" s="39"/>
      <c r="AU405" s="39"/>
      <c r="AV405" s="38"/>
      <c r="AW405" s="39"/>
      <c r="AX405" s="39"/>
      <c r="AY405" s="39"/>
      <c r="AZ405" s="39"/>
      <c r="BA405" s="39"/>
      <c r="BB405" s="39"/>
      <c r="BC405" s="39"/>
      <c r="BD405" s="39"/>
      <c r="BE405" s="39"/>
      <c r="BF405" s="39"/>
      <c r="BG405" s="39"/>
      <c r="BH405" s="39"/>
      <c r="BI405" s="39"/>
      <c r="BJ405" s="39"/>
      <c r="BK405" s="39"/>
      <c r="BL405" s="39"/>
      <c r="BM405" s="39"/>
      <c r="BN405" s="39"/>
    </row>
    <row r="406">
      <c r="B406" s="34" t="s">
        <v>41</v>
      </c>
      <c r="C406" s="39"/>
      <c r="D406" s="140">
        <v>45782.0</v>
      </c>
      <c r="E406" s="36">
        <v>89.99</v>
      </c>
      <c r="F406" s="37">
        <v>1.18</v>
      </c>
      <c r="G406" s="38"/>
      <c r="H406" s="39"/>
      <c r="I406" s="38"/>
      <c r="J406" s="39"/>
      <c r="K406" s="36">
        <v>84.48</v>
      </c>
      <c r="L406" s="41">
        <v>5.92</v>
      </c>
      <c r="M406" s="37">
        <v>80.37</v>
      </c>
      <c r="N406" s="42" t="s">
        <v>570</v>
      </c>
      <c r="O406" s="42" t="s">
        <v>570</v>
      </c>
      <c r="P406" s="42"/>
      <c r="Q406" s="39"/>
      <c r="R406" s="39"/>
      <c r="S406" s="39"/>
      <c r="T406" s="37"/>
      <c r="U406" s="39"/>
      <c r="V406" s="39"/>
      <c r="W406" s="44"/>
      <c r="X406" s="38"/>
      <c r="Y406" s="39"/>
      <c r="Z406" s="39"/>
      <c r="AA406" s="39"/>
      <c r="AB406" s="39"/>
      <c r="AC406" s="39"/>
      <c r="AD406" s="39"/>
      <c r="AE406" s="39"/>
      <c r="AF406" s="38"/>
      <c r="AG406" s="39"/>
      <c r="AH406" s="39"/>
      <c r="AI406" s="39"/>
      <c r="AJ406" s="39"/>
      <c r="AK406" s="39"/>
      <c r="AL406" s="39"/>
      <c r="AM406" s="39"/>
      <c r="AN406" s="38"/>
      <c r="AO406" s="39"/>
      <c r="AP406" s="39"/>
      <c r="AQ406" s="39"/>
      <c r="AR406" s="39"/>
      <c r="AS406" s="39"/>
      <c r="AT406" s="39"/>
      <c r="AU406" s="39"/>
      <c r="AV406" s="38"/>
      <c r="AW406" s="39"/>
      <c r="AX406" s="39"/>
      <c r="AY406" s="39"/>
      <c r="AZ406" s="39"/>
      <c r="BA406" s="39"/>
      <c r="BB406" s="39"/>
      <c r="BC406" s="39"/>
      <c r="BD406" s="39"/>
      <c r="BE406" s="39"/>
      <c r="BF406" s="39"/>
      <c r="BG406" s="39"/>
      <c r="BH406" s="39"/>
      <c r="BI406" s="39"/>
      <c r="BJ406" s="39"/>
      <c r="BK406" s="39"/>
      <c r="BL406" s="39"/>
      <c r="BM406" s="39"/>
      <c r="BN406" s="39"/>
    </row>
    <row r="407">
      <c r="B407" s="34" t="s">
        <v>43</v>
      </c>
      <c r="C407" s="39"/>
      <c r="D407" s="140">
        <v>45798.0</v>
      </c>
      <c r="E407" s="36">
        <v>74.91</v>
      </c>
      <c r="F407" s="37">
        <v>1.98</v>
      </c>
      <c r="G407" s="38"/>
      <c r="H407" s="39"/>
      <c r="I407" s="38"/>
      <c r="J407" s="39"/>
      <c r="K407" s="36">
        <v>74.52</v>
      </c>
      <c r="L407" s="41">
        <v>4.17</v>
      </c>
      <c r="M407" s="37">
        <v>80.57</v>
      </c>
      <c r="N407" s="42" t="s">
        <v>570</v>
      </c>
      <c r="O407" s="42" t="s">
        <v>570</v>
      </c>
      <c r="P407" s="42">
        <v>2572.862</v>
      </c>
      <c r="Q407" s="39"/>
      <c r="R407" s="39"/>
      <c r="S407" s="39"/>
      <c r="T407" s="42">
        <v>1505.223</v>
      </c>
      <c r="U407" s="39"/>
      <c r="V407" s="39"/>
      <c r="W407" s="44" t="s">
        <v>571</v>
      </c>
      <c r="X407" s="38"/>
      <c r="Y407" s="39"/>
      <c r="Z407" s="39"/>
      <c r="AA407" s="39"/>
      <c r="AB407" s="39"/>
      <c r="AC407" s="39"/>
      <c r="AD407" s="39"/>
      <c r="AE407" s="39"/>
      <c r="AF407" s="38"/>
      <c r="AG407" s="39"/>
      <c r="AH407" s="39"/>
      <c r="AI407" s="39"/>
      <c r="AJ407" s="39"/>
      <c r="AK407" s="39"/>
      <c r="AL407" s="39"/>
      <c r="AM407" s="39"/>
      <c r="AN407" s="36">
        <v>739.9</v>
      </c>
      <c r="AO407" s="39"/>
      <c r="AP407" s="39"/>
      <c r="AQ407" s="39"/>
      <c r="AR407" s="37">
        <v>16503.9</v>
      </c>
      <c r="AS407" s="39"/>
      <c r="AT407" s="39"/>
      <c r="AU407" s="39"/>
      <c r="AV407" s="38"/>
      <c r="AW407" s="39"/>
      <c r="AX407" s="39"/>
      <c r="AY407" s="39"/>
      <c r="AZ407" s="39"/>
      <c r="BA407" s="39"/>
      <c r="BB407" s="39"/>
      <c r="BC407" s="39"/>
      <c r="BD407" s="39"/>
      <c r="BE407" s="39"/>
      <c r="BF407" s="39"/>
      <c r="BG407" s="39"/>
      <c r="BH407" s="39"/>
      <c r="BI407" s="39"/>
      <c r="BJ407" s="39"/>
      <c r="BK407" s="39"/>
      <c r="BL407" s="39"/>
      <c r="BM407" s="39"/>
      <c r="BN407" s="39"/>
    </row>
    <row r="408">
      <c r="B408" s="34" t="s">
        <v>45</v>
      </c>
      <c r="C408" s="39"/>
      <c r="D408" s="140">
        <v>45799.0</v>
      </c>
      <c r="E408" s="36">
        <v>79.56</v>
      </c>
      <c r="F408" s="37">
        <v>0.74</v>
      </c>
      <c r="G408" s="38"/>
      <c r="H408" s="39"/>
      <c r="I408" s="38"/>
      <c r="J408" s="39"/>
      <c r="K408" s="36">
        <v>71.82</v>
      </c>
      <c r="L408" s="41">
        <v>4.21</v>
      </c>
      <c r="M408" s="37">
        <v>80.79</v>
      </c>
      <c r="N408" s="42" t="s">
        <v>570</v>
      </c>
      <c r="O408" s="42" t="s">
        <v>570</v>
      </c>
      <c r="P408" s="42" t="s">
        <v>39</v>
      </c>
      <c r="Q408" s="39"/>
      <c r="R408" s="39"/>
      <c r="S408" s="39"/>
      <c r="T408" s="37">
        <v>7056.592</v>
      </c>
      <c r="U408" s="39"/>
      <c r="V408" s="39"/>
      <c r="W408" s="44" t="s">
        <v>572</v>
      </c>
      <c r="X408" s="38"/>
      <c r="Y408" s="39"/>
      <c r="Z408" s="39"/>
      <c r="AA408" s="39"/>
      <c r="AB408" s="39"/>
      <c r="AC408" s="39"/>
      <c r="AD408" s="39"/>
      <c r="AE408" s="39"/>
      <c r="AF408" s="38"/>
      <c r="AG408" s="39"/>
      <c r="AH408" s="39"/>
      <c r="AI408" s="39"/>
      <c r="AJ408" s="39"/>
      <c r="AK408" s="39"/>
      <c r="AL408" s="39"/>
      <c r="AM408" s="39"/>
      <c r="AN408" s="36"/>
      <c r="AO408" s="39"/>
      <c r="AP408" s="39"/>
      <c r="AQ408" s="39"/>
      <c r="AR408" s="37"/>
      <c r="AS408" s="39"/>
      <c r="AT408" s="39"/>
      <c r="AU408" s="39"/>
      <c r="AV408" s="38"/>
      <c r="AW408" s="39"/>
      <c r="AX408" s="39"/>
      <c r="AY408" s="39"/>
      <c r="AZ408" s="39"/>
      <c r="BA408" s="39"/>
      <c r="BB408" s="39"/>
      <c r="BC408" s="39"/>
      <c r="BD408" s="39"/>
      <c r="BE408" s="39"/>
      <c r="BF408" s="39"/>
      <c r="BG408" s="39"/>
      <c r="BH408" s="39"/>
      <c r="BI408" s="39"/>
      <c r="BJ408" s="39"/>
      <c r="BK408" s="39"/>
      <c r="BL408" s="39"/>
      <c r="BM408" s="39"/>
      <c r="BN408" s="39"/>
    </row>
    <row r="409">
      <c r="B409" s="34" t="s">
        <v>47</v>
      </c>
      <c r="C409" s="39"/>
      <c r="D409" s="140">
        <v>45804.0</v>
      </c>
      <c r="E409" s="141"/>
      <c r="F409" s="37"/>
      <c r="G409" s="38"/>
      <c r="H409" s="39"/>
      <c r="I409" s="38"/>
      <c r="J409" s="39"/>
      <c r="K409" s="36">
        <v>58.73</v>
      </c>
      <c r="L409" s="41">
        <v>12.38</v>
      </c>
      <c r="M409" s="37">
        <v>61.86</v>
      </c>
      <c r="N409" s="42" t="s">
        <v>570</v>
      </c>
      <c r="O409" s="42" t="s">
        <v>570</v>
      </c>
      <c r="P409" s="42">
        <v>449.525</v>
      </c>
      <c r="Q409" s="39"/>
      <c r="R409" s="37">
        <v>0.176</v>
      </c>
      <c r="S409" s="39"/>
      <c r="T409" s="37">
        <v>3595.34</v>
      </c>
      <c r="U409" s="39"/>
      <c r="V409" s="39"/>
      <c r="W409" s="44" t="s">
        <v>573</v>
      </c>
      <c r="X409" s="38"/>
      <c r="Y409" s="39"/>
      <c r="Z409" s="39"/>
      <c r="AA409" s="39"/>
      <c r="AB409" s="39"/>
      <c r="AC409" s="39"/>
      <c r="AD409" s="39"/>
      <c r="AE409" s="39"/>
      <c r="AF409" s="38"/>
      <c r="AG409" s="39"/>
      <c r="AH409" s="39"/>
      <c r="AI409" s="39"/>
      <c r="AJ409" s="39"/>
      <c r="AK409" s="39"/>
      <c r="AL409" s="39"/>
      <c r="AM409" s="39"/>
      <c r="AN409" s="36"/>
      <c r="AO409" s="39"/>
      <c r="AP409" s="39"/>
      <c r="AQ409" s="39"/>
      <c r="AR409" s="37"/>
      <c r="AS409" s="39"/>
      <c r="AT409" s="39"/>
      <c r="AU409" s="39"/>
      <c r="AV409" s="38"/>
      <c r="AW409" s="39"/>
      <c r="AX409" s="39"/>
      <c r="AY409" s="39"/>
      <c r="AZ409" s="39"/>
      <c r="BA409" s="39"/>
      <c r="BB409" s="39"/>
      <c r="BC409" s="39"/>
      <c r="BD409" s="39"/>
      <c r="BE409" s="39"/>
      <c r="BF409" s="39"/>
      <c r="BG409" s="39"/>
      <c r="BH409" s="39"/>
      <c r="BI409" s="39"/>
      <c r="BJ409" s="39"/>
      <c r="BK409" s="39"/>
      <c r="BL409" s="39"/>
      <c r="BM409" s="39"/>
      <c r="BN409" s="39"/>
    </row>
    <row r="410">
      <c r="B410" s="142" t="s">
        <v>49</v>
      </c>
      <c r="C410" s="39"/>
      <c r="D410" s="140">
        <v>45804.0</v>
      </c>
      <c r="E410" s="141"/>
      <c r="F410" s="37"/>
      <c r="G410" s="38"/>
      <c r="H410" s="39"/>
      <c r="I410" s="38"/>
      <c r="J410" s="39"/>
      <c r="K410" s="36">
        <v>66.53</v>
      </c>
      <c r="L410" s="41">
        <v>4.15</v>
      </c>
      <c r="M410" s="37">
        <v>79.5</v>
      </c>
      <c r="N410" s="42" t="s">
        <v>570</v>
      </c>
      <c r="O410" s="42" t="s">
        <v>570</v>
      </c>
      <c r="P410" s="42">
        <v>2592.344</v>
      </c>
      <c r="Q410" s="39"/>
      <c r="R410" s="39"/>
      <c r="S410" s="39"/>
      <c r="T410" s="37">
        <v>3130.276</v>
      </c>
      <c r="U410" s="39"/>
      <c r="V410" s="39"/>
      <c r="W410" s="44" t="s">
        <v>574</v>
      </c>
      <c r="X410" s="38"/>
      <c r="Y410" s="39"/>
      <c r="Z410" s="39"/>
      <c r="AA410" s="39"/>
      <c r="AB410" s="39"/>
      <c r="AC410" s="39"/>
      <c r="AD410" s="39"/>
      <c r="AE410" s="39"/>
      <c r="AF410" s="38"/>
      <c r="AG410" s="39"/>
      <c r="AH410" s="39"/>
      <c r="AI410" s="39"/>
      <c r="AJ410" s="39"/>
      <c r="AK410" s="39"/>
      <c r="AL410" s="39"/>
      <c r="AM410" s="39"/>
      <c r="AN410" s="36"/>
      <c r="AO410" s="39"/>
      <c r="AP410" s="39"/>
      <c r="AQ410" s="39"/>
      <c r="AR410" s="37"/>
      <c r="AS410" s="39"/>
      <c r="AT410" s="39"/>
      <c r="AU410" s="39"/>
      <c r="AV410" s="38"/>
      <c r="AW410" s="39"/>
      <c r="AX410" s="39"/>
      <c r="AY410" s="39"/>
      <c r="AZ410" s="39"/>
      <c r="BA410" s="39"/>
      <c r="BB410" s="39"/>
      <c r="BC410" s="39"/>
      <c r="BD410" s="39"/>
      <c r="BE410" s="39"/>
      <c r="BF410" s="39"/>
      <c r="BG410" s="39"/>
      <c r="BH410" s="39"/>
      <c r="BI410" s="39"/>
      <c r="BJ410" s="39"/>
      <c r="BK410" s="39"/>
      <c r="BL410" s="39"/>
      <c r="BM410" s="39"/>
      <c r="BN410" s="39"/>
    </row>
    <row r="411">
      <c r="B411" s="142" t="s">
        <v>51</v>
      </c>
      <c r="C411" s="39"/>
      <c r="D411" s="140">
        <v>45804.0</v>
      </c>
      <c r="E411" s="141"/>
      <c r="F411" s="37"/>
      <c r="G411" s="38"/>
      <c r="H411" s="39"/>
      <c r="I411" s="38"/>
      <c r="J411" s="39"/>
      <c r="K411" s="36">
        <v>64.95</v>
      </c>
      <c r="L411" s="41">
        <v>3.3</v>
      </c>
      <c r="M411" s="37">
        <v>80.75</v>
      </c>
      <c r="N411" s="42" t="s">
        <v>570</v>
      </c>
      <c r="O411" s="42" t="s">
        <v>570</v>
      </c>
      <c r="P411" s="42" t="s">
        <v>39</v>
      </c>
      <c r="Q411" s="39"/>
      <c r="R411" s="39"/>
      <c r="S411" s="39"/>
      <c r="T411" s="37">
        <v>4019.393</v>
      </c>
      <c r="U411" s="39"/>
      <c r="V411" s="39"/>
      <c r="W411" s="44" t="s">
        <v>575</v>
      </c>
      <c r="X411" s="38"/>
      <c r="Y411" s="39"/>
      <c r="Z411" s="39"/>
      <c r="AA411" s="39"/>
      <c r="AB411" s="39"/>
      <c r="AC411" s="39"/>
      <c r="AD411" s="39"/>
      <c r="AE411" s="39"/>
      <c r="AF411" s="38"/>
      <c r="AG411" s="39"/>
      <c r="AH411" s="39"/>
      <c r="AI411" s="39"/>
      <c r="AJ411" s="39"/>
      <c r="AK411" s="39"/>
      <c r="AL411" s="39"/>
      <c r="AM411" s="39"/>
      <c r="AN411" s="36"/>
      <c r="AO411" s="39"/>
      <c r="AP411" s="39"/>
      <c r="AQ411" s="39"/>
      <c r="AR411" s="37"/>
      <c r="AS411" s="39"/>
      <c r="AT411" s="39"/>
      <c r="AU411" s="39"/>
      <c r="AV411" s="38"/>
      <c r="AW411" s="39"/>
      <c r="AX411" s="39"/>
      <c r="AY411" s="39"/>
      <c r="AZ411" s="39"/>
      <c r="BA411" s="39"/>
      <c r="BB411" s="39"/>
      <c r="BC411" s="39"/>
      <c r="BD411" s="39"/>
      <c r="BE411" s="39"/>
      <c r="BF411" s="39"/>
      <c r="BG411" s="39"/>
      <c r="BH411" s="39"/>
      <c r="BI411" s="39"/>
      <c r="BJ411" s="39"/>
      <c r="BK411" s="39"/>
      <c r="BL411" s="39"/>
      <c r="BM411" s="39"/>
      <c r="BN411" s="39"/>
    </row>
    <row r="412">
      <c r="A412" s="143" t="s">
        <v>576</v>
      </c>
      <c r="B412" s="119" t="s">
        <v>577</v>
      </c>
      <c r="C412" s="59"/>
      <c r="D412" s="54">
        <v>45741.0</v>
      </c>
      <c r="E412" s="57">
        <v>65.6</v>
      </c>
      <c r="F412" s="52">
        <v>4.46</v>
      </c>
      <c r="G412" s="58"/>
      <c r="H412" s="59"/>
      <c r="I412" s="58"/>
      <c r="J412" s="59"/>
      <c r="K412" s="57">
        <v>70.09</v>
      </c>
      <c r="L412" s="65">
        <v>10.03</v>
      </c>
      <c r="M412" s="52"/>
      <c r="N412" s="66"/>
      <c r="O412" s="66"/>
      <c r="P412" s="66">
        <v>2508.572</v>
      </c>
      <c r="Q412" s="59"/>
      <c r="R412" s="59"/>
      <c r="S412" s="59"/>
      <c r="T412" s="52">
        <v>6334.866</v>
      </c>
      <c r="U412" s="59"/>
      <c r="V412" s="59"/>
      <c r="W412" s="67" t="s">
        <v>578</v>
      </c>
      <c r="X412" s="58"/>
      <c r="Y412" s="59"/>
      <c r="Z412" s="59"/>
      <c r="AA412" s="59"/>
      <c r="AB412" s="59"/>
      <c r="AC412" s="59"/>
      <c r="AD412" s="59"/>
      <c r="AE412" s="59"/>
      <c r="AF412" s="58"/>
      <c r="AG412" s="59"/>
      <c r="AH412" s="59"/>
      <c r="AI412" s="59"/>
      <c r="AJ412" s="59"/>
      <c r="AK412" s="59"/>
      <c r="AL412" s="59"/>
      <c r="AM412" s="59"/>
      <c r="AN412" s="58"/>
      <c r="AO412" s="59"/>
      <c r="AP412" s="59"/>
      <c r="AQ412" s="59"/>
      <c r="AR412" s="59"/>
      <c r="AS412" s="59"/>
      <c r="AT412" s="59"/>
      <c r="AU412" s="59"/>
      <c r="AV412" s="58"/>
      <c r="AW412" s="59"/>
      <c r="AX412" s="59"/>
      <c r="AY412" s="59"/>
      <c r="AZ412" s="59"/>
      <c r="BA412" s="59"/>
      <c r="BB412" s="59"/>
      <c r="BC412" s="59"/>
      <c r="BD412" s="59"/>
      <c r="BE412" s="59"/>
      <c r="BF412" s="59"/>
      <c r="BG412" s="59"/>
      <c r="BH412" s="59"/>
      <c r="BI412" s="59"/>
      <c r="BJ412" s="59"/>
      <c r="BK412" s="59"/>
      <c r="BL412" s="59"/>
      <c r="BM412" s="59"/>
      <c r="BN412" s="59"/>
    </row>
    <row r="413">
      <c r="B413" s="53" t="s">
        <v>199</v>
      </c>
      <c r="C413" s="59"/>
      <c r="D413" s="54">
        <v>45742.0</v>
      </c>
      <c r="E413" s="57">
        <v>62.38</v>
      </c>
      <c r="F413" s="52">
        <v>4.05</v>
      </c>
      <c r="G413" s="58"/>
      <c r="H413" s="59"/>
      <c r="I413" s="58"/>
      <c r="J413" s="59"/>
      <c r="K413" s="57">
        <v>58.45</v>
      </c>
      <c r="L413" s="65">
        <v>9.56</v>
      </c>
      <c r="M413" s="52"/>
      <c r="N413" s="66"/>
      <c r="O413" s="66"/>
      <c r="P413" s="66">
        <v>3893.384</v>
      </c>
      <c r="Q413" s="59"/>
      <c r="R413" s="59"/>
      <c r="S413" s="59"/>
      <c r="T413" s="52">
        <v>2506.019</v>
      </c>
      <c r="U413" s="59"/>
      <c r="V413" s="59"/>
      <c r="W413" s="67" t="s">
        <v>579</v>
      </c>
      <c r="X413" s="58"/>
      <c r="Y413" s="59"/>
      <c r="Z413" s="59"/>
      <c r="AA413" s="59"/>
      <c r="AB413" s="59"/>
      <c r="AC413" s="59"/>
      <c r="AD413" s="59"/>
      <c r="AE413" s="59"/>
      <c r="AF413" s="58"/>
      <c r="AG413" s="59"/>
      <c r="AH413" s="59"/>
      <c r="AI413" s="59"/>
      <c r="AJ413" s="59"/>
      <c r="AK413" s="59"/>
      <c r="AL413" s="59"/>
      <c r="AM413" s="59"/>
      <c r="AN413" s="58"/>
      <c r="AO413" s="59"/>
      <c r="AP413" s="59"/>
      <c r="AQ413" s="59"/>
      <c r="AR413" s="59"/>
      <c r="AS413" s="59"/>
      <c r="AT413" s="59"/>
      <c r="AU413" s="59"/>
      <c r="AV413" s="58"/>
      <c r="AW413" s="59"/>
      <c r="AX413" s="59"/>
      <c r="AY413" s="59"/>
      <c r="AZ413" s="59"/>
      <c r="BA413" s="59"/>
      <c r="BB413" s="59"/>
      <c r="BC413" s="59"/>
      <c r="BD413" s="59"/>
      <c r="BE413" s="59"/>
      <c r="BF413" s="59"/>
      <c r="BG413" s="59"/>
      <c r="BH413" s="59"/>
      <c r="BI413" s="59"/>
      <c r="BJ413" s="59"/>
      <c r="BK413" s="59"/>
      <c r="BL413" s="59"/>
      <c r="BM413" s="59"/>
      <c r="BN413" s="59"/>
    </row>
    <row r="414">
      <c r="B414" s="53" t="s">
        <v>200</v>
      </c>
      <c r="C414" s="59"/>
      <c r="D414" s="54">
        <v>45741.0</v>
      </c>
      <c r="E414" s="57">
        <v>61.85</v>
      </c>
      <c r="F414" s="52">
        <v>4.63</v>
      </c>
      <c r="G414" s="58"/>
      <c r="H414" s="59"/>
      <c r="I414" s="58"/>
      <c r="J414" s="59"/>
      <c r="K414" s="57">
        <v>61.94</v>
      </c>
      <c r="L414" s="65">
        <v>10.55</v>
      </c>
      <c r="M414" s="52"/>
      <c r="N414" s="66"/>
      <c r="O414" s="66"/>
      <c r="P414" s="66">
        <v>189.241</v>
      </c>
      <c r="Q414" s="59"/>
      <c r="R414" s="59"/>
      <c r="S414" s="59"/>
      <c r="T414" s="52">
        <v>2522.172</v>
      </c>
      <c r="U414" s="59"/>
      <c r="V414" s="59"/>
      <c r="W414" s="67"/>
      <c r="X414" s="58"/>
      <c r="Y414" s="59"/>
      <c r="Z414" s="59"/>
      <c r="AA414" s="59"/>
      <c r="AB414" s="59"/>
      <c r="AC414" s="59"/>
      <c r="AD414" s="59"/>
      <c r="AE414" s="59"/>
      <c r="AF414" s="58"/>
      <c r="AG414" s="59"/>
      <c r="AH414" s="59"/>
      <c r="AI414" s="59"/>
      <c r="AJ414" s="59"/>
      <c r="AK414" s="59"/>
      <c r="AL414" s="59"/>
      <c r="AM414" s="59"/>
      <c r="AN414" s="58"/>
      <c r="AO414" s="59"/>
      <c r="AP414" s="59"/>
      <c r="AQ414" s="59"/>
      <c r="AR414" s="59"/>
      <c r="AS414" s="59"/>
      <c r="AT414" s="59"/>
      <c r="AU414" s="59"/>
      <c r="AV414" s="58"/>
      <c r="AW414" s="59"/>
      <c r="AX414" s="59"/>
      <c r="AY414" s="59"/>
      <c r="AZ414" s="59"/>
      <c r="BA414" s="59"/>
      <c r="BB414" s="59"/>
      <c r="BC414" s="59"/>
      <c r="BD414" s="59"/>
      <c r="BE414" s="59"/>
      <c r="BF414" s="59"/>
      <c r="BG414" s="59"/>
      <c r="BH414" s="59"/>
      <c r="BI414" s="59"/>
      <c r="BJ414" s="59"/>
      <c r="BK414" s="59"/>
      <c r="BL414" s="59"/>
      <c r="BM414" s="59"/>
      <c r="BN414" s="59"/>
    </row>
    <row r="415">
      <c r="B415" s="53" t="s">
        <v>100</v>
      </c>
      <c r="C415" s="59"/>
      <c r="D415" s="54">
        <v>45742.0</v>
      </c>
      <c r="E415" s="57">
        <v>62.49</v>
      </c>
      <c r="F415" s="52">
        <v>3.81</v>
      </c>
      <c r="G415" s="58"/>
      <c r="H415" s="59"/>
      <c r="I415" s="58"/>
      <c r="J415" s="59"/>
      <c r="K415" s="57">
        <v>62.43</v>
      </c>
      <c r="L415" s="65">
        <v>9.98</v>
      </c>
      <c r="M415" s="52"/>
      <c r="N415" s="66"/>
      <c r="O415" s="66"/>
      <c r="P415" s="66">
        <v>1142.008</v>
      </c>
      <c r="Q415" s="59"/>
      <c r="R415" s="59"/>
      <c r="S415" s="59"/>
      <c r="T415" s="52">
        <v>11238.015</v>
      </c>
      <c r="U415" s="59"/>
      <c r="V415" s="59"/>
      <c r="W415" s="67" t="s">
        <v>580</v>
      </c>
      <c r="X415" s="58"/>
      <c r="Y415" s="59"/>
      <c r="Z415" s="59"/>
      <c r="AA415" s="59"/>
      <c r="AB415" s="59"/>
      <c r="AC415" s="59"/>
      <c r="AD415" s="59"/>
      <c r="AE415" s="59"/>
      <c r="AF415" s="58"/>
      <c r="AG415" s="59"/>
      <c r="AH415" s="59"/>
      <c r="AI415" s="59"/>
      <c r="AJ415" s="59"/>
      <c r="AK415" s="59"/>
      <c r="AL415" s="59"/>
      <c r="AM415" s="59"/>
      <c r="AN415" s="58"/>
      <c r="AO415" s="59"/>
      <c r="AP415" s="59"/>
      <c r="AQ415" s="59"/>
      <c r="AR415" s="59"/>
      <c r="AS415" s="59"/>
      <c r="AT415" s="59"/>
      <c r="AU415" s="59"/>
      <c r="AV415" s="58"/>
      <c r="AW415" s="59"/>
      <c r="AX415" s="59"/>
      <c r="AY415" s="59"/>
      <c r="AZ415" s="59"/>
      <c r="BA415" s="59"/>
      <c r="BB415" s="59"/>
      <c r="BC415" s="59"/>
      <c r="BD415" s="59"/>
      <c r="BE415" s="59"/>
      <c r="BF415" s="59"/>
      <c r="BG415" s="59"/>
      <c r="BH415" s="59"/>
      <c r="BI415" s="59"/>
      <c r="BJ415" s="59"/>
      <c r="BK415" s="59"/>
      <c r="BL415" s="59"/>
      <c r="BM415" s="59"/>
      <c r="BN415" s="59"/>
    </row>
    <row r="416">
      <c r="B416" s="52" t="s">
        <v>266</v>
      </c>
      <c r="C416" s="53" t="s">
        <v>104</v>
      </c>
      <c r="D416" s="54">
        <v>45742.0</v>
      </c>
      <c r="E416" s="57">
        <v>68.34</v>
      </c>
      <c r="F416" s="52">
        <v>1.36</v>
      </c>
      <c r="G416" s="58"/>
      <c r="H416" s="59"/>
      <c r="I416" s="58"/>
      <c r="J416" s="59"/>
      <c r="K416" s="57">
        <v>69.83</v>
      </c>
      <c r="L416" s="65">
        <v>7.81</v>
      </c>
      <c r="M416" s="52"/>
      <c r="N416" s="66"/>
      <c r="O416" s="66"/>
      <c r="P416" s="66">
        <v>1531.765</v>
      </c>
      <c r="Q416" s="59"/>
      <c r="R416" s="59"/>
      <c r="S416" s="59"/>
      <c r="T416" s="52">
        <v>10352.734</v>
      </c>
      <c r="U416" s="59"/>
      <c r="V416" s="59"/>
      <c r="W416" s="67" t="s">
        <v>581</v>
      </c>
      <c r="X416" s="58"/>
      <c r="Y416" s="59"/>
      <c r="Z416" s="59"/>
      <c r="AA416" s="59"/>
      <c r="AB416" s="59"/>
      <c r="AC416" s="59"/>
      <c r="AD416" s="59"/>
      <c r="AE416" s="59"/>
      <c r="AF416" s="58"/>
      <c r="AG416" s="59"/>
      <c r="AH416" s="59"/>
      <c r="AI416" s="59"/>
      <c r="AJ416" s="59"/>
      <c r="AK416" s="59"/>
      <c r="AL416" s="59"/>
      <c r="AM416" s="59"/>
      <c r="AN416" s="58"/>
      <c r="AO416" s="59"/>
      <c r="AP416" s="59"/>
      <c r="AQ416" s="59"/>
      <c r="AR416" s="59"/>
      <c r="AS416" s="59"/>
      <c r="AT416" s="59"/>
      <c r="AU416" s="59"/>
      <c r="AV416" s="58"/>
      <c r="AW416" s="59"/>
      <c r="AX416" s="59"/>
      <c r="AY416" s="59"/>
      <c r="AZ416" s="59"/>
      <c r="BA416" s="59"/>
      <c r="BB416" s="59"/>
      <c r="BC416" s="59"/>
      <c r="BD416" s="59"/>
      <c r="BE416" s="59"/>
      <c r="BF416" s="59"/>
      <c r="BG416" s="59"/>
      <c r="BH416" s="59"/>
      <c r="BI416" s="59"/>
      <c r="BJ416" s="59"/>
      <c r="BK416" s="59"/>
      <c r="BL416" s="59"/>
      <c r="BM416" s="59"/>
      <c r="BN416" s="59"/>
    </row>
    <row r="417">
      <c r="B417" s="52" t="s">
        <v>268</v>
      </c>
      <c r="E417" s="77"/>
      <c r="G417" s="58"/>
      <c r="H417" s="59"/>
      <c r="I417" s="58"/>
      <c r="J417" s="59"/>
      <c r="K417" s="77"/>
      <c r="L417" s="3"/>
      <c r="M417" s="52"/>
      <c r="N417" s="66"/>
      <c r="O417" s="66"/>
      <c r="P417" s="66"/>
      <c r="Q417" s="59"/>
      <c r="R417" s="59"/>
      <c r="S417" s="59"/>
      <c r="T417" s="59"/>
      <c r="U417" s="59"/>
      <c r="V417" s="59"/>
      <c r="W417" s="67" t="s">
        <v>582</v>
      </c>
      <c r="X417" s="58"/>
      <c r="Y417" s="59"/>
      <c r="Z417" s="59"/>
      <c r="AA417" s="59"/>
      <c r="AB417" s="59"/>
      <c r="AC417" s="59"/>
      <c r="AD417" s="59"/>
      <c r="AE417" s="59"/>
      <c r="AF417" s="58"/>
      <c r="AG417" s="59"/>
      <c r="AH417" s="59"/>
      <c r="AI417" s="59"/>
      <c r="AJ417" s="59"/>
      <c r="AK417" s="59"/>
      <c r="AL417" s="59"/>
      <c r="AM417" s="59"/>
      <c r="AN417" s="58"/>
      <c r="AO417" s="59"/>
      <c r="AP417" s="59"/>
      <c r="AQ417" s="59"/>
      <c r="AR417" s="59"/>
      <c r="AS417" s="59"/>
      <c r="AT417" s="59"/>
      <c r="AU417" s="59"/>
      <c r="AV417" s="58"/>
      <c r="AW417" s="59"/>
      <c r="AX417" s="59"/>
      <c r="AY417" s="59"/>
      <c r="AZ417" s="59"/>
      <c r="BA417" s="59"/>
      <c r="BB417" s="59"/>
      <c r="BC417" s="59"/>
      <c r="BD417" s="59"/>
      <c r="BE417" s="59"/>
      <c r="BF417" s="59"/>
      <c r="BG417" s="59"/>
      <c r="BH417" s="59"/>
      <c r="BI417" s="59"/>
      <c r="BJ417" s="59"/>
      <c r="BK417" s="59"/>
      <c r="BL417" s="59"/>
      <c r="BM417" s="59"/>
      <c r="BN417" s="59"/>
    </row>
    <row r="418">
      <c r="A418" s="68" t="s">
        <v>583</v>
      </c>
      <c r="B418" s="136" t="s">
        <v>81</v>
      </c>
      <c r="C418" s="8"/>
      <c r="D418" s="47">
        <v>45743.0</v>
      </c>
      <c r="E418" s="70">
        <v>73.23</v>
      </c>
      <c r="F418" s="68">
        <v>0.68</v>
      </c>
      <c r="G418" s="7"/>
      <c r="H418" s="8"/>
      <c r="I418" s="7"/>
      <c r="J418" s="8"/>
      <c r="K418" s="70">
        <v>68.86</v>
      </c>
      <c r="L418" s="72">
        <v>3.31</v>
      </c>
      <c r="M418" s="68"/>
      <c r="N418" s="73"/>
      <c r="O418" s="73"/>
      <c r="P418" s="73">
        <v>3638.008</v>
      </c>
      <c r="Q418" s="8"/>
      <c r="R418" s="8"/>
      <c r="S418" s="68"/>
      <c r="T418" s="68">
        <v>1412.099</v>
      </c>
      <c r="U418" s="8"/>
      <c r="V418" s="8"/>
      <c r="W418" s="45" t="s">
        <v>584</v>
      </c>
      <c r="X418" s="7"/>
      <c r="Y418" s="8"/>
      <c r="Z418" s="8"/>
      <c r="AA418" s="8"/>
      <c r="AB418" s="8"/>
      <c r="AC418" s="8"/>
      <c r="AD418" s="8"/>
      <c r="AE418" s="8"/>
      <c r="AF418" s="7"/>
      <c r="AG418" s="8"/>
      <c r="AH418" s="8"/>
      <c r="AI418" s="8"/>
      <c r="AJ418" s="8"/>
      <c r="AK418" s="8"/>
      <c r="AL418" s="8"/>
      <c r="AM418" s="8"/>
      <c r="AN418" s="7"/>
      <c r="AO418" s="8"/>
      <c r="AP418" s="8"/>
      <c r="AQ418" s="8"/>
      <c r="AR418" s="8"/>
      <c r="AS418" s="8"/>
      <c r="AT418" s="8"/>
      <c r="AU418" s="8"/>
      <c r="AV418" s="7"/>
      <c r="AW418" s="8"/>
      <c r="AX418" s="8"/>
      <c r="AY418" s="8"/>
      <c r="AZ418" s="8"/>
      <c r="BA418" s="8"/>
      <c r="BB418" s="8"/>
      <c r="BC418" s="8"/>
      <c r="BD418" s="8"/>
      <c r="BE418" s="8"/>
      <c r="BF418" s="8"/>
      <c r="BG418" s="8"/>
      <c r="BH418" s="8"/>
      <c r="BI418" s="8"/>
      <c r="BJ418" s="8"/>
      <c r="BK418" s="8"/>
      <c r="BL418" s="8"/>
      <c r="BM418" s="8"/>
      <c r="BN418" s="8"/>
    </row>
    <row r="419">
      <c r="B419" s="69" t="s">
        <v>89</v>
      </c>
      <c r="C419" s="8"/>
      <c r="D419" s="47">
        <v>45742.0</v>
      </c>
      <c r="E419" s="70">
        <v>76.3</v>
      </c>
      <c r="F419" s="68">
        <v>0.6</v>
      </c>
      <c r="G419" s="70">
        <v>79.75</v>
      </c>
      <c r="H419" s="68">
        <v>1.06</v>
      </c>
      <c r="I419" s="7"/>
      <c r="J419" s="8"/>
      <c r="K419" s="70">
        <v>71.61</v>
      </c>
      <c r="L419" s="72">
        <v>5.96</v>
      </c>
      <c r="M419" s="68"/>
      <c r="N419" s="73"/>
      <c r="O419" s="73"/>
      <c r="P419" s="73">
        <v>137.021</v>
      </c>
      <c r="Q419" s="8"/>
      <c r="R419" s="8"/>
      <c r="S419" s="68"/>
      <c r="T419" s="68">
        <v>13896.175</v>
      </c>
      <c r="U419" s="8"/>
      <c r="V419" s="8"/>
      <c r="W419" s="45" t="s">
        <v>585</v>
      </c>
      <c r="X419" s="7"/>
      <c r="Y419" s="8"/>
      <c r="Z419" s="8"/>
      <c r="AA419" s="8"/>
      <c r="AB419" s="8"/>
      <c r="AC419" s="8"/>
      <c r="AD419" s="8"/>
      <c r="AE419" s="8"/>
      <c r="AF419" s="7"/>
      <c r="AG419" s="8"/>
      <c r="AH419" s="8"/>
      <c r="AI419" s="8"/>
      <c r="AJ419" s="8"/>
      <c r="AK419" s="8"/>
      <c r="AL419" s="8"/>
      <c r="AM419" s="8"/>
      <c r="AN419" s="7"/>
      <c r="AO419" s="8"/>
      <c r="AP419" s="8"/>
      <c r="AQ419" s="8"/>
      <c r="AR419" s="8"/>
      <c r="AS419" s="8"/>
      <c r="AT419" s="8"/>
      <c r="AU419" s="8"/>
      <c r="AV419" s="7"/>
      <c r="AW419" s="8"/>
      <c r="AX419" s="8"/>
      <c r="AY419" s="8"/>
      <c r="AZ419" s="8"/>
      <c r="BA419" s="8"/>
      <c r="BB419" s="8"/>
      <c r="BC419" s="8"/>
      <c r="BD419" s="8"/>
      <c r="BE419" s="8"/>
      <c r="BF419" s="8"/>
      <c r="BG419" s="8"/>
      <c r="BH419" s="8"/>
      <c r="BI419" s="8"/>
      <c r="BJ419" s="8"/>
      <c r="BK419" s="8"/>
      <c r="BL419" s="8"/>
      <c r="BM419" s="8"/>
      <c r="BN419" s="8"/>
    </row>
    <row r="420">
      <c r="B420" s="136" t="s">
        <v>385</v>
      </c>
      <c r="C420" s="8"/>
      <c r="D420" s="47">
        <v>45743.0</v>
      </c>
      <c r="E420" s="70">
        <v>70.18</v>
      </c>
      <c r="F420" s="68">
        <v>0.74</v>
      </c>
      <c r="G420" s="7"/>
      <c r="H420" s="8"/>
      <c r="I420" s="7"/>
      <c r="J420" s="8"/>
      <c r="K420" s="70">
        <v>73.82</v>
      </c>
      <c r="L420" s="72">
        <v>3.48</v>
      </c>
      <c r="M420" s="68"/>
      <c r="N420" s="73"/>
      <c r="O420" s="73"/>
      <c r="P420" s="73" t="s">
        <v>39</v>
      </c>
      <c r="Q420" s="8"/>
      <c r="R420" s="8"/>
      <c r="S420" s="68"/>
      <c r="T420" s="68">
        <v>7278.285</v>
      </c>
      <c r="U420" s="8"/>
      <c r="V420" s="8"/>
      <c r="W420" s="45" t="s">
        <v>586</v>
      </c>
      <c r="X420" s="7"/>
      <c r="Y420" s="8"/>
      <c r="Z420" s="8"/>
      <c r="AA420" s="8"/>
      <c r="AB420" s="8"/>
      <c r="AC420" s="8"/>
      <c r="AD420" s="8"/>
      <c r="AE420" s="8"/>
      <c r="AF420" s="7"/>
      <c r="AG420" s="8"/>
      <c r="AH420" s="8"/>
      <c r="AI420" s="8"/>
      <c r="AJ420" s="8"/>
      <c r="AK420" s="8"/>
      <c r="AL420" s="8"/>
      <c r="AM420" s="8"/>
      <c r="AN420" s="7"/>
      <c r="AO420" s="8"/>
      <c r="AP420" s="8"/>
      <c r="AQ420" s="8"/>
      <c r="AR420" s="8"/>
      <c r="AS420" s="8"/>
      <c r="AT420" s="8"/>
      <c r="AU420" s="8"/>
      <c r="AV420" s="7"/>
      <c r="AW420" s="8"/>
      <c r="AX420" s="8"/>
      <c r="AY420" s="8"/>
      <c r="AZ420" s="8"/>
      <c r="BA420" s="8"/>
      <c r="BB420" s="8"/>
      <c r="BC420" s="8"/>
      <c r="BD420" s="8"/>
      <c r="BE420" s="8"/>
      <c r="BF420" s="8"/>
      <c r="BG420" s="8"/>
      <c r="BH420" s="8"/>
      <c r="BI420" s="8"/>
      <c r="BJ420" s="8"/>
      <c r="BK420" s="8"/>
      <c r="BL420" s="8"/>
      <c r="BM420" s="8"/>
      <c r="BN420" s="8"/>
    </row>
    <row r="421">
      <c r="B421" s="136" t="s">
        <v>264</v>
      </c>
      <c r="C421" s="8"/>
      <c r="D421" s="47">
        <v>45743.0</v>
      </c>
      <c r="E421" s="70">
        <v>64.38</v>
      </c>
      <c r="F421" s="68">
        <v>0.48</v>
      </c>
      <c r="G421" s="7"/>
      <c r="H421" s="8"/>
      <c r="I421" s="7"/>
      <c r="J421" s="8"/>
      <c r="K421" s="138">
        <v>68.81</v>
      </c>
      <c r="L421" s="72">
        <v>2.72</v>
      </c>
      <c r="M421" s="68"/>
      <c r="N421" s="73"/>
      <c r="O421" s="73"/>
      <c r="P421" s="73" t="s">
        <v>39</v>
      </c>
      <c r="Q421" s="8"/>
      <c r="R421" s="8"/>
      <c r="S421" s="68"/>
      <c r="T421" s="68">
        <v>3902.196</v>
      </c>
      <c r="U421" s="8"/>
      <c r="V421" s="8"/>
      <c r="W421" s="45" t="s">
        <v>587</v>
      </c>
      <c r="X421" s="7"/>
      <c r="Y421" s="8"/>
      <c r="Z421" s="8"/>
      <c r="AA421" s="8"/>
      <c r="AB421" s="8"/>
      <c r="AC421" s="8"/>
      <c r="AD421" s="8"/>
      <c r="AE421" s="8"/>
      <c r="AF421" s="7"/>
      <c r="AG421" s="8"/>
      <c r="AH421" s="8"/>
      <c r="AI421" s="8"/>
      <c r="AJ421" s="8"/>
      <c r="AK421" s="8"/>
      <c r="AL421" s="8"/>
      <c r="AM421" s="8"/>
      <c r="AN421" s="7"/>
      <c r="AO421" s="8"/>
      <c r="AP421" s="8"/>
      <c r="AQ421" s="8"/>
      <c r="AR421" s="8"/>
      <c r="AS421" s="8"/>
      <c r="AT421" s="8"/>
      <c r="AU421" s="8"/>
      <c r="AV421" s="7"/>
      <c r="AW421" s="8"/>
      <c r="AX421" s="8"/>
      <c r="AY421" s="8"/>
      <c r="AZ421" s="8"/>
      <c r="BA421" s="8"/>
      <c r="BB421" s="8"/>
      <c r="BC421" s="8"/>
      <c r="BD421" s="8"/>
      <c r="BE421" s="8"/>
      <c r="BF421" s="8"/>
      <c r="BG421" s="8"/>
      <c r="BH421" s="8"/>
      <c r="BI421" s="8"/>
      <c r="BJ421" s="8"/>
      <c r="BK421" s="8"/>
      <c r="BL421" s="8"/>
      <c r="BM421" s="8"/>
      <c r="BN421" s="8"/>
    </row>
    <row r="422">
      <c r="B422" s="136" t="s">
        <v>104</v>
      </c>
      <c r="C422" s="8"/>
      <c r="D422" s="47">
        <v>45743.0</v>
      </c>
      <c r="E422" s="70">
        <v>74.07</v>
      </c>
      <c r="F422" s="68">
        <v>0.7</v>
      </c>
      <c r="G422" s="70">
        <v>79.01</v>
      </c>
      <c r="H422" s="8"/>
      <c r="I422" s="7"/>
      <c r="J422" s="8"/>
      <c r="K422" s="138">
        <v>75.74</v>
      </c>
      <c r="L422" s="72">
        <v>3.91</v>
      </c>
      <c r="M422" s="68"/>
      <c r="N422" s="73"/>
      <c r="O422" s="73"/>
      <c r="P422" s="73" t="s">
        <v>39</v>
      </c>
      <c r="Q422" s="8"/>
      <c r="R422" s="8"/>
      <c r="S422" s="68"/>
      <c r="T422" s="68">
        <v>1.654</v>
      </c>
      <c r="U422" s="8"/>
      <c r="V422" s="8"/>
      <c r="W422" s="45" t="s">
        <v>588</v>
      </c>
      <c r="X422" s="7"/>
      <c r="Y422" s="8"/>
      <c r="Z422" s="8"/>
      <c r="AA422" s="8"/>
      <c r="AB422" s="8"/>
      <c r="AC422" s="8"/>
      <c r="AD422" s="8"/>
      <c r="AE422" s="8"/>
      <c r="AF422" s="7"/>
      <c r="AG422" s="8"/>
      <c r="AH422" s="8"/>
      <c r="AI422" s="8"/>
      <c r="AJ422" s="8"/>
      <c r="AK422" s="8"/>
      <c r="AL422" s="8"/>
      <c r="AM422" s="8"/>
      <c r="AN422" s="7"/>
      <c r="AO422" s="8"/>
      <c r="AP422" s="8"/>
      <c r="AQ422" s="8"/>
      <c r="AR422" s="8"/>
      <c r="AS422" s="8"/>
      <c r="AT422" s="8"/>
      <c r="AU422" s="8"/>
      <c r="AV422" s="7"/>
      <c r="AW422" s="8"/>
      <c r="AX422" s="8"/>
      <c r="AY422" s="8"/>
      <c r="AZ422" s="8"/>
      <c r="BA422" s="8"/>
      <c r="BB422" s="8"/>
      <c r="BC422" s="8"/>
      <c r="BD422" s="8"/>
      <c r="BE422" s="8"/>
      <c r="BF422" s="8"/>
      <c r="BG422" s="8"/>
      <c r="BH422" s="8"/>
      <c r="BI422" s="8"/>
      <c r="BJ422" s="8"/>
      <c r="BK422" s="8"/>
      <c r="BL422" s="8"/>
      <c r="BM422" s="8"/>
      <c r="BN422" s="8"/>
    </row>
    <row r="423">
      <c r="A423" s="144" t="s">
        <v>589</v>
      </c>
      <c r="B423" s="52" t="s">
        <v>182</v>
      </c>
      <c r="C423" s="53" t="s">
        <v>81</v>
      </c>
      <c r="D423" s="54">
        <v>46108.0</v>
      </c>
      <c r="E423" s="57">
        <v>71.52</v>
      </c>
      <c r="F423" s="52">
        <v>2.06</v>
      </c>
      <c r="G423" s="58"/>
      <c r="H423" s="59"/>
      <c r="I423" s="58"/>
      <c r="J423" s="59"/>
      <c r="K423" s="57">
        <v>70.59</v>
      </c>
      <c r="L423" s="65">
        <v>5.49</v>
      </c>
      <c r="M423" s="52"/>
      <c r="N423" s="66"/>
      <c r="O423" s="66"/>
      <c r="P423" s="66" t="s">
        <v>39</v>
      </c>
      <c r="Q423" s="59"/>
      <c r="R423" s="59"/>
      <c r="S423" s="59"/>
      <c r="T423" s="52">
        <v>5602.815</v>
      </c>
      <c r="U423" s="59"/>
      <c r="V423" s="59"/>
      <c r="W423" s="67" t="s">
        <v>590</v>
      </c>
      <c r="X423" s="58"/>
      <c r="Y423" s="59"/>
      <c r="Z423" s="59"/>
      <c r="AA423" s="59"/>
      <c r="AB423" s="59"/>
      <c r="AC423" s="59"/>
      <c r="AD423" s="59"/>
      <c r="AE423" s="59"/>
      <c r="AF423" s="58"/>
      <c r="AG423" s="59"/>
      <c r="AH423" s="59"/>
      <c r="AI423" s="59"/>
      <c r="AJ423" s="59"/>
      <c r="AK423" s="59"/>
      <c r="AL423" s="59"/>
      <c r="AM423" s="59"/>
      <c r="AN423" s="58"/>
      <c r="AO423" s="59"/>
      <c r="AP423" s="59"/>
      <c r="AQ423" s="59"/>
      <c r="AR423" s="59"/>
      <c r="AS423" s="59"/>
      <c r="AT423" s="59"/>
      <c r="AU423" s="59"/>
      <c r="AV423" s="58"/>
      <c r="AW423" s="59"/>
      <c r="AX423" s="59"/>
      <c r="AY423" s="59"/>
      <c r="AZ423" s="59"/>
      <c r="BA423" s="59"/>
      <c r="BB423" s="59"/>
      <c r="BC423" s="59"/>
      <c r="BD423" s="59"/>
      <c r="BE423" s="59"/>
      <c r="BF423" s="59"/>
      <c r="BG423" s="59"/>
      <c r="BH423" s="59"/>
      <c r="BI423" s="59"/>
      <c r="BJ423" s="59"/>
      <c r="BK423" s="59"/>
      <c r="BL423" s="59"/>
      <c r="BM423" s="59"/>
      <c r="BN423" s="59"/>
    </row>
    <row r="424">
      <c r="A424" s="77"/>
      <c r="B424" s="52" t="s">
        <v>184</v>
      </c>
      <c r="D424" s="54">
        <v>46108.0</v>
      </c>
      <c r="E424" s="77"/>
      <c r="G424" s="58"/>
      <c r="H424" s="59"/>
      <c r="I424" s="58"/>
      <c r="J424" s="59"/>
      <c r="K424" s="77"/>
      <c r="L424" s="3"/>
      <c r="M424" s="52"/>
      <c r="N424" s="66"/>
      <c r="O424" s="66"/>
      <c r="P424" s="66" t="s">
        <v>39</v>
      </c>
      <c r="Q424" s="59"/>
      <c r="R424" s="59"/>
      <c r="S424" s="59"/>
      <c r="T424" s="52">
        <v>8857.978</v>
      </c>
      <c r="U424" s="59"/>
      <c r="V424" s="59"/>
      <c r="W424" s="67" t="s">
        <v>591</v>
      </c>
      <c r="X424" s="58"/>
      <c r="Y424" s="59"/>
      <c r="Z424" s="59"/>
      <c r="AA424" s="59"/>
      <c r="AB424" s="59"/>
      <c r="AC424" s="59"/>
      <c r="AD424" s="59"/>
      <c r="AE424" s="59"/>
      <c r="AF424" s="58"/>
      <c r="AG424" s="59"/>
      <c r="AH424" s="59"/>
      <c r="AI424" s="59"/>
      <c r="AJ424" s="59"/>
      <c r="AK424" s="59"/>
      <c r="AL424" s="59"/>
      <c r="AM424" s="59"/>
      <c r="AN424" s="58"/>
      <c r="AO424" s="59"/>
      <c r="AP424" s="59"/>
      <c r="AQ424" s="59"/>
      <c r="AR424" s="59"/>
      <c r="AS424" s="59"/>
      <c r="AT424" s="59"/>
      <c r="AU424" s="59"/>
      <c r="AV424" s="58"/>
      <c r="AW424" s="59"/>
      <c r="AX424" s="59"/>
      <c r="AY424" s="59"/>
      <c r="AZ424" s="59"/>
      <c r="BA424" s="59"/>
      <c r="BB424" s="59"/>
      <c r="BC424" s="59"/>
      <c r="BD424" s="59"/>
      <c r="BE424" s="59"/>
      <c r="BF424" s="59"/>
      <c r="BG424" s="59"/>
      <c r="BH424" s="59"/>
      <c r="BI424" s="59"/>
      <c r="BJ424" s="59"/>
      <c r="BK424" s="59"/>
      <c r="BL424" s="59"/>
      <c r="BM424" s="59"/>
      <c r="BN424" s="59"/>
    </row>
    <row r="425">
      <c r="A425" s="77"/>
      <c r="B425" s="53" t="s">
        <v>89</v>
      </c>
      <c r="C425" s="59"/>
      <c r="D425" s="54">
        <v>46108.0</v>
      </c>
      <c r="E425" s="57">
        <v>80.01</v>
      </c>
      <c r="F425" s="52">
        <v>4.69</v>
      </c>
      <c r="G425" s="58"/>
      <c r="H425" s="59"/>
      <c r="I425" s="58"/>
      <c r="J425" s="59"/>
      <c r="K425" s="57">
        <v>73.36</v>
      </c>
      <c r="L425" s="65">
        <v>7.03</v>
      </c>
      <c r="M425" s="52"/>
      <c r="N425" s="66"/>
      <c r="O425" s="66"/>
      <c r="P425" s="66">
        <v>887.602</v>
      </c>
      <c r="Q425" s="59"/>
      <c r="R425" s="52">
        <v>2.314</v>
      </c>
      <c r="S425" s="59"/>
      <c r="T425" s="52">
        <v>11672.889</v>
      </c>
      <c r="U425" s="59"/>
      <c r="V425" s="59"/>
      <c r="W425" s="67" t="s">
        <v>592</v>
      </c>
      <c r="X425" s="58"/>
      <c r="Y425" s="59"/>
      <c r="Z425" s="59"/>
      <c r="AA425" s="59"/>
      <c r="AB425" s="59"/>
      <c r="AC425" s="59"/>
      <c r="AD425" s="59"/>
      <c r="AE425" s="59"/>
      <c r="AF425" s="58"/>
      <c r="AG425" s="59"/>
      <c r="AH425" s="59"/>
      <c r="AI425" s="59"/>
      <c r="AJ425" s="59"/>
      <c r="AK425" s="59"/>
      <c r="AL425" s="59"/>
      <c r="AM425" s="59"/>
      <c r="AN425" s="58"/>
      <c r="AO425" s="59"/>
      <c r="AP425" s="59"/>
      <c r="AQ425" s="59"/>
      <c r="AR425" s="59"/>
      <c r="AS425" s="59"/>
      <c r="AT425" s="59"/>
      <c r="AU425" s="59"/>
      <c r="AV425" s="58"/>
      <c r="AW425" s="59"/>
      <c r="AX425" s="59"/>
      <c r="AY425" s="59"/>
      <c r="AZ425" s="59"/>
      <c r="BA425" s="59"/>
      <c r="BB425" s="59"/>
      <c r="BC425" s="59"/>
      <c r="BD425" s="59"/>
      <c r="BE425" s="59"/>
      <c r="BF425" s="59"/>
      <c r="BG425" s="59"/>
      <c r="BH425" s="59"/>
      <c r="BI425" s="59"/>
      <c r="BJ425" s="59"/>
      <c r="BK425" s="59"/>
      <c r="BL425" s="59"/>
      <c r="BM425" s="59"/>
      <c r="BN425" s="59"/>
    </row>
    <row r="426">
      <c r="A426" s="77"/>
      <c r="B426" s="53" t="s">
        <v>593</v>
      </c>
      <c r="C426" s="59"/>
      <c r="D426" s="54">
        <v>45744.0</v>
      </c>
      <c r="E426" s="57">
        <v>86.64</v>
      </c>
      <c r="F426" s="59"/>
      <c r="G426" s="57">
        <v>81.9</v>
      </c>
      <c r="H426" s="52">
        <v>0.74</v>
      </c>
      <c r="I426" s="58"/>
      <c r="J426" s="59"/>
      <c r="K426" s="57">
        <v>81.3</v>
      </c>
      <c r="L426" s="65">
        <v>2.7</v>
      </c>
      <c r="M426" s="52"/>
      <c r="N426" s="66"/>
      <c r="O426" s="66"/>
      <c r="P426" s="66"/>
      <c r="Q426" s="59"/>
      <c r="R426" s="52"/>
      <c r="S426" s="59"/>
      <c r="T426" s="52">
        <v>5335.078</v>
      </c>
      <c r="U426" s="59"/>
      <c r="V426" s="59"/>
      <c r="W426" s="67" t="s">
        <v>594</v>
      </c>
      <c r="X426" s="58"/>
      <c r="Y426" s="59"/>
      <c r="Z426" s="59"/>
      <c r="AA426" s="59"/>
      <c r="AB426" s="59"/>
      <c r="AC426" s="59"/>
      <c r="AD426" s="59"/>
      <c r="AE426" s="59"/>
      <c r="AF426" s="58"/>
      <c r="AG426" s="59"/>
      <c r="AH426" s="59"/>
      <c r="AI426" s="59"/>
      <c r="AJ426" s="59"/>
      <c r="AK426" s="59"/>
      <c r="AL426" s="59"/>
      <c r="AM426" s="59"/>
      <c r="AN426" s="58"/>
      <c r="AO426" s="59"/>
      <c r="AP426" s="59"/>
      <c r="AQ426" s="59"/>
      <c r="AR426" s="59"/>
      <c r="AS426" s="59"/>
      <c r="AT426" s="59"/>
      <c r="AU426" s="59"/>
      <c r="AV426" s="58"/>
      <c r="AW426" s="59"/>
      <c r="AX426" s="59"/>
      <c r="AY426" s="59"/>
      <c r="AZ426" s="59"/>
      <c r="BA426" s="59"/>
      <c r="BB426" s="59"/>
      <c r="BC426" s="59"/>
      <c r="BD426" s="59"/>
      <c r="BE426" s="59"/>
      <c r="BF426" s="59"/>
      <c r="BG426" s="59"/>
      <c r="BH426" s="59"/>
      <c r="BI426" s="59"/>
      <c r="BJ426" s="59"/>
      <c r="BK426" s="59"/>
      <c r="BL426" s="59"/>
      <c r="BM426" s="59"/>
      <c r="BN426" s="59"/>
    </row>
    <row r="427">
      <c r="A427" s="78"/>
      <c r="B427" s="53" t="s">
        <v>100</v>
      </c>
      <c r="C427" s="59"/>
      <c r="D427" s="54">
        <v>46108.0</v>
      </c>
      <c r="E427" s="57">
        <v>82.43</v>
      </c>
      <c r="F427" s="52">
        <v>0.67</v>
      </c>
      <c r="G427" s="58"/>
      <c r="H427" s="59"/>
      <c r="I427" s="58"/>
      <c r="J427" s="59"/>
      <c r="K427" s="57">
        <v>76.99</v>
      </c>
      <c r="L427" s="65">
        <v>3.48</v>
      </c>
      <c r="M427" s="59"/>
      <c r="N427" s="93"/>
      <c r="O427" s="93"/>
      <c r="P427" s="93"/>
      <c r="Q427" s="59"/>
      <c r="R427" s="59"/>
      <c r="S427" s="59"/>
      <c r="T427" s="52">
        <v>6.704</v>
      </c>
      <c r="U427" s="52" t="s">
        <v>124</v>
      </c>
      <c r="V427" s="59"/>
      <c r="W427" s="67" t="s">
        <v>595</v>
      </c>
      <c r="X427" s="58"/>
      <c r="Y427" s="59"/>
      <c r="Z427" s="59"/>
      <c r="AA427" s="59"/>
      <c r="AB427" s="59"/>
      <c r="AC427" s="59"/>
      <c r="AD427" s="59"/>
      <c r="AE427" s="59"/>
      <c r="AF427" s="58"/>
      <c r="AG427" s="59"/>
      <c r="AH427" s="59"/>
      <c r="AI427" s="59"/>
      <c r="AJ427" s="59"/>
      <c r="AK427" s="59"/>
      <c r="AL427" s="59"/>
      <c r="AM427" s="59"/>
      <c r="AN427" s="58"/>
      <c r="AO427" s="59"/>
      <c r="AP427" s="59"/>
      <c r="AQ427" s="59"/>
      <c r="AR427" s="59"/>
      <c r="AS427" s="59"/>
      <c r="AT427" s="59"/>
      <c r="AU427" s="59"/>
      <c r="AV427" s="58"/>
      <c r="AW427" s="59"/>
      <c r="AX427" s="59"/>
      <c r="AY427" s="59"/>
      <c r="AZ427" s="59"/>
      <c r="BA427" s="59"/>
      <c r="BB427" s="59"/>
      <c r="BC427" s="59"/>
      <c r="BD427" s="59"/>
      <c r="BE427" s="59"/>
      <c r="BF427" s="59"/>
      <c r="BG427" s="59"/>
      <c r="BH427" s="59"/>
      <c r="BI427" s="59"/>
      <c r="BJ427" s="59"/>
      <c r="BK427" s="59"/>
      <c r="BL427" s="59"/>
      <c r="BM427" s="59"/>
      <c r="BN427" s="59"/>
    </row>
    <row r="428">
      <c r="A428" s="68" t="s">
        <v>596</v>
      </c>
      <c r="B428" s="69" t="s">
        <v>81</v>
      </c>
      <c r="C428" s="8"/>
      <c r="D428" s="47">
        <v>45747.0</v>
      </c>
      <c r="E428" s="70">
        <v>89.31</v>
      </c>
      <c r="F428" s="68">
        <v>0.32</v>
      </c>
      <c r="G428" s="70">
        <v>86.19</v>
      </c>
      <c r="H428" s="68">
        <v>0.45</v>
      </c>
      <c r="I428" s="7"/>
      <c r="J428" s="8"/>
      <c r="K428" s="70">
        <v>82.29</v>
      </c>
      <c r="L428" s="72">
        <v>2.13</v>
      </c>
      <c r="M428" s="68"/>
      <c r="N428" s="73"/>
      <c r="O428" s="73"/>
      <c r="P428" s="73" t="s">
        <v>39</v>
      </c>
      <c r="Q428" s="8"/>
      <c r="R428" s="8"/>
      <c r="S428" s="8"/>
      <c r="T428" s="68">
        <v>8655.58</v>
      </c>
      <c r="U428" s="8"/>
      <c r="V428" s="8"/>
      <c r="W428" s="89"/>
      <c r="X428" s="7"/>
      <c r="Y428" s="8"/>
      <c r="Z428" s="8"/>
      <c r="AA428" s="8"/>
      <c r="AB428" s="8"/>
      <c r="AC428" s="8"/>
      <c r="AD428" s="8"/>
      <c r="AE428" s="8"/>
      <c r="AF428" s="7"/>
      <c r="AG428" s="8"/>
      <c r="AH428" s="8"/>
      <c r="AI428" s="8"/>
      <c r="AJ428" s="8"/>
      <c r="AK428" s="8"/>
      <c r="AL428" s="8"/>
      <c r="AM428" s="8"/>
      <c r="AN428" s="7"/>
      <c r="AO428" s="8"/>
      <c r="AP428" s="8"/>
      <c r="AQ428" s="8"/>
      <c r="AR428" s="8"/>
      <c r="AS428" s="8"/>
      <c r="AT428" s="8"/>
      <c r="AU428" s="8"/>
      <c r="AV428" s="7"/>
      <c r="AW428" s="8"/>
      <c r="AX428" s="8"/>
      <c r="AY428" s="8"/>
      <c r="AZ428" s="8"/>
      <c r="BA428" s="8"/>
      <c r="BB428" s="8"/>
      <c r="BC428" s="8"/>
      <c r="BD428" s="8"/>
      <c r="BE428" s="8"/>
      <c r="BF428" s="8"/>
      <c r="BG428" s="8"/>
      <c r="BH428" s="8"/>
      <c r="BI428" s="8"/>
      <c r="BJ428" s="8"/>
      <c r="BK428" s="8"/>
      <c r="BL428" s="8"/>
      <c r="BM428" s="8"/>
      <c r="BN428" s="8"/>
    </row>
    <row r="429">
      <c r="B429" s="69" t="s">
        <v>89</v>
      </c>
      <c r="C429" s="8"/>
      <c r="D429" s="47">
        <v>45747.0</v>
      </c>
      <c r="E429" s="70">
        <v>78.25</v>
      </c>
      <c r="F429" s="8"/>
      <c r="G429" s="7"/>
      <c r="H429" s="8"/>
      <c r="I429" s="7"/>
      <c r="J429" s="8"/>
      <c r="K429" s="70">
        <v>67.91</v>
      </c>
      <c r="L429" s="72">
        <v>4.16</v>
      </c>
      <c r="M429" s="8"/>
      <c r="N429" s="82"/>
      <c r="O429" s="82"/>
      <c r="P429" s="82"/>
      <c r="Q429" s="8"/>
      <c r="R429" s="8"/>
      <c r="S429" s="8"/>
      <c r="T429" s="68">
        <v>0.109</v>
      </c>
      <c r="U429" s="8"/>
      <c r="V429" s="8"/>
      <c r="W429" s="89"/>
      <c r="X429" s="7"/>
      <c r="Y429" s="8"/>
      <c r="Z429" s="8"/>
      <c r="AA429" s="8"/>
      <c r="AB429" s="8"/>
      <c r="AC429" s="8"/>
      <c r="AD429" s="8"/>
      <c r="AE429" s="8"/>
      <c r="AF429" s="7"/>
      <c r="AG429" s="8"/>
      <c r="AH429" s="8"/>
      <c r="AI429" s="8"/>
      <c r="AJ429" s="8"/>
      <c r="AK429" s="8"/>
      <c r="AL429" s="8"/>
      <c r="AM429" s="8"/>
      <c r="AN429" s="7"/>
      <c r="AO429" s="8"/>
      <c r="AP429" s="8"/>
      <c r="AQ429" s="8"/>
      <c r="AR429" s="8"/>
      <c r="AS429" s="8"/>
      <c r="AT429" s="8"/>
      <c r="AU429" s="8"/>
      <c r="AV429" s="7"/>
      <c r="AW429" s="8"/>
      <c r="AX429" s="8"/>
      <c r="AY429" s="8"/>
      <c r="AZ429" s="8"/>
      <c r="BA429" s="8"/>
      <c r="BB429" s="8"/>
      <c r="BC429" s="8"/>
      <c r="BD429" s="8"/>
      <c r="BE429" s="8"/>
      <c r="BF429" s="8"/>
      <c r="BG429" s="8"/>
      <c r="BH429" s="8"/>
      <c r="BI429" s="8"/>
      <c r="BJ429" s="8"/>
      <c r="BK429" s="8"/>
      <c r="BL429" s="8"/>
      <c r="BM429" s="8"/>
      <c r="BN429" s="8"/>
    </row>
    <row r="430">
      <c r="B430" s="69" t="s">
        <v>100</v>
      </c>
      <c r="C430" s="8"/>
      <c r="D430" s="47">
        <v>45747.0</v>
      </c>
      <c r="E430" s="70">
        <v>78.0</v>
      </c>
      <c r="F430" s="8"/>
      <c r="G430" s="7"/>
      <c r="H430" s="8"/>
      <c r="I430" s="7"/>
      <c r="J430" s="8"/>
      <c r="K430" s="70">
        <v>73.8</v>
      </c>
      <c r="L430" s="72">
        <v>6.9</v>
      </c>
      <c r="M430" s="68"/>
      <c r="N430" s="73"/>
      <c r="O430" s="73"/>
      <c r="P430" s="73">
        <v>1342.639</v>
      </c>
      <c r="Q430" s="8"/>
      <c r="R430" s="68">
        <v>2.209</v>
      </c>
      <c r="S430" s="8"/>
      <c r="T430" s="145">
        <v>1308.611</v>
      </c>
      <c r="U430" s="8"/>
      <c r="V430" s="8"/>
      <c r="W430" s="45" t="s">
        <v>597</v>
      </c>
      <c r="X430" s="7"/>
      <c r="Y430" s="8"/>
      <c r="Z430" s="8"/>
      <c r="AA430" s="8"/>
      <c r="AB430" s="8"/>
      <c r="AC430" s="8"/>
      <c r="AD430" s="8"/>
      <c r="AE430" s="8"/>
      <c r="AF430" s="7"/>
      <c r="AG430" s="8"/>
      <c r="AH430" s="8"/>
      <c r="AI430" s="8"/>
      <c r="AJ430" s="8"/>
      <c r="AK430" s="8"/>
      <c r="AL430" s="8"/>
      <c r="AM430" s="8"/>
      <c r="AN430" s="7"/>
      <c r="AO430" s="8"/>
      <c r="AP430" s="8"/>
      <c r="AQ430" s="8"/>
      <c r="AR430" s="8"/>
      <c r="AS430" s="8"/>
      <c r="AT430" s="8"/>
      <c r="AU430" s="8"/>
      <c r="AV430" s="7"/>
      <c r="AW430" s="8"/>
      <c r="AX430" s="8"/>
      <c r="AY430" s="8"/>
      <c r="AZ430" s="8"/>
      <c r="BA430" s="8"/>
      <c r="BB430" s="8"/>
      <c r="BC430" s="8"/>
      <c r="BD430" s="8"/>
      <c r="BE430" s="8"/>
      <c r="BF430" s="8"/>
      <c r="BG430" s="8"/>
      <c r="BH430" s="8"/>
      <c r="BI430" s="8"/>
      <c r="BJ430" s="8"/>
      <c r="BK430" s="8"/>
      <c r="BL430" s="8"/>
      <c r="BM430" s="8"/>
      <c r="BN430" s="8"/>
    </row>
    <row r="431">
      <c r="B431" s="136" t="s">
        <v>104</v>
      </c>
      <c r="C431" s="8"/>
      <c r="D431" s="47">
        <v>45747.0</v>
      </c>
      <c r="E431" s="70">
        <v>71.7</v>
      </c>
      <c r="F431" s="68">
        <v>8.01</v>
      </c>
      <c r="G431" s="7"/>
      <c r="H431" s="8"/>
      <c r="I431" s="7"/>
      <c r="J431" s="8"/>
      <c r="K431" s="70">
        <v>62.33</v>
      </c>
      <c r="L431" s="72">
        <v>13.98</v>
      </c>
      <c r="M431" s="68"/>
      <c r="N431" s="73"/>
      <c r="O431" s="73"/>
      <c r="P431" s="73">
        <v>565.616</v>
      </c>
      <c r="Q431" s="8"/>
      <c r="R431" s="8"/>
      <c r="S431" s="8"/>
      <c r="T431" s="68">
        <v>788.001</v>
      </c>
      <c r="U431" s="68">
        <v>0.112</v>
      </c>
      <c r="V431" s="8"/>
      <c r="W431" s="45" t="s">
        <v>598</v>
      </c>
      <c r="X431" s="70">
        <v>8941.6</v>
      </c>
      <c r="Y431" s="68">
        <v>87.4</v>
      </c>
      <c r="Z431" s="8"/>
      <c r="AA431" s="68">
        <v>52.8</v>
      </c>
      <c r="AB431" s="68">
        <v>3166.3</v>
      </c>
      <c r="AC431" s="8"/>
      <c r="AD431" s="8"/>
      <c r="AE431" s="68" t="s">
        <v>599</v>
      </c>
      <c r="AF431" s="7"/>
      <c r="AG431" s="8"/>
      <c r="AH431" s="8"/>
      <c r="AI431" s="8"/>
      <c r="AJ431" s="8"/>
      <c r="AK431" s="8"/>
      <c r="AL431" s="8"/>
      <c r="AM431" s="8"/>
      <c r="AN431" s="7"/>
      <c r="AO431" s="8"/>
      <c r="AP431" s="8"/>
      <c r="AQ431" s="8"/>
      <c r="AR431" s="8"/>
      <c r="AS431" s="8"/>
      <c r="AT431" s="8"/>
      <c r="AU431" s="8"/>
      <c r="AV431" s="7"/>
      <c r="AW431" s="8"/>
      <c r="AX431" s="8"/>
      <c r="AY431" s="8"/>
      <c r="AZ431" s="8"/>
      <c r="BA431" s="8"/>
      <c r="BB431" s="8"/>
      <c r="BC431" s="8"/>
      <c r="BD431" s="8"/>
      <c r="BE431" s="8"/>
      <c r="BF431" s="8"/>
      <c r="BG431" s="8"/>
      <c r="BH431" s="8"/>
      <c r="BI431" s="8"/>
      <c r="BJ431" s="8"/>
      <c r="BK431" s="8"/>
      <c r="BL431" s="8"/>
      <c r="BM431" s="8"/>
      <c r="BN431" s="8"/>
    </row>
    <row r="432">
      <c r="B432" s="69" t="s">
        <v>216</v>
      </c>
      <c r="C432" s="8"/>
      <c r="D432" s="47">
        <v>45747.0</v>
      </c>
      <c r="E432" s="70">
        <v>69.61</v>
      </c>
      <c r="F432" s="8"/>
      <c r="G432" s="7"/>
      <c r="H432" s="8"/>
      <c r="I432" s="7"/>
      <c r="J432" s="8"/>
      <c r="K432" s="70">
        <v>56.53</v>
      </c>
      <c r="L432" s="72">
        <v>10.85</v>
      </c>
      <c r="M432" s="68"/>
      <c r="N432" s="73"/>
      <c r="O432" s="73"/>
      <c r="P432" s="73" t="s">
        <v>39</v>
      </c>
      <c r="Q432" s="8"/>
      <c r="R432" s="8"/>
      <c r="S432" s="8"/>
      <c r="T432" s="68">
        <v>13.166</v>
      </c>
      <c r="U432" s="8"/>
      <c r="V432" s="8"/>
      <c r="W432" s="45" t="s">
        <v>600</v>
      </c>
      <c r="X432" s="7"/>
      <c r="Y432" s="8"/>
      <c r="Z432" s="8"/>
      <c r="AA432" s="8"/>
      <c r="AB432" s="8"/>
      <c r="AC432" s="8"/>
      <c r="AD432" s="8"/>
      <c r="AE432" s="8"/>
      <c r="AF432" s="7"/>
      <c r="AG432" s="8"/>
      <c r="AH432" s="8"/>
      <c r="AI432" s="8"/>
      <c r="AJ432" s="8"/>
      <c r="AK432" s="8"/>
      <c r="AL432" s="8"/>
      <c r="AM432" s="8"/>
      <c r="AN432" s="7"/>
      <c r="AO432" s="8"/>
      <c r="AP432" s="8"/>
      <c r="AQ432" s="8"/>
      <c r="AR432" s="8"/>
      <c r="AS432" s="8"/>
      <c r="AT432" s="8"/>
      <c r="AU432" s="8"/>
      <c r="AV432" s="7"/>
      <c r="AW432" s="8"/>
      <c r="AX432" s="8"/>
      <c r="AY432" s="8"/>
      <c r="AZ432" s="8"/>
      <c r="BA432" s="8"/>
      <c r="BB432" s="8"/>
      <c r="BC432" s="8"/>
      <c r="BD432" s="8"/>
      <c r="BE432" s="8"/>
      <c r="BF432" s="8"/>
      <c r="BG432" s="8"/>
      <c r="BH432" s="8"/>
      <c r="BI432" s="8"/>
      <c r="BJ432" s="8"/>
      <c r="BK432" s="8"/>
      <c r="BL432" s="8"/>
      <c r="BM432" s="8"/>
      <c r="BN432" s="8"/>
    </row>
    <row r="433">
      <c r="A433" s="52" t="s">
        <v>601</v>
      </c>
      <c r="B433" s="53" t="s">
        <v>81</v>
      </c>
      <c r="C433" s="59"/>
      <c r="D433" s="54">
        <v>45747.0</v>
      </c>
      <c r="E433" s="57">
        <v>67.75</v>
      </c>
      <c r="F433" s="59"/>
      <c r="G433" s="58"/>
      <c r="H433" s="59"/>
      <c r="I433" s="58"/>
      <c r="J433" s="59"/>
      <c r="K433" s="117">
        <v>63.26</v>
      </c>
      <c r="L433" s="65">
        <v>12.53</v>
      </c>
      <c r="M433" s="52"/>
      <c r="N433" s="66"/>
      <c r="O433" s="66"/>
      <c r="P433" s="66">
        <v>2567.552</v>
      </c>
      <c r="Q433" s="59"/>
      <c r="R433" s="59"/>
      <c r="S433" s="59"/>
      <c r="T433" s="52">
        <v>1845.958</v>
      </c>
      <c r="U433" s="59"/>
      <c r="V433" s="59"/>
      <c r="W433" s="67" t="s">
        <v>602</v>
      </c>
      <c r="X433" s="58"/>
      <c r="Y433" s="59"/>
      <c r="Z433" s="59"/>
      <c r="AA433" s="59"/>
      <c r="AB433" s="59"/>
      <c r="AC433" s="59"/>
      <c r="AD433" s="59"/>
      <c r="AE433" s="59"/>
      <c r="AF433" s="58"/>
      <c r="AG433" s="59"/>
      <c r="AH433" s="59"/>
      <c r="AI433" s="59"/>
      <c r="AJ433" s="59"/>
      <c r="AK433" s="59"/>
      <c r="AL433" s="59"/>
      <c r="AM433" s="59"/>
      <c r="AN433" s="58"/>
      <c r="AO433" s="59"/>
      <c r="AP433" s="59"/>
      <c r="AQ433" s="59"/>
      <c r="AR433" s="59"/>
      <c r="AS433" s="59"/>
      <c r="AT433" s="59"/>
      <c r="AU433" s="59"/>
      <c r="AV433" s="58"/>
      <c r="AW433" s="59"/>
      <c r="AX433" s="59"/>
      <c r="AY433" s="59"/>
      <c r="AZ433" s="59"/>
      <c r="BA433" s="59"/>
      <c r="BB433" s="59"/>
      <c r="BC433" s="59"/>
      <c r="BD433" s="59"/>
      <c r="BE433" s="59"/>
      <c r="BF433" s="59"/>
      <c r="BG433" s="59"/>
      <c r="BH433" s="59"/>
      <c r="BI433" s="59"/>
      <c r="BJ433" s="59"/>
      <c r="BK433" s="59"/>
      <c r="BL433" s="59"/>
      <c r="BM433" s="59"/>
      <c r="BN433" s="59"/>
    </row>
    <row r="434">
      <c r="B434" s="53" t="s">
        <v>89</v>
      </c>
      <c r="C434" s="59"/>
      <c r="D434" s="54">
        <v>45747.0</v>
      </c>
      <c r="E434" s="57">
        <v>81.23</v>
      </c>
      <c r="F434" s="52">
        <v>2.28</v>
      </c>
      <c r="G434" s="58"/>
      <c r="H434" s="59"/>
      <c r="I434" s="58"/>
      <c r="J434" s="59"/>
      <c r="K434" s="57">
        <v>66.2</v>
      </c>
      <c r="L434" s="65">
        <v>5.56</v>
      </c>
      <c r="M434" s="52"/>
      <c r="N434" s="66"/>
      <c r="O434" s="66"/>
      <c r="P434" s="66">
        <v>1319.972</v>
      </c>
      <c r="Q434" s="59"/>
      <c r="R434" s="59"/>
      <c r="S434" s="59"/>
      <c r="T434" s="52">
        <v>7731.771</v>
      </c>
      <c r="U434" s="59"/>
      <c r="V434" s="59"/>
      <c r="W434" s="67" t="s">
        <v>603</v>
      </c>
      <c r="X434" s="58"/>
      <c r="Y434" s="59"/>
      <c r="Z434" s="59"/>
      <c r="AA434" s="59"/>
      <c r="AB434" s="59"/>
      <c r="AC434" s="59"/>
      <c r="AD434" s="59"/>
      <c r="AE434" s="59"/>
      <c r="AF434" s="58"/>
      <c r="AG434" s="59"/>
      <c r="AH434" s="59"/>
      <c r="AI434" s="59"/>
      <c r="AJ434" s="59"/>
      <c r="AK434" s="59"/>
      <c r="AL434" s="59"/>
      <c r="AM434" s="59"/>
      <c r="AN434" s="58"/>
      <c r="AO434" s="59"/>
      <c r="AP434" s="59"/>
      <c r="AQ434" s="59"/>
      <c r="AR434" s="59"/>
      <c r="AS434" s="59"/>
      <c r="AT434" s="59"/>
      <c r="AU434" s="59"/>
      <c r="AV434" s="58"/>
      <c r="AW434" s="59"/>
      <c r="AX434" s="59"/>
      <c r="AY434" s="59"/>
      <c r="AZ434" s="59"/>
      <c r="BA434" s="59"/>
      <c r="BB434" s="59"/>
      <c r="BC434" s="59"/>
      <c r="BD434" s="59"/>
      <c r="BE434" s="59"/>
      <c r="BF434" s="59"/>
      <c r="BG434" s="59"/>
      <c r="BH434" s="59"/>
      <c r="BI434" s="59"/>
      <c r="BJ434" s="59"/>
      <c r="BK434" s="59"/>
      <c r="BL434" s="59"/>
      <c r="BM434" s="59"/>
      <c r="BN434" s="59"/>
    </row>
    <row r="435">
      <c r="B435" s="53" t="s">
        <v>100</v>
      </c>
      <c r="C435" s="59"/>
      <c r="D435" s="54">
        <v>45747.0</v>
      </c>
      <c r="E435" s="57">
        <v>79.49</v>
      </c>
      <c r="F435" s="52">
        <v>2.88</v>
      </c>
      <c r="G435" s="58"/>
      <c r="H435" s="59"/>
      <c r="I435" s="58"/>
      <c r="J435" s="59"/>
      <c r="K435" s="57">
        <v>64.03</v>
      </c>
      <c r="L435" s="65">
        <v>4.67</v>
      </c>
      <c r="M435" s="59"/>
      <c r="N435" s="93"/>
      <c r="O435" s="93"/>
      <c r="P435" s="93"/>
      <c r="Q435" s="59"/>
      <c r="R435" s="59"/>
      <c r="S435" s="59"/>
      <c r="T435" s="52">
        <v>3200.233</v>
      </c>
      <c r="U435" s="59"/>
      <c r="V435" s="59"/>
      <c r="W435" s="67" t="s">
        <v>604</v>
      </c>
      <c r="X435" s="58"/>
      <c r="Y435" s="59"/>
      <c r="Z435" s="59"/>
      <c r="AA435" s="59"/>
      <c r="AB435" s="59"/>
      <c r="AC435" s="59"/>
      <c r="AD435" s="59"/>
      <c r="AE435" s="59"/>
      <c r="AF435" s="58"/>
      <c r="AG435" s="59"/>
      <c r="AH435" s="59"/>
      <c r="AI435" s="59"/>
      <c r="AJ435" s="59"/>
      <c r="AK435" s="59"/>
      <c r="AL435" s="59"/>
      <c r="AM435" s="59"/>
      <c r="AN435" s="58"/>
      <c r="AO435" s="59"/>
      <c r="AP435" s="59"/>
      <c r="AQ435" s="59"/>
      <c r="AR435" s="59"/>
      <c r="AS435" s="59"/>
      <c r="AT435" s="59"/>
      <c r="AU435" s="59"/>
      <c r="AV435" s="58"/>
      <c r="AW435" s="59"/>
      <c r="AX435" s="59"/>
      <c r="AY435" s="59"/>
      <c r="AZ435" s="59"/>
      <c r="BA435" s="59"/>
      <c r="BB435" s="59"/>
      <c r="BC435" s="59"/>
      <c r="BD435" s="59"/>
      <c r="BE435" s="59"/>
      <c r="BF435" s="59"/>
      <c r="BG435" s="59"/>
      <c r="BH435" s="59"/>
      <c r="BI435" s="59"/>
      <c r="BJ435" s="59"/>
      <c r="BK435" s="59"/>
      <c r="BL435" s="59"/>
      <c r="BM435" s="59"/>
      <c r="BN435" s="59"/>
    </row>
    <row r="436">
      <c r="B436" s="53" t="s">
        <v>104</v>
      </c>
      <c r="C436" s="59"/>
      <c r="D436" s="54">
        <v>45747.0</v>
      </c>
      <c r="E436" s="57">
        <v>68.13</v>
      </c>
      <c r="F436" s="52">
        <v>3.51</v>
      </c>
      <c r="G436" s="58"/>
      <c r="H436" s="59"/>
      <c r="I436" s="58"/>
      <c r="J436" s="59"/>
      <c r="K436" s="117">
        <v>71.76</v>
      </c>
      <c r="L436" s="65">
        <v>8.22</v>
      </c>
      <c r="M436" s="52"/>
      <c r="N436" s="66"/>
      <c r="O436" s="66"/>
      <c r="P436" s="66" t="s">
        <v>39</v>
      </c>
      <c r="Q436" s="59"/>
      <c r="R436" s="59"/>
      <c r="S436" s="59"/>
      <c r="T436" s="52">
        <v>7523.036</v>
      </c>
      <c r="U436" s="59"/>
      <c r="V436" s="59"/>
      <c r="W436" s="67" t="s">
        <v>605</v>
      </c>
      <c r="X436" s="58"/>
      <c r="Y436" s="59"/>
      <c r="Z436" s="59"/>
      <c r="AA436" s="59"/>
      <c r="AB436" s="59"/>
      <c r="AC436" s="59"/>
      <c r="AD436" s="59"/>
      <c r="AE436" s="59"/>
      <c r="AF436" s="58"/>
      <c r="AG436" s="59"/>
      <c r="AH436" s="59"/>
      <c r="AI436" s="59"/>
      <c r="AJ436" s="59"/>
      <c r="AK436" s="59"/>
      <c r="AL436" s="59"/>
      <c r="AM436" s="59"/>
      <c r="AN436" s="58"/>
      <c r="AO436" s="59"/>
      <c r="AP436" s="59"/>
      <c r="AQ436" s="59"/>
      <c r="AR436" s="59"/>
      <c r="AS436" s="59"/>
      <c r="AT436" s="59"/>
      <c r="AU436" s="59"/>
      <c r="AV436" s="58"/>
      <c r="AW436" s="59"/>
      <c r="AX436" s="59"/>
      <c r="AY436" s="59"/>
      <c r="AZ436" s="59"/>
      <c r="BA436" s="59"/>
      <c r="BB436" s="59"/>
      <c r="BC436" s="59"/>
      <c r="BD436" s="59"/>
      <c r="BE436" s="59"/>
      <c r="BF436" s="59"/>
      <c r="BG436" s="59"/>
      <c r="BH436" s="59"/>
      <c r="BI436" s="59"/>
      <c r="BJ436" s="59"/>
      <c r="BK436" s="59"/>
      <c r="BL436" s="59"/>
      <c r="BM436" s="59"/>
      <c r="BN436" s="59"/>
    </row>
    <row r="437">
      <c r="B437" s="53" t="s">
        <v>216</v>
      </c>
      <c r="C437" s="59"/>
      <c r="D437" s="54">
        <v>45747.0</v>
      </c>
      <c r="E437" s="57">
        <v>82.97</v>
      </c>
      <c r="F437" s="52">
        <v>2.59</v>
      </c>
      <c r="G437" s="58"/>
      <c r="H437" s="59"/>
      <c r="I437" s="58"/>
      <c r="J437" s="59"/>
      <c r="K437" s="117">
        <v>81.02</v>
      </c>
      <c r="L437" s="65">
        <v>5.74</v>
      </c>
      <c r="M437" s="52"/>
      <c r="N437" s="66"/>
      <c r="O437" s="66"/>
      <c r="P437" s="66"/>
      <c r="Q437" s="59"/>
      <c r="R437" s="59"/>
      <c r="S437" s="59"/>
      <c r="T437" s="52">
        <v>5871.835</v>
      </c>
      <c r="U437" s="59"/>
      <c r="V437" s="52">
        <v>0.073</v>
      </c>
      <c r="W437" s="67"/>
      <c r="X437" s="58"/>
      <c r="Y437" s="59"/>
      <c r="Z437" s="59"/>
      <c r="AA437" s="59"/>
      <c r="AB437" s="59"/>
      <c r="AC437" s="59"/>
      <c r="AD437" s="59"/>
      <c r="AE437" s="59"/>
      <c r="AF437" s="58"/>
      <c r="AG437" s="59"/>
      <c r="AH437" s="59"/>
      <c r="AI437" s="59"/>
      <c r="AJ437" s="59"/>
      <c r="AK437" s="59"/>
      <c r="AL437" s="59"/>
      <c r="AM437" s="59"/>
      <c r="AN437" s="58"/>
      <c r="AO437" s="59"/>
      <c r="AP437" s="59"/>
      <c r="AQ437" s="59"/>
      <c r="AR437" s="59"/>
      <c r="AS437" s="59"/>
      <c r="AT437" s="59"/>
      <c r="AU437" s="59"/>
      <c r="AV437" s="58"/>
      <c r="AW437" s="59"/>
      <c r="AX437" s="59"/>
      <c r="AY437" s="59"/>
      <c r="AZ437" s="59"/>
      <c r="BA437" s="59"/>
      <c r="BB437" s="59"/>
      <c r="BC437" s="59"/>
      <c r="BD437" s="59"/>
      <c r="BE437" s="59"/>
      <c r="BF437" s="59"/>
      <c r="BG437" s="59"/>
      <c r="BH437" s="59"/>
      <c r="BI437" s="59"/>
      <c r="BJ437" s="59"/>
      <c r="BK437" s="59"/>
      <c r="BL437" s="59"/>
      <c r="BM437" s="59"/>
      <c r="BN437" s="59"/>
    </row>
    <row r="438">
      <c r="B438" s="53" t="s">
        <v>257</v>
      </c>
      <c r="C438" s="59"/>
      <c r="D438" s="54">
        <v>45747.0</v>
      </c>
      <c r="E438" s="57">
        <v>75.26</v>
      </c>
      <c r="F438" s="52">
        <v>3.67</v>
      </c>
      <c r="G438" s="58"/>
      <c r="H438" s="59"/>
      <c r="I438" s="58"/>
      <c r="J438" s="59"/>
      <c r="K438" s="117">
        <v>81.75</v>
      </c>
      <c r="L438" s="65">
        <v>5.57</v>
      </c>
      <c r="M438" s="52"/>
      <c r="N438" s="66"/>
      <c r="O438" s="66"/>
      <c r="P438" s="66" t="s">
        <v>39</v>
      </c>
      <c r="Q438" s="59"/>
      <c r="R438" s="59"/>
      <c r="S438" s="59"/>
      <c r="T438" s="52">
        <v>7864.452</v>
      </c>
      <c r="U438" s="59"/>
      <c r="V438" s="52"/>
      <c r="W438" s="67" t="s">
        <v>606</v>
      </c>
      <c r="X438" s="58"/>
      <c r="Y438" s="59"/>
      <c r="Z438" s="59"/>
      <c r="AA438" s="59"/>
      <c r="AB438" s="59"/>
      <c r="AC438" s="59"/>
      <c r="AD438" s="59"/>
      <c r="AE438" s="59"/>
      <c r="AF438" s="58"/>
      <c r="AG438" s="59"/>
      <c r="AH438" s="59"/>
      <c r="AI438" s="59"/>
      <c r="AJ438" s="59"/>
      <c r="AK438" s="59"/>
      <c r="AL438" s="59"/>
      <c r="AM438" s="59"/>
      <c r="AN438" s="58"/>
      <c r="AO438" s="59"/>
      <c r="AP438" s="59"/>
      <c r="AQ438" s="59"/>
      <c r="AR438" s="59"/>
      <c r="AS438" s="59"/>
      <c r="AT438" s="59"/>
      <c r="AU438" s="59"/>
      <c r="AV438" s="58"/>
      <c r="AW438" s="59"/>
      <c r="AX438" s="59"/>
      <c r="AY438" s="59"/>
      <c r="AZ438" s="59"/>
      <c r="BA438" s="59"/>
      <c r="BB438" s="59"/>
      <c r="BC438" s="59"/>
      <c r="BD438" s="59"/>
      <c r="BE438" s="59"/>
      <c r="BF438" s="59"/>
      <c r="BG438" s="59"/>
      <c r="BH438" s="59"/>
      <c r="BI438" s="59"/>
      <c r="BJ438" s="59"/>
      <c r="BK438" s="59"/>
      <c r="BL438" s="59"/>
      <c r="BM438" s="59"/>
      <c r="BN438" s="59"/>
    </row>
    <row r="439">
      <c r="A439" s="68" t="s">
        <v>607</v>
      </c>
      <c r="B439" s="69" t="s">
        <v>81</v>
      </c>
      <c r="C439" s="8"/>
      <c r="D439" s="47">
        <v>45747.0</v>
      </c>
      <c r="E439" s="70">
        <v>85.64</v>
      </c>
      <c r="F439" s="68">
        <v>1.15</v>
      </c>
      <c r="G439" s="7"/>
      <c r="H439" s="8"/>
      <c r="I439" s="7"/>
      <c r="J439" s="8"/>
      <c r="K439" s="70">
        <v>75.96</v>
      </c>
      <c r="L439" s="72">
        <v>3.7</v>
      </c>
      <c r="M439" s="68"/>
      <c r="N439" s="73"/>
      <c r="O439" s="73"/>
      <c r="P439" s="73" t="s">
        <v>39</v>
      </c>
      <c r="Q439" s="8"/>
      <c r="R439" s="8"/>
      <c r="S439" s="8"/>
      <c r="T439" s="68">
        <v>3.229</v>
      </c>
      <c r="U439" s="8"/>
      <c r="V439" s="8"/>
      <c r="W439" s="89"/>
      <c r="X439" s="7"/>
      <c r="Y439" s="8"/>
      <c r="Z439" s="8"/>
      <c r="AA439" s="8"/>
      <c r="AB439" s="8"/>
      <c r="AC439" s="8"/>
      <c r="AD439" s="8"/>
      <c r="AE439" s="8"/>
      <c r="AF439" s="7"/>
      <c r="AG439" s="8"/>
      <c r="AH439" s="8"/>
      <c r="AI439" s="8"/>
      <c r="AJ439" s="8"/>
      <c r="AK439" s="8"/>
      <c r="AL439" s="8"/>
      <c r="AM439" s="8"/>
      <c r="AN439" s="7"/>
      <c r="AO439" s="8"/>
      <c r="AP439" s="8"/>
      <c r="AQ439" s="8"/>
      <c r="AR439" s="8"/>
      <c r="AS439" s="8"/>
      <c r="AT439" s="8"/>
      <c r="AU439" s="8"/>
      <c r="AV439" s="7"/>
      <c r="AW439" s="8"/>
      <c r="AX439" s="8"/>
      <c r="AY439" s="8"/>
      <c r="AZ439" s="8"/>
      <c r="BA439" s="8"/>
      <c r="BB439" s="8"/>
      <c r="BC439" s="8"/>
      <c r="BD439" s="8"/>
      <c r="BE439" s="8"/>
      <c r="BF439" s="8"/>
      <c r="BG439" s="8"/>
      <c r="BH439" s="8"/>
      <c r="BI439" s="8"/>
      <c r="BJ439" s="8"/>
      <c r="BK439" s="8"/>
      <c r="BL439" s="8"/>
      <c r="BM439" s="8"/>
      <c r="BN439" s="8"/>
    </row>
    <row r="440">
      <c r="B440" s="69" t="s">
        <v>89</v>
      </c>
      <c r="C440" s="8"/>
      <c r="D440" s="47">
        <v>45747.0</v>
      </c>
      <c r="E440" s="70">
        <v>84.35</v>
      </c>
      <c r="F440" s="68">
        <v>3.32</v>
      </c>
      <c r="G440" s="7"/>
      <c r="H440" s="8"/>
      <c r="I440" s="7"/>
      <c r="J440" s="8"/>
      <c r="K440" s="138">
        <v>83.36</v>
      </c>
      <c r="L440" s="72">
        <v>5.12</v>
      </c>
      <c r="M440" s="68"/>
      <c r="N440" s="73"/>
      <c r="O440" s="73"/>
      <c r="P440" s="73" t="s">
        <v>39</v>
      </c>
      <c r="Q440" s="8"/>
      <c r="R440" s="8"/>
      <c r="S440" s="8"/>
      <c r="T440" s="68">
        <v>3066.439</v>
      </c>
      <c r="U440" s="8"/>
      <c r="V440" s="8"/>
      <c r="W440" s="45" t="s">
        <v>608</v>
      </c>
      <c r="X440" s="7"/>
      <c r="Y440" s="8"/>
      <c r="Z440" s="8"/>
      <c r="AA440" s="8"/>
      <c r="AB440" s="8"/>
      <c r="AC440" s="8"/>
      <c r="AD440" s="8"/>
      <c r="AE440" s="8"/>
      <c r="AF440" s="7"/>
      <c r="AG440" s="8"/>
      <c r="AH440" s="8"/>
      <c r="AI440" s="8"/>
      <c r="AJ440" s="8"/>
      <c r="AK440" s="8"/>
      <c r="AL440" s="8"/>
      <c r="AM440" s="8"/>
      <c r="AN440" s="7"/>
      <c r="AO440" s="8"/>
      <c r="AP440" s="8"/>
      <c r="AQ440" s="8"/>
      <c r="AR440" s="8"/>
      <c r="AS440" s="8"/>
      <c r="AT440" s="8"/>
      <c r="AU440" s="8"/>
      <c r="AV440" s="7"/>
      <c r="AW440" s="8"/>
      <c r="AX440" s="8"/>
      <c r="AY440" s="8"/>
      <c r="AZ440" s="8"/>
      <c r="BA440" s="8"/>
      <c r="BB440" s="8"/>
      <c r="BC440" s="8"/>
      <c r="BD440" s="8"/>
      <c r="BE440" s="8"/>
      <c r="BF440" s="8"/>
      <c r="BG440" s="8"/>
      <c r="BH440" s="8"/>
      <c r="BI440" s="8"/>
      <c r="BJ440" s="8"/>
      <c r="BK440" s="8"/>
      <c r="BL440" s="8"/>
      <c r="BM440" s="8"/>
      <c r="BN440" s="8"/>
    </row>
    <row r="441">
      <c r="B441" s="69" t="s">
        <v>100</v>
      </c>
      <c r="C441" s="8"/>
      <c r="D441" s="47">
        <v>45747.0</v>
      </c>
      <c r="E441" s="70">
        <v>77.61</v>
      </c>
      <c r="F441" s="68">
        <v>1.66</v>
      </c>
      <c r="G441" s="7"/>
      <c r="H441" s="8"/>
      <c r="I441" s="7"/>
      <c r="J441" s="8"/>
      <c r="K441" s="70">
        <v>74.09</v>
      </c>
      <c r="L441" s="72">
        <v>4.46</v>
      </c>
      <c r="M441" s="68"/>
      <c r="N441" s="73"/>
      <c r="O441" s="73"/>
      <c r="P441" s="73" t="s">
        <v>39</v>
      </c>
      <c r="Q441" s="68">
        <v>0.02</v>
      </c>
      <c r="R441" s="8"/>
      <c r="S441" s="8"/>
      <c r="T441" s="68">
        <v>5.7</v>
      </c>
      <c r="U441" s="8"/>
      <c r="V441" s="8"/>
      <c r="W441" s="89"/>
      <c r="X441" s="7"/>
      <c r="Y441" s="8"/>
      <c r="Z441" s="8"/>
      <c r="AA441" s="8"/>
      <c r="AB441" s="8"/>
      <c r="AC441" s="8"/>
      <c r="AD441" s="8"/>
      <c r="AE441" s="8"/>
      <c r="AF441" s="7"/>
      <c r="AG441" s="8"/>
      <c r="AH441" s="8"/>
      <c r="AI441" s="8"/>
      <c r="AJ441" s="8"/>
      <c r="AK441" s="8"/>
      <c r="AL441" s="8"/>
      <c r="AM441" s="8"/>
      <c r="AN441" s="7"/>
      <c r="AO441" s="8"/>
      <c r="AP441" s="8"/>
      <c r="AQ441" s="8"/>
      <c r="AR441" s="8"/>
      <c r="AS441" s="8"/>
      <c r="AT441" s="8"/>
      <c r="AU441" s="8"/>
      <c r="AV441" s="7"/>
      <c r="AW441" s="8"/>
      <c r="AX441" s="8"/>
      <c r="AY441" s="8"/>
      <c r="AZ441" s="8"/>
      <c r="BA441" s="8"/>
      <c r="BB441" s="8"/>
      <c r="BC441" s="8"/>
      <c r="BD441" s="8"/>
      <c r="BE441" s="8"/>
      <c r="BF441" s="8"/>
      <c r="BG441" s="8"/>
      <c r="BH441" s="8"/>
      <c r="BI441" s="8"/>
      <c r="BJ441" s="8"/>
      <c r="BK441" s="8"/>
      <c r="BL441" s="8"/>
      <c r="BM441" s="8"/>
      <c r="BN441" s="8"/>
    </row>
    <row r="442">
      <c r="B442" s="69" t="s">
        <v>104</v>
      </c>
      <c r="C442" s="8"/>
      <c r="D442" s="47">
        <v>45748.0</v>
      </c>
      <c r="E442" s="70">
        <v>75.42</v>
      </c>
      <c r="F442" s="8"/>
      <c r="G442" s="7"/>
      <c r="H442" s="8"/>
      <c r="I442" s="7"/>
      <c r="J442" s="8"/>
      <c r="K442" s="70">
        <v>77.08</v>
      </c>
      <c r="L442" s="72">
        <v>6.2</v>
      </c>
      <c r="M442" s="68"/>
      <c r="N442" s="73"/>
      <c r="O442" s="73"/>
      <c r="P442" s="73" t="s">
        <v>39</v>
      </c>
      <c r="Q442" s="68"/>
      <c r="R442" s="8"/>
      <c r="S442" s="8"/>
      <c r="T442" s="68">
        <v>8.484</v>
      </c>
      <c r="U442" s="8"/>
      <c r="V442" s="8"/>
      <c r="W442" s="89"/>
      <c r="X442" s="7"/>
      <c r="Y442" s="8"/>
      <c r="Z442" s="8"/>
      <c r="AA442" s="8"/>
      <c r="AB442" s="8"/>
      <c r="AC442" s="8"/>
      <c r="AD442" s="8"/>
      <c r="AE442" s="8"/>
      <c r="AF442" s="7"/>
      <c r="AG442" s="8"/>
      <c r="AH442" s="8"/>
      <c r="AI442" s="8"/>
      <c r="AJ442" s="8"/>
      <c r="AK442" s="8"/>
      <c r="AL442" s="8"/>
      <c r="AM442" s="8"/>
      <c r="AN442" s="7"/>
      <c r="AO442" s="8"/>
      <c r="AP442" s="8"/>
      <c r="AQ442" s="8"/>
      <c r="AR442" s="8"/>
      <c r="AS442" s="8"/>
      <c r="AT442" s="8"/>
      <c r="AU442" s="8"/>
      <c r="AV442" s="7"/>
      <c r="AW442" s="8"/>
      <c r="AX442" s="8"/>
      <c r="AY442" s="8"/>
      <c r="AZ442" s="8"/>
      <c r="BA442" s="8"/>
      <c r="BB442" s="8"/>
      <c r="BC442" s="8"/>
      <c r="BD442" s="8"/>
      <c r="BE442" s="8"/>
      <c r="BF442" s="8"/>
      <c r="BG442" s="8"/>
      <c r="BH442" s="8"/>
      <c r="BI442" s="8"/>
      <c r="BJ442" s="8"/>
      <c r="BK442" s="8"/>
      <c r="BL442" s="8"/>
      <c r="BM442" s="8"/>
      <c r="BN442" s="8"/>
    </row>
    <row r="443">
      <c r="A443" s="52" t="s">
        <v>609</v>
      </c>
      <c r="B443" s="52" t="s">
        <v>81</v>
      </c>
      <c r="C443" s="59"/>
      <c r="D443" s="54">
        <v>45748.0</v>
      </c>
      <c r="E443" s="57">
        <v>79.7</v>
      </c>
      <c r="F443" s="52">
        <v>1.39</v>
      </c>
      <c r="G443" s="58"/>
      <c r="H443" s="59"/>
      <c r="I443" s="58"/>
      <c r="J443" s="59"/>
      <c r="K443" s="57">
        <v>79.34</v>
      </c>
      <c r="L443" s="65">
        <v>5.24</v>
      </c>
      <c r="M443" s="52"/>
      <c r="N443" s="66"/>
      <c r="O443" s="66"/>
      <c r="P443" s="66" t="s">
        <v>39</v>
      </c>
      <c r="Q443" s="59"/>
      <c r="R443" s="59"/>
      <c r="S443" s="59"/>
      <c r="T443" s="52">
        <v>3656.282</v>
      </c>
      <c r="U443" s="59"/>
      <c r="V443" s="59"/>
      <c r="W443" s="94"/>
      <c r="X443" s="58"/>
      <c r="Y443" s="59"/>
      <c r="Z443" s="59"/>
      <c r="AA443" s="59"/>
      <c r="AB443" s="59"/>
      <c r="AC443" s="59"/>
      <c r="AD443" s="59"/>
      <c r="AE443" s="59"/>
      <c r="AF443" s="58"/>
      <c r="AG443" s="59"/>
      <c r="AH443" s="59"/>
      <c r="AI443" s="59"/>
      <c r="AJ443" s="59"/>
      <c r="AK443" s="59"/>
      <c r="AL443" s="59"/>
      <c r="AM443" s="59"/>
      <c r="AN443" s="58"/>
      <c r="AO443" s="59"/>
      <c r="AP443" s="59"/>
      <c r="AQ443" s="59"/>
      <c r="AR443" s="59"/>
      <c r="AS443" s="59"/>
      <c r="AT443" s="59"/>
      <c r="AU443" s="59"/>
      <c r="AV443" s="58"/>
      <c r="AW443" s="59"/>
      <c r="AX443" s="59"/>
      <c r="AY443" s="59"/>
      <c r="AZ443" s="59"/>
      <c r="BA443" s="59"/>
      <c r="BB443" s="59"/>
      <c r="BC443" s="59"/>
      <c r="BD443" s="59"/>
      <c r="BE443" s="59"/>
      <c r="BF443" s="59"/>
      <c r="BG443" s="59"/>
      <c r="BH443" s="59"/>
      <c r="BI443" s="59"/>
      <c r="BJ443" s="59"/>
      <c r="BK443" s="59"/>
      <c r="BL443" s="59"/>
      <c r="BM443" s="59"/>
      <c r="BN443" s="59"/>
    </row>
    <row r="444">
      <c r="B444" s="102" t="s">
        <v>89</v>
      </c>
      <c r="C444" s="103"/>
      <c r="D444" s="104">
        <v>45749.0</v>
      </c>
      <c r="E444" s="105">
        <v>80.27</v>
      </c>
      <c r="F444" s="106">
        <v>7.05</v>
      </c>
      <c r="G444" s="107"/>
      <c r="H444" s="103"/>
      <c r="I444" s="107"/>
      <c r="J444" s="103"/>
      <c r="K444" s="105">
        <v>80.63</v>
      </c>
      <c r="L444" s="109">
        <v>6.43</v>
      </c>
      <c r="M444" s="106"/>
      <c r="N444" s="110"/>
      <c r="O444" s="110"/>
      <c r="P444" s="110">
        <v>347.953</v>
      </c>
      <c r="Q444" s="103"/>
      <c r="R444" s="103"/>
      <c r="S444" s="103"/>
      <c r="T444" s="106">
        <v>3107.986</v>
      </c>
      <c r="U444" s="103"/>
      <c r="V444" s="103"/>
      <c r="W444" s="111" t="s">
        <v>610</v>
      </c>
      <c r="X444" s="107"/>
      <c r="Y444" s="103"/>
      <c r="Z444" s="103"/>
      <c r="AA444" s="103"/>
      <c r="AB444" s="103"/>
      <c r="AC444" s="103"/>
      <c r="AD444" s="103"/>
      <c r="AE444" s="103"/>
      <c r="AF444" s="107"/>
      <c r="AG444" s="103"/>
      <c r="AH444" s="103"/>
      <c r="AI444" s="103"/>
      <c r="AJ444" s="103"/>
      <c r="AK444" s="103"/>
      <c r="AL444" s="103"/>
      <c r="AM444" s="103"/>
      <c r="AN444" s="107"/>
      <c r="AO444" s="103"/>
      <c r="AP444" s="103"/>
      <c r="AQ444" s="103"/>
      <c r="AR444" s="103"/>
      <c r="AS444" s="103"/>
      <c r="AT444" s="103"/>
      <c r="AU444" s="103"/>
      <c r="AV444" s="107"/>
      <c r="AW444" s="103"/>
      <c r="AX444" s="103"/>
      <c r="AY444" s="103"/>
      <c r="AZ444" s="103"/>
      <c r="BA444" s="103"/>
      <c r="BB444" s="103"/>
      <c r="BC444" s="103"/>
      <c r="BD444" s="103"/>
      <c r="BE444" s="103"/>
      <c r="BF444" s="103"/>
      <c r="BG444" s="103"/>
      <c r="BH444" s="103"/>
      <c r="BI444" s="103"/>
      <c r="BJ444" s="103"/>
      <c r="BK444" s="103"/>
      <c r="BL444" s="103"/>
      <c r="BM444" s="103"/>
      <c r="BN444" s="103"/>
    </row>
    <row r="445">
      <c r="B445" s="102" t="s">
        <v>100</v>
      </c>
      <c r="C445" s="103"/>
      <c r="D445" s="104">
        <v>45749.0</v>
      </c>
      <c r="E445" s="105">
        <v>86.33</v>
      </c>
      <c r="F445" s="106">
        <v>5.92</v>
      </c>
      <c r="G445" s="105">
        <v>68.07</v>
      </c>
      <c r="H445" s="106">
        <v>3.91</v>
      </c>
      <c r="I445" s="107"/>
      <c r="J445" s="103"/>
      <c r="K445" s="105">
        <v>74.87</v>
      </c>
      <c r="L445" s="109">
        <v>7.55</v>
      </c>
      <c r="M445" s="106"/>
      <c r="N445" s="110"/>
      <c r="O445" s="110"/>
      <c r="P445" s="110" t="s">
        <v>611</v>
      </c>
      <c r="Q445" s="103"/>
      <c r="R445" s="103"/>
      <c r="S445" s="103"/>
      <c r="T445" s="106">
        <v>9822.068</v>
      </c>
      <c r="U445" s="103"/>
      <c r="V445" s="103"/>
      <c r="W445" s="111" t="s">
        <v>612</v>
      </c>
      <c r="X445" s="107"/>
      <c r="Y445" s="103"/>
      <c r="Z445" s="103"/>
      <c r="AA445" s="103"/>
      <c r="AB445" s="103"/>
      <c r="AC445" s="103"/>
      <c r="AD445" s="103"/>
      <c r="AE445" s="103"/>
      <c r="AF445" s="107"/>
      <c r="AG445" s="103"/>
      <c r="AH445" s="103"/>
      <c r="AI445" s="103"/>
      <c r="AJ445" s="103"/>
      <c r="AK445" s="103"/>
      <c r="AL445" s="103"/>
      <c r="AM445" s="103"/>
      <c r="AN445" s="107"/>
      <c r="AO445" s="103"/>
      <c r="AP445" s="103"/>
      <c r="AQ445" s="103"/>
      <c r="AR445" s="103"/>
      <c r="AS445" s="103"/>
      <c r="AT445" s="103"/>
      <c r="AU445" s="103"/>
      <c r="AV445" s="107"/>
      <c r="AW445" s="103"/>
      <c r="AX445" s="103"/>
      <c r="AY445" s="103"/>
      <c r="AZ445" s="103"/>
      <c r="BA445" s="103"/>
      <c r="BB445" s="103"/>
      <c r="BC445" s="103"/>
      <c r="BD445" s="103"/>
      <c r="BE445" s="103"/>
      <c r="BF445" s="103"/>
      <c r="BG445" s="103"/>
      <c r="BH445" s="103"/>
      <c r="BI445" s="103"/>
      <c r="BJ445" s="103"/>
      <c r="BK445" s="103"/>
      <c r="BL445" s="103"/>
      <c r="BM445" s="103"/>
      <c r="BN445" s="103"/>
    </row>
    <row r="446">
      <c r="B446" s="102" t="s">
        <v>104</v>
      </c>
      <c r="C446" s="103"/>
      <c r="D446" s="104">
        <v>45749.0</v>
      </c>
      <c r="E446" s="105">
        <v>80.7</v>
      </c>
      <c r="F446" s="106">
        <v>3.1</v>
      </c>
      <c r="G446" s="107"/>
      <c r="H446" s="103"/>
      <c r="I446" s="107"/>
      <c r="J446" s="103"/>
      <c r="K446" s="105">
        <v>73.59</v>
      </c>
      <c r="L446" s="109">
        <v>5.82</v>
      </c>
      <c r="M446" s="52"/>
      <c r="N446" s="66"/>
      <c r="O446" s="66"/>
      <c r="P446" s="66">
        <v>0.0</v>
      </c>
      <c r="Q446" s="103"/>
      <c r="R446" s="103"/>
      <c r="S446" s="103"/>
      <c r="T446" s="106">
        <v>15.513</v>
      </c>
      <c r="U446" s="103"/>
      <c r="V446" s="103"/>
      <c r="W446" s="111"/>
      <c r="X446" s="107"/>
      <c r="Y446" s="103"/>
      <c r="Z446" s="103"/>
      <c r="AA446" s="103"/>
      <c r="AB446" s="103"/>
      <c r="AC446" s="103"/>
      <c r="AD446" s="103"/>
      <c r="AE446" s="103"/>
      <c r="AF446" s="107"/>
      <c r="AG446" s="103"/>
      <c r="AH446" s="103"/>
      <c r="AI446" s="103"/>
      <c r="AJ446" s="103"/>
      <c r="AK446" s="103"/>
      <c r="AL446" s="103"/>
      <c r="AM446" s="103"/>
      <c r="AN446" s="107"/>
      <c r="AO446" s="103"/>
      <c r="AP446" s="103"/>
      <c r="AQ446" s="103"/>
      <c r="AR446" s="103"/>
      <c r="AS446" s="103"/>
      <c r="AT446" s="103"/>
      <c r="AU446" s="103"/>
      <c r="AV446" s="107"/>
      <c r="AW446" s="103"/>
      <c r="AX446" s="103"/>
      <c r="AY446" s="103"/>
      <c r="AZ446" s="103"/>
      <c r="BA446" s="103"/>
      <c r="BB446" s="103"/>
      <c r="BC446" s="103"/>
      <c r="BD446" s="103"/>
      <c r="BE446" s="103"/>
      <c r="BF446" s="103"/>
      <c r="BG446" s="103"/>
      <c r="BH446" s="103"/>
      <c r="BI446" s="103"/>
      <c r="BJ446" s="103"/>
      <c r="BK446" s="103"/>
      <c r="BL446" s="103"/>
      <c r="BM446" s="103"/>
      <c r="BN446" s="103"/>
    </row>
    <row r="447">
      <c r="B447" s="102" t="s">
        <v>216</v>
      </c>
      <c r="C447" s="103"/>
      <c r="D447" s="104">
        <v>45749.0</v>
      </c>
      <c r="E447" s="105">
        <v>79.61</v>
      </c>
      <c r="F447" s="106">
        <v>2.33</v>
      </c>
      <c r="G447" s="107"/>
      <c r="H447" s="103"/>
      <c r="I447" s="107"/>
      <c r="J447" s="103"/>
      <c r="K447" s="105">
        <v>78.57</v>
      </c>
      <c r="L447" s="109">
        <v>5.44</v>
      </c>
      <c r="M447" s="52"/>
      <c r="N447" s="66"/>
      <c r="O447" s="66"/>
      <c r="P447" s="66" t="s">
        <v>39</v>
      </c>
      <c r="Q447" s="103"/>
      <c r="R447" s="103"/>
      <c r="S447" s="103"/>
      <c r="T447" s="106">
        <v>1026.304</v>
      </c>
      <c r="U447" s="103"/>
      <c r="V447" s="103"/>
      <c r="W447" s="111"/>
      <c r="X447" s="107"/>
      <c r="Y447" s="103"/>
      <c r="Z447" s="103"/>
      <c r="AA447" s="103"/>
      <c r="AB447" s="103"/>
      <c r="AC447" s="103"/>
      <c r="AD447" s="103"/>
      <c r="AE447" s="103"/>
      <c r="AF447" s="107"/>
      <c r="AG447" s="103"/>
      <c r="AH447" s="103"/>
      <c r="AI447" s="103"/>
      <c r="AJ447" s="103"/>
      <c r="AK447" s="103"/>
      <c r="AL447" s="103"/>
      <c r="AM447" s="103"/>
      <c r="AN447" s="107"/>
      <c r="AO447" s="103"/>
      <c r="AP447" s="103"/>
      <c r="AQ447" s="103"/>
      <c r="AR447" s="103"/>
      <c r="AS447" s="103"/>
      <c r="AT447" s="103"/>
      <c r="AU447" s="103"/>
      <c r="AV447" s="107"/>
      <c r="AW447" s="103"/>
      <c r="AX447" s="103"/>
      <c r="AY447" s="103"/>
      <c r="AZ447" s="103"/>
      <c r="BA447" s="103"/>
      <c r="BB447" s="103"/>
      <c r="BC447" s="103"/>
      <c r="BD447" s="103"/>
      <c r="BE447" s="103"/>
      <c r="BF447" s="103"/>
      <c r="BG447" s="103"/>
      <c r="BH447" s="103"/>
      <c r="BI447" s="103"/>
      <c r="BJ447" s="103"/>
      <c r="BK447" s="103"/>
      <c r="BL447" s="103"/>
      <c r="BM447" s="103"/>
      <c r="BN447" s="103"/>
    </row>
    <row r="448">
      <c r="A448" s="131" t="s">
        <v>613</v>
      </c>
      <c r="B448" s="69" t="s">
        <v>81</v>
      </c>
      <c r="C448" s="8"/>
      <c r="D448" s="47">
        <v>45749.0</v>
      </c>
      <c r="E448" s="70">
        <v>83.05</v>
      </c>
      <c r="F448" s="68">
        <v>0.88</v>
      </c>
      <c r="G448" s="70">
        <v>74.75</v>
      </c>
      <c r="H448" s="68">
        <v>1.98</v>
      </c>
      <c r="I448" s="7"/>
      <c r="J448" s="8"/>
      <c r="K448" s="70">
        <v>81.14</v>
      </c>
      <c r="L448" s="72">
        <v>4.2</v>
      </c>
      <c r="M448" s="68"/>
      <c r="N448" s="73"/>
      <c r="O448" s="73"/>
      <c r="P448" s="73">
        <v>182.418</v>
      </c>
      <c r="Q448" s="8"/>
      <c r="R448" s="8"/>
      <c r="S448" s="8"/>
      <c r="T448" s="68">
        <v>1078.391</v>
      </c>
      <c r="U448" s="8"/>
      <c r="V448" s="8"/>
      <c r="W448" s="45" t="s">
        <v>614</v>
      </c>
      <c r="X448" s="7"/>
      <c r="Y448" s="8"/>
      <c r="Z448" s="8"/>
      <c r="AA448" s="8"/>
      <c r="AB448" s="8"/>
      <c r="AC448" s="8"/>
      <c r="AD448" s="8"/>
      <c r="AE448" s="8"/>
      <c r="AF448" s="7"/>
      <c r="AG448" s="8"/>
      <c r="AH448" s="8"/>
      <c r="AI448" s="8"/>
      <c r="AJ448" s="8"/>
      <c r="AK448" s="8"/>
      <c r="AL448" s="8"/>
      <c r="AM448" s="8"/>
      <c r="AN448" s="7"/>
      <c r="AO448" s="8"/>
      <c r="AP448" s="8"/>
      <c r="AQ448" s="8"/>
      <c r="AR448" s="8"/>
      <c r="AS448" s="8"/>
      <c r="AT448" s="8"/>
      <c r="AU448" s="8"/>
      <c r="AV448" s="7"/>
      <c r="AW448" s="8"/>
      <c r="AX448" s="8"/>
      <c r="AY448" s="8"/>
      <c r="AZ448" s="8"/>
      <c r="BA448" s="8"/>
      <c r="BB448" s="8"/>
      <c r="BC448" s="8"/>
      <c r="BD448" s="8"/>
      <c r="BE448" s="8"/>
      <c r="BF448" s="8"/>
      <c r="BG448" s="8"/>
      <c r="BH448" s="8"/>
      <c r="BI448" s="8"/>
      <c r="BJ448" s="8"/>
      <c r="BK448" s="8"/>
      <c r="BL448" s="8"/>
      <c r="BM448" s="8"/>
      <c r="BN448" s="8"/>
    </row>
    <row r="449">
      <c r="B449" s="136" t="s">
        <v>89</v>
      </c>
      <c r="C449" s="8"/>
      <c r="D449" s="47">
        <v>45750.0</v>
      </c>
      <c r="E449" s="70">
        <v>81.78</v>
      </c>
      <c r="F449" s="68">
        <v>2.73</v>
      </c>
      <c r="G449" s="7"/>
      <c r="H449" s="8"/>
      <c r="I449" s="7"/>
      <c r="J449" s="8"/>
      <c r="K449" s="70">
        <v>81.43</v>
      </c>
      <c r="L449" s="72">
        <v>6.48</v>
      </c>
      <c r="M449" s="68"/>
      <c r="N449" s="73"/>
      <c r="O449" s="73"/>
      <c r="P449" s="73" t="s">
        <v>39</v>
      </c>
      <c r="Q449" s="8"/>
      <c r="R449" s="8"/>
      <c r="S449" s="8"/>
      <c r="T449" s="68">
        <v>11.224</v>
      </c>
      <c r="U449" s="8"/>
      <c r="V449" s="8"/>
      <c r="W449" s="45"/>
      <c r="X449" s="7"/>
      <c r="Y449" s="8"/>
      <c r="Z449" s="8"/>
      <c r="AA449" s="8"/>
      <c r="AB449" s="8"/>
      <c r="AC449" s="8"/>
      <c r="AD449" s="8"/>
      <c r="AE449" s="8"/>
      <c r="AF449" s="7"/>
      <c r="AG449" s="8"/>
      <c r="AH449" s="8"/>
      <c r="AI449" s="8"/>
      <c r="AJ449" s="8"/>
      <c r="AK449" s="8"/>
      <c r="AL449" s="8"/>
      <c r="AM449" s="8"/>
      <c r="AN449" s="7"/>
      <c r="AO449" s="8"/>
      <c r="AP449" s="8"/>
      <c r="AQ449" s="8"/>
      <c r="AR449" s="8"/>
      <c r="AS449" s="8"/>
      <c r="AT449" s="8"/>
      <c r="AU449" s="8"/>
      <c r="AV449" s="7"/>
      <c r="AW449" s="8"/>
      <c r="AX449" s="8"/>
      <c r="AY449" s="8"/>
      <c r="AZ449" s="8"/>
      <c r="BA449" s="8"/>
      <c r="BB449" s="8"/>
      <c r="BC449" s="8"/>
      <c r="BD449" s="8"/>
      <c r="BE449" s="8"/>
      <c r="BF449" s="8"/>
      <c r="BG449" s="8"/>
      <c r="BH449" s="8"/>
      <c r="BI449" s="8"/>
      <c r="BJ449" s="8"/>
      <c r="BK449" s="8"/>
      <c r="BL449" s="8"/>
      <c r="BM449" s="8"/>
      <c r="BN449" s="8"/>
    </row>
    <row r="450">
      <c r="B450" s="69" t="s">
        <v>385</v>
      </c>
      <c r="C450" s="8"/>
      <c r="D450" s="47">
        <v>45749.0</v>
      </c>
      <c r="E450" s="70">
        <v>87.16</v>
      </c>
      <c r="F450" s="68">
        <v>2.55</v>
      </c>
      <c r="G450" s="7"/>
      <c r="H450" s="8"/>
      <c r="I450" s="7"/>
      <c r="J450" s="8"/>
      <c r="K450" s="70">
        <v>82.16</v>
      </c>
      <c r="L450" s="72">
        <v>5.95</v>
      </c>
      <c r="M450" s="68"/>
      <c r="N450" s="73"/>
      <c r="O450" s="73"/>
      <c r="P450" s="73">
        <v>1223.333</v>
      </c>
      <c r="Q450" s="8"/>
      <c r="R450" s="8"/>
      <c r="S450" s="8"/>
      <c r="T450" s="68">
        <v>7280.926</v>
      </c>
      <c r="U450" s="8"/>
      <c r="V450" s="8"/>
      <c r="W450" s="45" t="s">
        <v>615</v>
      </c>
      <c r="X450" s="7"/>
      <c r="Y450" s="8"/>
      <c r="Z450" s="8"/>
      <c r="AA450" s="8"/>
      <c r="AB450" s="8"/>
      <c r="AC450" s="8"/>
      <c r="AD450" s="8"/>
      <c r="AE450" s="8"/>
      <c r="AF450" s="7"/>
      <c r="AG450" s="8"/>
      <c r="AH450" s="8"/>
      <c r="AI450" s="8"/>
      <c r="AJ450" s="8"/>
      <c r="AK450" s="8"/>
      <c r="AL450" s="8"/>
      <c r="AM450" s="8"/>
      <c r="AN450" s="7"/>
      <c r="AO450" s="8"/>
      <c r="AP450" s="8"/>
      <c r="AQ450" s="8"/>
      <c r="AR450" s="8"/>
      <c r="AS450" s="8"/>
      <c r="AT450" s="8"/>
      <c r="AU450" s="8"/>
      <c r="AV450" s="7"/>
      <c r="AW450" s="8"/>
      <c r="AX450" s="8"/>
      <c r="AY450" s="8"/>
      <c r="AZ450" s="8"/>
      <c r="BA450" s="8"/>
      <c r="BB450" s="8"/>
      <c r="BC450" s="8"/>
      <c r="BD450" s="8"/>
      <c r="BE450" s="8"/>
      <c r="BF450" s="8"/>
      <c r="BG450" s="8"/>
      <c r="BH450" s="8"/>
      <c r="BI450" s="8"/>
      <c r="BJ450" s="8"/>
      <c r="BK450" s="8"/>
      <c r="BL450" s="8"/>
      <c r="BM450" s="8"/>
      <c r="BN450" s="8"/>
    </row>
    <row r="451">
      <c r="B451" s="69" t="s">
        <v>264</v>
      </c>
      <c r="C451" s="8"/>
      <c r="D451" s="47">
        <v>45749.0</v>
      </c>
      <c r="E451" s="70">
        <v>85.33</v>
      </c>
      <c r="F451" s="68">
        <v>2.08</v>
      </c>
      <c r="G451" s="7"/>
      <c r="H451" s="8"/>
      <c r="I451" s="7"/>
      <c r="J451" s="8"/>
      <c r="K451" s="70">
        <v>82.44</v>
      </c>
      <c r="L451" s="72">
        <v>6.05</v>
      </c>
      <c r="M451" s="68"/>
      <c r="N451" s="73"/>
      <c r="O451" s="73"/>
      <c r="P451" s="73" t="s">
        <v>616</v>
      </c>
      <c r="Q451" s="68">
        <v>0.345</v>
      </c>
      <c r="R451" s="8"/>
      <c r="S451" s="8"/>
      <c r="T451" s="68">
        <v>10573.585</v>
      </c>
      <c r="U451" s="8"/>
      <c r="V451" s="8"/>
      <c r="W451" s="45" t="s">
        <v>617</v>
      </c>
      <c r="X451" s="7"/>
      <c r="Y451" s="8"/>
      <c r="Z451" s="8"/>
      <c r="AA451" s="8"/>
      <c r="AB451" s="8"/>
      <c r="AC451" s="8"/>
      <c r="AD451" s="8"/>
      <c r="AE451" s="8"/>
      <c r="AF451" s="7"/>
      <c r="AG451" s="8"/>
      <c r="AH451" s="8"/>
      <c r="AI451" s="8"/>
      <c r="AJ451" s="8"/>
      <c r="AK451" s="8"/>
      <c r="AL451" s="8"/>
      <c r="AM451" s="8"/>
      <c r="AN451" s="7"/>
      <c r="AO451" s="8"/>
      <c r="AP451" s="8"/>
      <c r="AQ451" s="8"/>
      <c r="AR451" s="8"/>
      <c r="AS451" s="8"/>
      <c r="AT451" s="8"/>
      <c r="AU451" s="8"/>
      <c r="AV451" s="7"/>
      <c r="AW451" s="8"/>
      <c r="AX451" s="8"/>
      <c r="AY451" s="8"/>
      <c r="AZ451" s="8"/>
      <c r="BA451" s="8"/>
      <c r="BB451" s="8"/>
      <c r="BC451" s="8"/>
      <c r="BD451" s="8"/>
      <c r="BE451" s="8"/>
      <c r="BF451" s="8"/>
      <c r="BG451" s="8"/>
      <c r="BH451" s="8"/>
      <c r="BI451" s="8"/>
      <c r="BJ451" s="8"/>
      <c r="BK451" s="8"/>
      <c r="BL451" s="8"/>
      <c r="BM451" s="8"/>
      <c r="BN451" s="8"/>
    </row>
    <row r="452">
      <c r="A452" s="130" t="s">
        <v>618</v>
      </c>
      <c r="B452" s="53" t="s">
        <v>182</v>
      </c>
      <c r="C452" s="59"/>
      <c r="D452" s="54">
        <v>45751.0</v>
      </c>
      <c r="E452" s="57">
        <v>85.93</v>
      </c>
      <c r="F452" s="52">
        <v>2.73</v>
      </c>
      <c r="G452" s="57">
        <v>86.01</v>
      </c>
      <c r="H452" s="52">
        <v>2.96</v>
      </c>
      <c r="I452" s="58"/>
      <c r="J452" s="59"/>
      <c r="K452" s="57">
        <v>74.63</v>
      </c>
      <c r="L452" s="65">
        <v>4.57</v>
      </c>
      <c r="M452" s="52"/>
      <c r="N452" s="66"/>
      <c r="O452" s="66"/>
      <c r="P452" s="66">
        <v>2093.379</v>
      </c>
      <c r="Q452" s="59"/>
      <c r="R452" s="59"/>
      <c r="S452" s="59"/>
      <c r="T452" s="52">
        <v>5048.001</v>
      </c>
      <c r="U452" s="59"/>
      <c r="V452" s="59"/>
      <c r="W452" s="94"/>
      <c r="X452" s="58"/>
      <c r="Y452" s="59"/>
      <c r="Z452" s="59"/>
      <c r="AA452" s="59"/>
      <c r="AB452" s="59"/>
      <c r="AC452" s="59"/>
      <c r="AD452" s="59"/>
      <c r="AE452" s="59"/>
      <c r="AF452" s="58"/>
      <c r="AG452" s="59"/>
      <c r="AH452" s="59"/>
      <c r="AI452" s="59"/>
      <c r="AJ452" s="59"/>
      <c r="AK452" s="59"/>
      <c r="AL452" s="59"/>
      <c r="AM452" s="59"/>
      <c r="AN452" s="58"/>
      <c r="AO452" s="59"/>
      <c r="AP452" s="59"/>
      <c r="AQ452" s="59"/>
      <c r="AR452" s="59"/>
      <c r="AS452" s="59"/>
      <c r="AT452" s="59"/>
      <c r="AU452" s="59"/>
      <c r="AV452" s="58"/>
      <c r="AW452" s="59"/>
      <c r="AX452" s="59"/>
      <c r="AY452" s="59"/>
      <c r="AZ452" s="59"/>
      <c r="BA452" s="59"/>
      <c r="BB452" s="59"/>
      <c r="BC452" s="59"/>
      <c r="BD452" s="59"/>
      <c r="BE452" s="59"/>
      <c r="BF452" s="59"/>
      <c r="BG452" s="59"/>
      <c r="BH452" s="59"/>
      <c r="BI452" s="59"/>
      <c r="BJ452" s="59"/>
      <c r="BK452" s="59"/>
      <c r="BL452" s="59"/>
      <c r="BM452" s="59"/>
      <c r="BN452" s="59"/>
    </row>
    <row r="453">
      <c r="B453" s="53" t="s">
        <v>184</v>
      </c>
      <c r="C453" s="52"/>
      <c r="D453" s="54">
        <v>45751.0</v>
      </c>
      <c r="E453" s="57">
        <v>80.95</v>
      </c>
      <c r="F453" s="52">
        <v>2.59</v>
      </c>
      <c r="G453" s="58"/>
      <c r="H453" s="59"/>
      <c r="I453" s="58"/>
      <c r="J453" s="59"/>
      <c r="K453" s="57">
        <v>81.32</v>
      </c>
      <c r="L453" s="65">
        <v>4.8</v>
      </c>
      <c r="M453" s="52"/>
      <c r="N453" s="66"/>
      <c r="O453" s="66"/>
      <c r="P453" s="66" t="s">
        <v>39</v>
      </c>
      <c r="Q453" s="59"/>
      <c r="R453" s="59"/>
      <c r="S453" s="59"/>
      <c r="T453" s="52"/>
      <c r="U453" s="59"/>
      <c r="V453" s="59"/>
      <c r="W453" s="67" t="s">
        <v>619</v>
      </c>
      <c r="X453" s="58"/>
      <c r="Y453" s="59"/>
      <c r="Z453" s="59"/>
      <c r="AA453" s="59"/>
      <c r="AB453" s="59"/>
      <c r="AC453" s="59"/>
      <c r="AD453" s="59"/>
      <c r="AE453" s="59"/>
      <c r="AF453" s="58"/>
      <c r="AG453" s="59"/>
      <c r="AH453" s="59"/>
      <c r="AI453" s="59"/>
      <c r="AJ453" s="59"/>
      <c r="AK453" s="59"/>
      <c r="AL453" s="59"/>
      <c r="AM453" s="59"/>
      <c r="AN453" s="58"/>
      <c r="AO453" s="59"/>
      <c r="AP453" s="59"/>
      <c r="AQ453" s="59"/>
      <c r="AR453" s="59"/>
      <c r="AS453" s="59"/>
      <c r="AT453" s="59"/>
      <c r="AU453" s="59"/>
      <c r="AV453" s="58"/>
      <c r="AW453" s="59"/>
      <c r="AX453" s="59"/>
      <c r="AY453" s="59"/>
      <c r="AZ453" s="59"/>
      <c r="BA453" s="59"/>
      <c r="BB453" s="59"/>
      <c r="BC453" s="59"/>
      <c r="BD453" s="59"/>
      <c r="BE453" s="59"/>
      <c r="BF453" s="59"/>
      <c r="BG453" s="59"/>
      <c r="BH453" s="59"/>
      <c r="BI453" s="59"/>
      <c r="BJ453" s="59"/>
      <c r="BK453" s="59"/>
      <c r="BL453" s="59"/>
      <c r="BM453" s="59"/>
      <c r="BN453" s="59"/>
    </row>
    <row r="454">
      <c r="B454" s="53" t="s">
        <v>89</v>
      </c>
      <c r="C454" s="52" t="s">
        <v>620</v>
      </c>
      <c r="D454" s="54">
        <v>45751.0</v>
      </c>
      <c r="E454" s="57">
        <v>85.97</v>
      </c>
      <c r="F454" s="52">
        <v>2.07</v>
      </c>
      <c r="G454" s="58"/>
      <c r="H454" s="59"/>
      <c r="I454" s="57">
        <v>72.351</v>
      </c>
      <c r="J454" s="52">
        <v>2.831</v>
      </c>
      <c r="K454" s="57">
        <v>83.21</v>
      </c>
      <c r="L454" s="65">
        <v>4.39</v>
      </c>
      <c r="M454" s="59"/>
      <c r="N454" s="93"/>
      <c r="O454" s="93"/>
      <c r="P454" s="93"/>
      <c r="Q454" s="59"/>
      <c r="R454" s="59"/>
      <c r="S454" s="59"/>
      <c r="T454" s="52">
        <v>3.342</v>
      </c>
      <c r="U454" s="59"/>
      <c r="V454" s="59"/>
      <c r="W454" s="94"/>
      <c r="X454" s="57">
        <v>8455.1</v>
      </c>
      <c r="Y454" s="59"/>
      <c r="Z454" s="59"/>
      <c r="AA454" s="59"/>
      <c r="AB454" s="52">
        <v>6049.9</v>
      </c>
      <c r="AC454" s="59"/>
      <c r="AD454" s="59"/>
      <c r="AE454" s="52" t="s">
        <v>621</v>
      </c>
      <c r="AF454" s="58"/>
      <c r="AG454" s="59"/>
      <c r="AH454" s="59"/>
      <c r="AI454" s="59"/>
      <c r="AJ454" s="59"/>
      <c r="AK454" s="59"/>
      <c r="AL454" s="59"/>
      <c r="AM454" s="59"/>
      <c r="AN454" s="57" t="s">
        <v>622</v>
      </c>
      <c r="AO454" s="59"/>
      <c r="AP454" s="59"/>
      <c r="AQ454" s="59"/>
      <c r="AR454" s="59"/>
      <c r="AS454" s="59"/>
      <c r="AT454" s="59"/>
      <c r="AU454" s="59"/>
      <c r="AV454" s="58"/>
      <c r="AW454" s="59"/>
      <c r="AX454" s="59"/>
      <c r="AY454" s="59"/>
      <c r="AZ454" s="59"/>
      <c r="BA454" s="59"/>
      <c r="BB454" s="59"/>
      <c r="BC454" s="59"/>
      <c r="BD454" s="59"/>
      <c r="BE454" s="59"/>
      <c r="BF454" s="59"/>
      <c r="BG454" s="59"/>
      <c r="BH454" s="59"/>
      <c r="BI454" s="59"/>
      <c r="BJ454" s="59"/>
      <c r="BK454" s="59"/>
      <c r="BL454" s="59"/>
      <c r="BM454" s="59"/>
      <c r="BN454" s="59"/>
    </row>
    <row r="455">
      <c r="B455" s="53" t="s">
        <v>100</v>
      </c>
      <c r="C455" s="52"/>
      <c r="D455" s="54">
        <v>45751.0</v>
      </c>
      <c r="E455" s="57">
        <v>82.61</v>
      </c>
      <c r="F455" s="52">
        <v>3.54</v>
      </c>
      <c r="G455" s="58"/>
      <c r="H455" s="59"/>
      <c r="I455" s="58"/>
      <c r="J455" s="59"/>
      <c r="K455" s="117">
        <v>81.19</v>
      </c>
      <c r="L455" s="65">
        <v>3.38</v>
      </c>
      <c r="M455" s="52"/>
      <c r="N455" s="66"/>
      <c r="O455" s="66"/>
      <c r="P455" s="66" t="s">
        <v>39</v>
      </c>
      <c r="Q455" s="59"/>
      <c r="R455" s="59"/>
      <c r="S455" s="59"/>
      <c r="T455" s="52">
        <v>14751.412</v>
      </c>
      <c r="U455" s="59"/>
      <c r="V455" s="59"/>
      <c r="W455" s="67" t="s">
        <v>623</v>
      </c>
      <c r="X455" s="58"/>
      <c r="Y455" s="59"/>
      <c r="Z455" s="59"/>
      <c r="AA455" s="59"/>
      <c r="AB455" s="59"/>
      <c r="AC455" s="59"/>
      <c r="AD455" s="59"/>
      <c r="AE455" s="59"/>
      <c r="AF455" s="58"/>
      <c r="AG455" s="59"/>
      <c r="AH455" s="59"/>
      <c r="AI455" s="59"/>
      <c r="AJ455" s="59"/>
      <c r="AK455" s="59"/>
      <c r="AL455" s="59"/>
      <c r="AM455" s="59"/>
      <c r="AN455" s="58"/>
      <c r="AO455" s="59"/>
      <c r="AP455" s="59"/>
      <c r="AQ455" s="59"/>
      <c r="AR455" s="59"/>
      <c r="AS455" s="59"/>
      <c r="AT455" s="59"/>
      <c r="AU455" s="59"/>
      <c r="AV455" s="58"/>
      <c r="AW455" s="59"/>
      <c r="AX455" s="59"/>
      <c r="AY455" s="59"/>
      <c r="AZ455" s="59"/>
      <c r="BA455" s="59"/>
      <c r="BB455" s="59"/>
      <c r="BC455" s="59"/>
      <c r="BD455" s="59"/>
      <c r="BE455" s="59"/>
      <c r="BF455" s="59"/>
      <c r="BG455" s="59"/>
      <c r="BH455" s="59"/>
      <c r="BI455" s="59"/>
      <c r="BJ455" s="59"/>
      <c r="BK455" s="59"/>
      <c r="BL455" s="59"/>
      <c r="BM455" s="59"/>
      <c r="BN455" s="59"/>
    </row>
    <row r="456">
      <c r="A456" s="68" t="s">
        <v>624</v>
      </c>
      <c r="B456" s="69" t="s">
        <v>81</v>
      </c>
      <c r="C456" s="68"/>
      <c r="D456" s="47">
        <v>45758.0</v>
      </c>
      <c r="E456" s="70">
        <v>88.34</v>
      </c>
      <c r="F456" s="68">
        <v>2.04</v>
      </c>
      <c r="G456" s="7"/>
      <c r="H456" s="8"/>
      <c r="I456" s="7"/>
      <c r="J456" s="8"/>
      <c r="K456" s="70">
        <v>79.18</v>
      </c>
      <c r="L456" s="72">
        <v>3.59</v>
      </c>
      <c r="M456" s="68"/>
      <c r="N456" s="73"/>
      <c r="O456" s="73"/>
      <c r="P456" s="73">
        <v>313.919</v>
      </c>
      <c r="Q456" s="8"/>
      <c r="R456" s="8"/>
      <c r="S456" s="8"/>
      <c r="T456" s="68">
        <v>1521.337</v>
      </c>
      <c r="U456" s="8"/>
      <c r="V456" s="8"/>
      <c r="W456" s="45"/>
      <c r="X456" s="7"/>
      <c r="Y456" s="8"/>
      <c r="Z456" s="8"/>
      <c r="AA456" s="8"/>
      <c r="AB456" s="8"/>
      <c r="AC456" s="8"/>
      <c r="AD456" s="8"/>
      <c r="AE456" s="8"/>
      <c r="AF456" s="7"/>
      <c r="AG456" s="8"/>
      <c r="AH456" s="8"/>
      <c r="AI456" s="8"/>
      <c r="AJ456" s="8"/>
      <c r="AK456" s="8"/>
      <c r="AL456" s="8"/>
      <c r="AM456" s="8"/>
      <c r="AN456" s="7"/>
      <c r="AO456" s="8"/>
      <c r="AP456" s="8"/>
      <c r="AQ456" s="8"/>
      <c r="AR456" s="8"/>
      <c r="AS456" s="8"/>
      <c r="AT456" s="8"/>
      <c r="AU456" s="8"/>
      <c r="AV456" s="7"/>
      <c r="AW456" s="8"/>
      <c r="AX456" s="8"/>
      <c r="AY456" s="8"/>
      <c r="AZ456" s="8"/>
      <c r="BA456" s="8"/>
      <c r="BB456" s="8"/>
      <c r="BC456" s="8"/>
      <c r="BD456" s="8"/>
      <c r="BE456" s="8"/>
      <c r="BF456" s="8"/>
      <c r="BG456" s="8"/>
      <c r="BH456" s="8"/>
      <c r="BI456" s="8"/>
      <c r="BJ456" s="8"/>
      <c r="BK456" s="8"/>
      <c r="BL456" s="8"/>
      <c r="BM456" s="8"/>
      <c r="BN456" s="8"/>
    </row>
    <row r="457">
      <c r="B457" s="69" t="s">
        <v>89</v>
      </c>
      <c r="C457" s="68"/>
      <c r="D457" s="47">
        <v>45751.0</v>
      </c>
      <c r="E457" s="70">
        <v>81.7</v>
      </c>
      <c r="F457" s="68">
        <v>2.49</v>
      </c>
      <c r="G457" s="7"/>
      <c r="H457" s="8"/>
      <c r="I457" s="70">
        <v>72.258</v>
      </c>
      <c r="J457" s="68">
        <v>2.555</v>
      </c>
      <c r="K457" s="70">
        <v>85.28</v>
      </c>
      <c r="L457" s="72">
        <v>4.51</v>
      </c>
      <c r="M457" s="68"/>
      <c r="N457" s="73"/>
      <c r="O457" s="73"/>
      <c r="P457" s="73" t="s">
        <v>39</v>
      </c>
      <c r="Q457" s="8"/>
      <c r="R457" s="8"/>
      <c r="S457" s="8"/>
      <c r="T457" s="68">
        <v>735.478</v>
      </c>
      <c r="U457" s="8"/>
      <c r="V457" s="8"/>
      <c r="W457" s="45"/>
      <c r="X457" s="70">
        <v>9483.6</v>
      </c>
      <c r="Y457" s="8"/>
      <c r="Z457" s="8"/>
      <c r="AA457" s="68">
        <v>55.4</v>
      </c>
      <c r="AB457" s="68">
        <v>3240.8</v>
      </c>
      <c r="AC457" s="8"/>
      <c r="AD457" s="8"/>
      <c r="AE457" s="68" t="s">
        <v>625</v>
      </c>
      <c r="AF457" s="7"/>
      <c r="AG457" s="8"/>
      <c r="AH457" s="8"/>
      <c r="AI457" s="8"/>
      <c r="AJ457" s="8"/>
      <c r="AK457" s="8"/>
      <c r="AL457" s="8"/>
      <c r="AM457" s="8"/>
      <c r="AN457" s="7"/>
      <c r="AO457" s="8"/>
      <c r="AP457" s="8"/>
      <c r="AQ457" s="8"/>
      <c r="AR457" s="8"/>
      <c r="AS457" s="8"/>
      <c r="AT457" s="8"/>
      <c r="AU457" s="8"/>
      <c r="AV457" s="7"/>
      <c r="AW457" s="8"/>
      <c r="AX457" s="8"/>
      <c r="AY457" s="8"/>
      <c r="AZ457" s="8"/>
      <c r="BA457" s="8"/>
      <c r="BB457" s="8"/>
      <c r="BC457" s="8"/>
      <c r="BD457" s="8"/>
      <c r="BE457" s="8"/>
      <c r="BF457" s="8"/>
      <c r="BG457" s="8"/>
      <c r="BH457" s="8"/>
      <c r="BI457" s="8"/>
      <c r="BJ457" s="8"/>
      <c r="BK457" s="8"/>
      <c r="BL457" s="8"/>
      <c r="BM457" s="8"/>
      <c r="BN457" s="8"/>
    </row>
    <row r="458">
      <c r="B458" s="69" t="s">
        <v>100</v>
      </c>
      <c r="C458" s="68" t="s">
        <v>620</v>
      </c>
      <c r="D458" s="47">
        <v>45751.0</v>
      </c>
      <c r="E458" s="70">
        <v>86.91</v>
      </c>
      <c r="F458" s="68">
        <v>1.61</v>
      </c>
      <c r="G458" s="7"/>
      <c r="H458" s="8"/>
      <c r="I458" s="7"/>
      <c r="J458" s="8"/>
      <c r="K458" s="70">
        <v>84.76</v>
      </c>
      <c r="L458" s="72">
        <v>4.65</v>
      </c>
      <c r="M458" s="68"/>
      <c r="N458" s="73"/>
      <c r="O458" s="73"/>
      <c r="P458" s="73">
        <v>1520.264</v>
      </c>
      <c r="Q458" s="8"/>
      <c r="R458" s="8"/>
      <c r="S458" s="8"/>
      <c r="T458" s="68">
        <v>4118.994</v>
      </c>
      <c r="U458" s="8"/>
      <c r="V458" s="8"/>
      <c r="W458" s="45" t="s">
        <v>626</v>
      </c>
      <c r="X458" s="7"/>
      <c r="Y458" s="8"/>
      <c r="Z458" s="8"/>
      <c r="AA458" s="8"/>
      <c r="AB458" s="8"/>
      <c r="AC458" s="8"/>
      <c r="AD458" s="8"/>
      <c r="AE458" s="8"/>
      <c r="AF458" s="7"/>
      <c r="AG458" s="8"/>
      <c r="AH458" s="8"/>
      <c r="AI458" s="8"/>
      <c r="AJ458" s="8"/>
      <c r="AK458" s="8"/>
      <c r="AL458" s="8"/>
      <c r="AM458" s="8"/>
      <c r="AN458" s="7"/>
      <c r="AO458" s="8"/>
      <c r="AP458" s="8"/>
      <c r="AQ458" s="8"/>
      <c r="AR458" s="8"/>
      <c r="AS458" s="8"/>
      <c r="AT458" s="8"/>
      <c r="AU458" s="8"/>
      <c r="AV458" s="7"/>
      <c r="AW458" s="8"/>
      <c r="AX458" s="8"/>
      <c r="AY458" s="8"/>
      <c r="AZ458" s="8"/>
      <c r="BA458" s="8"/>
      <c r="BB458" s="8"/>
      <c r="BC458" s="8"/>
      <c r="BD458" s="8"/>
      <c r="BE458" s="8"/>
      <c r="BF458" s="8"/>
      <c r="BG458" s="8"/>
      <c r="BH458" s="8"/>
      <c r="BI458" s="8"/>
      <c r="BJ458" s="8"/>
      <c r="BK458" s="8"/>
      <c r="BL458" s="8"/>
      <c r="BM458" s="8"/>
      <c r="BN458" s="8"/>
    </row>
    <row r="459">
      <c r="A459" s="52" t="s">
        <v>627</v>
      </c>
      <c r="B459" s="53" t="s">
        <v>81</v>
      </c>
      <c r="C459" s="59"/>
      <c r="D459" s="54">
        <v>45754.0</v>
      </c>
      <c r="E459" s="57">
        <v>86.68</v>
      </c>
      <c r="F459" s="52">
        <v>0.9</v>
      </c>
      <c r="G459" s="58"/>
      <c r="H459" s="59"/>
      <c r="I459" s="58"/>
      <c r="J459" s="59"/>
      <c r="K459" s="57">
        <v>82.74</v>
      </c>
      <c r="L459" s="65">
        <v>3.61</v>
      </c>
      <c r="M459" s="52"/>
      <c r="N459" s="66"/>
      <c r="O459" s="66"/>
      <c r="P459" s="66">
        <v>830.483</v>
      </c>
      <c r="Q459" s="59"/>
      <c r="R459" s="59"/>
      <c r="S459" s="59"/>
      <c r="T459" s="52">
        <v>229.699</v>
      </c>
      <c r="U459" s="59"/>
      <c r="V459" s="59"/>
      <c r="W459" s="67" t="s">
        <v>628</v>
      </c>
      <c r="X459" s="58"/>
      <c r="Y459" s="59"/>
      <c r="Z459" s="59"/>
      <c r="AA459" s="59"/>
      <c r="AB459" s="59"/>
      <c r="AC459" s="59"/>
      <c r="AD459" s="59"/>
      <c r="AE459" s="59"/>
      <c r="AF459" s="58"/>
      <c r="AG459" s="59"/>
      <c r="AH459" s="59"/>
      <c r="AI459" s="59"/>
      <c r="AJ459" s="59"/>
      <c r="AK459" s="59"/>
      <c r="AL459" s="59"/>
      <c r="AM459" s="59"/>
      <c r="AN459" s="58"/>
      <c r="AO459" s="59"/>
      <c r="AP459" s="59"/>
      <c r="AQ459" s="59"/>
      <c r="AR459" s="59"/>
      <c r="AS459" s="59"/>
      <c r="AT459" s="59"/>
      <c r="AU459" s="59"/>
      <c r="AV459" s="58"/>
      <c r="AW459" s="59"/>
      <c r="AX459" s="59"/>
      <c r="AY459" s="59"/>
      <c r="AZ459" s="59"/>
      <c r="BA459" s="59"/>
      <c r="BB459" s="59"/>
      <c r="BC459" s="59"/>
      <c r="BD459" s="59"/>
      <c r="BE459" s="59"/>
      <c r="BF459" s="59"/>
      <c r="BG459" s="59"/>
      <c r="BH459" s="59"/>
      <c r="BI459" s="59"/>
      <c r="BJ459" s="59"/>
      <c r="BK459" s="59"/>
      <c r="BL459" s="59"/>
      <c r="BM459" s="59"/>
      <c r="BN459" s="59"/>
    </row>
    <row r="460">
      <c r="B460" s="53" t="s">
        <v>89</v>
      </c>
      <c r="C460" s="59"/>
      <c r="D460" s="54">
        <v>45754.0</v>
      </c>
      <c r="E460" s="57">
        <v>80.79</v>
      </c>
      <c r="F460" s="52">
        <v>2.04</v>
      </c>
      <c r="G460" s="58"/>
      <c r="H460" s="59"/>
      <c r="I460" s="58"/>
      <c r="J460" s="59"/>
      <c r="K460" s="57">
        <v>83.76</v>
      </c>
      <c r="L460" s="65">
        <v>4.44</v>
      </c>
      <c r="M460" s="52"/>
      <c r="N460" s="66"/>
      <c r="O460" s="66"/>
      <c r="P460" s="66">
        <v>187.815</v>
      </c>
      <c r="Q460" s="59"/>
      <c r="R460" s="59"/>
      <c r="S460" s="59"/>
      <c r="T460" s="52">
        <v>13419.864</v>
      </c>
      <c r="U460" s="59"/>
      <c r="V460" s="52">
        <v>0.063</v>
      </c>
      <c r="W460" s="67" t="s">
        <v>629</v>
      </c>
      <c r="X460" s="58"/>
      <c r="Y460" s="59"/>
      <c r="Z460" s="59"/>
      <c r="AA460" s="59"/>
      <c r="AB460" s="59"/>
      <c r="AC460" s="59"/>
      <c r="AD460" s="59"/>
      <c r="AE460" s="59"/>
      <c r="AF460" s="58"/>
      <c r="AG460" s="59"/>
      <c r="AH460" s="59"/>
      <c r="AI460" s="59"/>
      <c r="AJ460" s="59"/>
      <c r="AK460" s="59"/>
      <c r="AL460" s="59"/>
      <c r="AM460" s="59"/>
      <c r="AN460" s="58"/>
      <c r="AO460" s="59"/>
      <c r="AP460" s="59"/>
      <c r="AQ460" s="59"/>
      <c r="AR460" s="59"/>
      <c r="AS460" s="59"/>
      <c r="AT460" s="59"/>
      <c r="AU460" s="59"/>
      <c r="AV460" s="58"/>
      <c r="AW460" s="59"/>
      <c r="AX460" s="59"/>
      <c r="AY460" s="59"/>
      <c r="AZ460" s="59"/>
      <c r="BA460" s="59"/>
      <c r="BB460" s="59"/>
      <c r="BC460" s="59"/>
      <c r="BD460" s="59"/>
      <c r="BE460" s="59"/>
      <c r="BF460" s="59"/>
      <c r="BG460" s="59"/>
      <c r="BH460" s="59"/>
      <c r="BI460" s="59"/>
      <c r="BJ460" s="59"/>
      <c r="BK460" s="59"/>
      <c r="BL460" s="59"/>
      <c r="BM460" s="59"/>
      <c r="BN460" s="59"/>
    </row>
    <row r="461">
      <c r="A461" s="68" t="s">
        <v>630</v>
      </c>
      <c r="B461" s="69" t="s">
        <v>81</v>
      </c>
      <c r="C461" s="8"/>
      <c r="D461" s="47">
        <v>45754.0</v>
      </c>
      <c r="E461" s="70">
        <v>74.32</v>
      </c>
      <c r="F461" s="68">
        <v>0.66</v>
      </c>
      <c r="G461" s="7"/>
      <c r="H461" s="8"/>
      <c r="I461" s="7"/>
      <c r="J461" s="8"/>
      <c r="K461" s="70">
        <v>80.96</v>
      </c>
      <c r="L461" s="72">
        <v>2.69</v>
      </c>
      <c r="M461" s="68"/>
      <c r="N461" s="73"/>
      <c r="O461" s="73"/>
      <c r="P461" s="73">
        <v>741.372</v>
      </c>
      <c r="Q461" s="8"/>
      <c r="R461" s="8"/>
      <c r="S461" s="8"/>
      <c r="T461" s="68">
        <v>9822.843</v>
      </c>
      <c r="U461" s="8"/>
      <c r="V461" s="8"/>
      <c r="W461" s="45" t="s">
        <v>631</v>
      </c>
      <c r="X461" s="7"/>
      <c r="Y461" s="8"/>
      <c r="Z461" s="8"/>
      <c r="AA461" s="8"/>
      <c r="AB461" s="8"/>
      <c r="AC461" s="8"/>
      <c r="AD461" s="8"/>
      <c r="AE461" s="8"/>
      <c r="AF461" s="7"/>
      <c r="AG461" s="8"/>
      <c r="AH461" s="8"/>
      <c r="AI461" s="8"/>
      <c r="AJ461" s="8"/>
      <c r="AK461" s="8"/>
      <c r="AL461" s="8"/>
      <c r="AM461" s="8"/>
      <c r="AN461" s="7"/>
      <c r="AO461" s="8"/>
      <c r="AP461" s="8"/>
      <c r="AQ461" s="8"/>
      <c r="AR461" s="8"/>
      <c r="AS461" s="8"/>
      <c r="AT461" s="8"/>
      <c r="AU461" s="8"/>
      <c r="AV461" s="7"/>
      <c r="AW461" s="8"/>
      <c r="AX461" s="8"/>
      <c r="AY461" s="8"/>
      <c r="AZ461" s="8"/>
      <c r="BA461" s="8"/>
      <c r="BB461" s="8"/>
      <c r="BC461" s="8"/>
      <c r="BD461" s="8"/>
      <c r="BE461" s="8"/>
      <c r="BF461" s="8"/>
      <c r="BG461" s="8"/>
      <c r="BH461" s="8"/>
      <c r="BI461" s="8"/>
      <c r="BJ461" s="8"/>
      <c r="BK461" s="8"/>
      <c r="BL461" s="8"/>
      <c r="BM461" s="8"/>
      <c r="BN461" s="8"/>
    </row>
    <row r="462">
      <c r="B462" s="69" t="s">
        <v>89</v>
      </c>
      <c r="C462" s="8"/>
      <c r="D462" s="47">
        <v>45754.0</v>
      </c>
      <c r="E462" s="70">
        <v>82.91</v>
      </c>
      <c r="F462" s="68">
        <v>0.46</v>
      </c>
      <c r="G462" s="70">
        <v>85.23</v>
      </c>
      <c r="H462" s="68">
        <v>0.43</v>
      </c>
      <c r="I462" s="7"/>
      <c r="J462" s="8"/>
      <c r="K462" s="70">
        <v>83.19</v>
      </c>
      <c r="L462" s="72">
        <v>1.98</v>
      </c>
      <c r="M462" s="68"/>
      <c r="N462" s="73"/>
      <c r="O462" s="73"/>
      <c r="P462" s="73">
        <v>2362.238</v>
      </c>
      <c r="Q462" s="8"/>
      <c r="R462" s="8"/>
      <c r="S462" s="8"/>
      <c r="T462" s="68">
        <v>6118.238</v>
      </c>
      <c r="U462" s="8"/>
      <c r="V462" s="8"/>
      <c r="W462" s="45" t="s">
        <v>632</v>
      </c>
      <c r="X462" s="7"/>
      <c r="Y462" s="8"/>
      <c r="Z462" s="8"/>
      <c r="AA462" s="8"/>
      <c r="AB462" s="8"/>
      <c r="AC462" s="8"/>
      <c r="AD462" s="8"/>
      <c r="AE462" s="8"/>
      <c r="AF462" s="7"/>
      <c r="AG462" s="8"/>
      <c r="AH462" s="8"/>
      <c r="AI462" s="8"/>
      <c r="AJ462" s="8"/>
      <c r="AK462" s="8"/>
      <c r="AL462" s="8"/>
      <c r="AM462" s="8"/>
      <c r="AN462" s="7"/>
      <c r="AO462" s="8"/>
      <c r="AP462" s="8"/>
      <c r="AQ462" s="8"/>
      <c r="AR462" s="8"/>
      <c r="AS462" s="8"/>
      <c r="AT462" s="8"/>
      <c r="AU462" s="8"/>
      <c r="AV462" s="7"/>
      <c r="AW462" s="8"/>
      <c r="AX462" s="8"/>
      <c r="AY462" s="8"/>
      <c r="AZ462" s="8"/>
      <c r="BA462" s="8"/>
      <c r="BB462" s="8"/>
      <c r="BC462" s="8"/>
      <c r="BD462" s="8"/>
      <c r="BE462" s="8"/>
      <c r="BF462" s="8"/>
      <c r="BG462" s="8"/>
      <c r="BH462" s="8"/>
      <c r="BI462" s="8"/>
      <c r="BJ462" s="8"/>
      <c r="BK462" s="8"/>
      <c r="BL462" s="8"/>
      <c r="BM462" s="8"/>
      <c r="BN462" s="8"/>
    </row>
    <row r="463">
      <c r="B463" s="69" t="s">
        <v>100</v>
      </c>
      <c r="C463" s="8"/>
      <c r="D463" s="47">
        <v>45754.0</v>
      </c>
      <c r="E463" s="70">
        <v>82.04</v>
      </c>
      <c r="F463" s="68">
        <v>0.55</v>
      </c>
      <c r="G463" s="7"/>
      <c r="H463" s="8"/>
      <c r="I463" s="7"/>
      <c r="J463" s="8"/>
      <c r="K463" s="70">
        <v>81.49</v>
      </c>
      <c r="L463" s="72">
        <v>2.55</v>
      </c>
      <c r="M463" s="68"/>
      <c r="N463" s="73"/>
      <c r="O463" s="73"/>
      <c r="P463" s="73" t="s">
        <v>39</v>
      </c>
      <c r="Q463" s="8"/>
      <c r="R463" s="8"/>
      <c r="S463" s="8"/>
      <c r="T463" s="68">
        <v>2.223</v>
      </c>
      <c r="U463" s="8"/>
      <c r="V463" s="8"/>
      <c r="W463" s="89"/>
      <c r="X463" s="7"/>
      <c r="Y463" s="8"/>
      <c r="Z463" s="8"/>
      <c r="AA463" s="8"/>
      <c r="AB463" s="8"/>
      <c r="AC463" s="8"/>
      <c r="AD463" s="8"/>
      <c r="AE463" s="8"/>
      <c r="AF463" s="7"/>
      <c r="AG463" s="8"/>
      <c r="AH463" s="8"/>
      <c r="AI463" s="8"/>
      <c r="AJ463" s="8"/>
      <c r="AK463" s="8"/>
      <c r="AL463" s="8"/>
      <c r="AM463" s="8"/>
      <c r="AN463" s="7"/>
      <c r="AO463" s="8"/>
      <c r="AP463" s="8"/>
      <c r="AQ463" s="8"/>
      <c r="AR463" s="8"/>
      <c r="AS463" s="8"/>
      <c r="AT463" s="8"/>
      <c r="AU463" s="8"/>
      <c r="AV463" s="7"/>
      <c r="AW463" s="8"/>
      <c r="AX463" s="8"/>
      <c r="AY463" s="8"/>
      <c r="AZ463" s="8"/>
      <c r="BA463" s="8"/>
      <c r="BB463" s="8"/>
      <c r="BC463" s="8"/>
      <c r="BD463" s="8"/>
      <c r="BE463" s="8"/>
      <c r="BF463" s="8"/>
      <c r="BG463" s="8"/>
      <c r="BH463" s="8"/>
      <c r="BI463" s="8"/>
      <c r="BJ463" s="8"/>
      <c r="BK463" s="8"/>
      <c r="BL463" s="8"/>
      <c r="BM463" s="8"/>
      <c r="BN463" s="8"/>
    </row>
    <row r="464">
      <c r="A464" s="106" t="s">
        <v>633</v>
      </c>
      <c r="B464" s="102" t="s">
        <v>182</v>
      </c>
      <c r="C464" s="103"/>
      <c r="D464" s="104">
        <v>45755.0</v>
      </c>
      <c r="E464" s="105">
        <v>72.59</v>
      </c>
      <c r="F464" s="106">
        <v>6.95</v>
      </c>
      <c r="G464" s="107"/>
      <c r="H464" s="103"/>
      <c r="I464" s="107"/>
      <c r="J464" s="103"/>
      <c r="K464" s="105">
        <v>62.59</v>
      </c>
      <c r="L464" s="109">
        <v>6.95</v>
      </c>
      <c r="M464" s="103"/>
      <c r="N464" s="146"/>
      <c r="O464" s="146"/>
      <c r="P464" s="146"/>
      <c r="Q464" s="103"/>
      <c r="R464" s="103"/>
      <c r="S464" s="103"/>
      <c r="T464" s="103"/>
      <c r="U464" s="103"/>
      <c r="V464" s="103"/>
      <c r="W464" s="147"/>
      <c r="X464" s="107"/>
      <c r="Y464" s="103"/>
      <c r="Z464" s="103"/>
      <c r="AA464" s="103"/>
      <c r="AB464" s="103"/>
      <c r="AC464" s="103"/>
      <c r="AD464" s="103"/>
      <c r="AE464" s="103"/>
      <c r="AF464" s="107"/>
      <c r="AG464" s="103"/>
      <c r="AH464" s="103"/>
      <c r="AI464" s="103"/>
      <c r="AJ464" s="103"/>
      <c r="AK464" s="103"/>
      <c r="AL464" s="103"/>
      <c r="AM464" s="103"/>
      <c r="AN464" s="107"/>
      <c r="AO464" s="103"/>
      <c r="AP464" s="103"/>
      <c r="AQ464" s="103"/>
      <c r="AR464" s="103"/>
      <c r="AS464" s="103"/>
      <c r="AT464" s="103"/>
      <c r="AU464" s="103"/>
      <c r="AV464" s="107"/>
      <c r="AW464" s="103"/>
      <c r="AX464" s="103"/>
      <c r="AY464" s="103"/>
      <c r="AZ464" s="103"/>
      <c r="BA464" s="103"/>
      <c r="BB464" s="103"/>
      <c r="BC464" s="103"/>
      <c r="BD464" s="103"/>
      <c r="BE464" s="103"/>
      <c r="BF464" s="103"/>
      <c r="BG464" s="103"/>
      <c r="BH464" s="103"/>
      <c r="BI464" s="103"/>
      <c r="BJ464" s="103"/>
      <c r="BK464" s="103"/>
      <c r="BL464" s="103"/>
      <c r="BM464" s="103"/>
      <c r="BN464" s="103"/>
    </row>
    <row r="465">
      <c r="B465" s="102" t="s">
        <v>184</v>
      </c>
      <c r="C465" s="103"/>
      <c r="D465" s="104">
        <v>45755.0</v>
      </c>
      <c r="E465" s="105">
        <v>69.51</v>
      </c>
      <c r="F465" s="106">
        <v>8.2</v>
      </c>
      <c r="G465" s="107"/>
      <c r="H465" s="103"/>
      <c r="I465" s="107"/>
      <c r="J465" s="103"/>
      <c r="K465" s="105">
        <v>69.95</v>
      </c>
      <c r="L465" s="109">
        <v>7.61</v>
      </c>
      <c r="M465" s="106"/>
      <c r="N465" s="110"/>
      <c r="O465" s="110"/>
      <c r="P465" s="110" t="s">
        <v>434</v>
      </c>
      <c r="Q465" s="103"/>
      <c r="R465" s="103"/>
      <c r="S465" s="103"/>
      <c r="T465" s="106">
        <v>9.23</v>
      </c>
      <c r="U465" s="103"/>
      <c r="V465" s="103"/>
      <c r="W465" s="111" t="s">
        <v>634</v>
      </c>
      <c r="X465" s="107"/>
      <c r="Y465" s="103"/>
      <c r="Z465" s="103"/>
      <c r="AA465" s="103"/>
      <c r="AB465" s="103"/>
      <c r="AC465" s="103"/>
      <c r="AD465" s="103"/>
      <c r="AE465" s="103"/>
      <c r="AF465" s="107"/>
      <c r="AG465" s="103"/>
      <c r="AH465" s="103"/>
      <c r="AI465" s="103"/>
      <c r="AJ465" s="103"/>
      <c r="AK465" s="103"/>
      <c r="AL465" s="103"/>
      <c r="AM465" s="103"/>
      <c r="AN465" s="107"/>
      <c r="AO465" s="103"/>
      <c r="AP465" s="103"/>
      <c r="AQ465" s="103"/>
      <c r="AR465" s="103"/>
      <c r="AS465" s="103"/>
      <c r="AT465" s="103"/>
      <c r="AU465" s="103"/>
      <c r="AV465" s="107"/>
      <c r="AW465" s="103"/>
      <c r="AX465" s="103"/>
      <c r="AY465" s="103"/>
      <c r="AZ465" s="103"/>
      <c r="BA465" s="103"/>
      <c r="BB465" s="103"/>
      <c r="BC465" s="103"/>
      <c r="BD465" s="103"/>
      <c r="BE465" s="103"/>
      <c r="BF465" s="103"/>
      <c r="BG465" s="103"/>
      <c r="BH465" s="103"/>
      <c r="BI465" s="103"/>
      <c r="BJ465" s="103"/>
      <c r="BK465" s="103"/>
      <c r="BL465" s="103"/>
      <c r="BM465" s="103"/>
      <c r="BN465" s="103"/>
    </row>
    <row r="466">
      <c r="B466" s="102" t="s">
        <v>89</v>
      </c>
      <c r="C466" s="103"/>
      <c r="D466" s="104">
        <v>45755.0</v>
      </c>
      <c r="E466" s="105">
        <v>80.85</v>
      </c>
      <c r="F466" s="106">
        <v>2.39</v>
      </c>
      <c r="G466" s="107"/>
      <c r="H466" s="103"/>
      <c r="I466" s="107"/>
      <c r="J466" s="103"/>
      <c r="K466" s="105">
        <v>76.98</v>
      </c>
      <c r="L466" s="109">
        <v>4.44</v>
      </c>
      <c r="M466" s="106"/>
      <c r="N466" s="110"/>
      <c r="O466" s="110"/>
      <c r="P466" s="110">
        <v>2036.728</v>
      </c>
      <c r="Q466" s="103"/>
      <c r="R466" s="103"/>
      <c r="S466" s="103"/>
      <c r="T466" s="106">
        <v>1365.177</v>
      </c>
      <c r="U466" s="103"/>
      <c r="V466" s="103"/>
      <c r="W466" s="111" t="s">
        <v>635</v>
      </c>
      <c r="X466" s="107"/>
      <c r="Y466" s="103"/>
      <c r="Z466" s="103"/>
      <c r="AA466" s="103"/>
      <c r="AB466" s="103"/>
      <c r="AC466" s="103"/>
      <c r="AD466" s="103"/>
      <c r="AE466" s="103"/>
      <c r="AF466" s="107"/>
      <c r="AG466" s="103"/>
      <c r="AH466" s="103"/>
      <c r="AI466" s="103"/>
      <c r="AJ466" s="103"/>
      <c r="AK466" s="103"/>
      <c r="AL466" s="103"/>
      <c r="AM466" s="103"/>
      <c r="AN466" s="107"/>
      <c r="AO466" s="103"/>
      <c r="AP466" s="103"/>
      <c r="AQ466" s="103"/>
      <c r="AR466" s="103"/>
      <c r="AS466" s="103"/>
      <c r="AT466" s="103"/>
      <c r="AU466" s="103"/>
      <c r="AV466" s="107"/>
      <c r="AW466" s="103"/>
      <c r="AX466" s="103"/>
      <c r="AY466" s="103"/>
      <c r="AZ466" s="103"/>
      <c r="BA466" s="103"/>
      <c r="BB466" s="103"/>
      <c r="BC466" s="103"/>
      <c r="BD466" s="103"/>
      <c r="BE466" s="103"/>
      <c r="BF466" s="103"/>
      <c r="BG466" s="103"/>
      <c r="BH466" s="103"/>
      <c r="BI466" s="103"/>
      <c r="BJ466" s="103"/>
      <c r="BK466" s="103"/>
      <c r="BL466" s="103"/>
      <c r="BM466" s="103"/>
      <c r="BN466" s="103"/>
    </row>
    <row r="467">
      <c r="A467" s="68" t="s">
        <v>636</v>
      </c>
      <c r="B467" s="69" t="s">
        <v>182</v>
      </c>
      <c r="C467" s="8"/>
      <c r="D467" s="47">
        <v>45758.0</v>
      </c>
      <c r="E467" s="70">
        <v>88.73</v>
      </c>
      <c r="F467" s="68">
        <v>1.81</v>
      </c>
      <c r="G467" s="70">
        <v>85.32</v>
      </c>
      <c r="H467" s="68">
        <v>1.12</v>
      </c>
      <c r="I467" s="70">
        <v>72.755</v>
      </c>
      <c r="J467" s="68">
        <v>0.82</v>
      </c>
      <c r="K467" s="70">
        <v>80.41</v>
      </c>
      <c r="L467" s="72">
        <v>2.09</v>
      </c>
      <c r="M467" s="68"/>
      <c r="N467" s="73"/>
      <c r="O467" s="73"/>
      <c r="P467" s="73" t="s">
        <v>39</v>
      </c>
      <c r="Q467" s="8"/>
      <c r="R467" s="8"/>
      <c r="S467" s="8"/>
      <c r="T467" s="68" t="s">
        <v>39</v>
      </c>
      <c r="U467" s="8"/>
      <c r="V467" s="8"/>
      <c r="W467" s="45" t="s">
        <v>637</v>
      </c>
      <c r="X467" s="70">
        <v>7440.0</v>
      </c>
      <c r="Y467" s="68">
        <v>42.1</v>
      </c>
      <c r="Z467" s="8"/>
      <c r="AA467" s="68">
        <v>49.9</v>
      </c>
      <c r="AB467" s="68">
        <v>5168.6</v>
      </c>
      <c r="AC467" s="8"/>
      <c r="AD467" s="8"/>
      <c r="AE467" s="68" t="s">
        <v>638</v>
      </c>
      <c r="AF467" s="7"/>
      <c r="AG467" s="8"/>
      <c r="AH467" s="8"/>
      <c r="AI467" s="8"/>
      <c r="AJ467" s="8"/>
      <c r="AK467" s="8"/>
      <c r="AL467" s="8"/>
      <c r="AM467" s="8"/>
      <c r="AN467" s="7"/>
      <c r="AO467" s="8"/>
      <c r="AP467" s="8"/>
      <c r="AQ467" s="8"/>
      <c r="AR467" s="8"/>
      <c r="AS467" s="8"/>
      <c r="AT467" s="8"/>
      <c r="AU467" s="8"/>
      <c r="AV467" s="7"/>
      <c r="AW467" s="8"/>
      <c r="AX467" s="8"/>
      <c r="AY467" s="8"/>
      <c r="AZ467" s="8"/>
      <c r="BA467" s="8"/>
      <c r="BB467" s="8"/>
      <c r="BC467" s="8"/>
      <c r="BD467" s="8"/>
      <c r="BE467" s="8"/>
      <c r="BF467" s="8"/>
      <c r="BG467" s="8"/>
      <c r="BH467" s="8"/>
      <c r="BI467" s="8"/>
      <c r="BJ467" s="8"/>
      <c r="BK467" s="8"/>
      <c r="BL467" s="8"/>
      <c r="BM467" s="8"/>
      <c r="BN467" s="8"/>
    </row>
    <row r="468">
      <c r="B468" s="69" t="s">
        <v>184</v>
      </c>
      <c r="C468" s="8"/>
      <c r="D468" s="47">
        <v>45755.0</v>
      </c>
      <c r="E468" s="70">
        <v>81.5</v>
      </c>
      <c r="F468" s="68">
        <v>0.62</v>
      </c>
      <c r="G468" s="7"/>
      <c r="H468" s="8"/>
      <c r="I468" s="7"/>
      <c r="J468" s="8"/>
      <c r="K468" s="70">
        <v>79.81</v>
      </c>
      <c r="L468" s="72">
        <v>2.14</v>
      </c>
      <c r="M468" s="68"/>
      <c r="N468" s="73"/>
      <c r="O468" s="73"/>
      <c r="P468" s="73">
        <v>1497.191</v>
      </c>
      <c r="Q468" s="8"/>
      <c r="R468" s="8"/>
      <c r="S468" s="8"/>
      <c r="T468" s="68">
        <v>12115.484</v>
      </c>
      <c r="U468" s="8"/>
      <c r="V468" s="8"/>
      <c r="W468" s="45" t="s">
        <v>639</v>
      </c>
      <c r="X468" s="7"/>
      <c r="Y468" s="8"/>
      <c r="Z468" s="8"/>
      <c r="AA468" s="8"/>
      <c r="AB468" s="8"/>
      <c r="AC468" s="8"/>
      <c r="AD468" s="8"/>
      <c r="AE468" s="8"/>
      <c r="AF468" s="7"/>
      <c r="AG468" s="8"/>
      <c r="AH468" s="8"/>
      <c r="AI468" s="8"/>
      <c r="AJ468" s="8"/>
      <c r="AK468" s="8"/>
      <c r="AL468" s="8"/>
      <c r="AM468" s="8"/>
      <c r="AN468" s="7"/>
      <c r="AO468" s="8"/>
      <c r="AP468" s="8"/>
      <c r="AQ468" s="8"/>
      <c r="AR468" s="8"/>
      <c r="AS468" s="8"/>
      <c r="AT468" s="8"/>
      <c r="AU468" s="8"/>
      <c r="AV468" s="7"/>
      <c r="AW468" s="8"/>
      <c r="AX468" s="8"/>
      <c r="AY468" s="8"/>
      <c r="AZ468" s="8"/>
      <c r="BA468" s="8"/>
      <c r="BB468" s="8"/>
      <c r="BC468" s="8"/>
      <c r="BD468" s="8"/>
      <c r="BE468" s="8"/>
      <c r="BF468" s="8"/>
      <c r="BG468" s="8"/>
      <c r="BH468" s="8"/>
      <c r="BI468" s="8"/>
      <c r="BJ468" s="8"/>
      <c r="BK468" s="8"/>
      <c r="BL468" s="8"/>
      <c r="BM468" s="8"/>
      <c r="BN468" s="8"/>
    </row>
    <row r="469">
      <c r="A469" s="144" t="s">
        <v>640</v>
      </c>
      <c r="B469" s="53" t="s">
        <v>81</v>
      </c>
      <c r="C469" s="59"/>
      <c r="D469" s="54">
        <v>45756.0</v>
      </c>
      <c r="E469" s="57">
        <v>89.03</v>
      </c>
      <c r="F469" s="59"/>
      <c r="G469" s="57">
        <v>98.37</v>
      </c>
      <c r="H469" s="52">
        <v>0.49</v>
      </c>
      <c r="I469" s="58"/>
      <c r="J469" s="59"/>
      <c r="K469" s="57">
        <v>89.07</v>
      </c>
      <c r="L469" s="65">
        <v>1.03</v>
      </c>
      <c r="M469" s="52">
        <v>95.86</v>
      </c>
      <c r="N469" s="148" t="s">
        <v>641</v>
      </c>
      <c r="O469" s="148" t="s">
        <v>641</v>
      </c>
      <c r="P469" s="66">
        <v>2340.987</v>
      </c>
      <c r="Q469" s="52">
        <v>0.797</v>
      </c>
      <c r="R469" s="59"/>
      <c r="S469" s="59"/>
      <c r="T469" s="52">
        <v>6126.742</v>
      </c>
      <c r="U469" s="59"/>
      <c r="V469" s="59"/>
      <c r="W469" s="67" t="s">
        <v>642</v>
      </c>
      <c r="X469" s="58"/>
      <c r="Y469" s="59"/>
      <c r="Z469" s="59"/>
      <c r="AA469" s="59"/>
      <c r="AB469" s="59"/>
      <c r="AC469" s="59"/>
      <c r="AD469" s="59"/>
      <c r="AE469" s="59"/>
      <c r="AF469" s="58"/>
      <c r="AG469" s="59"/>
      <c r="AH469" s="59"/>
      <c r="AI469" s="59"/>
      <c r="AJ469" s="59"/>
      <c r="AK469" s="59"/>
      <c r="AL469" s="59"/>
      <c r="AM469" s="59"/>
      <c r="AN469" s="58"/>
      <c r="AO469" s="59"/>
      <c r="AP469" s="59"/>
      <c r="AQ469" s="59"/>
      <c r="AR469" s="59"/>
      <c r="AS469" s="59"/>
      <c r="AT469" s="59"/>
      <c r="AU469" s="59"/>
      <c r="AV469" s="58"/>
      <c r="AW469" s="59"/>
      <c r="AX469" s="59"/>
      <c r="AY469" s="59"/>
      <c r="AZ469" s="59"/>
      <c r="BA469" s="59"/>
      <c r="BB469" s="59"/>
      <c r="BC469" s="59"/>
      <c r="BD469" s="59"/>
      <c r="BE469" s="59"/>
      <c r="BF469" s="59"/>
      <c r="BG469" s="59"/>
      <c r="BH469" s="59"/>
      <c r="BI469" s="59"/>
      <c r="BJ469" s="59"/>
      <c r="BK469" s="59"/>
      <c r="BL469" s="59"/>
      <c r="BM469" s="59"/>
      <c r="BN469" s="59"/>
    </row>
    <row r="470">
      <c r="A470" s="77"/>
      <c r="B470" s="53" t="s">
        <v>89</v>
      </c>
      <c r="C470" s="59"/>
      <c r="D470" s="54">
        <v>45758.0</v>
      </c>
      <c r="E470" s="57">
        <v>80.17</v>
      </c>
      <c r="F470" s="52">
        <v>0.48</v>
      </c>
      <c r="G470" s="58"/>
      <c r="H470" s="59"/>
      <c r="I470" s="58"/>
      <c r="J470" s="59"/>
      <c r="K470" s="57">
        <v>72.97</v>
      </c>
      <c r="L470" s="65">
        <v>3.71</v>
      </c>
      <c r="M470" s="149">
        <v>85.07</v>
      </c>
      <c r="N470" s="148" t="s">
        <v>641</v>
      </c>
      <c r="O470" s="148" t="s">
        <v>641</v>
      </c>
      <c r="P470" s="150">
        <v>577.926</v>
      </c>
      <c r="Q470" s="151"/>
      <c r="R470" s="151"/>
      <c r="S470" s="151"/>
      <c r="T470" s="149">
        <v>4.7</v>
      </c>
      <c r="U470" s="151"/>
      <c r="V470" s="151"/>
      <c r="W470" s="149" t="s">
        <v>643</v>
      </c>
      <c r="X470" s="58"/>
      <c r="Y470" s="59"/>
      <c r="Z470" s="59"/>
      <c r="AA470" s="59"/>
      <c r="AB470" s="59"/>
      <c r="AC470" s="59"/>
      <c r="AD470" s="59"/>
      <c r="AE470" s="59"/>
      <c r="AF470" s="58"/>
      <c r="AG470" s="59"/>
      <c r="AH470" s="59"/>
      <c r="AI470" s="59"/>
      <c r="AJ470" s="59"/>
      <c r="AK470" s="59"/>
      <c r="AL470" s="59"/>
      <c r="AM470" s="59"/>
      <c r="AN470" s="58"/>
      <c r="AO470" s="59"/>
      <c r="AP470" s="59"/>
      <c r="AQ470" s="59"/>
      <c r="AR470" s="59"/>
      <c r="AS470" s="59"/>
      <c r="AT470" s="59"/>
      <c r="AU470" s="59"/>
      <c r="AV470" s="58"/>
      <c r="AW470" s="59"/>
      <c r="AX470" s="59"/>
      <c r="AY470" s="59"/>
      <c r="AZ470" s="59"/>
      <c r="BA470" s="59"/>
      <c r="BB470" s="59"/>
      <c r="BC470" s="59"/>
      <c r="BD470" s="59"/>
      <c r="BE470" s="59"/>
      <c r="BF470" s="59"/>
      <c r="BG470" s="59"/>
      <c r="BH470" s="59"/>
      <c r="BI470" s="59"/>
      <c r="BJ470" s="59"/>
      <c r="BK470" s="59"/>
      <c r="BL470" s="59"/>
      <c r="BM470" s="59"/>
      <c r="BN470" s="59"/>
    </row>
    <row r="471">
      <c r="A471" s="77"/>
      <c r="B471" s="53" t="s">
        <v>89</v>
      </c>
      <c r="C471" s="52" t="s">
        <v>354</v>
      </c>
      <c r="D471" s="54">
        <v>45762.0</v>
      </c>
      <c r="E471" s="57">
        <v>70.38</v>
      </c>
      <c r="F471" s="52">
        <v>7.73</v>
      </c>
      <c r="G471" s="58"/>
      <c r="H471" s="59"/>
      <c r="I471" s="58"/>
      <c r="J471" s="59"/>
      <c r="K471" s="57">
        <v>57.96</v>
      </c>
      <c r="L471" s="65">
        <v>11.29</v>
      </c>
      <c r="M471" s="52">
        <v>65.35</v>
      </c>
      <c r="N471" s="148" t="s">
        <v>641</v>
      </c>
      <c r="O471" s="148" t="s">
        <v>641</v>
      </c>
      <c r="P471" s="66" t="s">
        <v>39</v>
      </c>
      <c r="Q471" s="151"/>
      <c r="R471" s="151"/>
      <c r="S471" s="151"/>
      <c r="T471" s="149"/>
      <c r="U471" s="149">
        <v>0.135</v>
      </c>
      <c r="V471" s="151"/>
      <c r="W471" s="149" t="s">
        <v>644</v>
      </c>
      <c r="X471" s="58"/>
      <c r="Y471" s="59"/>
      <c r="Z471" s="59"/>
      <c r="AA471" s="59"/>
      <c r="AB471" s="59"/>
      <c r="AC471" s="59"/>
      <c r="AD471" s="59"/>
      <c r="AE471" s="59"/>
      <c r="AF471" s="58"/>
      <c r="AG471" s="59"/>
      <c r="AH471" s="59"/>
      <c r="AI471" s="59"/>
      <c r="AJ471" s="59"/>
      <c r="AK471" s="59"/>
      <c r="AL471" s="59"/>
      <c r="AM471" s="59"/>
      <c r="AN471" s="58"/>
      <c r="AO471" s="59"/>
      <c r="AP471" s="59"/>
      <c r="AQ471" s="59"/>
      <c r="AR471" s="59"/>
      <c r="AS471" s="59"/>
      <c r="AT471" s="59"/>
      <c r="AU471" s="59"/>
      <c r="AV471" s="58"/>
      <c r="AW471" s="59"/>
      <c r="AX471" s="59"/>
      <c r="AY471" s="59"/>
      <c r="AZ471" s="59"/>
      <c r="BA471" s="59"/>
      <c r="BB471" s="59"/>
      <c r="BC471" s="59"/>
      <c r="BD471" s="59"/>
      <c r="BE471" s="59"/>
      <c r="BF471" s="59"/>
      <c r="BG471" s="59"/>
      <c r="BH471" s="59"/>
      <c r="BI471" s="59"/>
      <c r="BJ471" s="59"/>
      <c r="BK471" s="59"/>
      <c r="BL471" s="59"/>
      <c r="BM471" s="59"/>
      <c r="BN471" s="59"/>
    </row>
    <row r="472">
      <c r="A472" s="77"/>
      <c r="B472" s="53" t="s">
        <v>100</v>
      </c>
      <c r="C472" s="59"/>
      <c r="D472" s="54">
        <v>45758.0</v>
      </c>
      <c r="E472" s="57">
        <v>84.64</v>
      </c>
      <c r="F472" s="52">
        <v>0.98</v>
      </c>
      <c r="G472" s="58"/>
      <c r="H472" s="59"/>
      <c r="I472" s="58"/>
      <c r="J472" s="59"/>
      <c r="K472" s="57">
        <v>77.34</v>
      </c>
      <c r="L472" s="65">
        <v>4.52</v>
      </c>
      <c r="M472" s="52">
        <v>82.88</v>
      </c>
      <c r="N472" s="148" t="s">
        <v>641</v>
      </c>
      <c r="O472" s="148" t="s">
        <v>641</v>
      </c>
      <c r="P472" s="66">
        <v>559.208</v>
      </c>
      <c r="Q472" s="59"/>
      <c r="R472" s="59"/>
      <c r="S472" s="59"/>
      <c r="T472" s="52">
        <v>1058.446</v>
      </c>
      <c r="U472" s="59"/>
      <c r="V472" s="59"/>
      <c r="W472" s="67" t="s">
        <v>645</v>
      </c>
      <c r="X472" s="58"/>
      <c r="Y472" s="59"/>
      <c r="Z472" s="59"/>
      <c r="AA472" s="59"/>
      <c r="AB472" s="59"/>
      <c r="AC472" s="59"/>
      <c r="AD472" s="59"/>
      <c r="AE472" s="59"/>
      <c r="AF472" s="58"/>
      <c r="AG472" s="59"/>
      <c r="AH472" s="59"/>
      <c r="AI472" s="59"/>
      <c r="AJ472" s="59"/>
      <c r="AK472" s="59"/>
      <c r="AL472" s="59"/>
      <c r="AM472" s="59"/>
      <c r="AN472" s="58"/>
      <c r="AO472" s="59"/>
      <c r="AP472" s="59"/>
      <c r="AQ472" s="59"/>
      <c r="AR472" s="59"/>
      <c r="AS472" s="59"/>
      <c r="AT472" s="59"/>
      <c r="AU472" s="59"/>
      <c r="AV472" s="58"/>
      <c r="AW472" s="59"/>
      <c r="AX472" s="59"/>
      <c r="AY472" s="59"/>
      <c r="AZ472" s="59"/>
      <c r="BA472" s="59"/>
      <c r="BB472" s="59"/>
      <c r="BC472" s="59"/>
      <c r="BD472" s="59"/>
      <c r="BE472" s="59"/>
      <c r="BF472" s="59"/>
      <c r="BG472" s="59"/>
      <c r="BH472" s="59"/>
      <c r="BI472" s="59"/>
      <c r="BJ472" s="59"/>
      <c r="BK472" s="59"/>
      <c r="BL472" s="59"/>
      <c r="BM472" s="59"/>
      <c r="BN472" s="59"/>
    </row>
    <row r="473">
      <c r="A473" s="77"/>
      <c r="B473" s="53" t="s">
        <v>104</v>
      </c>
      <c r="C473" s="59"/>
      <c r="D473" s="54">
        <v>45758.0</v>
      </c>
      <c r="E473" s="57">
        <v>88.93</v>
      </c>
      <c r="F473" s="52">
        <v>0.7</v>
      </c>
      <c r="G473" s="58"/>
      <c r="H473" s="59"/>
      <c r="I473" s="58"/>
      <c r="J473" s="59"/>
      <c r="K473" s="57">
        <v>79.64</v>
      </c>
      <c r="L473" s="65">
        <v>4.25</v>
      </c>
      <c r="M473" s="52">
        <v>83.58</v>
      </c>
      <c r="N473" s="148" t="s">
        <v>641</v>
      </c>
      <c r="O473" s="148" t="s">
        <v>641</v>
      </c>
      <c r="P473" s="66">
        <v>681.523</v>
      </c>
      <c r="Q473" s="59"/>
      <c r="R473" s="59"/>
      <c r="S473" s="59"/>
      <c r="T473" s="52">
        <v>2089.423</v>
      </c>
      <c r="U473" s="59"/>
      <c r="V473" s="59"/>
      <c r="W473" s="67" t="s">
        <v>646</v>
      </c>
      <c r="X473" s="58"/>
      <c r="Y473" s="59"/>
      <c r="Z473" s="59"/>
      <c r="AA473" s="59"/>
      <c r="AB473" s="59"/>
      <c r="AC473" s="59"/>
      <c r="AD473" s="59"/>
      <c r="AE473" s="59"/>
      <c r="AF473" s="58"/>
      <c r="AG473" s="59"/>
      <c r="AH473" s="59"/>
      <c r="AI473" s="59"/>
      <c r="AJ473" s="59"/>
      <c r="AK473" s="59"/>
      <c r="AL473" s="59"/>
      <c r="AM473" s="59"/>
      <c r="AN473" s="58"/>
      <c r="AO473" s="59"/>
      <c r="AP473" s="59"/>
      <c r="AQ473" s="59"/>
      <c r="AR473" s="59"/>
      <c r="AS473" s="59"/>
      <c r="AT473" s="59"/>
      <c r="AU473" s="59"/>
      <c r="AV473" s="58"/>
      <c r="AW473" s="59"/>
      <c r="AX473" s="59"/>
      <c r="AY473" s="59"/>
      <c r="AZ473" s="59"/>
      <c r="BA473" s="59"/>
      <c r="BB473" s="59"/>
      <c r="BC473" s="59"/>
      <c r="BD473" s="59"/>
      <c r="BE473" s="59"/>
      <c r="BF473" s="59"/>
      <c r="BG473" s="59"/>
      <c r="BH473" s="59"/>
      <c r="BI473" s="59"/>
      <c r="BJ473" s="59"/>
      <c r="BK473" s="59"/>
      <c r="BL473" s="59"/>
      <c r="BM473" s="59"/>
      <c r="BN473" s="59"/>
    </row>
    <row r="474">
      <c r="A474" s="77"/>
      <c r="B474" s="102" t="s">
        <v>278</v>
      </c>
      <c r="C474" s="103"/>
      <c r="D474" s="54">
        <v>45758.0</v>
      </c>
      <c r="E474" s="105">
        <v>85.77</v>
      </c>
      <c r="F474" s="106">
        <v>0.54</v>
      </c>
      <c r="G474" s="105">
        <v>88.66</v>
      </c>
      <c r="H474" s="106">
        <v>1.18</v>
      </c>
      <c r="I474" s="107"/>
      <c r="J474" s="103"/>
      <c r="K474" s="105">
        <v>82.5</v>
      </c>
      <c r="L474" s="109">
        <v>4.35</v>
      </c>
      <c r="M474" s="106">
        <v>84.74</v>
      </c>
      <c r="N474" s="148" t="s">
        <v>641</v>
      </c>
      <c r="O474" s="148" t="s">
        <v>641</v>
      </c>
      <c r="P474" s="110">
        <v>2196.732</v>
      </c>
      <c r="Q474" s="103"/>
      <c r="R474" s="103"/>
      <c r="S474" s="103"/>
      <c r="T474" s="106">
        <v>824.908</v>
      </c>
      <c r="U474" s="103"/>
      <c r="V474" s="103"/>
      <c r="W474" s="111" t="s">
        <v>647</v>
      </c>
      <c r="X474" s="107"/>
      <c r="Y474" s="103"/>
      <c r="Z474" s="103"/>
      <c r="AA474" s="103"/>
      <c r="AB474" s="103"/>
      <c r="AC474" s="103"/>
      <c r="AD474" s="103"/>
      <c r="AE474" s="103"/>
      <c r="AF474" s="107"/>
      <c r="AG474" s="103"/>
      <c r="AH474" s="103"/>
      <c r="AI474" s="103"/>
      <c r="AJ474" s="103"/>
      <c r="AK474" s="103"/>
      <c r="AL474" s="103"/>
      <c r="AM474" s="103"/>
      <c r="AN474" s="107"/>
      <c r="AO474" s="103"/>
      <c r="AP474" s="103"/>
      <c r="AQ474" s="103"/>
      <c r="AR474" s="103"/>
      <c r="AS474" s="103"/>
      <c r="AT474" s="103"/>
      <c r="AU474" s="103"/>
      <c r="AV474" s="7"/>
      <c r="AW474" s="8"/>
      <c r="AX474" s="8"/>
      <c r="AY474" s="8"/>
      <c r="AZ474" s="8"/>
      <c r="BA474" s="8"/>
      <c r="BB474" s="8"/>
      <c r="BC474" s="8"/>
      <c r="BD474" s="8"/>
      <c r="BE474" s="8"/>
      <c r="BF474" s="8"/>
      <c r="BG474" s="8"/>
      <c r="BH474" s="8"/>
      <c r="BI474" s="8"/>
      <c r="BJ474" s="8"/>
      <c r="BK474" s="8"/>
      <c r="BL474" s="8"/>
      <c r="BM474" s="8"/>
      <c r="BN474" s="8"/>
    </row>
    <row r="475">
      <c r="A475" s="78"/>
      <c r="B475" s="102" t="s">
        <v>280</v>
      </c>
      <c r="C475" s="103"/>
      <c r="D475" s="54">
        <v>45758.0</v>
      </c>
      <c r="E475" s="105">
        <v>83.1</v>
      </c>
      <c r="F475" s="106">
        <v>0.52</v>
      </c>
      <c r="G475" s="107"/>
      <c r="H475" s="103"/>
      <c r="I475" s="105">
        <v>64.626</v>
      </c>
      <c r="J475" s="106">
        <v>0.901</v>
      </c>
      <c r="K475" s="105">
        <v>61.54</v>
      </c>
      <c r="L475" s="109">
        <v>4.13</v>
      </c>
      <c r="M475" s="52">
        <v>81.67</v>
      </c>
      <c r="N475" s="148" t="s">
        <v>641</v>
      </c>
      <c r="O475" s="148" t="s">
        <v>641</v>
      </c>
      <c r="P475" s="66">
        <v>910.631</v>
      </c>
      <c r="Q475" s="52">
        <v>0.157</v>
      </c>
      <c r="R475" s="59"/>
      <c r="S475" s="59"/>
      <c r="T475" s="52">
        <v>709.081</v>
      </c>
      <c r="U475" s="59"/>
      <c r="V475" s="59"/>
      <c r="W475" s="67" t="s">
        <v>648</v>
      </c>
      <c r="X475" s="107"/>
      <c r="Y475" s="103"/>
      <c r="Z475" s="103"/>
      <c r="AA475" s="103"/>
      <c r="AB475" s="103"/>
      <c r="AC475" s="103"/>
      <c r="AD475" s="103"/>
      <c r="AE475" s="103"/>
      <c r="AF475" s="107"/>
      <c r="AG475" s="103"/>
      <c r="AH475" s="103"/>
      <c r="AI475" s="103"/>
      <c r="AJ475" s="103"/>
      <c r="AK475" s="103"/>
      <c r="AL475" s="103"/>
      <c r="AM475" s="103"/>
      <c r="AN475" s="105">
        <v>690.0</v>
      </c>
      <c r="AO475" s="103"/>
      <c r="AP475" s="106">
        <v>16.0</v>
      </c>
      <c r="AQ475" s="103"/>
      <c r="AR475" s="106">
        <v>980.0</v>
      </c>
      <c r="AS475" s="103"/>
      <c r="AT475" s="103"/>
      <c r="AU475" s="103"/>
      <c r="AV475" s="107"/>
      <c r="AW475" s="103"/>
      <c r="AX475" s="103"/>
      <c r="AY475" s="103"/>
      <c r="AZ475" s="103"/>
      <c r="BA475" s="103"/>
      <c r="BB475" s="103"/>
      <c r="BC475" s="103"/>
      <c r="BD475" s="103"/>
      <c r="BE475" s="103"/>
      <c r="BF475" s="103"/>
      <c r="BG475" s="103"/>
      <c r="BH475" s="103"/>
      <c r="BI475" s="103"/>
      <c r="BJ475" s="103"/>
      <c r="BK475" s="103"/>
      <c r="BL475" s="103"/>
      <c r="BM475" s="103"/>
      <c r="BN475" s="103"/>
    </row>
    <row r="476">
      <c r="A476" s="68" t="s">
        <v>649</v>
      </c>
      <c r="B476" s="69" t="s">
        <v>182</v>
      </c>
      <c r="C476" s="8"/>
      <c r="D476" s="47">
        <v>45761.0</v>
      </c>
      <c r="E476" s="70">
        <v>73.72</v>
      </c>
      <c r="F476" s="68">
        <v>3.17</v>
      </c>
      <c r="G476" s="7"/>
      <c r="H476" s="8"/>
      <c r="I476" s="7"/>
      <c r="J476" s="8"/>
      <c r="K476" s="70">
        <v>74.75</v>
      </c>
      <c r="L476" s="72">
        <v>7.72</v>
      </c>
      <c r="M476" s="68">
        <v>74.43</v>
      </c>
      <c r="N476" s="73" t="s">
        <v>641</v>
      </c>
      <c r="O476" s="73" t="s">
        <v>641</v>
      </c>
      <c r="P476" s="73" t="s">
        <v>650</v>
      </c>
      <c r="Q476" s="8"/>
      <c r="R476" s="8"/>
      <c r="S476" s="8"/>
      <c r="T476" s="68">
        <v>3009.595</v>
      </c>
      <c r="U476" s="8"/>
      <c r="V476" s="8"/>
      <c r="W476" s="45" t="s">
        <v>651</v>
      </c>
      <c r="X476" s="7"/>
      <c r="Y476" s="8"/>
      <c r="Z476" s="8"/>
      <c r="AA476" s="8"/>
      <c r="AB476" s="8"/>
      <c r="AC476" s="8"/>
      <c r="AD476" s="8"/>
      <c r="AE476" s="8"/>
      <c r="AF476" s="7"/>
      <c r="AG476" s="8"/>
      <c r="AH476" s="8"/>
      <c r="AI476" s="8"/>
      <c r="AJ476" s="8"/>
      <c r="AK476" s="8"/>
      <c r="AL476" s="8"/>
      <c r="AM476" s="8"/>
      <c r="AN476" s="7"/>
      <c r="AO476" s="8"/>
      <c r="AP476" s="8"/>
      <c r="AQ476" s="8"/>
      <c r="AR476" s="8"/>
      <c r="AS476" s="8"/>
      <c r="AT476" s="8"/>
      <c r="AU476" s="8"/>
      <c r="AV476" s="7"/>
      <c r="AW476" s="8"/>
      <c r="AX476" s="8"/>
      <c r="AY476" s="8"/>
      <c r="AZ476" s="8"/>
      <c r="BA476" s="8"/>
      <c r="BB476" s="8"/>
      <c r="BC476" s="8"/>
      <c r="BD476" s="8"/>
      <c r="BE476" s="8"/>
      <c r="BF476" s="8"/>
      <c r="BG476" s="8"/>
      <c r="BH476" s="8"/>
      <c r="BI476" s="8"/>
      <c r="BJ476" s="8"/>
      <c r="BK476" s="8"/>
      <c r="BL476" s="8"/>
      <c r="BM476" s="8"/>
      <c r="BN476" s="8"/>
    </row>
    <row r="477">
      <c r="B477" s="69" t="s">
        <v>184</v>
      </c>
      <c r="C477" s="8"/>
      <c r="D477" s="47">
        <v>45761.0</v>
      </c>
      <c r="E477" s="70">
        <v>79.28</v>
      </c>
      <c r="F477" s="68">
        <v>1.47</v>
      </c>
      <c r="G477" s="70">
        <v>86.14</v>
      </c>
      <c r="H477" s="68">
        <v>2.63</v>
      </c>
      <c r="I477" s="7"/>
      <c r="J477" s="8"/>
      <c r="K477" s="70">
        <v>94.33</v>
      </c>
      <c r="L477" s="72">
        <v>7.73</v>
      </c>
      <c r="M477" s="68">
        <v>75.62</v>
      </c>
      <c r="N477" s="73" t="s">
        <v>641</v>
      </c>
      <c r="O477" s="73" t="s">
        <v>641</v>
      </c>
      <c r="P477" s="73" t="s">
        <v>434</v>
      </c>
      <c r="Q477" s="8"/>
      <c r="R477" s="8"/>
      <c r="S477" s="8"/>
      <c r="T477" s="68">
        <v>2968.855</v>
      </c>
      <c r="U477" s="8"/>
      <c r="V477" s="8"/>
      <c r="W477" s="45" t="s">
        <v>652</v>
      </c>
      <c r="X477" s="7"/>
      <c r="Y477" s="8"/>
      <c r="Z477" s="8"/>
      <c r="AA477" s="8"/>
      <c r="AB477" s="8"/>
      <c r="AC477" s="8"/>
      <c r="AD477" s="8"/>
      <c r="AE477" s="8"/>
      <c r="AF477" s="7"/>
      <c r="AG477" s="8"/>
      <c r="AH477" s="8"/>
      <c r="AI477" s="8"/>
      <c r="AJ477" s="8"/>
      <c r="AK477" s="8"/>
      <c r="AL477" s="8"/>
      <c r="AM477" s="8"/>
      <c r="AN477" s="7"/>
      <c r="AO477" s="8"/>
      <c r="AP477" s="8"/>
      <c r="AQ477" s="8"/>
      <c r="AR477" s="8"/>
      <c r="AS477" s="8"/>
      <c r="AT477" s="8"/>
      <c r="AU477" s="8"/>
      <c r="AV477" s="7"/>
      <c r="AW477" s="8"/>
      <c r="AX477" s="8"/>
      <c r="AY477" s="8"/>
      <c r="AZ477" s="8"/>
      <c r="BA477" s="8"/>
      <c r="BB477" s="8"/>
      <c r="BC477" s="8"/>
      <c r="BD477" s="8"/>
      <c r="BE477" s="8"/>
      <c r="BF477" s="8"/>
      <c r="BG477" s="8"/>
      <c r="BH477" s="8"/>
      <c r="BI477" s="8"/>
      <c r="BJ477" s="8"/>
      <c r="BK477" s="8"/>
      <c r="BL477" s="8"/>
      <c r="BM477" s="8"/>
      <c r="BN477" s="8"/>
    </row>
    <row r="478">
      <c r="B478" s="69" t="s">
        <v>89</v>
      </c>
      <c r="C478" s="8"/>
      <c r="D478" s="47">
        <v>45761.0</v>
      </c>
      <c r="E478" s="70">
        <v>68.58</v>
      </c>
      <c r="F478" s="68">
        <v>17.09</v>
      </c>
      <c r="G478" s="7"/>
      <c r="H478" s="8"/>
      <c r="I478" s="7"/>
      <c r="J478" s="8"/>
      <c r="K478" s="152">
        <v>49.55</v>
      </c>
      <c r="L478" s="72">
        <v>26.04</v>
      </c>
      <c r="M478" s="68">
        <v>47.84</v>
      </c>
      <c r="N478" s="73" t="s">
        <v>641</v>
      </c>
      <c r="O478" s="73" t="s">
        <v>641</v>
      </c>
      <c r="P478" s="73">
        <v>742.292</v>
      </c>
      <c r="Q478" s="8"/>
      <c r="R478" s="8"/>
      <c r="S478" s="8"/>
      <c r="T478" s="68">
        <v>15.601</v>
      </c>
      <c r="U478" s="8"/>
      <c r="V478" s="8"/>
      <c r="W478" s="45" t="s">
        <v>653</v>
      </c>
      <c r="X478" s="7"/>
      <c r="Y478" s="8"/>
      <c r="Z478" s="8"/>
      <c r="AA478" s="8"/>
      <c r="AB478" s="8"/>
      <c r="AC478" s="8"/>
      <c r="AD478" s="8"/>
      <c r="AE478" s="8"/>
      <c r="AF478" s="7"/>
      <c r="AG478" s="8"/>
      <c r="AH478" s="8"/>
      <c r="AI478" s="8"/>
      <c r="AJ478" s="8"/>
      <c r="AK478" s="8"/>
      <c r="AL478" s="8"/>
      <c r="AM478" s="8"/>
      <c r="AN478" s="7"/>
      <c r="AO478" s="8"/>
      <c r="AP478" s="8"/>
      <c r="AQ478" s="8"/>
      <c r="AR478" s="8"/>
      <c r="AS478" s="8"/>
      <c r="AT478" s="8"/>
      <c r="AU478" s="8"/>
      <c r="AV478" s="7"/>
      <c r="AW478" s="8"/>
      <c r="AX478" s="8"/>
      <c r="AY478" s="8"/>
      <c r="AZ478" s="8"/>
      <c r="BA478" s="8"/>
      <c r="BB478" s="8"/>
      <c r="BC478" s="8"/>
      <c r="BD478" s="8"/>
      <c r="BE478" s="8"/>
      <c r="BF478" s="8"/>
      <c r="BG478" s="8"/>
      <c r="BH478" s="8"/>
      <c r="BI478" s="8"/>
      <c r="BJ478" s="8"/>
      <c r="BK478" s="8"/>
      <c r="BL478" s="8"/>
      <c r="BM478" s="8"/>
      <c r="BN478" s="8"/>
    </row>
    <row r="479">
      <c r="B479" s="69" t="s">
        <v>100</v>
      </c>
      <c r="C479" s="8"/>
      <c r="D479" s="47">
        <v>45761.0</v>
      </c>
      <c r="E479" s="70">
        <v>81.68</v>
      </c>
      <c r="F479" s="68">
        <v>2.97</v>
      </c>
      <c r="G479" s="7"/>
      <c r="H479" s="8"/>
      <c r="I479" s="7"/>
      <c r="J479" s="8"/>
      <c r="K479" s="70">
        <v>73.72</v>
      </c>
      <c r="L479" s="72">
        <v>6.7</v>
      </c>
      <c r="M479" s="68">
        <v>74.51</v>
      </c>
      <c r="N479" s="73" t="s">
        <v>641</v>
      </c>
      <c r="O479" s="73" t="s">
        <v>641</v>
      </c>
      <c r="P479" s="73" t="s">
        <v>654</v>
      </c>
      <c r="Q479" s="8"/>
      <c r="R479" s="8"/>
      <c r="S479" s="8"/>
      <c r="T479" s="68">
        <v>4716.2</v>
      </c>
      <c r="U479" s="8"/>
      <c r="V479" s="8"/>
      <c r="W479" s="45" t="s">
        <v>655</v>
      </c>
      <c r="X479" s="7"/>
      <c r="Y479" s="8"/>
      <c r="Z479" s="8"/>
      <c r="AA479" s="8"/>
      <c r="AB479" s="8"/>
      <c r="AC479" s="8"/>
      <c r="AD479" s="8"/>
      <c r="AE479" s="8"/>
      <c r="AF479" s="7"/>
      <c r="AG479" s="8"/>
      <c r="AH479" s="8"/>
      <c r="AI479" s="8"/>
      <c r="AJ479" s="8"/>
      <c r="AK479" s="8"/>
      <c r="AL479" s="8"/>
      <c r="AM479" s="8"/>
      <c r="AN479" s="7"/>
      <c r="AO479" s="8"/>
      <c r="AP479" s="8"/>
      <c r="AQ479" s="8"/>
      <c r="AR479" s="8"/>
      <c r="AS479" s="8"/>
      <c r="AT479" s="8"/>
      <c r="AU479" s="8"/>
      <c r="AV479" s="7"/>
      <c r="AW479" s="8"/>
      <c r="AX479" s="8"/>
      <c r="AY479" s="8"/>
      <c r="AZ479" s="8"/>
      <c r="BA479" s="8"/>
      <c r="BB479" s="8"/>
      <c r="BC479" s="8"/>
      <c r="BD479" s="8"/>
      <c r="BE479" s="8"/>
      <c r="BF479" s="8"/>
      <c r="BG479" s="8"/>
      <c r="BH479" s="8"/>
      <c r="BI479" s="8"/>
      <c r="BJ479" s="8"/>
      <c r="BK479" s="8"/>
      <c r="BL479" s="8"/>
      <c r="BM479" s="8"/>
      <c r="BN479" s="8"/>
    </row>
    <row r="480">
      <c r="B480" s="68" t="s">
        <v>266</v>
      </c>
      <c r="C480" s="69" t="s">
        <v>104</v>
      </c>
      <c r="D480" s="47">
        <v>45761.0</v>
      </c>
      <c r="E480" s="70">
        <v>82.06</v>
      </c>
      <c r="F480" s="68">
        <v>2.51</v>
      </c>
      <c r="G480" s="7"/>
      <c r="H480" s="8"/>
      <c r="I480" s="7"/>
      <c r="J480" s="8"/>
      <c r="K480" s="70">
        <v>71.87</v>
      </c>
      <c r="L480" s="72">
        <v>6.23</v>
      </c>
      <c r="M480" s="68">
        <v>76.64</v>
      </c>
      <c r="N480" s="73" t="s">
        <v>641</v>
      </c>
      <c r="O480" s="73" t="s">
        <v>641</v>
      </c>
      <c r="P480" s="73">
        <v>800.847</v>
      </c>
      <c r="Q480" s="68">
        <v>0.377</v>
      </c>
      <c r="R480" s="8"/>
      <c r="S480" s="8"/>
      <c r="T480" s="68">
        <v>11385.064</v>
      </c>
      <c r="U480" s="8"/>
      <c r="V480" s="8"/>
      <c r="W480" s="45" t="s">
        <v>656</v>
      </c>
      <c r="X480" s="7"/>
      <c r="Y480" s="8"/>
      <c r="Z480" s="8"/>
      <c r="AA480" s="8"/>
      <c r="AB480" s="8"/>
      <c r="AC480" s="8"/>
      <c r="AD480" s="8"/>
      <c r="AE480" s="8"/>
      <c r="AF480" s="7"/>
      <c r="AG480" s="8"/>
      <c r="AH480" s="8"/>
      <c r="AI480" s="8"/>
      <c r="AJ480" s="8"/>
      <c r="AK480" s="8"/>
      <c r="AL480" s="8"/>
      <c r="AM480" s="8"/>
      <c r="AN480" s="7"/>
      <c r="AO480" s="8"/>
      <c r="AP480" s="8"/>
      <c r="AQ480" s="8"/>
      <c r="AR480" s="8"/>
      <c r="AS480" s="8"/>
      <c r="AT480" s="8"/>
      <c r="AU480" s="8"/>
      <c r="AV480" s="7"/>
      <c r="AW480" s="8"/>
      <c r="AX480" s="8"/>
      <c r="AY480" s="8"/>
      <c r="AZ480" s="8"/>
      <c r="BA480" s="8"/>
      <c r="BB480" s="8"/>
      <c r="BC480" s="8"/>
      <c r="BD480" s="8"/>
      <c r="BE480" s="8"/>
      <c r="BF480" s="8"/>
      <c r="BG480" s="8"/>
      <c r="BH480" s="8"/>
      <c r="BI480" s="8"/>
      <c r="BJ480" s="8"/>
      <c r="BK480" s="8"/>
      <c r="BL480" s="8"/>
      <c r="BM480" s="8"/>
      <c r="BN480" s="8"/>
    </row>
    <row r="481">
      <c r="B481" s="68" t="s">
        <v>268</v>
      </c>
      <c r="E481" s="77"/>
      <c r="G481" s="7"/>
      <c r="H481" s="8"/>
      <c r="I481" s="7"/>
      <c r="J481" s="8"/>
      <c r="K481" s="77"/>
      <c r="L481" s="3"/>
      <c r="M481" s="68">
        <v>72.55</v>
      </c>
      <c r="N481" s="73" t="s">
        <v>641</v>
      </c>
      <c r="O481" s="73" t="s">
        <v>641</v>
      </c>
      <c r="P481" s="73" t="s">
        <v>39</v>
      </c>
      <c r="Q481" s="8"/>
      <c r="R481" s="8"/>
      <c r="S481" s="8"/>
      <c r="T481" s="68">
        <v>10002.75</v>
      </c>
      <c r="U481" s="8"/>
      <c r="V481" s="8"/>
      <c r="W481" s="45" t="s">
        <v>657</v>
      </c>
      <c r="X481" s="7"/>
      <c r="Y481" s="8"/>
      <c r="Z481" s="8"/>
      <c r="AA481" s="8"/>
      <c r="AB481" s="8"/>
      <c r="AC481" s="8"/>
      <c r="AD481" s="8"/>
      <c r="AE481" s="8"/>
      <c r="AF481" s="7"/>
      <c r="AG481" s="8"/>
      <c r="AH481" s="8"/>
      <c r="AI481" s="8"/>
      <c r="AJ481" s="8"/>
      <c r="AK481" s="8"/>
      <c r="AL481" s="8"/>
      <c r="AM481" s="8"/>
      <c r="AN481" s="7"/>
      <c r="AO481" s="8"/>
      <c r="AP481" s="8"/>
      <c r="AQ481" s="8"/>
      <c r="AR481" s="8"/>
      <c r="AS481" s="8"/>
      <c r="AT481" s="8"/>
      <c r="AU481" s="8"/>
      <c r="AV481" s="7"/>
      <c r="AW481" s="8"/>
      <c r="AX481" s="8"/>
      <c r="AY481" s="8"/>
      <c r="AZ481" s="8"/>
      <c r="BA481" s="8"/>
      <c r="BB481" s="8"/>
      <c r="BC481" s="8"/>
      <c r="BD481" s="8"/>
      <c r="BE481" s="8"/>
      <c r="BF481" s="8"/>
      <c r="BG481" s="8"/>
      <c r="BH481" s="8"/>
      <c r="BI481" s="8"/>
      <c r="BJ481" s="8"/>
      <c r="BK481" s="8"/>
      <c r="BL481" s="8"/>
      <c r="BM481" s="8"/>
      <c r="BN481" s="8"/>
    </row>
    <row r="482">
      <c r="B482" s="69" t="s">
        <v>216</v>
      </c>
      <c r="C482" s="8"/>
      <c r="D482" s="47">
        <v>45761.0</v>
      </c>
      <c r="E482" s="70">
        <v>72.05</v>
      </c>
      <c r="F482" s="68">
        <v>2.59</v>
      </c>
      <c r="G482" s="7"/>
      <c r="H482" s="8"/>
      <c r="I482" s="7"/>
      <c r="J482" s="8"/>
      <c r="K482" s="70">
        <v>61.57</v>
      </c>
      <c r="L482" s="72">
        <v>6.35</v>
      </c>
      <c r="M482" s="68">
        <v>72.01</v>
      </c>
      <c r="N482" s="73" t="s">
        <v>641</v>
      </c>
      <c r="O482" s="73" t="s">
        <v>641</v>
      </c>
      <c r="P482" s="73">
        <v>455.092</v>
      </c>
      <c r="Q482" s="8"/>
      <c r="R482" s="8"/>
      <c r="S482" s="8"/>
      <c r="T482" s="68">
        <v>4134.225</v>
      </c>
      <c r="U482" s="8"/>
      <c r="V482" s="8"/>
      <c r="W482" s="45" t="s">
        <v>658</v>
      </c>
      <c r="X482" s="7"/>
      <c r="Y482" s="8"/>
      <c r="Z482" s="8"/>
      <c r="AA482" s="8"/>
      <c r="AB482" s="8"/>
      <c r="AC482" s="8"/>
      <c r="AD482" s="8"/>
      <c r="AE482" s="8"/>
      <c r="AF482" s="7"/>
      <c r="AG482" s="8"/>
      <c r="AH482" s="8"/>
      <c r="AI482" s="8"/>
      <c r="AJ482" s="8"/>
      <c r="AK482" s="8"/>
      <c r="AL482" s="8"/>
      <c r="AM482" s="8"/>
      <c r="AN482" s="7"/>
      <c r="AO482" s="8"/>
      <c r="AP482" s="8"/>
      <c r="AQ482" s="8"/>
      <c r="AR482" s="8"/>
      <c r="AS482" s="8"/>
      <c r="AT482" s="8"/>
      <c r="AU482" s="8"/>
      <c r="AV482" s="7"/>
      <c r="AW482" s="8"/>
      <c r="AX482" s="8"/>
      <c r="AY482" s="8"/>
      <c r="AZ482" s="8"/>
      <c r="BA482" s="8"/>
      <c r="BB482" s="8"/>
      <c r="BC482" s="8"/>
      <c r="BD482" s="8"/>
      <c r="BE482" s="8"/>
      <c r="BF482" s="8"/>
      <c r="BG482" s="8"/>
      <c r="BH482" s="8"/>
      <c r="BI482" s="8"/>
      <c r="BJ482" s="8"/>
      <c r="BK482" s="8"/>
      <c r="BL482" s="8"/>
      <c r="BM482" s="8"/>
      <c r="BN482" s="8"/>
    </row>
    <row r="483">
      <c r="B483" s="69" t="s">
        <v>257</v>
      </c>
      <c r="C483" s="8"/>
      <c r="D483" s="47">
        <v>45761.0</v>
      </c>
      <c r="E483" s="70">
        <v>68.42</v>
      </c>
      <c r="F483" s="68">
        <v>4.09</v>
      </c>
      <c r="G483" s="7"/>
      <c r="H483" s="8"/>
      <c r="I483" s="7"/>
      <c r="J483" s="8"/>
      <c r="K483" s="70">
        <v>58.64</v>
      </c>
      <c r="L483" s="72">
        <v>7.82</v>
      </c>
      <c r="M483" s="68">
        <v>68.92</v>
      </c>
      <c r="N483" s="73" t="s">
        <v>641</v>
      </c>
      <c r="O483" s="73" t="s">
        <v>641</v>
      </c>
      <c r="P483" s="73">
        <v>569.565</v>
      </c>
      <c r="Q483" s="8"/>
      <c r="R483" s="8"/>
      <c r="S483" s="8"/>
      <c r="T483" s="68">
        <v>3067.999</v>
      </c>
      <c r="U483" s="8"/>
      <c r="V483" s="8"/>
      <c r="W483" s="45" t="s">
        <v>659</v>
      </c>
      <c r="X483" s="7"/>
      <c r="Y483" s="8"/>
      <c r="Z483" s="8"/>
      <c r="AA483" s="8"/>
      <c r="AB483" s="8"/>
      <c r="AC483" s="8"/>
      <c r="AD483" s="8"/>
      <c r="AE483" s="8"/>
      <c r="AF483" s="7"/>
      <c r="AG483" s="8"/>
      <c r="AH483" s="8"/>
      <c r="AI483" s="8"/>
      <c r="AJ483" s="8"/>
      <c r="AK483" s="8"/>
      <c r="AL483" s="8"/>
      <c r="AM483" s="8"/>
      <c r="AN483" s="7"/>
      <c r="AO483" s="8"/>
      <c r="AP483" s="8"/>
      <c r="AQ483" s="8"/>
      <c r="AR483" s="8"/>
      <c r="AS483" s="8"/>
      <c r="AT483" s="8"/>
      <c r="AU483" s="8"/>
      <c r="AV483" s="7"/>
      <c r="AW483" s="8"/>
      <c r="AX483" s="8"/>
      <c r="AY483" s="8"/>
      <c r="AZ483" s="8"/>
      <c r="BA483" s="8"/>
      <c r="BB483" s="8"/>
      <c r="BC483" s="8"/>
      <c r="BD483" s="8"/>
      <c r="BE483" s="8"/>
      <c r="BF483" s="8"/>
      <c r="BG483" s="8"/>
      <c r="BH483" s="8"/>
      <c r="BI483" s="8"/>
      <c r="BJ483" s="8"/>
      <c r="BK483" s="8"/>
      <c r="BL483" s="8"/>
      <c r="BM483" s="8"/>
      <c r="BN483" s="8"/>
    </row>
    <row r="484">
      <c r="A484" s="52" t="s">
        <v>660</v>
      </c>
      <c r="B484" s="53" t="s">
        <v>81</v>
      </c>
      <c r="C484" s="59"/>
      <c r="D484" s="54">
        <v>45761.0</v>
      </c>
      <c r="E484" s="57">
        <v>67.94</v>
      </c>
      <c r="F484" s="52">
        <v>7.5</v>
      </c>
      <c r="G484" s="58"/>
      <c r="H484" s="59"/>
      <c r="I484" s="58"/>
      <c r="J484" s="59"/>
      <c r="K484" s="57">
        <v>53.85</v>
      </c>
      <c r="L484" s="65">
        <v>11.81</v>
      </c>
      <c r="M484" s="52">
        <v>65.87</v>
      </c>
      <c r="N484" s="148" t="s">
        <v>641</v>
      </c>
      <c r="O484" s="148" t="s">
        <v>641</v>
      </c>
      <c r="P484" s="66">
        <v>2017.05</v>
      </c>
      <c r="Q484" s="59"/>
      <c r="R484" s="59"/>
      <c r="S484" s="59"/>
      <c r="T484" s="52">
        <v>7233.645</v>
      </c>
      <c r="U484" s="59"/>
      <c r="V484" s="59"/>
      <c r="W484" s="67" t="s">
        <v>661</v>
      </c>
      <c r="X484" s="58"/>
      <c r="Y484" s="59"/>
      <c r="Z484" s="59"/>
      <c r="AA484" s="59"/>
      <c r="AB484" s="59"/>
      <c r="AC484" s="59"/>
      <c r="AD484" s="59"/>
      <c r="AE484" s="59"/>
      <c r="AF484" s="58"/>
      <c r="AG484" s="59"/>
      <c r="AH484" s="59"/>
      <c r="AI484" s="59"/>
      <c r="AJ484" s="59"/>
      <c r="AK484" s="59"/>
      <c r="AL484" s="59"/>
      <c r="AM484" s="59"/>
      <c r="AN484" s="58"/>
      <c r="AO484" s="59"/>
      <c r="AP484" s="59"/>
      <c r="AQ484" s="59"/>
      <c r="AR484" s="59"/>
      <c r="AS484" s="59"/>
      <c r="AT484" s="59"/>
      <c r="AU484" s="59"/>
      <c r="AV484" s="58"/>
      <c r="AW484" s="59"/>
      <c r="AX484" s="59"/>
      <c r="AY484" s="59"/>
      <c r="AZ484" s="59"/>
      <c r="BA484" s="59"/>
      <c r="BB484" s="59"/>
      <c r="BC484" s="59"/>
      <c r="BD484" s="59"/>
      <c r="BE484" s="59"/>
      <c r="BF484" s="59"/>
      <c r="BG484" s="59"/>
      <c r="BH484" s="59"/>
      <c r="BI484" s="59"/>
      <c r="BJ484" s="59"/>
      <c r="BK484" s="59"/>
      <c r="BL484" s="59"/>
      <c r="BM484" s="59"/>
      <c r="BN484" s="59"/>
    </row>
    <row r="485">
      <c r="B485" s="53" t="s">
        <v>89</v>
      </c>
      <c r="C485" s="59"/>
      <c r="D485" s="54">
        <v>45761.0</v>
      </c>
      <c r="E485" s="57">
        <v>64.72</v>
      </c>
      <c r="F485" s="52">
        <v>5.67</v>
      </c>
      <c r="G485" s="58"/>
      <c r="H485" s="59"/>
      <c r="I485" s="58"/>
      <c r="J485" s="59"/>
      <c r="K485" s="57">
        <v>58.17</v>
      </c>
      <c r="L485" s="65">
        <v>9.7</v>
      </c>
      <c r="M485" s="52">
        <v>63.41</v>
      </c>
      <c r="N485" s="148" t="s">
        <v>641</v>
      </c>
      <c r="O485" s="148" t="s">
        <v>641</v>
      </c>
      <c r="P485" s="66">
        <v>2467.868</v>
      </c>
      <c r="Q485" s="59"/>
      <c r="R485" s="59"/>
      <c r="S485" s="59"/>
      <c r="T485" s="52">
        <v>7393.002</v>
      </c>
      <c r="U485" s="59"/>
      <c r="V485" s="59"/>
      <c r="W485" s="67" t="s">
        <v>662</v>
      </c>
      <c r="X485" s="58"/>
      <c r="Y485" s="59"/>
      <c r="Z485" s="59"/>
      <c r="AA485" s="59"/>
      <c r="AB485" s="59"/>
      <c r="AC485" s="59"/>
      <c r="AD485" s="59"/>
      <c r="AE485" s="59"/>
      <c r="AF485" s="58"/>
      <c r="AG485" s="59"/>
      <c r="AH485" s="59"/>
      <c r="AI485" s="59"/>
      <c r="AJ485" s="59"/>
      <c r="AK485" s="59"/>
      <c r="AL485" s="59"/>
      <c r="AM485" s="59"/>
      <c r="AN485" s="58"/>
      <c r="AO485" s="59"/>
      <c r="AP485" s="59"/>
      <c r="AQ485" s="59"/>
      <c r="AR485" s="59"/>
      <c r="AS485" s="59"/>
      <c r="AT485" s="59"/>
      <c r="AU485" s="59"/>
      <c r="AV485" s="58"/>
      <c r="AW485" s="59"/>
      <c r="AX485" s="59"/>
      <c r="AY485" s="59"/>
      <c r="AZ485" s="59"/>
      <c r="BA485" s="59"/>
      <c r="BB485" s="59"/>
      <c r="BC485" s="59"/>
      <c r="BD485" s="59"/>
      <c r="BE485" s="59"/>
      <c r="BF485" s="59"/>
      <c r="BG485" s="59"/>
      <c r="BH485" s="59"/>
      <c r="BI485" s="59"/>
      <c r="BJ485" s="59"/>
      <c r="BK485" s="59"/>
      <c r="BL485" s="59"/>
      <c r="BM485" s="59"/>
      <c r="BN485" s="59"/>
    </row>
    <row r="486">
      <c r="B486" s="53" t="s">
        <v>100</v>
      </c>
      <c r="C486" s="59"/>
      <c r="D486" s="54">
        <v>45761.0</v>
      </c>
      <c r="E486" s="57">
        <v>73.42</v>
      </c>
      <c r="F486" s="52">
        <v>2.47</v>
      </c>
      <c r="G486" s="58"/>
      <c r="H486" s="59"/>
      <c r="I486" s="58"/>
      <c r="J486" s="59"/>
      <c r="K486" s="57">
        <v>66.24</v>
      </c>
      <c r="L486" s="65">
        <v>6.64</v>
      </c>
      <c r="M486" s="52">
        <v>72.22</v>
      </c>
      <c r="N486" s="148" t="s">
        <v>641</v>
      </c>
      <c r="O486" s="148" t="s">
        <v>641</v>
      </c>
      <c r="P486" s="66" t="s">
        <v>39</v>
      </c>
      <c r="Q486" s="59"/>
      <c r="R486" s="59"/>
      <c r="S486" s="59"/>
      <c r="T486" s="52">
        <v>8768.22</v>
      </c>
      <c r="U486" s="59"/>
      <c r="V486" s="59"/>
      <c r="W486" s="67" t="s">
        <v>663</v>
      </c>
      <c r="X486" s="58"/>
      <c r="Y486" s="59"/>
      <c r="Z486" s="59"/>
      <c r="AA486" s="59"/>
      <c r="AB486" s="59"/>
      <c r="AC486" s="59"/>
      <c r="AD486" s="59"/>
      <c r="AE486" s="59"/>
      <c r="AF486" s="58"/>
      <c r="AG486" s="59"/>
      <c r="AH486" s="59"/>
      <c r="AI486" s="59"/>
      <c r="AJ486" s="59"/>
      <c r="AK486" s="59"/>
      <c r="AL486" s="59"/>
      <c r="AM486" s="59"/>
      <c r="AN486" s="58"/>
      <c r="AO486" s="59"/>
      <c r="AP486" s="59"/>
      <c r="AQ486" s="59"/>
      <c r="AR486" s="59"/>
      <c r="AS486" s="59"/>
      <c r="AT486" s="59"/>
      <c r="AU486" s="59"/>
      <c r="AV486" s="58"/>
      <c r="AW486" s="59"/>
      <c r="AX486" s="59"/>
      <c r="AY486" s="59"/>
      <c r="AZ486" s="59"/>
      <c r="BA486" s="59"/>
      <c r="BB486" s="59"/>
      <c r="BC486" s="59"/>
      <c r="BD486" s="59"/>
      <c r="BE486" s="59"/>
      <c r="BF486" s="59"/>
      <c r="BG486" s="59"/>
      <c r="BH486" s="59"/>
      <c r="BI486" s="59"/>
      <c r="BJ486" s="59"/>
      <c r="BK486" s="59"/>
      <c r="BL486" s="59"/>
      <c r="BM486" s="59"/>
      <c r="BN486" s="59"/>
    </row>
    <row r="487">
      <c r="B487" s="53" t="s">
        <v>104</v>
      </c>
      <c r="C487" s="59"/>
      <c r="D487" s="54">
        <v>45761.0</v>
      </c>
      <c r="E487" s="57">
        <v>65.98</v>
      </c>
      <c r="F487" s="52">
        <v>3.39</v>
      </c>
      <c r="G487" s="58"/>
      <c r="H487" s="59"/>
      <c r="I487" s="58"/>
      <c r="J487" s="59"/>
      <c r="K487" s="57">
        <v>65.7</v>
      </c>
      <c r="L487" s="65">
        <v>7.61</v>
      </c>
      <c r="M487" s="52">
        <v>77.8</v>
      </c>
      <c r="N487" s="148" t="s">
        <v>641</v>
      </c>
      <c r="O487" s="148" t="s">
        <v>641</v>
      </c>
      <c r="P487" s="66">
        <v>1561.343</v>
      </c>
      <c r="Q487" s="59"/>
      <c r="R487" s="59"/>
      <c r="S487" s="59"/>
      <c r="T487" s="52">
        <v>811.261</v>
      </c>
      <c r="U487" s="59"/>
      <c r="V487" s="59"/>
      <c r="W487" s="67" t="s">
        <v>664</v>
      </c>
      <c r="X487" s="58"/>
      <c r="Y487" s="59"/>
      <c r="Z487" s="59"/>
      <c r="AA487" s="59"/>
      <c r="AB487" s="59"/>
      <c r="AC487" s="59"/>
      <c r="AD487" s="59"/>
      <c r="AE487" s="59"/>
      <c r="AF487" s="58"/>
      <c r="AG487" s="59"/>
      <c r="AH487" s="59"/>
      <c r="AI487" s="59"/>
      <c r="AJ487" s="59"/>
      <c r="AK487" s="59"/>
      <c r="AL487" s="59"/>
      <c r="AM487" s="59"/>
      <c r="AN487" s="58"/>
      <c r="AO487" s="59"/>
      <c r="AP487" s="59"/>
      <c r="AQ487" s="59"/>
      <c r="AR487" s="59"/>
      <c r="AS487" s="59"/>
      <c r="AT487" s="59"/>
      <c r="AU487" s="59"/>
      <c r="AV487" s="58"/>
      <c r="AW487" s="59"/>
      <c r="AX487" s="59"/>
      <c r="AY487" s="59"/>
      <c r="AZ487" s="59"/>
      <c r="BA487" s="59"/>
      <c r="BB487" s="59"/>
      <c r="BC487" s="59"/>
      <c r="BD487" s="59"/>
      <c r="BE487" s="59"/>
      <c r="BF487" s="59"/>
      <c r="BG487" s="59"/>
      <c r="BH487" s="59"/>
      <c r="BI487" s="59"/>
      <c r="BJ487" s="59"/>
      <c r="BK487" s="59"/>
      <c r="BL487" s="59"/>
      <c r="BM487" s="59"/>
      <c r="BN487" s="59"/>
    </row>
    <row r="488">
      <c r="A488" s="131" t="s">
        <v>665</v>
      </c>
      <c r="B488" s="69" t="s">
        <v>81</v>
      </c>
      <c r="C488" s="8"/>
      <c r="D488" s="47">
        <v>45762.0</v>
      </c>
      <c r="E488" s="70">
        <v>76.49</v>
      </c>
      <c r="F488" s="68">
        <v>1.94</v>
      </c>
      <c r="G488" s="7"/>
      <c r="H488" s="8"/>
      <c r="I488" s="7"/>
      <c r="J488" s="8"/>
      <c r="K488" s="70">
        <v>71.47</v>
      </c>
      <c r="L488" s="72">
        <v>6.74</v>
      </c>
      <c r="M488" s="68">
        <v>71.9</v>
      </c>
      <c r="N488" s="153" t="s">
        <v>641</v>
      </c>
      <c r="O488" s="153" t="s">
        <v>641</v>
      </c>
      <c r="P488" s="73">
        <v>654.377</v>
      </c>
      <c r="Q488" s="8"/>
      <c r="R488" s="8"/>
      <c r="S488" s="8"/>
      <c r="T488" s="68">
        <v>4119.008</v>
      </c>
      <c r="U488" s="8"/>
      <c r="V488" s="8"/>
      <c r="W488" s="45" t="s">
        <v>666</v>
      </c>
      <c r="X488" s="7"/>
      <c r="Y488" s="8"/>
      <c r="Z488" s="8"/>
      <c r="AA488" s="8"/>
      <c r="AB488" s="8"/>
      <c r="AC488" s="8"/>
      <c r="AD488" s="8"/>
      <c r="AE488" s="8"/>
      <c r="AF488" s="7"/>
      <c r="AG488" s="8"/>
      <c r="AH488" s="8"/>
      <c r="AI488" s="8"/>
      <c r="AJ488" s="8"/>
      <c r="AK488" s="8"/>
      <c r="AL488" s="8"/>
      <c r="AM488" s="8"/>
      <c r="AN488" s="7"/>
      <c r="AO488" s="8"/>
      <c r="AP488" s="8"/>
      <c r="AQ488" s="8"/>
      <c r="AR488" s="8"/>
      <c r="AS488" s="8"/>
      <c r="AT488" s="8"/>
      <c r="AU488" s="8"/>
      <c r="AV488" s="7"/>
      <c r="AW488" s="8"/>
      <c r="AX488" s="8"/>
      <c r="AY488" s="8"/>
      <c r="AZ488" s="8"/>
      <c r="BA488" s="8"/>
      <c r="BB488" s="8"/>
      <c r="BC488" s="8"/>
      <c r="BD488" s="8"/>
      <c r="BE488" s="8"/>
      <c r="BF488" s="8"/>
      <c r="BG488" s="8"/>
      <c r="BH488" s="8"/>
      <c r="BI488" s="8"/>
      <c r="BJ488" s="8"/>
      <c r="BK488" s="8"/>
      <c r="BL488" s="8"/>
      <c r="BM488" s="8"/>
      <c r="BN488" s="8"/>
    </row>
    <row r="489">
      <c r="B489" s="69" t="s">
        <v>89</v>
      </c>
      <c r="C489" s="8"/>
      <c r="D489" s="47">
        <v>45762.0</v>
      </c>
      <c r="E489" s="70">
        <v>69.73</v>
      </c>
      <c r="F489" s="68">
        <v>4.9</v>
      </c>
      <c r="G489" s="70">
        <v>67.72</v>
      </c>
      <c r="H489" s="68">
        <v>3.9</v>
      </c>
      <c r="I489" s="7"/>
      <c r="J489" s="8"/>
      <c r="K489" s="70">
        <v>72.57</v>
      </c>
      <c r="L489" s="72">
        <v>8.49</v>
      </c>
      <c r="M489" s="68">
        <v>77.37</v>
      </c>
      <c r="N489" s="153" t="s">
        <v>641</v>
      </c>
      <c r="O489" s="153" t="s">
        <v>641</v>
      </c>
      <c r="P489" s="73" t="s">
        <v>39</v>
      </c>
      <c r="Q489" s="68">
        <v>0.451</v>
      </c>
      <c r="R489" s="8"/>
      <c r="S489" s="8"/>
      <c r="T489" s="68">
        <v>4437.627</v>
      </c>
      <c r="U489" s="8"/>
      <c r="V489" s="8"/>
      <c r="W489" s="45" t="s">
        <v>667</v>
      </c>
      <c r="X489" s="7"/>
      <c r="Y489" s="8"/>
      <c r="Z489" s="8"/>
      <c r="AA489" s="8"/>
      <c r="AB489" s="8"/>
      <c r="AC489" s="8"/>
      <c r="AD489" s="8"/>
      <c r="AE489" s="8"/>
      <c r="AF489" s="7"/>
      <c r="AG489" s="8"/>
      <c r="AH489" s="8"/>
      <c r="AI489" s="8"/>
      <c r="AJ489" s="8"/>
      <c r="AK489" s="8"/>
      <c r="AL489" s="8"/>
      <c r="AM489" s="8"/>
      <c r="AN489" s="7"/>
      <c r="AO489" s="8"/>
      <c r="AP489" s="8"/>
      <c r="AQ489" s="8"/>
      <c r="AR489" s="8"/>
      <c r="AS489" s="8"/>
      <c r="AT489" s="8"/>
      <c r="AU489" s="8"/>
      <c r="AV489" s="7"/>
      <c r="AW489" s="8"/>
      <c r="AX489" s="8"/>
      <c r="AY489" s="8"/>
      <c r="AZ489" s="8"/>
      <c r="BA489" s="8"/>
      <c r="BB489" s="8"/>
      <c r="BC489" s="8"/>
      <c r="BD489" s="8"/>
      <c r="BE489" s="8"/>
      <c r="BF489" s="8"/>
      <c r="BG489" s="8"/>
      <c r="BH489" s="8"/>
      <c r="BI489" s="8"/>
      <c r="BJ489" s="8"/>
      <c r="BK489" s="8"/>
      <c r="BL489" s="8"/>
      <c r="BM489" s="8"/>
      <c r="BN489" s="8"/>
    </row>
    <row r="490">
      <c r="B490" s="69" t="s">
        <v>100</v>
      </c>
      <c r="C490" s="8"/>
      <c r="D490" s="47">
        <v>45762.0</v>
      </c>
      <c r="E490" s="70">
        <v>88.92</v>
      </c>
      <c r="F490" s="68">
        <v>0.78</v>
      </c>
      <c r="G490" s="7"/>
      <c r="H490" s="8"/>
      <c r="I490" s="7"/>
      <c r="J490" s="8"/>
      <c r="K490" s="70">
        <v>71.57</v>
      </c>
      <c r="L490" s="72">
        <v>5.7</v>
      </c>
      <c r="M490" s="68">
        <v>75.54</v>
      </c>
      <c r="N490" s="153" t="s">
        <v>641</v>
      </c>
      <c r="O490" s="153" t="s">
        <v>641</v>
      </c>
      <c r="P490" s="73" t="s">
        <v>39</v>
      </c>
      <c r="Q490" s="8"/>
      <c r="R490" s="8"/>
      <c r="S490" s="8"/>
      <c r="T490" s="68">
        <v>10900.789</v>
      </c>
      <c r="U490" s="8"/>
      <c r="V490" s="8"/>
      <c r="W490" s="45" t="s">
        <v>668</v>
      </c>
      <c r="X490" s="7"/>
      <c r="Y490" s="8"/>
      <c r="Z490" s="8"/>
      <c r="AA490" s="8"/>
      <c r="AB490" s="8"/>
      <c r="AC490" s="8"/>
      <c r="AD490" s="8"/>
      <c r="AE490" s="8"/>
      <c r="AF490" s="7"/>
      <c r="AG490" s="8"/>
      <c r="AH490" s="8"/>
      <c r="AI490" s="8"/>
      <c r="AJ490" s="8"/>
      <c r="AK490" s="8"/>
      <c r="AL490" s="8"/>
      <c r="AM490" s="8"/>
      <c r="AN490" s="7"/>
      <c r="AO490" s="8"/>
      <c r="AP490" s="8"/>
      <c r="AQ490" s="8"/>
      <c r="AR490" s="8"/>
      <c r="AS490" s="8"/>
      <c r="AT490" s="8"/>
      <c r="AU490" s="8"/>
      <c r="AV490" s="7"/>
      <c r="AW490" s="8"/>
      <c r="AX490" s="8"/>
      <c r="AY490" s="8"/>
      <c r="AZ490" s="8"/>
      <c r="BA490" s="8"/>
      <c r="BB490" s="8"/>
      <c r="BC490" s="8"/>
      <c r="BD490" s="8"/>
      <c r="BE490" s="8"/>
      <c r="BF490" s="8"/>
      <c r="BG490" s="8"/>
      <c r="BH490" s="8"/>
      <c r="BI490" s="8"/>
      <c r="BJ490" s="8"/>
      <c r="BK490" s="8"/>
      <c r="BL490" s="8"/>
      <c r="BM490" s="8"/>
      <c r="BN490" s="8"/>
    </row>
    <row r="491">
      <c r="B491" s="69" t="s">
        <v>104</v>
      </c>
      <c r="C491" s="8"/>
      <c r="D491" s="47">
        <v>45762.0</v>
      </c>
      <c r="E491" s="70">
        <v>83.56</v>
      </c>
      <c r="F491" s="8"/>
      <c r="G491" s="7"/>
      <c r="H491" s="8"/>
      <c r="I491" s="7"/>
      <c r="J491" s="8"/>
      <c r="K491" s="70">
        <v>67.17</v>
      </c>
      <c r="L491" s="72">
        <v>8.05</v>
      </c>
      <c r="M491" s="68">
        <v>68.83</v>
      </c>
      <c r="N491" s="153" t="s">
        <v>641</v>
      </c>
      <c r="O491" s="153" t="s">
        <v>641</v>
      </c>
      <c r="P491" s="73" t="s">
        <v>39</v>
      </c>
      <c r="Q491" s="8"/>
      <c r="R491" s="8"/>
      <c r="S491" s="8"/>
      <c r="T491" s="68">
        <v>12055.096</v>
      </c>
      <c r="U491" s="8"/>
      <c r="V491" s="8"/>
      <c r="W491" s="44" t="s">
        <v>669</v>
      </c>
      <c r="X491" s="7"/>
      <c r="Y491" s="8"/>
      <c r="Z491" s="8"/>
      <c r="AA491" s="8"/>
      <c r="AB491" s="8"/>
      <c r="AC491" s="8"/>
      <c r="AD491" s="8"/>
      <c r="AE491" s="8"/>
      <c r="AF491" s="7"/>
      <c r="AG491" s="8"/>
      <c r="AH491" s="8"/>
      <c r="AI491" s="8"/>
      <c r="AJ491" s="8"/>
      <c r="AK491" s="8"/>
      <c r="AL491" s="8"/>
      <c r="AM491" s="8"/>
      <c r="AN491" s="7"/>
      <c r="AO491" s="8"/>
      <c r="AP491" s="8"/>
      <c r="AQ491" s="8"/>
      <c r="AR491" s="8"/>
      <c r="AS491" s="8"/>
      <c r="AT491" s="8"/>
      <c r="AU491" s="8"/>
      <c r="AV491" s="7"/>
      <c r="AW491" s="8"/>
      <c r="AX491" s="8"/>
      <c r="AY491" s="8"/>
      <c r="AZ491" s="8"/>
      <c r="BA491" s="8"/>
      <c r="BB491" s="8"/>
      <c r="BC491" s="8"/>
      <c r="BD491" s="8"/>
      <c r="BE491" s="8"/>
      <c r="BF491" s="8"/>
      <c r="BG491" s="8"/>
      <c r="BH491" s="8"/>
      <c r="BI491" s="8"/>
      <c r="BJ491" s="8"/>
      <c r="BK491" s="8"/>
      <c r="BL491" s="8"/>
      <c r="BM491" s="8"/>
      <c r="BN491" s="8"/>
    </row>
    <row r="492">
      <c r="B492" s="69" t="s">
        <v>216</v>
      </c>
      <c r="C492" s="8"/>
      <c r="D492" s="47">
        <v>45762.0</v>
      </c>
      <c r="E492" s="70">
        <v>82.48</v>
      </c>
      <c r="F492" s="8"/>
      <c r="G492" s="70">
        <v>57.76</v>
      </c>
      <c r="H492" s="68">
        <v>3.04</v>
      </c>
      <c r="I492" s="7"/>
      <c r="J492" s="8"/>
      <c r="K492" s="70">
        <v>66.08</v>
      </c>
      <c r="L492" s="72">
        <v>9.21</v>
      </c>
      <c r="M492" s="68">
        <v>65.8</v>
      </c>
      <c r="N492" s="153" t="s">
        <v>641</v>
      </c>
      <c r="O492" s="153" t="s">
        <v>641</v>
      </c>
      <c r="P492" s="73" t="s">
        <v>39</v>
      </c>
      <c r="Q492" s="8"/>
      <c r="R492" s="68">
        <v>1.752</v>
      </c>
      <c r="S492" s="8"/>
      <c r="T492" s="68">
        <v>5.363</v>
      </c>
      <c r="U492" s="8"/>
      <c r="V492" s="8"/>
      <c r="W492" s="45" t="s">
        <v>670</v>
      </c>
      <c r="X492" s="7"/>
      <c r="Y492" s="8"/>
      <c r="Z492" s="8"/>
      <c r="AA492" s="8"/>
      <c r="AB492" s="8"/>
      <c r="AC492" s="8"/>
      <c r="AD492" s="8"/>
      <c r="AE492" s="8"/>
      <c r="AF492" s="7"/>
      <c r="AG492" s="8"/>
      <c r="AH492" s="8"/>
      <c r="AI492" s="8"/>
      <c r="AJ492" s="8"/>
      <c r="AK492" s="8"/>
      <c r="AL492" s="8"/>
      <c r="AM492" s="8"/>
      <c r="AN492" s="7"/>
      <c r="AO492" s="8"/>
      <c r="AP492" s="8"/>
      <c r="AQ492" s="8"/>
      <c r="AR492" s="8"/>
      <c r="AS492" s="8"/>
      <c r="AT492" s="8"/>
      <c r="AU492" s="8"/>
      <c r="AV492" s="7"/>
      <c r="AW492" s="8"/>
      <c r="AX492" s="8"/>
      <c r="AY492" s="8"/>
      <c r="AZ492" s="8"/>
      <c r="BA492" s="8"/>
      <c r="BB492" s="8"/>
      <c r="BC492" s="8"/>
      <c r="BD492" s="8"/>
      <c r="BE492" s="8"/>
      <c r="BF492" s="8"/>
      <c r="BG492" s="8"/>
      <c r="BH492" s="8"/>
      <c r="BI492" s="8"/>
      <c r="BJ492" s="8"/>
      <c r="BK492" s="8"/>
      <c r="BL492" s="8"/>
      <c r="BM492" s="8"/>
      <c r="BN492" s="8"/>
    </row>
    <row r="493">
      <c r="B493" s="69" t="s">
        <v>257</v>
      </c>
      <c r="C493" s="8"/>
      <c r="D493" s="47">
        <v>45763.0</v>
      </c>
      <c r="E493" s="70">
        <v>88.34</v>
      </c>
      <c r="F493" s="68">
        <v>3.6</v>
      </c>
      <c r="G493" s="7"/>
      <c r="H493" s="8"/>
      <c r="I493" s="7"/>
      <c r="J493" s="8"/>
      <c r="K493" s="70">
        <v>74.45</v>
      </c>
      <c r="L493" s="72">
        <v>6.93</v>
      </c>
      <c r="M493" s="68">
        <v>72.82</v>
      </c>
      <c r="N493" s="153" t="s">
        <v>641</v>
      </c>
      <c r="O493" s="153" t="s">
        <v>641</v>
      </c>
      <c r="P493" s="73" t="s">
        <v>39</v>
      </c>
      <c r="Q493" s="8"/>
      <c r="R493" s="8"/>
      <c r="S493" s="68">
        <v>0.07</v>
      </c>
      <c r="T493" s="68">
        <v>11303.576</v>
      </c>
      <c r="U493" s="8"/>
      <c r="V493" s="8"/>
      <c r="W493" s="45" t="s">
        <v>671</v>
      </c>
      <c r="X493" s="7"/>
      <c r="Y493" s="8"/>
      <c r="Z493" s="8"/>
      <c r="AA493" s="8"/>
      <c r="AB493" s="8"/>
      <c r="AC493" s="8"/>
      <c r="AD493" s="8"/>
      <c r="AE493" s="8"/>
      <c r="AF493" s="7"/>
      <c r="AG493" s="8"/>
      <c r="AH493" s="8"/>
      <c r="AI493" s="8"/>
      <c r="AJ493" s="8"/>
      <c r="AK493" s="8"/>
      <c r="AL493" s="8"/>
      <c r="AM493" s="8"/>
      <c r="AN493" s="7"/>
      <c r="AO493" s="8"/>
      <c r="AP493" s="8"/>
      <c r="AQ493" s="8"/>
      <c r="AR493" s="8"/>
      <c r="AS493" s="8"/>
      <c r="AT493" s="8"/>
      <c r="AU493" s="8"/>
      <c r="AV493" s="7"/>
      <c r="AW493" s="8"/>
      <c r="AX493" s="8"/>
      <c r="AY493" s="8"/>
      <c r="AZ493" s="8"/>
      <c r="BA493" s="8"/>
      <c r="BB493" s="8"/>
      <c r="BC493" s="8"/>
      <c r="BD493" s="8"/>
      <c r="BE493" s="8"/>
      <c r="BF493" s="8"/>
      <c r="BG493" s="8"/>
      <c r="BH493" s="8"/>
      <c r="BI493" s="8"/>
      <c r="BJ493" s="8"/>
      <c r="BK493" s="8"/>
      <c r="BL493" s="8"/>
      <c r="BM493" s="8"/>
      <c r="BN493" s="8"/>
    </row>
    <row r="494">
      <c r="A494" s="52" t="s">
        <v>672</v>
      </c>
      <c r="B494" s="53" t="s">
        <v>81</v>
      </c>
      <c r="C494" s="59"/>
      <c r="D494" s="54">
        <v>45763.0</v>
      </c>
      <c r="E494" s="57">
        <v>85.43</v>
      </c>
      <c r="F494" s="52">
        <v>3.37</v>
      </c>
      <c r="G494" s="57">
        <v>77.96</v>
      </c>
      <c r="H494" s="52">
        <v>1.66</v>
      </c>
      <c r="I494" s="58"/>
      <c r="J494" s="59"/>
      <c r="K494" s="57">
        <v>74.49</v>
      </c>
      <c r="L494" s="65">
        <v>7.25</v>
      </c>
      <c r="M494" s="52">
        <v>72.76</v>
      </c>
      <c r="N494" s="148" t="s">
        <v>641</v>
      </c>
      <c r="O494" s="148" t="s">
        <v>641</v>
      </c>
      <c r="P494" s="66" t="s">
        <v>489</v>
      </c>
      <c r="Q494" s="59"/>
      <c r="R494" s="59"/>
      <c r="S494" s="59"/>
      <c r="T494" s="52">
        <v>4398.195</v>
      </c>
      <c r="U494" s="59"/>
      <c r="V494" s="59"/>
      <c r="W494" s="67" t="s">
        <v>673</v>
      </c>
      <c r="X494" s="58"/>
      <c r="Y494" s="59"/>
      <c r="Z494" s="59"/>
      <c r="AA494" s="59"/>
      <c r="AB494" s="59"/>
      <c r="AC494" s="59"/>
      <c r="AD494" s="59"/>
      <c r="AE494" s="59"/>
      <c r="AF494" s="58"/>
      <c r="AG494" s="59"/>
      <c r="AH494" s="59"/>
      <c r="AI494" s="59"/>
      <c r="AJ494" s="59"/>
      <c r="AK494" s="59"/>
      <c r="AL494" s="59"/>
      <c r="AM494" s="59"/>
      <c r="AN494" s="58"/>
      <c r="AO494" s="59"/>
      <c r="AP494" s="59"/>
      <c r="AQ494" s="59"/>
      <c r="AR494" s="59"/>
      <c r="AS494" s="59"/>
      <c r="AT494" s="59"/>
      <c r="AU494" s="59"/>
      <c r="AV494" s="58"/>
      <c r="AW494" s="59"/>
      <c r="AX494" s="59"/>
      <c r="AY494" s="59"/>
      <c r="AZ494" s="59"/>
      <c r="BA494" s="59"/>
      <c r="BB494" s="59"/>
      <c r="BC494" s="59"/>
      <c r="BD494" s="59"/>
      <c r="BE494" s="59"/>
      <c r="BF494" s="59"/>
      <c r="BG494" s="59"/>
      <c r="BH494" s="59"/>
      <c r="BI494" s="59"/>
      <c r="BJ494" s="59"/>
      <c r="BK494" s="59"/>
      <c r="BL494" s="59"/>
      <c r="BM494" s="59"/>
      <c r="BN494" s="59"/>
    </row>
    <row r="495">
      <c r="B495" s="53" t="s">
        <v>89</v>
      </c>
      <c r="C495" s="59"/>
      <c r="D495" s="54">
        <v>45763.0</v>
      </c>
      <c r="E495" s="57">
        <v>95.54</v>
      </c>
      <c r="F495" s="52">
        <v>1.38</v>
      </c>
      <c r="G495" s="57">
        <v>73.31</v>
      </c>
      <c r="H495" s="52">
        <v>2.01</v>
      </c>
      <c r="I495" s="58"/>
      <c r="J495" s="59"/>
      <c r="K495" s="57">
        <v>81.86</v>
      </c>
      <c r="L495" s="65">
        <v>6.47</v>
      </c>
      <c r="M495" s="52">
        <v>77.51</v>
      </c>
      <c r="N495" s="148" t="s">
        <v>641</v>
      </c>
      <c r="O495" s="148" t="s">
        <v>641</v>
      </c>
      <c r="P495" s="66" t="s">
        <v>39</v>
      </c>
      <c r="Q495" s="59"/>
      <c r="R495" s="59"/>
      <c r="S495" s="59"/>
      <c r="T495" s="52">
        <v>14.738</v>
      </c>
      <c r="U495" s="59"/>
      <c r="V495" s="59"/>
      <c r="W495" s="67" t="s">
        <v>674</v>
      </c>
      <c r="X495" s="58"/>
      <c r="Y495" s="59"/>
      <c r="Z495" s="59"/>
      <c r="AA495" s="59"/>
      <c r="AB495" s="59"/>
      <c r="AC495" s="59"/>
      <c r="AD495" s="59"/>
      <c r="AE495" s="59"/>
      <c r="AF495" s="58"/>
      <c r="AG495" s="59"/>
      <c r="AH495" s="59"/>
      <c r="AI495" s="59"/>
      <c r="AJ495" s="59"/>
      <c r="AK495" s="59"/>
      <c r="AL495" s="59"/>
      <c r="AM495" s="59"/>
      <c r="AN495" s="58"/>
      <c r="AO495" s="59"/>
      <c r="AP495" s="59"/>
      <c r="AQ495" s="59"/>
      <c r="AR495" s="59"/>
      <c r="AS495" s="59"/>
      <c r="AT495" s="59"/>
      <c r="AU495" s="59"/>
      <c r="AV495" s="58"/>
      <c r="AW495" s="59"/>
      <c r="AX495" s="59"/>
      <c r="AY495" s="59"/>
      <c r="AZ495" s="59"/>
      <c r="BA495" s="59"/>
      <c r="BB495" s="59"/>
      <c r="BC495" s="59"/>
      <c r="BD495" s="59"/>
      <c r="BE495" s="59"/>
      <c r="BF495" s="59"/>
      <c r="BG495" s="59"/>
      <c r="BH495" s="59"/>
      <c r="BI495" s="59"/>
      <c r="BJ495" s="59"/>
      <c r="BK495" s="59"/>
      <c r="BL495" s="59"/>
      <c r="BM495" s="59"/>
      <c r="BN495" s="59"/>
    </row>
    <row r="496">
      <c r="B496" s="53" t="s">
        <v>100</v>
      </c>
      <c r="C496" s="59"/>
      <c r="D496" s="54">
        <v>45763.0</v>
      </c>
      <c r="E496" s="57">
        <v>95.57</v>
      </c>
      <c r="F496" s="52">
        <v>2.88</v>
      </c>
      <c r="G496" s="58"/>
      <c r="H496" s="59"/>
      <c r="I496" s="58"/>
      <c r="J496" s="59"/>
      <c r="K496" s="57">
        <v>81.13</v>
      </c>
      <c r="L496" s="65">
        <v>6.26</v>
      </c>
      <c r="M496" s="52">
        <v>76.38</v>
      </c>
      <c r="N496" s="148" t="s">
        <v>641</v>
      </c>
      <c r="O496" s="148" t="s">
        <v>641</v>
      </c>
      <c r="P496" s="66" t="s">
        <v>39</v>
      </c>
      <c r="Q496" s="59"/>
      <c r="R496" s="59"/>
      <c r="S496" s="59"/>
      <c r="T496" s="52">
        <v>4.149</v>
      </c>
      <c r="U496" s="59"/>
      <c r="V496" s="59"/>
      <c r="W496" s="67" t="s">
        <v>675</v>
      </c>
      <c r="X496" s="57">
        <v>4035.0</v>
      </c>
      <c r="Y496" s="52" t="s">
        <v>39</v>
      </c>
      <c r="Z496" s="59"/>
      <c r="AA496" s="52" t="s">
        <v>39</v>
      </c>
      <c r="AB496" s="52">
        <v>1557.3</v>
      </c>
      <c r="AC496" s="59"/>
      <c r="AD496" s="59"/>
      <c r="AE496" s="52" t="s">
        <v>676</v>
      </c>
      <c r="AF496" s="58"/>
      <c r="AG496" s="59"/>
      <c r="AH496" s="59"/>
      <c r="AI496" s="59"/>
      <c r="AJ496" s="59"/>
      <c r="AK496" s="59"/>
      <c r="AL496" s="59"/>
      <c r="AM496" s="59"/>
      <c r="AN496" s="58"/>
      <c r="AO496" s="59"/>
      <c r="AP496" s="59"/>
      <c r="AQ496" s="59"/>
      <c r="AR496" s="59"/>
      <c r="AS496" s="59"/>
      <c r="AT496" s="59"/>
      <c r="AU496" s="59"/>
      <c r="AV496" s="58"/>
      <c r="AW496" s="59"/>
      <c r="AX496" s="59"/>
      <c r="AY496" s="59"/>
      <c r="AZ496" s="59"/>
      <c r="BA496" s="59"/>
      <c r="BB496" s="59"/>
      <c r="BC496" s="59"/>
      <c r="BD496" s="59"/>
      <c r="BE496" s="59"/>
      <c r="BF496" s="59"/>
      <c r="BG496" s="59"/>
      <c r="BH496" s="59"/>
      <c r="BI496" s="59"/>
      <c r="BJ496" s="59"/>
      <c r="BK496" s="59"/>
      <c r="BL496" s="59"/>
      <c r="BM496" s="59"/>
      <c r="BN496" s="59"/>
    </row>
    <row r="497">
      <c r="B497" s="102" t="s">
        <v>104</v>
      </c>
      <c r="C497" s="103"/>
      <c r="D497" s="104">
        <v>45764.0</v>
      </c>
      <c r="E497" s="105">
        <v>80.9</v>
      </c>
      <c r="F497" s="106">
        <v>0.77</v>
      </c>
      <c r="G497" s="105">
        <v>91.87</v>
      </c>
      <c r="H497" s="106">
        <v>1.72</v>
      </c>
      <c r="I497" s="107"/>
      <c r="J497" s="103"/>
      <c r="K497" s="105">
        <v>82.35</v>
      </c>
      <c r="L497" s="109">
        <v>4.52</v>
      </c>
      <c r="M497" s="106">
        <v>82.25</v>
      </c>
      <c r="N497" s="148" t="s">
        <v>641</v>
      </c>
      <c r="O497" s="148" t="s">
        <v>641</v>
      </c>
      <c r="P497" s="110">
        <v>589.003</v>
      </c>
      <c r="Q497" s="103"/>
      <c r="R497" s="103"/>
      <c r="S497" s="103"/>
      <c r="T497" s="106">
        <v>7808.504</v>
      </c>
      <c r="U497" s="103"/>
      <c r="V497" s="103"/>
      <c r="W497" s="111" t="s">
        <v>677</v>
      </c>
      <c r="X497" s="107"/>
      <c r="Y497" s="103"/>
      <c r="Z497" s="103"/>
      <c r="AA497" s="103"/>
      <c r="AB497" s="103"/>
      <c r="AC497" s="103"/>
      <c r="AD497" s="103"/>
      <c r="AE497" s="103"/>
      <c r="AF497" s="107"/>
      <c r="AG497" s="103"/>
      <c r="AH497" s="103"/>
      <c r="AI497" s="103"/>
      <c r="AJ497" s="103"/>
      <c r="AK497" s="103"/>
      <c r="AL497" s="103"/>
      <c r="AM497" s="103"/>
      <c r="AN497" s="107"/>
      <c r="AO497" s="103"/>
      <c r="AP497" s="103"/>
      <c r="AQ497" s="103"/>
      <c r="AR497" s="103"/>
      <c r="AS497" s="103"/>
      <c r="AT497" s="103"/>
      <c r="AU497" s="103"/>
      <c r="AV497" s="107"/>
      <c r="AW497" s="103"/>
      <c r="AX497" s="103"/>
      <c r="AY497" s="103"/>
      <c r="AZ497" s="103"/>
      <c r="BA497" s="103"/>
      <c r="BB497" s="103"/>
      <c r="BC497" s="103"/>
      <c r="BD497" s="103"/>
      <c r="BE497" s="103"/>
      <c r="BF497" s="103"/>
      <c r="BG497" s="103"/>
      <c r="BH497" s="103"/>
      <c r="BI497" s="103"/>
      <c r="BJ497" s="103"/>
      <c r="BK497" s="103"/>
      <c r="BL497" s="103"/>
      <c r="BM497" s="103"/>
      <c r="BN497" s="103"/>
    </row>
    <row r="498">
      <c r="B498" s="102" t="s">
        <v>216</v>
      </c>
      <c r="C498" s="103"/>
      <c r="D498" s="104">
        <v>45764.0</v>
      </c>
      <c r="E498" s="105">
        <v>76.6</v>
      </c>
      <c r="F498" s="106">
        <v>0.66</v>
      </c>
      <c r="G498" s="107"/>
      <c r="H498" s="103"/>
      <c r="I498" s="107"/>
      <c r="J498" s="103"/>
      <c r="K498" s="105">
        <v>84.29</v>
      </c>
      <c r="L498" s="109">
        <v>4.16</v>
      </c>
      <c r="M498" s="106">
        <v>83.17</v>
      </c>
      <c r="N498" s="148" t="s">
        <v>641</v>
      </c>
      <c r="O498" s="148" t="s">
        <v>641</v>
      </c>
      <c r="P498" s="110" t="s">
        <v>39</v>
      </c>
      <c r="Q498" s="106">
        <v>0.577</v>
      </c>
      <c r="R498" s="103"/>
      <c r="S498" s="103"/>
      <c r="T498" s="106">
        <v>4491.277</v>
      </c>
      <c r="U498" s="103"/>
      <c r="V498" s="103"/>
      <c r="W498" s="111" t="s">
        <v>678</v>
      </c>
      <c r="X498" s="107"/>
      <c r="Y498" s="103"/>
      <c r="Z498" s="103"/>
      <c r="AA498" s="103"/>
      <c r="AB498" s="103"/>
      <c r="AC498" s="103"/>
      <c r="AD498" s="103"/>
      <c r="AE498" s="103"/>
      <c r="AF498" s="107"/>
      <c r="AG498" s="103"/>
      <c r="AH498" s="103"/>
      <c r="AI498" s="103"/>
      <c r="AJ498" s="103"/>
      <c r="AK498" s="103"/>
      <c r="AL498" s="103"/>
      <c r="AM498" s="103"/>
      <c r="AN498" s="107"/>
      <c r="AO498" s="103"/>
      <c r="AP498" s="103"/>
      <c r="AQ498" s="103"/>
      <c r="AR498" s="103"/>
      <c r="AS498" s="103"/>
      <c r="AT498" s="103"/>
      <c r="AU498" s="103"/>
      <c r="AV498" s="107"/>
      <c r="AW498" s="103"/>
      <c r="AX498" s="103"/>
      <c r="AY498" s="103"/>
      <c r="AZ498" s="103"/>
      <c r="BA498" s="103"/>
      <c r="BB498" s="103"/>
      <c r="BC498" s="103"/>
      <c r="BD498" s="103"/>
      <c r="BE498" s="103"/>
      <c r="BF498" s="103"/>
      <c r="BG498" s="103"/>
      <c r="BH498" s="103"/>
      <c r="BI498" s="103"/>
      <c r="BJ498" s="103"/>
      <c r="BK498" s="103"/>
      <c r="BL498" s="103"/>
      <c r="BM498" s="103"/>
      <c r="BN498" s="103"/>
    </row>
    <row r="499">
      <c r="A499" s="154" t="s">
        <v>679</v>
      </c>
      <c r="B499" s="155" t="s">
        <v>81</v>
      </c>
      <c r="C499" s="32"/>
      <c r="D499" s="140">
        <v>45764.0</v>
      </c>
      <c r="E499" s="156">
        <v>75.23</v>
      </c>
      <c r="F499" s="157">
        <v>3.37</v>
      </c>
      <c r="G499" s="158"/>
      <c r="H499" s="32"/>
      <c r="I499" s="158"/>
      <c r="J499" s="32"/>
      <c r="K499" s="156">
        <v>71.43</v>
      </c>
      <c r="L499" s="159">
        <v>7.06</v>
      </c>
      <c r="M499" s="157">
        <v>80.18</v>
      </c>
      <c r="N499" s="153" t="s">
        <v>641</v>
      </c>
      <c r="O499" s="153" t="s">
        <v>641</v>
      </c>
      <c r="P499" s="160" t="s">
        <v>39</v>
      </c>
      <c r="Q499" s="32"/>
      <c r="R499" s="32"/>
      <c r="S499" s="32"/>
      <c r="T499" s="157">
        <v>18.974</v>
      </c>
      <c r="U499" s="32"/>
      <c r="V499" s="32"/>
      <c r="W499" s="161" t="s">
        <v>680</v>
      </c>
      <c r="X499" s="158"/>
      <c r="Y499" s="32"/>
      <c r="Z499" s="32"/>
      <c r="AA499" s="32"/>
      <c r="AB499" s="32"/>
      <c r="AC499" s="32"/>
      <c r="AD499" s="32"/>
      <c r="AE499" s="32"/>
      <c r="AF499" s="7"/>
      <c r="AG499" s="8"/>
      <c r="AH499" s="8"/>
      <c r="AI499" s="8"/>
      <c r="AJ499" s="8"/>
      <c r="AK499" s="8"/>
      <c r="AL499" s="8"/>
      <c r="AM499" s="8"/>
      <c r="AN499" s="7"/>
      <c r="AO499" s="8"/>
      <c r="AP499" s="8"/>
      <c r="AQ499" s="8"/>
      <c r="AR499" s="8"/>
      <c r="AS499" s="8"/>
      <c r="AT499" s="8"/>
      <c r="AU499" s="8"/>
      <c r="AV499" s="7"/>
      <c r="AW499" s="8"/>
      <c r="AX499" s="8"/>
      <c r="AY499" s="8"/>
      <c r="AZ499" s="8"/>
      <c r="BA499" s="8"/>
      <c r="BB499" s="8"/>
      <c r="BC499" s="8"/>
      <c r="BD499" s="8"/>
      <c r="BE499" s="8"/>
      <c r="BF499" s="8"/>
      <c r="BG499" s="8"/>
      <c r="BH499" s="8"/>
      <c r="BI499" s="8"/>
      <c r="BJ499" s="8"/>
      <c r="BK499" s="8"/>
      <c r="BL499" s="8"/>
      <c r="BM499" s="8"/>
      <c r="BN499" s="8"/>
    </row>
    <row r="500">
      <c r="B500" s="155" t="s">
        <v>89</v>
      </c>
      <c r="C500" s="32"/>
      <c r="D500" s="140">
        <v>45765.0</v>
      </c>
      <c r="E500" s="156">
        <v>72.3</v>
      </c>
      <c r="F500" s="157">
        <v>2.0</v>
      </c>
      <c r="G500" s="158"/>
      <c r="H500" s="32"/>
      <c r="I500" s="158"/>
      <c r="J500" s="32"/>
      <c r="K500" s="156">
        <v>71.54</v>
      </c>
      <c r="L500" s="159">
        <v>5.74</v>
      </c>
      <c r="M500" s="157">
        <v>74.2</v>
      </c>
      <c r="N500" s="153" t="s">
        <v>641</v>
      </c>
      <c r="O500" s="153" t="s">
        <v>641</v>
      </c>
      <c r="P500" s="160">
        <v>2997.436</v>
      </c>
      <c r="Q500" s="32"/>
      <c r="R500" s="32"/>
      <c r="S500" s="32"/>
      <c r="T500" s="157">
        <v>3990.469</v>
      </c>
      <c r="U500" s="32"/>
      <c r="V500" s="32"/>
      <c r="W500" s="161" t="s">
        <v>681</v>
      </c>
      <c r="X500" s="158"/>
      <c r="Y500" s="32"/>
      <c r="Z500" s="32"/>
      <c r="AA500" s="32"/>
      <c r="AB500" s="32"/>
      <c r="AC500" s="32"/>
      <c r="AD500" s="32"/>
      <c r="AE500" s="32"/>
      <c r="AF500" s="7"/>
      <c r="AG500" s="8"/>
      <c r="AH500" s="8"/>
      <c r="AI500" s="8"/>
      <c r="AJ500" s="8"/>
      <c r="AK500" s="8"/>
      <c r="AL500" s="8"/>
      <c r="AM500" s="8"/>
      <c r="AN500" s="7"/>
      <c r="AO500" s="8"/>
      <c r="AP500" s="8"/>
      <c r="AQ500" s="8"/>
      <c r="AR500" s="8"/>
      <c r="AS500" s="8"/>
      <c r="AT500" s="8"/>
      <c r="AU500" s="8"/>
      <c r="AV500" s="7"/>
      <c r="AW500" s="8"/>
      <c r="AX500" s="8"/>
      <c r="AY500" s="8"/>
      <c r="AZ500" s="8"/>
      <c r="BA500" s="8"/>
      <c r="BB500" s="8"/>
      <c r="BC500" s="8"/>
      <c r="BD500" s="8"/>
      <c r="BE500" s="8"/>
      <c r="BF500" s="8"/>
      <c r="BG500" s="8"/>
      <c r="BH500" s="8"/>
      <c r="BI500" s="8"/>
      <c r="BJ500" s="8"/>
      <c r="BK500" s="8"/>
      <c r="BL500" s="8"/>
      <c r="BM500" s="8"/>
      <c r="BN500" s="8"/>
    </row>
    <row r="501">
      <c r="B501" s="155" t="s">
        <v>100</v>
      </c>
      <c r="C501" s="32"/>
      <c r="D501" s="140">
        <v>45765.0</v>
      </c>
      <c r="E501" s="156">
        <v>72.41</v>
      </c>
      <c r="F501" s="157">
        <v>4.4</v>
      </c>
      <c r="G501" s="158"/>
      <c r="H501" s="32"/>
      <c r="I501" s="158"/>
      <c r="J501" s="32"/>
      <c r="K501" s="156">
        <v>72.19</v>
      </c>
      <c r="L501" s="159">
        <v>7.33</v>
      </c>
      <c r="M501" s="157">
        <v>79.91</v>
      </c>
      <c r="N501" s="153" t="s">
        <v>641</v>
      </c>
      <c r="O501" s="153" t="s">
        <v>641</v>
      </c>
      <c r="P501" s="160">
        <v>1247.814</v>
      </c>
      <c r="Q501" s="32"/>
      <c r="R501" s="32"/>
      <c r="S501" s="32"/>
      <c r="T501" s="157">
        <v>1627.502</v>
      </c>
      <c r="U501" s="32"/>
      <c r="V501" s="32"/>
      <c r="W501" s="161" t="s">
        <v>682</v>
      </c>
      <c r="X501" s="158"/>
      <c r="Y501" s="32"/>
      <c r="Z501" s="32"/>
      <c r="AA501" s="32"/>
      <c r="AB501" s="32"/>
      <c r="AC501" s="32"/>
      <c r="AD501" s="32"/>
      <c r="AE501" s="32"/>
      <c r="AF501" s="7"/>
      <c r="AG501" s="8"/>
      <c r="AH501" s="8"/>
      <c r="AI501" s="8"/>
      <c r="AJ501" s="8"/>
      <c r="AK501" s="8"/>
      <c r="AL501" s="8"/>
      <c r="AM501" s="8"/>
      <c r="AN501" s="7"/>
      <c r="AO501" s="8"/>
      <c r="AP501" s="8"/>
      <c r="AQ501" s="8"/>
      <c r="AR501" s="8"/>
      <c r="AS501" s="8"/>
      <c r="AT501" s="8"/>
      <c r="AU501" s="8"/>
      <c r="AV501" s="7"/>
      <c r="AW501" s="8"/>
      <c r="AX501" s="8"/>
      <c r="AY501" s="8"/>
      <c r="AZ501" s="8"/>
      <c r="BA501" s="8"/>
      <c r="BB501" s="8"/>
      <c r="BC501" s="8"/>
      <c r="BD501" s="8"/>
      <c r="BE501" s="8"/>
      <c r="BF501" s="8"/>
      <c r="BG501" s="8"/>
      <c r="BH501" s="8"/>
      <c r="BI501" s="8"/>
      <c r="BJ501" s="8"/>
      <c r="BK501" s="8"/>
      <c r="BL501" s="8"/>
      <c r="BM501" s="8"/>
      <c r="BN501" s="8"/>
    </row>
    <row r="502">
      <c r="B502" s="155" t="s">
        <v>104</v>
      </c>
      <c r="C502" s="32"/>
      <c r="D502" s="140">
        <v>45765.0</v>
      </c>
      <c r="E502" s="156">
        <v>68.86</v>
      </c>
      <c r="F502" s="157">
        <v>0.97</v>
      </c>
      <c r="G502" s="158"/>
      <c r="H502" s="32"/>
      <c r="I502" s="158"/>
      <c r="J502" s="32"/>
      <c r="K502" s="156">
        <v>68.44</v>
      </c>
      <c r="L502" s="159">
        <v>4.78</v>
      </c>
      <c r="M502" s="157">
        <v>84.91</v>
      </c>
      <c r="N502" s="153" t="s">
        <v>641</v>
      </c>
      <c r="O502" s="153" t="s">
        <v>641</v>
      </c>
      <c r="P502" s="160">
        <v>1596.513</v>
      </c>
      <c r="Q502" s="157">
        <v>0.049</v>
      </c>
      <c r="R502" s="32"/>
      <c r="S502" s="32"/>
      <c r="T502" s="157">
        <v>12512.045</v>
      </c>
      <c r="U502" s="32"/>
      <c r="V502" s="32"/>
      <c r="W502" s="161" t="s">
        <v>683</v>
      </c>
      <c r="X502" s="158"/>
      <c r="Y502" s="32"/>
      <c r="Z502" s="32"/>
      <c r="AA502" s="32"/>
      <c r="AB502" s="32"/>
      <c r="AC502" s="32"/>
      <c r="AD502" s="32"/>
      <c r="AE502" s="32"/>
      <c r="AF502" s="7"/>
      <c r="AG502" s="8"/>
      <c r="AH502" s="8"/>
      <c r="AI502" s="8"/>
      <c r="AJ502" s="8"/>
      <c r="AK502" s="8"/>
      <c r="AL502" s="8"/>
      <c r="AM502" s="8"/>
      <c r="AN502" s="7"/>
      <c r="AO502" s="8"/>
      <c r="AP502" s="8"/>
      <c r="AQ502" s="8"/>
      <c r="AR502" s="8"/>
      <c r="AS502" s="8"/>
      <c r="AT502" s="8"/>
      <c r="AU502" s="8"/>
      <c r="AV502" s="7"/>
      <c r="AW502" s="8"/>
      <c r="AX502" s="8"/>
      <c r="AY502" s="8"/>
      <c r="AZ502" s="8"/>
      <c r="BA502" s="8"/>
      <c r="BB502" s="8"/>
      <c r="BC502" s="8"/>
      <c r="BD502" s="8"/>
      <c r="BE502" s="8"/>
      <c r="BF502" s="8"/>
      <c r="BG502" s="8"/>
      <c r="BH502" s="8"/>
      <c r="BI502" s="8"/>
      <c r="BJ502" s="8"/>
      <c r="BK502" s="8"/>
      <c r="BL502" s="8"/>
      <c r="BM502" s="8"/>
      <c r="BN502" s="8"/>
    </row>
    <row r="503">
      <c r="B503" s="155" t="s">
        <v>216</v>
      </c>
      <c r="C503" s="32"/>
      <c r="D503" s="140">
        <v>45765.0</v>
      </c>
      <c r="E503" s="156">
        <v>74.06</v>
      </c>
      <c r="F503" s="157">
        <v>1.26</v>
      </c>
      <c r="G503" s="158"/>
      <c r="H503" s="32"/>
      <c r="I503" s="158"/>
      <c r="J503" s="32"/>
      <c r="K503" s="156">
        <v>70.18</v>
      </c>
      <c r="L503" s="159">
        <v>5.26</v>
      </c>
      <c r="M503" s="157">
        <v>84.36</v>
      </c>
      <c r="N503" s="153" t="s">
        <v>641</v>
      </c>
      <c r="O503" s="153" t="s">
        <v>641</v>
      </c>
      <c r="P503" s="160" t="s">
        <v>39</v>
      </c>
      <c r="Q503" s="32"/>
      <c r="R503" s="32"/>
      <c r="S503" s="32"/>
      <c r="T503" s="157">
        <v>8222.064</v>
      </c>
      <c r="U503" s="32"/>
      <c r="V503" s="32"/>
      <c r="W503" s="161" t="s">
        <v>684</v>
      </c>
      <c r="X503" s="158"/>
      <c r="Y503" s="32"/>
      <c r="Z503" s="32"/>
      <c r="AA503" s="32"/>
      <c r="AB503" s="32"/>
      <c r="AC503" s="32"/>
      <c r="AD503" s="32"/>
      <c r="AE503" s="32"/>
      <c r="AF503" s="7"/>
      <c r="AG503" s="8"/>
      <c r="AH503" s="8"/>
      <c r="AI503" s="8"/>
      <c r="AJ503" s="8"/>
      <c r="AK503" s="8"/>
      <c r="AL503" s="8"/>
      <c r="AM503" s="8"/>
      <c r="AN503" s="7"/>
      <c r="AO503" s="8"/>
      <c r="AP503" s="8"/>
      <c r="AQ503" s="8"/>
      <c r="AR503" s="8"/>
      <c r="AS503" s="8"/>
      <c r="AT503" s="8"/>
      <c r="AU503" s="8"/>
      <c r="AV503" s="7"/>
      <c r="AW503" s="8"/>
      <c r="AX503" s="8"/>
      <c r="AY503" s="8"/>
      <c r="AZ503" s="8"/>
      <c r="BA503" s="8"/>
      <c r="BB503" s="8"/>
      <c r="BC503" s="8"/>
      <c r="BD503" s="8"/>
      <c r="BE503" s="8"/>
      <c r="BF503" s="8"/>
      <c r="BG503" s="8"/>
      <c r="BH503" s="8"/>
      <c r="BI503" s="8"/>
      <c r="BJ503" s="8"/>
      <c r="BK503" s="8"/>
      <c r="BL503" s="8"/>
      <c r="BM503" s="8"/>
      <c r="BN503" s="8"/>
    </row>
    <row r="504">
      <c r="A504" s="162" t="s">
        <v>685</v>
      </c>
      <c r="B504" s="163" t="s">
        <v>81</v>
      </c>
      <c r="C504" s="164"/>
      <c r="D504" s="165">
        <v>45768.0</v>
      </c>
      <c r="E504" s="122">
        <v>82.33</v>
      </c>
      <c r="F504" s="162">
        <v>2.98</v>
      </c>
      <c r="G504" s="166"/>
      <c r="H504" s="164"/>
      <c r="I504" s="166"/>
      <c r="J504" s="164"/>
      <c r="K504" s="122">
        <v>63.91</v>
      </c>
      <c r="L504" s="167">
        <v>4.4</v>
      </c>
      <c r="M504" s="162">
        <v>76.29</v>
      </c>
      <c r="N504" s="148" t="s">
        <v>641</v>
      </c>
      <c r="O504" s="148" t="s">
        <v>641</v>
      </c>
      <c r="P504" s="168" t="s">
        <v>39</v>
      </c>
      <c r="Q504" s="164"/>
      <c r="R504" s="164"/>
      <c r="S504" s="164"/>
      <c r="T504" s="162">
        <v>1749.52</v>
      </c>
      <c r="U504" s="164"/>
      <c r="V504" s="164"/>
      <c r="W504" s="169" t="s">
        <v>686</v>
      </c>
      <c r="X504" s="166"/>
      <c r="Y504" s="164"/>
      <c r="Z504" s="164"/>
      <c r="AA504" s="164"/>
      <c r="AB504" s="164"/>
      <c r="AC504" s="164"/>
      <c r="AD504" s="164"/>
      <c r="AE504" s="164"/>
      <c r="AF504" s="58"/>
      <c r="AG504" s="59"/>
      <c r="AH504" s="59"/>
      <c r="AI504" s="59"/>
      <c r="AJ504" s="59"/>
      <c r="AK504" s="59"/>
      <c r="AL504" s="59"/>
      <c r="AM504" s="59"/>
      <c r="AN504" s="58"/>
      <c r="AO504" s="59"/>
      <c r="AP504" s="59"/>
      <c r="AQ504" s="59"/>
      <c r="AR504" s="59"/>
      <c r="AS504" s="59"/>
      <c r="AT504" s="59"/>
      <c r="AU504" s="59"/>
      <c r="AV504" s="58"/>
      <c r="AW504" s="59"/>
      <c r="AX504" s="59"/>
      <c r="AY504" s="59"/>
      <c r="AZ504" s="59"/>
      <c r="BA504" s="59"/>
      <c r="BB504" s="59"/>
      <c r="BC504" s="59"/>
      <c r="BD504" s="59"/>
      <c r="BE504" s="59"/>
      <c r="BF504" s="59"/>
      <c r="BG504" s="59"/>
      <c r="BH504" s="59"/>
      <c r="BI504" s="59"/>
      <c r="BJ504" s="59"/>
      <c r="BK504" s="59"/>
      <c r="BL504" s="59"/>
      <c r="BM504" s="59"/>
      <c r="BN504" s="59"/>
    </row>
    <row r="505">
      <c r="B505" s="163" t="s">
        <v>89</v>
      </c>
      <c r="C505" s="164"/>
      <c r="D505" s="165">
        <v>45768.0</v>
      </c>
      <c r="E505" s="122">
        <v>86.73</v>
      </c>
      <c r="F505" s="162">
        <v>2.41</v>
      </c>
      <c r="G505" s="166"/>
      <c r="H505" s="164"/>
      <c r="I505" s="166"/>
      <c r="J505" s="164"/>
      <c r="K505" s="122">
        <v>69.74</v>
      </c>
      <c r="L505" s="167">
        <v>4.82</v>
      </c>
      <c r="M505" s="162">
        <v>77.25</v>
      </c>
      <c r="N505" s="148" t="s">
        <v>641</v>
      </c>
      <c r="O505" s="148" t="s">
        <v>641</v>
      </c>
      <c r="P505" s="168">
        <v>119.694</v>
      </c>
      <c r="Q505" s="164"/>
      <c r="R505" s="164"/>
      <c r="S505" s="164"/>
      <c r="T505" s="162">
        <v>5284.937</v>
      </c>
      <c r="U505" s="164"/>
      <c r="V505" s="164"/>
      <c r="W505" s="170"/>
      <c r="X505" s="166"/>
      <c r="Y505" s="164"/>
      <c r="Z505" s="164"/>
      <c r="AA505" s="164"/>
      <c r="AB505" s="164"/>
      <c r="AC505" s="164"/>
      <c r="AD505" s="164"/>
      <c r="AE505" s="164"/>
      <c r="AF505" s="58"/>
      <c r="AG505" s="59"/>
      <c r="AH505" s="59"/>
      <c r="AI505" s="59"/>
      <c r="AJ505" s="59"/>
      <c r="AK505" s="59"/>
      <c r="AL505" s="59"/>
      <c r="AM505" s="59"/>
      <c r="AN505" s="58"/>
      <c r="AO505" s="59"/>
      <c r="AP505" s="59"/>
      <c r="AQ505" s="59"/>
      <c r="AR505" s="59"/>
      <c r="AS505" s="59"/>
      <c r="AT505" s="59"/>
      <c r="AU505" s="59"/>
      <c r="AV505" s="58"/>
      <c r="AW505" s="59"/>
      <c r="AX505" s="59"/>
      <c r="AY505" s="59"/>
      <c r="AZ505" s="59"/>
      <c r="BA505" s="59"/>
      <c r="BB505" s="59"/>
      <c r="BC505" s="59"/>
      <c r="BD505" s="59"/>
      <c r="BE505" s="59"/>
      <c r="BF505" s="59"/>
      <c r="BG505" s="59"/>
      <c r="BH505" s="59"/>
      <c r="BI505" s="59"/>
      <c r="BJ505" s="59"/>
      <c r="BK505" s="59"/>
      <c r="BL505" s="59"/>
      <c r="BM505" s="59"/>
      <c r="BN505" s="59"/>
    </row>
    <row r="506">
      <c r="B506" s="163" t="s">
        <v>100</v>
      </c>
      <c r="C506" s="164"/>
      <c r="D506" s="165">
        <v>45768.0</v>
      </c>
      <c r="E506" s="122">
        <v>75.21</v>
      </c>
      <c r="F506" s="162">
        <v>0.68</v>
      </c>
      <c r="G506" s="166"/>
      <c r="H506" s="164"/>
      <c r="I506" s="166"/>
      <c r="J506" s="164"/>
      <c r="K506" s="122">
        <v>75.09</v>
      </c>
      <c r="L506" s="167">
        <v>3.4</v>
      </c>
      <c r="M506" s="162">
        <v>80.66</v>
      </c>
      <c r="N506" s="148" t="s">
        <v>641</v>
      </c>
      <c r="O506" s="148" t="s">
        <v>641</v>
      </c>
      <c r="P506" s="168">
        <v>235.692</v>
      </c>
      <c r="Q506" s="164"/>
      <c r="R506" s="162"/>
      <c r="S506" s="164"/>
      <c r="T506" s="162">
        <v>5412.512</v>
      </c>
      <c r="U506" s="164"/>
      <c r="V506" s="164"/>
      <c r="W506" s="170"/>
      <c r="X506" s="166"/>
      <c r="Y506" s="164"/>
      <c r="Z506" s="164"/>
      <c r="AA506" s="164"/>
      <c r="AB506" s="164"/>
      <c r="AC506" s="164"/>
      <c r="AD506" s="164"/>
      <c r="AE506" s="164"/>
      <c r="AF506" s="58"/>
      <c r="AG506" s="59"/>
      <c r="AH506" s="59"/>
      <c r="AI506" s="59"/>
      <c r="AJ506" s="59"/>
      <c r="AK506" s="59"/>
      <c r="AL506" s="59"/>
      <c r="AM506" s="59"/>
      <c r="AN506" s="58"/>
      <c r="AO506" s="59"/>
      <c r="AP506" s="59"/>
      <c r="AQ506" s="59"/>
      <c r="AR506" s="59"/>
      <c r="AS506" s="59"/>
      <c r="AT506" s="59"/>
      <c r="AU506" s="59"/>
      <c r="AV506" s="58"/>
      <c r="AW506" s="59"/>
      <c r="AX506" s="59"/>
      <c r="AY506" s="59"/>
      <c r="AZ506" s="59"/>
      <c r="BA506" s="59"/>
      <c r="BB506" s="59"/>
      <c r="BC506" s="59"/>
      <c r="BD506" s="59"/>
      <c r="BE506" s="59"/>
      <c r="BF506" s="59"/>
      <c r="BG506" s="59"/>
      <c r="BH506" s="59"/>
      <c r="BI506" s="59"/>
      <c r="BJ506" s="59"/>
      <c r="BK506" s="59"/>
      <c r="BL506" s="59"/>
      <c r="BM506" s="59"/>
      <c r="BN506" s="59"/>
    </row>
    <row r="507">
      <c r="B507" s="163" t="s">
        <v>104</v>
      </c>
      <c r="C507" s="164"/>
      <c r="D507" s="165">
        <v>45768.0</v>
      </c>
      <c r="E507" s="122">
        <v>78.27</v>
      </c>
      <c r="F507" s="162">
        <v>0.67</v>
      </c>
      <c r="G507" s="166"/>
      <c r="H507" s="164"/>
      <c r="I507" s="166"/>
      <c r="J507" s="164"/>
      <c r="K507" s="122">
        <v>75.97</v>
      </c>
      <c r="L507" s="167">
        <v>3.4</v>
      </c>
      <c r="M507" s="162">
        <v>81.32</v>
      </c>
      <c r="N507" s="148" t="s">
        <v>641</v>
      </c>
      <c r="O507" s="148" t="s">
        <v>641</v>
      </c>
      <c r="P507" s="168" t="s">
        <v>39</v>
      </c>
      <c r="Q507" s="164"/>
      <c r="R507" s="162"/>
      <c r="S507" s="164"/>
      <c r="T507" s="162">
        <v>2.35</v>
      </c>
      <c r="U507" s="164"/>
      <c r="V507" s="164"/>
      <c r="W507" s="170"/>
      <c r="X507" s="166"/>
      <c r="Y507" s="164"/>
      <c r="Z507" s="164"/>
      <c r="AA507" s="164"/>
      <c r="AB507" s="164"/>
      <c r="AC507" s="164"/>
      <c r="AD507" s="164"/>
      <c r="AE507" s="164"/>
      <c r="AF507" s="58"/>
      <c r="AG507" s="59"/>
      <c r="AH507" s="59"/>
      <c r="AI507" s="59"/>
      <c r="AJ507" s="59"/>
      <c r="AK507" s="59"/>
      <c r="AL507" s="59"/>
      <c r="AM507" s="59"/>
      <c r="AN507" s="58"/>
      <c r="AO507" s="59"/>
      <c r="AP507" s="59"/>
      <c r="AQ507" s="59"/>
      <c r="AR507" s="59"/>
      <c r="AS507" s="59"/>
      <c r="AT507" s="59"/>
      <c r="AU507" s="59"/>
      <c r="AV507" s="58"/>
      <c r="AW507" s="59"/>
      <c r="AX507" s="59"/>
      <c r="AY507" s="59"/>
      <c r="AZ507" s="59"/>
      <c r="BA507" s="59"/>
      <c r="BB507" s="59"/>
      <c r="BC507" s="59"/>
      <c r="BD507" s="59"/>
      <c r="BE507" s="59"/>
      <c r="BF507" s="59"/>
      <c r="BG507" s="59"/>
      <c r="BH507" s="59"/>
      <c r="BI507" s="59"/>
      <c r="BJ507" s="59"/>
      <c r="BK507" s="59"/>
      <c r="BL507" s="59"/>
      <c r="BM507" s="59"/>
      <c r="BN507" s="59"/>
    </row>
    <row r="508">
      <c r="B508" s="171" t="s">
        <v>278</v>
      </c>
      <c r="C508" s="172"/>
      <c r="D508" s="165">
        <v>45768.0</v>
      </c>
      <c r="E508" s="173">
        <v>88.39</v>
      </c>
      <c r="F508" s="174">
        <v>1.28</v>
      </c>
      <c r="G508" s="175"/>
      <c r="H508" s="172"/>
      <c r="I508" s="175"/>
      <c r="J508" s="172"/>
      <c r="K508" s="173">
        <v>68.59</v>
      </c>
      <c r="L508" s="176">
        <v>3.15</v>
      </c>
      <c r="M508" s="174">
        <v>79.81</v>
      </c>
      <c r="N508" s="148" t="s">
        <v>641</v>
      </c>
      <c r="O508" s="148" t="s">
        <v>641</v>
      </c>
      <c r="P508" s="148" t="s">
        <v>112</v>
      </c>
      <c r="Q508" s="172"/>
      <c r="R508" s="172"/>
      <c r="S508" s="172"/>
      <c r="T508" s="174">
        <v>8789.503</v>
      </c>
      <c r="U508" s="172"/>
      <c r="V508" s="172"/>
      <c r="W508" s="177"/>
      <c r="X508" s="175"/>
      <c r="Y508" s="172"/>
      <c r="Z508" s="172"/>
      <c r="AA508" s="172"/>
      <c r="AB508" s="172"/>
      <c r="AC508" s="172"/>
      <c r="AD508" s="172"/>
      <c r="AE508" s="172"/>
      <c r="AF508" s="107"/>
      <c r="AG508" s="103"/>
      <c r="AH508" s="103"/>
      <c r="AI508" s="103"/>
      <c r="AJ508" s="103"/>
      <c r="AK508" s="103"/>
      <c r="AL508" s="103"/>
      <c r="AM508" s="103"/>
      <c r="AN508" s="107"/>
      <c r="AO508" s="103"/>
      <c r="AP508" s="103"/>
      <c r="AQ508" s="103"/>
      <c r="AR508" s="103"/>
      <c r="AS508" s="103"/>
      <c r="AT508" s="103"/>
      <c r="AU508" s="103"/>
      <c r="AV508" s="107"/>
      <c r="AW508" s="103"/>
      <c r="AX508" s="103"/>
      <c r="AY508" s="103"/>
      <c r="AZ508" s="103"/>
      <c r="BA508" s="103"/>
      <c r="BB508" s="103"/>
      <c r="BC508" s="103"/>
      <c r="BD508" s="103"/>
      <c r="BE508" s="103"/>
      <c r="BF508" s="103"/>
      <c r="BG508" s="103"/>
      <c r="BH508" s="103"/>
      <c r="BI508" s="103"/>
      <c r="BJ508" s="103"/>
      <c r="BK508" s="103"/>
      <c r="BL508" s="103"/>
      <c r="BM508" s="103"/>
      <c r="BN508" s="103"/>
    </row>
    <row r="509">
      <c r="B509" s="171" t="s">
        <v>280</v>
      </c>
      <c r="C509" s="172"/>
      <c r="D509" s="165">
        <v>45768.0</v>
      </c>
      <c r="E509" s="173">
        <v>83.68</v>
      </c>
      <c r="F509" s="174">
        <v>2.57</v>
      </c>
      <c r="G509" s="175"/>
      <c r="H509" s="172"/>
      <c r="I509" s="175"/>
      <c r="J509" s="172"/>
      <c r="K509" s="173">
        <v>58.62</v>
      </c>
      <c r="L509" s="176">
        <v>3.15</v>
      </c>
      <c r="M509" s="174">
        <v>79.22</v>
      </c>
      <c r="N509" s="148" t="s">
        <v>641</v>
      </c>
      <c r="O509" s="148" t="s">
        <v>641</v>
      </c>
      <c r="P509" s="178"/>
      <c r="Q509" s="172"/>
      <c r="R509" s="172"/>
      <c r="S509" s="172"/>
      <c r="T509" s="172"/>
      <c r="U509" s="172"/>
      <c r="V509" s="172"/>
      <c r="W509" s="177"/>
      <c r="X509" s="175"/>
      <c r="Y509" s="172"/>
      <c r="Z509" s="172"/>
      <c r="AA509" s="172"/>
      <c r="AB509" s="172"/>
      <c r="AC509" s="172"/>
      <c r="AD509" s="172"/>
      <c r="AE509" s="172"/>
      <c r="AF509" s="175"/>
      <c r="AG509" s="172"/>
      <c r="AH509" s="172"/>
      <c r="AI509" s="172"/>
      <c r="AJ509" s="172"/>
      <c r="AK509" s="172"/>
      <c r="AL509" s="172"/>
      <c r="AM509" s="172"/>
      <c r="AN509" s="175"/>
      <c r="AO509" s="172"/>
      <c r="AP509" s="172"/>
      <c r="AQ509" s="172"/>
      <c r="AR509" s="172"/>
      <c r="AS509" s="172"/>
      <c r="AT509" s="172"/>
      <c r="AU509" s="172"/>
      <c r="AV509" s="175"/>
      <c r="AW509" s="172"/>
      <c r="AX509" s="172"/>
      <c r="AY509" s="172"/>
      <c r="AZ509" s="172"/>
      <c r="BA509" s="172"/>
      <c r="BB509" s="172"/>
      <c r="BC509" s="172"/>
      <c r="BD509" s="172"/>
      <c r="BE509" s="172"/>
      <c r="BF509" s="172"/>
      <c r="BG509" s="172"/>
      <c r="BH509" s="172"/>
      <c r="BI509" s="172"/>
      <c r="BJ509" s="172"/>
      <c r="BK509" s="172"/>
      <c r="BL509" s="172"/>
      <c r="BM509" s="172"/>
      <c r="BN509" s="172"/>
    </row>
    <row r="510">
      <c r="A510" s="157" t="s">
        <v>687</v>
      </c>
      <c r="B510" s="155" t="s">
        <v>81</v>
      </c>
      <c r="C510" s="32"/>
      <c r="D510" s="140">
        <v>45768.0</v>
      </c>
      <c r="E510" s="156">
        <v>84.36</v>
      </c>
      <c r="F510" s="157">
        <v>0.68</v>
      </c>
      <c r="G510" s="158"/>
      <c r="H510" s="32"/>
      <c r="I510" s="158"/>
      <c r="J510" s="32"/>
      <c r="K510" s="156">
        <v>79.48</v>
      </c>
      <c r="L510" s="159">
        <v>3.16</v>
      </c>
      <c r="M510" s="157">
        <v>84.01</v>
      </c>
      <c r="N510" s="153" t="s">
        <v>641</v>
      </c>
      <c r="O510" s="153" t="s">
        <v>641</v>
      </c>
      <c r="P510" s="160" t="s">
        <v>39</v>
      </c>
      <c r="Q510" s="32"/>
      <c r="R510" s="32"/>
      <c r="S510" s="32"/>
      <c r="T510" s="157">
        <v>7.81</v>
      </c>
      <c r="U510" s="32"/>
      <c r="V510" s="32"/>
      <c r="W510" s="179"/>
      <c r="X510" s="158"/>
      <c r="Y510" s="32"/>
      <c r="Z510" s="32"/>
      <c r="AA510" s="32"/>
      <c r="AB510" s="32"/>
      <c r="AC510" s="32"/>
      <c r="AD510" s="32"/>
      <c r="AE510" s="32"/>
      <c r="AF510" s="158"/>
      <c r="AG510" s="32"/>
      <c r="AH510" s="32"/>
      <c r="AI510" s="32"/>
      <c r="AJ510" s="32"/>
      <c r="AK510" s="32"/>
      <c r="AL510" s="32"/>
      <c r="AM510" s="32"/>
      <c r="AN510" s="158"/>
      <c r="AO510" s="32"/>
      <c r="AP510" s="32"/>
      <c r="AQ510" s="32"/>
      <c r="AR510" s="32"/>
      <c r="AS510" s="32"/>
      <c r="AT510" s="32"/>
      <c r="AU510" s="32"/>
      <c r="AV510" s="158"/>
      <c r="AW510" s="32"/>
      <c r="AX510" s="32"/>
      <c r="AY510" s="32"/>
      <c r="AZ510" s="32"/>
      <c r="BA510" s="32"/>
      <c r="BB510" s="32"/>
      <c r="BC510" s="32"/>
      <c r="BD510" s="32"/>
      <c r="BE510" s="32"/>
      <c r="BF510" s="32"/>
      <c r="BG510" s="32"/>
      <c r="BH510" s="32"/>
      <c r="BI510" s="32"/>
      <c r="BJ510" s="32"/>
      <c r="BK510" s="32"/>
      <c r="BL510" s="32"/>
      <c r="BM510" s="32"/>
      <c r="BN510" s="32"/>
    </row>
    <row r="511">
      <c r="B511" s="155" t="s">
        <v>89</v>
      </c>
      <c r="C511" s="32"/>
      <c r="D511" s="140">
        <v>45768.0</v>
      </c>
      <c r="E511" s="156">
        <v>83.85</v>
      </c>
      <c r="F511" s="157">
        <v>0.36</v>
      </c>
      <c r="G511" s="158"/>
      <c r="H511" s="32"/>
      <c r="I511" s="158"/>
      <c r="J511" s="32"/>
      <c r="K511" s="180">
        <v>85.03</v>
      </c>
      <c r="L511" s="159">
        <v>1.78</v>
      </c>
      <c r="M511" s="157">
        <v>88.88</v>
      </c>
      <c r="N511" s="153" t="s">
        <v>641</v>
      </c>
      <c r="O511" s="153" t="s">
        <v>641</v>
      </c>
      <c r="P511" s="160">
        <v>793.523</v>
      </c>
      <c r="Q511" s="32"/>
      <c r="R511" s="32"/>
      <c r="S511" s="32"/>
      <c r="T511" s="157">
        <v>1883.131</v>
      </c>
      <c r="U511" s="32"/>
      <c r="V511" s="32"/>
      <c r="W511" s="161" t="s">
        <v>688</v>
      </c>
      <c r="X511" s="158"/>
      <c r="Y511" s="32"/>
      <c r="Z511" s="32"/>
      <c r="AA511" s="32"/>
      <c r="AB511" s="32"/>
      <c r="AC511" s="32"/>
      <c r="AD511" s="32"/>
      <c r="AE511" s="32"/>
      <c r="AF511" s="158"/>
      <c r="AG511" s="32"/>
      <c r="AH511" s="32"/>
      <c r="AI511" s="32"/>
      <c r="AJ511" s="32"/>
      <c r="AK511" s="32"/>
      <c r="AL511" s="32"/>
      <c r="AM511" s="32"/>
      <c r="AN511" s="158"/>
      <c r="AO511" s="32"/>
      <c r="AP511" s="32"/>
      <c r="AQ511" s="32"/>
      <c r="AR511" s="32"/>
      <c r="AS511" s="32"/>
      <c r="AT511" s="32"/>
      <c r="AU511" s="32"/>
      <c r="AV511" s="158"/>
      <c r="AW511" s="32"/>
      <c r="AX511" s="32"/>
      <c r="AY511" s="32"/>
      <c r="AZ511" s="32"/>
      <c r="BA511" s="32"/>
      <c r="BB511" s="32"/>
      <c r="BC511" s="32"/>
      <c r="BD511" s="32"/>
      <c r="BE511" s="32"/>
      <c r="BF511" s="32"/>
      <c r="BG511" s="32"/>
      <c r="BH511" s="32"/>
      <c r="BI511" s="32"/>
      <c r="BJ511" s="32"/>
      <c r="BK511" s="32"/>
      <c r="BL511" s="32"/>
      <c r="BM511" s="32"/>
      <c r="BN511" s="32"/>
    </row>
    <row r="512">
      <c r="B512" s="155" t="s">
        <v>200</v>
      </c>
      <c r="C512" s="32"/>
      <c r="D512" s="140">
        <v>45775.0</v>
      </c>
      <c r="E512" s="156">
        <v>79.57</v>
      </c>
      <c r="F512" s="157">
        <v>0.47</v>
      </c>
      <c r="G512" s="158"/>
      <c r="H512" s="32"/>
      <c r="I512" s="158"/>
      <c r="J512" s="32"/>
      <c r="K512" s="181">
        <v>83.89</v>
      </c>
      <c r="L512" s="159">
        <v>2.23</v>
      </c>
      <c r="M512" s="157">
        <v>92.28</v>
      </c>
      <c r="N512" s="153" t="s">
        <v>641</v>
      </c>
      <c r="O512" s="153" t="s">
        <v>641</v>
      </c>
      <c r="P512" s="160">
        <v>771.002</v>
      </c>
      <c r="Q512" s="32"/>
      <c r="R512" s="32"/>
      <c r="S512" s="32"/>
      <c r="T512" s="157">
        <v>9696.808</v>
      </c>
      <c r="U512" s="32"/>
      <c r="V512" s="32"/>
      <c r="W512" s="161" t="s">
        <v>689</v>
      </c>
      <c r="X512" s="158"/>
      <c r="Y512" s="32"/>
      <c r="Z512" s="32"/>
      <c r="AA512" s="32"/>
      <c r="AB512" s="32"/>
      <c r="AC512" s="32"/>
      <c r="AD512" s="32"/>
      <c r="AE512" s="32"/>
      <c r="AF512" s="158"/>
      <c r="AG512" s="32"/>
      <c r="AH512" s="32"/>
      <c r="AI512" s="32"/>
      <c r="AJ512" s="32"/>
      <c r="AK512" s="32"/>
      <c r="AL512" s="32"/>
      <c r="AM512" s="32"/>
      <c r="AN512" s="158"/>
      <c r="AO512" s="32"/>
      <c r="AP512" s="32"/>
      <c r="AQ512" s="32"/>
      <c r="AR512" s="32"/>
      <c r="AS512" s="32"/>
      <c r="AT512" s="32"/>
      <c r="AU512" s="32"/>
      <c r="AV512" s="158"/>
      <c r="AW512" s="32"/>
      <c r="AX512" s="32"/>
      <c r="AY512" s="32"/>
      <c r="AZ512" s="32"/>
      <c r="BA512" s="32"/>
      <c r="BB512" s="32"/>
      <c r="BC512" s="32"/>
      <c r="BD512" s="32"/>
      <c r="BE512" s="32"/>
      <c r="BF512" s="32"/>
      <c r="BG512" s="32"/>
      <c r="BH512" s="32"/>
      <c r="BI512" s="32"/>
      <c r="BJ512" s="32"/>
      <c r="BK512" s="32"/>
      <c r="BL512" s="32"/>
      <c r="BM512" s="32"/>
      <c r="BN512" s="32"/>
    </row>
    <row r="513" ht="14.25" customHeight="1">
      <c r="A513" s="162" t="s">
        <v>690</v>
      </c>
      <c r="B513" s="163" t="s">
        <v>81</v>
      </c>
      <c r="C513" s="164"/>
      <c r="D513" s="165">
        <v>45768.0</v>
      </c>
      <c r="E513" s="122">
        <v>82.3</v>
      </c>
      <c r="F513" s="162">
        <v>6.13</v>
      </c>
      <c r="G513" s="166"/>
      <c r="H513" s="164"/>
      <c r="I513" s="166"/>
      <c r="J513" s="164"/>
      <c r="K513" s="122">
        <v>76.16</v>
      </c>
      <c r="L513" s="167">
        <v>7.44</v>
      </c>
      <c r="M513" s="162">
        <v>72.81</v>
      </c>
      <c r="N513" s="168" t="s">
        <v>641</v>
      </c>
      <c r="O513" s="168" t="s">
        <v>641</v>
      </c>
      <c r="P513" s="148" t="s">
        <v>112</v>
      </c>
      <c r="Q513" s="164"/>
      <c r="R513" s="164"/>
      <c r="S513" s="164"/>
      <c r="T513" s="162">
        <v>1413.764</v>
      </c>
      <c r="U513" s="164"/>
      <c r="V513" s="164"/>
      <c r="W513" s="170"/>
      <c r="X513" s="166"/>
      <c r="Y513" s="164"/>
      <c r="Z513" s="164"/>
      <c r="AA513" s="164"/>
      <c r="AB513" s="164"/>
      <c r="AC513" s="164"/>
      <c r="AD513" s="164"/>
      <c r="AE513" s="164"/>
      <c r="AF513" s="166"/>
      <c r="AG513" s="164"/>
      <c r="AH513" s="164"/>
      <c r="AI513" s="164"/>
      <c r="AJ513" s="164"/>
      <c r="AK513" s="164"/>
      <c r="AL513" s="164"/>
      <c r="AM513" s="164"/>
      <c r="AN513" s="166"/>
      <c r="AO513" s="164"/>
      <c r="AP513" s="164"/>
      <c r="AQ513" s="164"/>
      <c r="AR513" s="164"/>
      <c r="AS513" s="164"/>
      <c r="AT513" s="164"/>
      <c r="AU513" s="164"/>
      <c r="AV513" s="166"/>
      <c r="AW513" s="164"/>
      <c r="AX513" s="164"/>
      <c r="AY513" s="164"/>
      <c r="AZ513" s="164"/>
      <c r="BA513" s="164"/>
      <c r="BB513" s="164"/>
      <c r="BC513" s="164"/>
      <c r="BD513" s="164"/>
      <c r="BE513" s="164"/>
      <c r="BF513" s="164"/>
      <c r="BG513" s="164"/>
      <c r="BH513" s="164"/>
      <c r="BI513" s="164"/>
      <c r="BJ513" s="164"/>
      <c r="BK513" s="164"/>
      <c r="BL513" s="164"/>
      <c r="BM513" s="164"/>
      <c r="BN513" s="164"/>
    </row>
    <row r="514">
      <c r="B514" s="171" t="s">
        <v>89</v>
      </c>
      <c r="C514" s="172"/>
      <c r="D514" s="165">
        <v>45768.0</v>
      </c>
      <c r="E514" s="173">
        <v>87.66</v>
      </c>
      <c r="F514" s="174">
        <v>5.88</v>
      </c>
      <c r="G514" s="175"/>
      <c r="H514" s="172"/>
      <c r="I514" s="175"/>
      <c r="J514" s="172"/>
      <c r="K514" s="173">
        <v>75.4</v>
      </c>
      <c r="L514" s="176">
        <v>6.14</v>
      </c>
      <c r="M514" s="174">
        <v>71.92</v>
      </c>
      <c r="N514" s="168" t="s">
        <v>641</v>
      </c>
      <c r="O514" s="168" t="s">
        <v>641</v>
      </c>
      <c r="P514" s="148" t="s">
        <v>691</v>
      </c>
      <c r="Q514" s="172"/>
      <c r="R514" s="172"/>
      <c r="S514" s="172"/>
      <c r="T514" s="174">
        <v>5506.302</v>
      </c>
      <c r="U514" s="172"/>
      <c r="V514" s="172"/>
      <c r="W514" s="182" t="s">
        <v>655</v>
      </c>
      <c r="X514" s="175"/>
      <c r="Y514" s="172"/>
      <c r="Z514" s="172"/>
      <c r="AA514" s="172"/>
      <c r="AB514" s="172"/>
      <c r="AC514" s="172"/>
      <c r="AD514" s="172"/>
      <c r="AE514" s="172"/>
      <c r="AF514" s="175"/>
      <c r="AG514" s="172"/>
      <c r="AH514" s="172"/>
      <c r="AI514" s="172"/>
      <c r="AJ514" s="172"/>
      <c r="AK514" s="172"/>
      <c r="AL514" s="172"/>
      <c r="AM514" s="172"/>
      <c r="AN514" s="175"/>
      <c r="AO514" s="172"/>
      <c r="AP514" s="172"/>
      <c r="AQ514" s="172"/>
      <c r="AR514" s="172"/>
      <c r="AS514" s="172"/>
      <c r="AT514" s="172"/>
      <c r="AU514" s="172"/>
      <c r="AV514" s="175"/>
      <c r="AW514" s="172"/>
      <c r="AX514" s="172"/>
      <c r="AY514" s="172"/>
      <c r="AZ514" s="172"/>
      <c r="BA514" s="172"/>
      <c r="BB514" s="172"/>
      <c r="BC514" s="172"/>
      <c r="BD514" s="172"/>
      <c r="BE514" s="172"/>
      <c r="BF514" s="172"/>
      <c r="BG514" s="172"/>
      <c r="BH514" s="172"/>
      <c r="BI514" s="172"/>
      <c r="BJ514" s="172"/>
      <c r="BK514" s="172"/>
      <c r="BL514" s="172"/>
      <c r="BM514" s="172"/>
      <c r="BN514" s="172"/>
    </row>
    <row r="515">
      <c r="B515" s="171" t="s">
        <v>100</v>
      </c>
      <c r="C515" s="172"/>
      <c r="D515" s="165">
        <v>45775.0</v>
      </c>
      <c r="E515" s="173">
        <v>75.15</v>
      </c>
      <c r="F515" s="174">
        <v>2.1</v>
      </c>
      <c r="G515" s="175"/>
      <c r="H515" s="172"/>
      <c r="I515" s="175"/>
      <c r="J515" s="172"/>
      <c r="K515" s="183">
        <v>83.54</v>
      </c>
      <c r="L515" s="176"/>
      <c r="M515" s="174"/>
      <c r="N515" s="168" t="s">
        <v>641</v>
      </c>
      <c r="O515" s="168" t="s">
        <v>641</v>
      </c>
      <c r="P515" s="148">
        <v>854.164</v>
      </c>
      <c r="Q515" s="172"/>
      <c r="R515" s="172"/>
      <c r="S515" s="172"/>
      <c r="T515" s="174">
        <v>14597.34</v>
      </c>
      <c r="U515" s="172"/>
      <c r="V515" s="172"/>
      <c r="W515" s="182" t="s">
        <v>692</v>
      </c>
      <c r="X515" s="175"/>
      <c r="Y515" s="172"/>
      <c r="Z515" s="172"/>
      <c r="AA515" s="172"/>
      <c r="AB515" s="172"/>
      <c r="AC515" s="172"/>
      <c r="AD515" s="172"/>
      <c r="AE515" s="172"/>
      <c r="AF515" s="175"/>
      <c r="AG515" s="172"/>
      <c r="AH515" s="172"/>
      <c r="AI515" s="172"/>
      <c r="AJ515" s="172"/>
      <c r="AK515" s="172"/>
      <c r="AL515" s="172"/>
      <c r="AM515" s="172"/>
      <c r="AN515" s="175"/>
      <c r="AO515" s="172"/>
      <c r="AP515" s="172"/>
      <c r="AQ515" s="172"/>
      <c r="AR515" s="172"/>
      <c r="AS515" s="172"/>
      <c r="AT515" s="172"/>
      <c r="AU515" s="172"/>
      <c r="AV515" s="175"/>
      <c r="AW515" s="172"/>
      <c r="AX515" s="172"/>
      <c r="AY515" s="172"/>
      <c r="AZ515" s="172"/>
      <c r="BA515" s="172"/>
      <c r="BB515" s="172"/>
      <c r="BC515" s="172"/>
      <c r="BD515" s="172"/>
      <c r="BE515" s="172"/>
      <c r="BF515" s="172"/>
      <c r="BG515" s="172"/>
      <c r="BH515" s="172"/>
      <c r="BI515" s="172"/>
      <c r="BJ515" s="172"/>
      <c r="BK515" s="172"/>
      <c r="BL515" s="172"/>
      <c r="BM515" s="172"/>
      <c r="BN515" s="172"/>
    </row>
    <row r="516">
      <c r="A516" s="157" t="s">
        <v>693</v>
      </c>
      <c r="B516" s="155" t="s">
        <v>81</v>
      </c>
      <c r="C516" s="32"/>
      <c r="D516" s="140">
        <v>45768.0</v>
      </c>
      <c r="E516" s="156">
        <v>88.54</v>
      </c>
      <c r="F516" s="157">
        <v>1.74</v>
      </c>
      <c r="G516" s="158"/>
      <c r="H516" s="32"/>
      <c r="I516" s="158"/>
      <c r="J516" s="32"/>
      <c r="K516" s="156">
        <v>83.18</v>
      </c>
      <c r="L516" s="159">
        <v>4.17</v>
      </c>
      <c r="M516" s="157">
        <v>80.9</v>
      </c>
      <c r="N516" s="153" t="s">
        <v>641</v>
      </c>
      <c r="O516" s="153" t="s">
        <v>641</v>
      </c>
      <c r="P516" s="160">
        <v>224.14</v>
      </c>
      <c r="Q516" s="157">
        <v>0.054</v>
      </c>
      <c r="R516" s="32"/>
      <c r="S516" s="32"/>
      <c r="T516" s="157">
        <v>4955.159</v>
      </c>
      <c r="U516" s="32"/>
      <c r="V516" s="32"/>
      <c r="W516" s="179"/>
      <c r="X516" s="158"/>
      <c r="Y516" s="32"/>
      <c r="Z516" s="32"/>
      <c r="AA516" s="32"/>
      <c r="AB516" s="32"/>
      <c r="AC516" s="32"/>
      <c r="AD516" s="32"/>
      <c r="AE516" s="32"/>
      <c r="AF516" s="158"/>
      <c r="AG516" s="32"/>
      <c r="AH516" s="32"/>
      <c r="AI516" s="32"/>
      <c r="AJ516" s="32"/>
      <c r="AK516" s="32"/>
      <c r="AL516" s="32"/>
      <c r="AM516" s="32"/>
      <c r="AN516" s="158"/>
      <c r="AO516" s="32"/>
      <c r="AP516" s="32"/>
      <c r="AQ516" s="32"/>
      <c r="AR516" s="32"/>
      <c r="AS516" s="32"/>
      <c r="AT516" s="32"/>
      <c r="AU516" s="32"/>
      <c r="AV516" s="158"/>
      <c r="AW516" s="32"/>
      <c r="AX516" s="32"/>
      <c r="AY516" s="32"/>
      <c r="AZ516" s="32"/>
      <c r="BA516" s="32"/>
      <c r="BB516" s="32"/>
      <c r="BC516" s="32"/>
      <c r="BD516" s="32"/>
      <c r="BE516" s="32"/>
      <c r="BF516" s="32"/>
      <c r="BG516" s="32"/>
      <c r="BH516" s="32"/>
      <c r="BI516" s="32"/>
      <c r="BJ516" s="32"/>
      <c r="BK516" s="32"/>
      <c r="BL516" s="32"/>
      <c r="BM516" s="32"/>
      <c r="BN516" s="32"/>
    </row>
    <row r="517">
      <c r="B517" s="155" t="s">
        <v>89</v>
      </c>
      <c r="C517" s="32"/>
      <c r="D517" s="140">
        <v>45769.0</v>
      </c>
      <c r="E517" s="156">
        <v>82.95</v>
      </c>
      <c r="F517" s="157"/>
      <c r="G517" s="158"/>
      <c r="H517" s="32"/>
      <c r="I517" s="158"/>
      <c r="J517" s="32"/>
      <c r="K517" s="156">
        <v>82.07</v>
      </c>
      <c r="L517" s="159">
        <v>3.93</v>
      </c>
      <c r="M517" s="157">
        <v>80.12</v>
      </c>
      <c r="N517" s="160" t="s">
        <v>641</v>
      </c>
      <c r="O517" s="160" t="s">
        <v>641</v>
      </c>
      <c r="P517" s="160" t="s">
        <v>482</v>
      </c>
      <c r="Q517" s="32"/>
      <c r="R517" s="32"/>
      <c r="S517" s="32"/>
      <c r="T517" s="157">
        <v>18641.206</v>
      </c>
      <c r="U517" s="32"/>
      <c r="V517" s="32"/>
      <c r="W517" s="161" t="s">
        <v>694</v>
      </c>
      <c r="X517" s="158"/>
      <c r="Y517" s="32"/>
      <c r="Z517" s="32"/>
      <c r="AA517" s="32"/>
      <c r="AB517" s="32"/>
      <c r="AC517" s="32"/>
      <c r="AD517" s="32"/>
      <c r="AE517" s="32"/>
      <c r="AF517" s="158"/>
      <c r="AG517" s="32"/>
      <c r="AH517" s="32"/>
      <c r="AI517" s="32"/>
      <c r="AJ517" s="32"/>
      <c r="AK517" s="32"/>
      <c r="AL517" s="32"/>
      <c r="AM517" s="32"/>
      <c r="AN517" s="158"/>
      <c r="AO517" s="32"/>
      <c r="AP517" s="32"/>
      <c r="AQ517" s="32"/>
      <c r="AR517" s="32"/>
      <c r="AS517" s="32"/>
      <c r="AT517" s="32"/>
      <c r="AU517" s="32"/>
      <c r="AV517" s="158"/>
      <c r="AW517" s="32"/>
      <c r="AX517" s="32"/>
      <c r="AY517" s="32"/>
      <c r="AZ517" s="32"/>
      <c r="BA517" s="32"/>
      <c r="BB517" s="32"/>
      <c r="BC517" s="32"/>
      <c r="BD517" s="32"/>
      <c r="BE517" s="32"/>
      <c r="BF517" s="32"/>
      <c r="BG517" s="32"/>
      <c r="BH517" s="32"/>
      <c r="BI517" s="32"/>
      <c r="BJ517" s="32"/>
      <c r="BK517" s="32"/>
      <c r="BL517" s="32"/>
      <c r="BM517" s="32"/>
      <c r="BN517" s="32"/>
    </row>
    <row r="518">
      <c r="B518" s="155" t="s">
        <v>100</v>
      </c>
      <c r="C518" s="32"/>
      <c r="D518" s="140">
        <v>45769.0</v>
      </c>
      <c r="E518" s="156">
        <v>85.95</v>
      </c>
      <c r="F518" s="32"/>
      <c r="G518" s="158"/>
      <c r="H518" s="32"/>
      <c r="I518" s="158"/>
      <c r="J518" s="32"/>
      <c r="K518" s="156">
        <v>80.23</v>
      </c>
      <c r="L518" s="159">
        <v>2.1</v>
      </c>
      <c r="M518" s="157">
        <v>86.62</v>
      </c>
      <c r="N518" s="160" t="s">
        <v>641</v>
      </c>
      <c r="O518" s="160" t="s">
        <v>641</v>
      </c>
      <c r="P518" s="160">
        <v>651.498</v>
      </c>
      <c r="Q518" s="32"/>
      <c r="R518" s="32"/>
      <c r="S518" s="32"/>
      <c r="T518" s="157">
        <v>16158.717</v>
      </c>
      <c r="U518" s="32"/>
      <c r="V518" s="32"/>
      <c r="W518" s="161" t="s">
        <v>695</v>
      </c>
      <c r="X518" s="158"/>
      <c r="Y518" s="32"/>
      <c r="Z518" s="32"/>
      <c r="AA518" s="32"/>
      <c r="AB518" s="32"/>
      <c r="AC518" s="32"/>
      <c r="AD518" s="32"/>
      <c r="AE518" s="32"/>
      <c r="AF518" s="158"/>
      <c r="AG518" s="32"/>
      <c r="AH518" s="32"/>
      <c r="AI518" s="32"/>
      <c r="AJ518" s="32"/>
      <c r="AK518" s="32"/>
      <c r="AL518" s="32"/>
      <c r="AM518" s="32"/>
      <c r="AN518" s="158"/>
      <c r="AO518" s="32"/>
      <c r="AP518" s="32"/>
      <c r="AQ518" s="32"/>
      <c r="AR518" s="32"/>
      <c r="AS518" s="32"/>
      <c r="AT518" s="32"/>
      <c r="AU518" s="32"/>
      <c r="AV518" s="158"/>
      <c r="AW518" s="32"/>
      <c r="AX518" s="32"/>
      <c r="AY518" s="32"/>
      <c r="AZ518" s="32"/>
      <c r="BA518" s="32"/>
      <c r="BB518" s="32"/>
      <c r="BC518" s="32"/>
      <c r="BD518" s="32"/>
      <c r="BE518" s="32"/>
      <c r="BF518" s="32"/>
      <c r="BG518" s="32"/>
      <c r="BH518" s="32"/>
      <c r="BI518" s="32"/>
      <c r="BJ518" s="32"/>
      <c r="BK518" s="32"/>
      <c r="BL518" s="32"/>
      <c r="BM518" s="32"/>
      <c r="BN518" s="32"/>
    </row>
    <row r="519">
      <c r="B519" s="155" t="s">
        <v>104</v>
      </c>
      <c r="C519" s="32"/>
      <c r="D519" s="140">
        <v>45769.0</v>
      </c>
      <c r="E519" s="156">
        <v>89.86</v>
      </c>
      <c r="F519" s="32"/>
      <c r="G519" s="158"/>
      <c r="H519" s="32"/>
      <c r="I519" s="158"/>
      <c r="J519" s="32"/>
      <c r="K519" s="156">
        <v>79.87</v>
      </c>
      <c r="L519" s="159">
        <v>2.41</v>
      </c>
      <c r="M519" s="157">
        <v>86.25</v>
      </c>
      <c r="N519" s="160" t="s">
        <v>641</v>
      </c>
      <c r="O519" s="160" t="s">
        <v>641</v>
      </c>
      <c r="P519" s="160">
        <v>637.708</v>
      </c>
      <c r="Q519" s="32"/>
      <c r="R519" s="32"/>
      <c r="S519" s="32"/>
      <c r="T519" s="157">
        <v>6651.932</v>
      </c>
      <c r="U519" s="32"/>
      <c r="V519" s="32"/>
      <c r="W519" s="161" t="s">
        <v>695</v>
      </c>
      <c r="X519" s="158"/>
      <c r="Y519" s="32"/>
      <c r="Z519" s="32"/>
      <c r="AA519" s="32"/>
      <c r="AB519" s="32"/>
      <c r="AC519" s="32"/>
      <c r="AD519" s="32"/>
      <c r="AE519" s="32"/>
      <c r="AF519" s="158"/>
      <c r="AG519" s="32"/>
      <c r="AH519" s="32"/>
      <c r="AI519" s="32"/>
      <c r="AJ519" s="32"/>
      <c r="AK519" s="32"/>
      <c r="AL519" s="32"/>
      <c r="AM519" s="32"/>
      <c r="AN519" s="158"/>
      <c r="AO519" s="32"/>
      <c r="AP519" s="32"/>
      <c r="AQ519" s="32"/>
      <c r="AR519" s="32"/>
      <c r="AS519" s="32"/>
      <c r="AT519" s="32"/>
      <c r="AU519" s="32"/>
      <c r="AV519" s="158"/>
      <c r="AW519" s="32"/>
      <c r="AX519" s="32"/>
      <c r="AY519" s="32"/>
      <c r="AZ519" s="32"/>
      <c r="BA519" s="32"/>
      <c r="BB519" s="32"/>
      <c r="BC519" s="32"/>
      <c r="BD519" s="32"/>
      <c r="BE519" s="32"/>
      <c r="BF519" s="32"/>
      <c r="BG519" s="32"/>
      <c r="BH519" s="32"/>
      <c r="BI519" s="32"/>
      <c r="BJ519" s="32"/>
      <c r="BK519" s="32"/>
      <c r="BL519" s="32"/>
      <c r="BM519" s="32"/>
      <c r="BN519" s="32"/>
    </row>
    <row r="520">
      <c r="A520" s="174" t="s">
        <v>696</v>
      </c>
      <c r="B520" s="171" t="s">
        <v>81</v>
      </c>
      <c r="C520" s="172"/>
      <c r="D520" s="165">
        <v>45775.0</v>
      </c>
      <c r="E520" s="173">
        <v>73.57</v>
      </c>
      <c r="F520" s="174">
        <v>2.53</v>
      </c>
      <c r="G520" s="175"/>
      <c r="H520" s="172"/>
      <c r="I520" s="175"/>
      <c r="J520" s="172"/>
      <c r="K520" s="183">
        <v>79.81</v>
      </c>
      <c r="L520" s="176"/>
      <c r="M520" s="174"/>
      <c r="N520" s="168" t="s">
        <v>641</v>
      </c>
      <c r="O520" s="168" t="s">
        <v>641</v>
      </c>
      <c r="P520" s="178"/>
      <c r="Q520" s="172"/>
      <c r="R520" s="172"/>
      <c r="S520" s="172"/>
      <c r="T520" s="174">
        <v>2.755</v>
      </c>
      <c r="U520" s="172"/>
      <c r="V520" s="172"/>
      <c r="W520" s="182"/>
      <c r="X520" s="175"/>
      <c r="Y520" s="172"/>
      <c r="Z520" s="172"/>
      <c r="AA520" s="172"/>
      <c r="AB520" s="172"/>
      <c r="AC520" s="172"/>
      <c r="AD520" s="172"/>
      <c r="AE520" s="172"/>
      <c r="AF520" s="175"/>
      <c r="AG520" s="172"/>
      <c r="AH520" s="172"/>
      <c r="AI520" s="172"/>
      <c r="AJ520" s="172"/>
      <c r="AK520" s="172"/>
      <c r="AL520" s="172"/>
      <c r="AM520" s="172"/>
      <c r="AN520" s="175"/>
      <c r="AO520" s="172"/>
      <c r="AP520" s="172"/>
      <c r="AQ520" s="172"/>
      <c r="AR520" s="172"/>
      <c r="AS520" s="172"/>
      <c r="AT520" s="172"/>
      <c r="AU520" s="172"/>
      <c r="AV520" s="175"/>
      <c r="AW520" s="172"/>
      <c r="AX520" s="172"/>
      <c r="AY520" s="172"/>
      <c r="AZ520" s="172"/>
      <c r="BA520" s="172"/>
      <c r="BB520" s="172"/>
      <c r="BC520" s="172"/>
      <c r="BD520" s="172"/>
      <c r="BE520" s="172"/>
      <c r="BF520" s="172"/>
      <c r="BG520" s="172"/>
      <c r="BH520" s="172"/>
      <c r="BI520" s="172"/>
      <c r="BJ520" s="172"/>
      <c r="BK520" s="172"/>
      <c r="BL520" s="172"/>
      <c r="BM520" s="172"/>
      <c r="BN520" s="172"/>
    </row>
    <row r="521">
      <c r="B521" s="171" t="s">
        <v>89</v>
      </c>
      <c r="C521" s="172"/>
      <c r="D521" s="165">
        <v>45775.0</v>
      </c>
      <c r="E521" s="173">
        <v>76.69</v>
      </c>
      <c r="F521" s="174">
        <v>1.83</v>
      </c>
      <c r="G521" s="175"/>
      <c r="H521" s="172"/>
      <c r="I521" s="175"/>
      <c r="J521" s="172"/>
      <c r="K521" s="183">
        <v>75.17</v>
      </c>
      <c r="L521" s="176"/>
      <c r="M521" s="174"/>
      <c r="N521" s="168" t="s">
        <v>641</v>
      </c>
      <c r="O521" s="168" t="s">
        <v>641</v>
      </c>
      <c r="P521" s="178"/>
      <c r="Q521" s="172"/>
      <c r="R521" s="172"/>
      <c r="S521" s="172"/>
      <c r="T521" s="174">
        <v>11919.592</v>
      </c>
      <c r="U521" s="172"/>
      <c r="V521" s="172"/>
      <c r="W521" s="182"/>
      <c r="X521" s="175"/>
      <c r="Y521" s="172"/>
      <c r="Z521" s="172"/>
      <c r="AA521" s="172"/>
      <c r="AB521" s="172"/>
      <c r="AC521" s="172"/>
      <c r="AD521" s="172"/>
      <c r="AE521" s="172"/>
      <c r="AF521" s="175"/>
      <c r="AG521" s="172"/>
      <c r="AH521" s="172"/>
      <c r="AI521" s="172"/>
      <c r="AJ521" s="172"/>
      <c r="AK521" s="172"/>
      <c r="AL521" s="172"/>
      <c r="AM521" s="172"/>
      <c r="AN521" s="175"/>
      <c r="AO521" s="172"/>
      <c r="AP521" s="172"/>
      <c r="AQ521" s="172"/>
      <c r="AR521" s="172"/>
      <c r="AS521" s="172"/>
      <c r="AT521" s="172"/>
      <c r="AU521" s="172"/>
      <c r="AV521" s="175"/>
      <c r="AW521" s="172"/>
      <c r="AX521" s="172"/>
      <c r="AY521" s="172"/>
      <c r="AZ521" s="172"/>
      <c r="BA521" s="172"/>
      <c r="BB521" s="172"/>
      <c r="BC521" s="172"/>
      <c r="BD521" s="172"/>
      <c r="BE521" s="172"/>
      <c r="BF521" s="172"/>
      <c r="BG521" s="172"/>
      <c r="BH521" s="172"/>
      <c r="BI521" s="172"/>
      <c r="BJ521" s="172"/>
      <c r="BK521" s="172"/>
      <c r="BL521" s="172"/>
      <c r="BM521" s="172"/>
      <c r="BN521" s="172"/>
    </row>
    <row r="522">
      <c r="A522" s="184" t="s">
        <v>697</v>
      </c>
      <c r="B522" s="184" t="s">
        <v>81</v>
      </c>
      <c r="C522" s="185"/>
      <c r="D522" s="186">
        <v>45772.0</v>
      </c>
      <c r="E522" s="187">
        <v>84.28</v>
      </c>
      <c r="F522" s="184">
        <v>0.76</v>
      </c>
      <c r="G522" s="187">
        <v>67.71</v>
      </c>
      <c r="H522" s="184">
        <v>2.46</v>
      </c>
      <c r="I522" s="188"/>
      <c r="J522" s="185"/>
      <c r="K522" s="187">
        <v>82.6</v>
      </c>
      <c r="L522" s="189">
        <v>1.68</v>
      </c>
      <c r="M522" s="184">
        <v>92.51</v>
      </c>
      <c r="N522" s="153" t="s">
        <v>641</v>
      </c>
      <c r="O522" s="153" t="s">
        <v>641</v>
      </c>
      <c r="P522" s="190"/>
      <c r="Q522" s="185"/>
      <c r="R522" s="185"/>
      <c r="S522" s="185"/>
      <c r="T522" s="184">
        <v>9414.53</v>
      </c>
      <c r="U522" s="185"/>
      <c r="V522" s="185"/>
      <c r="W522" s="191" t="s">
        <v>698</v>
      </c>
      <c r="X522" s="188"/>
      <c r="Y522" s="185"/>
      <c r="Z522" s="185"/>
      <c r="AA522" s="185"/>
      <c r="AB522" s="185"/>
      <c r="AC522" s="185"/>
      <c r="AD522" s="185"/>
      <c r="AE522" s="185"/>
      <c r="AF522" s="188"/>
      <c r="AG522" s="185"/>
      <c r="AH522" s="185"/>
      <c r="AI522" s="185"/>
      <c r="AJ522" s="185"/>
      <c r="AK522" s="185"/>
      <c r="AL522" s="185"/>
      <c r="AM522" s="185"/>
      <c r="AN522" s="188"/>
      <c r="AO522" s="185"/>
      <c r="AP522" s="185"/>
      <c r="AQ522" s="185"/>
      <c r="AR522" s="185"/>
      <c r="AS522" s="185"/>
      <c r="AT522" s="185"/>
      <c r="AU522" s="185"/>
      <c r="AV522" s="188"/>
      <c r="AW522" s="185"/>
      <c r="AX522" s="185"/>
      <c r="AY522" s="185"/>
      <c r="AZ522" s="185"/>
      <c r="BA522" s="185"/>
      <c r="BB522" s="185"/>
      <c r="BC522" s="185"/>
      <c r="BD522" s="185"/>
      <c r="BE522" s="185"/>
      <c r="BF522" s="185"/>
      <c r="BG522" s="185"/>
      <c r="BH522" s="185"/>
      <c r="BI522" s="185"/>
      <c r="BJ522" s="185"/>
      <c r="BK522" s="185"/>
      <c r="BL522" s="185"/>
      <c r="BM522" s="185"/>
      <c r="BN522" s="185"/>
    </row>
    <row r="523">
      <c r="B523" s="192" t="s">
        <v>89</v>
      </c>
      <c r="C523" s="185"/>
      <c r="D523" s="186">
        <v>45775.0</v>
      </c>
      <c r="E523" s="187">
        <v>84.54</v>
      </c>
      <c r="F523" s="184">
        <v>1.82</v>
      </c>
      <c r="G523" s="188"/>
      <c r="H523" s="185"/>
      <c r="I523" s="188"/>
      <c r="J523" s="185"/>
      <c r="K523" s="187">
        <v>82.58</v>
      </c>
      <c r="L523" s="189">
        <v>4.07</v>
      </c>
      <c r="M523" s="184">
        <v>86.61</v>
      </c>
      <c r="N523" s="153" t="s">
        <v>641</v>
      </c>
      <c r="O523" s="153" t="s">
        <v>641</v>
      </c>
      <c r="P523" s="153" t="s">
        <v>699</v>
      </c>
      <c r="Q523" s="185"/>
      <c r="R523" s="185"/>
      <c r="S523" s="185"/>
      <c r="T523" s="184">
        <v>11109.058</v>
      </c>
      <c r="U523" s="185"/>
      <c r="V523" s="185"/>
      <c r="W523" s="191" t="s">
        <v>695</v>
      </c>
      <c r="X523" s="188"/>
      <c r="Y523" s="185"/>
      <c r="Z523" s="185"/>
      <c r="AA523" s="185"/>
      <c r="AB523" s="185"/>
      <c r="AC523" s="185"/>
      <c r="AD523" s="185"/>
      <c r="AE523" s="185"/>
      <c r="AF523" s="188"/>
      <c r="AG523" s="185"/>
      <c r="AH523" s="185"/>
      <c r="AI523" s="185"/>
      <c r="AJ523" s="185"/>
      <c r="AK523" s="185"/>
      <c r="AL523" s="185"/>
      <c r="AM523" s="185"/>
      <c r="AN523" s="188"/>
      <c r="AO523" s="185"/>
      <c r="AP523" s="185"/>
      <c r="AQ523" s="185"/>
      <c r="AR523" s="185"/>
      <c r="AS523" s="185"/>
      <c r="AT523" s="185"/>
      <c r="AU523" s="185"/>
      <c r="AV523" s="188"/>
      <c r="AW523" s="185"/>
      <c r="AX523" s="185"/>
      <c r="AY523" s="185"/>
      <c r="AZ523" s="185"/>
      <c r="BA523" s="185"/>
      <c r="BB523" s="185"/>
      <c r="BC523" s="185"/>
      <c r="BD523" s="185"/>
      <c r="BE523" s="185"/>
      <c r="BF523" s="185"/>
      <c r="BG523" s="185"/>
      <c r="BH523" s="185"/>
      <c r="BI523" s="185"/>
      <c r="BJ523" s="185"/>
      <c r="BK523" s="185"/>
      <c r="BL523" s="185"/>
      <c r="BM523" s="185"/>
      <c r="BN523" s="185"/>
    </row>
    <row r="524">
      <c r="B524" s="192" t="s">
        <v>100</v>
      </c>
      <c r="C524" s="185"/>
      <c r="D524" s="186">
        <v>45775.0</v>
      </c>
      <c r="E524" s="187">
        <v>89.15</v>
      </c>
      <c r="F524" s="184">
        <v>1.4</v>
      </c>
      <c r="G524" s="188"/>
      <c r="H524" s="185"/>
      <c r="I524" s="188"/>
      <c r="J524" s="185"/>
      <c r="K524" s="187">
        <v>81.3</v>
      </c>
      <c r="L524" s="189">
        <v>2.37</v>
      </c>
      <c r="M524" s="184">
        <v>91.69</v>
      </c>
      <c r="N524" s="153" t="s">
        <v>641</v>
      </c>
      <c r="O524" s="153" t="s">
        <v>641</v>
      </c>
      <c r="P524" s="153">
        <v>758.953</v>
      </c>
      <c r="Q524" s="185"/>
      <c r="R524" s="185"/>
      <c r="S524" s="185"/>
      <c r="T524" s="184">
        <v>7504.377</v>
      </c>
      <c r="U524" s="185"/>
      <c r="V524" s="185"/>
      <c r="W524" s="191" t="s">
        <v>655</v>
      </c>
      <c r="X524" s="188"/>
      <c r="Y524" s="185"/>
      <c r="Z524" s="185"/>
      <c r="AA524" s="185"/>
      <c r="AB524" s="185"/>
      <c r="AC524" s="185"/>
      <c r="AD524" s="185"/>
      <c r="AE524" s="185"/>
      <c r="AF524" s="188"/>
      <c r="AG524" s="185"/>
      <c r="AH524" s="185"/>
      <c r="AI524" s="185"/>
      <c r="AJ524" s="185"/>
      <c r="AK524" s="185"/>
      <c r="AL524" s="185"/>
      <c r="AM524" s="185"/>
      <c r="AN524" s="188"/>
      <c r="AO524" s="185"/>
      <c r="AP524" s="185"/>
      <c r="AQ524" s="185"/>
      <c r="AR524" s="185"/>
      <c r="AS524" s="185"/>
      <c r="AT524" s="185"/>
      <c r="AU524" s="185"/>
      <c r="AV524" s="188"/>
      <c r="AW524" s="185"/>
      <c r="AX524" s="185"/>
      <c r="AY524" s="185"/>
      <c r="AZ524" s="185"/>
      <c r="BA524" s="185"/>
      <c r="BB524" s="185"/>
      <c r="BC524" s="185"/>
      <c r="BD524" s="185"/>
      <c r="BE524" s="185"/>
      <c r="BF524" s="185"/>
      <c r="BG524" s="185"/>
      <c r="BH524" s="185"/>
      <c r="BI524" s="185"/>
      <c r="BJ524" s="185"/>
      <c r="BK524" s="185"/>
      <c r="BL524" s="185"/>
      <c r="BM524" s="185"/>
      <c r="BN524" s="185"/>
    </row>
    <row r="525">
      <c r="B525" s="192" t="s">
        <v>104</v>
      </c>
      <c r="C525" s="185"/>
      <c r="D525" s="186">
        <v>45775.0</v>
      </c>
      <c r="E525" s="187">
        <v>81.9</v>
      </c>
      <c r="F525" s="184">
        <v>1.91</v>
      </c>
      <c r="G525" s="187">
        <v>73.73</v>
      </c>
      <c r="H525" s="184">
        <v>3.58</v>
      </c>
      <c r="I525" s="188"/>
      <c r="J525" s="185"/>
      <c r="K525" s="187">
        <v>87.45</v>
      </c>
      <c r="L525" s="189">
        <v>3.12</v>
      </c>
      <c r="M525" s="184">
        <v>90.93</v>
      </c>
      <c r="N525" s="153" t="s">
        <v>641</v>
      </c>
      <c r="O525" s="153" t="s">
        <v>641</v>
      </c>
      <c r="P525" s="153">
        <v>379.38</v>
      </c>
      <c r="Q525" s="185"/>
      <c r="R525" s="185"/>
      <c r="S525" s="185"/>
      <c r="T525" s="184">
        <v>8557.154</v>
      </c>
      <c r="U525" s="185"/>
      <c r="V525" s="185"/>
      <c r="W525" s="191" t="s">
        <v>700</v>
      </c>
      <c r="X525" s="188"/>
      <c r="Y525" s="185"/>
      <c r="Z525" s="185"/>
      <c r="AA525" s="185"/>
      <c r="AB525" s="185"/>
      <c r="AC525" s="185"/>
      <c r="AD525" s="185"/>
      <c r="AE525" s="185"/>
      <c r="AF525" s="188"/>
      <c r="AG525" s="185"/>
      <c r="AH525" s="185"/>
      <c r="AI525" s="185"/>
      <c r="AJ525" s="185"/>
      <c r="AK525" s="185"/>
      <c r="AL525" s="185"/>
      <c r="AM525" s="185"/>
      <c r="AN525" s="188"/>
      <c r="AO525" s="185"/>
      <c r="AP525" s="185"/>
      <c r="AQ525" s="185"/>
      <c r="AR525" s="185"/>
      <c r="AS525" s="185"/>
      <c r="AT525" s="185"/>
      <c r="AU525" s="185"/>
      <c r="AV525" s="188"/>
      <c r="AW525" s="185"/>
      <c r="AX525" s="185"/>
      <c r="AY525" s="185"/>
      <c r="AZ525" s="185"/>
      <c r="BA525" s="185"/>
      <c r="BB525" s="185"/>
      <c r="BC525" s="185"/>
      <c r="BD525" s="185"/>
      <c r="BE525" s="185"/>
      <c r="BF525" s="185"/>
      <c r="BG525" s="185"/>
      <c r="BH525" s="185"/>
      <c r="BI525" s="185"/>
      <c r="BJ525" s="185"/>
      <c r="BK525" s="185"/>
      <c r="BL525" s="185"/>
      <c r="BM525" s="185"/>
      <c r="BN525" s="185"/>
    </row>
    <row r="526">
      <c r="B526" s="192" t="s">
        <v>216</v>
      </c>
      <c r="C526" s="185"/>
      <c r="D526" s="186">
        <v>45775.0</v>
      </c>
      <c r="E526" s="187">
        <v>75.53</v>
      </c>
      <c r="F526" s="184">
        <v>5.12</v>
      </c>
      <c r="G526" s="188"/>
      <c r="H526" s="185"/>
      <c r="I526" s="188"/>
      <c r="J526" s="185"/>
      <c r="K526" s="193">
        <v>84.91</v>
      </c>
      <c r="L526" s="189"/>
      <c r="M526" s="184"/>
      <c r="N526" s="153" t="s">
        <v>641</v>
      </c>
      <c r="O526" s="153" t="s">
        <v>641</v>
      </c>
      <c r="P526" s="153" t="s">
        <v>39</v>
      </c>
      <c r="Q526" s="185"/>
      <c r="R526" s="185"/>
      <c r="S526" s="185"/>
      <c r="T526" s="184">
        <v>15368.3</v>
      </c>
      <c r="U526" s="185"/>
      <c r="V526" s="185"/>
      <c r="W526" s="191" t="s">
        <v>701</v>
      </c>
      <c r="X526" s="188"/>
      <c r="Y526" s="185"/>
      <c r="Z526" s="185"/>
      <c r="AA526" s="185"/>
      <c r="AB526" s="185"/>
      <c r="AC526" s="185"/>
      <c r="AD526" s="185"/>
      <c r="AE526" s="185"/>
      <c r="AF526" s="188"/>
      <c r="AG526" s="185"/>
      <c r="AH526" s="185"/>
      <c r="AI526" s="185"/>
      <c r="AJ526" s="185"/>
      <c r="AK526" s="185"/>
      <c r="AL526" s="185"/>
      <c r="AM526" s="185"/>
      <c r="AN526" s="188"/>
      <c r="AO526" s="185"/>
      <c r="AP526" s="185"/>
      <c r="AQ526" s="185"/>
      <c r="AR526" s="185"/>
      <c r="AS526" s="185"/>
      <c r="AT526" s="185"/>
      <c r="AU526" s="185"/>
      <c r="AV526" s="188"/>
      <c r="AW526" s="185"/>
      <c r="AX526" s="185"/>
      <c r="AY526" s="185"/>
      <c r="AZ526" s="185"/>
      <c r="BA526" s="185"/>
      <c r="BB526" s="185"/>
      <c r="BC526" s="185"/>
      <c r="BD526" s="185"/>
      <c r="BE526" s="185"/>
      <c r="BF526" s="185"/>
      <c r="BG526" s="185"/>
      <c r="BH526" s="185"/>
      <c r="BI526" s="185"/>
      <c r="BJ526" s="185"/>
      <c r="BK526" s="185"/>
      <c r="BL526" s="185"/>
      <c r="BM526" s="185"/>
      <c r="BN526" s="185"/>
    </row>
    <row r="527">
      <c r="A527" s="144" t="s">
        <v>702</v>
      </c>
      <c r="B527" s="194" t="s">
        <v>81</v>
      </c>
      <c r="C527" s="164"/>
      <c r="D527" s="165">
        <v>45778.0</v>
      </c>
      <c r="E527" s="122">
        <v>82.08</v>
      </c>
      <c r="F527" s="162">
        <v>3.16</v>
      </c>
      <c r="G527" s="122">
        <v>67.49</v>
      </c>
      <c r="H527" s="162">
        <v>3.9</v>
      </c>
      <c r="I527" s="166"/>
      <c r="J527" s="164"/>
      <c r="K527" s="122">
        <v>67.33</v>
      </c>
      <c r="L527" s="167">
        <v>4.21</v>
      </c>
      <c r="M527" s="162">
        <v>75.18</v>
      </c>
      <c r="N527" s="168" t="s">
        <v>641</v>
      </c>
      <c r="O527" s="168" t="s">
        <v>641</v>
      </c>
      <c r="P527" s="168" t="s">
        <v>434</v>
      </c>
      <c r="Q527" s="164"/>
      <c r="R527" s="164"/>
      <c r="S527" s="164"/>
      <c r="T527" s="162">
        <v>14926.735</v>
      </c>
      <c r="U527" s="164"/>
      <c r="V527" s="164"/>
      <c r="W527" s="169"/>
      <c r="X527" s="166"/>
      <c r="Y527" s="164"/>
      <c r="Z527" s="164"/>
      <c r="AA527" s="164"/>
      <c r="AB527" s="164"/>
      <c r="AC527" s="164"/>
      <c r="AD527" s="164"/>
      <c r="AE527" s="164"/>
      <c r="AF527" s="166"/>
      <c r="AG527" s="164"/>
      <c r="AH527" s="164"/>
      <c r="AI527" s="164"/>
      <c r="AJ527" s="164"/>
      <c r="AK527" s="164"/>
      <c r="AL527" s="164"/>
      <c r="AM527" s="164"/>
      <c r="AN527" s="166"/>
      <c r="AO527" s="164"/>
      <c r="AP527" s="164"/>
      <c r="AQ527" s="164"/>
      <c r="AR527" s="164"/>
      <c r="AS527" s="164"/>
      <c r="AT527" s="164"/>
      <c r="AU527" s="164"/>
      <c r="AV527" s="166"/>
      <c r="AW527" s="164"/>
      <c r="AX527" s="164"/>
      <c r="AY527" s="164"/>
      <c r="AZ527" s="164"/>
      <c r="BA527" s="164"/>
      <c r="BB527" s="164"/>
      <c r="BC527" s="164"/>
      <c r="BD527" s="164"/>
      <c r="BE527" s="164"/>
      <c r="BF527" s="164"/>
      <c r="BG527" s="164"/>
      <c r="BH527" s="164"/>
      <c r="BI527" s="164"/>
      <c r="BJ527" s="164"/>
      <c r="BK527" s="164"/>
      <c r="BL527" s="164"/>
      <c r="BM527" s="164"/>
      <c r="BN527" s="164"/>
    </row>
    <row r="528">
      <c r="A528" s="77"/>
      <c r="B528" s="163" t="s">
        <v>89</v>
      </c>
      <c r="C528" s="164"/>
      <c r="D528" s="165">
        <v>45775.0</v>
      </c>
      <c r="E528" s="122">
        <v>83.1</v>
      </c>
      <c r="F528" s="162">
        <v>3.46</v>
      </c>
      <c r="G528" s="166"/>
      <c r="H528" s="164"/>
      <c r="I528" s="166"/>
      <c r="J528" s="164"/>
      <c r="K528" s="195">
        <v>85.23</v>
      </c>
      <c r="L528" s="167"/>
      <c r="M528" s="162"/>
      <c r="N528" s="168" t="s">
        <v>641</v>
      </c>
      <c r="O528" s="168" t="s">
        <v>641</v>
      </c>
      <c r="P528" s="168">
        <v>702.586</v>
      </c>
      <c r="Q528" s="164"/>
      <c r="R528" s="164"/>
      <c r="S528" s="164"/>
      <c r="T528" s="162">
        <v>3972.305</v>
      </c>
      <c r="U528" s="164"/>
      <c r="V528" s="164"/>
      <c r="W528" s="169" t="s">
        <v>703</v>
      </c>
      <c r="X528" s="166"/>
      <c r="Y528" s="164"/>
      <c r="Z528" s="164"/>
      <c r="AA528" s="164"/>
      <c r="AB528" s="164"/>
      <c r="AC528" s="164"/>
      <c r="AD528" s="164"/>
      <c r="AE528" s="164"/>
      <c r="AF528" s="166"/>
      <c r="AG528" s="164"/>
      <c r="AH528" s="164"/>
      <c r="AI528" s="164"/>
      <c r="AJ528" s="164"/>
      <c r="AK528" s="164"/>
      <c r="AL528" s="164"/>
      <c r="AM528" s="164"/>
      <c r="AN528" s="166"/>
      <c r="AO528" s="164"/>
      <c r="AP528" s="164"/>
      <c r="AQ528" s="164"/>
      <c r="AR528" s="164"/>
      <c r="AS528" s="164"/>
      <c r="AT528" s="164"/>
      <c r="AU528" s="164"/>
      <c r="AV528" s="166"/>
      <c r="AW528" s="164"/>
      <c r="AX528" s="164"/>
      <c r="AY528" s="164"/>
      <c r="AZ528" s="164"/>
      <c r="BA528" s="164"/>
      <c r="BB528" s="164"/>
      <c r="BC528" s="164"/>
      <c r="BD528" s="164"/>
      <c r="BE528" s="164"/>
      <c r="BF528" s="164"/>
      <c r="BG528" s="164"/>
      <c r="BH528" s="164"/>
      <c r="BI528" s="164"/>
      <c r="BJ528" s="164"/>
      <c r="BK528" s="164"/>
      <c r="BL528" s="164"/>
      <c r="BM528" s="164"/>
      <c r="BN528" s="164"/>
    </row>
    <row r="529">
      <c r="A529" s="77"/>
      <c r="B529" s="163" t="s">
        <v>100</v>
      </c>
      <c r="C529" s="164"/>
      <c r="D529" s="165">
        <v>45775.0</v>
      </c>
      <c r="E529" s="122">
        <v>89.17</v>
      </c>
      <c r="F529" s="162">
        <v>1.29</v>
      </c>
      <c r="G529" s="166"/>
      <c r="H529" s="164"/>
      <c r="I529" s="166"/>
      <c r="J529" s="164"/>
      <c r="K529" s="195">
        <v>82.87</v>
      </c>
      <c r="L529" s="167"/>
      <c r="M529" s="162"/>
      <c r="N529" s="168" t="s">
        <v>641</v>
      </c>
      <c r="O529" s="168" t="s">
        <v>641</v>
      </c>
      <c r="P529" s="168" t="s">
        <v>39</v>
      </c>
      <c r="Q529" s="164"/>
      <c r="R529" s="164"/>
      <c r="S529" s="164"/>
      <c r="T529" s="162">
        <v>4501.661</v>
      </c>
      <c r="U529" s="164"/>
      <c r="V529" s="164"/>
      <c r="W529" s="169" t="s">
        <v>704</v>
      </c>
      <c r="X529" s="166"/>
      <c r="Y529" s="164"/>
      <c r="Z529" s="164"/>
      <c r="AA529" s="164"/>
      <c r="AB529" s="164"/>
      <c r="AC529" s="164"/>
      <c r="AD529" s="164"/>
      <c r="AE529" s="164"/>
      <c r="AF529" s="166"/>
      <c r="AG529" s="164"/>
      <c r="AH529" s="164"/>
      <c r="AI529" s="164"/>
      <c r="AJ529" s="164"/>
      <c r="AK529" s="164"/>
      <c r="AL529" s="164"/>
      <c r="AM529" s="164"/>
      <c r="AN529" s="166"/>
      <c r="AO529" s="164"/>
      <c r="AP529" s="164"/>
      <c r="AQ529" s="164"/>
      <c r="AR529" s="164"/>
      <c r="AS529" s="164"/>
      <c r="AT529" s="164"/>
      <c r="AU529" s="164"/>
      <c r="AV529" s="166"/>
      <c r="AW529" s="164"/>
      <c r="AX529" s="164"/>
      <c r="AY529" s="164"/>
      <c r="AZ529" s="164"/>
      <c r="BA529" s="164"/>
      <c r="BB529" s="164"/>
      <c r="BC529" s="164"/>
      <c r="BD529" s="164"/>
      <c r="BE529" s="164"/>
      <c r="BF529" s="164"/>
      <c r="BG529" s="164"/>
      <c r="BH529" s="164"/>
      <c r="BI529" s="164"/>
      <c r="BJ529" s="164"/>
      <c r="BK529" s="164"/>
      <c r="BL529" s="164"/>
      <c r="BM529" s="164"/>
      <c r="BN529" s="164"/>
    </row>
    <row r="530">
      <c r="A530" s="77"/>
      <c r="B530" s="163" t="s">
        <v>104</v>
      </c>
      <c r="C530" s="164"/>
      <c r="D530" s="165">
        <v>45775.0</v>
      </c>
      <c r="E530" s="122">
        <v>90.46</v>
      </c>
      <c r="F530" s="162">
        <v>0.62</v>
      </c>
      <c r="G530" s="166"/>
      <c r="H530" s="164"/>
      <c r="I530" s="166"/>
      <c r="J530" s="164"/>
      <c r="K530" s="196">
        <v>81.8</v>
      </c>
      <c r="L530" s="167"/>
      <c r="M530" s="162"/>
      <c r="N530" s="168" t="s">
        <v>641</v>
      </c>
      <c r="O530" s="168" t="s">
        <v>641</v>
      </c>
      <c r="P530" s="168" t="s">
        <v>39</v>
      </c>
      <c r="Q530" s="164"/>
      <c r="R530" s="164"/>
      <c r="S530" s="164"/>
      <c r="T530" s="162">
        <v>7567.51</v>
      </c>
      <c r="U530" s="164"/>
      <c r="V530" s="164"/>
      <c r="W530" s="169" t="s">
        <v>705</v>
      </c>
      <c r="X530" s="166"/>
      <c r="Y530" s="164"/>
      <c r="Z530" s="164"/>
      <c r="AA530" s="164"/>
      <c r="AB530" s="164"/>
      <c r="AC530" s="164"/>
      <c r="AD530" s="164"/>
      <c r="AE530" s="164"/>
      <c r="AF530" s="166"/>
      <c r="AG530" s="164"/>
      <c r="AH530" s="164"/>
      <c r="AI530" s="164"/>
      <c r="AJ530" s="164"/>
      <c r="AK530" s="164"/>
      <c r="AL530" s="164"/>
      <c r="AM530" s="164"/>
      <c r="AN530" s="166"/>
      <c r="AO530" s="164"/>
      <c r="AP530" s="164"/>
      <c r="AQ530" s="164"/>
      <c r="AR530" s="164"/>
      <c r="AS530" s="164"/>
      <c r="AT530" s="164"/>
      <c r="AU530" s="164"/>
      <c r="AV530" s="166"/>
      <c r="AW530" s="164"/>
      <c r="AX530" s="164"/>
      <c r="AY530" s="164"/>
      <c r="AZ530" s="164"/>
      <c r="BA530" s="164"/>
      <c r="BB530" s="164"/>
      <c r="BC530" s="164"/>
      <c r="BD530" s="164"/>
      <c r="BE530" s="164"/>
      <c r="BF530" s="164"/>
      <c r="BG530" s="164"/>
      <c r="BH530" s="164"/>
      <c r="BI530" s="164"/>
      <c r="BJ530" s="164"/>
      <c r="BK530" s="164"/>
      <c r="BL530" s="164"/>
      <c r="BM530" s="164"/>
      <c r="BN530" s="164"/>
    </row>
    <row r="531">
      <c r="A531" s="78"/>
      <c r="B531" s="194" t="s">
        <v>268</v>
      </c>
      <c r="C531" s="164"/>
      <c r="D531" s="165">
        <v>45775.0</v>
      </c>
      <c r="E531" s="122">
        <v>80.36</v>
      </c>
      <c r="F531" s="162">
        <v>0.85</v>
      </c>
      <c r="G531" s="166"/>
      <c r="H531" s="164"/>
      <c r="I531" s="166"/>
      <c r="J531" s="164"/>
      <c r="K531" s="195">
        <v>83.79</v>
      </c>
      <c r="L531" s="167"/>
      <c r="M531" s="162"/>
      <c r="N531" s="168" t="s">
        <v>641</v>
      </c>
      <c r="O531" s="168" t="s">
        <v>641</v>
      </c>
      <c r="P531" s="168" t="s">
        <v>39</v>
      </c>
      <c r="Q531" s="164"/>
      <c r="R531" s="164"/>
      <c r="S531" s="164"/>
      <c r="T531" s="162">
        <v>8736.43</v>
      </c>
      <c r="U531" s="164"/>
      <c r="V531" s="164"/>
      <c r="W531" s="169" t="s">
        <v>706</v>
      </c>
      <c r="X531" s="166"/>
      <c r="Y531" s="164"/>
      <c r="Z531" s="164"/>
      <c r="AA531" s="164"/>
      <c r="AB531" s="164"/>
      <c r="AC531" s="164"/>
      <c r="AD531" s="164"/>
      <c r="AE531" s="164"/>
      <c r="AF531" s="166"/>
      <c r="AG531" s="164"/>
      <c r="AH531" s="164"/>
      <c r="AI531" s="164"/>
      <c r="AJ531" s="164"/>
      <c r="AK531" s="164"/>
      <c r="AL531" s="164"/>
      <c r="AM531" s="164"/>
      <c r="AN531" s="166"/>
      <c r="AO531" s="164"/>
      <c r="AP531" s="164"/>
      <c r="AQ531" s="164"/>
      <c r="AR531" s="164"/>
      <c r="AS531" s="164"/>
      <c r="AT531" s="164"/>
      <c r="AU531" s="164"/>
      <c r="AV531" s="166"/>
      <c r="AW531" s="164"/>
      <c r="AX531" s="164"/>
      <c r="AY531" s="164"/>
      <c r="AZ531" s="164"/>
      <c r="BA531" s="164"/>
      <c r="BB531" s="164"/>
      <c r="BC531" s="164"/>
      <c r="BD531" s="164"/>
      <c r="BE531" s="164"/>
      <c r="BF531" s="164"/>
      <c r="BG531" s="164"/>
      <c r="BH531" s="164"/>
      <c r="BI531" s="164"/>
      <c r="BJ531" s="164"/>
      <c r="BK531" s="164"/>
      <c r="BL531" s="164"/>
      <c r="BM531" s="164"/>
      <c r="BN531" s="164"/>
    </row>
    <row r="532">
      <c r="A532" s="197" t="s">
        <v>707</v>
      </c>
      <c r="B532" s="192" t="s">
        <v>81</v>
      </c>
      <c r="C532" s="185"/>
      <c r="D532" s="186">
        <v>45775.0</v>
      </c>
      <c r="E532" s="187">
        <v>79.48</v>
      </c>
      <c r="F532" s="184">
        <v>0.71</v>
      </c>
      <c r="G532" s="188"/>
      <c r="H532" s="185"/>
      <c r="I532" s="188"/>
      <c r="J532" s="185"/>
      <c r="K532" s="198">
        <v>78.86</v>
      </c>
      <c r="L532" s="189"/>
      <c r="M532" s="184"/>
      <c r="N532" s="153" t="s">
        <v>641</v>
      </c>
      <c r="O532" s="153" t="s">
        <v>641</v>
      </c>
      <c r="P532" s="153">
        <v>869.093</v>
      </c>
      <c r="Q532" s="185"/>
      <c r="R532" s="185"/>
      <c r="S532" s="185"/>
      <c r="T532" s="184">
        <v>7750.126</v>
      </c>
      <c r="U532" s="185"/>
      <c r="V532" s="185"/>
      <c r="W532" s="191" t="s">
        <v>708</v>
      </c>
      <c r="X532" s="188"/>
      <c r="Y532" s="185"/>
      <c r="Z532" s="185"/>
      <c r="AA532" s="185"/>
      <c r="AB532" s="185"/>
      <c r="AC532" s="185"/>
      <c r="AD532" s="185"/>
      <c r="AE532" s="185"/>
      <c r="AF532" s="188"/>
      <c r="AG532" s="185"/>
      <c r="AH532" s="185"/>
      <c r="AI532" s="185"/>
      <c r="AJ532" s="185"/>
      <c r="AK532" s="185"/>
      <c r="AL532" s="185"/>
      <c r="AM532" s="185"/>
      <c r="AN532" s="188"/>
      <c r="AO532" s="185"/>
      <c r="AP532" s="185"/>
      <c r="AQ532" s="185"/>
      <c r="AR532" s="185"/>
      <c r="AS532" s="185"/>
      <c r="AT532" s="185"/>
      <c r="AU532" s="185"/>
      <c r="AV532" s="188"/>
      <c r="AW532" s="185"/>
      <c r="AX532" s="185"/>
      <c r="AY532" s="185"/>
      <c r="AZ532" s="185"/>
      <c r="BA532" s="185"/>
      <c r="BB532" s="185"/>
      <c r="BC532" s="185"/>
      <c r="BD532" s="185"/>
      <c r="BE532" s="185"/>
      <c r="BF532" s="185"/>
      <c r="BG532" s="185"/>
      <c r="BH532" s="185"/>
      <c r="BI532" s="185"/>
      <c r="BJ532" s="185"/>
      <c r="BK532" s="185"/>
      <c r="BL532" s="185"/>
      <c r="BM532" s="185"/>
      <c r="BN532" s="185"/>
    </row>
    <row r="533">
      <c r="B533" s="192" t="s">
        <v>89</v>
      </c>
      <c r="C533" s="185"/>
      <c r="D533" s="186">
        <v>45775.0</v>
      </c>
      <c r="E533" s="187">
        <v>78.97</v>
      </c>
      <c r="F533" s="184">
        <v>0.77</v>
      </c>
      <c r="G533" s="188"/>
      <c r="H533" s="185"/>
      <c r="I533" s="188"/>
      <c r="J533" s="185"/>
      <c r="K533" s="198">
        <v>79.49</v>
      </c>
      <c r="L533" s="199"/>
      <c r="M533" s="185"/>
      <c r="N533" s="153" t="s">
        <v>641</v>
      </c>
      <c r="O533" s="153" t="s">
        <v>641</v>
      </c>
      <c r="P533" s="153">
        <v>871.928</v>
      </c>
      <c r="Q533" s="185"/>
      <c r="R533" s="185"/>
      <c r="S533" s="185"/>
      <c r="T533" s="184">
        <v>10473.363</v>
      </c>
      <c r="U533" s="185"/>
      <c r="V533" s="185"/>
      <c r="W533" s="191" t="s">
        <v>709</v>
      </c>
      <c r="X533" s="188"/>
      <c r="Y533" s="185"/>
      <c r="Z533" s="185"/>
      <c r="AA533" s="185"/>
      <c r="AB533" s="185"/>
      <c r="AC533" s="185"/>
      <c r="AD533" s="185"/>
      <c r="AE533" s="185"/>
      <c r="AF533" s="188"/>
      <c r="AG533" s="185"/>
      <c r="AH533" s="185"/>
      <c r="AI533" s="185"/>
      <c r="AJ533" s="185"/>
      <c r="AK533" s="185"/>
      <c r="AL533" s="185"/>
      <c r="AM533" s="185"/>
      <c r="AN533" s="188"/>
      <c r="AO533" s="185"/>
      <c r="AP533" s="185"/>
      <c r="AQ533" s="185"/>
      <c r="AR533" s="185"/>
      <c r="AS533" s="185"/>
      <c r="AT533" s="185"/>
      <c r="AU533" s="185"/>
      <c r="AV533" s="188"/>
      <c r="AW533" s="185"/>
      <c r="AX533" s="185"/>
      <c r="AY533" s="185"/>
      <c r="AZ533" s="185"/>
      <c r="BA533" s="185"/>
      <c r="BB533" s="185"/>
      <c r="BC533" s="185"/>
      <c r="BD533" s="185"/>
      <c r="BE533" s="185"/>
      <c r="BF533" s="185"/>
      <c r="BG533" s="185"/>
      <c r="BH533" s="185"/>
      <c r="BI533" s="185"/>
      <c r="BJ533" s="185"/>
      <c r="BK533" s="185"/>
      <c r="BL533" s="185"/>
      <c r="BM533" s="185"/>
      <c r="BN533" s="185"/>
    </row>
    <row r="534">
      <c r="B534" s="192" t="s">
        <v>100</v>
      </c>
      <c r="C534" s="185"/>
      <c r="D534" s="186">
        <v>45775.0</v>
      </c>
      <c r="E534" s="187">
        <v>82.96</v>
      </c>
      <c r="F534" s="184">
        <v>1.58</v>
      </c>
      <c r="G534" s="188"/>
      <c r="H534" s="185"/>
      <c r="I534" s="188"/>
      <c r="J534" s="185"/>
      <c r="K534" s="198">
        <v>78.01</v>
      </c>
      <c r="L534" s="199"/>
      <c r="M534" s="185"/>
      <c r="N534" s="153" t="s">
        <v>641</v>
      </c>
      <c r="O534" s="153" t="s">
        <v>641</v>
      </c>
      <c r="P534" s="153" t="s">
        <v>39</v>
      </c>
      <c r="Q534" s="185"/>
      <c r="R534" s="185"/>
      <c r="S534" s="185"/>
      <c r="T534" s="184">
        <v>7671.229</v>
      </c>
      <c r="U534" s="185"/>
      <c r="V534" s="185"/>
      <c r="W534" s="191" t="s">
        <v>710</v>
      </c>
      <c r="X534" s="188"/>
      <c r="Y534" s="185"/>
      <c r="Z534" s="185"/>
      <c r="AA534" s="185"/>
      <c r="AB534" s="185"/>
      <c r="AC534" s="185"/>
      <c r="AD534" s="185"/>
      <c r="AE534" s="185"/>
      <c r="AF534" s="188"/>
      <c r="AG534" s="185"/>
      <c r="AH534" s="185"/>
      <c r="AI534" s="185"/>
      <c r="AJ534" s="185"/>
      <c r="AK534" s="185"/>
      <c r="AL534" s="185"/>
      <c r="AM534" s="185"/>
      <c r="AN534" s="188"/>
      <c r="AO534" s="185"/>
      <c r="AP534" s="185"/>
      <c r="AQ534" s="185"/>
      <c r="AR534" s="185"/>
      <c r="AS534" s="185"/>
      <c r="AT534" s="185"/>
      <c r="AU534" s="185"/>
      <c r="AV534" s="188"/>
      <c r="AW534" s="185"/>
      <c r="AX534" s="185"/>
      <c r="AY534" s="185"/>
      <c r="AZ534" s="185"/>
      <c r="BA534" s="185"/>
      <c r="BB534" s="185"/>
      <c r="BC534" s="185"/>
      <c r="BD534" s="185"/>
      <c r="BE534" s="185"/>
      <c r="BF534" s="185"/>
      <c r="BG534" s="185"/>
      <c r="BH534" s="185"/>
      <c r="BI534" s="185"/>
      <c r="BJ534" s="185"/>
      <c r="BK534" s="185"/>
      <c r="BL534" s="185"/>
      <c r="BM534" s="185"/>
      <c r="BN534" s="185"/>
    </row>
    <row r="535">
      <c r="B535" s="192" t="s">
        <v>104</v>
      </c>
      <c r="C535" s="185"/>
      <c r="D535" s="186">
        <v>45775.0</v>
      </c>
      <c r="E535" s="187">
        <v>79.45</v>
      </c>
      <c r="F535" s="184">
        <v>0.68</v>
      </c>
      <c r="G535" s="188"/>
      <c r="H535" s="185"/>
      <c r="I535" s="188"/>
      <c r="J535" s="185"/>
      <c r="K535" s="198">
        <v>81.3</v>
      </c>
      <c r="L535" s="199"/>
      <c r="M535" s="185"/>
      <c r="N535" s="153" t="s">
        <v>641</v>
      </c>
      <c r="O535" s="153" t="s">
        <v>641</v>
      </c>
      <c r="P535" s="153" t="s">
        <v>39</v>
      </c>
      <c r="Q535" s="185"/>
      <c r="R535" s="185"/>
      <c r="S535" s="185"/>
      <c r="T535" s="184">
        <v>12164.429</v>
      </c>
      <c r="U535" s="185"/>
      <c r="V535" s="185"/>
      <c r="W535" s="191" t="s">
        <v>711</v>
      </c>
      <c r="X535" s="188"/>
      <c r="Y535" s="185"/>
      <c r="Z535" s="185"/>
      <c r="AA535" s="185"/>
      <c r="AB535" s="185"/>
      <c r="AC535" s="185"/>
      <c r="AD535" s="185"/>
      <c r="AE535" s="185"/>
      <c r="AF535" s="188"/>
      <c r="AG535" s="185"/>
      <c r="AH535" s="185"/>
      <c r="AI535" s="185"/>
      <c r="AJ535" s="185"/>
      <c r="AK535" s="185"/>
      <c r="AL535" s="185"/>
      <c r="AM535" s="185"/>
      <c r="AN535" s="188"/>
      <c r="AO535" s="185"/>
      <c r="AP535" s="185"/>
      <c r="AQ535" s="185"/>
      <c r="AR535" s="185"/>
      <c r="AS535" s="185"/>
      <c r="AT535" s="185"/>
      <c r="AU535" s="185"/>
      <c r="AV535" s="188"/>
      <c r="AW535" s="185"/>
      <c r="AX535" s="185"/>
      <c r="AY535" s="185"/>
      <c r="AZ535" s="185"/>
      <c r="BA535" s="185"/>
      <c r="BB535" s="185"/>
      <c r="BC535" s="185"/>
      <c r="BD535" s="185"/>
      <c r="BE535" s="185"/>
      <c r="BF535" s="185"/>
      <c r="BG535" s="185"/>
      <c r="BH535" s="185"/>
      <c r="BI535" s="185"/>
      <c r="BJ535" s="185"/>
      <c r="BK535" s="185"/>
      <c r="BL535" s="185"/>
      <c r="BM535" s="185"/>
      <c r="BN535" s="185"/>
    </row>
    <row r="536">
      <c r="A536" s="162" t="s">
        <v>712</v>
      </c>
      <c r="B536" s="163" t="s">
        <v>81</v>
      </c>
      <c r="C536" s="164"/>
      <c r="D536" s="165">
        <v>45776.0</v>
      </c>
      <c r="E536" s="122">
        <v>77.46</v>
      </c>
      <c r="F536" s="164"/>
      <c r="G536" s="166"/>
      <c r="H536" s="164"/>
      <c r="I536" s="166"/>
      <c r="J536" s="164"/>
      <c r="K536" s="122">
        <v>76.62</v>
      </c>
      <c r="L536" s="167">
        <v>3.99</v>
      </c>
      <c r="M536" s="162"/>
      <c r="N536" s="168" t="s">
        <v>566</v>
      </c>
      <c r="O536" s="168" t="s">
        <v>566</v>
      </c>
      <c r="P536" s="168">
        <v>886.783</v>
      </c>
      <c r="Q536" s="164"/>
      <c r="R536" s="164"/>
      <c r="S536" s="164"/>
      <c r="T536" s="162" t="s">
        <v>713</v>
      </c>
      <c r="U536" s="164"/>
      <c r="V536" s="164"/>
      <c r="W536" s="169" t="s">
        <v>714</v>
      </c>
      <c r="X536" s="166"/>
      <c r="Y536" s="164"/>
      <c r="Z536" s="164"/>
      <c r="AA536" s="164"/>
      <c r="AB536" s="164"/>
      <c r="AC536" s="164"/>
      <c r="AD536" s="164"/>
      <c r="AE536" s="164"/>
      <c r="AF536" s="166"/>
      <c r="AG536" s="164"/>
      <c r="AH536" s="164"/>
      <c r="AI536" s="164"/>
      <c r="AJ536" s="164"/>
      <c r="AK536" s="164"/>
      <c r="AL536" s="164"/>
      <c r="AM536" s="164"/>
      <c r="AN536" s="166"/>
      <c r="AO536" s="164"/>
      <c r="AP536" s="164"/>
      <c r="AQ536" s="164"/>
      <c r="AR536" s="164"/>
      <c r="AS536" s="164"/>
      <c r="AT536" s="164"/>
      <c r="AU536" s="164"/>
      <c r="AV536" s="166"/>
      <c r="AW536" s="164"/>
      <c r="AX536" s="164"/>
      <c r="AY536" s="164"/>
      <c r="AZ536" s="164"/>
      <c r="BA536" s="164"/>
      <c r="BB536" s="164"/>
      <c r="BC536" s="164"/>
      <c r="BD536" s="164"/>
      <c r="BE536" s="164"/>
      <c r="BF536" s="164"/>
      <c r="BG536" s="164"/>
      <c r="BH536" s="164"/>
      <c r="BI536" s="164"/>
      <c r="BJ536" s="164"/>
      <c r="BK536" s="164"/>
      <c r="BL536" s="164"/>
      <c r="BM536" s="164"/>
      <c r="BN536" s="164"/>
    </row>
    <row r="537">
      <c r="B537" s="163" t="s">
        <v>89</v>
      </c>
      <c r="C537" s="164"/>
      <c r="D537" s="165">
        <v>45776.0</v>
      </c>
      <c r="E537" s="122">
        <v>74.71</v>
      </c>
      <c r="F537" s="164"/>
      <c r="G537" s="166"/>
      <c r="H537" s="164"/>
      <c r="I537" s="166"/>
      <c r="J537" s="164"/>
      <c r="K537" s="200">
        <v>75.01</v>
      </c>
      <c r="L537" s="167">
        <v>4.1</v>
      </c>
      <c r="M537" s="162"/>
      <c r="N537" s="168" t="s">
        <v>566</v>
      </c>
      <c r="O537" s="168" t="s">
        <v>566</v>
      </c>
      <c r="P537" s="168">
        <v>590.548</v>
      </c>
      <c r="Q537" s="164"/>
      <c r="R537" s="164"/>
      <c r="S537" s="164"/>
      <c r="T537" s="162">
        <v>9197.439</v>
      </c>
      <c r="U537" s="164"/>
      <c r="V537" s="164"/>
      <c r="W537" s="170"/>
      <c r="X537" s="166"/>
      <c r="Y537" s="164"/>
      <c r="Z537" s="164"/>
      <c r="AA537" s="164"/>
      <c r="AB537" s="164"/>
      <c r="AC537" s="164"/>
      <c r="AD537" s="164"/>
      <c r="AE537" s="164"/>
      <c r="AF537" s="166"/>
      <c r="AG537" s="164"/>
      <c r="AH537" s="164"/>
      <c r="AI537" s="164"/>
      <c r="AJ537" s="164"/>
      <c r="AK537" s="164"/>
      <c r="AL537" s="164"/>
      <c r="AM537" s="164"/>
      <c r="AN537" s="166"/>
      <c r="AO537" s="164"/>
      <c r="AP537" s="164"/>
      <c r="AQ537" s="164"/>
      <c r="AR537" s="164"/>
      <c r="AS537" s="164"/>
      <c r="AT537" s="164"/>
      <c r="AU537" s="164"/>
      <c r="AV537" s="166"/>
      <c r="AW537" s="164"/>
      <c r="AX537" s="164"/>
      <c r="AY537" s="164"/>
      <c r="AZ537" s="164"/>
      <c r="BA537" s="164"/>
      <c r="BB537" s="164"/>
      <c r="BC537" s="164"/>
      <c r="BD537" s="164"/>
      <c r="BE537" s="164"/>
      <c r="BF537" s="164"/>
      <c r="BG537" s="164"/>
      <c r="BH537" s="164"/>
      <c r="BI537" s="164"/>
      <c r="BJ537" s="164"/>
      <c r="BK537" s="164"/>
      <c r="BL537" s="164"/>
      <c r="BM537" s="164"/>
      <c r="BN537" s="164"/>
    </row>
    <row r="538">
      <c r="B538" s="171" t="s">
        <v>100</v>
      </c>
      <c r="C538" s="172"/>
      <c r="D538" s="201">
        <v>45777.0</v>
      </c>
      <c r="E538" s="173">
        <v>83.96</v>
      </c>
      <c r="F538" s="174">
        <v>1.45</v>
      </c>
      <c r="G538" s="175"/>
      <c r="H538" s="172"/>
      <c r="I538" s="175"/>
      <c r="J538" s="172"/>
      <c r="K538" s="173">
        <v>88.91</v>
      </c>
      <c r="L538" s="176">
        <v>3.98</v>
      </c>
      <c r="M538" s="174">
        <v>80.13</v>
      </c>
      <c r="N538" s="168" t="s">
        <v>566</v>
      </c>
      <c r="O538" s="168" t="s">
        <v>566</v>
      </c>
      <c r="P538" s="148">
        <v>905.771</v>
      </c>
      <c r="Q538" s="172"/>
      <c r="R538" s="172"/>
      <c r="S538" s="172"/>
      <c r="T538" s="174">
        <v>4481.038</v>
      </c>
      <c r="U538" s="172"/>
      <c r="V538" s="172"/>
      <c r="W538" s="182" t="s">
        <v>655</v>
      </c>
      <c r="X538" s="175"/>
      <c r="Y538" s="172"/>
      <c r="Z538" s="172"/>
      <c r="AA538" s="172"/>
      <c r="AB538" s="172"/>
      <c r="AC538" s="172"/>
      <c r="AD538" s="172"/>
      <c r="AE538" s="172"/>
      <c r="AF538" s="175"/>
      <c r="AG538" s="172"/>
      <c r="AH538" s="172"/>
      <c r="AI538" s="172"/>
      <c r="AJ538" s="172"/>
      <c r="AK538" s="172"/>
      <c r="AL538" s="172"/>
      <c r="AM538" s="172"/>
      <c r="AN538" s="175"/>
      <c r="AO538" s="172"/>
      <c r="AP538" s="172"/>
      <c r="AQ538" s="172"/>
      <c r="AR538" s="172"/>
      <c r="AS538" s="172"/>
      <c r="AT538" s="172"/>
      <c r="AU538" s="172"/>
      <c r="AV538" s="175"/>
      <c r="AW538" s="172"/>
      <c r="AX538" s="172"/>
      <c r="AY538" s="172"/>
      <c r="AZ538" s="172"/>
      <c r="BA538" s="172"/>
      <c r="BB538" s="172"/>
      <c r="BC538" s="172"/>
      <c r="BD538" s="172"/>
      <c r="BE538" s="172"/>
      <c r="BF538" s="172"/>
      <c r="BG538" s="172"/>
      <c r="BH538" s="172"/>
      <c r="BI538" s="172"/>
      <c r="BJ538" s="172"/>
      <c r="BK538" s="172"/>
      <c r="BL538" s="172"/>
      <c r="BM538" s="172"/>
      <c r="BN538" s="172"/>
    </row>
    <row r="539">
      <c r="B539" s="171" t="s">
        <v>715</v>
      </c>
      <c r="C539" s="172"/>
      <c r="D539" s="201">
        <v>45777.0</v>
      </c>
      <c r="E539" s="173">
        <v>83.16</v>
      </c>
      <c r="F539" s="174">
        <v>1.27</v>
      </c>
      <c r="G539" s="173">
        <v>69.73</v>
      </c>
      <c r="H539" s="174">
        <v>3.04</v>
      </c>
      <c r="I539" s="175"/>
      <c r="J539" s="172"/>
      <c r="K539" s="173">
        <v>93.8</v>
      </c>
      <c r="L539" s="176">
        <v>4.09</v>
      </c>
      <c r="M539" s="174">
        <v>79.64</v>
      </c>
      <c r="N539" s="168" t="s">
        <v>566</v>
      </c>
      <c r="O539" s="168" t="s">
        <v>566</v>
      </c>
      <c r="P539" s="148">
        <v>884.036</v>
      </c>
      <c r="Q539" s="172"/>
      <c r="R539" s="172"/>
      <c r="S539" s="172"/>
      <c r="T539" s="174">
        <v>4721.068</v>
      </c>
      <c r="U539" s="172"/>
      <c r="V539" s="172"/>
      <c r="W539" s="182" t="s">
        <v>716</v>
      </c>
      <c r="X539" s="175"/>
      <c r="Y539" s="172"/>
      <c r="Z539" s="172"/>
      <c r="AA539" s="172"/>
      <c r="AB539" s="172"/>
      <c r="AC539" s="172"/>
      <c r="AD539" s="172"/>
      <c r="AE539" s="172"/>
      <c r="AF539" s="175"/>
      <c r="AG539" s="172"/>
      <c r="AH539" s="172"/>
      <c r="AI539" s="172"/>
      <c r="AJ539" s="172"/>
      <c r="AK539" s="172"/>
      <c r="AL539" s="172"/>
      <c r="AM539" s="172"/>
      <c r="AN539" s="175"/>
      <c r="AO539" s="172"/>
      <c r="AP539" s="172"/>
      <c r="AQ539" s="172"/>
      <c r="AR539" s="172"/>
      <c r="AS539" s="172"/>
      <c r="AT539" s="172"/>
      <c r="AU539" s="172"/>
      <c r="AV539" s="175"/>
      <c r="AW539" s="172"/>
      <c r="AX539" s="172"/>
      <c r="AY539" s="172"/>
      <c r="AZ539" s="172"/>
      <c r="BA539" s="172"/>
      <c r="BB539" s="172"/>
      <c r="BC539" s="172"/>
      <c r="BD539" s="172"/>
      <c r="BE539" s="172"/>
      <c r="BF539" s="172"/>
      <c r="BG539" s="172"/>
      <c r="BH539" s="172"/>
      <c r="BI539" s="172"/>
      <c r="BJ539" s="172"/>
      <c r="BK539" s="172"/>
      <c r="BL539" s="172"/>
      <c r="BM539" s="172"/>
      <c r="BN539" s="172"/>
    </row>
    <row r="540">
      <c r="B540" s="171" t="s">
        <v>216</v>
      </c>
      <c r="C540" s="172"/>
      <c r="D540" s="201">
        <v>45777.0</v>
      </c>
      <c r="E540" s="173">
        <v>80.69</v>
      </c>
      <c r="F540" s="174">
        <v>2.09</v>
      </c>
      <c r="G540" s="175"/>
      <c r="H540" s="172"/>
      <c r="I540" s="175"/>
      <c r="J540" s="172"/>
      <c r="K540" s="173">
        <v>85.02</v>
      </c>
      <c r="L540" s="176">
        <v>4.2</v>
      </c>
      <c r="M540" s="174">
        <v>78.96</v>
      </c>
      <c r="N540" s="168" t="s">
        <v>566</v>
      </c>
      <c r="O540" s="168" t="s">
        <v>566</v>
      </c>
      <c r="P540" s="148" t="s">
        <v>476</v>
      </c>
      <c r="Q540" s="172"/>
      <c r="R540" s="172"/>
      <c r="S540" s="172"/>
      <c r="T540" s="174">
        <v>5803.18</v>
      </c>
      <c r="U540" s="172"/>
      <c r="V540" s="172"/>
      <c r="W540" s="182" t="s">
        <v>695</v>
      </c>
      <c r="X540" s="175"/>
      <c r="Y540" s="172"/>
      <c r="Z540" s="172"/>
      <c r="AA540" s="172"/>
      <c r="AB540" s="172"/>
      <c r="AC540" s="172"/>
      <c r="AD540" s="172"/>
      <c r="AE540" s="172"/>
      <c r="AF540" s="175"/>
      <c r="AG540" s="172"/>
      <c r="AH540" s="172"/>
      <c r="AI540" s="172"/>
      <c r="AJ540" s="172"/>
      <c r="AK540" s="172"/>
      <c r="AL540" s="172"/>
      <c r="AM540" s="172"/>
      <c r="AN540" s="175"/>
      <c r="AO540" s="172"/>
      <c r="AP540" s="172"/>
      <c r="AQ540" s="172"/>
      <c r="AR540" s="172"/>
      <c r="AS540" s="172"/>
      <c r="AT540" s="172"/>
      <c r="AU540" s="172"/>
      <c r="AV540" s="175"/>
      <c r="AW540" s="172"/>
      <c r="AX540" s="172"/>
      <c r="AY540" s="172"/>
      <c r="AZ540" s="172"/>
      <c r="BA540" s="172"/>
      <c r="BB540" s="172"/>
      <c r="BC540" s="172"/>
      <c r="BD540" s="172"/>
      <c r="BE540" s="172"/>
      <c r="BF540" s="172"/>
      <c r="BG540" s="172"/>
      <c r="BH540" s="172"/>
      <c r="BI540" s="172"/>
      <c r="BJ540" s="172"/>
      <c r="BK540" s="172"/>
      <c r="BL540" s="172"/>
      <c r="BM540" s="172"/>
      <c r="BN540" s="172"/>
    </row>
    <row r="541">
      <c r="A541" s="157" t="s">
        <v>717</v>
      </c>
      <c r="B541" s="155" t="s">
        <v>81</v>
      </c>
      <c r="C541" s="32"/>
      <c r="D541" s="140">
        <v>45777.0</v>
      </c>
      <c r="E541" s="156">
        <v>83.52</v>
      </c>
      <c r="F541" s="157">
        <v>0.48</v>
      </c>
      <c r="G541" s="158"/>
      <c r="H541" s="32"/>
      <c r="I541" s="158"/>
      <c r="J541" s="32"/>
      <c r="K541" s="156">
        <v>91.11</v>
      </c>
      <c r="L541" s="159">
        <v>2.04</v>
      </c>
      <c r="M541" s="157">
        <v>86.95</v>
      </c>
      <c r="N541" s="160" t="s">
        <v>566</v>
      </c>
      <c r="O541" s="160" t="s">
        <v>566</v>
      </c>
      <c r="P541" s="202"/>
      <c r="Q541" s="32"/>
      <c r="R541" s="32"/>
      <c r="S541" s="32"/>
      <c r="T541" s="157">
        <v>3877.18</v>
      </c>
      <c r="U541" s="32"/>
      <c r="V541" s="32"/>
      <c r="W541" s="179"/>
      <c r="X541" s="158"/>
      <c r="Y541" s="32"/>
      <c r="Z541" s="32"/>
      <c r="AA541" s="32"/>
      <c r="AB541" s="32"/>
      <c r="AC541" s="32"/>
      <c r="AD541" s="32"/>
      <c r="AE541" s="32"/>
      <c r="AF541" s="158"/>
      <c r="AG541" s="32"/>
      <c r="AH541" s="32"/>
      <c r="AI541" s="32"/>
      <c r="AJ541" s="32"/>
      <c r="AK541" s="32"/>
      <c r="AL541" s="32"/>
      <c r="AM541" s="32"/>
      <c r="AN541" s="158"/>
      <c r="AO541" s="32"/>
      <c r="AP541" s="32"/>
      <c r="AQ541" s="32"/>
      <c r="AR541" s="32"/>
      <c r="AS541" s="32"/>
      <c r="AT541" s="32"/>
      <c r="AU541" s="32"/>
      <c r="AV541" s="158"/>
      <c r="AW541" s="32"/>
      <c r="AX541" s="32"/>
      <c r="AY541" s="32"/>
      <c r="AZ541" s="32"/>
      <c r="BA541" s="32"/>
      <c r="BB541" s="32"/>
      <c r="BC541" s="32"/>
      <c r="BD541" s="32"/>
      <c r="BE541" s="32"/>
      <c r="BF541" s="32"/>
      <c r="BG541" s="32"/>
      <c r="BH541" s="32"/>
      <c r="BI541" s="32"/>
      <c r="BJ541" s="32"/>
      <c r="BK541" s="32"/>
      <c r="BL541" s="32"/>
      <c r="BM541" s="32"/>
      <c r="BN541" s="32"/>
    </row>
    <row r="542">
      <c r="B542" s="155" t="s">
        <v>89</v>
      </c>
      <c r="C542" s="32"/>
      <c r="D542" s="140">
        <v>45778.0</v>
      </c>
      <c r="E542" s="156">
        <v>87.82</v>
      </c>
      <c r="F542" s="157">
        <v>0.59</v>
      </c>
      <c r="G542" s="158"/>
      <c r="H542" s="32"/>
      <c r="I542" s="158"/>
      <c r="J542" s="32"/>
      <c r="K542" s="187">
        <v>97.68</v>
      </c>
      <c r="L542" s="189">
        <v>1.98</v>
      </c>
      <c r="M542" s="157">
        <v>92.81</v>
      </c>
      <c r="N542" s="160" t="s">
        <v>566</v>
      </c>
      <c r="O542" s="160" t="s">
        <v>566</v>
      </c>
      <c r="P542" s="160">
        <v>1139.256</v>
      </c>
      <c r="Q542" s="32"/>
      <c r="R542" s="32"/>
      <c r="S542" s="32"/>
      <c r="T542" s="157">
        <v>4343.066</v>
      </c>
      <c r="U542" s="32"/>
      <c r="V542" s="32"/>
      <c r="W542" s="161" t="s">
        <v>718</v>
      </c>
      <c r="X542" s="158"/>
      <c r="Y542" s="32"/>
      <c r="Z542" s="32"/>
      <c r="AA542" s="32"/>
      <c r="AB542" s="32"/>
      <c r="AC542" s="32"/>
      <c r="AD542" s="32"/>
      <c r="AE542" s="32"/>
      <c r="AF542" s="158"/>
      <c r="AG542" s="32"/>
      <c r="AH542" s="32"/>
      <c r="AI542" s="32"/>
      <c r="AJ542" s="32"/>
      <c r="AK542" s="32"/>
      <c r="AL542" s="32"/>
      <c r="AM542" s="32"/>
      <c r="AN542" s="158"/>
      <c r="AO542" s="32"/>
      <c r="AP542" s="32"/>
      <c r="AQ542" s="32"/>
      <c r="AR542" s="32"/>
      <c r="AS542" s="32"/>
      <c r="AT542" s="32"/>
      <c r="AU542" s="32"/>
      <c r="AV542" s="158"/>
      <c r="AW542" s="32"/>
      <c r="AX542" s="32"/>
      <c r="AY542" s="32"/>
      <c r="AZ542" s="32"/>
      <c r="BA542" s="32"/>
      <c r="BB542" s="32"/>
      <c r="BC542" s="32"/>
      <c r="BD542" s="32"/>
      <c r="BE542" s="32"/>
      <c r="BF542" s="32"/>
      <c r="BG542" s="32"/>
      <c r="BH542" s="32"/>
      <c r="BI542" s="32"/>
      <c r="BJ542" s="32"/>
      <c r="BK542" s="32"/>
      <c r="BL542" s="32"/>
      <c r="BM542" s="32"/>
      <c r="BN542" s="32"/>
    </row>
    <row r="543">
      <c r="B543" s="155" t="s">
        <v>200</v>
      </c>
      <c r="C543" s="32"/>
      <c r="D543" s="140">
        <v>45779.0</v>
      </c>
      <c r="E543" s="156">
        <v>83.18</v>
      </c>
      <c r="F543" s="157">
        <v>0.48</v>
      </c>
      <c r="G543" s="158"/>
      <c r="H543" s="32"/>
      <c r="I543" s="158"/>
      <c r="J543" s="32"/>
      <c r="K543" s="46">
        <v>99.58</v>
      </c>
      <c r="L543" s="159">
        <v>4.41</v>
      </c>
      <c r="M543" s="157"/>
      <c r="N543" s="160"/>
      <c r="O543" s="160"/>
      <c r="P543" s="160">
        <f>379.287*5</f>
        <v>1896.435</v>
      </c>
      <c r="Q543" s="32"/>
      <c r="R543" s="32"/>
      <c r="S543" s="32"/>
      <c r="T543" s="157">
        <f>1925.639*5</f>
        <v>9628.195</v>
      </c>
      <c r="U543" s="32"/>
      <c r="V543" s="32"/>
      <c r="W543" s="161" t="s">
        <v>719</v>
      </c>
      <c r="X543" s="158"/>
      <c r="Y543" s="32"/>
      <c r="Z543" s="32"/>
      <c r="AA543" s="32"/>
      <c r="AB543" s="32"/>
      <c r="AC543" s="32"/>
      <c r="AD543" s="32"/>
      <c r="AE543" s="32"/>
      <c r="AF543" s="158"/>
      <c r="AG543" s="32"/>
      <c r="AH543" s="32"/>
      <c r="AI543" s="32"/>
      <c r="AJ543" s="32"/>
      <c r="AK543" s="32"/>
      <c r="AL543" s="32"/>
      <c r="AM543" s="32"/>
      <c r="AN543" s="158"/>
      <c r="AO543" s="32"/>
      <c r="AP543" s="32"/>
      <c r="AQ543" s="32"/>
      <c r="AR543" s="32"/>
      <c r="AS543" s="32"/>
      <c r="AT543" s="32"/>
      <c r="AU543" s="32"/>
      <c r="AV543" s="158"/>
      <c r="AW543" s="32"/>
      <c r="AX543" s="32"/>
      <c r="AY543" s="32"/>
      <c r="AZ543" s="32"/>
      <c r="BA543" s="32"/>
      <c r="BB543" s="32"/>
      <c r="BC543" s="32"/>
      <c r="BD543" s="32"/>
      <c r="BE543" s="32"/>
      <c r="BF543" s="32"/>
      <c r="BG543" s="32"/>
      <c r="BH543" s="32"/>
      <c r="BI543" s="32"/>
      <c r="BJ543" s="32"/>
      <c r="BK543" s="32"/>
      <c r="BL543" s="32"/>
      <c r="BM543" s="32"/>
      <c r="BN543" s="32"/>
    </row>
    <row r="544">
      <c r="B544" s="155" t="s">
        <v>100</v>
      </c>
      <c r="C544" s="32"/>
      <c r="D544" s="140">
        <v>45777.0</v>
      </c>
      <c r="E544" s="156">
        <v>84.06</v>
      </c>
      <c r="F544" s="157">
        <v>0.68</v>
      </c>
      <c r="G544" s="158"/>
      <c r="H544" s="32"/>
      <c r="I544" s="158"/>
      <c r="J544" s="32"/>
      <c r="K544" s="46">
        <v>89.28</v>
      </c>
      <c r="L544" s="159">
        <v>2.69</v>
      </c>
      <c r="M544" s="157">
        <v>84.46</v>
      </c>
      <c r="N544" s="160" t="s">
        <v>570</v>
      </c>
      <c r="O544" s="160" t="s">
        <v>570</v>
      </c>
      <c r="P544" s="160">
        <v>874.796</v>
      </c>
      <c r="Q544" s="32"/>
      <c r="R544" s="32"/>
      <c r="S544" s="32"/>
      <c r="T544" s="157">
        <v>9052.132</v>
      </c>
      <c r="U544" s="32"/>
      <c r="V544" s="32"/>
      <c r="W544" s="203"/>
      <c r="X544" s="158"/>
      <c r="Y544" s="32"/>
      <c r="Z544" s="32"/>
      <c r="AA544" s="32"/>
      <c r="AB544" s="32"/>
      <c r="AC544" s="32"/>
      <c r="AD544" s="32"/>
      <c r="AE544" s="32"/>
      <c r="AF544" s="158"/>
      <c r="AG544" s="32"/>
      <c r="AH544" s="32"/>
      <c r="AI544" s="32"/>
      <c r="AJ544" s="32"/>
      <c r="AK544" s="32"/>
      <c r="AL544" s="32"/>
      <c r="AM544" s="32"/>
      <c r="AN544" s="158"/>
      <c r="AO544" s="32"/>
      <c r="AP544" s="32"/>
      <c r="AQ544" s="32"/>
      <c r="AR544" s="32"/>
      <c r="AS544" s="32"/>
      <c r="AT544" s="32"/>
      <c r="AU544" s="32"/>
      <c r="AV544" s="158"/>
      <c r="AW544" s="32"/>
      <c r="AX544" s="32"/>
      <c r="AY544" s="32"/>
      <c r="AZ544" s="32"/>
      <c r="BA544" s="32"/>
      <c r="BB544" s="32"/>
      <c r="BC544" s="32"/>
      <c r="BD544" s="32"/>
      <c r="BE544" s="32"/>
      <c r="BF544" s="32"/>
      <c r="BG544" s="32"/>
      <c r="BH544" s="32"/>
      <c r="BI544" s="32"/>
      <c r="BJ544" s="32"/>
      <c r="BK544" s="32"/>
      <c r="BL544" s="32"/>
      <c r="BM544" s="32"/>
      <c r="BN544" s="32"/>
    </row>
    <row r="545">
      <c r="B545" s="155" t="s">
        <v>104</v>
      </c>
      <c r="C545" s="32"/>
      <c r="D545" s="140">
        <v>45777.0</v>
      </c>
      <c r="E545" s="156">
        <v>80.04</v>
      </c>
      <c r="F545" s="157">
        <v>0.65</v>
      </c>
      <c r="G545" s="158"/>
      <c r="H545" s="32"/>
      <c r="I545" s="158"/>
      <c r="J545" s="32"/>
      <c r="K545" s="156">
        <v>81.22</v>
      </c>
      <c r="L545" s="159">
        <v>3.31</v>
      </c>
      <c r="M545" s="157">
        <v>81.63</v>
      </c>
      <c r="N545" s="160" t="s">
        <v>570</v>
      </c>
      <c r="O545" s="160" t="s">
        <v>570</v>
      </c>
      <c r="P545" s="202"/>
      <c r="Q545" s="32"/>
      <c r="R545" s="32"/>
      <c r="S545" s="32"/>
      <c r="T545" s="157">
        <v>3010.236</v>
      </c>
      <c r="U545" s="32"/>
      <c r="V545" s="32"/>
      <c r="W545" s="179"/>
      <c r="X545" s="158"/>
      <c r="Y545" s="32"/>
      <c r="Z545" s="32"/>
      <c r="AA545" s="32"/>
      <c r="AB545" s="32"/>
      <c r="AC545" s="32"/>
      <c r="AD545" s="32"/>
      <c r="AE545" s="32"/>
      <c r="AF545" s="158"/>
      <c r="AG545" s="32"/>
      <c r="AH545" s="32"/>
      <c r="AI545" s="32"/>
      <c r="AJ545" s="32"/>
      <c r="AK545" s="32"/>
      <c r="AL545" s="32"/>
      <c r="AM545" s="32"/>
      <c r="AN545" s="158"/>
      <c r="AO545" s="32"/>
      <c r="AP545" s="32"/>
      <c r="AQ545" s="32"/>
      <c r="AR545" s="32"/>
      <c r="AS545" s="32"/>
      <c r="AT545" s="32"/>
      <c r="AU545" s="32"/>
      <c r="AV545" s="158"/>
      <c r="AW545" s="32"/>
      <c r="AX545" s="32"/>
      <c r="AY545" s="32"/>
      <c r="AZ545" s="32"/>
      <c r="BA545" s="32"/>
      <c r="BB545" s="32"/>
      <c r="BC545" s="32"/>
      <c r="BD545" s="32"/>
      <c r="BE545" s="32"/>
      <c r="BF545" s="32"/>
      <c r="BG545" s="32"/>
      <c r="BH545" s="32"/>
      <c r="BI545" s="32"/>
      <c r="BJ545" s="32"/>
      <c r="BK545" s="32"/>
      <c r="BL545" s="32"/>
      <c r="BM545" s="32"/>
      <c r="BN545" s="32"/>
    </row>
    <row r="546">
      <c r="B546" s="155" t="s">
        <v>216</v>
      </c>
      <c r="C546" s="32"/>
      <c r="D546" s="140">
        <v>45778.0</v>
      </c>
      <c r="E546" s="156">
        <v>82.15</v>
      </c>
      <c r="F546" s="157">
        <v>2.56</v>
      </c>
      <c r="G546" s="158"/>
      <c r="H546" s="32"/>
      <c r="I546" s="158"/>
      <c r="J546" s="32"/>
      <c r="K546" s="156">
        <v>96.97</v>
      </c>
      <c r="L546" s="159">
        <v>2.79</v>
      </c>
      <c r="M546" s="157">
        <v>88.14</v>
      </c>
      <c r="N546" s="160" t="s">
        <v>570</v>
      </c>
      <c r="O546" s="160" t="s">
        <v>570</v>
      </c>
      <c r="P546" s="160" t="s">
        <v>476</v>
      </c>
      <c r="Q546" s="32"/>
      <c r="R546" s="32"/>
      <c r="S546" s="32"/>
      <c r="T546" s="157">
        <v>1205.278</v>
      </c>
      <c r="U546" s="32"/>
      <c r="V546" s="32"/>
      <c r="W546" s="191" t="s">
        <v>695</v>
      </c>
      <c r="X546" s="158"/>
      <c r="Y546" s="32"/>
      <c r="Z546" s="32"/>
      <c r="AA546" s="32"/>
      <c r="AB546" s="32"/>
      <c r="AC546" s="32"/>
      <c r="AD546" s="32"/>
      <c r="AE546" s="32"/>
      <c r="AF546" s="158"/>
      <c r="AG546" s="32"/>
      <c r="AH546" s="32"/>
      <c r="AI546" s="32"/>
      <c r="AJ546" s="32"/>
      <c r="AK546" s="32"/>
      <c r="AL546" s="32"/>
      <c r="AM546" s="32"/>
      <c r="AN546" s="158"/>
      <c r="AO546" s="32"/>
      <c r="AP546" s="32"/>
      <c r="AQ546" s="32"/>
      <c r="AR546" s="32"/>
      <c r="AS546" s="32"/>
      <c r="AT546" s="32"/>
      <c r="AU546" s="32"/>
      <c r="AV546" s="158"/>
      <c r="AW546" s="32"/>
      <c r="AX546" s="32"/>
      <c r="AY546" s="32"/>
      <c r="AZ546" s="32"/>
      <c r="BA546" s="32"/>
      <c r="BB546" s="32"/>
      <c r="BC546" s="32"/>
      <c r="BD546" s="32"/>
      <c r="BE546" s="32"/>
      <c r="BF546" s="32"/>
      <c r="BG546" s="32"/>
      <c r="BH546" s="32"/>
      <c r="BI546" s="32"/>
      <c r="BJ546" s="32"/>
      <c r="BK546" s="32"/>
      <c r="BL546" s="32"/>
      <c r="BM546" s="32"/>
      <c r="BN546" s="32"/>
    </row>
    <row r="547">
      <c r="A547" s="162" t="s">
        <v>720</v>
      </c>
      <c r="B547" s="163" t="s">
        <v>81</v>
      </c>
      <c r="C547" s="164"/>
      <c r="D547" s="165">
        <v>45778.0</v>
      </c>
      <c r="E547" s="122">
        <v>81.98</v>
      </c>
      <c r="F547" s="162">
        <v>1.79</v>
      </c>
      <c r="G547" s="166"/>
      <c r="H547" s="164"/>
      <c r="I547" s="166"/>
      <c r="J547" s="164"/>
      <c r="K547" s="122">
        <v>75.69</v>
      </c>
      <c r="L547" s="167">
        <v>5.48</v>
      </c>
      <c r="M547" s="162">
        <v>78.38</v>
      </c>
      <c r="N547" s="168" t="s">
        <v>570</v>
      </c>
      <c r="O547" s="204" t="s">
        <v>570</v>
      </c>
      <c r="P547" s="100" t="s">
        <v>721</v>
      </c>
      <c r="Q547" s="205"/>
      <c r="R547" s="205"/>
      <c r="S547" s="205"/>
      <c r="T547" s="100">
        <v>15027.831</v>
      </c>
      <c r="U547" s="205"/>
      <c r="V547" s="205"/>
      <c r="W547" s="169" t="s">
        <v>722</v>
      </c>
      <c r="X547" s="166"/>
      <c r="Y547" s="164"/>
      <c r="Z547" s="164"/>
      <c r="AA547" s="164"/>
      <c r="AB547" s="164"/>
      <c r="AC547" s="164"/>
      <c r="AD547" s="164"/>
      <c r="AE547" s="164"/>
      <c r="AF547" s="166"/>
      <c r="AG547" s="164"/>
      <c r="AH547" s="164"/>
      <c r="AI547" s="164"/>
      <c r="AJ547" s="164"/>
      <c r="AK547" s="164"/>
      <c r="AL547" s="164"/>
      <c r="AM547" s="164"/>
      <c r="AN547" s="166"/>
      <c r="AO547" s="164"/>
      <c r="AP547" s="164"/>
      <c r="AQ547" s="164"/>
      <c r="AR547" s="164"/>
      <c r="AS547" s="164"/>
      <c r="AT547" s="164"/>
      <c r="AU547" s="164"/>
      <c r="AV547" s="166"/>
      <c r="AW547" s="164"/>
      <c r="AX547" s="164"/>
      <c r="AY547" s="164"/>
      <c r="AZ547" s="164"/>
      <c r="BA547" s="164"/>
      <c r="BB547" s="164"/>
      <c r="BC547" s="164"/>
      <c r="BD547" s="164"/>
      <c r="BE547" s="164"/>
      <c r="BF547" s="164"/>
      <c r="BG547" s="164"/>
      <c r="BH547" s="164"/>
      <c r="BI547" s="164"/>
      <c r="BJ547" s="164"/>
      <c r="BK547" s="164"/>
      <c r="BL547" s="164"/>
      <c r="BM547" s="164"/>
      <c r="BN547" s="164"/>
    </row>
    <row r="548">
      <c r="B548" s="162" t="s">
        <v>199</v>
      </c>
      <c r="C548" s="163" t="s">
        <v>89</v>
      </c>
      <c r="D548" s="165">
        <v>45778.0</v>
      </c>
      <c r="E548" s="122">
        <v>79.5</v>
      </c>
      <c r="F548" s="162">
        <v>0.79</v>
      </c>
      <c r="G548" s="166"/>
      <c r="H548" s="164"/>
      <c r="I548" s="166"/>
      <c r="J548" s="164"/>
      <c r="K548" s="122">
        <v>95.0</v>
      </c>
      <c r="L548" s="167">
        <v>2.96</v>
      </c>
      <c r="M548" s="162">
        <v>90.15</v>
      </c>
      <c r="N548" s="168" t="s">
        <v>566</v>
      </c>
      <c r="O548" s="168" t="s">
        <v>566</v>
      </c>
      <c r="P548" s="206">
        <v>2298.738</v>
      </c>
      <c r="Q548" s="205"/>
      <c r="R548" s="205"/>
      <c r="S548" s="205"/>
      <c r="T548" s="100">
        <v>9644.611</v>
      </c>
      <c r="U548" s="205"/>
      <c r="V548" s="205"/>
      <c r="W548" s="169" t="s">
        <v>723</v>
      </c>
      <c r="X548" s="166"/>
      <c r="Y548" s="164"/>
      <c r="Z548" s="164"/>
      <c r="AA548" s="164"/>
      <c r="AB548" s="164"/>
      <c r="AC548" s="164"/>
      <c r="AD548" s="164"/>
      <c r="AE548" s="164"/>
      <c r="AF548" s="166"/>
      <c r="AG548" s="164"/>
      <c r="AH548" s="164"/>
      <c r="AI548" s="164"/>
      <c r="AJ548" s="164"/>
      <c r="AK548" s="164"/>
      <c r="AL548" s="164"/>
      <c r="AM548" s="164"/>
      <c r="AN548" s="166"/>
      <c r="AO548" s="164"/>
      <c r="AP548" s="164"/>
      <c r="AQ548" s="164"/>
      <c r="AR548" s="164"/>
      <c r="AS548" s="164"/>
      <c r="AT548" s="164"/>
      <c r="AU548" s="164"/>
      <c r="AV548" s="166"/>
      <c r="AW548" s="164"/>
      <c r="AX548" s="164"/>
      <c r="AY548" s="164"/>
      <c r="AZ548" s="164"/>
      <c r="BA548" s="164"/>
      <c r="BB548" s="164"/>
      <c r="BC548" s="164"/>
      <c r="BD548" s="164"/>
      <c r="BE548" s="164"/>
      <c r="BF548" s="164"/>
      <c r="BG548" s="164"/>
      <c r="BH548" s="164"/>
      <c r="BI548" s="164"/>
      <c r="BJ548" s="164"/>
      <c r="BK548" s="164"/>
      <c r="BL548" s="164"/>
      <c r="BM548" s="164"/>
      <c r="BN548" s="164"/>
    </row>
    <row r="549">
      <c r="B549" s="162" t="s">
        <v>200</v>
      </c>
      <c r="D549" s="165">
        <v>45778.0</v>
      </c>
      <c r="E549" s="77"/>
      <c r="G549" s="166"/>
      <c r="H549" s="164"/>
      <c r="I549" s="166"/>
      <c r="J549" s="164"/>
      <c r="K549" s="122">
        <v>95.03</v>
      </c>
      <c r="L549" s="167">
        <v>3.29</v>
      </c>
      <c r="M549" s="162">
        <v>89.65</v>
      </c>
      <c r="N549" s="168" t="s">
        <v>566</v>
      </c>
      <c r="O549" s="168" t="s">
        <v>566</v>
      </c>
      <c r="P549" s="168">
        <v>1208.224</v>
      </c>
      <c r="Q549" s="164"/>
      <c r="R549" s="164"/>
      <c r="S549" s="164"/>
      <c r="T549" s="162">
        <v>4236.741</v>
      </c>
      <c r="U549" s="164"/>
      <c r="V549" s="164"/>
      <c r="W549" s="169" t="s">
        <v>724</v>
      </c>
      <c r="X549" s="166"/>
      <c r="Y549" s="164"/>
      <c r="Z549" s="164"/>
      <c r="AA549" s="164"/>
      <c r="AB549" s="164"/>
      <c r="AC549" s="164"/>
      <c r="AD549" s="164"/>
      <c r="AE549" s="164"/>
      <c r="AF549" s="166"/>
      <c r="AG549" s="164"/>
      <c r="AH549" s="164"/>
      <c r="AI549" s="164"/>
      <c r="AJ549" s="164"/>
      <c r="AK549" s="164"/>
      <c r="AL549" s="164"/>
      <c r="AM549" s="164"/>
      <c r="AN549" s="166"/>
      <c r="AO549" s="164"/>
      <c r="AP549" s="164"/>
      <c r="AQ549" s="164"/>
      <c r="AR549" s="164"/>
      <c r="AS549" s="164"/>
      <c r="AT549" s="164"/>
      <c r="AU549" s="164"/>
      <c r="AV549" s="166"/>
      <c r="AW549" s="164"/>
      <c r="AX549" s="164"/>
      <c r="AY549" s="164"/>
      <c r="AZ549" s="164"/>
      <c r="BA549" s="164"/>
      <c r="BB549" s="164"/>
      <c r="BC549" s="164"/>
      <c r="BD549" s="164"/>
      <c r="BE549" s="164"/>
      <c r="BF549" s="164"/>
      <c r="BG549" s="164"/>
      <c r="BH549" s="164"/>
      <c r="BI549" s="164"/>
      <c r="BJ549" s="164"/>
      <c r="BK549" s="164"/>
      <c r="BL549" s="164"/>
      <c r="BM549" s="164"/>
      <c r="BN549" s="164"/>
    </row>
    <row r="550">
      <c r="B550" s="163" t="s">
        <v>100</v>
      </c>
      <c r="C550" s="164"/>
      <c r="D550" s="165">
        <v>45778.0</v>
      </c>
      <c r="E550" s="122">
        <v>83.74</v>
      </c>
      <c r="F550" s="162">
        <v>0.62</v>
      </c>
      <c r="G550" s="166"/>
      <c r="H550" s="164"/>
      <c r="I550" s="166"/>
      <c r="J550" s="164"/>
      <c r="K550" s="122">
        <v>95.23</v>
      </c>
      <c r="L550" s="167">
        <v>2.99</v>
      </c>
      <c r="M550" s="162">
        <v>90.04</v>
      </c>
      <c r="N550" s="168" t="s">
        <v>566</v>
      </c>
      <c r="O550" s="168" t="s">
        <v>566</v>
      </c>
      <c r="P550" s="168">
        <v>891.604</v>
      </c>
      <c r="Q550" s="164"/>
      <c r="R550" s="164"/>
      <c r="S550" s="164"/>
      <c r="T550" s="162">
        <v>13544.596</v>
      </c>
      <c r="U550" s="164"/>
      <c r="V550" s="164"/>
      <c r="W550" s="169" t="s">
        <v>725</v>
      </c>
      <c r="X550" s="166"/>
      <c r="Y550" s="164"/>
      <c r="Z550" s="164"/>
      <c r="AA550" s="164"/>
      <c r="AB550" s="164"/>
      <c r="AC550" s="164"/>
      <c r="AD550" s="164"/>
      <c r="AE550" s="164"/>
      <c r="AF550" s="166"/>
      <c r="AG550" s="164"/>
      <c r="AH550" s="164"/>
      <c r="AI550" s="164"/>
      <c r="AJ550" s="164"/>
      <c r="AK550" s="164"/>
      <c r="AL550" s="164"/>
      <c r="AM550" s="164"/>
      <c r="AN550" s="166"/>
      <c r="AO550" s="164"/>
      <c r="AP550" s="164"/>
      <c r="AQ550" s="164"/>
      <c r="AR550" s="164"/>
      <c r="AS550" s="164"/>
      <c r="AT550" s="164"/>
      <c r="AU550" s="164"/>
      <c r="AV550" s="166"/>
      <c r="AW550" s="164"/>
      <c r="AX550" s="164"/>
      <c r="AY550" s="164"/>
      <c r="AZ550" s="164"/>
      <c r="BA550" s="164"/>
      <c r="BB550" s="164"/>
      <c r="BC550" s="164"/>
      <c r="BD550" s="164"/>
      <c r="BE550" s="164"/>
      <c r="BF550" s="164"/>
      <c r="BG550" s="164"/>
      <c r="BH550" s="164"/>
      <c r="BI550" s="164"/>
      <c r="BJ550" s="164"/>
      <c r="BK550" s="164"/>
      <c r="BL550" s="164"/>
      <c r="BM550" s="164"/>
      <c r="BN550" s="164"/>
    </row>
    <row r="551">
      <c r="B551" s="163" t="s">
        <v>104</v>
      </c>
      <c r="C551" s="164"/>
      <c r="D551" s="165">
        <v>45779.0</v>
      </c>
      <c r="E551" s="122">
        <v>86.2</v>
      </c>
      <c r="F551" s="162">
        <v>1.03</v>
      </c>
      <c r="G551" s="166"/>
      <c r="H551" s="164"/>
      <c r="I551" s="166"/>
      <c r="J551" s="164"/>
      <c r="K551" s="122">
        <v>99.08</v>
      </c>
      <c r="L551" s="167">
        <v>5.15</v>
      </c>
      <c r="M551" s="162">
        <v>81.54</v>
      </c>
      <c r="N551" s="168" t="s">
        <v>566</v>
      </c>
      <c r="O551" s="168" t="s">
        <v>566</v>
      </c>
      <c r="P551" s="207">
        <f>262.769*5</f>
        <v>1313.845</v>
      </c>
      <c r="Q551" s="164"/>
      <c r="R551" s="164"/>
      <c r="S551" s="164"/>
      <c r="T551" s="164">
        <f>989.167*5</f>
        <v>4945.835</v>
      </c>
      <c r="U551" s="164"/>
      <c r="V551" s="164"/>
      <c r="W551" s="169" t="s">
        <v>726</v>
      </c>
      <c r="X551" s="166"/>
      <c r="Y551" s="164"/>
      <c r="Z551" s="164"/>
      <c r="AA551" s="164"/>
      <c r="AB551" s="164"/>
      <c r="AC551" s="164"/>
      <c r="AD551" s="164"/>
      <c r="AE551" s="164"/>
      <c r="AF551" s="166"/>
      <c r="AG551" s="164"/>
      <c r="AH551" s="164"/>
      <c r="AI551" s="164"/>
      <c r="AJ551" s="164"/>
      <c r="AK551" s="164"/>
      <c r="AL551" s="164"/>
      <c r="AM551" s="164"/>
      <c r="AN551" s="166"/>
      <c r="AO551" s="164"/>
      <c r="AP551" s="164"/>
      <c r="AQ551" s="164"/>
      <c r="AR551" s="164"/>
      <c r="AS551" s="164"/>
      <c r="AT551" s="164"/>
      <c r="AU551" s="164"/>
      <c r="AV551" s="166"/>
      <c r="AW551" s="164"/>
      <c r="AX551" s="164"/>
      <c r="AY551" s="164"/>
      <c r="AZ551" s="164"/>
      <c r="BA551" s="164"/>
      <c r="BB551" s="164"/>
      <c r="BC551" s="164"/>
      <c r="BD551" s="164"/>
      <c r="BE551" s="164"/>
      <c r="BF551" s="164"/>
      <c r="BG551" s="164"/>
      <c r="BH551" s="164"/>
      <c r="BI551" s="164"/>
      <c r="BJ551" s="164"/>
      <c r="BK551" s="164"/>
      <c r="BL551" s="164"/>
      <c r="BM551" s="164"/>
      <c r="BN551" s="164"/>
    </row>
    <row r="552">
      <c r="A552" s="157" t="s">
        <v>727</v>
      </c>
      <c r="B552" s="155" t="s">
        <v>81</v>
      </c>
      <c r="C552" s="32"/>
      <c r="D552" s="140">
        <v>45779.0</v>
      </c>
      <c r="E552" s="156">
        <v>82.37</v>
      </c>
      <c r="F552" s="157">
        <v>1.41</v>
      </c>
      <c r="G552" s="156">
        <v>87.47</v>
      </c>
      <c r="H552" s="157">
        <v>2.75</v>
      </c>
      <c r="I552" s="158"/>
      <c r="J552" s="32"/>
      <c r="K552" s="156">
        <v>95.73</v>
      </c>
      <c r="L552" s="159">
        <v>5.89</v>
      </c>
      <c r="M552" s="157">
        <v>84.23</v>
      </c>
      <c r="N552" s="160" t="s">
        <v>570</v>
      </c>
      <c r="O552" s="160" t="s">
        <v>570</v>
      </c>
      <c r="P552" s="202">
        <f>615.867*5</f>
        <v>3079.335</v>
      </c>
      <c r="Q552" s="32"/>
      <c r="R552" s="32"/>
      <c r="S552" s="32"/>
      <c r="T552" s="32">
        <f>280.686*5</f>
        <v>1403.43</v>
      </c>
      <c r="U552" s="32"/>
      <c r="V552" s="32"/>
      <c r="W552" s="161" t="s">
        <v>728</v>
      </c>
      <c r="X552" s="158"/>
      <c r="Y552" s="32"/>
      <c r="Z552" s="32"/>
      <c r="AA552" s="32"/>
      <c r="AB552" s="32"/>
      <c r="AC552" s="32"/>
      <c r="AD552" s="32"/>
      <c r="AE552" s="32"/>
      <c r="AF552" s="158"/>
      <c r="AG552" s="32"/>
      <c r="AH552" s="32"/>
      <c r="AI552" s="32"/>
      <c r="AJ552" s="32"/>
      <c r="AK552" s="32"/>
      <c r="AL552" s="32"/>
      <c r="AM552" s="32"/>
      <c r="AN552" s="158"/>
      <c r="AO552" s="32"/>
      <c r="AP552" s="32"/>
      <c r="AQ552" s="32"/>
      <c r="AR552" s="32"/>
      <c r="AS552" s="32"/>
      <c r="AT552" s="32"/>
      <c r="AU552" s="32"/>
      <c r="AV552" s="158"/>
      <c r="AW552" s="32"/>
      <c r="AX552" s="32"/>
      <c r="AY552" s="32"/>
      <c r="AZ552" s="32"/>
      <c r="BA552" s="32"/>
      <c r="BB552" s="32"/>
      <c r="BC552" s="32"/>
      <c r="BD552" s="32"/>
      <c r="BE552" s="32"/>
      <c r="BF552" s="32"/>
      <c r="BG552" s="32"/>
      <c r="BH552" s="32"/>
      <c r="BI552" s="32"/>
      <c r="BJ552" s="32"/>
      <c r="BK552" s="32"/>
      <c r="BL552" s="32"/>
      <c r="BM552" s="32"/>
      <c r="BN552" s="32"/>
    </row>
    <row r="553">
      <c r="B553" s="155" t="s">
        <v>89</v>
      </c>
      <c r="C553" s="32"/>
      <c r="D553" s="140">
        <v>45782.0</v>
      </c>
      <c r="E553" s="156">
        <v>89.79</v>
      </c>
      <c r="F553" s="157">
        <v>2.35</v>
      </c>
      <c r="G553" s="158"/>
      <c r="H553" s="32"/>
      <c r="I553" s="158"/>
      <c r="J553" s="32"/>
      <c r="K553" s="156">
        <v>93.51</v>
      </c>
      <c r="L553" s="159">
        <v>6.04</v>
      </c>
      <c r="M553" s="157">
        <v>83.9</v>
      </c>
      <c r="N553" s="160" t="s">
        <v>570</v>
      </c>
      <c r="O553" s="160" t="s">
        <v>570</v>
      </c>
      <c r="P553" s="160">
        <v>410.013</v>
      </c>
      <c r="Q553" s="32"/>
      <c r="R553" s="32"/>
      <c r="S553" s="32"/>
      <c r="T553" s="157">
        <v>2218.692</v>
      </c>
      <c r="U553" s="32"/>
      <c r="V553" s="32"/>
      <c r="W553" s="161"/>
      <c r="X553" s="158"/>
      <c r="Y553" s="32"/>
      <c r="Z553" s="32"/>
      <c r="AA553" s="32"/>
      <c r="AB553" s="32"/>
      <c r="AC553" s="32"/>
      <c r="AD553" s="32"/>
      <c r="AE553" s="32"/>
      <c r="AF553" s="158"/>
      <c r="AG553" s="32"/>
      <c r="AH553" s="32"/>
      <c r="AI553" s="32"/>
      <c r="AJ553" s="32"/>
      <c r="AK553" s="32"/>
      <c r="AL553" s="32"/>
      <c r="AM553" s="32"/>
      <c r="AN553" s="158"/>
      <c r="AO553" s="32"/>
      <c r="AP553" s="32"/>
      <c r="AQ553" s="32"/>
      <c r="AR553" s="32"/>
      <c r="AS553" s="32"/>
      <c r="AT553" s="32"/>
      <c r="AU553" s="32"/>
      <c r="AV553" s="158"/>
      <c r="AW553" s="32"/>
      <c r="AX553" s="32"/>
      <c r="AY553" s="32"/>
      <c r="AZ553" s="32"/>
      <c r="BA553" s="32"/>
      <c r="BB553" s="32"/>
      <c r="BC553" s="32"/>
      <c r="BD553" s="32"/>
      <c r="BE553" s="32"/>
      <c r="BF553" s="32"/>
      <c r="BG553" s="32"/>
      <c r="BH553" s="32"/>
      <c r="BI553" s="32"/>
      <c r="BJ553" s="32"/>
      <c r="BK553" s="32"/>
      <c r="BL553" s="32"/>
      <c r="BM553" s="32"/>
      <c r="BN553" s="32"/>
    </row>
    <row r="554">
      <c r="B554" s="155" t="s">
        <v>385</v>
      </c>
      <c r="C554" s="32"/>
      <c r="D554" s="140">
        <v>45779.0</v>
      </c>
      <c r="E554" s="187">
        <v>84.44</v>
      </c>
      <c r="F554" s="184">
        <v>2.58</v>
      </c>
      <c r="G554" s="158"/>
      <c r="H554" s="32"/>
      <c r="I554" s="158"/>
      <c r="J554" s="32"/>
      <c r="K554" s="156">
        <v>88.85</v>
      </c>
      <c r="L554" s="159">
        <v>7.4</v>
      </c>
      <c r="M554" s="157">
        <v>80.77</v>
      </c>
      <c r="N554" s="160" t="s">
        <v>570</v>
      </c>
      <c r="O554" s="160" t="s">
        <v>570</v>
      </c>
      <c r="P554" s="202">
        <f>1218.026*5</f>
        <v>6090.13</v>
      </c>
      <c r="Q554" s="32"/>
      <c r="R554" s="32"/>
      <c r="S554" s="32"/>
      <c r="T554" s="32">
        <f>3608.063*5</f>
        <v>18040.315</v>
      </c>
      <c r="U554" s="32"/>
      <c r="V554" s="32"/>
      <c r="W554" s="161" t="s">
        <v>729</v>
      </c>
      <c r="X554" s="158"/>
      <c r="Y554" s="32"/>
      <c r="Z554" s="32"/>
      <c r="AA554" s="32"/>
      <c r="AB554" s="32"/>
      <c r="AC554" s="32"/>
      <c r="AD554" s="32"/>
      <c r="AE554" s="32"/>
      <c r="AF554" s="158"/>
      <c r="AG554" s="32"/>
      <c r="AH554" s="32"/>
      <c r="AI554" s="32"/>
      <c r="AJ554" s="32"/>
      <c r="AK554" s="32"/>
      <c r="AL554" s="32"/>
      <c r="AM554" s="32"/>
      <c r="AN554" s="158"/>
      <c r="AO554" s="32"/>
      <c r="AP554" s="32"/>
      <c r="AQ554" s="32"/>
      <c r="AR554" s="32"/>
      <c r="AS554" s="32"/>
      <c r="AT554" s="32"/>
      <c r="AU554" s="32"/>
      <c r="AV554" s="158"/>
      <c r="AW554" s="32"/>
      <c r="AX554" s="32"/>
      <c r="AY554" s="32"/>
      <c r="AZ554" s="32"/>
      <c r="BA554" s="32"/>
      <c r="BB554" s="32"/>
      <c r="BC554" s="32"/>
      <c r="BD554" s="32"/>
      <c r="BE554" s="32"/>
      <c r="BF554" s="32"/>
      <c r="BG554" s="32"/>
      <c r="BH554" s="32"/>
      <c r="BI554" s="32"/>
      <c r="BJ554" s="32"/>
      <c r="BK554" s="32"/>
      <c r="BL554" s="32"/>
      <c r="BM554" s="32"/>
      <c r="BN554" s="32"/>
    </row>
    <row r="555">
      <c r="B555" s="155" t="s">
        <v>264</v>
      </c>
      <c r="C555" s="32"/>
      <c r="E555" s="187">
        <v>81.9</v>
      </c>
      <c r="F555" s="184">
        <v>1.07</v>
      </c>
      <c r="G555" s="158"/>
      <c r="H555" s="32"/>
      <c r="I555" s="158"/>
      <c r="J555" s="32"/>
      <c r="K555" s="77"/>
      <c r="L555" s="3"/>
      <c r="N555" s="160"/>
      <c r="O555" s="160"/>
      <c r="P555" s="160">
        <v>812.594</v>
      </c>
      <c r="Q555" s="32"/>
      <c r="R555" s="32"/>
      <c r="S555" s="32"/>
      <c r="T555" s="157">
        <v>5620.728</v>
      </c>
      <c r="U555" s="32"/>
      <c r="V555" s="32"/>
      <c r="W555" s="161"/>
      <c r="X555" s="158"/>
      <c r="Y555" s="32"/>
      <c r="Z555" s="32"/>
      <c r="AA555" s="32"/>
      <c r="AB555" s="32"/>
      <c r="AC555" s="32"/>
      <c r="AD555" s="32"/>
      <c r="AE555" s="32"/>
      <c r="AF555" s="158"/>
      <c r="AG555" s="32"/>
      <c r="AH555" s="32"/>
      <c r="AI555" s="32"/>
      <c r="AJ555" s="32"/>
      <c r="AK555" s="32"/>
      <c r="AL555" s="32"/>
      <c r="AM555" s="32"/>
      <c r="AN555" s="158"/>
      <c r="AO555" s="32"/>
      <c r="AP555" s="32"/>
      <c r="AQ555" s="32"/>
      <c r="AR555" s="32"/>
      <c r="AS555" s="32"/>
      <c r="AT555" s="32"/>
      <c r="AU555" s="32"/>
      <c r="AV555" s="158"/>
      <c r="AW555" s="32"/>
      <c r="AX555" s="32"/>
      <c r="AY555" s="32"/>
      <c r="AZ555" s="32"/>
      <c r="BA555" s="32"/>
      <c r="BB555" s="32"/>
      <c r="BC555" s="32"/>
      <c r="BD555" s="32"/>
      <c r="BE555" s="32"/>
      <c r="BF555" s="32"/>
      <c r="BG555" s="32"/>
      <c r="BH555" s="32"/>
      <c r="BI555" s="32"/>
      <c r="BJ555" s="32"/>
      <c r="BK555" s="32"/>
      <c r="BL555" s="32"/>
      <c r="BM555" s="32"/>
      <c r="BN555" s="32"/>
    </row>
    <row r="556">
      <c r="B556" s="155" t="s">
        <v>104</v>
      </c>
      <c r="C556" s="32"/>
      <c r="D556" s="140">
        <v>45779.0</v>
      </c>
      <c r="E556" s="156">
        <v>91.3</v>
      </c>
      <c r="F556" s="157">
        <v>1.02</v>
      </c>
      <c r="G556" s="158"/>
      <c r="H556" s="32"/>
      <c r="I556" s="158"/>
      <c r="J556" s="32"/>
      <c r="K556" s="156">
        <v>97.83</v>
      </c>
      <c r="L556" s="159">
        <v>6.21</v>
      </c>
      <c r="M556" s="157">
        <v>83.82</v>
      </c>
      <c r="N556" s="160" t="s">
        <v>570</v>
      </c>
      <c r="O556" s="160" t="s">
        <v>570</v>
      </c>
      <c r="P556" s="160">
        <v>1399.369</v>
      </c>
      <c r="Q556" s="32"/>
      <c r="R556" s="32"/>
      <c r="S556" s="32"/>
      <c r="T556" s="157">
        <v>9735.875</v>
      </c>
      <c r="U556" s="32"/>
      <c r="V556" s="32"/>
      <c r="W556" s="179"/>
      <c r="X556" s="158"/>
      <c r="Y556" s="32"/>
      <c r="Z556" s="32"/>
      <c r="AA556" s="32"/>
      <c r="AB556" s="32"/>
      <c r="AC556" s="32"/>
      <c r="AD556" s="32"/>
      <c r="AE556" s="32"/>
      <c r="AF556" s="158"/>
      <c r="AG556" s="32"/>
      <c r="AH556" s="32"/>
      <c r="AI556" s="32"/>
      <c r="AJ556" s="32"/>
      <c r="AK556" s="32"/>
      <c r="AL556" s="32"/>
      <c r="AM556" s="32"/>
      <c r="AN556" s="158"/>
      <c r="AO556" s="32"/>
      <c r="AP556" s="32"/>
      <c r="AQ556" s="32"/>
      <c r="AR556" s="32"/>
      <c r="AS556" s="32"/>
      <c r="AT556" s="32"/>
      <c r="AU556" s="32"/>
      <c r="AV556" s="158"/>
      <c r="AW556" s="32"/>
      <c r="AX556" s="32"/>
      <c r="AY556" s="32"/>
      <c r="AZ556" s="32"/>
      <c r="BA556" s="32"/>
      <c r="BB556" s="32"/>
      <c r="BC556" s="32"/>
      <c r="BD556" s="32"/>
      <c r="BE556" s="32"/>
      <c r="BF556" s="32"/>
      <c r="BG556" s="32"/>
      <c r="BH556" s="32"/>
      <c r="BI556" s="32"/>
      <c r="BJ556" s="32"/>
      <c r="BK556" s="32"/>
      <c r="BL556" s="32"/>
      <c r="BM556" s="32"/>
      <c r="BN556" s="32"/>
    </row>
    <row r="557">
      <c r="B557" s="157" t="s">
        <v>216</v>
      </c>
      <c r="C557" s="32"/>
      <c r="D557" s="140">
        <v>45782.0</v>
      </c>
      <c r="E557" s="156">
        <v>88.03</v>
      </c>
      <c r="F557" s="157">
        <v>0.89</v>
      </c>
      <c r="G557" s="158"/>
      <c r="H557" s="32"/>
      <c r="I557" s="158"/>
      <c r="J557" s="32"/>
      <c r="K557" s="156">
        <v>93.71</v>
      </c>
      <c r="L557" s="159">
        <v>5.68</v>
      </c>
      <c r="M557" s="157">
        <v>81.86</v>
      </c>
      <c r="N557" s="160" t="s">
        <v>570</v>
      </c>
      <c r="O557" s="160" t="s">
        <v>570</v>
      </c>
      <c r="P557" s="202"/>
      <c r="Q557" s="32"/>
      <c r="R557" s="32"/>
      <c r="S557" s="32"/>
      <c r="T557" s="157">
        <v>4219.356</v>
      </c>
      <c r="U557" s="32"/>
      <c r="V557" s="32"/>
      <c r="W557" s="179"/>
      <c r="X557" s="158"/>
      <c r="Y557" s="32"/>
      <c r="Z557" s="32"/>
      <c r="AA557" s="32"/>
      <c r="AB557" s="32"/>
      <c r="AC557" s="32"/>
      <c r="AD557" s="32"/>
      <c r="AE557" s="32"/>
      <c r="AF557" s="158"/>
      <c r="AG557" s="32"/>
      <c r="AH557" s="32"/>
      <c r="AI557" s="32"/>
      <c r="AJ557" s="32"/>
      <c r="AK557" s="32"/>
      <c r="AL557" s="32"/>
      <c r="AM557" s="32"/>
      <c r="AN557" s="158"/>
      <c r="AO557" s="32"/>
      <c r="AP557" s="32"/>
      <c r="AQ557" s="32"/>
      <c r="AR557" s="32"/>
      <c r="AS557" s="32"/>
      <c r="AT557" s="32"/>
      <c r="AU557" s="32"/>
      <c r="AV557" s="158"/>
      <c r="AW557" s="32"/>
      <c r="AX557" s="32"/>
      <c r="AY557" s="32"/>
      <c r="AZ557" s="32"/>
      <c r="BA557" s="32"/>
      <c r="BB557" s="32"/>
      <c r="BC557" s="32"/>
      <c r="BD557" s="32"/>
      <c r="BE557" s="32"/>
      <c r="BF557" s="32"/>
      <c r="BG557" s="32"/>
      <c r="BH557" s="32"/>
      <c r="BI557" s="32"/>
      <c r="BJ557" s="32"/>
      <c r="BK557" s="32"/>
      <c r="BL557" s="32"/>
      <c r="BM557" s="32"/>
      <c r="BN557" s="32"/>
    </row>
    <row r="558">
      <c r="B558" s="155" t="s">
        <v>257</v>
      </c>
      <c r="C558" s="32"/>
      <c r="D558" s="140">
        <v>45782.0</v>
      </c>
      <c r="E558" s="156">
        <v>86.1</v>
      </c>
      <c r="F558" s="157">
        <v>0.67</v>
      </c>
      <c r="G558" s="158"/>
      <c r="H558" s="32"/>
      <c r="I558" s="158"/>
      <c r="J558" s="32"/>
      <c r="K558" s="156">
        <v>91.04</v>
      </c>
      <c r="L558" s="159">
        <v>5.61</v>
      </c>
      <c r="M558" s="157">
        <v>84.35</v>
      </c>
      <c r="N558" s="160" t="s">
        <v>570</v>
      </c>
      <c r="O558" s="160" t="s">
        <v>570</v>
      </c>
      <c r="P558" s="160" t="s">
        <v>39</v>
      </c>
      <c r="Q558" s="32"/>
      <c r="R558" s="32"/>
      <c r="S558" s="32"/>
      <c r="T558" s="157">
        <v>4219.356</v>
      </c>
      <c r="U558" s="32"/>
      <c r="V558" s="32"/>
      <c r="W558" s="179"/>
      <c r="X558" s="158"/>
      <c r="Y558" s="32"/>
      <c r="Z558" s="32"/>
      <c r="AA558" s="32"/>
      <c r="AB558" s="32"/>
      <c r="AC558" s="32"/>
      <c r="AD558" s="32"/>
      <c r="AE558" s="32"/>
      <c r="AF558" s="158"/>
      <c r="AG558" s="32"/>
      <c r="AH558" s="32"/>
      <c r="AI558" s="32"/>
      <c r="AJ558" s="32"/>
      <c r="AK558" s="32"/>
      <c r="AL558" s="32"/>
      <c r="AM558" s="32"/>
      <c r="AN558" s="158"/>
      <c r="AO558" s="32"/>
      <c r="AP558" s="32"/>
      <c r="AQ558" s="32"/>
      <c r="AR558" s="32"/>
      <c r="AS558" s="32"/>
      <c r="AT558" s="32"/>
      <c r="AU558" s="32"/>
      <c r="AV558" s="158"/>
      <c r="AW558" s="32"/>
      <c r="AX558" s="32"/>
      <c r="AY558" s="32"/>
      <c r="AZ558" s="32"/>
      <c r="BA558" s="32"/>
      <c r="BB558" s="32"/>
      <c r="BC558" s="32"/>
      <c r="BD558" s="32"/>
      <c r="BE558" s="32"/>
      <c r="BF558" s="32"/>
      <c r="BG558" s="32"/>
      <c r="BH558" s="32"/>
      <c r="BI558" s="32"/>
      <c r="BJ558" s="32"/>
      <c r="BK558" s="32"/>
      <c r="BL558" s="32"/>
      <c r="BM558" s="32"/>
      <c r="BN558" s="32"/>
    </row>
    <row r="559">
      <c r="A559" s="162" t="s">
        <v>730</v>
      </c>
      <c r="B559" s="163" t="s">
        <v>81</v>
      </c>
      <c r="C559" s="164"/>
      <c r="D559" s="201">
        <v>45782.0</v>
      </c>
      <c r="E559" s="122">
        <v>84.48</v>
      </c>
      <c r="F559" s="162">
        <v>2.63</v>
      </c>
      <c r="G559" s="166"/>
      <c r="H559" s="164"/>
      <c r="I559" s="166"/>
      <c r="J559" s="164"/>
      <c r="K559" s="122">
        <v>93.24</v>
      </c>
      <c r="L559" s="167">
        <v>7.1</v>
      </c>
      <c r="M559" s="162">
        <v>82.14</v>
      </c>
      <c r="N559" s="168" t="s">
        <v>570</v>
      </c>
      <c r="O559" s="168" t="s">
        <v>570</v>
      </c>
      <c r="P559" s="168">
        <v>822.722</v>
      </c>
      <c r="Q559" s="162"/>
      <c r="R559" s="164"/>
      <c r="S559" s="164"/>
      <c r="T559" s="162">
        <v>6911.585</v>
      </c>
      <c r="U559" s="164"/>
      <c r="V559" s="164"/>
      <c r="W559" s="169" t="s">
        <v>731</v>
      </c>
      <c r="X559" s="166"/>
      <c r="Y559" s="164"/>
      <c r="Z559" s="164"/>
      <c r="AA559" s="164"/>
      <c r="AB559" s="164"/>
      <c r="AC559" s="164"/>
      <c r="AD559" s="164"/>
      <c r="AE559" s="164"/>
      <c r="AF559" s="166"/>
      <c r="AG559" s="164"/>
      <c r="AH559" s="164"/>
      <c r="AI559" s="164"/>
      <c r="AJ559" s="164"/>
      <c r="AK559" s="164"/>
      <c r="AL559" s="164"/>
      <c r="AM559" s="164"/>
      <c r="AN559" s="166"/>
      <c r="AO559" s="164"/>
      <c r="AP559" s="164"/>
      <c r="AQ559" s="164"/>
      <c r="AR559" s="164"/>
      <c r="AS559" s="164"/>
      <c r="AT559" s="164"/>
      <c r="AU559" s="164"/>
      <c r="AV559" s="166"/>
      <c r="AW559" s="164"/>
      <c r="AX559" s="164"/>
      <c r="AY559" s="164"/>
      <c r="AZ559" s="164"/>
      <c r="BA559" s="164"/>
      <c r="BB559" s="164"/>
      <c r="BC559" s="164"/>
      <c r="BD559" s="164"/>
      <c r="BE559" s="164"/>
      <c r="BF559" s="164"/>
      <c r="BG559" s="164"/>
      <c r="BH559" s="164"/>
      <c r="BI559" s="164"/>
      <c r="BJ559" s="164"/>
      <c r="BK559" s="164"/>
      <c r="BL559" s="164"/>
      <c r="BM559" s="164"/>
      <c r="BN559" s="164"/>
    </row>
    <row r="560">
      <c r="B560" s="163" t="s">
        <v>184</v>
      </c>
      <c r="C560" s="164"/>
      <c r="D560" s="201"/>
      <c r="E560" s="122">
        <v>80.48</v>
      </c>
      <c r="F560" s="162">
        <v>1.4</v>
      </c>
      <c r="G560" s="166"/>
      <c r="H560" s="164"/>
      <c r="I560" s="166"/>
      <c r="J560" s="164"/>
      <c r="K560" s="122">
        <v>79.37</v>
      </c>
      <c r="L560" s="167">
        <v>11.81</v>
      </c>
      <c r="M560" s="162"/>
      <c r="N560" s="168"/>
      <c r="O560" s="168"/>
      <c r="P560" s="168" t="s">
        <v>39</v>
      </c>
      <c r="Q560" s="164"/>
      <c r="R560" s="164"/>
      <c r="S560" s="164"/>
      <c r="T560" s="162">
        <v>4135.231</v>
      </c>
      <c r="U560" s="164"/>
      <c r="V560" s="164"/>
      <c r="W560" s="169"/>
      <c r="X560" s="122">
        <v>6703.1</v>
      </c>
      <c r="Y560" s="164"/>
      <c r="Z560" s="164"/>
      <c r="AA560" s="164"/>
      <c r="AB560" s="162">
        <v>17781.6</v>
      </c>
      <c r="AC560" s="164"/>
      <c r="AD560" s="164"/>
      <c r="AE560" s="162" t="s">
        <v>732</v>
      </c>
      <c r="AF560" s="166"/>
      <c r="AG560" s="164"/>
      <c r="AH560" s="164"/>
      <c r="AI560" s="164"/>
      <c r="AJ560" s="164"/>
      <c r="AK560" s="164"/>
      <c r="AL560" s="164"/>
      <c r="AM560" s="164"/>
      <c r="AN560" s="166"/>
      <c r="AO560" s="164"/>
      <c r="AP560" s="164"/>
      <c r="AQ560" s="164"/>
      <c r="AR560" s="164"/>
      <c r="AS560" s="164"/>
      <c r="AT560" s="164"/>
      <c r="AU560" s="164"/>
      <c r="AV560" s="166"/>
      <c r="AW560" s="164"/>
      <c r="AX560" s="164"/>
      <c r="AY560" s="164"/>
      <c r="AZ560" s="164"/>
      <c r="BA560" s="164"/>
      <c r="BB560" s="164"/>
      <c r="BC560" s="164"/>
      <c r="BD560" s="164"/>
      <c r="BE560" s="164"/>
      <c r="BF560" s="164"/>
      <c r="BG560" s="164"/>
      <c r="BH560" s="164"/>
      <c r="BI560" s="164"/>
      <c r="BJ560" s="164"/>
      <c r="BK560" s="164"/>
      <c r="BL560" s="164"/>
      <c r="BM560" s="164"/>
      <c r="BN560" s="164"/>
    </row>
    <row r="561">
      <c r="B561" s="163" t="s">
        <v>89</v>
      </c>
      <c r="C561" s="164"/>
      <c r="D561" s="201">
        <v>45782.0</v>
      </c>
      <c r="E561" s="122">
        <v>82.92</v>
      </c>
      <c r="F561" s="162">
        <v>2.33</v>
      </c>
      <c r="G561" s="166"/>
      <c r="H561" s="164"/>
      <c r="I561" s="166"/>
      <c r="J561" s="164"/>
      <c r="K561" s="122">
        <v>89.52</v>
      </c>
      <c r="L561" s="167">
        <v>6.74</v>
      </c>
      <c r="M561" s="162">
        <v>82.1</v>
      </c>
      <c r="N561" s="168" t="s">
        <v>570</v>
      </c>
      <c r="O561" s="168" t="s">
        <v>570</v>
      </c>
      <c r="P561" s="168">
        <v>1069.226</v>
      </c>
      <c r="Q561" s="164"/>
      <c r="R561" s="164"/>
      <c r="S561" s="164"/>
      <c r="T561" s="162">
        <v>4968.851</v>
      </c>
      <c r="U561" s="164"/>
      <c r="V561" s="164"/>
      <c r="W561" s="169" t="s">
        <v>733</v>
      </c>
      <c r="X561" s="166"/>
      <c r="Y561" s="164"/>
      <c r="Z561" s="164"/>
      <c r="AA561" s="164"/>
      <c r="AB561" s="164"/>
      <c r="AC561" s="164"/>
      <c r="AD561" s="164"/>
      <c r="AE561" s="164"/>
      <c r="AF561" s="166"/>
      <c r="AG561" s="164"/>
      <c r="AH561" s="164"/>
      <c r="AI561" s="164"/>
      <c r="AJ561" s="164"/>
      <c r="AK561" s="164"/>
      <c r="AL561" s="164"/>
      <c r="AM561" s="164"/>
      <c r="AN561" s="166"/>
      <c r="AO561" s="164"/>
      <c r="AP561" s="164"/>
      <c r="AQ561" s="164"/>
      <c r="AR561" s="164"/>
      <c r="AS561" s="164"/>
      <c r="AT561" s="164"/>
      <c r="AU561" s="164"/>
      <c r="AV561" s="166"/>
      <c r="AW561" s="164"/>
      <c r="AX561" s="164"/>
      <c r="AY561" s="164"/>
      <c r="AZ561" s="164"/>
      <c r="BA561" s="164"/>
      <c r="BB561" s="164"/>
      <c r="BC561" s="164"/>
      <c r="BD561" s="164"/>
      <c r="BE561" s="164"/>
      <c r="BF561" s="164"/>
      <c r="BG561" s="164"/>
      <c r="BH561" s="164"/>
      <c r="BI561" s="164"/>
      <c r="BJ561" s="164"/>
      <c r="BK561" s="164"/>
      <c r="BL561" s="164"/>
      <c r="BM561" s="164"/>
      <c r="BN561" s="164"/>
    </row>
    <row r="562">
      <c r="B562" s="163" t="s">
        <v>100</v>
      </c>
      <c r="C562" s="164"/>
      <c r="D562" s="201">
        <v>45782.0</v>
      </c>
      <c r="E562" s="122">
        <v>80.44</v>
      </c>
      <c r="F562" s="162">
        <v>2.22</v>
      </c>
      <c r="G562" s="122">
        <v>84.1</v>
      </c>
      <c r="H562" s="162">
        <v>3.56</v>
      </c>
      <c r="I562" s="166"/>
      <c r="J562" s="164"/>
      <c r="K562" s="122">
        <v>87.64</v>
      </c>
      <c r="L562" s="167">
        <v>6.03</v>
      </c>
      <c r="M562" s="162">
        <v>83.35</v>
      </c>
      <c r="N562" s="168" t="s">
        <v>570</v>
      </c>
      <c r="O562" s="168" t="s">
        <v>570</v>
      </c>
      <c r="P562" s="168" t="s">
        <v>39</v>
      </c>
      <c r="Q562" s="164"/>
      <c r="R562" s="164"/>
      <c r="S562" s="164"/>
      <c r="T562" s="162">
        <v>5.095</v>
      </c>
      <c r="U562" s="164"/>
      <c r="V562" s="164"/>
      <c r="W562" s="169"/>
      <c r="X562" s="166"/>
      <c r="Y562" s="164"/>
      <c r="Z562" s="164"/>
      <c r="AA562" s="164"/>
      <c r="AB562" s="164"/>
      <c r="AC562" s="164"/>
      <c r="AD562" s="164"/>
      <c r="AE562" s="164"/>
      <c r="AF562" s="166"/>
      <c r="AG562" s="164"/>
      <c r="AH562" s="164"/>
      <c r="AI562" s="164"/>
      <c r="AJ562" s="164"/>
      <c r="AK562" s="164"/>
      <c r="AL562" s="164"/>
      <c r="AM562" s="164"/>
      <c r="AN562" s="166"/>
      <c r="AO562" s="164"/>
      <c r="AP562" s="164"/>
      <c r="AQ562" s="164"/>
      <c r="AR562" s="164"/>
      <c r="AS562" s="164"/>
      <c r="AT562" s="164"/>
      <c r="AU562" s="164"/>
      <c r="AV562" s="166"/>
      <c r="AW562" s="164"/>
      <c r="AX562" s="164"/>
      <c r="AY562" s="164"/>
      <c r="AZ562" s="164"/>
      <c r="BA562" s="164"/>
      <c r="BB562" s="164"/>
      <c r="BC562" s="164"/>
      <c r="BD562" s="164"/>
      <c r="BE562" s="164"/>
      <c r="BF562" s="164"/>
      <c r="BG562" s="164"/>
      <c r="BH562" s="164"/>
      <c r="BI562" s="164"/>
      <c r="BJ562" s="164"/>
      <c r="BK562" s="164"/>
      <c r="BL562" s="164"/>
      <c r="BM562" s="164"/>
      <c r="BN562" s="164"/>
    </row>
    <row r="563">
      <c r="B563" s="171" t="s">
        <v>104</v>
      </c>
      <c r="C563" s="172"/>
      <c r="D563" s="201">
        <v>45782.0</v>
      </c>
      <c r="E563" s="173">
        <v>84.82</v>
      </c>
      <c r="F563" s="174">
        <v>3.64</v>
      </c>
      <c r="G563" s="175"/>
      <c r="H563" s="172"/>
      <c r="I563" s="175"/>
      <c r="J563" s="172"/>
      <c r="K563" s="173">
        <v>91.63</v>
      </c>
      <c r="L563" s="176">
        <v>7.22</v>
      </c>
      <c r="M563" s="174">
        <v>75.08</v>
      </c>
      <c r="N563" s="148" t="s">
        <v>570</v>
      </c>
      <c r="O563" s="148" t="s">
        <v>570</v>
      </c>
      <c r="P563" s="148" t="s">
        <v>734</v>
      </c>
      <c r="Q563" s="172"/>
      <c r="R563" s="172"/>
      <c r="S563" s="172"/>
      <c r="T563" s="174">
        <v>3455.14</v>
      </c>
      <c r="U563" s="172"/>
      <c r="V563" s="172"/>
      <c r="W563" s="182" t="s">
        <v>735</v>
      </c>
      <c r="X563" s="175"/>
      <c r="Y563" s="172"/>
      <c r="Z563" s="172"/>
      <c r="AA563" s="172"/>
      <c r="AB563" s="172"/>
      <c r="AC563" s="172"/>
      <c r="AD563" s="172"/>
      <c r="AE563" s="172"/>
      <c r="AF563" s="175"/>
      <c r="AG563" s="172"/>
      <c r="AH563" s="172"/>
      <c r="AI563" s="172"/>
      <c r="AJ563" s="172"/>
      <c r="AK563" s="172"/>
      <c r="AL563" s="172"/>
      <c r="AM563" s="172"/>
      <c r="AN563" s="175"/>
      <c r="AO563" s="172"/>
      <c r="AP563" s="172"/>
      <c r="AQ563" s="172"/>
      <c r="AR563" s="172"/>
      <c r="AS563" s="172"/>
      <c r="AT563" s="172"/>
      <c r="AU563" s="172"/>
      <c r="AV563" s="175"/>
      <c r="AW563" s="172"/>
      <c r="AX563" s="172"/>
      <c r="AY563" s="172"/>
      <c r="AZ563" s="172"/>
      <c r="BA563" s="172"/>
      <c r="BB563" s="172"/>
      <c r="BC563" s="172"/>
      <c r="BD563" s="172"/>
      <c r="BE563" s="172"/>
      <c r="BF563" s="172"/>
      <c r="BG563" s="172"/>
      <c r="BH563" s="172"/>
      <c r="BI563" s="172"/>
      <c r="BJ563" s="172"/>
      <c r="BK563" s="172"/>
      <c r="BL563" s="172"/>
      <c r="BM563" s="172"/>
      <c r="BN563" s="172"/>
    </row>
    <row r="564">
      <c r="B564" s="171" t="s">
        <v>216</v>
      </c>
      <c r="C564" s="172"/>
      <c r="D564" s="201">
        <v>45782.0</v>
      </c>
      <c r="E564" s="173">
        <v>80.95</v>
      </c>
      <c r="F564" s="174">
        <v>2.04</v>
      </c>
      <c r="G564" s="175"/>
      <c r="H564" s="172"/>
      <c r="I564" s="175"/>
      <c r="J564" s="172"/>
      <c r="K564" s="173">
        <v>92.24</v>
      </c>
      <c r="L564" s="176">
        <v>6.21</v>
      </c>
      <c r="M564" s="174">
        <v>83.64</v>
      </c>
      <c r="N564" s="148" t="s">
        <v>570</v>
      </c>
      <c r="O564" s="148" t="s">
        <v>570</v>
      </c>
      <c r="P564" s="148">
        <v>1150.304</v>
      </c>
      <c r="Q564" s="172"/>
      <c r="R564" s="172"/>
      <c r="S564" s="172"/>
      <c r="T564" s="174">
        <v>12348.507</v>
      </c>
      <c r="U564" s="172"/>
      <c r="V564" s="172"/>
      <c r="W564" s="182" t="s">
        <v>736</v>
      </c>
      <c r="X564" s="175"/>
      <c r="Y564" s="172"/>
      <c r="Z564" s="172"/>
      <c r="AA564" s="172"/>
      <c r="AB564" s="172"/>
      <c r="AC564" s="172"/>
      <c r="AD564" s="172"/>
      <c r="AE564" s="172"/>
      <c r="AF564" s="175"/>
      <c r="AG564" s="172"/>
      <c r="AH564" s="172"/>
      <c r="AI564" s="172"/>
      <c r="AJ564" s="172"/>
      <c r="AK564" s="172"/>
      <c r="AL564" s="172"/>
      <c r="AM564" s="172"/>
      <c r="AN564" s="175"/>
      <c r="AO564" s="172"/>
      <c r="AP564" s="172"/>
      <c r="AQ564" s="172"/>
      <c r="AR564" s="172"/>
      <c r="AS564" s="172"/>
      <c r="AT564" s="172"/>
      <c r="AU564" s="172"/>
      <c r="AV564" s="175"/>
      <c r="AW564" s="172"/>
      <c r="AX564" s="172"/>
      <c r="AY564" s="172"/>
      <c r="AZ564" s="172"/>
      <c r="BA564" s="172"/>
      <c r="BB564" s="172"/>
      <c r="BC564" s="172"/>
      <c r="BD564" s="172"/>
      <c r="BE564" s="172"/>
      <c r="BF564" s="172"/>
      <c r="BG564" s="172"/>
      <c r="BH564" s="172"/>
      <c r="BI564" s="172"/>
      <c r="BJ564" s="172"/>
      <c r="BK564" s="172"/>
      <c r="BL564" s="172"/>
      <c r="BM564" s="172"/>
      <c r="BN564" s="172"/>
    </row>
    <row r="565">
      <c r="A565" s="157" t="s">
        <v>737</v>
      </c>
      <c r="B565" s="155" t="s">
        <v>81</v>
      </c>
      <c r="C565" s="32"/>
      <c r="D565" s="140">
        <v>45782.0</v>
      </c>
      <c r="E565" s="156">
        <v>87.5</v>
      </c>
      <c r="F565" s="157">
        <v>0.7</v>
      </c>
      <c r="G565" s="158"/>
      <c r="H565" s="32"/>
      <c r="I565" s="158"/>
      <c r="J565" s="32"/>
      <c r="K565" s="156">
        <v>98.05</v>
      </c>
      <c r="L565" s="159">
        <v>5.31</v>
      </c>
      <c r="M565" s="157">
        <v>83.65</v>
      </c>
      <c r="N565" s="160" t="s">
        <v>570</v>
      </c>
      <c r="O565" s="160" t="s">
        <v>570</v>
      </c>
      <c r="P565" s="160">
        <v>741.027</v>
      </c>
      <c r="Q565" s="32"/>
      <c r="R565" s="32"/>
      <c r="S565" s="32"/>
      <c r="T565" s="157">
        <v>13914.32</v>
      </c>
      <c r="U565" s="32"/>
      <c r="V565" s="32"/>
      <c r="W565" s="161" t="s">
        <v>738</v>
      </c>
      <c r="X565" s="158"/>
      <c r="Y565" s="32"/>
      <c r="Z565" s="32"/>
      <c r="AA565" s="32"/>
      <c r="AB565" s="32"/>
      <c r="AC565" s="32"/>
      <c r="AD565" s="32"/>
      <c r="AE565" s="32"/>
      <c r="AF565" s="158"/>
      <c r="AG565" s="32"/>
      <c r="AH565" s="32"/>
      <c r="AI565" s="32"/>
      <c r="AJ565" s="32"/>
      <c r="AK565" s="32"/>
      <c r="AL565" s="32"/>
      <c r="AM565" s="32"/>
      <c r="AN565" s="158"/>
      <c r="AO565" s="32"/>
      <c r="AP565" s="32"/>
      <c r="AQ565" s="32"/>
      <c r="AR565" s="32"/>
      <c r="AS565" s="32"/>
      <c r="AT565" s="32"/>
      <c r="AU565" s="32"/>
      <c r="AV565" s="158"/>
      <c r="AW565" s="32"/>
      <c r="AX565" s="32"/>
      <c r="AY565" s="32"/>
      <c r="AZ565" s="32"/>
      <c r="BA565" s="32"/>
      <c r="BB565" s="32"/>
      <c r="BC565" s="32"/>
      <c r="BD565" s="32"/>
      <c r="BE565" s="32"/>
      <c r="BF565" s="32"/>
      <c r="BG565" s="32"/>
      <c r="BH565" s="32"/>
      <c r="BI565" s="32"/>
      <c r="BJ565" s="32"/>
      <c r="BK565" s="32"/>
      <c r="BL565" s="32"/>
      <c r="BM565" s="32"/>
      <c r="BN565" s="32"/>
    </row>
    <row r="566">
      <c r="B566" s="155" t="s">
        <v>89</v>
      </c>
      <c r="C566" s="32"/>
      <c r="D566" s="140">
        <v>45782.0</v>
      </c>
      <c r="E566" s="156">
        <v>91.01</v>
      </c>
      <c r="F566" s="157">
        <v>1.0</v>
      </c>
      <c r="G566" s="158"/>
      <c r="H566" s="32"/>
      <c r="I566" s="158"/>
      <c r="J566" s="32"/>
      <c r="K566" s="156">
        <v>95.74</v>
      </c>
      <c r="L566" s="159">
        <v>4.66</v>
      </c>
      <c r="M566" s="157">
        <v>69.88</v>
      </c>
      <c r="N566" s="160" t="s">
        <v>570</v>
      </c>
      <c r="O566" s="160" t="s">
        <v>570</v>
      </c>
      <c r="P566" s="160">
        <v>1116.913</v>
      </c>
      <c r="Q566" s="32"/>
      <c r="R566" s="32"/>
      <c r="S566" s="32"/>
      <c r="T566" s="157" t="s">
        <v>465</v>
      </c>
      <c r="U566" s="32"/>
      <c r="V566" s="32"/>
      <c r="W566" s="161" t="s">
        <v>739</v>
      </c>
      <c r="X566" s="158"/>
      <c r="Y566" s="32"/>
      <c r="Z566" s="32"/>
      <c r="AA566" s="32"/>
      <c r="AB566" s="32"/>
      <c r="AC566" s="32"/>
      <c r="AD566" s="32"/>
      <c r="AE566" s="32"/>
      <c r="AF566" s="158"/>
      <c r="AG566" s="32"/>
      <c r="AH566" s="32"/>
      <c r="AI566" s="32"/>
      <c r="AJ566" s="32"/>
      <c r="AK566" s="32"/>
      <c r="AL566" s="32"/>
      <c r="AM566" s="32"/>
      <c r="AN566" s="158"/>
      <c r="AO566" s="32"/>
      <c r="AP566" s="32"/>
      <c r="AQ566" s="32"/>
      <c r="AR566" s="32"/>
      <c r="AS566" s="32"/>
      <c r="AT566" s="32"/>
      <c r="AU566" s="32"/>
      <c r="AV566" s="158"/>
      <c r="AW566" s="32"/>
      <c r="AX566" s="32"/>
      <c r="AY566" s="32"/>
      <c r="AZ566" s="32"/>
      <c r="BA566" s="32"/>
      <c r="BB566" s="32"/>
      <c r="BC566" s="32"/>
      <c r="BD566" s="32"/>
      <c r="BE566" s="32"/>
      <c r="BF566" s="32"/>
      <c r="BG566" s="32"/>
      <c r="BH566" s="32"/>
      <c r="BI566" s="32"/>
      <c r="BJ566" s="32"/>
      <c r="BK566" s="32"/>
      <c r="BL566" s="32"/>
      <c r="BM566" s="32"/>
      <c r="BN566" s="32"/>
    </row>
    <row r="567">
      <c r="B567" s="155" t="s">
        <v>100</v>
      </c>
      <c r="C567" s="32"/>
      <c r="D567" s="140">
        <v>45782.0</v>
      </c>
      <c r="E567" s="156">
        <v>86.85</v>
      </c>
      <c r="F567" s="157">
        <v>2.45</v>
      </c>
      <c r="G567" s="158"/>
      <c r="H567" s="32"/>
      <c r="I567" s="158"/>
      <c r="J567" s="32"/>
      <c r="K567" s="156">
        <v>90.47</v>
      </c>
      <c r="L567" s="159">
        <v>9.09</v>
      </c>
      <c r="M567" s="157">
        <v>72.97</v>
      </c>
      <c r="N567" s="160" t="s">
        <v>570</v>
      </c>
      <c r="O567" s="160" t="s">
        <v>570</v>
      </c>
      <c r="P567" s="160">
        <v>741.127</v>
      </c>
      <c r="Q567" s="32"/>
      <c r="R567" s="32"/>
      <c r="S567" s="32"/>
      <c r="T567" s="157" t="s">
        <v>740</v>
      </c>
      <c r="U567" s="32"/>
      <c r="V567" s="32"/>
      <c r="W567" s="161" t="s">
        <v>741</v>
      </c>
      <c r="X567" s="158"/>
      <c r="Y567" s="32"/>
      <c r="Z567" s="32"/>
      <c r="AA567" s="32"/>
      <c r="AB567" s="32"/>
      <c r="AC567" s="32"/>
      <c r="AD567" s="32"/>
      <c r="AE567" s="32"/>
      <c r="AF567" s="158"/>
      <c r="AG567" s="32"/>
      <c r="AH567" s="32"/>
      <c r="AI567" s="32"/>
      <c r="AJ567" s="32"/>
      <c r="AK567" s="32"/>
      <c r="AL567" s="32"/>
      <c r="AM567" s="32"/>
      <c r="AN567" s="158"/>
      <c r="AO567" s="32"/>
      <c r="AP567" s="32"/>
      <c r="AQ567" s="32"/>
      <c r="AR567" s="32"/>
      <c r="AS567" s="32"/>
      <c r="AT567" s="32"/>
      <c r="AU567" s="32"/>
      <c r="AV567" s="158"/>
      <c r="AW567" s="32"/>
      <c r="AX567" s="32"/>
      <c r="AY567" s="32"/>
      <c r="AZ567" s="32"/>
      <c r="BA567" s="32"/>
      <c r="BB567" s="32"/>
      <c r="BC567" s="32"/>
      <c r="BD567" s="32"/>
      <c r="BE567" s="32"/>
      <c r="BF567" s="32"/>
      <c r="BG567" s="32"/>
      <c r="BH567" s="32"/>
      <c r="BI567" s="32"/>
      <c r="BJ567" s="32"/>
      <c r="BK567" s="32"/>
      <c r="BL567" s="32"/>
      <c r="BM567" s="32"/>
      <c r="BN567" s="32"/>
    </row>
    <row r="568">
      <c r="B568" s="155" t="s">
        <v>104</v>
      </c>
      <c r="C568" s="32"/>
      <c r="D568" s="140">
        <v>45782.0</v>
      </c>
      <c r="E568" s="156">
        <v>86.73</v>
      </c>
      <c r="F568" s="157">
        <v>1.58</v>
      </c>
      <c r="G568" s="158"/>
      <c r="H568" s="32"/>
      <c r="I568" s="158"/>
      <c r="J568" s="32"/>
      <c r="K568" s="156">
        <v>90.53</v>
      </c>
      <c r="L568" s="159">
        <v>8.08</v>
      </c>
      <c r="M568" s="157">
        <v>72.91</v>
      </c>
      <c r="N568" s="160" t="s">
        <v>570</v>
      </c>
      <c r="O568" s="160" t="s">
        <v>570</v>
      </c>
      <c r="P568" s="160">
        <v>664.554</v>
      </c>
      <c r="Q568" s="32"/>
      <c r="R568" s="32"/>
      <c r="S568" s="32"/>
      <c r="T568" s="157" t="s">
        <v>742</v>
      </c>
      <c r="U568" s="32"/>
      <c r="V568" s="32"/>
      <c r="W568" s="161" t="s">
        <v>743</v>
      </c>
      <c r="X568" s="158"/>
      <c r="Y568" s="32"/>
      <c r="Z568" s="32"/>
      <c r="AA568" s="32"/>
      <c r="AB568" s="32"/>
      <c r="AC568" s="32"/>
      <c r="AD568" s="32"/>
      <c r="AE568" s="32"/>
      <c r="AF568" s="158"/>
      <c r="AG568" s="32"/>
      <c r="AH568" s="32"/>
      <c r="AI568" s="32"/>
      <c r="AJ568" s="32"/>
      <c r="AK568" s="32"/>
      <c r="AL568" s="32"/>
      <c r="AM568" s="32"/>
      <c r="AN568" s="158"/>
      <c r="AO568" s="32"/>
      <c r="AP568" s="32"/>
      <c r="AQ568" s="32"/>
      <c r="AR568" s="32"/>
      <c r="AS568" s="32"/>
      <c r="AT568" s="32"/>
      <c r="AU568" s="32"/>
      <c r="AV568" s="158"/>
      <c r="AW568" s="32"/>
      <c r="AX568" s="32"/>
      <c r="AY568" s="32"/>
      <c r="AZ568" s="32"/>
      <c r="BA568" s="32"/>
      <c r="BB568" s="32"/>
      <c r="BC568" s="32"/>
      <c r="BD568" s="32"/>
      <c r="BE568" s="32"/>
      <c r="BF568" s="32"/>
      <c r="BG568" s="32"/>
      <c r="BH568" s="32"/>
      <c r="BI568" s="32"/>
      <c r="BJ568" s="32"/>
      <c r="BK568" s="32"/>
      <c r="BL568" s="32"/>
      <c r="BM568" s="32"/>
      <c r="BN568" s="32"/>
    </row>
    <row r="569">
      <c r="B569" s="155" t="s">
        <v>216</v>
      </c>
      <c r="C569" s="32"/>
      <c r="D569" s="140">
        <v>45782.0</v>
      </c>
      <c r="E569" s="156">
        <v>88.53</v>
      </c>
      <c r="F569" s="157">
        <v>1.53</v>
      </c>
      <c r="G569" s="158"/>
      <c r="H569" s="32"/>
      <c r="I569" s="158"/>
      <c r="J569" s="32"/>
      <c r="K569" s="156">
        <v>87.55</v>
      </c>
      <c r="L569" s="159">
        <v>8.58</v>
      </c>
      <c r="M569" s="157">
        <v>74.94</v>
      </c>
      <c r="N569" s="160" t="s">
        <v>570</v>
      </c>
      <c r="O569" s="160" t="s">
        <v>570</v>
      </c>
      <c r="P569" s="160">
        <v>956.198</v>
      </c>
      <c r="Q569" s="32"/>
      <c r="R569" s="32"/>
      <c r="S569" s="32"/>
      <c r="T569" s="157" t="s">
        <v>744</v>
      </c>
      <c r="U569" s="32"/>
      <c r="V569" s="32"/>
      <c r="W569" s="161" t="s">
        <v>745</v>
      </c>
      <c r="X569" s="158"/>
      <c r="Y569" s="32"/>
      <c r="Z569" s="32"/>
      <c r="AA569" s="32"/>
      <c r="AB569" s="32"/>
      <c r="AC569" s="32"/>
      <c r="AD569" s="32"/>
      <c r="AE569" s="32"/>
      <c r="AF569" s="158"/>
      <c r="AG569" s="32"/>
      <c r="AH569" s="32"/>
      <c r="AI569" s="32"/>
      <c r="AJ569" s="32"/>
      <c r="AK569" s="32"/>
      <c r="AL569" s="32"/>
      <c r="AM569" s="32"/>
      <c r="AN569" s="158"/>
      <c r="AO569" s="32"/>
      <c r="AP569" s="32"/>
      <c r="AQ569" s="32"/>
      <c r="AR569" s="32"/>
      <c r="AS569" s="32"/>
      <c r="AT569" s="32"/>
      <c r="AU569" s="32"/>
      <c r="AV569" s="158"/>
      <c r="AW569" s="32"/>
      <c r="AX569" s="32"/>
      <c r="AY569" s="32"/>
      <c r="AZ569" s="32"/>
      <c r="BA569" s="32"/>
      <c r="BB569" s="32"/>
      <c r="BC569" s="32"/>
      <c r="BD569" s="32"/>
      <c r="BE569" s="32"/>
      <c r="BF569" s="32"/>
      <c r="BG569" s="32"/>
      <c r="BH569" s="32"/>
      <c r="BI569" s="32"/>
      <c r="BJ569" s="32"/>
      <c r="BK569" s="32"/>
      <c r="BL569" s="32"/>
      <c r="BM569" s="32"/>
      <c r="BN569" s="32"/>
    </row>
    <row r="570">
      <c r="A570" s="130" t="s">
        <v>746</v>
      </c>
      <c r="B570" s="163" t="s">
        <v>81</v>
      </c>
      <c r="C570" s="164"/>
      <c r="D570" s="165">
        <v>45782.0</v>
      </c>
      <c r="E570" s="122">
        <v>85.84</v>
      </c>
      <c r="F570" s="164"/>
      <c r="G570" s="166"/>
      <c r="H570" s="164"/>
      <c r="I570" s="166"/>
      <c r="J570" s="164"/>
      <c r="K570" s="122">
        <v>81.59</v>
      </c>
      <c r="L570" s="167">
        <v>9.22</v>
      </c>
      <c r="M570" s="162">
        <v>66.99</v>
      </c>
      <c r="N570" s="168" t="s">
        <v>570</v>
      </c>
      <c r="O570" s="168" t="s">
        <v>570</v>
      </c>
      <c r="P570" s="168">
        <v>631.839</v>
      </c>
      <c r="Q570" s="164"/>
      <c r="R570" s="164"/>
      <c r="S570" s="164"/>
      <c r="T570" s="162" t="s">
        <v>747</v>
      </c>
      <c r="U570" s="164"/>
      <c r="V570" s="164"/>
      <c r="W570" s="169" t="s">
        <v>645</v>
      </c>
      <c r="X570" s="166"/>
      <c r="Y570" s="164"/>
      <c r="Z570" s="164"/>
      <c r="AA570" s="164"/>
      <c r="AB570" s="164"/>
      <c r="AC570" s="164"/>
      <c r="AD570" s="164"/>
      <c r="AE570" s="164"/>
      <c r="AF570" s="166"/>
      <c r="AG570" s="164"/>
      <c r="AH570" s="164"/>
      <c r="AI570" s="164"/>
      <c r="AJ570" s="164"/>
      <c r="AK570" s="164"/>
      <c r="AL570" s="164"/>
      <c r="AM570" s="164"/>
      <c r="AN570" s="166"/>
      <c r="AO570" s="164"/>
      <c r="AP570" s="164"/>
      <c r="AQ570" s="164"/>
      <c r="AR570" s="164"/>
      <c r="AS570" s="164"/>
      <c r="AT570" s="164"/>
      <c r="AU570" s="164"/>
      <c r="AV570" s="166"/>
      <c r="AW570" s="164"/>
      <c r="AX570" s="164"/>
      <c r="AY570" s="164"/>
      <c r="AZ570" s="164"/>
      <c r="BA570" s="164"/>
      <c r="BB570" s="164"/>
      <c r="BC570" s="164"/>
      <c r="BD570" s="164"/>
      <c r="BE570" s="164"/>
      <c r="BF570" s="164"/>
      <c r="BG570" s="164"/>
      <c r="BH570" s="164"/>
      <c r="BI570" s="164"/>
      <c r="BJ570" s="164"/>
      <c r="BK570" s="164"/>
      <c r="BL570" s="164"/>
      <c r="BM570" s="164"/>
      <c r="BN570" s="164"/>
    </row>
    <row r="571">
      <c r="B571" s="194" t="s">
        <v>182</v>
      </c>
      <c r="C571" s="164"/>
      <c r="D571" s="165">
        <v>45784.0</v>
      </c>
      <c r="E571" s="122">
        <v>86.96</v>
      </c>
      <c r="F571" s="162">
        <v>3.07</v>
      </c>
      <c r="G571" s="166"/>
      <c r="H571" s="164"/>
      <c r="I571" s="166"/>
      <c r="J571" s="164"/>
      <c r="K571" s="122">
        <v>90.51</v>
      </c>
      <c r="L571" s="167">
        <v>4.95</v>
      </c>
      <c r="M571" s="162" t="s">
        <v>132</v>
      </c>
      <c r="N571" s="168" t="s">
        <v>132</v>
      </c>
      <c r="O571" s="168" t="s">
        <v>132</v>
      </c>
      <c r="P571" s="168" t="s">
        <v>748</v>
      </c>
      <c r="Q571" s="164"/>
      <c r="R571" s="164"/>
      <c r="S571" s="164"/>
      <c r="T571" s="162">
        <v>7982.973</v>
      </c>
      <c r="U571" s="164"/>
      <c r="V571" s="164"/>
      <c r="W571" s="169" t="s">
        <v>749</v>
      </c>
      <c r="X571" s="166"/>
      <c r="Y571" s="164"/>
      <c r="Z571" s="164"/>
      <c r="AA571" s="164"/>
      <c r="AB571" s="164"/>
      <c r="AC571" s="164"/>
      <c r="AD571" s="164"/>
      <c r="AE571" s="164"/>
      <c r="AF571" s="166"/>
      <c r="AG571" s="164"/>
      <c r="AH571" s="164"/>
      <c r="AI571" s="164"/>
      <c r="AJ571" s="164"/>
      <c r="AK571" s="164"/>
      <c r="AL571" s="164"/>
      <c r="AM571" s="164"/>
      <c r="AN571" s="166"/>
      <c r="AO571" s="164"/>
      <c r="AP571" s="164"/>
      <c r="AQ571" s="164"/>
      <c r="AR571" s="164"/>
      <c r="AS571" s="164"/>
      <c r="AT571" s="164"/>
      <c r="AU571" s="164"/>
      <c r="AV571" s="166"/>
      <c r="AW571" s="164"/>
      <c r="AX571" s="164"/>
      <c r="AY571" s="164"/>
      <c r="AZ571" s="164"/>
      <c r="BA571" s="164"/>
      <c r="BB571" s="164"/>
      <c r="BC571" s="164"/>
      <c r="BD571" s="164"/>
      <c r="BE571" s="164"/>
      <c r="BF571" s="164"/>
      <c r="BG571" s="164"/>
      <c r="BH571" s="164"/>
      <c r="BI571" s="164"/>
      <c r="BJ571" s="164"/>
      <c r="BK571" s="164"/>
      <c r="BL571" s="164"/>
      <c r="BM571" s="164"/>
      <c r="BN571" s="164"/>
    </row>
    <row r="572">
      <c r="B572" s="163" t="s">
        <v>184</v>
      </c>
      <c r="C572" s="164"/>
      <c r="D572" s="165">
        <v>45783.0</v>
      </c>
      <c r="E572" s="122">
        <v>85.11</v>
      </c>
      <c r="F572" s="162">
        <v>1.1</v>
      </c>
      <c r="G572" s="166"/>
      <c r="H572" s="164"/>
      <c r="I572" s="166"/>
      <c r="J572" s="164"/>
      <c r="K572" s="122">
        <v>95.0</v>
      </c>
      <c r="L572" s="167">
        <v>4.49</v>
      </c>
      <c r="M572" s="162">
        <v>79.07</v>
      </c>
      <c r="N572" s="168" t="s">
        <v>566</v>
      </c>
      <c r="O572" s="168" t="s">
        <v>566</v>
      </c>
      <c r="P572" s="168" t="s">
        <v>750</v>
      </c>
      <c r="Q572" s="164"/>
      <c r="R572" s="164"/>
      <c r="S572" s="164"/>
      <c r="T572" s="162">
        <v>11543.487</v>
      </c>
      <c r="U572" s="164"/>
      <c r="V572" s="164"/>
      <c r="W572" s="169" t="s">
        <v>751</v>
      </c>
      <c r="X572" s="166"/>
      <c r="Y572" s="164"/>
      <c r="Z572" s="164"/>
      <c r="AA572" s="164"/>
      <c r="AB572" s="164"/>
      <c r="AC572" s="164"/>
      <c r="AD572" s="164"/>
      <c r="AE572" s="164"/>
      <c r="AF572" s="166"/>
      <c r="AG572" s="164"/>
      <c r="AH572" s="164"/>
      <c r="AI572" s="164"/>
      <c r="AJ572" s="164"/>
      <c r="AK572" s="164"/>
      <c r="AL572" s="164"/>
      <c r="AM572" s="164"/>
      <c r="AN572" s="166"/>
      <c r="AO572" s="164"/>
      <c r="AP572" s="164"/>
      <c r="AQ572" s="164"/>
      <c r="AR572" s="164"/>
      <c r="AS572" s="164"/>
      <c r="AT572" s="164"/>
      <c r="AU572" s="164"/>
      <c r="AV572" s="166"/>
      <c r="AW572" s="164"/>
      <c r="AX572" s="164"/>
      <c r="AY572" s="164"/>
      <c r="AZ572" s="164"/>
      <c r="BA572" s="164"/>
      <c r="BB572" s="164"/>
      <c r="BC572" s="164"/>
      <c r="BD572" s="164"/>
      <c r="BE572" s="164"/>
      <c r="BF572" s="164"/>
      <c r="BG572" s="164"/>
      <c r="BH572" s="164"/>
      <c r="BI572" s="164"/>
      <c r="BJ572" s="164"/>
      <c r="BK572" s="164"/>
      <c r="BL572" s="164"/>
      <c r="BM572" s="164"/>
      <c r="BN572" s="164"/>
    </row>
    <row r="573">
      <c r="B573" s="163" t="s">
        <v>199</v>
      </c>
      <c r="C573" s="164"/>
      <c r="D573" s="165">
        <v>45783.0</v>
      </c>
      <c r="E573" s="122">
        <v>76.07</v>
      </c>
      <c r="F573" s="162">
        <v>5.34</v>
      </c>
      <c r="G573" s="122">
        <v>70.59</v>
      </c>
      <c r="H573" s="162">
        <v>5.78</v>
      </c>
      <c r="I573" s="166"/>
      <c r="J573" s="164"/>
      <c r="K573" s="122">
        <v>85.84</v>
      </c>
      <c r="L573" s="167">
        <v>8.66</v>
      </c>
      <c r="M573" s="162">
        <v>63.77</v>
      </c>
      <c r="N573" s="168" t="s">
        <v>570</v>
      </c>
      <c r="O573" s="168" t="s">
        <v>570</v>
      </c>
      <c r="P573" s="168" t="s">
        <v>752</v>
      </c>
      <c r="Q573" s="164"/>
      <c r="R573" s="164"/>
      <c r="S573" s="164"/>
      <c r="T573" s="162">
        <v>4393.532</v>
      </c>
      <c r="U573" s="164"/>
      <c r="V573" s="164"/>
      <c r="W573" s="169" t="s">
        <v>655</v>
      </c>
      <c r="X573" s="166"/>
      <c r="Y573" s="164"/>
      <c r="Z573" s="164"/>
      <c r="AA573" s="164"/>
      <c r="AB573" s="164"/>
      <c r="AC573" s="164"/>
      <c r="AD573" s="164"/>
      <c r="AE573" s="164"/>
      <c r="AF573" s="166"/>
      <c r="AG573" s="164"/>
      <c r="AH573" s="164"/>
      <c r="AI573" s="164"/>
      <c r="AJ573" s="164"/>
      <c r="AK573" s="164"/>
      <c r="AL573" s="164"/>
      <c r="AM573" s="164"/>
      <c r="AN573" s="166"/>
      <c r="AO573" s="164"/>
      <c r="AP573" s="164"/>
      <c r="AQ573" s="164"/>
      <c r="AR573" s="164"/>
      <c r="AS573" s="164"/>
      <c r="AT573" s="164"/>
      <c r="AU573" s="164"/>
      <c r="AV573" s="166"/>
      <c r="AW573" s="164"/>
      <c r="AX573" s="164"/>
      <c r="AY573" s="164"/>
      <c r="AZ573" s="164"/>
      <c r="BA573" s="164"/>
      <c r="BB573" s="164"/>
      <c r="BC573" s="164"/>
      <c r="BD573" s="164"/>
      <c r="BE573" s="164"/>
      <c r="BF573" s="164"/>
      <c r="BG573" s="164"/>
      <c r="BH573" s="164"/>
      <c r="BI573" s="164"/>
      <c r="BJ573" s="164"/>
      <c r="BK573" s="164"/>
      <c r="BL573" s="164"/>
      <c r="BM573" s="164"/>
      <c r="BN573" s="164"/>
    </row>
    <row r="574">
      <c r="B574" s="163" t="s">
        <v>200</v>
      </c>
      <c r="C574" s="164"/>
      <c r="D574" s="165">
        <v>45783.0</v>
      </c>
      <c r="E574" s="122">
        <v>72.2</v>
      </c>
      <c r="F574" s="162">
        <v>3.46</v>
      </c>
      <c r="G574" s="166"/>
      <c r="H574" s="164"/>
      <c r="I574" s="166"/>
      <c r="J574" s="164"/>
      <c r="K574" s="122">
        <v>85.28</v>
      </c>
      <c r="L574" s="167">
        <v>8.32</v>
      </c>
      <c r="M574" s="162">
        <v>62.62</v>
      </c>
      <c r="N574" s="168" t="s">
        <v>570</v>
      </c>
      <c r="O574" s="168" t="s">
        <v>570</v>
      </c>
      <c r="P574" s="168" t="s">
        <v>482</v>
      </c>
      <c r="Q574" s="164"/>
      <c r="R574" s="164"/>
      <c r="S574" s="164"/>
      <c r="T574" s="162">
        <v>1947.663</v>
      </c>
      <c r="U574" s="164"/>
      <c r="V574" s="164"/>
      <c r="W574" s="169" t="s">
        <v>645</v>
      </c>
      <c r="X574" s="166"/>
      <c r="Y574" s="164"/>
      <c r="Z574" s="164"/>
      <c r="AA574" s="164"/>
      <c r="AB574" s="164"/>
      <c r="AC574" s="164"/>
      <c r="AD574" s="164"/>
      <c r="AE574" s="164"/>
      <c r="AF574" s="166"/>
      <c r="AG574" s="164"/>
      <c r="AH574" s="164"/>
      <c r="AI574" s="164"/>
      <c r="AJ574" s="164"/>
      <c r="AK574" s="164"/>
      <c r="AL574" s="164"/>
      <c r="AM574" s="164"/>
      <c r="AN574" s="166"/>
      <c r="AO574" s="164"/>
      <c r="AP574" s="164"/>
      <c r="AQ574" s="164"/>
      <c r="AR574" s="164"/>
      <c r="AS574" s="164"/>
      <c r="AT574" s="164"/>
      <c r="AU574" s="164"/>
      <c r="AV574" s="166"/>
      <c r="AW574" s="164"/>
      <c r="AX574" s="164"/>
      <c r="AY574" s="164"/>
      <c r="AZ574" s="164"/>
      <c r="BA574" s="164"/>
      <c r="BB574" s="164"/>
      <c r="BC574" s="164"/>
      <c r="BD574" s="164"/>
      <c r="BE574" s="164"/>
      <c r="BF574" s="164"/>
      <c r="BG574" s="164"/>
      <c r="BH574" s="164"/>
      <c r="BI574" s="164"/>
      <c r="BJ574" s="164"/>
      <c r="BK574" s="164"/>
      <c r="BL574" s="164"/>
      <c r="BM574" s="164"/>
      <c r="BN574" s="164"/>
    </row>
    <row r="575">
      <c r="B575" s="163" t="s">
        <v>385</v>
      </c>
      <c r="C575" s="164"/>
      <c r="D575" s="165">
        <v>45783.0</v>
      </c>
      <c r="E575" s="122">
        <v>76.34</v>
      </c>
      <c r="F575" s="162">
        <v>5.76</v>
      </c>
      <c r="G575" s="166"/>
      <c r="H575" s="164"/>
      <c r="I575" s="166"/>
      <c r="J575" s="164"/>
      <c r="K575" s="122">
        <v>92.53</v>
      </c>
      <c r="L575" s="167">
        <v>9.57</v>
      </c>
      <c r="M575" s="162">
        <v>62.14</v>
      </c>
      <c r="N575" s="168" t="s">
        <v>570</v>
      </c>
      <c r="O575" s="168" t="s">
        <v>570</v>
      </c>
      <c r="P575" s="168" t="s">
        <v>753</v>
      </c>
      <c r="Q575" s="164"/>
      <c r="R575" s="164"/>
      <c r="S575" s="164"/>
      <c r="T575" s="162">
        <v>1779.046</v>
      </c>
      <c r="U575" s="164"/>
      <c r="V575" s="164"/>
      <c r="W575" s="169" t="s">
        <v>754</v>
      </c>
      <c r="X575" s="166"/>
      <c r="Y575" s="164"/>
      <c r="Z575" s="164"/>
      <c r="AA575" s="164"/>
      <c r="AB575" s="164"/>
      <c r="AC575" s="164"/>
      <c r="AD575" s="164"/>
      <c r="AE575" s="164"/>
      <c r="AF575" s="166"/>
      <c r="AG575" s="164"/>
      <c r="AH575" s="164"/>
      <c r="AI575" s="164"/>
      <c r="AJ575" s="164"/>
      <c r="AK575" s="164"/>
      <c r="AL575" s="164"/>
      <c r="AM575" s="164"/>
      <c r="AN575" s="166"/>
      <c r="AO575" s="164"/>
      <c r="AP575" s="164"/>
      <c r="AQ575" s="164"/>
      <c r="AR575" s="164"/>
      <c r="AS575" s="164"/>
      <c r="AT575" s="164"/>
      <c r="AU575" s="164"/>
      <c r="AV575" s="166"/>
      <c r="AW575" s="164"/>
      <c r="AX575" s="164"/>
      <c r="AY575" s="164"/>
      <c r="AZ575" s="164"/>
      <c r="BA575" s="164"/>
      <c r="BB575" s="164"/>
      <c r="BC575" s="164"/>
      <c r="BD575" s="164"/>
      <c r="BE575" s="164"/>
      <c r="BF575" s="164"/>
      <c r="BG575" s="164"/>
      <c r="BH575" s="164"/>
      <c r="BI575" s="164"/>
      <c r="BJ575" s="164"/>
      <c r="BK575" s="164"/>
      <c r="BL575" s="164"/>
      <c r="BM575" s="164"/>
      <c r="BN575" s="164"/>
    </row>
    <row r="576">
      <c r="B576" s="163" t="s">
        <v>264</v>
      </c>
      <c r="C576" s="164"/>
      <c r="D576" s="165">
        <v>45783.0</v>
      </c>
      <c r="E576" s="122">
        <v>73.81</v>
      </c>
      <c r="F576" s="162">
        <v>3.97</v>
      </c>
      <c r="G576" s="166"/>
      <c r="H576" s="164"/>
      <c r="I576" s="166"/>
      <c r="J576" s="164"/>
      <c r="K576" s="122">
        <v>81.63</v>
      </c>
      <c r="L576" s="167">
        <v>9.63</v>
      </c>
      <c r="M576" s="162">
        <v>56.96</v>
      </c>
      <c r="N576" s="168" t="s">
        <v>570</v>
      </c>
      <c r="O576" s="168" t="s">
        <v>570</v>
      </c>
      <c r="P576" s="168">
        <v>859.584</v>
      </c>
      <c r="Q576" s="164"/>
      <c r="R576" s="164"/>
      <c r="S576" s="164"/>
      <c r="T576" s="162">
        <v>2933.756</v>
      </c>
      <c r="U576" s="164"/>
      <c r="V576" s="164"/>
      <c r="W576" s="169" t="s">
        <v>755</v>
      </c>
      <c r="X576" s="166"/>
      <c r="Y576" s="164"/>
      <c r="Z576" s="164"/>
      <c r="AA576" s="164"/>
      <c r="AB576" s="164"/>
      <c r="AC576" s="164"/>
      <c r="AD576" s="164"/>
      <c r="AE576" s="164"/>
      <c r="AF576" s="166"/>
      <c r="AG576" s="164"/>
      <c r="AH576" s="164"/>
      <c r="AI576" s="164"/>
      <c r="AJ576" s="164"/>
      <c r="AK576" s="164"/>
      <c r="AL576" s="164"/>
      <c r="AM576" s="164"/>
      <c r="AN576" s="166"/>
      <c r="AO576" s="164"/>
      <c r="AP576" s="164"/>
      <c r="AQ576" s="164"/>
      <c r="AR576" s="164"/>
      <c r="AS576" s="164"/>
      <c r="AT576" s="164"/>
      <c r="AU576" s="164"/>
      <c r="AV576" s="166"/>
      <c r="AW576" s="164"/>
      <c r="AX576" s="164"/>
      <c r="AY576" s="164"/>
      <c r="AZ576" s="164"/>
      <c r="BA576" s="164"/>
      <c r="BB576" s="164"/>
      <c r="BC576" s="164"/>
      <c r="BD576" s="164"/>
      <c r="BE576" s="164"/>
      <c r="BF576" s="164"/>
      <c r="BG576" s="164"/>
      <c r="BH576" s="164"/>
      <c r="BI576" s="164"/>
      <c r="BJ576" s="164"/>
      <c r="BK576" s="164"/>
      <c r="BL576" s="164"/>
      <c r="BM576" s="164"/>
      <c r="BN576" s="164"/>
    </row>
    <row r="577">
      <c r="B577" s="163" t="s">
        <v>266</v>
      </c>
      <c r="C577" s="164"/>
      <c r="D577" s="165">
        <v>45783.0</v>
      </c>
      <c r="E577" s="122">
        <v>79.58</v>
      </c>
      <c r="F577" s="164"/>
      <c r="G577" s="166"/>
      <c r="H577" s="164"/>
      <c r="I577" s="166"/>
      <c r="J577" s="164"/>
      <c r="K577" s="122">
        <v>84.99</v>
      </c>
      <c r="L577" s="167">
        <v>7.62</v>
      </c>
      <c r="M577" s="162">
        <v>65.01</v>
      </c>
      <c r="N577" s="168" t="s">
        <v>570</v>
      </c>
      <c r="O577" s="168" t="s">
        <v>570</v>
      </c>
      <c r="P577" s="168">
        <v>60.885</v>
      </c>
      <c r="Q577" s="164"/>
      <c r="R577" s="164"/>
      <c r="S577" s="164"/>
      <c r="T577" s="162">
        <v>3274.722</v>
      </c>
      <c r="U577" s="164"/>
      <c r="V577" s="164"/>
      <c r="W577" s="169" t="s">
        <v>756</v>
      </c>
      <c r="X577" s="166"/>
      <c r="Y577" s="164"/>
      <c r="Z577" s="164"/>
      <c r="AA577" s="164"/>
      <c r="AB577" s="164"/>
      <c r="AC577" s="164"/>
      <c r="AD577" s="164"/>
      <c r="AE577" s="164"/>
      <c r="AF577" s="166"/>
      <c r="AG577" s="164"/>
      <c r="AH577" s="164"/>
      <c r="AI577" s="164"/>
      <c r="AJ577" s="164"/>
      <c r="AK577" s="164"/>
      <c r="AL577" s="164"/>
      <c r="AM577" s="164"/>
      <c r="AN577" s="166"/>
      <c r="AO577" s="164"/>
      <c r="AP577" s="164"/>
      <c r="AQ577" s="164"/>
      <c r="AR577" s="164"/>
      <c r="AS577" s="164"/>
      <c r="AT577" s="164"/>
      <c r="AU577" s="164"/>
      <c r="AV577" s="166"/>
      <c r="AW577" s="164"/>
      <c r="AX577" s="164"/>
      <c r="AY577" s="164"/>
      <c r="AZ577" s="164"/>
      <c r="BA577" s="164"/>
      <c r="BB577" s="164"/>
      <c r="BC577" s="164"/>
      <c r="BD577" s="164"/>
      <c r="BE577" s="164"/>
      <c r="BF577" s="164"/>
      <c r="BG577" s="164"/>
      <c r="BH577" s="164"/>
      <c r="BI577" s="164"/>
      <c r="BJ577" s="164"/>
      <c r="BK577" s="164"/>
      <c r="BL577" s="164"/>
      <c r="BM577" s="164"/>
      <c r="BN577" s="164"/>
    </row>
    <row r="578">
      <c r="B578" s="163" t="s">
        <v>268</v>
      </c>
      <c r="C578" s="164"/>
      <c r="D578" s="165">
        <v>45783.0</v>
      </c>
      <c r="E578" s="122">
        <v>54.13</v>
      </c>
      <c r="F578" s="162">
        <v>0.9</v>
      </c>
      <c r="G578" s="166"/>
      <c r="H578" s="164"/>
      <c r="I578" s="166"/>
      <c r="J578" s="164"/>
      <c r="K578" s="122">
        <v>72.74</v>
      </c>
      <c r="L578" s="167">
        <v>7.21</v>
      </c>
      <c r="M578" s="162">
        <v>49.45</v>
      </c>
      <c r="N578" s="168" t="s">
        <v>570</v>
      </c>
      <c r="O578" s="168" t="s">
        <v>570</v>
      </c>
      <c r="P578" s="168" t="s">
        <v>482</v>
      </c>
      <c r="Q578" s="164"/>
      <c r="R578" s="164"/>
      <c r="S578" s="164"/>
      <c r="T578" s="162">
        <v>1748.15</v>
      </c>
      <c r="U578" s="164"/>
      <c r="V578" s="164"/>
      <c r="W578" s="169" t="s">
        <v>757</v>
      </c>
      <c r="X578" s="166"/>
      <c r="Y578" s="164"/>
      <c r="Z578" s="164"/>
      <c r="AA578" s="164"/>
      <c r="AB578" s="164"/>
      <c r="AC578" s="164"/>
      <c r="AD578" s="164"/>
      <c r="AE578" s="164"/>
      <c r="AF578" s="166"/>
      <c r="AG578" s="164"/>
      <c r="AH578" s="164"/>
      <c r="AI578" s="164"/>
      <c r="AJ578" s="164"/>
      <c r="AK578" s="164"/>
      <c r="AL578" s="164"/>
      <c r="AM578" s="164"/>
      <c r="AN578" s="166"/>
      <c r="AO578" s="164"/>
      <c r="AP578" s="164"/>
      <c r="AQ578" s="164"/>
      <c r="AR578" s="164"/>
      <c r="AS578" s="164"/>
      <c r="AT578" s="164"/>
      <c r="AU578" s="164"/>
      <c r="AV578" s="166"/>
      <c r="AW578" s="164"/>
      <c r="AX578" s="164"/>
      <c r="AY578" s="164"/>
      <c r="AZ578" s="164"/>
      <c r="BA578" s="164"/>
      <c r="BB578" s="164"/>
      <c r="BC578" s="164"/>
      <c r="BD578" s="164"/>
      <c r="BE578" s="164"/>
      <c r="BF578" s="164"/>
      <c r="BG578" s="164"/>
      <c r="BH578" s="164"/>
      <c r="BI578" s="164"/>
      <c r="BJ578" s="164"/>
      <c r="BK578" s="164"/>
      <c r="BL578" s="164"/>
      <c r="BM578" s="164"/>
      <c r="BN578" s="164"/>
    </row>
    <row r="579">
      <c r="A579" s="157" t="s">
        <v>758</v>
      </c>
      <c r="B579" s="157" t="s">
        <v>182</v>
      </c>
      <c r="C579" s="155" t="s">
        <v>81</v>
      </c>
      <c r="D579" s="140">
        <v>45784.0</v>
      </c>
      <c r="E579" s="156">
        <v>88.79</v>
      </c>
      <c r="F579" s="157">
        <v>4.86</v>
      </c>
      <c r="G579" s="158"/>
      <c r="H579" s="32"/>
      <c r="I579" s="158"/>
      <c r="J579" s="32"/>
      <c r="K579" s="156">
        <v>79.16</v>
      </c>
      <c r="L579" s="159">
        <v>5.69</v>
      </c>
      <c r="M579" s="32"/>
      <c r="N579" s="202"/>
      <c r="O579" s="202"/>
      <c r="P579" s="160" t="s">
        <v>39</v>
      </c>
      <c r="Q579" s="32"/>
      <c r="R579" s="157">
        <v>0.52</v>
      </c>
      <c r="S579" s="32"/>
      <c r="T579" s="157">
        <v>4312.335</v>
      </c>
      <c r="U579" s="32"/>
      <c r="V579" s="32"/>
      <c r="W579" s="161" t="s">
        <v>759</v>
      </c>
      <c r="X579" s="158"/>
      <c r="Y579" s="32"/>
      <c r="Z579" s="32"/>
      <c r="AA579" s="32"/>
      <c r="AB579" s="32"/>
      <c r="AC579" s="32"/>
      <c r="AD579" s="32"/>
      <c r="AE579" s="32"/>
      <c r="AF579" s="158"/>
      <c r="AG579" s="32"/>
      <c r="AH579" s="32"/>
      <c r="AI579" s="32"/>
      <c r="AJ579" s="32"/>
      <c r="AK579" s="32"/>
      <c r="AL579" s="32"/>
      <c r="AM579" s="32"/>
      <c r="AN579" s="158"/>
      <c r="AO579" s="32"/>
      <c r="AP579" s="32"/>
      <c r="AQ579" s="32"/>
      <c r="AR579" s="32"/>
      <c r="AS579" s="32"/>
      <c r="AT579" s="32"/>
      <c r="AU579" s="32"/>
      <c r="AV579" s="158"/>
      <c r="AW579" s="32"/>
      <c r="AX579" s="32"/>
      <c r="AY579" s="32"/>
      <c r="AZ579" s="32"/>
      <c r="BA579" s="32"/>
      <c r="BB579" s="32"/>
      <c r="BC579" s="32"/>
      <c r="BD579" s="32"/>
      <c r="BE579" s="32"/>
      <c r="BF579" s="32"/>
      <c r="BG579" s="32"/>
      <c r="BH579" s="32"/>
      <c r="BI579" s="32"/>
      <c r="BJ579" s="32"/>
      <c r="BK579" s="32"/>
      <c r="BL579" s="32"/>
      <c r="BM579" s="32"/>
      <c r="BN579" s="32"/>
    </row>
    <row r="580">
      <c r="B580" s="157" t="s">
        <v>184</v>
      </c>
      <c r="E580" s="77"/>
      <c r="G580" s="158"/>
      <c r="H580" s="32"/>
      <c r="I580" s="158"/>
      <c r="J580" s="32"/>
      <c r="K580" s="156">
        <v>76.72</v>
      </c>
      <c r="L580" s="159">
        <v>5.43</v>
      </c>
      <c r="M580" s="32"/>
      <c r="N580" s="202"/>
      <c r="O580" s="202"/>
      <c r="P580" s="160" t="s">
        <v>39</v>
      </c>
      <c r="Q580" s="32"/>
      <c r="R580" s="32"/>
      <c r="S580" s="32"/>
      <c r="T580" s="157">
        <v>5031.434</v>
      </c>
      <c r="U580" s="32"/>
      <c r="V580" s="32"/>
      <c r="W580" s="161" t="s">
        <v>760</v>
      </c>
      <c r="X580" s="158"/>
      <c r="Y580" s="32"/>
      <c r="Z580" s="32"/>
      <c r="AA580" s="32"/>
      <c r="AB580" s="32"/>
      <c r="AC580" s="32"/>
      <c r="AD580" s="32"/>
      <c r="AE580" s="32"/>
      <c r="AF580" s="158"/>
      <c r="AG580" s="32"/>
      <c r="AH580" s="32"/>
      <c r="AI580" s="32"/>
      <c r="AJ580" s="32"/>
      <c r="AK580" s="32"/>
      <c r="AL580" s="32"/>
      <c r="AM580" s="32"/>
      <c r="AN580" s="158"/>
      <c r="AO580" s="32"/>
      <c r="AP580" s="32"/>
      <c r="AQ580" s="32"/>
      <c r="AR580" s="32"/>
      <c r="AS580" s="32"/>
      <c r="AT580" s="32"/>
      <c r="AU580" s="32"/>
      <c r="AV580" s="158"/>
      <c r="AW580" s="32"/>
      <c r="AX580" s="32"/>
      <c r="AY580" s="32"/>
      <c r="AZ580" s="32"/>
      <c r="BA580" s="32"/>
      <c r="BB580" s="32"/>
      <c r="BC580" s="32"/>
      <c r="BD580" s="32"/>
      <c r="BE580" s="32"/>
      <c r="BF580" s="32"/>
      <c r="BG580" s="32"/>
      <c r="BH580" s="32"/>
      <c r="BI580" s="32"/>
      <c r="BJ580" s="32"/>
      <c r="BK580" s="32"/>
      <c r="BL580" s="32"/>
      <c r="BM580" s="32"/>
      <c r="BN580" s="32"/>
    </row>
    <row r="581">
      <c r="B581" s="155" t="s">
        <v>89</v>
      </c>
      <c r="C581" s="32"/>
      <c r="D581" s="140">
        <v>45784.0</v>
      </c>
      <c r="E581" s="156">
        <v>86.39</v>
      </c>
      <c r="F581" s="157">
        <v>3.04</v>
      </c>
      <c r="G581" s="208" t="s">
        <v>59</v>
      </c>
      <c r="H581" s="32"/>
      <c r="I581" s="158"/>
      <c r="J581" s="32"/>
      <c r="K581" s="156">
        <v>79.8</v>
      </c>
      <c r="L581" s="159">
        <v>4.57</v>
      </c>
      <c r="M581" s="32"/>
      <c r="N581" s="202"/>
      <c r="O581" s="202"/>
      <c r="P581" s="160" t="s">
        <v>39</v>
      </c>
      <c r="Q581" s="32"/>
      <c r="R581" s="157">
        <v>0.104</v>
      </c>
      <c r="S581" s="32"/>
      <c r="T581" s="157">
        <v>7619.855</v>
      </c>
      <c r="U581" s="32"/>
      <c r="V581" s="32"/>
      <c r="W581" s="161" t="s">
        <v>761</v>
      </c>
      <c r="X581" s="158"/>
      <c r="Y581" s="32"/>
      <c r="Z581" s="32"/>
      <c r="AA581" s="32"/>
      <c r="AB581" s="32"/>
      <c r="AC581" s="32"/>
      <c r="AD581" s="32"/>
      <c r="AE581" s="32"/>
      <c r="AF581" s="158"/>
      <c r="AG581" s="32"/>
      <c r="AH581" s="32"/>
      <c r="AI581" s="32"/>
      <c r="AJ581" s="32"/>
      <c r="AK581" s="32"/>
      <c r="AL581" s="32"/>
      <c r="AM581" s="32"/>
      <c r="AN581" s="158"/>
      <c r="AO581" s="32"/>
      <c r="AP581" s="32"/>
      <c r="AQ581" s="32"/>
      <c r="AR581" s="32"/>
      <c r="AS581" s="32"/>
      <c r="AT581" s="32"/>
      <c r="AU581" s="32"/>
      <c r="AV581" s="158"/>
      <c r="AW581" s="32"/>
      <c r="AX581" s="32"/>
      <c r="AY581" s="32"/>
      <c r="AZ581" s="32"/>
      <c r="BA581" s="32"/>
      <c r="BB581" s="32"/>
      <c r="BC581" s="32"/>
      <c r="BD581" s="32"/>
      <c r="BE581" s="32"/>
      <c r="BF581" s="32"/>
      <c r="BG581" s="32"/>
      <c r="BH581" s="32"/>
      <c r="BI581" s="32"/>
      <c r="BJ581" s="32"/>
      <c r="BK581" s="32"/>
      <c r="BL581" s="32"/>
      <c r="BM581" s="32"/>
      <c r="BN581" s="32"/>
    </row>
    <row r="582">
      <c r="B582" s="157" t="s">
        <v>100</v>
      </c>
      <c r="C582" s="32"/>
      <c r="D582" s="32"/>
      <c r="E582" s="158"/>
      <c r="F582" s="32"/>
      <c r="G582" s="158"/>
      <c r="H582" s="32"/>
      <c r="I582" s="158"/>
      <c r="J582" s="32"/>
      <c r="K582" s="209"/>
      <c r="L582" s="210"/>
      <c r="M582" s="32"/>
      <c r="N582" s="202"/>
      <c r="O582" s="202"/>
      <c r="P582" s="190"/>
      <c r="Q582" s="185"/>
      <c r="R582" s="185"/>
      <c r="S582" s="185"/>
      <c r="T582" s="185"/>
      <c r="U582" s="185"/>
      <c r="V582" s="185"/>
      <c r="W582" s="211"/>
      <c r="X582" s="158"/>
      <c r="Y582" s="32"/>
      <c r="Z582" s="32"/>
      <c r="AA582" s="32"/>
      <c r="AB582" s="32"/>
      <c r="AC582" s="32"/>
      <c r="AD582" s="32"/>
      <c r="AE582" s="32"/>
      <c r="AF582" s="158"/>
      <c r="AG582" s="32"/>
      <c r="AH582" s="32"/>
      <c r="AI582" s="32"/>
      <c r="AJ582" s="32"/>
      <c r="AK582" s="32"/>
      <c r="AL582" s="32"/>
      <c r="AM582" s="32"/>
      <c r="AN582" s="158"/>
      <c r="AO582" s="32"/>
      <c r="AP582" s="32"/>
      <c r="AQ582" s="32"/>
      <c r="AR582" s="32"/>
      <c r="AS582" s="32"/>
      <c r="AT582" s="32"/>
      <c r="AU582" s="32"/>
      <c r="AV582" s="158"/>
      <c r="AW582" s="32"/>
      <c r="AX582" s="32"/>
      <c r="AY582" s="32"/>
      <c r="AZ582" s="32"/>
      <c r="BA582" s="32"/>
      <c r="BB582" s="32"/>
      <c r="BC582" s="32"/>
      <c r="BD582" s="32"/>
      <c r="BE582" s="32"/>
      <c r="BF582" s="32"/>
      <c r="BG582" s="32"/>
      <c r="BH582" s="32"/>
      <c r="BI582" s="32"/>
      <c r="BJ582" s="32"/>
      <c r="BK582" s="32"/>
      <c r="BL582" s="32"/>
      <c r="BM582" s="32"/>
      <c r="BN582" s="32"/>
    </row>
    <row r="583">
      <c r="B583" s="155" t="s">
        <v>104</v>
      </c>
      <c r="C583" s="32"/>
      <c r="D583" s="140">
        <v>45784.0</v>
      </c>
      <c r="E583" s="156">
        <v>92.04</v>
      </c>
      <c r="F583" s="157">
        <v>1.46</v>
      </c>
      <c r="G583" s="158"/>
      <c r="H583" s="32"/>
      <c r="I583" s="156">
        <v>69.2436</v>
      </c>
      <c r="J583" s="157">
        <v>3.1751</v>
      </c>
      <c r="K583" s="156">
        <v>89.95</v>
      </c>
      <c r="L583" s="159">
        <v>3.44</v>
      </c>
      <c r="M583" s="32"/>
      <c r="N583" s="202"/>
      <c r="O583" s="202"/>
      <c r="P583" s="160">
        <v>1220.537</v>
      </c>
      <c r="Q583" s="32"/>
      <c r="R583" s="157">
        <v>0.227</v>
      </c>
      <c r="S583" s="32"/>
      <c r="T583" s="157">
        <v>7049.052</v>
      </c>
      <c r="U583" s="32"/>
      <c r="V583" s="32"/>
      <c r="W583" s="161" t="s">
        <v>762</v>
      </c>
      <c r="X583" s="158"/>
      <c r="Y583" s="32"/>
      <c r="Z583" s="32"/>
      <c r="AA583" s="32"/>
      <c r="AB583" s="32"/>
      <c r="AC583" s="32"/>
      <c r="AD583" s="32"/>
      <c r="AE583" s="32"/>
      <c r="AF583" s="158"/>
      <c r="AG583" s="32"/>
      <c r="AH583" s="32"/>
      <c r="AI583" s="32"/>
      <c r="AJ583" s="32"/>
      <c r="AK583" s="32"/>
      <c r="AL583" s="32"/>
      <c r="AM583" s="32"/>
      <c r="AN583" s="156">
        <v>670.0</v>
      </c>
      <c r="AO583" s="32"/>
      <c r="AP583" s="32"/>
      <c r="AQ583" s="32"/>
      <c r="AR583" s="157">
        <v>2560.0</v>
      </c>
      <c r="AS583" s="32"/>
      <c r="AT583" s="32"/>
      <c r="AU583" s="32"/>
      <c r="AV583" s="158"/>
      <c r="AW583" s="32"/>
      <c r="AX583" s="32"/>
      <c r="AY583" s="32"/>
      <c r="AZ583" s="32"/>
      <c r="BA583" s="32"/>
      <c r="BB583" s="32"/>
      <c r="BC583" s="32"/>
      <c r="BD583" s="32"/>
      <c r="BE583" s="32"/>
      <c r="BF583" s="32"/>
      <c r="BG583" s="32"/>
      <c r="BH583" s="32"/>
      <c r="BI583" s="32"/>
      <c r="BJ583" s="32"/>
      <c r="BK583" s="32"/>
      <c r="BL583" s="32"/>
      <c r="BM583" s="32"/>
      <c r="BN583" s="32"/>
    </row>
    <row r="584">
      <c r="B584" s="155" t="s">
        <v>216</v>
      </c>
      <c r="C584" s="32"/>
      <c r="D584" s="140">
        <v>45784.0</v>
      </c>
      <c r="E584" s="156">
        <v>94.34</v>
      </c>
      <c r="F584" s="157">
        <v>2.27</v>
      </c>
      <c r="G584" s="158"/>
      <c r="H584" s="32"/>
      <c r="I584" s="158"/>
      <c r="J584" s="32"/>
      <c r="K584" s="156">
        <v>86.58</v>
      </c>
      <c r="L584" s="159">
        <v>3.21</v>
      </c>
      <c r="M584" s="32"/>
      <c r="N584" s="202"/>
      <c r="O584" s="202"/>
      <c r="P584" s="153">
        <v>1503.106</v>
      </c>
      <c r="Q584" s="185"/>
      <c r="R584" s="185"/>
      <c r="S584" s="185"/>
      <c r="T584" s="184">
        <v>18191.054</v>
      </c>
      <c r="U584" s="185"/>
      <c r="V584" s="185"/>
      <c r="W584" s="191" t="s">
        <v>763</v>
      </c>
      <c r="X584" s="158"/>
      <c r="Y584" s="32"/>
      <c r="Z584" s="32"/>
      <c r="AA584" s="32"/>
      <c r="AB584" s="32"/>
      <c r="AC584" s="32"/>
      <c r="AD584" s="32"/>
      <c r="AE584" s="32"/>
      <c r="AF584" s="158"/>
      <c r="AG584" s="32"/>
      <c r="AH584" s="32"/>
      <c r="AI584" s="32"/>
      <c r="AJ584" s="32"/>
      <c r="AK584" s="32"/>
      <c r="AL584" s="32"/>
      <c r="AM584" s="32"/>
      <c r="AN584" s="158"/>
      <c r="AO584" s="32"/>
      <c r="AP584" s="32"/>
      <c r="AQ584" s="32"/>
      <c r="AR584" s="32"/>
      <c r="AS584" s="32"/>
      <c r="AT584" s="32"/>
      <c r="AU584" s="32"/>
      <c r="AV584" s="158"/>
      <c r="AW584" s="32"/>
      <c r="AX584" s="32"/>
      <c r="AY584" s="32"/>
      <c r="AZ584" s="32"/>
      <c r="BA584" s="32"/>
      <c r="BB584" s="32"/>
      <c r="BC584" s="32"/>
      <c r="BD584" s="32"/>
      <c r="BE584" s="32"/>
      <c r="BF584" s="32"/>
      <c r="BG584" s="32"/>
      <c r="BH584" s="32"/>
      <c r="BI584" s="32"/>
      <c r="BJ584" s="32"/>
      <c r="BK584" s="32"/>
      <c r="BL584" s="32"/>
      <c r="BM584" s="32"/>
      <c r="BN584" s="32"/>
    </row>
    <row r="585">
      <c r="B585" s="155" t="s">
        <v>257</v>
      </c>
      <c r="C585" s="32"/>
      <c r="D585" s="140">
        <v>45789.0</v>
      </c>
      <c r="E585" s="156">
        <v>91.7</v>
      </c>
      <c r="F585" s="157">
        <v>1.4</v>
      </c>
      <c r="G585" s="158"/>
      <c r="H585" s="32"/>
      <c r="I585" s="158"/>
      <c r="J585" s="157" t="s">
        <v>124</v>
      </c>
      <c r="K585" s="156">
        <v>84.73</v>
      </c>
      <c r="L585" s="159">
        <v>16.24</v>
      </c>
      <c r="M585" s="32"/>
      <c r="N585" s="202"/>
      <c r="O585" s="202"/>
      <c r="P585" s="153"/>
      <c r="Q585" s="185"/>
      <c r="R585" s="184">
        <v>2.712</v>
      </c>
      <c r="S585" s="185"/>
      <c r="T585" s="184">
        <v>18068.997</v>
      </c>
      <c r="U585" s="185"/>
      <c r="V585" s="185"/>
      <c r="W585" s="191" t="s">
        <v>764</v>
      </c>
      <c r="X585" s="158"/>
      <c r="Y585" s="32"/>
      <c r="Z585" s="32"/>
      <c r="AA585" s="32"/>
      <c r="AB585" s="32"/>
      <c r="AC585" s="32"/>
      <c r="AD585" s="32"/>
      <c r="AE585" s="32"/>
      <c r="AF585" s="158"/>
      <c r="AG585" s="32"/>
      <c r="AH585" s="32"/>
      <c r="AI585" s="32"/>
      <c r="AJ585" s="32"/>
      <c r="AK585" s="32"/>
      <c r="AL585" s="32"/>
      <c r="AM585" s="32"/>
      <c r="AN585" s="158"/>
      <c r="AO585" s="32"/>
      <c r="AP585" s="32"/>
      <c r="AQ585" s="32"/>
      <c r="AR585" s="32"/>
      <c r="AS585" s="32"/>
      <c r="AT585" s="32"/>
      <c r="AU585" s="32"/>
      <c r="AV585" s="158"/>
      <c r="AW585" s="32"/>
      <c r="AX585" s="32"/>
      <c r="AY585" s="32"/>
      <c r="AZ585" s="32"/>
      <c r="BA585" s="32"/>
      <c r="BB585" s="32"/>
      <c r="BC585" s="32"/>
      <c r="BD585" s="32"/>
      <c r="BE585" s="32"/>
      <c r="BF585" s="32"/>
      <c r="BG585" s="32"/>
      <c r="BH585" s="32"/>
      <c r="BI585" s="32"/>
      <c r="BJ585" s="32"/>
      <c r="BK585" s="32"/>
      <c r="BL585" s="32"/>
      <c r="BM585" s="32"/>
      <c r="BN585" s="32"/>
    </row>
    <row r="586">
      <c r="A586" s="162" t="s">
        <v>765</v>
      </c>
      <c r="B586" s="163" t="s">
        <v>182</v>
      </c>
      <c r="C586" s="164"/>
      <c r="D586" s="165">
        <v>45789.0</v>
      </c>
      <c r="E586" s="122">
        <v>75.38</v>
      </c>
      <c r="F586" s="162">
        <v>3.33</v>
      </c>
      <c r="G586" s="122">
        <v>75.34</v>
      </c>
      <c r="H586" s="162">
        <v>13.5</v>
      </c>
      <c r="I586" s="166"/>
      <c r="J586" s="164"/>
      <c r="K586" s="122">
        <v>65.61</v>
      </c>
      <c r="L586" s="167">
        <v>10.7</v>
      </c>
      <c r="M586" s="164"/>
      <c r="N586" s="207"/>
      <c r="O586" s="207"/>
      <c r="P586" s="168" t="s">
        <v>39</v>
      </c>
      <c r="Q586" s="164"/>
      <c r="R586" s="164"/>
      <c r="S586" s="164"/>
      <c r="T586" s="162">
        <v>5496.846</v>
      </c>
      <c r="U586" s="164"/>
      <c r="V586" s="164"/>
      <c r="W586" s="169" t="s">
        <v>766</v>
      </c>
      <c r="X586" s="166"/>
      <c r="Y586" s="164"/>
      <c r="Z586" s="164"/>
      <c r="AA586" s="164"/>
      <c r="AB586" s="164"/>
      <c r="AC586" s="164"/>
      <c r="AD586" s="164"/>
      <c r="AE586" s="164"/>
      <c r="AF586" s="166"/>
      <c r="AG586" s="164"/>
      <c r="AH586" s="164"/>
      <c r="AI586" s="164"/>
      <c r="AJ586" s="164"/>
      <c r="AK586" s="164"/>
      <c r="AL586" s="164"/>
      <c r="AM586" s="164"/>
      <c r="AN586" s="166"/>
      <c r="AO586" s="164"/>
      <c r="AP586" s="164"/>
      <c r="AQ586" s="164"/>
      <c r="AR586" s="164"/>
      <c r="AS586" s="164"/>
      <c r="AT586" s="164"/>
      <c r="AU586" s="164"/>
      <c r="AV586" s="166"/>
      <c r="AW586" s="164"/>
      <c r="AX586" s="164"/>
      <c r="AY586" s="164"/>
      <c r="AZ586" s="164"/>
      <c r="BA586" s="164"/>
      <c r="BB586" s="164"/>
      <c r="BC586" s="164"/>
      <c r="BD586" s="164"/>
      <c r="BE586" s="164"/>
      <c r="BF586" s="164"/>
      <c r="BG586" s="164"/>
      <c r="BH586" s="164"/>
      <c r="BI586" s="164"/>
      <c r="BJ586" s="164"/>
      <c r="BK586" s="164"/>
      <c r="BL586" s="164"/>
      <c r="BM586" s="164"/>
      <c r="BN586" s="164"/>
    </row>
    <row r="587">
      <c r="B587" s="163" t="s">
        <v>89</v>
      </c>
      <c r="C587" s="164"/>
      <c r="D587" s="165">
        <v>45789.0</v>
      </c>
      <c r="E587" s="122">
        <v>80.32</v>
      </c>
      <c r="F587" s="162">
        <v>1.99</v>
      </c>
      <c r="G587" s="166"/>
      <c r="H587" s="164"/>
      <c r="I587" s="166"/>
      <c r="J587" s="164"/>
      <c r="K587" s="122">
        <v>82.16</v>
      </c>
      <c r="L587" s="167">
        <v>16.59</v>
      </c>
      <c r="M587" s="164"/>
      <c r="N587" s="207"/>
      <c r="O587" s="207"/>
      <c r="P587" s="168" t="s">
        <v>39</v>
      </c>
      <c r="Q587" s="164"/>
      <c r="R587" s="164"/>
      <c r="S587" s="164"/>
      <c r="T587" s="162">
        <v>9025.392</v>
      </c>
      <c r="U587" s="164"/>
      <c r="V587" s="164"/>
      <c r="W587" s="169" t="s">
        <v>767</v>
      </c>
      <c r="X587" s="166"/>
      <c r="Y587" s="164"/>
      <c r="Z587" s="164"/>
      <c r="AA587" s="164"/>
      <c r="AB587" s="164"/>
      <c r="AC587" s="164"/>
      <c r="AD587" s="164"/>
      <c r="AE587" s="164"/>
      <c r="AF587" s="166"/>
      <c r="AG587" s="164"/>
      <c r="AH587" s="164"/>
      <c r="AI587" s="164"/>
      <c r="AJ587" s="164"/>
      <c r="AK587" s="164"/>
      <c r="AL587" s="164"/>
      <c r="AM587" s="164"/>
      <c r="AN587" s="166"/>
      <c r="AO587" s="164"/>
      <c r="AP587" s="164"/>
      <c r="AQ587" s="164"/>
      <c r="AR587" s="164"/>
      <c r="AS587" s="164"/>
      <c r="AT587" s="164"/>
      <c r="AU587" s="164"/>
      <c r="AV587" s="166"/>
      <c r="AW587" s="164"/>
      <c r="AX587" s="164"/>
      <c r="AY587" s="164"/>
      <c r="AZ587" s="164"/>
      <c r="BA587" s="164"/>
      <c r="BB587" s="164"/>
      <c r="BC587" s="164"/>
      <c r="BD587" s="164"/>
      <c r="BE587" s="164"/>
      <c r="BF587" s="164"/>
      <c r="BG587" s="164"/>
      <c r="BH587" s="164"/>
      <c r="BI587" s="164"/>
      <c r="BJ587" s="164"/>
      <c r="BK587" s="164"/>
      <c r="BL587" s="164"/>
      <c r="BM587" s="164"/>
      <c r="BN587" s="164"/>
    </row>
    <row r="588">
      <c r="B588" s="163" t="s">
        <v>200</v>
      </c>
      <c r="C588" s="164"/>
      <c r="D588" s="165">
        <v>45789.0</v>
      </c>
      <c r="E588" s="122">
        <v>90.52</v>
      </c>
      <c r="F588" s="162">
        <v>1.74</v>
      </c>
      <c r="G588" s="166"/>
      <c r="H588" s="164"/>
      <c r="I588" s="166"/>
      <c r="J588" s="164"/>
      <c r="K588" s="122">
        <v>84.97</v>
      </c>
      <c r="L588" s="167">
        <v>10.03</v>
      </c>
      <c r="M588" s="164"/>
      <c r="N588" s="207"/>
      <c r="O588" s="207"/>
      <c r="P588" s="168">
        <v>683.114</v>
      </c>
      <c r="Q588" s="164"/>
      <c r="R588" s="164"/>
      <c r="S588" s="164"/>
      <c r="T588" s="162">
        <v>12974.501</v>
      </c>
      <c r="U588" s="164"/>
      <c r="V588" s="164"/>
      <c r="W588" s="169" t="s">
        <v>768</v>
      </c>
      <c r="X588" s="166"/>
      <c r="Y588" s="164"/>
      <c r="Z588" s="164"/>
      <c r="AA588" s="164"/>
      <c r="AB588" s="164"/>
      <c r="AC588" s="164"/>
      <c r="AD588" s="164"/>
      <c r="AE588" s="164"/>
      <c r="AF588" s="166"/>
      <c r="AG588" s="164"/>
      <c r="AH588" s="164"/>
      <c r="AI588" s="164"/>
      <c r="AJ588" s="164"/>
      <c r="AK588" s="164"/>
      <c r="AL588" s="164"/>
      <c r="AM588" s="164"/>
      <c r="AN588" s="166"/>
      <c r="AO588" s="164"/>
      <c r="AP588" s="164"/>
      <c r="AQ588" s="164"/>
      <c r="AR588" s="164"/>
      <c r="AS588" s="164"/>
      <c r="AT588" s="164"/>
      <c r="AU588" s="164"/>
      <c r="AV588" s="166"/>
      <c r="AW588" s="164"/>
      <c r="AX588" s="164"/>
      <c r="AY588" s="164"/>
      <c r="AZ588" s="164"/>
      <c r="BA588" s="164"/>
      <c r="BB588" s="164"/>
      <c r="BC588" s="164"/>
      <c r="BD588" s="164"/>
      <c r="BE588" s="164"/>
      <c r="BF588" s="164"/>
      <c r="BG588" s="164"/>
      <c r="BH588" s="164"/>
      <c r="BI588" s="164"/>
      <c r="BJ588" s="164"/>
      <c r="BK588" s="164"/>
      <c r="BL588" s="164"/>
      <c r="BM588" s="164"/>
      <c r="BN588" s="164"/>
    </row>
    <row r="589">
      <c r="B589" s="163" t="s">
        <v>100</v>
      </c>
      <c r="C589" s="164"/>
      <c r="D589" s="165">
        <v>45789.0</v>
      </c>
      <c r="E589" s="122">
        <v>91.24</v>
      </c>
      <c r="F589" s="162">
        <v>0.7</v>
      </c>
      <c r="G589" s="166"/>
      <c r="H589" s="164"/>
      <c r="I589" s="166"/>
      <c r="J589" s="164"/>
      <c r="K589" s="122">
        <v>82.03</v>
      </c>
      <c r="L589" s="167">
        <v>6.74</v>
      </c>
      <c r="M589" s="164"/>
      <c r="N589" s="207"/>
      <c r="O589" s="207"/>
      <c r="P589" s="168">
        <v>881.819</v>
      </c>
      <c r="Q589" s="164"/>
      <c r="R589" s="164"/>
      <c r="S589" s="164"/>
      <c r="T589" s="162">
        <v>8643.363</v>
      </c>
      <c r="U589" s="164"/>
      <c r="V589" s="164"/>
      <c r="W589" s="169" t="s">
        <v>769</v>
      </c>
      <c r="X589" s="166"/>
      <c r="Y589" s="164"/>
      <c r="Z589" s="164"/>
      <c r="AA589" s="164"/>
      <c r="AB589" s="164"/>
      <c r="AC589" s="164"/>
      <c r="AD589" s="164"/>
      <c r="AE589" s="164"/>
      <c r="AF589" s="166"/>
      <c r="AG589" s="164"/>
      <c r="AH589" s="164"/>
      <c r="AI589" s="164"/>
      <c r="AJ589" s="164"/>
      <c r="AK589" s="164"/>
      <c r="AL589" s="164"/>
      <c r="AM589" s="164"/>
      <c r="AN589" s="166"/>
      <c r="AO589" s="164"/>
      <c r="AP589" s="164"/>
      <c r="AQ589" s="164"/>
      <c r="AR589" s="164"/>
      <c r="AS589" s="164"/>
      <c r="AT589" s="164"/>
      <c r="AU589" s="164"/>
      <c r="AV589" s="166"/>
      <c r="AW589" s="164"/>
      <c r="AX589" s="164"/>
      <c r="AY589" s="164"/>
      <c r="AZ589" s="164"/>
      <c r="BA589" s="164"/>
      <c r="BB589" s="164"/>
      <c r="BC589" s="164"/>
      <c r="BD589" s="164"/>
      <c r="BE589" s="164"/>
      <c r="BF589" s="164"/>
      <c r="BG589" s="164"/>
      <c r="BH589" s="164"/>
      <c r="BI589" s="164"/>
      <c r="BJ589" s="164"/>
      <c r="BK589" s="164"/>
      <c r="BL589" s="164"/>
      <c r="BM589" s="164"/>
      <c r="BN589" s="164"/>
    </row>
    <row r="590">
      <c r="B590" s="163" t="s">
        <v>264</v>
      </c>
      <c r="C590" s="164"/>
      <c r="D590" s="165">
        <v>45789.0</v>
      </c>
      <c r="E590" s="122">
        <v>68.34</v>
      </c>
      <c r="F590" s="162">
        <v>5.49</v>
      </c>
      <c r="G590" s="166"/>
      <c r="H590" s="164"/>
      <c r="I590" s="166"/>
      <c r="J590" s="164"/>
      <c r="K590" s="122">
        <v>65.03</v>
      </c>
      <c r="L590" s="167">
        <v>18.34</v>
      </c>
      <c r="M590" s="164"/>
      <c r="N590" s="207"/>
      <c r="O590" s="207"/>
      <c r="P590" s="168" t="s">
        <v>39</v>
      </c>
      <c r="Q590" s="164"/>
      <c r="R590" s="162"/>
      <c r="S590" s="164"/>
      <c r="T590" s="162">
        <v>15115.507</v>
      </c>
      <c r="U590" s="164"/>
      <c r="V590" s="164"/>
      <c r="W590" s="169"/>
      <c r="X590" s="166"/>
      <c r="Y590" s="164"/>
      <c r="Z590" s="164"/>
      <c r="AA590" s="164"/>
      <c r="AB590" s="164"/>
      <c r="AC590" s="164"/>
      <c r="AD590" s="164"/>
      <c r="AE590" s="164"/>
      <c r="AF590" s="166"/>
      <c r="AG590" s="164"/>
      <c r="AH590" s="164"/>
      <c r="AI590" s="164"/>
      <c r="AJ590" s="164"/>
      <c r="AK590" s="164"/>
      <c r="AL590" s="164"/>
      <c r="AM590" s="164"/>
      <c r="AN590" s="166"/>
      <c r="AO590" s="164"/>
      <c r="AP590" s="164"/>
      <c r="AQ590" s="164"/>
      <c r="AR590" s="164"/>
      <c r="AS590" s="164"/>
      <c r="AT590" s="164"/>
      <c r="AU590" s="164"/>
      <c r="AV590" s="166"/>
      <c r="AW590" s="164"/>
      <c r="AX590" s="164"/>
      <c r="AY590" s="164"/>
      <c r="AZ590" s="164"/>
      <c r="BA590" s="164"/>
      <c r="BB590" s="164"/>
      <c r="BC590" s="164"/>
      <c r="BD590" s="164"/>
      <c r="BE590" s="164"/>
      <c r="BF590" s="164"/>
      <c r="BG590" s="164"/>
      <c r="BH590" s="164"/>
      <c r="BI590" s="164"/>
      <c r="BJ590" s="164"/>
      <c r="BK590" s="164"/>
      <c r="BL590" s="164"/>
      <c r="BM590" s="164"/>
      <c r="BN590" s="164"/>
    </row>
    <row r="591">
      <c r="B591" s="163" t="s">
        <v>104</v>
      </c>
      <c r="C591" s="164"/>
      <c r="D591" s="165">
        <v>45789.0</v>
      </c>
      <c r="E591" s="122">
        <v>81.99</v>
      </c>
      <c r="F591" s="162">
        <v>1.08</v>
      </c>
      <c r="G591" s="166"/>
      <c r="H591" s="164"/>
      <c r="I591" s="166"/>
      <c r="J591" s="164"/>
      <c r="K591" s="122">
        <v>82.34</v>
      </c>
      <c r="L591" s="167">
        <v>14.79</v>
      </c>
      <c r="M591" s="164"/>
      <c r="N591" s="207"/>
      <c r="O591" s="207"/>
      <c r="P591" s="168">
        <v>919.042</v>
      </c>
      <c r="Q591" s="164"/>
      <c r="R591" s="162">
        <v>0.216</v>
      </c>
      <c r="S591" s="164"/>
      <c r="T591" s="162">
        <v>8938.454</v>
      </c>
      <c r="U591" s="164"/>
      <c r="V591" s="164"/>
      <c r="W591" s="169" t="s">
        <v>770</v>
      </c>
      <c r="X591" s="166"/>
      <c r="Y591" s="164"/>
      <c r="Z591" s="164"/>
      <c r="AA591" s="164"/>
      <c r="AB591" s="164"/>
      <c r="AC591" s="164"/>
      <c r="AD591" s="164"/>
      <c r="AE591" s="164"/>
      <c r="AF591" s="166"/>
      <c r="AG591" s="164"/>
      <c r="AH591" s="164"/>
      <c r="AI591" s="164"/>
      <c r="AJ591" s="164"/>
      <c r="AK591" s="164"/>
      <c r="AL591" s="164"/>
      <c r="AM591" s="164"/>
      <c r="AN591" s="166"/>
      <c r="AO591" s="164"/>
      <c r="AP591" s="164"/>
      <c r="AQ591" s="164"/>
      <c r="AR591" s="164"/>
      <c r="AS591" s="164"/>
      <c r="AT591" s="164"/>
      <c r="AU591" s="164"/>
      <c r="AV591" s="166"/>
      <c r="AW591" s="164"/>
      <c r="AX591" s="164"/>
      <c r="AY591" s="164"/>
      <c r="AZ591" s="164"/>
      <c r="BA591" s="164"/>
      <c r="BB591" s="164"/>
      <c r="BC591" s="164"/>
      <c r="BD591" s="164"/>
      <c r="BE591" s="164"/>
      <c r="BF591" s="164"/>
      <c r="BG591" s="164"/>
      <c r="BH591" s="164"/>
      <c r="BI591" s="164"/>
      <c r="BJ591" s="164"/>
      <c r="BK591" s="164"/>
      <c r="BL591" s="164"/>
      <c r="BM591" s="164"/>
      <c r="BN591" s="164"/>
    </row>
    <row r="592">
      <c r="B592" s="163" t="s">
        <v>216</v>
      </c>
      <c r="C592" s="164"/>
      <c r="D592" s="165">
        <v>45789.0</v>
      </c>
      <c r="E592" s="122">
        <v>82.38</v>
      </c>
      <c r="F592" s="162">
        <v>0.75</v>
      </c>
      <c r="G592" s="166"/>
      <c r="H592" s="164"/>
      <c r="I592" s="166"/>
      <c r="J592" s="164"/>
      <c r="K592" s="122">
        <v>75.37</v>
      </c>
      <c r="L592" s="167">
        <v>14.36</v>
      </c>
      <c r="M592" s="164"/>
      <c r="N592" s="207"/>
      <c r="O592" s="207"/>
      <c r="P592" s="168">
        <v>1315.265</v>
      </c>
      <c r="Q592" s="164"/>
      <c r="R592" s="162"/>
      <c r="S592" s="164"/>
      <c r="T592" s="162">
        <v>2196.329</v>
      </c>
      <c r="U592" s="164"/>
      <c r="V592" s="164"/>
      <c r="W592" s="169" t="s">
        <v>771</v>
      </c>
      <c r="X592" s="166"/>
      <c r="Y592" s="164"/>
      <c r="Z592" s="164"/>
      <c r="AA592" s="164"/>
      <c r="AB592" s="164"/>
      <c r="AC592" s="164"/>
      <c r="AD592" s="164"/>
      <c r="AE592" s="164"/>
      <c r="AF592" s="166"/>
      <c r="AG592" s="164"/>
      <c r="AH592" s="164"/>
      <c r="AI592" s="164"/>
      <c r="AJ592" s="164"/>
      <c r="AK592" s="164"/>
      <c r="AL592" s="164"/>
      <c r="AM592" s="164"/>
      <c r="AN592" s="166"/>
      <c r="AO592" s="164"/>
      <c r="AP592" s="164"/>
      <c r="AQ592" s="164"/>
      <c r="AR592" s="164"/>
      <c r="AS592" s="164"/>
      <c r="AT592" s="164"/>
      <c r="AU592" s="164"/>
      <c r="AV592" s="166"/>
      <c r="AW592" s="164"/>
      <c r="AX592" s="164"/>
      <c r="AY592" s="164"/>
      <c r="AZ592" s="164"/>
      <c r="BA592" s="164"/>
      <c r="BB592" s="164"/>
      <c r="BC592" s="164"/>
      <c r="BD592" s="164"/>
      <c r="BE592" s="164"/>
      <c r="BF592" s="164"/>
      <c r="BG592" s="164"/>
      <c r="BH592" s="164"/>
      <c r="BI592" s="164"/>
      <c r="BJ592" s="164"/>
      <c r="BK592" s="164"/>
      <c r="BL592" s="164"/>
      <c r="BM592" s="164"/>
      <c r="BN592" s="164"/>
    </row>
    <row r="593">
      <c r="B593" s="163" t="s">
        <v>257</v>
      </c>
      <c r="C593" s="164"/>
      <c r="D593" s="165">
        <v>45789.0</v>
      </c>
      <c r="E593" s="122">
        <v>83.72</v>
      </c>
      <c r="F593" s="162">
        <v>0.79</v>
      </c>
      <c r="G593" s="166"/>
      <c r="H593" s="164"/>
      <c r="I593" s="166"/>
      <c r="J593" s="164"/>
      <c r="K593" s="122">
        <v>82.99</v>
      </c>
      <c r="L593" s="167">
        <v>14.49</v>
      </c>
      <c r="M593" s="164"/>
      <c r="N593" s="207"/>
      <c r="O593" s="207"/>
      <c r="P593" s="168" t="s">
        <v>772</v>
      </c>
      <c r="Q593" s="164"/>
      <c r="R593" s="162"/>
      <c r="S593" s="164"/>
      <c r="T593" s="162">
        <v>2950.418</v>
      </c>
      <c r="U593" s="164"/>
      <c r="V593" s="164"/>
      <c r="W593" s="169" t="s">
        <v>773</v>
      </c>
      <c r="X593" s="166"/>
      <c r="Y593" s="164"/>
      <c r="Z593" s="164"/>
      <c r="AA593" s="164"/>
      <c r="AB593" s="164"/>
      <c r="AC593" s="164"/>
      <c r="AD593" s="164"/>
      <c r="AE593" s="164"/>
      <c r="AF593" s="166"/>
      <c r="AG593" s="164"/>
      <c r="AH593" s="164"/>
      <c r="AI593" s="164"/>
      <c r="AJ593" s="164"/>
      <c r="AK593" s="164"/>
      <c r="AL593" s="164"/>
      <c r="AM593" s="164"/>
      <c r="AN593" s="166"/>
      <c r="AO593" s="164"/>
      <c r="AP593" s="164"/>
      <c r="AQ593" s="164"/>
      <c r="AR593" s="164"/>
      <c r="AS593" s="164"/>
      <c r="AT593" s="164"/>
      <c r="AU593" s="164"/>
      <c r="AV593" s="166"/>
      <c r="AW593" s="164"/>
      <c r="AX593" s="164"/>
      <c r="AY593" s="164"/>
      <c r="AZ593" s="164"/>
      <c r="BA593" s="164"/>
      <c r="BB593" s="164"/>
      <c r="BC593" s="164"/>
      <c r="BD593" s="164"/>
      <c r="BE593" s="164"/>
      <c r="BF593" s="164"/>
      <c r="BG593" s="164"/>
      <c r="BH593" s="164"/>
      <c r="BI593" s="164"/>
      <c r="BJ593" s="164"/>
      <c r="BK593" s="164"/>
      <c r="BL593" s="164"/>
      <c r="BM593" s="164"/>
      <c r="BN593" s="164"/>
    </row>
    <row r="594">
      <c r="A594" s="157" t="s">
        <v>774</v>
      </c>
      <c r="B594" s="155" t="s">
        <v>81</v>
      </c>
      <c r="C594" s="32"/>
      <c r="D594" s="140">
        <v>45789.0</v>
      </c>
      <c r="E594" s="156">
        <v>81.75</v>
      </c>
      <c r="F594" s="157">
        <v>0.75</v>
      </c>
      <c r="G594" s="156">
        <v>90.83</v>
      </c>
      <c r="H594" s="157">
        <v>2.88</v>
      </c>
      <c r="I594" s="158"/>
      <c r="J594" s="32"/>
      <c r="K594" s="156">
        <v>86.23</v>
      </c>
      <c r="L594" s="159">
        <v>13.92</v>
      </c>
      <c r="M594" s="32"/>
      <c r="N594" s="202"/>
      <c r="O594" s="202"/>
      <c r="P594" s="160">
        <v>1108.951</v>
      </c>
      <c r="Q594" s="32"/>
      <c r="R594" s="32"/>
      <c r="S594" s="32"/>
      <c r="T594" s="157">
        <v>6456.976</v>
      </c>
      <c r="U594" s="32"/>
      <c r="V594" s="32"/>
      <c r="W594" s="191" t="s">
        <v>775</v>
      </c>
      <c r="X594" s="158"/>
      <c r="Y594" s="32"/>
      <c r="Z594" s="32"/>
      <c r="AA594" s="32"/>
      <c r="AB594" s="32"/>
      <c r="AC594" s="32"/>
      <c r="AD594" s="32"/>
      <c r="AE594" s="32"/>
      <c r="AF594" s="158"/>
      <c r="AG594" s="32"/>
      <c r="AH594" s="32"/>
      <c r="AI594" s="32"/>
      <c r="AJ594" s="32"/>
      <c r="AK594" s="32"/>
      <c r="AL594" s="32"/>
      <c r="AM594" s="32"/>
      <c r="AN594" s="158"/>
      <c r="AO594" s="32"/>
      <c r="AP594" s="32"/>
      <c r="AQ594" s="32"/>
      <c r="AR594" s="32"/>
      <c r="AS594" s="32"/>
      <c r="AT594" s="32"/>
      <c r="AU594" s="32"/>
      <c r="AV594" s="158"/>
      <c r="AW594" s="32"/>
      <c r="AX594" s="32"/>
      <c r="AY594" s="32"/>
      <c r="AZ594" s="32"/>
      <c r="BA594" s="32"/>
      <c r="BB594" s="32"/>
      <c r="BC594" s="32"/>
      <c r="BD594" s="32"/>
      <c r="BE594" s="32"/>
      <c r="BF594" s="32"/>
      <c r="BG594" s="32"/>
      <c r="BH594" s="32"/>
      <c r="BI594" s="32"/>
      <c r="BJ594" s="32"/>
      <c r="BK594" s="32"/>
      <c r="BL594" s="32"/>
      <c r="BM594" s="32"/>
      <c r="BN594" s="32"/>
    </row>
    <row r="595">
      <c r="B595" s="192" t="s">
        <v>89</v>
      </c>
      <c r="C595" s="32"/>
      <c r="D595" s="140">
        <v>45789.0</v>
      </c>
      <c r="E595" s="156">
        <v>77.15</v>
      </c>
      <c r="F595" s="157">
        <v>4.51</v>
      </c>
      <c r="G595" s="158"/>
      <c r="H595" s="32"/>
      <c r="I595" s="158"/>
      <c r="J595" s="32"/>
      <c r="K595" s="156">
        <v>77.47</v>
      </c>
      <c r="L595" s="159">
        <v>17.57</v>
      </c>
      <c r="M595" s="32"/>
      <c r="N595" s="202"/>
      <c r="O595" s="202"/>
      <c r="P595" s="202"/>
      <c r="Q595" s="32"/>
      <c r="R595" s="32"/>
      <c r="S595" s="32"/>
      <c r="T595" s="157">
        <v>15136.97</v>
      </c>
      <c r="U595" s="32"/>
      <c r="V595" s="32"/>
      <c r="W595" s="191" t="s">
        <v>776</v>
      </c>
      <c r="X595" s="158"/>
      <c r="Y595" s="32"/>
      <c r="Z595" s="32"/>
      <c r="AA595" s="32"/>
      <c r="AB595" s="32"/>
      <c r="AC595" s="32"/>
      <c r="AD595" s="32"/>
      <c r="AE595" s="32"/>
      <c r="AF595" s="158"/>
      <c r="AG595" s="32"/>
      <c r="AH595" s="32"/>
      <c r="AI595" s="32"/>
      <c r="AJ595" s="32"/>
      <c r="AK595" s="32"/>
      <c r="AL595" s="32"/>
      <c r="AM595" s="32"/>
      <c r="AN595" s="158"/>
      <c r="AO595" s="32"/>
      <c r="AP595" s="32"/>
      <c r="AQ595" s="32"/>
      <c r="AR595" s="32"/>
      <c r="AS595" s="32"/>
      <c r="AT595" s="32"/>
      <c r="AU595" s="32"/>
      <c r="AV595" s="158"/>
      <c r="AW595" s="32"/>
      <c r="AX595" s="32"/>
      <c r="AY595" s="32"/>
      <c r="AZ595" s="32"/>
      <c r="BA595" s="32"/>
      <c r="BB595" s="32"/>
      <c r="BC595" s="32"/>
      <c r="BD595" s="32"/>
      <c r="BE595" s="32"/>
      <c r="BF595" s="32"/>
      <c r="BG595" s="32"/>
      <c r="BH595" s="32"/>
      <c r="BI595" s="32"/>
      <c r="BJ595" s="32"/>
      <c r="BK595" s="32"/>
      <c r="BL595" s="32"/>
      <c r="BM595" s="32"/>
      <c r="BN595" s="32"/>
    </row>
    <row r="596">
      <c r="B596" s="155" t="s">
        <v>100</v>
      </c>
      <c r="C596" s="32"/>
      <c r="D596" s="140">
        <v>45789.0</v>
      </c>
      <c r="E596" s="156">
        <v>87.58</v>
      </c>
      <c r="F596" s="157">
        <v>3.9</v>
      </c>
      <c r="G596" s="156">
        <v>88.01</v>
      </c>
      <c r="H596" s="157">
        <v>2.42</v>
      </c>
      <c r="I596" s="158"/>
      <c r="J596" s="32"/>
      <c r="K596" s="156">
        <v>82.26</v>
      </c>
      <c r="L596" s="159">
        <v>17.32</v>
      </c>
      <c r="M596" s="32"/>
      <c r="N596" s="202"/>
      <c r="O596" s="202"/>
      <c r="P596" s="202"/>
      <c r="Q596" s="157">
        <v>0.695</v>
      </c>
      <c r="R596" s="157">
        <v>2.702</v>
      </c>
      <c r="S596" s="32"/>
      <c r="T596" s="157">
        <v>11911.784</v>
      </c>
      <c r="U596" s="32"/>
      <c r="V596" s="32"/>
      <c r="W596" s="191" t="s">
        <v>777</v>
      </c>
      <c r="X596" s="158"/>
      <c r="Y596" s="32"/>
      <c r="Z596" s="32"/>
      <c r="AA596" s="32"/>
      <c r="AB596" s="32"/>
      <c r="AC596" s="32"/>
      <c r="AD596" s="32"/>
      <c r="AE596" s="32"/>
      <c r="AF596" s="158"/>
      <c r="AG596" s="32"/>
      <c r="AH596" s="32"/>
      <c r="AI596" s="32"/>
      <c r="AJ596" s="32"/>
      <c r="AK596" s="32"/>
      <c r="AL596" s="32"/>
      <c r="AM596" s="32"/>
      <c r="AN596" s="158"/>
      <c r="AO596" s="32"/>
      <c r="AP596" s="32"/>
      <c r="AQ596" s="32"/>
      <c r="AR596" s="32"/>
      <c r="AS596" s="32"/>
      <c r="AT596" s="32"/>
      <c r="AU596" s="32"/>
      <c r="AV596" s="158"/>
      <c r="AW596" s="32"/>
      <c r="AX596" s="32"/>
      <c r="AY596" s="32"/>
      <c r="AZ596" s="32"/>
      <c r="BA596" s="32"/>
      <c r="BB596" s="32"/>
      <c r="BC596" s="32"/>
      <c r="BD596" s="32"/>
      <c r="BE596" s="32"/>
      <c r="BF596" s="32"/>
      <c r="BG596" s="32"/>
      <c r="BH596" s="32"/>
      <c r="BI596" s="32"/>
      <c r="BJ596" s="32"/>
      <c r="BK596" s="32"/>
      <c r="BL596" s="32"/>
      <c r="BM596" s="32"/>
      <c r="BN596" s="32"/>
    </row>
    <row r="597">
      <c r="B597" s="155" t="s">
        <v>104</v>
      </c>
      <c r="C597" s="32"/>
      <c r="D597" s="140">
        <v>45789.0</v>
      </c>
      <c r="E597" s="156">
        <v>85.96</v>
      </c>
      <c r="F597" s="157">
        <v>4.86</v>
      </c>
      <c r="G597" s="158"/>
      <c r="H597" s="32"/>
      <c r="I597" s="158"/>
      <c r="J597" s="32"/>
      <c r="K597" s="156">
        <v>74.5</v>
      </c>
      <c r="L597" s="159">
        <v>16.34</v>
      </c>
      <c r="M597" s="32"/>
      <c r="N597" s="202"/>
      <c r="O597" s="202"/>
      <c r="P597" s="160">
        <v>3596.964</v>
      </c>
      <c r="Q597" s="32"/>
      <c r="R597" s="157">
        <v>2.923</v>
      </c>
      <c r="S597" s="32"/>
      <c r="T597" s="157">
        <v>3740.207</v>
      </c>
      <c r="U597" s="32"/>
      <c r="V597" s="32"/>
      <c r="W597" s="161" t="s">
        <v>778</v>
      </c>
      <c r="X597" s="158"/>
      <c r="Y597" s="32"/>
      <c r="Z597" s="32"/>
      <c r="AA597" s="32"/>
      <c r="AB597" s="32"/>
      <c r="AC597" s="32"/>
      <c r="AD597" s="32"/>
      <c r="AE597" s="32"/>
      <c r="AF597" s="158"/>
      <c r="AG597" s="32"/>
      <c r="AH597" s="32"/>
      <c r="AI597" s="32"/>
      <c r="AJ597" s="32"/>
      <c r="AK597" s="32"/>
      <c r="AL597" s="32"/>
      <c r="AM597" s="32"/>
      <c r="AN597" s="158"/>
      <c r="AO597" s="32"/>
      <c r="AP597" s="32"/>
      <c r="AQ597" s="32"/>
      <c r="AR597" s="32"/>
      <c r="AS597" s="32"/>
      <c r="AT597" s="32"/>
      <c r="AU597" s="32"/>
      <c r="AV597" s="158"/>
      <c r="AW597" s="32"/>
      <c r="AX597" s="32"/>
      <c r="AY597" s="32"/>
      <c r="AZ597" s="32"/>
      <c r="BA597" s="32"/>
      <c r="BB597" s="32"/>
      <c r="BC597" s="32"/>
      <c r="BD597" s="32"/>
      <c r="BE597" s="32"/>
      <c r="BF597" s="32"/>
      <c r="BG597" s="32"/>
      <c r="BH597" s="32"/>
      <c r="BI597" s="32"/>
      <c r="BJ597" s="32"/>
      <c r="BK597" s="32"/>
      <c r="BL597" s="32"/>
      <c r="BM597" s="32"/>
      <c r="BN597" s="32"/>
    </row>
    <row r="598">
      <c r="B598" s="155" t="s">
        <v>278</v>
      </c>
      <c r="C598" s="32"/>
      <c r="D598" s="140">
        <v>45789.0</v>
      </c>
      <c r="E598" s="156">
        <v>84.1</v>
      </c>
      <c r="F598" s="157">
        <v>4.18</v>
      </c>
      <c r="G598" s="158"/>
      <c r="H598" s="32"/>
      <c r="I598" s="158"/>
      <c r="J598" s="32"/>
      <c r="K598" s="156">
        <v>79.43</v>
      </c>
      <c r="L598" s="159">
        <v>15.48</v>
      </c>
      <c r="M598" s="32"/>
      <c r="N598" s="202"/>
      <c r="O598" s="202"/>
      <c r="P598" s="160" t="s">
        <v>489</v>
      </c>
      <c r="Q598" s="157">
        <v>0.167</v>
      </c>
      <c r="R598" s="157">
        <v>1.84</v>
      </c>
      <c r="S598" s="32"/>
      <c r="T598" s="157">
        <v>14752.167</v>
      </c>
      <c r="U598" s="32"/>
      <c r="V598" s="32"/>
      <c r="W598" s="161" t="s">
        <v>779</v>
      </c>
      <c r="X598" s="158"/>
      <c r="Y598" s="32"/>
      <c r="Z598" s="32"/>
      <c r="AA598" s="32"/>
      <c r="AB598" s="32"/>
      <c r="AC598" s="32"/>
      <c r="AD598" s="32"/>
      <c r="AE598" s="32"/>
      <c r="AF598" s="158"/>
      <c r="AG598" s="32"/>
      <c r="AH598" s="32"/>
      <c r="AI598" s="32"/>
      <c r="AJ598" s="32"/>
      <c r="AK598" s="32"/>
      <c r="AL598" s="32"/>
      <c r="AM598" s="32"/>
      <c r="AN598" s="158"/>
      <c r="AO598" s="32"/>
      <c r="AP598" s="32"/>
      <c r="AQ598" s="32"/>
      <c r="AR598" s="32"/>
      <c r="AS598" s="32"/>
      <c r="AT598" s="32"/>
      <c r="AU598" s="32"/>
      <c r="AV598" s="158"/>
      <c r="AW598" s="32"/>
      <c r="AX598" s="32"/>
      <c r="AY598" s="32"/>
      <c r="AZ598" s="32"/>
      <c r="BA598" s="32"/>
      <c r="BB598" s="32"/>
      <c r="BC598" s="32"/>
      <c r="BD598" s="32"/>
      <c r="BE598" s="32"/>
      <c r="BF598" s="32"/>
      <c r="BG598" s="32"/>
      <c r="BH598" s="32"/>
      <c r="BI598" s="32"/>
      <c r="BJ598" s="32"/>
      <c r="BK598" s="32"/>
      <c r="BL598" s="32"/>
      <c r="BM598" s="32"/>
      <c r="BN598" s="32"/>
    </row>
    <row r="599">
      <c r="B599" s="155" t="s">
        <v>280</v>
      </c>
      <c r="C599" s="32"/>
      <c r="D599" s="140">
        <v>45789.0</v>
      </c>
      <c r="E599" s="156">
        <v>81.82</v>
      </c>
      <c r="F599" s="157">
        <v>4.69</v>
      </c>
      <c r="G599" s="158"/>
      <c r="H599" s="32"/>
      <c r="I599" s="158"/>
      <c r="J599" s="32"/>
      <c r="K599" s="156">
        <v>78.1</v>
      </c>
      <c r="L599" s="159">
        <v>15.73</v>
      </c>
      <c r="M599" s="32"/>
      <c r="N599" s="202"/>
      <c r="O599" s="202"/>
      <c r="P599" s="160" t="s">
        <v>740</v>
      </c>
      <c r="Q599" s="32"/>
      <c r="R599" s="157">
        <v>1.035</v>
      </c>
      <c r="S599" s="32"/>
      <c r="T599" s="157">
        <v>4390.98</v>
      </c>
      <c r="U599" s="32"/>
      <c r="V599" s="32"/>
      <c r="W599" s="161" t="s">
        <v>780</v>
      </c>
      <c r="X599" s="158"/>
      <c r="Y599" s="32"/>
      <c r="Z599" s="32"/>
      <c r="AA599" s="32"/>
      <c r="AB599" s="32"/>
      <c r="AC599" s="32"/>
      <c r="AD599" s="32"/>
      <c r="AE599" s="32"/>
      <c r="AF599" s="158"/>
      <c r="AG599" s="32"/>
      <c r="AH599" s="32"/>
      <c r="AI599" s="32"/>
      <c r="AJ599" s="32"/>
      <c r="AK599" s="32"/>
      <c r="AL599" s="32"/>
      <c r="AM599" s="32"/>
      <c r="AN599" s="158"/>
      <c r="AO599" s="32"/>
      <c r="AP599" s="32"/>
      <c r="AQ599" s="32"/>
      <c r="AR599" s="32"/>
      <c r="AS599" s="32"/>
      <c r="AT599" s="32"/>
      <c r="AU599" s="32"/>
      <c r="AV599" s="158"/>
      <c r="AW599" s="32"/>
      <c r="AX599" s="32"/>
      <c r="AY599" s="32"/>
      <c r="AZ599" s="32"/>
      <c r="BA599" s="32"/>
      <c r="BB599" s="32"/>
      <c r="BC599" s="32"/>
      <c r="BD599" s="32"/>
      <c r="BE599" s="32"/>
      <c r="BF599" s="32"/>
      <c r="BG599" s="32"/>
      <c r="BH599" s="32"/>
      <c r="BI599" s="32"/>
      <c r="BJ599" s="32"/>
      <c r="BK599" s="32"/>
      <c r="BL599" s="32"/>
      <c r="BM599" s="32"/>
      <c r="BN599" s="32"/>
    </row>
    <row r="600">
      <c r="B600" s="155" t="s">
        <v>257</v>
      </c>
      <c r="C600" s="32"/>
      <c r="D600" s="140">
        <v>45789.0</v>
      </c>
      <c r="E600" s="156">
        <v>87.09</v>
      </c>
      <c r="F600" s="157">
        <v>2.95</v>
      </c>
      <c r="G600" s="158"/>
      <c r="H600" s="32"/>
      <c r="I600" s="158"/>
      <c r="J600" s="32"/>
      <c r="K600" s="156">
        <v>73.89</v>
      </c>
      <c r="L600" s="159">
        <v>15.85</v>
      </c>
      <c r="M600" s="32"/>
      <c r="N600" s="202"/>
      <c r="O600" s="202"/>
      <c r="P600" s="160">
        <v>3335.451</v>
      </c>
      <c r="Q600" s="32"/>
      <c r="R600" s="157"/>
      <c r="S600" s="157">
        <v>1.906</v>
      </c>
      <c r="T600" s="157">
        <v>958.555</v>
      </c>
      <c r="U600" s="32"/>
      <c r="V600" s="32"/>
      <c r="W600" s="161" t="s">
        <v>781</v>
      </c>
      <c r="X600" s="158"/>
      <c r="Y600" s="32"/>
      <c r="Z600" s="32"/>
      <c r="AA600" s="32"/>
      <c r="AB600" s="32"/>
      <c r="AC600" s="32"/>
      <c r="AD600" s="32"/>
      <c r="AE600" s="32"/>
      <c r="AF600" s="158"/>
      <c r="AG600" s="32"/>
      <c r="AH600" s="32"/>
      <c r="AI600" s="32"/>
      <c r="AJ600" s="32"/>
      <c r="AK600" s="32"/>
      <c r="AL600" s="32"/>
      <c r="AM600" s="32"/>
      <c r="AN600" s="158"/>
      <c r="AO600" s="32"/>
      <c r="AP600" s="32"/>
      <c r="AQ600" s="32"/>
      <c r="AR600" s="32"/>
      <c r="AS600" s="32"/>
      <c r="AT600" s="32"/>
      <c r="AU600" s="32"/>
      <c r="AV600" s="158"/>
      <c r="AW600" s="32"/>
      <c r="AX600" s="32"/>
      <c r="AY600" s="32"/>
      <c r="AZ600" s="32"/>
      <c r="BA600" s="32"/>
      <c r="BB600" s="32"/>
      <c r="BC600" s="32"/>
      <c r="BD600" s="32"/>
      <c r="BE600" s="32"/>
      <c r="BF600" s="32"/>
      <c r="BG600" s="32"/>
      <c r="BH600" s="32"/>
      <c r="BI600" s="32"/>
      <c r="BJ600" s="32"/>
      <c r="BK600" s="32"/>
      <c r="BL600" s="32"/>
      <c r="BM600" s="32"/>
      <c r="BN600" s="32"/>
    </row>
    <row r="601">
      <c r="A601" s="162" t="s">
        <v>782</v>
      </c>
      <c r="B601" s="163" t="s">
        <v>182</v>
      </c>
      <c r="C601" s="164"/>
      <c r="D601" s="165">
        <v>45789.0</v>
      </c>
      <c r="E601" s="122">
        <v>84.05</v>
      </c>
      <c r="F601" s="162">
        <v>3.04</v>
      </c>
      <c r="G601" s="166"/>
      <c r="H601" s="164"/>
      <c r="I601" s="166"/>
      <c r="J601" s="164"/>
      <c r="K601" s="122">
        <v>77.24</v>
      </c>
      <c r="L601" s="167">
        <v>0.89</v>
      </c>
      <c r="M601" s="164"/>
      <c r="N601" s="207"/>
      <c r="O601" s="207"/>
      <c r="P601" s="168">
        <v>1798.937</v>
      </c>
      <c r="Q601" s="164"/>
      <c r="R601" s="162">
        <v>3.949</v>
      </c>
      <c r="S601" s="164"/>
      <c r="T601" s="162">
        <v>6369.492</v>
      </c>
      <c r="U601" s="164"/>
      <c r="V601" s="164"/>
      <c r="W601" s="169" t="s">
        <v>783</v>
      </c>
      <c r="X601" s="166"/>
      <c r="Y601" s="164"/>
      <c r="Z601" s="164"/>
      <c r="AA601" s="164"/>
      <c r="AB601" s="164"/>
      <c r="AC601" s="164"/>
      <c r="AD601" s="164"/>
      <c r="AE601" s="164"/>
      <c r="AF601" s="166"/>
      <c r="AG601" s="164"/>
      <c r="AH601" s="164"/>
      <c r="AI601" s="164"/>
      <c r="AJ601" s="164"/>
      <c r="AK601" s="164"/>
      <c r="AL601" s="164"/>
      <c r="AM601" s="164"/>
      <c r="AN601" s="166"/>
      <c r="AO601" s="164"/>
      <c r="AP601" s="164"/>
      <c r="AQ601" s="164"/>
      <c r="AR601" s="164"/>
      <c r="AS601" s="164"/>
      <c r="AT601" s="164"/>
      <c r="AU601" s="164"/>
      <c r="AV601" s="166"/>
      <c r="AW601" s="164"/>
      <c r="AX601" s="164"/>
      <c r="AY601" s="164"/>
      <c r="AZ601" s="164"/>
      <c r="BA601" s="164"/>
      <c r="BB601" s="164"/>
      <c r="BC601" s="164"/>
      <c r="BD601" s="164"/>
      <c r="BE601" s="164"/>
      <c r="BF601" s="164"/>
      <c r="BG601" s="164"/>
      <c r="BH601" s="164"/>
      <c r="BI601" s="164"/>
      <c r="BJ601" s="164"/>
      <c r="BK601" s="164"/>
      <c r="BL601" s="164"/>
      <c r="BM601" s="164"/>
      <c r="BN601" s="164"/>
    </row>
    <row r="602">
      <c r="B602" s="163" t="s">
        <v>184</v>
      </c>
      <c r="C602" s="164"/>
      <c r="D602" s="165">
        <v>45789.0</v>
      </c>
      <c r="E602" s="122">
        <v>76.35</v>
      </c>
      <c r="F602" s="162">
        <v>5.26</v>
      </c>
      <c r="G602" s="166"/>
      <c r="H602" s="164"/>
      <c r="I602" s="166"/>
      <c r="J602" s="164"/>
      <c r="K602" s="212">
        <v>71.96</v>
      </c>
      <c r="L602" s="167">
        <v>9.66</v>
      </c>
      <c r="M602" s="164"/>
      <c r="N602" s="207"/>
      <c r="O602" s="207"/>
      <c r="P602" s="168">
        <v>5118.187</v>
      </c>
      <c r="Q602" s="164"/>
      <c r="R602" s="162"/>
      <c r="S602" s="164"/>
      <c r="T602" s="162">
        <v>2411.26</v>
      </c>
      <c r="U602" s="164"/>
      <c r="V602" s="164"/>
      <c r="W602" s="169" t="s">
        <v>784</v>
      </c>
      <c r="X602" s="166"/>
      <c r="Y602" s="164"/>
      <c r="Z602" s="164"/>
      <c r="AA602" s="164"/>
      <c r="AB602" s="164"/>
      <c r="AC602" s="164"/>
      <c r="AD602" s="164"/>
      <c r="AE602" s="164"/>
      <c r="AF602" s="166"/>
      <c r="AG602" s="164"/>
      <c r="AH602" s="164"/>
      <c r="AI602" s="164"/>
      <c r="AJ602" s="164"/>
      <c r="AK602" s="164"/>
      <c r="AL602" s="164"/>
      <c r="AM602" s="164"/>
      <c r="AN602" s="166"/>
      <c r="AO602" s="164"/>
      <c r="AP602" s="164"/>
      <c r="AQ602" s="164"/>
      <c r="AR602" s="164"/>
      <c r="AS602" s="164"/>
      <c r="AT602" s="164"/>
      <c r="AU602" s="164"/>
      <c r="AV602" s="166"/>
      <c r="AW602" s="164"/>
      <c r="AX602" s="164"/>
      <c r="AY602" s="164"/>
      <c r="AZ602" s="164"/>
      <c r="BA602" s="164"/>
      <c r="BB602" s="164"/>
      <c r="BC602" s="164"/>
      <c r="BD602" s="164"/>
      <c r="BE602" s="164"/>
      <c r="BF602" s="164"/>
      <c r="BG602" s="164"/>
      <c r="BH602" s="164"/>
      <c r="BI602" s="164"/>
      <c r="BJ602" s="164"/>
      <c r="BK602" s="164"/>
      <c r="BL602" s="164"/>
      <c r="BM602" s="164"/>
      <c r="BN602" s="164"/>
    </row>
    <row r="603">
      <c r="B603" s="213" t="s">
        <v>199</v>
      </c>
      <c r="C603" s="164"/>
      <c r="D603" s="165">
        <v>45789.0</v>
      </c>
      <c r="E603" s="122">
        <v>77.39</v>
      </c>
      <c r="F603" s="162">
        <v>6.59</v>
      </c>
      <c r="G603" s="166"/>
      <c r="H603" s="164"/>
      <c r="I603" s="166"/>
      <c r="J603" s="164"/>
      <c r="K603" s="122">
        <v>68.82</v>
      </c>
      <c r="L603" s="167">
        <v>2.5</v>
      </c>
      <c r="M603" s="164"/>
      <c r="N603" s="207"/>
      <c r="O603" s="207"/>
      <c r="P603" s="168" t="s">
        <v>39</v>
      </c>
      <c r="Q603" s="164"/>
      <c r="R603" s="164"/>
      <c r="S603" s="164"/>
      <c r="T603" s="162">
        <v>28620.53</v>
      </c>
      <c r="U603" s="164"/>
      <c r="V603" s="164"/>
      <c r="W603" s="170"/>
      <c r="X603" s="166"/>
      <c r="Y603" s="164"/>
      <c r="Z603" s="164"/>
      <c r="AA603" s="164"/>
      <c r="AB603" s="164"/>
      <c r="AC603" s="164"/>
      <c r="AD603" s="164"/>
      <c r="AE603" s="164"/>
      <c r="AF603" s="166"/>
      <c r="AG603" s="164"/>
      <c r="AH603" s="164"/>
      <c r="AI603" s="164"/>
      <c r="AJ603" s="164"/>
      <c r="AK603" s="164"/>
      <c r="AL603" s="164"/>
      <c r="AM603" s="164"/>
      <c r="AN603" s="166"/>
      <c r="AO603" s="164"/>
      <c r="AP603" s="164"/>
      <c r="AQ603" s="164"/>
      <c r="AR603" s="164"/>
      <c r="AS603" s="164"/>
      <c r="AT603" s="164"/>
      <c r="AU603" s="164"/>
      <c r="AV603" s="166"/>
      <c r="AW603" s="164"/>
      <c r="AX603" s="164"/>
      <c r="AY603" s="164"/>
      <c r="AZ603" s="164"/>
      <c r="BA603" s="164"/>
      <c r="BB603" s="164"/>
      <c r="BC603" s="164"/>
      <c r="BD603" s="164"/>
      <c r="BE603" s="164"/>
      <c r="BF603" s="164"/>
      <c r="BG603" s="164"/>
      <c r="BH603" s="164"/>
      <c r="BI603" s="164"/>
      <c r="BJ603" s="164"/>
      <c r="BK603" s="164"/>
      <c r="BL603" s="164"/>
      <c r="BM603" s="164"/>
      <c r="BN603" s="164"/>
    </row>
    <row r="604">
      <c r="B604" s="163" t="s">
        <v>200</v>
      </c>
      <c r="C604" s="172"/>
      <c r="D604" s="165">
        <v>45791.0</v>
      </c>
      <c r="E604" s="173">
        <v>74.15</v>
      </c>
      <c r="F604" s="174">
        <v>3.36</v>
      </c>
      <c r="G604" s="175"/>
      <c r="H604" s="172"/>
      <c r="I604" s="175"/>
      <c r="J604" s="172"/>
      <c r="K604" s="173">
        <v>81.73</v>
      </c>
      <c r="L604" s="176">
        <v>18.48</v>
      </c>
      <c r="M604" s="172"/>
      <c r="N604" s="178"/>
      <c r="O604" s="178"/>
      <c r="P604" s="148">
        <v>3051.518</v>
      </c>
      <c r="Q604" s="172"/>
      <c r="R604" s="172"/>
      <c r="S604" s="172"/>
      <c r="T604" s="174">
        <v>1938.626</v>
      </c>
      <c r="U604" s="172"/>
      <c r="V604" s="172"/>
      <c r="W604" s="182" t="s">
        <v>785</v>
      </c>
      <c r="X604" s="175"/>
      <c r="Y604" s="172"/>
      <c r="Z604" s="172"/>
      <c r="AA604" s="172"/>
      <c r="AB604" s="172"/>
      <c r="AC604" s="172"/>
      <c r="AD604" s="172"/>
      <c r="AE604" s="172"/>
      <c r="AF604" s="175"/>
      <c r="AG604" s="172"/>
      <c r="AH604" s="172"/>
      <c r="AI604" s="172"/>
      <c r="AJ604" s="172"/>
      <c r="AK604" s="172"/>
      <c r="AL604" s="172"/>
      <c r="AM604" s="172"/>
      <c r="AN604" s="175"/>
      <c r="AO604" s="172"/>
      <c r="AP604" s="172"/>
      <c r="AQ604" s="172"/>
      <c r="AR604" s="172"/>
      <c r="AS604" s="172"/>
      <c r="AT604" s="172"/>
      <c r="AU604" s="172"/>
      <c r="AV604" s="175"/>
      <c r="AW604" s="172"/>
      <c r="AX604" s="172"/>
      <c r="AY604" s="172"/>
      <c r="AZ604" s="172"/>
      <c r="BA604" s="172"/>
      <c r="BB604" s="172"/>
      <c r="BC604" s="172"/>
      <c r="BD604" s="172"/>
      <c r="BE604" s="172"/>
      <c r="BF604" s="172"/>
      <c r="BG604" s="172"/>
      <c r="BH604" s="172"/>
      <c r="BI604" s="172"/>
      <c r="BJ604" s="172"/>
      <c r="BK604" s="172"/>
      <c r="BL604" s="172"/>
      <c r="BM604" s="172"/>
      <c r="BN604" s="172"/>
    </row>
    <row r="605">
      <c r="B605" s="163" t="s">
        <v>100</v>
      </c>
      <c r="C605" s="172"/>
      <c r="D605" s="165">
        <v>45789.0</v>
      </c>
      <c r="E605" s="173">
        <v>87.63</v>
      </c>
      <c r="F605" s="174">
        <v>1.6</v>
      </c>
      <c r="G605" s="175"/>
      <c r="H605" s="172"/>
      <c r="I605" s="175"/>
      <c r="J605" s="172"/>
      <c r="K605" s="173">
        <v>90.53</v>
      </c>
      <c r="L605" s="176">
        <v>14.85</v>
      </c>
      <c r="M605" s="172"/>
      <c r="N605" s="178"/>
      <c r="O605" s="178"/>
      <c r="P605" s="148">
        <v>792.208</v>
      </c>
      <c r="Q605" s="172"/>
      <c r="R605" s="172"/>
      <c r="S605" s="172"/>
      <c r="T605" s="174">
        <v>14916.863</v>
      </c>
      <c r="U605" s="172"/>
      <c r="V605" s="172"/>
      <c r="W605" s="182" t="s">
        <v>786</v>
      </c>
      <c r="X605" s="175"/>
      <c r="Y605" s="172"/>
      <c r="Z605" s="172"/>
      <c r="AA605" s="172"/>
      <c r="AB605" s="172"/>
      <c r="AC605" s="172"/>
      <c r="AD605" s="172"/>
      <c r="AE605" s="172"/>
      <c r="AF605" s="175"/>
      <c r="AG605" s="172"/>
      <c r="AH605" s="172"/>
      <c r="AI605" s="172"/>
      <c r="AJ605" s="172"/>
      <c r="AK605" s="172"/>
      <c r="AL605" s="172"/>
      <c r="AM605" s="172"/>
      <c r="AN605" s="175"/>
      <c r="AO605" s="172"/>
      <c r="AP605" s="172"/>
      <c r="AQ605" s="172"/>
      <c r="AR605" s="172"/>
      <c r="AS605" s="172"/>
      <c r="AT605" s="172"/>
      <c r="AU605" s="172"/>
      <c r="AV605" s="175"/>
      <c r="AW605" s="172"/>
      <c r="AX605" s="172"/>
      <c r="AY605" s="172"/>
      <c r="AZ605" s="172"/>
      <c r="BA605" s="172"/>
      <c r="BB605" s="172"/>
      <c r="BC605" s="172"/>
      <c r="BD605" s="172"/>
      <c r="BE605" s="172"/>
      <c r="BF605" s="172"/>
      <c r="BG605" s="172"/>
      <c r="BH605" s="172"/>
      <c r="BI605" s="172"/>
      <c r="BJ605" s="172"/>
      <c r="BK605" s="172"/>
      <c r="BL605" s="172"/>
      <c r="BM605" s="172"/>
      <c r="BN605" s="172"/>
    </row>
    <row r="606">
      <c r="B606" s="163" t="s">
        <v>104</v>
      </c>
      <c r="C606" s="172"/>
      <c r="D606" s="165">
        <v>45789.0</v>
      </c>
      <c r="E606" s="173">
        <v>87.39</v>
      </c>
      <c r="F606" s="174">
        <v>1.75</v>
      </c>
      <c r="G606" s="175"/>
      <c r="H606" s="172"/>
      <c r="I606" s="175"/>
      <c r="J606" s="172"/>
      <c r="K606" s="173">
        <v>85.91</v>
      </c>
      <c r="L606" s="176">
        <v>16.68</v>
      </c>
      <c r="M606" s="172"/>
      <c r="N606" s="178"/>
      <c r="O606" s="178"/>
      <c r="P606" s="148">
        <v>280.782</v>
      </c>
      <c r="Q606" s="172"/>
      <c r="R606" s="174">
        <v>3.205</v>
      </c>
      <c r="S606" s="172"/>
      <c r="T606" s="174">
        <v>6281.665</v>
      </c>
      <c r="U606" s="172"/>
      <c r="V606" s="172"/>
      <c r="W606" s="182" t="s">
        <v>787</v>
      </c>
      <c r="X606" s="175"/>
      <c r="Y606" s="172"/>
      <c r="Z606" s="172"/>
      <c r="AA606" s="172"/>
      <c r="AB606" s="172"/>
      <c r="AC606" s="172"/>
      <c r="AD606" s="172"/>
      <c r="AE606" s="172"/>
      <c r="AF606" s="175"/>
      <c r="AG606" s="172"/>
      <c r="AH606" s="172"/>
      <c r="AI606" s="172"/>
      <c r="AJ606" s="172"/>
      <c r="AK606" s="172"/>
      <c r="AL606" s="172"/>
      <c r="AM606" s="172"/>
      <c r="AN606" s="175"/>
      <c r="AO606" s="172"/>
      <c r="AP606" s="172"/>
      <c r="AQ606" s="172"/>
      <c r="AR606" s="172"/>
      <c r="AS606" s="172"/>
      <c r="AT606" s="172"/>
      <c r="AU606" s="172"/>
      <c r="AV606" s="175"/>
      <c r="AW606" s="172"/>
      <c r="AX606" s="172"/>
      <c r="AY606" s="172"/>
      <c r="AZ606" s="172"/>
      <c r="BA606" s="172"/>
      <c r="BB606" s="172"/>
      <c r="BC606" s="172"/>
      <c r="BD606" s="172"/>
      <c r="BE606" s="172"/>
      <c r="BF606" s="172"/>
      <c r="BG606" s="172"/>
      <c r="BH606" s="172"/>
      <c r="BI606" s="172"/>
      <c r="BJ606" s="172"/>
      <c r="BK606" s="172"/>
      <c r="BL606" s="172"/>
      <c r="BM606" s="172"/>
      <c r="BN606" s="172"/>
    </row>
    <row r="607">
      <c r="B607" s="163" t="s">
        <v>216</v>
      </c>
      <c r="C607" s="172"/>
      <c r="D607" s="165">
        <v>45789.0</v>
      </c>
      <c r="E607" s="214">
        <v>89.0</v>
      </c>
      <c r="F607" s="215">
        <v>0.0</v>
      </c>
      <c r="G607" s="175"/>
      <c r="H607" s="172"/>
      <c r="I607" s="175"/>
      <c r="J607" s="172"/>
      <c r="K607" s="173">
        <v>85.76</v>
      </c>
      <c r="L607" s="176">
        <v>12.01</v>
      </c>
      <c r="M607" s="172"/>
      <c r="N607" s="178"/>
      <c r="O607" s="178"/>
      <c r="P607" s="148">
        <v>852.848</v>
      </c>
      <c r="Q607" s="172"/>
      <c r="R607" s="174"/>
      <c r="S607" s="172"/>
      <c r="T607" s="174">
        <v>4878.01</v>
      </c>
      <c r="U607" s="172"/>
      <c r="V607" s="172"/>
      <c r="W607" s="182" t="s">
        <v>788</v>
      </c>
      <c r="X607" s="175"/>
      <c r="Y607" s="172"/>
      <c r="Z607" s="172"/>
      <c r="AA607" s="172"/>
      <c r="AB607" s="172"/>
      <c r="AC607" s="172"/>
      <c r="AD607" s="172"/>
      <c r="AE607" s="172"/>
      <c r="AF607" s="175"/>
      <c r="AG607" s="172"/>
      <c r="AH607" s="172"/>
      <c r="AI607" s="172"/>
      <c r="AJ607" s="172"/>
      <c r="AK607" s="172"/>
      <c r="AL607" s="172"/>
      <c r="AM607" s="172"/>
      <c r="AN607" s="175"/>
      <c r="AO607" s="172"/>
      <c r="AP607" s="172"/>
      <c r="AQ607" s="172"/>
      <c r="AR607" s="172"/>
      <c r="AS607" s="172"/>
      <c r="AT607" s="172"/>
      <c r="AU607" s="172"/>
      <c r="AV607" s="175"/>
      <c r="AW607" s="172"/>
      <c r="AX607" s="172"/>
      <c r="AY607" s="172"/>
      <c r="AZ607" s="172"/>
      <c r="BA607" s="172"/>
      <c r="BB607" s="172"/>
      <c r="BC607" s="172"/>
      <c r="BD607" s="172"/>
      <c r="BE607" s="172"/>
      <c r="BF607" s="172"/>
      <c r="BG607" s="172"/>
      <c r="BH607" s="172"/>
      <c r="BI607" s="172"/>
      <c r="BJ607" s="172"/>
      <c r="BK607" s="172"/>
      <c r="BL607" s="172"/>
      <c r="BM607" s="172"/>
      <c r="BN607" s="172"/>
    </row>
    <row r="608">
      <c r="B608" s="163" t="s">
        <v>257</v>
      </c>
      <c r="C608" s="172"/>
      <c r="D608" s="165">
        <v>45789.0</v>
      </c>
      <c r="E608" s="173">
        <v>88.88</v>
      </c>
      <c r="F608" s="174">
        <v>0.74</v>
      </c>
      <c r="G608" s="175"/>
      <c r="H608" s="172"/>
      <c r="I608" s="175"/>
      <c r="J608" s="172"/>
      <c r="K608" s="173">
        <v>82.57</v>
      </c>
      <c r="L608" s="176">
        <v>12.68</v>
      </c>
      <c r="M608" s="172"/>
      <c r="N608" s="178"/>
      <c r="O608" s="178"/>
      <c r="P608" s="148">
        <v>127.06</v>
      </c>
      <c r="Q608" s="172"/>
      <c r="R608" s="174"/>
      <c r="S608" s="174">
        <v>4.619</v>
      </c>
      <c r="T608" s="174">
        <v>6525.688</v>
      </c>
      <c r="U608" s="172"/>
      <c r="V608" s="172"/>
      <c r="W608" s="182" t="s">
        <v>789</v>
      </c>
      <c r="X608" s="175"/>
      <c r="Y608" s="172"/>
      <c r="Z608" s="172"/>
      <c r="AA608" s="172"/>
      <c r="AB608" s="172"/>
      <c r="AC608" s="172"/>
      <c r="AD608" s="172"/>
      <c r="AE608" s="172"/>
      <c r="AF608" s="175"/>
      <c r="AG608" s="172"/>
      <c r="AH608" s="172"/>
      <c r="AI608" s="172"/>
      <c r="AJ608" s="172"/>
      <c r="AK608" s="172"/>
      <c r="AL608" s="172"/>
      <c r="AM608" s="172"/>
      <c r="AN608" s="175"/>
      <c r="AO608" s="172"/>
      <c r="AP608" s="172"/>
      <c r="AQ608" s="172"/>
      <c r="AR608" s="172"/>
      <c r="AS608" s="172"/>
      <c r="AT608" s="172"/>
      <c r="AU608" s="172"/>
      <c r="AV608" s="175"/>
      <c r="AW608" s="172"/>
      <c r="AX608" s="172"/>
      <c r="AY608" s="172"/>
      <c r="AZ608" s="172"/>
      <c r="BA608" s="172"/>
      <c r="BB608" s="172"/>
      <c r="BC608" s="172"/>
      <c r="BD608" s="172"/>
      <c r="BE608" s="172"/>
      <c r="BF608" s="172"/>
      <c r="BG608" s="172"/>
      <c r="BH608" s="172"/>
      <c r="BI608" s="172"/>
      <c r="BJ608" s="172"/>
      <c r="BK608" s="172"/>
      <c r="BL608" s="172"/>
      <c r="BM608" s="172"/>
      <c r="BN608" s="172"/>
    </row>
    <row r="609">
      <c r="A609" s="157" t="s">
        <v>790</v>
      </c>
      <c r="B609" s="155" t="s">
        <v>81</v>
      </c>
      <c r="C609" s="32"/>
      <c r="D609" s="140">
        <v>45789.0</v>
      </c>
      <c r="E609" s="156">
        <v>86.0</v>
      </c>
      <c r="F609" s="157">
        <v>1.57</v>
      </c>
      <c r="G609" s="158"/>
      <c r="H609" s="32"/>
      <c r="I609" s="158"/>
      <c r="J609" s="32"/>
      <c r="K609" s="187">
        <v>80.57</v>
      </c>
      <c r="L609" s="189">
        <v>17.14</v>
      </c>
      <c r="M609" s="32"/>
      <c r="N609" s="202"/>
      <c r="O609" s="202"/>
      <c r="P609" s="160">
        <v>2177.926</v>
      </c>
      <c r="Q609" s="32"/>
      <c r="R609" s="32"/>
      <c r="S609" s="32"/>
      <c r="T609" s="157">
        <v>10296.175</v>
      </c>
      <c r="U609" s="32"/>
      <c r="V609" s="32"/>
      <c r="W609" s="161" t="s">
        <v>791</v>
      </c>
      <c r="X609" s="158"/>
      <c r="Y609" s="32"/>
      <c r="Z609" s="32"/>
      <c r="AA609" s="32"/>
      <c r="AB609" s="32"/>
      <c r="AC609" s="32"/>
      <c r="AD609" s="32"/>
      <c r="AE609" s="32"/>
      <c r="AF609" s="158"/>
      <c r="AG609" s="32"/>
      <c r="AH609" s="32"/>
      <c r="AI609" s="32"/>
      <c r="AJ609" s="32"/>
      <c r="AK609" s="32"/>
      <c r="AL609" s="32"/>
      <c r="AM609" s="32"/>
      <c r="AN609" s="158"/>
      <c r="AO609" s="32"/>
      <c r="AP609" s="32"/>
      <c r="AQ609" s="32"/>
      <c r="AR609" s="32"/>
      <c r="AS609" s="32"/>
      <c r="AT609" s="32"/>
      <c r="AU609" s="32"/>
      <c r="AV609" s="158"/>
      <c r="AW609" s="32"/>
      <c r="AX609" s="32"/>
      <c r="AY609" s="32"/>
      <c r="AZ609" s="32"/>
      <c r="BA609" s="32"/>
      <c r="BB609" s="32"/>
      <c r="BC609" s="32"/>
      <c r="BD609" s="32"/>
      <c r="BE609" s="32"/>
      <c r="BF609" s="32"/>
      <c r="BG609" s="32"/>
      <c r="BH609" s="32"/>
      <c r="BI609" s="32"/>
      <c r="BJ609" s="32"/>
      <c r="BK609" s="32"/>
      <c r="BL609" s="32"/>
      <c r="BM609" s="32"/>
      <c r="BN609" s="32"/>
    </row>
    <row r="610">
      <c r="B610" s="213" t="s">
        <v>89</v>
      </c>
      <c r="C610" s="32"/>
      <c r="D610" s="140">
        <v>45789.0</v>
      </c>
      <c r="E610" s="156">
        <v>86.73</v>
      </c>
      <c r="F610" s="157">
        <v>0.64</v>
      </c>
      <c r="G610" s="158"/>
      <c r="H610" s="32"/>
      <c r="I610" s="158"/>
      <c r="J610" s="32"/>
      <c r="K610" s="187">
        <v>78.43</v>
      </c>
      <c r="L610" s="189">
        <v>14.76</v>
      </c>
      <c r="M610" s="32"/>
      <c r="N610" s="202"/>
      <c r="O610" s="202"/>
      <c r="P610" s="153" t="s">
        <v>39</v>
      </c>
      <c r="Q610" s="185"/>
      <c r="R610" s="185"/>
      <c r="S610" s="185"/>
      <c r="T610" s="184">
        <v>26743.904</v>
      </c>
      <c r="U610" s="185"/>
      <c r="V610" s="185"/>
      <c r="W610" s="191" t="s">
        <v>792</v>
      </c>
      <c r="X610" s="158"/>
      <c r="Y610" s="32"/>
      <c r="Z610" s="32"/>
      <c r="AA610" s="32"/>
      <c r="AB610" s="32"/>
      <c r="AC610" s="32"/>
      <c r="AD610" s="32"/>
      <c r="AE610" s="32"/>
      <c r="AF610" s="158"/>
      <c r="AG610" s="32"/>
      <c r="AH610" s="32"/>
      <c r="AI610" s="32"/>
      <c r="AJ610" s="32"/>
      <c r="AK610" s="32"/>
      <c r="AL610" s="32"/>
      <c r="AM610" s="32"/>
      <c r="AN610" s="158"/>
      <c r="AO610" s="32"/>
      <c r="AP610" s="32"/>
      <c r="AQ610" s="32"/>
      <c r="AR610" s="32"/>
      <c r="AS610" s="32"/>
      <c r="AT610" s="32"/>
      <c r="AU610" s="32"/>
      <c r="AV610" s="158"/>
      <c r="AW610" s="32"/>
      <c r="AX610" s="32"/>
      <c r="AY610" s="32"/>
      <c r="AZ610" s="32"/>
      <c r="BA610" s="32"/>
      <c r="BB610" s="32"/>
      <c r="BC610" s="32"/>
      <c r="BD610" s="32"/>
      <c r="BE610" s="32"/>
      <c r="BF610" s="32"/>
      <c r="BG610" s="32"/>
      <c r="BH610" s="32"/>
      <c r="BI610" s="32"/>
      <c r="BJ610" s="32"/>
      <c r="BK610" s="32"/>
      <c r="BL610" s="32"/>
      <c r="BM610" s="32"/>
      <c r="BN610" s="32"/>
    </row>
    <row r="611">
      <c r="B611" s="155" t="s">
        <v>100</v>
      </c>
      <c r="C611" s="32"/>
      <c r="D611" s="140">
        <v>45790.0</v>
      </c>
      <c r="E611" s="156">
        <v>77.03</v>
      </c>
      <c r="F611" s="157">
        <v>0.98</v>
      </c>
      <c r="G611" s="156">
        <v>86.65</v>
      </c>
      <c r="H611" s="157">
        <v>1.9</v>
      </c>
      <c r="I611" s="158"/>
      <c r="J611" s="32"/>
      <c r="K611" s="156">
        <v>79.24</v>
      </c>
      <c r="L611" s="159">
        <v>2.53</v>
      </c>
      <c r="M611" s="32"/>
      <c r="N611" s="202"/>
      <c r="O611" s="202"/>
      <c r="P611" s="160" t="s">
        <v>39</v>
      </c>
      <c r="Q611" s="32"/>
      <c r="R611" s="32"/>
      <c r="S611" s="32"/>
      <c r="T611" s="157">
        <v>8344.73</v>
      </c>
      <c r="U611" s="32"/>
      <c r="V611" s="32"/>
      <c r="W611" s="161" t="s">
        <v>793</v>
      </c>
      <c r="X611" s="158"/>
      <c r="Y611" s="32"/>
      <c r="Z611" s="32"/>
      <c r="AA611" s="32"/>
      <c r="AB611" s="32"/>
      <c r="AC611" s="32"/>
      <c r="AD611" s="32"/>
      <c r="AE611" s="32"/>
      <c r="AF611" s="158"/>
      <c r="AG611" s="32"/>
      <c r="AH611" s="32"/>
      <c r="AI611" s="32"/>
      <c r="AJ611" s="32"/>
      <c r="AK611" s="32"/>
      <c r="AL611" s="32"/>
      <c r="AM611" s="32"/>
      <c r="AN611" s="158"/>
      <c r="AO611" s="32"/>
      <c r="AP611" s="32"/>
      <c r="AQ611" s="32"/>
      <c r="AR611" s="32"/>
      <c r="AS611" s="32"/>
      <c r="AT611" s="32"/>
      <c r="AU611" s="32"/>
      <c r="AV611" s="158"/>
      <c r="AW611" s="32"/>
      <c r="AX611" s="32"/>
      <c r="AY611" s="32"/>
      <c r="AZ611" s="32"/>
      <c r="BA611" s="32"/>
      <c r="BB611" s="32"/>
      <c r="BC611" s="32"/>
      <c r="BD611" s="32"/>
      <c r="BE611" s="32"/>
      <c r="BF611" s="32"/>
      <c r="BG611" s="32"/>
      <c r="BH611" s="32"/>
      <c r="BI611" s="32"/>
      <c r="BJ611" s="32"/>
      <c r="BK611" s="32"/>
      <c r="BL611" s="32"/>
      <c r="BM611" s="32"/>
      <c r="BN611" s="32"/>
    </row>
    <row r="612">
      <c r="B612" s="155" t="s">
        <v>104</v>
      </c>
      <c r="C612" s="32"/>
      <c r="D612" s="140">
        <v>45790.0</v>
      </c>
      <c r="E612" s="156">
        <v>77.0</v>
      </c>
      <c r="F612" s="157">
        <v>0.58</v>
      </c>
      <c r="G612" s="158"/>
      <c r="H612" s="32"/>
      <c r="I612" s="158"/>
      <c r="J612" s="32"/>
      <c r="K612" s="156">
        <v>78.35</v>
      </c>
      <c r="L612" s="159">
        <v>2.54</v>
      </c>
      <c r="M612" s="157">
        <v>74.66</v>
      </c>
      <c r="N612" s="160" t="s">
        <v>570</v>
      </c>
      <c r="O612" s="160" t="s">
        <v>570</v>
      </c>
      <c r="P612" s="160">
        <v>1006.158</v>
      </c>
      <c r="Q612" s="32"/>
      <c r="R612" s="32"/>
      <c r="S612" s="32"/>
      <c r="T612" s="157">
        <v>13069.051</v>
      </c>
      <c r="U612" s="32"/>
      <c r="V612" s="32"/>
      <c r="W612" s="161" t="s">
        <v>794</v>
      </c>
      <c r="X612" s="158"/>
      <c r="Y612" s="32"/>
      <c r="Z612" s="32"/>
      <c r="AA612" s="32"/>
      <c r="AB612" s="32"/>
      <c r="AC612" s="32"/>
      <c r="AD612" s="32"/>
      <c r="AE612" s="32"/>
      <c r="AF612" s="158"/>
      <c r="AG612" s="32"/>
      <c r="AH612" s="32"/>
      <c r="AI612" s="32"/>
      <c r="AJ612" s="32"/>
      <c r="AK612" s="32"/>
      <c r="AL612" s="32"/>
      <c r="AM612" s="32"/>
      <c r="AN612" s="158"/>
      <c r="AO612" s="32"/>
      <c r="AP612" s="32"/>
      <c r="AQ612" s="32"/>
      <c r="AR612" s="32"/>
      <c r="AS612" s="32"/>
      <c r="AT612" s="32"/>
      <c r="AU612" s="32"/>
      <c r="AV612" s="158"/>
      <c r="AW612" s="32"/>
      <c r="AX612" s="32"/>
      <c r="AY612" s="32"/>
      <c r="AZ612" s="32"/>
      <c r="BA612" s="32"/>
      <c r="BB612" s="32"/>
      <c r="BC612" s="32"/>
      <c r="BD612" s="32"/>
      <c r="BE612" s="32"/>
      <c r="BF612" s="32"/>
      <c r="BG612" s="32"/>
      <c r="BH612" s="32"/>
      <c r="BI612" s="32"/>
      <c r="BJ612" s="32"/>
      <c r="BK612" s="32"/>
      <c r="BL612" s="32"/>
      <c r="BM612" s="32"/>
      <c r="BN612" s="32"/>
    </row>
    <row r="613">
      <c r="B613" s="155" t="s">
        <v>216</v>
      </c>
      <c r="C613" s="32"/>
      <c r="D613" s="140">
        <v>45790.0</v>
      </c>
      <c r="E613" s="156">
        <v>80.1</v>
      </c>
      <c r="F613" s="157">
        <v>0.65</v>
      </c>
      <c r="G613" s="158"/>
      <c r="H613" s="32"/>
      <c r="I613" s="158"/>
      <c r="J613" s="32"/>
      <c r="K613" s="156">
        <v>76.56</v>
      </c>
      <c r="L613" s="159">
        <v>2.53</v>
      </c>
      <c r="M613" s="157">
        <v>72.09</v>
      </c>
      <c r="N613" s="160" t="s">
        <v>570</v>
      </c>
      <c r="O613" s="160" t="s">
        <v>570</v>
      </c>
      <c r="P613" s="160">
        <v>1106.824</v>
      </c>
      <c r="Q613" s="32"/>
      <c r="R613" s="32"/>
      <c r="S613" s="32"/>
      <c r="T613" s="157">
        <v>14928.269</v>
      </c>
      <c r="U613" s="32"/>
      <c r="V613" s="32"/>
      <c r="W613" s="161" t="s">
        <v>795</v>
      </c>
      <c r="X613" s="158"/>
      <c r="Y613" s="32"/>
      <c r="Z613" s="32"/>
      <c r="AA613" s="32"/>
      <c r="AB613" s="32"/>
      <c r="AC613" s="32"/>
      <c r="AD613" s="32"/>
      <c r="AE613" s="32"/>
      <c r="AF613" s="158"/>
      <c r="AG613" s="32"/>
      <c r="AH613" s="32"/>
      <c r="AI613" s="32"/>
      <c r="AJ613" s="32"/>
      <c r="AK613" s="32"/>
      <c r="AL613" s="32"/>
      <c r="AM613" s="32"/>
      <c r="AN613" s="158"/>
      <c r="AO613" s="32"/>
      <c r="AP613" s="32"/>
      <c r="AQ613" s="32"/>
      <c r="AR613" s="32"/>
      <c r="AS613" s="32"/>
      <c r="AT613" s="32"/>
      <c r="AU613" s="32"/>
      <c r="AV613" s="158"/>
      <c r="AW613" s="32"/>
      <c r="AX613" s="32"/>
      <c r="AY613" s="32"/>
      <c r="AZ613" s="32"/>
      <c r="BA613" s="32"/>
      <c r="BB613" s="32"/>
      <c r="BC613" s="32"/>
      <c r="BD613" s="32"/>
      <c r="BE613" s="32"/>
      <c r="BF613" s="32"/>
      <c r="BG613" s="32"/>
      <c r="BH613" s="32"/>
      <c r="BI613" s="32"/>
      <c r="BJ613" s="32"/>
      <c r="BK613" s="32"/>
      <c r="BL613" s="32"/>
      <c r="BM613" s="32"/>
      <c r="BN613" s="32"/>
    </row>
    <row r="614">
      <c r="B614" s="155" t="s">
        <v>257</v>
      </c>
      <c r="C614" s="32"/>
      <c r="D614" s="140">
        <v>45791.0</v>
      </c>
      <c r="E614" s="156">
        <v>79.36</v>
      </c>
      <c r="F614" s="157">
        <v>1.24</v>
      </c>
      <c r="G614" s="156">
        <v>92.3</v>
      </c>
      <c r="H614" s="157">
        <v>2.6</v>
      </c>
      <c r="I614" s="158"/>
      <c r="J614" s="32"/>
      <c r="K614" s="156">
        <v>81.23</v>
      </c>
      <c r="L614" s="159">
        <v>3.01</v>
      </c>
      <c r="M614" s="157">
        <v>79.44</v>
      </c>
      <c r="N614" s="160" t="s">
        <v>570</v>
      </c>
      <c r="O614" s="160" t="s">
        <v>570</v>
      </c>
      <c r="P614" s="160">
        <v>5847.318</v>
      </c>
      <c r="Q614" s="32"/>
      <c r="R614" s="32"/>
      <c r="S614" s="32"/>
      <c r="T614" s="157">
        <v>4124.669</v>
      </c>
      <c r="U614" s="32"/>
      <c r="V614" s="32"/>
      <c r="W614" s="161" t="s">
        <v>796</v>
      </c>
      <c r="X614" s="158"/>
      <c r="Y614" s="32"/>
      <c r="Z614" s="32"/>
      <c r="AA614" s="32"/>
      <c r="AB614" s="32"/>
      <c r="AC614" s="32"/>
      <c r="AD614" s="32"/>
      <c r="AE614" s="32"/>
      <c r="AF614" s="158"/>
      <c r="AG614" s="32"/>
      <c r="AH614" s="32"/>
      <c r="AI614" s="32"/>
      <c r="AJ614" s="32"/>
      <c r="AK614" s="32"/>
      <c r="AL614" s="32"/>
      <c r="AM614" s="32"/>
      <c r="AN614" s="158"/>
      <c r="AO614" s="32"/>
      <c r="AP614" s="32"/>
      <c r="AQ614" s="32"/>
      <c r="AR614" s="32"/>
      <c r="AS614" s="32"/>
      <c r="AT614" s="32"/>
      <c r="AU614" s="32"/>
      <c r="AV614" s="158"/>
      <c r="AW614" s="32"/>
      <c r="AX614" s="32"/>
      <c r="AY614" s="32"/>
      <c r="AZ614" s="32"/>
      <c r="BA614" s="32"/>
      <c r="BB614" s="32"/>
      <c r="BC614" s="32"/>
      <c r="BD614" s="32"/>
      <c r="BE614" s="32"/>
      <c r="BF614" s="32"/>
      <c r="BG614" s="32"/>
      <c r="BH614" s="32"/>
      <c r="BI614" s="32"/>
      <c r="BJ614" s="32"/>
      <c r="BK614" s="32"/>
      <c r="BL614" s="32"/>
      <c r="BM614" s="32"/>
      <c r="BN614" s="32"/>
    </row>
    <row r="615">
      <c r="A615" s="162" t="s">
        <v>797</v>
      </c>
      <c r="B615" s="163" t="s">
        <v>81</v>
      </c>
      <c r="C615" s="164"/>
      <c r="D615" s="165">
        <v>45790.0</v>
      </c>
      <c r="E615" s="122">
        <v>83.2</v>
      </c>
      <c r="F615" s="162">
        <v>3.44</v>
      </c>
      <c r="G615" s="166"/>
      <c r="H615" s="164"/>
      <c r="I615" s="166"/>
      <c r="J615" s="164"/>
      <c r="K615" s="122">
        <v>74.09</v>
      </c>
      <c r="L615" s="167">
        <v>5.09</v>
      </c>
      <c r="M615" s="162">
        <v>66.68</v>
      </c>
      <c r="N615" s="168" t="s">
        <v>570</v>
      </c>
      <c r="O615" s="168" t="s">
        <v>570</v>
      </c>
      <c r="P615" s="168" t="s">
        <v>39</v>
      </c>
      <c r="Q615" s="164"/>
      <c r="R615" s="164"/>
      <c r="S615" s="164"/>
      <c r="T615" s="162">
        <v>14068.186</v>
      </c>
      <c r="U615" s="164"/>
      <c r="V615" s="164"/>
      <c r="W615" s="169" t="s">
        <v>798</v>
      </c>
      <c r="X615" s="166"/>
      <c r="Y615" s="164"/>
      <c r="Z615" s="164"/>
      <c r="AA615" s="164"/>
      <c r="AB615" s="164"/>
      <c r="AC615" s="164"/>
      <c r="AD615" s="164"/>
      <c r="AE615" s="164"/>
      <c r="AF615" s="166"/>
      <c r="AG615" s="164"/>
      <c r="AH615" s="164"/>
      <c r="AI615" s="164"/>
      <c r="AJ615" s="164"/>
      <c r="AK615" s="164"/>
      <c r="AL615" s="164"/>
      <c r="AM615" s="164"/>
      <c r="AN615" s="166"/>
      <c r="AO615" s="164"/>
      <c r="AP615" s="164"/>
      <c r="AQ615" s="164"/>
      <c r="AR615" s="164"/>
      <c r="AS615" s="164"/>
      <c r="AT615" s="164"/>
      <c r="AU615" s="164"/>
      <c r="AV615" s="166"/>
      <c r="AW615" s="164"/>
      <c r="AX615" s="164"/>
      <c r="AY615" s="164"/>
      <c r="AZ615" s="164"/>
      <c r="BA615" s="164"/>
      <c r="BB615" s="164"/>
      <c r="BC615" s="164"/>
      <c r="BD615" s="164"/>
      <c r="BE615" s="164"/>
      <c r="BF615" s="164"/>
      <c r="BG615" s="164"/>
      <c r="BH615" s="164"/>
      <c r="BI615" s="164"/>
      <c r="BJ615" s="164"/>
      <c r="BK615" s="164"/>
      <c r="BL615" s="164"/>
      <c r="BM615" s="164"/>
      <c r="BN615" s="164"/>
    </row>
    <row r="616">
      <c r="B616" s="171" t="s">
        <v>89</v>
      </c>
      <c r="C616" s="172"/>
      <c r="D616" s="201">
        <v>45792.0</v>
      </c>
      <c r="E616" s="173">
        <v>73.19</v>
      </c>
      <c r="F616" s="174">
        <v>12.99</v>
      </c>
      <c r="G616" s="175"/>
      <c r="H616" s="172"/>
      <c r="I616" s="175"/>
      <c r="J616" s="172"/>
      <c r="K616" s="173">
        <v>76.22</v>
      </c>
      <c r="L616" s="176">
        <v>8.28</v>
      </c>
      <c r="M616" s="174">
        <v>62.69</v>
      </c>
      <c r="N616" s="148" t="s">
        <v>570</v>
      </c>
      <c r="O616" s="148" t="s">
        <v>570</v>
      </c>
      <c r="P616" s="148">
        <v>1597.915</v>
      </c>
      <c r="Q616" s="174">
        <v>0.475</v>
      </c>
      <c r="R616" s="172"/>
      <c r="S616" s="172"/>
      <c r="T616" s="174">
        <v>11782.025</v>
      </c>
      <c r="U616" s="172"/>
      <c r="V616" s="172"/>
      <c r="W616" s="182" t="s">
        <v>799</v>
      </c>
      <c r="X616" s="175"/>
      <c r="Y616" s="172"/>
      <c r="Z616" s="172"/>
      <c r="AA616" s="172"/>
      <c r="AB616" s="172"/>
      <c r="AC616" s="172"/>
      <c r="AD616" s="172"/>
      <c r="AE616" s="172"/>
      <c r="AF616" s="175"/>
      <c r="AG616" s="172"/>
      <c r="AH616" s="172"/>
      <c r="AI616" s="172"/>
      <c r="AJ616" s="172"/>
      <c r="AK616" s="172"/>
      <c r="AL616" s="172"/>
      <c r="AM616" s="172"/>
      <c r="AN616" s="175"/>
      <c r="AO616" s="172"/>
      <c r="AP616" s="172"/>
      <c r="AQ616" s="172"/>
      <c r="AR616" s="172"/>
      <c r="AS616" s="172"/>
      <c r="AT616" s="172"/>
      <c r="AU616" s="172"/>
      <c r="AV616" s="175"/>
      <c r="AW616" s="172"/>
      <c r="AX616" s="172"/>
      <c r="AY616" s="172"/>
      <c r="AZ616" s="172"/>
      <c r="BA616" s="172"/>
      <c r="BB616" s="172"/>
      <c r="BC616" s="172"/>
      <c r="BD616" s="172"/>
      <c r="BE616" s="172"/>
      <c r="BF616" s="172"/>
      <c r="BG616" s="172"/>
      <c r="BH616" s="172"/>
      <c r="BI616" s="172"/>
      <c r="BJ616" s="172"/>
      <c r="BK616" s="172"/>
      <c r="BL616" s="172"/>
      <c r="BM616" s="172"/>
      <c r="BN616" s="172"/>
    </row>
    <row r="617">
      <c r="B617" s="171" t="s">
        <v>100</v>
      </c>
      <c r="C617" s="172"/>
      <c r="D617" s="201">
        <v>45791.0</v>
      </c>
      <c r="E617" s="173">
        <v>84.22</v>
      </c>
      <c r="F617" s="174">
        <v>3.92</v>
      </c>
      <c r="G617" s="175"/>
      <c r="H617" s="172"/>
      <c r="I617" s="175"/>
      <c r="J617" s="172"/>
      <c r="K617" s="173">
        <v>74.98</v>
      </c>
      <c r="L617" s="176">
        <v>5.67</v>
      </c>
      <c r="M617" s="174">
        <v>64.44</v>
      </c>
      <c r="N617" s="168" t="s">
        <v>570</v>
      </c>
      <c r="O617" s="168" t="s">
        <v>570</v>
      </c>
      <c r="P617" s="148" t="s">
        <v>800</v>
      </c>
      <c r="Q617" s="172"/>
      <c r="R617" s="172"/>
      <c r="S617" s="172"/>
      <c r="T617" s="174">
        <v>3433.232</v>
      </c>
      <c r="U617" s="172"/>
      <c r="V617" s="172"/>
      <c r="W617" s="182" t="s">
        <v>801</v>
      </c>
      <c r="X617" s="175"/>
      <c r="Y617" s="172"/>
      <c r="Z617" s="172"/>
      <c r="AA617" s="172"/>
      <c r="AB617" s="172"/>
      <c r="AC617" s="172"/>
      <c r="AD617" s="172"/>
      <c r="AE617" s="172"/>
      <c r="AF617" s="175"/>
      <c r="AG617" s="172"/>
      <c r="AH617" s="172"/>
      <c r="AI617" s="172"/>
      <c r="AJ617" s="172"/>
      <c r="AK617" s="172"/>
      <c r="AL617" s="172"/>
      <c r="AM617" s="172"/>
      <c r="AN617" s="175"/>
      <c r="AO617" s="172"/>
      <c r="AP617" s="172"/>
      <c r="AQ617" s="172"/>
      <c r="AR617" s="172"/>
      <c r="AS617" s="172"/>
      <c r="AT617" s="172"/>
      <c r="AU617" s="172"/>
      <c r="AV617" s="175"/>
      <c r="AW617" s="172"/>
      <c r="AX617" s="172"/>
      <c r="AY617" s="172"/>
      <c r="AZ617" s="172"/>
      <c r="BA617" s="172"/>
      <c r="BB617" s="172"/>
      <c r="BC617" s="172"/>
      <c r="BD617" s="172"/>
      <c r="BE617" s="172"/>
      <c r="BF617" s="172"/>
      <c r="BG617" s="172"/>
      <c r="BH617" s="172"/>
      <c r="BI617" s="172"/>
      <c r="BJ617" s="172"/>
      <c r="BK617" s="172"/>
      <c r="BL617" s="172"/>
      <c r="BM617" s="172"/>
      <c r="BN617" s="172"/>
    </row>
    <row r="618">
      <c r="B618" s="171" t="s">
        <v>104</v>
      </c>
      <c r="C618" s="172"/>
      <c r="D618" s="201">
        <v>45791.0</v>
      </c>
      <c r="E618" s="173">
        <v>80.94</v>
      </c>
      <c r="F618" s="174">
        <v>5.18</v>
      </c>
      <c r="G618" s="175"/>
      <c r="H618" s="172"/>
      <c r="I618" s="175"/>
      <c r="J618" s="172"/>
      <c r="K618" s="173">
        <v>76.37</v>
      </c>
      <c r="L618" s="176">
        <v>6.43</v>
      </c>
      <c r="M618" s="174">
        <v>64.47</v>
      </c>
      <c r="N618" s="168" t="s">
        <v>570</v>
      </c>
      <c r="O618" s="168" t="s">
        <v>570</v>
      </c>
      <c r="P618" s="148">
        <v>898.55</v>
      </c>
      <c r="Q618" s="172"/>
      <c r="R618" s="172"/>
      <c r="S618" s="172"/>
      <c r="T618" s="174">
        <v>6243.694</v>
      </c>
      <c r="U618" s="172"/>
      <c r="V618" s="172"/>
      <c r="W618" s="182" t="s">
        <v>802</v>
      </c>
      <c r="X618" s="175"/>
      <c r="Y618" s="172"/>
      <c r="Z618" s="172"/>
      <c r="AA618" s="172"/>
      <c r="AB618" s="172"/>
      <c r="AC618" s="172"/>
      <c r="AD618" s="172"/>
      <c r="AE618" s="172"/>
      <c r="AF618" s="175"/>
      <c r="AG618" s="172"/>
      <c r="AH618" s="172"/>
      <c r="AI618" s="172"/>
      <c r="AJ618" s="172"/>
      <c r="AK618" s="172"/>
      <c r="AL618" s="172"/>
      <c r="AM618" s="172"/>
      <c r="AN618" s="175"/>
      <c r="AO618" s="172"/>
      <c r="AP618" s="172"/>
      <c r="AQ618" s="172"/>
      <c r="AR618" s="172"/>
      <c r="AS618" s="172"/>
      <c r="AT618" s="172"/>
      <c r="AU618" s="172"/>
      <c r="AV618" s="175"/>
      <c r="AW618" s="172"/>
      <c r="AX618" s="172"/>
      <c r="AY618" s="172"/>
      <c r="AZ618" s="172"/>
      <c r="BA618" s="172"/>
      <c r="BB618" s="172"/>
      <c r="BC618" s="172"/>
      <c r="BD618" s="172"/>
      <c r="BE618" s="172"/>
      <c r="BF618" s="172"/>
      <c r="BG618" s="172"/>
      <c r="BH618" s="172"/>
      <c r="BI618" s="172"/>
      <c r="BJ618" s="172"/>
      <c r="BK618" s="172"/>
      <c r="BL618" s="172"/>
      <c r="BM618" s="172"/>
      <c r="BN618" s="172"/>
    </row>
    <row r="619">
      <c r="B619" s="171" t="s">
        <v>216</v>
      </c>
      <c r="C619" s="201"/>
      <c r="D619" s="201">
        <v>45792.0</v>
      </c>
      <c r="E619" s="173">
        <v>81.94</v>
      </c>
      <c r="F619" s="174">
        <v>5.51</v>
      </c>
      <c r="G619" s="175"/>
      <c r="H619" s="172"/>
      <c r="I619" s="175"/>
      <c r="J619" s="172"/>
      <c r="K619" s="173">
        <v>68.66</v>
      </c>
      <c r="L619" s="176">
        <v>6.27</v>
      </c>
      <c r="M619" s="174">
        <v>62.84</v>
      </c>
      <c r="N619" s="168" t="s">
        <v>570</v>
      </c>
      <c r="O619" s="168" t="s">
        <v>570</v>
      </c>
      <c r="P619" s="148"/>
      <c r="Q619" s="172"/>
      <c r="R619" s="172"/>
      <c r="S619" s="172"/>
      <c r="T619" s="174">
        <v>4322.833</v>
      </c>
      <c r="U619" s="172"/>
      <c r="V619" s="172"/>
      <c r="W619" s="182" t="s">
        <v>803</v>
      </c>
      <c r="X619" s="175"/>
      <c r="Y619" s="172"/>
      <c r="Z619" s="172"/>
      <c r="AA619" s="172"/>
      <c r="AB619" s="172"/>
      <c r="AC619" s="172"/>
      <c r="AD619" s="172"/>
      <c r="AE619" s="172"/>
      <c r="AF619" s="175"/>
      <c r="AG619" s="172"/>
      <c r="AH619" s="172"/>
      <c r="AI619" s="172"/>
      <c r="AJ619" s="172"/>
      <c r="AK619" s="172"/>
      <c r="AL619" s="172"/>
      <c r="AM619" s="172"/>
      <c r="AN619" s="175"/>
      <c r="AO619" s="172"/>
      <c r="AP619" s="172"/>
      <c r="AQ619" s="172"/>
      <c r="AR619" s="172"/>
      <c r="AS619" s="172"/>
      <c r="AT619" s="172"/>
      <c r="AU619" s="172"/>
      <c r="AV619" s="173">
        <v>42.9</v>
      </c>
      <c r="AW619" s="172"/>
      <c r="AX619" s="174">
        <v>4.06</v>
      </c>
      <c r="AY619" s="174">
        <v>12.4</v>
      </c>
      <c r="AZ619" s="174">
        <v>2800.0</v>
      </c>
      <c r="BA619" s="172"/>
      <c r="BB619" s="172"/>
      <c r="BC619" s="174" t="s">
        <v>804</v>
      </c>
      <c r="BD619" s="172"/>
      <c r="BE619" s="172"/>
      <c r="BF619" s="172"/>
      <c r="BG619" s="172"/>
      <c r="BH619" s="172"/>
      <c r="BI619" s="172"/>
      <c r="BJ619" s="172"/>
      <c r="BK619" s="172"/>
      <c r="BL619" s="172"/>
      <c r="BM619" s="172"/>
      <c r="BN619" s="172"/>
    </row>
    <row r="620">
      <c r="B620" s="163" t="s">
        <v>257</v>
      </c>
      <c r="C620" s="164"/>
      <c r="D620" s="201">
        <v>45792.0</v>
      </c>
      <c r="E620" s="122">
        <v>82.94</v>
      </c>
      <c r="F620" s="162">
        <v>5.7</v>
      </c>
      <c r="G620" s="166"/>
      <c r="H620" s="164"/>
      <c r="I620" s="166"/>
      <c r="J620" s="164"/>
      <c r="K620" s="122">
        <v>75.94</v>
      </c>
      <c r="L620" s="167">
        <v>5.64</v>
      </c>
      <c r="M620" s="162">
        <v>63.85</v>
      </c>
      <c r="N620" s="168" t="s">
        <v>570</v>
      </c>
      <c r="O620" s="168" t="s">
        <v>570</v>
      </c>
      <c r="P620" s="168">
        <v>756.567</v>
      </c>
      <c r="Q620" s="164"/>
      <c r="R620" s="164"/>
      <c r="S620" s="164"/>
      <c r="T620" s="162">
        <v>9118.057</v>
      </c>
      <c r="U620" s="164"/>
      <c r="V620" s="164"/>
      <c r="W620" s="169" t="s">
        <v>805</v>
      </c>
      <c r="X620" s="166"/>
      <c r="Y620" s="164"/>
      <c r="Z620" s="164"/>
      <c r="AA620" s="164"/>
      <c r="AB620" s="164"/>
      <c r="AC620" s="164"/>
      <c r="AD620" s="164"/>
      <c r="AE620" s="164"/>
      <c r="AF620" s="166"/>
      <c r="AG620" s="164"/>
      <c r="AH620" s="164"/>
      <c r="AI620" s="164"/>
      <c r="AJ620" s="164"/>
      <c r="AK620" s="164"/>
      <c r="AL620" s="164"/>
      <c r="AM620" s="164"/>
      <c r="AN620" s="166"/>
      <c r="AO620" s="164"/>
      <c r="AP620" s="164"/>
      <c r="AQ620" s="164"/>
      <c r="AR620" s="164"/>
      <c r="AS620" s="164"/>
      <c r="AT620" s="164"/>
      <c r="AU620" s="164"/>
      <c r="AV620" s="166"/>
      <c r="AW620" s="164"/>
      <c r="AX620" s="164"/>
      <c r="AY620" s="164"/>
      <c r="AZ620" s="164"/>
      <c r="BA620" s="164"/>
      <c r="BB620" s="164"/>
      <c r="BC620" s="164"/>
      <c r="BD620" s="164"/>
      <c r="BE620" s="164"/>
      <c r="BF620" s="164"/>
      <c r="BG620" s="164"/>
      <c r="BH620" s="164"/>
      <c r="BI620" s="164"/>
      <c r="BJ620" s="164"/>
      <c r="BK620" s="164"/>
      <c r="BL620" s="164"/>
      <c r="BM620" s="164"/>
      <c r="BN620" s="164"/>
    </row>
    <row r="621">
      <c r="A621" s="131" t="s">
        <v>806</v>
      </c>
      <c r="B621" s="155" t="s">
        <v>81</v>
      </c>
      <c r="C621" s="32"/>
      <c r="D621" s="140">
        <v>45792.0</v>
      </c>
      <c r="E621" s="156">
        <v>77.18</v>
      </c>
      <c r="F621" s="157">
        <v>3.79</v>
      </c>
      <c r="G621" s="158"/>
      <c r="H621" s="32"/>
      <c r="I621" s="158"/>
      <c r="J621" s="32"/>
      <c r="K621" s="156">
        <v>83.18</v>
      </c>
      <c r="L621" s="159">
        <v>5.97</v>
      </c>
      <c r="M621" s="157">
        <v>69.82</v>
      </c>
      <c r="N621" s="160" t="s">
        <v>570</v>
      </c>
      <c r="O621" s="160" t="s">
        <v>570</v>
      </c>
      <c r="P621" s="160" t="s">
        <v>807</v>
      </c>
      <c r="Q621" s="32"/>
      <c r="R621" s="32"/>
      <c r="S621" s="32"/>
      <c r="T621" s="157">
        <v>10926.096</v>
      </c>
      <c r="U621" s="32"/>
      <c r="V621" s="32"/>
      <c r="W621" s="191" t="s">
        <v>808</v>
      </c>
      <c r="X621" s="158"/>
      <c r="Y621" s="32"/>
      <c r="Z621" s="32"/>
      <c r="AA621" s="32"/>
      <c r="AB621" s="32"/>
      <c r="AC621" s="32"/>
      <c r="AD621" s="32"/>
      <c r="AE621" s="32"/>
      <c r="AF621" s="158"/>
      <c r="AG621" s="32"/>
      <c r="AH621" s="32"/>
      <c r="AI621" s="32"/>
      <c r="AJ621" s="32"/>
      <c r="AK621" s="32"/>
      <c r="AL621" s="32"/>
      <c r="AM621" s="32"/>
      <c r="AN621" s="158"/>
      <c r="AO621" s="32"/>
      <c r="AP621" s="32"/>
      <c r="AQ621" s="32"/>
      <c r="AR621" s="32"/>
      <c r="AS621" s="32"/>
      <c r="AT621" s="32"/>
      <c r="AU621" s="32"/>
      <c r="AV621" s="158"/>
      <c r="AW621" s="32"/>
      <c r="AX621" s="32"/>
      <c r="AY621" s="32"/>
      <c r="AZ621" s="32"/>
      <c r="BA621" s="32"/>
      <c r="BB621" s="32"/>
      <c r="BC621" s="32"/>
      <c r="BD621" s="32"/>
      <c r="BE621" s="32"/>
      <c r="BF621" s="32"/>
      <c r="BG621" s="32"/>
      <c r="BH621" s="32"/>
      <c r="BI621" s="32"/>
      <c r="BJ621" s="32"/>
      <c r="BK621" s="32"/>
      <c r="BL621" s="32"/>
      <c r="BM621" s="32"/>
      <c r="BN621" s="32"/>
    </row>
    <row r="622">
      <c r="B622" s="155" t="s">
        <v>89</v>
      </c>
      <c r="C622" s="32"/>
      <c r="D622" s="140">
        <v>45792.0</v>
      </c>
      <c r="E622" s="156">
        <v>84.3</v>
      </c>
      <c r="F622" s="157">
        <v>1.23</v>
      </c>
      <c r="G622" s="156">
        <v>84.32</v>
      </c>
      <c r="H622" s="157">
        <v>2.8</v>
      </c>
      <c r="I622" s="158"/>
      <c r="J622" s="32"/>
      <c r="K622" s="156">
        <v>87.28</v>
      </c>
      <c r="L622" s="159">
        <v>4.99</v>
      </c>
      <c r="M622" s="157">
        <v>72.0</v>
      </c>
      <c r="N622" s="160" t="s">
        <v>570</v>
      </c>
      <c r="O622" s="160" t="s">
        <v>570</v>
      </c>
      <c r="P622" s="160">
        <v>1059.104</v>
      </c>
      <c r="Q622" s="32"/>
      <c r="R622" s="32"/>
      <c r="S622" s="157">
        <v>1.249</v>
      </c>
      <c r="T622" s="157">
        <v>13389.635</v>
      </c>
      <c r="U622" s="32"/>
      <c r="V622" s="32"/>
      <c r="W622" s="191" t="s">
        <v>809</v>
      </c>
      <c r="X622" s="158"/>
      <c r="Y622" s="32"/>
      <c r="Z622" s="32"/>
      <c r="AA622" s="32"/>
      <c r="AB622" s="32"/>
      <c r="AC622" s="32"/>
      <c r="AD622" s="32"/>
      <c r="AE622" s="32"/>
      <c r="AF622" s="158"/>
      <c r="AG622" s="32"/>
      <c r="AH622" s="32"/>
      <c r="AI622" s="32"/>
      <c r="AJ622" s="32"/>
      <c r="AK622" s="32"/>
      <c r="AL622" s="32"/>
      <c r="AM622" s="32"/>
      <c r="AN622" s="158"/>
      <c r="AO622" s="32"/>
      <c r="AP622" s="32"/>
      <c r="AQ622" s="32"/>
      <c r="AR622" s="32"/>
      <c r="AS622" s="32"/>
      <c r="AT622" s="32"/>
      <c r="AU622" s="32"/>
      <c r="AV622" s="158"/>
      <c r="AW622" s="32"/>
      <c r="AX622" s="32"/>
      <c r="AY622" s="32"/>
      <c r="AZ622" s="32"/>
      <c r="BA622" s="32"/>
      <c r="BB622" s="32"/>
      <c r="BC622" s="32"/>
      <c r="BD622" s="32"/>
      <c r="BE622" s="32"/>
      <c r="BF622" s="32"/>
      <c r="BG622" s="32"/>
      <c r="BH622" s="32"/>
      <c r="BI622" s="32"/>
      <c r="BJ622" s="32"/>
      <c r="BK622" s="32"/>
      <c r="BL622" s="32"/>
      <c r="BM622" s="32"/>
      <c r="BN622" s="32"/>
    </row>
    <row r="623">
      <c r="B623" s="216" t="s">
        <v>100</v>
      </c>
      <c r="C623" s="32"/>
      <c r="D623" s="140">
        <v>45796.0</v>
      </c>
      <c r="E623" s="156">
        <v>73.8</v>
      </c>
      <c r="F623" s="157">
        <v>2.61</v>
      </c>
      <c r="G623" s="158"/>
      <c r="H623" s="32"/>
      <c r="I623" s="158"/>
      <c r="J623" s="32"/>
      <c r="K623" s="217">
        <v>77.98</v>
      </c>
      <c r="L623" s="159">
        <v>13.14</v>
      </c>
      <c r="M623" s="157"/>
      <c r="N623" s="160" t="s">
        <v>566</v>
      </c>
      <c r="O623" s="160" t="s">
        <v>566</v>
      </c>
      <c r="P623" s="160">
        <v>615.93</v>
      </c>
      <c r="Q623" s="32"/>
      <c r="R623" s="32"/>
      <c r="S623" s="32"/>
      <c r="T623" s="157">
        <v>1152.11</v>
      </c>
      <c r="U623" s="32"/>
      <c r="V623" s="32"/>
      <c r="W623" s="161"/>
      <c r="X623" s="158"/>
      <c r="Y623" s="32"/>
      <c r="Z623" s="32"/>
      <c r="AA623" s="32"/>
      <c r="AB623" s="32"/>
      <c r="AC623" s="32"/>
      <c r="AD623" s="32"/>
      <c r="AE623" s="32"/>
      <c r="AF623" s="158"/>
      <c r="AG623" s="32"/>
      <c r="AH623" s="32"/>
      <c r="AI623" s="32"/>
      <c r="AJ623" s="32"/>
      <c r="AK623" s="32"/>
      <c r="AL623" s="32"/>
      <c r="AM623" s="32"/>
      <c r="AN623" s="156">
        <v>615.93</v>
      </c>
      <c r="AO623" s="32"/>
      <c r="AP623" s="32"/>
      <c r="AQ623" s="32"/>
      <c r="AR623" s="157">
        <v>1152.11</v>
      </c>
      <c r="AS623" s="32"/>
      <c r="AT623" s="32"/>
      <c r="AU623" s="32"/>
      <c r="AV623" s="158"/>
      <c r="AW623" s="32"/>
      <c r="AX623" s="32"/>
      <c r="AY623" s="32"/>
      <c r="AZ623" s="32"/>
      <c r="BA623" s="32"/>
      <c r="BB623" s="32"/>
      <c r="BC623" s="32"/>
      <c r="BD623" s="32"/>
      <c r="BE623" s="32"/>
      <c r="BF623" s="32"/>
      <c r="BG623" s="32"/>
      <c r="BH623" s="32"/>
      <c r="BI623" s="32"/>
      <c r="BJ623" s="32"/>
      <c r="BK623" s="32"/>
      <c r="BL623" s="32"/>
      <c r="BM623" s="32"/>
      <c r="BN623" s="32"/>
    </row>
    <row r="624">
      <c r="B624" s="216" t="s">
        <v>264</v>
      </c>
      <c r="C624" s="32"/>
      <c r="D624" s="140">
        <v>45797.0</v>
      </c>
      <c r="E624" s="156">
        <v>79.32</v>
      </c>
      <c r="F624" s="157">
        <v>2.62</v>
      </c>
      <c r="G624" s="156">
        <v>81.06</v>
      </c>
      <c r="H624" s="157">
        <v>5.05</v>
      </c>
      <c r="I624" s="158"/>
      <c r="J624" s="32"/>
      <c r="K624" s="187">
        <v>76.94</v>
      </c>
      <c r="L624" s="159">
        <v>8.4</v>
      </c>
      <c r="M624" s="157"/>
      <c r="N624" s="160"/>
      <c r="O624" s="160"/>
      <c r="P624" s="160">
        <v>441.75</v>
      </c>
      <c r="Q624" s="32"/>
      <c r="R624" s="32"/>
      <c r="S624" s="32"/>
      <c r="T624" s="157">
        <v>14360.82</v>
      </c>
      <c r="U624" s="32"/>
      <c r="V624" s="32"/>
      <c r="W624" s="161"/>
      <c r="X624" s="158"/>
      <c r="Y624" s="32"/>
      <c r="Z624" s="32"/>
      <c r="AA624" s="32"/>
      <c r="AB624" s="32"/>
      <c r="AC624" s="32"/>
      <c r="AD624" s="32"/>
      <c r="AE624" s="32"/>
      <c r="AF624" s="158"/>
      <c r="AG624" s="32"/>
      <c r="AH624" s="32"/>
      <c r="AI624" s="32"/>
      <c r="AJ624" s="32"/>
      <c r="AK624" s="32"/>
      <c r="AL624" s="32"/>
      <c r="AM624" s="32"/>
      <c r="AN624" s="156">
        <v>441.75</v>
      </c>
      <c r="AO624" s="32"/>
      <c r="AP624" s="32"/>
      <c r="AQ624" s="32"/>
      <c r="AR624" s="157">
        <v>14360.82</v>
      </c>
      <c r="AS624" s="32"/>
      <c r="AT624" s="32"/>
      <c r="AU624" s="32"/>
      <c r="AV624" s="158"/>
      <c r="AW624" s="32"/>
      <c r="AX624" s="32"/>
      <c r="AY624" s="32"/>
      <c r="AZ624" s="32"/>
      <c r="BA624" s="32"/>
      <c r="BB624" s="32"/>
      <c r="BC624" s="32"/>
      <c r="BD624" s="32"/>
      <c r="BE624" s="32"/>
      <c r="BF624" s="32"/>
      <c r="BG624" s="32"/>
      <c r="BH624" s="32"/>
      <c r="BI624" s="32"/>
      <c r="BJ624" s="32"/>
      <c r="BK624" s="32"/>
      <c r="BL624" s="32"/>
      <c r="BM624" s="32"/>
      <c r="BN624" s="32"/>
    </row>
    <row r="625">
      <c r="B625" s="155" t="s">
        <v>104</v>
      </c>
      <c r="C625" s="32"/>
      <c r="D625" s="140">
        <v>45796.0</v>
      </c>
      <c r="E625" s="156">
        <v>68.68</v>
      </c>
      <c r="F625" s="157">
        <v>2.5</v>
      </c>
      <c r="G625" s="158"/>
      <c r="H625" s="32"/>
      <c r="I625" s="158"/>
      <c r="J625" s="32"/>
      <c r="K625" s="187">
        <v>74.77</v>
      </c>
      <c r="L625" s="159">
        <v>2.3</v>
      </c>
      <c r="M625" s="157"/>
      <c r="N625" s="160"/>
      <c r="O625" s="160"/>
      <c r="P625" s="160">
        <v>655.75</v>
      </c>
      <c r="Q625" s="32"/>
      <c r="R625" s="32"/>
      <c r="S625" s="32"/>
      <c r="T625" s="157">
        <v>3806.97</v>
      </c>
      <c r="U625" s="32"/>
      <c r="V625" s="32"/>
      <c r="W625" s="161"/>
      <c r="X625" s="158"/>
      <c r="Y625" s="32"/>
      <c r="Z625" s="32"/>
      <c r="AA625" s="32"/>
      <c r="AB625" s="32"/>
      <c r="AC625" s="32"/>
      <c r="AD625" s="32"/>
      <c r="AE625" s="32"/>
      <c r="AF625" s="158"/>
      <c r="AG625" s="32"/>
      <c r="AH625" s="32"/>
      <c r="AI625" s="32"/>
      <c r="AJ625" s="32"/>
      <c r="AK625" s="32"/>
      <c r="AL625" s="32"/>
      <c r="AM625" s="32"/>
      <c r="AN625" s="156">
        <v>655.75</v>
      </c>
      <c r="AO625" s="32"/>
      <c r="AP625" s="32"/>
      <c r="AQ625" s="32"/>
      <c r="AR625" s="157">
        <v>3806.97</v>
      </c>
      <c r="AS625" s="32"/>
      <c r="AT625" s="32"/>
      <c r="AU625" s="32"/>
      <c r="AV625" s="158"/>
      <c r="AW625" s="32"/>
      <c r="AX625" s="32"/>
      <c r="AY625" s="32"/>
      <c r="AZ625" s="32"/>
      <c r="BA625" s="32"/>
      <c r="BB625" s="32"/>
      <c r="BC625" s="32"/>
      <c r="BD625" s="32"/>
      <c r="BE625" s="32"/>
      <c r="BF625" s="32"/>
      <c r="BG625" s="32"/>
      <c r="BH625" s="32"/>
      <c r="BI625" s="32"/>
      <c r="BJ625" s="32"/>
      <c r="BK625" s="32"/>
      <c r="BL625" s="32"/>
      <c r="BM625" s="32"/>
      <c r="BN625" s="32"/>
    </row>
    <row r="626">
      <c r="B626" s="155" t="s">
        <v>278</v>
      </c>
      <c r="C626" s="32"/>
      <c r="D626" s="140">
        <v>45792.0</v>
      </c>
      <c r="E626" s="156">
        <v>79.07</v>
      </c>
      <c r="F626" s="157">
        <v>4.12</v>
      </c>
      <c r="G626" s="158"/>
      <c r="H626" s="32"/>
      <c r="I626" s="158"/>
      <c r="J626" s="32"/>
      <c r="K626" s="187">
        <v>69.95</v>
      </c>
      <c r="L626" s="159">
        <v>5.98</v>
      </c>
      <c r="M626" s="157">
        <v>72.06</v>
      </c>
      <c r="N626" s="160" t="s">
        <v>570</v>
      </c>
      <c r="O626" s="160" t="s">
        <v>570</v>
      </c>
      <c r="P626" s="160" t="s">
        <v>810</v>
      </c>
      <c r="Q626" s="32"/>
      <c r="R626" s="32"/>
      <c r="S626" s="32"/>
      <c r="T626" s="157">
        <v>8708.77</v>
      </c>
      <c r="U626" s="32"/>
      <c r="V626" s="32"/>
      <c r="W626" s="161" t="s">
        <v>811</v>
      </c>
      <c r="X626" s="158"/>
      <c r="Y626" s="32"/>
      <c r="Z626" s="32"/>
      <c r="AA626" s="32"/>
      <c r="AB626" s="32"/>
      <c r="AC626" s="32"/>
      <c r="AD626" s="32"/>
      <c r="AE626" s="32"/>
      <c r="AF626" s="158"/>
      <c r="AG626" s="32"/>
      <c r="AH626" s="32"/>
      <c r="AI626" s="32"/>
      <c r="AJ626" s="32"/>
      <c r="AK626" s="32"/>
      <c r="AL626" s="32"/>
      <c r="AM626" s="32"/>
      <c r="AN626" s="158"/>
      <c r="AO626" s="32"/>
      <c r="AP626" s="32"/>
      <c r="AQ626" s="32"/>
      <c r="AR626" s="32"/>
      <c r="AS626" s="32"/>
      <c r="AT626" s="32"/>
      <c r="AU626" s="32"/>
      <c r="AV626" s="158"/>
      <c r="AW626" s="32"/>
      <c r="AX626" s="32"/>
      <c r="AY626" s="32"/>
      <c r="AZ626" s="32"/>
      <c r="BA626" s="32"/>
      <c r="BB626" s="32"/>
      <c r="BC626" s="32"/>
      <c r="BD626" s="32"/>
      <c r="BE626" s="32"/>
      <c r="BF626" s="32"/>
      <c r="BG626" s="32"/>
      <c r="BH626" s="32"/>
      <c r="BI626" s="32"/>
      <c r="BJ626" s="32"/>
      <c r="BK626" s="32"/>
      <c r="BL626" s="32"/>
      <c r="BM626" s="32"/>
      <c r="BN626" s="32"/>
    </row>
    <row r="627">
      <c r="B627" s="155" t="s">
        <v>280</v>
      </c>
      <c r="C627" s="32"/>
      <c r="D627" s="140">
        <v>45793.0</v>
      </c>
      <c r="E627" s="156">
        <v>74.59</v>
      </c>
      <c r="F627" s="157">
        <v>2.12</v>
      </c>
      <c r="G627" s="158"/>
      <c r="H627" s="32"/>
      <c r="I627" s="158"/>
      <c r="J627" s="32"/>
      <c r="K627" s="156">
        <v>81.76</v>
      </c>
      <c r="L627" s="159">
        <v>3.63</v>
      </c>
      <c r="M627" s="157">
        <v>78.51</v>
      </c>
      <c r="N627" s="160" t="s">
        <v>570</v>
      </c>
      <c r="O627" s="160" t="s">
        <v>570</v>
      </c>
      <c r="P627" s="160">
        <v>1094.31</v>
      </c>
      <c r="Q627" s="157">
        <v>0.879</v>
      </c>
      <c r="R627" s="32"/>
      <c r="S627" s="32"/>
      <c r="T627" s="157">
        <v>9917.222</v>
      </c>
      <c r="U627" s="32"/>
      <c r="V627" s="32"/>
      <c r="W627" s="161" t="s">
        <v>812</v>
      </c>
      <c r="X627" s="158"/>
      <c r="Y627" s="32"/>
      <c r="Z627" s="32"/>
      <c r="AA627" s="32"/>
      <c r="AB627" s="32"/>
      <c r="AC627" s="32"/>
      <c r="AD627" s="32"/>
      <c r="AE627" s="32"/>
      <c r="AF627" s="158"/>
      <c r="AG627" s="32"/>
      <c r="AH627" s="32"/>
      <c r="AI627" s="32"/>
      <c r="AJ627" s="32"/>
      <c r="AK627" s="32"/>
      <c r="AL627" s="32"/>
      <c r="AM627" s="32"/>
      <c r="AN627" s="158"/>
      <c r="AO627" s="32"/>
      <c r="AP627" s="32"/>
      <c r="AQ627" s="32"/>
      <c r="AR627" s="32"/>
      <c r="AS627" s="32"/>
      <c r="AT627" s="32"/>
      <c r="AU627" s="32"/>
      <c r="AV627" s="158"/>
      <c r="AW627" s="32"/>
      <c r="AX627" s="32"/>
      <c r="AY627" s="32"/>
      <c r="AZ627" s="32"/>
      <c r="BA627" s="32"/>
      <c r="BB627" s="32"/>
      <c r="BC627" s="32"/>
      <c r="BD627" s="32"/>
      <c r="BE627" s="32"/>
      <c r="BF627" s="32"/>
      <c r="BG627" s="32"/>
      <c r="BH627" s="32"/>
      <c r="BI627" s="32"/>
      <c r="BJ627" s="32"/>
      <c r="BK627" s="32"/>
      <c r="BL627" s="32"/>
      <c r="BM627" s="32"/>
      <c r="BN627" s="32"/>
    </row>
    <row r="628">
      <c r="B628" s="155" t="s">
        <v>257</v>
      </c>
      <c r="C628" s="32"/>
      <c r="D628" s="140">
        <v>45792.0</v>
      </c>
      <c r="E628" s="156">
        <v>79.83</v>
      </c>
      <c r="F628" s="157">
        <v>3.16</v>
      </c>
      <c r="G628" s="158"/>
      <c r="H628" s="32"/>
      <c r="I628" s="158"/>
      <c r="J628" s="32"/>
      <c r="K628" s="156">
        <v>82.68</v>
      </c>
      <c r="L628" s="159">
        <v>4.5</v>
      </c>
      <c r="M628" s="157">
        <v>77.39</v>
      </c>
      <c r="N628" s="160" t="s">
        <v>570</v>
      </c>
      <c r="O628" s="160" t="s">
        <v>570</v>
      </c>
      <c r="P628" s="160">
        <v>2323.314</v>
      </c>
      <c r="Q628" s="157">
        <v>0.787</v>
      </c>
      <c r="R628" s="32"/>
      <c r="S628" s="32"/>
      <c r="T628" s="157">
        <v>9020.046</v>
      </c>
      <c r="U628" s="157">
        <v>0.83</v>
      </c>
      <c r="V628" s="32"/>
      <c r="W628" s="161" t="s">
        <v>813</v>
      </c>
      <c r="X628" s="158"/>
      <c r="Y628" s="32"/>
      <c r="Z628" s="32"/>
      <c r="AA628" s="32"/>
      <c r="AB628" s="32"/>
      <c r="AC628" s="32"/>
      <c r="AD628" s="32"/>
      <c r="AE628" s="32"/>
      <c r="AF628" s="158"/>
      <c r="AG628" s="32"/>
      <c r="AH628" s="32"/>
      <c r="AI628" s="32"/>
      <c r="AJ628" s="32"/>
      <c r="AK628" s="32"/>
      <c r="AL628" s="32"/>
      <c r="AM628" s="32"/>
      <c r="AN628" s="158"/>
      <c r="AO628" s="32"/>
      <c r="AP628" s="32"/>
      <c r="AQ628" s="32"/>
      <c r="AR628" s="32"/>
      <c r="AS628" s="32"/>
      <c r="AT628" s="32"/>
      <c r="AU628" s="32"/>
      <c r="AV628" s="158"/>
      <c r="AW628" s="32"/>
      <c r="AX628" s="32"/>
      <c r="AY628" s="32"/>
      <c r="AZ628" s="32"/>
      <c r="BA628" s="32"/>
      <c r="BB628" s="32"/>
      <c r="BC628" s="32"/>
      <c r="BD628" s="32"/>
      <c r="BE628" s="32"/>
      <c r="BF628" s="32"/>
      <c r="BG628" s="32"/>
      <c r="BH628" s="32"/>
      <c r="BI628" s="32"/>
      <c r="BJ628" s="32"/>
      <c r="BK628" s="32"/>
      <c r="BL628" s="32"/>
      <c r="BM628" s="32"/>
      <c r="BN628" s="32"/>
    </row>
    <row r="629">
      <c r="A629" s="218" t="s">
        <v>814</v>
      </c>
      <c r="B629" s="163" t="s">
        <v>81</v>
      </c>
      <c r="C629" s="164"/>
      <c r="D629" s="165">
        <v>45796.0</v>
      </c>
      <c r="E629" s="122">
        <v>66.89</v>
      </c>
      <c r="F629" s="162">
        <v>0.81</v>
      </c>
      <c r="G629" s="166"/>
      <c r="H629" s="164"/>
      <c r="I629" s="166"/>
      <c r="J629" s="164"/>
      <c r="K629" s="122">
        <v>75.19</v>
      </c>
      <c r="L629" s="167">
        <v>9.29</v>
      </c>
      <c r="M629" s="162"/>
      <c r="N629" s="168" t="s">
        <v>566</v>
      </c>
      <c r="O629" s="168" t="s">
        <v>566</v>
      </c>
      <c r="P629" s="168"/>
      <c r="Q629" s="164"/>
      <c r="R629" s="164"/>
      <c r="S629" s="164"/>
      <c r="T629" s="162"/>
      <c r="U629" s="164"/>
      <c r="V629" s="164"/>
      <c r="W629" s="170"/>
      <c r="X629" s="166"/>
      <c r="Y629" s="164"/>
      <c r="Z629" s="164"/>
      <c r="AA629" s="164"/>
      <c r="AB629" s="164"/>
      <c r="AC629" s="164"/>
      <c r="AD629" s="164"/>
      <c r="AE629" s="164"/>
      <c r="AF629" s="166"/>
      <c r="AG629" s="164"/>
      <c r="AH629" s="164"/>
      <c r="AI629" s="164"/>
      <c r="AJ629" s="164"/>
      <c r="AK629" s="164"/>
      <c r="AL629" s="164"/>
      <c r="AM629" s="164"/>
      <c r="AN629" s="122">
        <v>1085.46</v>
      </c>
      <c r="AO629" s="164"/>
      <c r="AP629" s="164"/>
      <c r="AQ629" s="164"/>
      <c r="AR629" s="162">
        <v>1227.19</v>
      </c>
      <c r="AS629" s="164"/>
      <c r="AT629" s="164"/>
      <c r="AU629" s="164"/>
      <c r="AV629" s="166"/>
      <c r="AW629" s="164"/>
      <c r="AX629" s="164"/>
      <c r="AY629" s="164"/>
      <c r="AZ629" s="164"/>
      <c r="BA629" s="164"/>
      <c r="BB629" s="164"/>
      <c r="BC629" s="164"/>
      <c r="BD629" s="164"/>
      <c r="BE629" s="164"/>
      <c r="BF629" s="164"/>
      <c r="BG629" s="164"/>
      <c r="BH629" s="164"/>
      <c r="BI629" s="164"/>
      <c r="BJ629" s="164"/>
      <c r="BK629" s="164"/>
      <c r="BL629" s="164"/>
      <c r="BM629" s="164"/>
      <c r="BN629" s="164"/>
    </row>
    <row r="630">
      <c r="B630" s="163" t="s">
        <v>89</v>
      </c>
      <c r="C630" s="164"/>
      <c r="D630" s="165">
        <v>45796.0</v>
      </c>
      <c r="E630" s="122">
        <v>64.31</v>
      </c>
      <c r="F630" s="162">
        <v>1.48</v>
      </c>
      <c r="G630" s="166"/>
      <c r="H630" s="164"/>
      <c r="I630" s="166"/>
      <c r="J630" s="164"/>
      <c r="K630" s="122">
        <v>72.52</v>
      </c>
      <c r="L630" s="167">
        <v>11.66</v>
      </c>
      <c r="M630" s="162"/>
      <c r="N630" s="168" t="s">
        <v>566</v>
      </c>
      <c r="O630" s="168" t="s">
        <v>566</v>
      </c>
      <c r="P630" s="168"/>
      <c r="Q630" s="164"/>
      <c r="R630" s="164"/>
      <c r="S630" s="164"/>
      <c r="T630" s="162"/>
      <c r="U630" s="164"/>
      <c r="V630" s="164"/>
      <c r="W630" s="170"/>
      <c r="X630" s="166"/>
      <c r="Y630" s="164"/>
      <c r="Z630" s="164"/>
      <c r="AA630" s="164"/>
      <c r="AB630" s="164"/>
      <c r="AC630" s="164"/>
      <c r="AD630" s="164"/>
      <c r="AE630" s="164"/>
      <c r="AF630" s="166"/>
      <c r="AG630" s="164"/>
      <c r="AH630" s="164"/>
      <c r="AI630" s="164"/>
      <c r="AJ630" s="164"/>
      <c r="AK630" s="164"/>
      <c r="AL630" s="164"/>
      <c r="AM630" s="164"/>
      <c r="AN630" s="219">
        <v>763.59</v>
      </c>
      <c r="AO630" s="164"/>
      <c r="AP630" s="164"/>
      <c r="AQ630" s="164"/>
      <c r="AR630" s="162">
        <v>1926.46</v>
      </c>
      <c r="AS630" s="164"/>
      <c r="AT630" s="164"/>
      <c r="AU630" s="164"/>
      <c r="AV630" s="166"/>
      <c r="AW630" s="164"/>
      <c r="AX630" s="164"/>
      <c r="AY630" s="164"/>
      <c r="AZ630" s="164"/>
      <c r="BA630" s="164"/>
      <c r="BB630" s="164"/>
      <c r="BC630" s="164"/>
      <c r="BD630" s="164"/>
      <c r="BE630" s="164"/>
      <c r="BF630" s="164"/>
      <c r="BG630" s="164"/>
      <c r="BH630" s="164"/>
      <c r="BI630" s="164"/>
      <c r="BJ630" s="164"/>
      <c r="BK630" s="164"/>
      <c r="BL630" s="164"/>
      <c r="BM630" s="164"/>
      <c r="BN630" s="164"/>
    </row>
    <row r="631">
      <c r="B631" s="163" t="s">
        <v>100</v>
      </c>
      <c r="C631" s="164"/>
      <c r="D631" s="165">
        <v>45796.0</v>
      </c>
      <c r="E631" s="122">
        <v>60.58</v>
      </c>
      <c r="F631" s="162">
        <v>1.12</v>
      </c>
      <c r="G631" s="166"/>
      <c r="H631" s="164"/>
      <c r="I631" s="166"/>
      <c r="J631" s="164"/>
      <c r="K631" s="122">
        <v>63.75</v>
      </c>
      <c r="L631" s="167">
        <v>5.29</v>
      </c>
      <c r="M631" s="162"/>
      <c r="N631" s="168" t="s">
        <v>570</v>
      </c>
      <c r="O631" s="168" t="s">
        <v>570</v>
      </c>
      <c r="P631" s="168"/>
      <c r="Q631" s="164"/>
      <c r="R631" s="164"/>
      <c r="S631" s="164"/>
      <c r="T631" s="162"/>
      <c r="U631" s="164"/>
      <c r="V631" s="164"/>
      <c r="W631" s="170"/>
      <c r="X631" s="166"/>
      <c r="Y631" s="164"/>
      <c r="Z631" s="164"/>
      <c r="AA631" s="164"/>
      <c r="AB631" s="164"/>
      <c r="AC631" s="164"/>
      <c r="AD631" s="164"/>
      <c r="AE631" s="164"/>
      <c r="AF631" s="166"/>
      <c r="AG631" s="164"/>
      <c r="AH631" s="164"/>
      <c r="AI631" s="164"/>
      <c r="AJ631" s="164"/>
      <c r="AK631" s="164"/>
      <c r="AL631" s="164"/>
      <c r="AM631" s="164"/>
      <c r="AN631" s="219"/>
      <c r="AO631" s="164"/>
      <c r="AP631" s="164"/>
      <c r="AQ631" s="164"/>
      <c r="AR631" s="162"/>
      <c r="AS631" s="164"/>
      <c r="AT631" s="164"/>
      <c r="AU631" s="164"/>
      <c r="AV631" s="166"/>
      <c r="AW631" s="164"/>
      <c r="AX631" s="164"/>
      <c r="AY631" s="164"/>
      <c r="AZ631" s="164"/>
      <c r="BA631" s="164"/>
      <c r="BB631" s="164"/>
      <c r="BC631" s="164"/>
      <c r="BD631" s="164"/>
      <c r="BE631" s="164"/>
      <c r="BF631" s="164"/>
      <c r="BG631" s="164"/>
      <c r="BH631" s="164"/>
      <c r="BI631" s="164"/>
      <c r="BJ631" s="164"/>
      <c r="BK631" s="164"/>
      <c r="BL631" s="164"/>
      <c r="BM631" s="164"/>
      <c r="BN631" s="164"/>
    </row>
    <row r="632">
      <c r="B632" s="163" t="s">
        <v>104</v>
      </c>
      <c r="C632" s="164"/>
      <c r="D632" s="165">
        <v>45796.0</v>
      </c>
      <c r="E632" s="122">
        <v>63.71</v>
      </c>
      <c r="F632" s="162">
        <v>0.9</v>
      </c>
      <c r="G632" s="166"/>
      <c r="H632" s="164"/>
      <c r="I632" s="166"/>
      <c r="J632" s="164"/>
      <c r="K632" s="122">
        <v>63.01</v>
      </c>
      <c r="L632" s="167">
        <v>0.05</v>
      </c>
      <c r="M632" s="162">
        <v>72.0</v>
      </c>
      <c r="N632" s="168" t="s">
        <v>570</v>
      </c>
      <c r="O632" s="168" t="s">
        <v>570</v>
      </c>
      <c r="P632" s="168"/>
      <c r="Q632" s="164"/>
      <c r="R632" s="164"/>
      <c r="S632" s="164"/>
      <c r="T632" s="162"/>
      <c r="U632" s="164"/>
      <c r="V632" s="164"/>
      <c r="W632" s="170"/>
      <c r="X632" s="166"/>
      <c r="Y632" s="164"/>
      <c r="Z632" s="164"/>
      <c r="AA632" s="164"/>
      <c r="AB632" s="164"/>
      <c r="AC632" s="164"/>
      <c r="AD632" s="164"/>
      <c r="AE632" s="164"/>
      <c r="AF632" s="166"/>
      <c r="AG632" s="164"/>
      <c r="AH632" s="164"/>
      <c r="AI632" s="164"/>
      <c r="AJ632" s="164"/>
      <c r="AK632" s="164"/>
      <c r="AL632" s="164"/>
      <c r="AM632" s="164"/>
      <c r="AN632" s="122">
        <v>1190.3</v>
      </c>
      <c r="AO632" s="164"/>
      <c r="AP632" s="164"/>
      <c r="AQ632" s="164"/>
      <c r="AR632" s="162">
        <v>3641.77</v>
      </c>
      <c r="AS632" s="164"/>
      <c r="AT632" s="164"/>
      <c r="AU632" s="164"/>
      <c r="AV632" s="166"/>
      <c r="AW632" s="164"/>
      <c r="AX632" s="164"/>
      <c r="AY632" s="164"/>
      <c r="AZ632" s="164"/>
      <c r="BA632" s="164"/>
      <c r="BB632" s="164"/>
      <c r="BC632" s="164"/>
      <c r="BD632" s="164"/>
      <c r="BE632" s="164"/>
      <c r="BF632" s="164"/>
      <c r="BG632" s="164"/>
      <c r="BH632" s="164"/>
      <c r="BI632" s="164"/>
      <c r="BJ632" s="164"/>
      <c r="BK632" s="164"/>
      <c r="BL632" s="164"/>
      <c r="BM632" s="164"/>
      <c r="BN632" s="164"/>
    </row>
    <row r="633">
      <c r="B633" s="163" t="s">
        <v>216</v>
      </c>
      <c r="C633" s="164"/>
      <c r="D633" s="165">
        <v>45796.0</v>
      </c>
      <c r="E633" s="122">
        <v>57.19</v>
      </c>
      <c r="F633" s="164"/>
      <c r="G633" s="166"/>
      <c r="H633" s="164"/>
      <c r="I633" s="166"/>
      <c r="J633" s="164"/>
      <c r="K633" s="212">
        <v>62.54</v>
      </c>
      <c r="L633" s="167">
        <v>10.03</v>
      </c>
      <c r="M633" s="162"/>
      <c r="N633" s="168" t="s">
        <v>566</v>
      </c>
      <c r="O633" s="168" t="s">
        <v>566</v>
      </c>
      <c r="P633" s="168"/>
      <c r="Q633" s="164"/>
      <c r="R633" s="164"/>
      <c r="S633" s="164"/>
      <c r="T633" s="162"/>
      <c r="U633" s="164"/>
      <c r="V633" s="164"/>
      <c r="W633" s="169"/>
      <c r="X633" s="166"/>
      <c r="Y633" s="164"/>
      <c r="Z633" s="164"/>
      <c r="AA633" s="164"/>
      <c r="AB633" s="164"/>
      <c r="AC633" s="164"/>
      <c r="AD633" s="164"/>
      <c r="AE633" s="164"/>
      <c r="AF633" s="166"/>
      <c r="AG633" s="164"/>
      <c r="AH633" s="164"/>
      <c r="AI633" s="164"/>
      <c r="AJ633" s="164"/>
      <c r="AK633" s="164"/>
      <c r="AL633" s="164"/>
      <c r="AM633" s="164"/>
      <c r="AN633" s="122">
        <v>710.6</v>
      </c>
      <c r="AO633" s="164"/>
      <c r="AP633" s="164"/>
      <c r="AQ633" s="164"/>
      <c r="AR633" s="162">
        <v>5027.13</v>
      </c>
      <c r="AS633" s="164"/>
      <c r="AT633" s="164"/>
      <c r="AU633" s="162" t="s">
        <v>815</v>
      </c>
      <c r="AV633" s="166"/>
      <c r="AW633" s="164"/>
      <c r="AX633" s="164"/>
      <c r="AY633" s="164"/>
      <c r="AZ633" s="164"/>
      <c r="BA633" s="164"/>
      <c r="BB633" s="164"/>
      <c r="BC633" s="164"/>
      <c r="BD633" s="164"/>
      <c r="BE633" s="164"/>
      <c r="BF633" s="164"/>
      <c r="BG633" s="164"/>
      <c r="BH633" s="164"/>
      <c r="BI633" s="164"/>
      <c r="BJ633" s="164"/>
      <c r="BK633" s="164"/>
      <c r="BL633" s="164"/>
      <c r="BM633" s="164"/>
      <c r="BN633" s="164"/>
    </row>
    <row r="634">
      <c r="B634" s="163" t="s">
        <v>257</v>
      </c>
      <c r="C634" s="164"/>
      <c r="D634" s="165">
        <v>45796.0</v>
      </c>
      <c r="E634" s="122">
        <v>48.98</v>
      </c>
      <c r="F634" s="164"/>
      <c r="G634" s="166"/>
      <c r="H634" s="164"/>
      <c r="I634" s="166"/>
      <c r="J634" s="164"/>
      <c r="K634" s="122">
        <v>56.21</v>
      </c>
      <c r="L634" s="167">
        <v>2.67</v>
      </c>
      <c r="M634" s="162">
        <v>80.51</v>
      </c>
      <c r="N634" s="168" t="s">
        <v>570</v>
      </c>
      <c r="O634" s="168" t="s">
        <v>570</v>
      </c>
      <c r="P634" s="168"/>
      <c r="Q634" s="164"/>
      <c r="R634" s="164"/>
      <c r="S634" s="164"/>
      <c r="T634" s="162"/>
      <c r="U634" s="164"/>
      <c r="V634" s="164"/>
      <c r="W634" s="170"/>
      <c r="X634" s="166"/>
      <c r="Y634" s="164"/>
      <c r="Z634" s="164"/>
      <c r="AA634" s="164"/>
      <c r="AB634" s="164"/>
      <c r="AC634" s="164"/>
      <c r="AD634" s="164"/>
      <c r="AE634" s="164"/>
      <c r="AF634" s="166"/>
      <c r="AG634" s="164"/>
      <c r="AH634" s="164"/>
      <c r="AI634" s="164"/>
      <c r="AJ634" s="164"/>
      <c r="AK634" s="164"/>
      <c r="AL634" s="164"/>
      <c r="AM634" s="164"/>
      <c r="AN634" s="122">
        <v>994.14</v>
      </c>
      <c r="AO634" s="164"/>
      <c r="AP634" s="164"/>
      <c r="AQ634" s="164"/>
      <c r="AR634" s="162">
        <v>3361.5</v>
      </c>
      <c r="AS634" s="164"/>
      <c r="AT634" s="164"/>
      <c r="AU634" s="164"/>
      <c r="AV634" s="166"/>
      <c r="AW634" s="164"/>
      <c r="AX634" s="164"/>
      <c r="AY634" s="164"/>
      <c r="AZ634" s="164"/>
      <c r="BA634" s="164"/>
      <c r="BB634" s="164"/>
      <c r="BC634" s="164"/>
      <c r="BD634" s="164"/>
      <c r="BE634" s="164"/>
      <c r="BF634" s="164"/>
      <c r="BG634" s="164"/>
      <c r="BH634" s="164"/>
      <c r="BI634" s="164"/>
      <c r="BJ634" s="164"/>
      <c r="BK634" s="164"/>
      <c r="BL634" s="164"/>
      <c r="BM634" s="164"/>
      <c r="BN634" s="164"/>
    </row>
    <row r="635" ht="17.25" customHeight="1">
      <c r="A635" s="157" t="s">
        <v>816</v>
      </c>
      <c r="B635" s="155" t="s">
        <v>81</v>
      </c>
      <c r="C635" s="32"/>
      <c r="D635" s="140">
        <v>45796.0</v>
      </c>
      <c r="E635" s="156">
        <v>65.21</v>
      </c>
      <c r="F635" s="32"/>
      <c r="G635" s="158"/>
      <c r="H635" s="32"/>
      <c r="I635" s="158"/>
      <c r="J635" s="32"/>
      <c r="K635" s="156">
        <v>57.57</v>
      </c>
      <c r="L635" s="159">
        <v>5.73</v>
      </c>
      <c r="M635" s="157"/>
      <c r="N635" s="160" t="s">
        <v>570</v>
      </c>
      <c r="O635" s="160" t="s">
        <v>570</v>
      </c>
      <c r="P635" s="160"/>
      <c r="Q635" s="32"/>
      <c r="R635" s="32"/>
      <c r="S635" s="32"/>
      <c r="T635" s="157"/>
      <c r="U635" s="32"/>
      <c r="V635" s="32"/>
      <c r="W635" s="179"/>
      <c r="X635" s="158"/>
      <c r="Y635" s="32"/>
      <c r="Z635" s="32"/>
      <c r="AA635" s="32"/>
      <c r="AB635" s="32"/>
      <c r="AC635" s="32"/>
      <c r="AD635" s="32"/>
      <c r="AE635" s="32"/>
      <c r="AF635" s="158"/>
      <c r="AG635" s="32"/>
      <c r="AH635" s="32"/>
      <c r="AI635" s="32"/>
      <c r="AJ635" s="32"/>
      <c r="AK635" s="32"/>
      <c r="AL635" s="32"/>
      <c r="AM635" s="32"/>
      <c r="AN635" s="156">
        <v>1014.66</v>
      </c>
      <c r="AO635" s="32"/>
      <c r="AP635" s="32"/>
      <c r="AQ635" s="32"/>
      <c r="AR635" s="157">
        <v>4191.76</v>
      </c>
      <c r="AS635" s="32"/>
      <c r="AT635" s="32"/>
      <c r="AU635" s="32"/>
      <c r="AV635" s="158"/>
      <c r="AW635" s="32"/>
      <c r="AX635" s="32"/>
      <c r="AY635" s="32"/>
      <c r="AZ635" s="32"/>
      <c r="BA635" s="32"/>
      <c r="BB635" s="32"/>
      <c r="BC635" s="32"/>
      <c r="BD635" s="32"/>
      <c r="BE635" s="32"/>
      <c r="BF635" s="32"/>
      <c r="BG635" s="32"/>
      <c r="BH635" s="32"/>
      <c r="BI635" s="32"/>
      <c r="BJ635" s="32"/>
      <c r="BK635" s="32"/>
      <c r="BL635" s="32"/>
      <c r="BM635" s="32"/>
      <c r="BN635" s="32"/>
    </row>
    <row r="636">
      <c r="B636" s="155" t="s">
        <v>89</v>
      </c>
      <c r="C636" s="32"/>
      <c r="D636" s="140">
        <v>45796.0</v>
      </c>
      <c r="E636" s="156">
        <v>71.31</v>
      </c>
      <c r="F636" s="32"/>
      <c r="G636" s="158"/>
      <c r="H636" s="32"/>
      <c r="I636" s="158"/>
      <c r="J636" s="32"/>
      <c r="K636" s="156">
        <v>68.37</v>
      </c>
      <c r="L636" s="159">
        <v>5.09</v>
      </c>
      <c r="M636" s="157"/>
      <c r="N636" s="160" t="s">
        <v>570</v>
      </c>
      <c r="O636" s="160" t="s">
        <v>570</v>
      </c>
      <c r="P636" s="160"/>
      <c r="Q636" s="32"/>
      <c r="R636" s="32"/>
      <c r="S636" s="32"/>
      <c r="T636" s="157"/>
      <c r="U636" s="32"/>
      <c r="V636" s="32"/>
      <c r="W636" s="179"/>
      <c r="X636" s="158"/>
      <c r="Y636" s="32"/>
      <c r="Z636" s="32"/>
      <c r="AA636" s="32"/>
      <c r="AB636" s="32"/>
      <c r="AC636" s="32"/>
      <c r="AD636" s="32"/>
      <c r="AE636" s="32"/>
      <c r="AF636" s="158"/>
      <c r="AG636" s="32"/>
      <c r="AH636" s="32"/>
      <c r="AI636" s="32"/>
      <c r="AJ636" s="32"/>
      <c r="AK636" s="32"/>
      <c r="AL636" s="32"/>
      <c r="AM636" s="32"/>
      <c r="AN636" s="156">
        <v>1726.63</v>
      </c>
      <c r="AO636" s="32"/>
      <c r="AP636" s="32"/>
      <c r="AQ636" s="32"/>
      <c r="AR636" s="157">
        <v>759.76</v>
      </c>
      <c r="AS636" s="32"/>
      <c r="AT636" s="32"/>
      <c r="AU636" s="32"/>
      <c r="AV636" s="158"/>
      <c r="AW636" s="32"/>
      <c r="AX636" s="32"/>
      <c r="AY636" s="32"/>
      <c r="AZ636" s="32"/>
      <c r="BA636" s="32"/>
      <c r="BB636" s="32"/>
      <c r="BC636" s="32"/>
      <c r="BD636" s="32"/>
      <c r="BE636" s="32"/>
      <c r="BF636" s="32"/>
      <c r="BG636" s="32"/>
      <c r="BH636" s="32"/>
      <c r="BI636" s="32"/>
      <c r="BJ636" s="32"/>
      <c r="BK636" s="32"/>
      <c r="BL636" s="32"/>
      <c r="BM636" s="32"/>
      <c r="BN636" s="32"/>
    </row>
    <row r="637">
      <c r="B637" s="155" t="s">
        <v>100</v>
      </c>
      <c r="C637" s="32"/>
      <c r="D637" s="140">
        <v>45796.0</v>
      </c>
      <c r="E637" s="156">
        <v>73.22</v>
      </c>
      <c r="F637" s="32"/>
      <c r="G637" s="158"/>
      <c r="H637" s="32"/>
      <c r="I637" s="158"/>
      <c r="J637" s="32"/>
      <c r="K637" s="156">
        <v>64.46</v>
      </c>
      <c r="L637" s="159">
        <v>4.05</v>
      </c>
      <c r="M637" s="157"/>
      <c r="N637" s="160" t="s">
        <v>570</v>
      </c>
      <c r="O637" s="160" t="s">
        <v>570</v>
      </c>
      <c r="P637" s="160"/>
      <c r="Q637" s="32"/>
      <c r="R637" s="32"/>
      <c r="S637" s="32"/>
      <c r="T637" s="157"/>
      <c r="U637" s="32"/>
      <c r="V637" s="32"/>
      <c r="W637" s="179"/>
      <c r="X637" s="158"/>
      <c r="Y637" s="32"/>
      <c r="Z637" s="32"/>
      <c r="AA637" s="32"/>
      <c r="AB637" s="32"/>
      <c r="AC637" s="32"/>
      <c r="AD637" s="32"/>
      <c r="AE637" s="32"/>
      <c r="AF637" s="158"/>
      <c r="AG637" s="32"/>
      <c r="AH637" s="32"/>
      <c r="AI637" s="32"/>
      <c r="AJ637" s="32"/>
      <c r="AK637" s="32"/>
      <c r="AL637" s="32"/>
      <c r="AM637" s="32"/>
      <c r="AN637" s="156">
        <v>1346.5</v>
      </c>
      <c r="AO637" s="32"/>
      <c r="AP637" s="32"/>
      <c r="AQ637" s="32"/>
      <c r="AR637" s="157">
        <v>1023.45</v>
      </c>
      <c r="AS637" s="32"/>
      <c r="AT637" s="32"/>
      <c r="AU637" s="32"/>
      <c r="AV637" s="158"/>
      <c r="AW637" s="32"/>
      <c r="AX637" s="32"/>
      <c r="AY637" s="32"/>
      <c r="AZ637" s="32"/>
      <c r="BA637" s="32"/>
      <c r="BB637" s="32"/>
      <c r="BC637" s="32"/>
      <c r="BD637" s="32"/>
      <c r="BE637" s="32"/>
      <c r="BF637" s="32"/>
      <c r="BG637" s="32"/>
      <c r="BH637" s="32"/>
      <c r="BI637" s="32"/>
      <c r="BJ637" s="32"/>
      <c r="BK637" s="32"/>
      <c r="BL637" s="32"/>
      <c r="BM637" s="32"/>
      <c r="BN637" s="32"/>
    </row>
    <row r="638">
      <c r="B638" s="155" t="s">
        <v>104</v>
      </c>
      <c r="C638" s="32"/>
      <c r="D638" s="140">
        <v>45796.0</v>
      </c>
      <c r="E638" s="156">
        <v>73.26</v>
      </c>
      <c r="F638" s="32"/>
      <c r="G638" s="158"/>
      <c r="H638" s="32"/>
      <c r="I638" s="158"/>
      <c r="J638" s="32"/>
      <c r="K638" s="156">
        <v>80.05</v>
      </c>
      <c r="L638" s="159">
        <v>6.65</v>
      </c>
      <c r="M638" s="157"/>
      <c r="N638" s="160" t="s">
        <v>570</v>
      </c>
      <c r="O638" s="160" t="s">
        <v>570</v>
      </c>
      <c r="P638" s="160"/>
      <c r="Q638" s="32"/>
      <c r="R638" s="32"/>
      <c r="S638" s="32"/>
      <c r="T638" s="157"/>
      <c r="U638" s="32"/>
      <c r="V638" s="32"/>
      <c r="W638" s="179"/>
      <c r="X638" s="158"/>
      <c r="Y638" s="32"/>
      <c r="Z638" s="32"/>
      <c r="AA638" s="32"/>
      <c r="AB638" s="32"/>
      <c r="AC638" s="32"/>
      <c r="AD638" s="32"/>
      <c r="AE638" s="32"/>
      <c r="AF638" s="158"/>
      <c r="AG638" s="32"/>
      <c r="AH638" s="32"/>
      <c r="AI638" s="32"/>
      <c r="AJ638" s="32"/>
      <c r="AK638" s="32"/>
      <c r="AL638" s="32"/>
      <c r="AM638" s="32"/>
      <c r="AN638" s="156">
        <v>765.61</v>
      </c>
      <c r="AO638" s="32"/>
      <c r="AP638" s="32"/>
      <c r="AQ638" s="32"/>
      <c r="AR638" s="157">
        <v>3175.21</v>
      </c>
      <c r="AS638" s="32"/>
      <c r="AT638" s="32"/>
      <c r="AU638" s="32"/>
      <c r="AV638" s="158"/>
      <c r="AW638" s="32"/>
      <c r="AX638" s="32"/>
      <c r="AY638" s="32"/>
      <c r="AZ638" s="32"/>
      <c r="BA638" s="32"/>
      <c r="BB638" s="32"/>
      <c r="BC638" s="32"/>
      <c r="BD638" s="32"/>
      <c r="BE638" s="32"/>
      <c r="BF638" s="32"/>
      <c r="BG638" s="32"/>
      <c r="BH638" s="32"/>
      <c r="BI638" s="32"/>
      <c r="BJ638" s="32"/>
      <c r="BK638" s="32"/>
      <c r="BL638" s="32"/>
      <c r="BM638" s="32"/>
      <c r="BN638" s="32"/>
    </row>
    <row r="639">
      <c r="B639" s="155" t="s">
        <v>216</v>
      </c>
      <c r="C639" s="32"/>
      <c r="D639" s="140">
        <v>45796.0</v>
      </c>
      <c r="E639" s="156">
        <v>72.65</v>
      </c>
      <c r="F639" s="32"/>
      <c r="G639" s="158"/>
      <c r="H639" s="32"/>
      <c r="I639" s="158"/>
      <c r="J639" s="32"/>
      <c r="K639" s="156">
        <v>79.61</v>
      </c>
      <c r="L639" s="159">
        <v>8.06</v>
      </c>
      <c r="M639" s="157"/>
      <c r="N639" s="160" t="s">
        <v>570</v>
      </c>
      <c r="O639" s="160" t="s">
        <v>570</v>
      </c>
      <c r="P639" s="160"/>
      <c r="Q639" s="32"/>
      <c r="R639" s="32"/>
      <c r="S639" s="32"/>
      <c r="T639" s="157"/>
      <c r="U639" s="32"/>
      <c r="V639" s="32"/>
      <c r="W639" s="179"/>
      <c r="X639" s="158"/>
      <c r="Y639" s="32"/>
      <c r="Z639" s="32"/>
      <c r="AA639" s="32"/>
      <c r="AB639" s="32"/>
      <c r="AC639" s="32"/>
      <c r="AD639" s="32"/>
      <c r="AE639" s="32"/>
      <c r="AF639" s="158"/>
      <c r="AG639" s="32"/>
      <c r="AH639" s="32"/>
      <c r="AI639" s="32"/>
      <c r="AJ639" s="32"/>
      <c r="AK639" s="32"/>
      <c r="AL639" s="32"/>
      <c r="AM639" s="32"/>
      <c r="AN639" s="156">
        <v>1358.07</v>
      </c>
      <c r="AO639" s="32"/>
      <c r="AP639" s="32"/>
      <c r="AQ639" s="32"/>
      <c r="AR639" s="157">
        <v>998.18</v>
      </c>
      <c r="AS639" s="32"/>
      <c r="AT639" s="32"/>
      <c r="AU639" s="32"/>
      <c r="AV639" s="158"/>
      <c r="AW639" s="32"/>
      <c r="AX639" s="32"/>
      <c r="AY639" s="32"/>
      <c r="AZ639" s="32"/>
      <c r="BA639" s="32"/>
      <c r="BB639" s="32"/>
      <c r="BC639" s="32"/>
      <c r="BD639" s="32"/>
      <c r="BE639" s="32"/>
      <c r="BF639" s="32"/>
      <c r="BG639" s="32"/>
      <c r="BH639" s="32"/>
      <c r="BI639" s="32"/>
      <c r="BJ639" s="32"/>
      <c r="BK639" s="32"/>
      <c r="BL639" s="32"/>
      <c r="BM639" s="32"/>
      <c r="BN639" s="32"/>
    </row>
    <row r="640">
      <c r="B640" s="155" t="s">
        <v>388</v>
      </c>
      <c r="C640" s="32"/>
      <c r="D640" s="140">
        <v>45796.0</v>
      </c>
      <c r="E640" s="156">
        <v>75.09</v>
      </c>
      <c r="F640" s="32"/>
      <c r="G640" s="158"/>
      <c r="H640" s="32"/>
      <c r="I640" s="158"/>
      <c r="J640" s="32"/>
      <c r="K640" s="156">
        <v>66.59</v>
      </c>
      <c r="L640" s="159">
        <v>6.22</v>
      </c>
      <c r="M640" s="157"/>
      <c r="N640" s="160" t="s">
        <v>570</v>
      </c>
      <c r="O640" s="160" t="s">
        <v>570</v>
      </c>
      <c r="P640" s="160"/>
      <c r="Q640" s="32"/>
      <c r="R640" s="32"/>
      <c r="S640" s="32"/>
      <c r="T640" s="157"/>
      <c r="U640" s="32"/>
      <c r="V640" s="32"/>
      <c r="W640" s="161"/>
      <c r="X640" s="158"/>
      <c r="Y640" s="32"/>
      <c r="Z640" s="32"/>
      <c r="AA640" s="32"/>
      <c r="AB640" s="32"/>
      <c r="AC640" s="32"/>
      <c r="AD640" s="32"/>
      <c r="AE640" s="32"/>
      <c r="AF640" s="158"/>
      <c r="AG640" s="32"/>
      <c r="AH640" s="32"/>
      <c r="AI640" s="32"/>
      <c r="AJ640" s="32"/>
      <c r="AK640" s="32"/>
      <c r="AL640" s="32"/>
      <c r="AM640" s="32"/>
      <c r="AN640" s="156">
        <v>1050.76</v>
      </c>
      <c r="AO640" s="32"/>
      <c r="AP640" s="32"/>
      <c r="AQ640" s="32"/>
      <c r="AR640" s="157">
        <v>4364.2</v>
      </c>
      <c r="AS640" s="32"/>
      <c r="AT640" s="32"/>
      <c r="AU640" s="157" t="s">
        <v>817</v>
      </c>
      <c r="AV640" s="158"/>
      <c r="AW640" s="32"/>
      <c r="AX640" s="32"/>
      <c r="AY640" s="32"/>
      <c r="AZ640" s="32"/>
      <c r="BA640" s="32"/>
      <c r="BB640" s="32"/>
      <c r="BC640" s="32"/>
      <c r="BD640" s="32"/>
      <c r="BE640" s="32"/>
      <c r="BF640" s="32"/>
      <c r="BG640" s="32"/>
      <c r="BH640" s="32"/>
      <c r="BI640" s="32"/>
      <c r="BJ640" s="32"/>
      <c r="BK640" s="32"/>
      <c r="BL640" s="32"/>
      <c r="BM640" s="32"/>
      <c r="BN640" s="32"/>
    </row>
    <row r="641">
      <c r="B641" s="155" t="s">
        <v>389</v>
      </c>
      <c r="C641" s="157" t="s">
        <v>124</v>
      </c>
      <c r="D641" s="140">
        <v>45796.0</v>
      </c>
      <c r="E641" s="156">
        <v>81.97</v>
      </c>
      <c r="F641" s="32"/>
      <c r="G641" s="158"/>
      <c r="H641" s="32"/>
      <c r="I641" s="158"/>
      <c r="J641" s="32"/>
      <c r="K641" s="156">
        <v>68.82</v>
      </c>
      <c r="L641" s="159">
        <v>6.0</v>
      </c>
      <c r="M641" s="157"/>
      <c r="N641" s="160" t="s">
        <v>570</v>
      </c>
      <c r="O641" s="160" t="s">
        <v>570</v>
      </c>
      <c r="P641" s="160"/>
      <c r="Q641" s="32"/>
      <c r="R641" s="32"/>
      <c r="S641" s="32"/>
      <c r="T641" s="157"/>
      <c r="U641" s="32"/>
      <c r="V641" s="32"/>
      <c r="W641" s="179"/>
      <c r="X641" s="158"/>
      <c r="Y641" s="32"/>
      <c r="Z641" s="32"/>
      <c r="AA641" s="32"/>
      <c r="AB641" s="32"/>
      <c r="AC641" s="32"/>
      <c r="AD641" s="32"/>
      <c r="AE641" s="32"/>
      <c r="AF641" s="158"/>
      <c r="AG641" s="32"/>
      <c r="AH641" s="32"/>
      <c r="AI641" s="32"/>
      <c r="AJ641" s="32"/>
      <c r="AK641" s="32"/>
      <c r="AL641" s="32"/>
      <c r="AM641" s="32"/>
      <c r="AN641" s="156">
        <v>885.57</v>
      </c>
      <c r="AO641" s="32"/>
      <c r="AP641" s="32"/>
      <c r="AQ641" s="32"/>
      <c r="AR641" s="157">
        <v>1926.58</v>
      </c>
      <c r="AS641" s="32"/>
      <c r="AT641" s="32"/>
      <c r="AU641" s="32"/>
      <c r="AV641" s="158"/>
      <c r="AW641" s="32"/>
      <c r="AX641" s="32"/>
      <c r="AY641" s="32"/>
      <c r="AZ641" s="32"/>
      <c r="BA641" s="32"/>
      <c r="BB641" s="32"/>
      <c r="BC641" s="32"/>
      <c r="BD641" s="32"/>
      <c r="BE641" s="32"/>
      <c r="BF641" s="32"/>
      <c r="BG641" s="32"/>
      <c r="BH641" s="32"/>
      <c r="BI641" s="32"/>
      <c r="BJ641" s="32"/>
      <c r="BK641" s="32"/>
      <c r="BL641" s="32"/>
      <c r="BM641" s="32"/>
      <c r="BN641" s="32"/>
    </row>
    <row r="642">
      <c r="A642" s="162" t="s">
        <v>818</v>
      </c>
      <c r="B642" s="163" t="s">
        <v>81</v>
      </c>
      <c r="C642" s="164"/>
      <c r="D642" s="165">
        <v>45796.0</v>
      </c>
      <c r="E642" s="122">
        <v>71.68</v>
      </c>
      <c r="F642" s="164"/>
      <c r="G642" s="166"/>
      <c r="H642" s="164"/>
      <c r="I642" s="166"/>
      <c r="J642" s="164"/>
      <c r="K642" s="122">
        <v>77.92</v>
      </c>
      <c r="L642" s="167">
        <v>4.3</v>
      </c>
      <c r="M642" s="162"/>
      <c r="N642" s="168" t="s">
        <v>570</v>
      </c>
      <c r="O642" s="168" t="s">
        <v>570</v>
      </c>
      <c r="P642" s="168"/>
      <c r="Q642" s="164"/>
      <c r="R642" s="164"/>
      <c r="S642" s="164"/>
      <c r="T642" s="162"/>
      <c r="U642" s="164"/>
      <c r="V642" s="164"/>
      <c r="W642" s="170"/>
      <c r="X642" s="166"/>
      <c r="Y642" s="164"/>
      <c r="Z642" s="164"/>
      <c r="AA642" s="164"/>
      <c r="AB642" s="164"/>
      <c r="AC642" s="164"/>
      <c r="AD642" s="164"/>
      <c r="AE642" s="164"/>
      <c r="AF642" s="166"/>
      <c r="AG642" s="164"/>
      <c r="AH642" s="164"/>
      <c r="AI642" s="164"/>
      <c r="AJ642" s="164"/>
      <c r="AK642" s="164"/>
      <c r="AL642" s="164"/>
      <c r="AM642" s="164"/>
      <c r="AN642" s="122">
        <v>1104.68</v>
      </c>
      <c r="AO642" s="164"/>
      <c r="AP642" s="164"/>
      <c r="AQ642" s="164"/>
      <c r="AR642" s="162">
        <v>1447.89</v>
      </c>
      <c r="AS642" s="164"/>
      <c r="AT642" s="164"/>
      <c r="AU642" s="164"/>
      <c r="AV642" s="166"/>
      <c r="AW642" s="164"/>
      <c r="AX642" s="164"/>
      <c r="AY642" s="164"/>
      <c r="AZ642" s="164"/>
      <c r="BA642" s="164"/>
      <c r="BB642" s="164"/>
      <c r="BC642" s="164"/>
      <c r="BD642" s="164"/>
      <c r="BE642" s="164"/>
      <c r="BF642" s="164"/>
      <c r="BG642" s="164"/>
      <c r="BH642" s="164"/>
      <c r="BI642" s="164"/>
      <c r="BJ642" s="164"/>
      <c r="BK642" s="164"/>
      <c r="BL642" s="164"/>
      <c r="BM642" s="164"/>
      <c r="BN642" s="164"/>
    </row>
    <row r="643">
      <c r="B643" s="163" t="s">
        <v>89</v>
      </c>
      <c r="C643" s="164"/>
      <c r="D643" s="165">
        <v>45796.0</v>
      </c>
      <c r="E643" s="122">
        <v>71.05</v>
      </c>
      <c r="F643" s="164"/>
      <c r="G643" s="166"/>
      <c r="H643" s="164"/>
      <c r="I643" s="166"/>
      <c r="J643" s="164"/>
      <c r="K643" s="122">
        <v>81.03</v>
      </c>
      <c r="L643" s="167">
        <v>6.55</v>
      </c>
      <c r="M643" s="162"/>
      <c r="N643" s="168" t="s">
        <v>570</v>
      </c>
      <c r="O643" s="168" t="s">
        <v>570</v>
      </c>
      <c r="P643" s="168"/>
      <c r="Q643" s="164"/>
      <c r="R643" s="164"/>
      <c r="S643" s="164"/>
      <c r="T643" s="162"/>
      <c r="U643" s="164"/>
      <c r="V643" s="164"/>
      <c r="W643" s="169"/>
      <c r="X643" s="166"/>
      <c r="Y643" s="164"/>
      <c r="Z643" s="164"/>
      <c r="AA643" s="164"/>
      <c r="AB643" s="164"/>
      <c r="AC643" s="164"/>
      <c r="AD643" s="164"/>
      <c r="AE643" s="164"/>
      <c r="AF643" s="166"/>
      <c r="AG643" s="164"/>
      <c r="AH643" s="164"/>
      <c r="AI643" s="164"/>
      <c r="AJ643" s="164"/>
      <c r="AK643" s="164"/>
      <c r="AL643" s="164"/>
      <c r="AM643" s="164"/>
      <c r="AN643" s="122">
        <v>911.69</v>
      </c>
      <c r="AO643" s="164"/>
      <c r="AP643" s="164"/>
      <c r="AQ643" s="164"/>
      <c r="AR643" s="162">
        <v>2270.29</v>
      </c>
      <c r="AS643" s="164"/>
      <c r="AT643" s="164"/>
      <c r="AU643" s="162" t="s">
        <v>819</v>
      </c>
      <c r="AV643" s="166"/>
      <c r="AW643" s="164"/>
      <c r="AX643" s="164"/>
      <c r="AY643" s="164"/>
      <c r="AZ643" s="164"/>
      <c r="BA643" s="164"/>
      <c r="BB643" s="164"/>
      <c r="BC643" s="164"/>
      <c r="BD643" s="164"/>
      <c r="BE643" s="164"/>
      <c r="BF643" s="164"/>
      <c r="BG643" s="164"/>
      <c r="BH643" s="164"/>
      <c r="BI643" s="164"/>
      <c r="BJ643" s="164"/>
      <c r="BK643" s="164"/>
      <c r="BL643" s="164"/>
      <c r="BM643" s="164"/>
      <c r="BN643" s="164"/>
    </row>
    <row r="644">
      <c r="B644" s="163" t="s">
        <v>100</v>
      </c>
      <c r="C644" s="164"/>
      <c r="D644" s="165">
        <v>45796.0</v>
      </c>
      <c r="E644" s="122">
        <v>86.18</v>
      </c>
      <c r="F644" s="164"/>
      <c r="G644" s="166"/>
      <c r="H644" s="164"/>
      <c r="I644" s="166"/>
      <c r="J644" s="164"/>
      <c r="K644" s="122">
        <v>73.21</v>
      </c>
      <c r="L644" s="167">
        <v>4.94</v>
      </c>
      <c r="M644" s="162"/>
      <c r="N644" s="168" t="s">
        <v>570</v>
      </c>
      <c r="O644" s="168" t="s">
        <v>570</v>
      </c>
      <c r="P644" s="168"/>
      <c r="Q644" s="164"/>
      <c r="R644" s="164"/>
      <c r="S644" s="164"/>
      <c r="T644" s="162"/>
      <c r="U644" s="164"/>
      <c r="V644" s="164"/>
      <c r="W644" s="169"/>
      <c r="X644" s="166"/>
      <c r="Y644" s="164"/>
      <c r="Z644" s="164"/>
      <c r="AA644" s="164"/>
      <c r="AB644" s="164"/>
      <c r="AC644" s="164"/>
      <c r="AD644" s="164"/>
      <c r="AE644" s="164"/>
      <c r="AF644" s="166"/>
      <c r="AG644" s="164"/>
      <c r="AH644" s="164"/>
      <c r="AI644" s="164"/>
      <c r="AJ644" s="164"/>
      <c r="AK644" s="164"/>
      <c r="AL644" s="164"/>
      <c r="AM644" s="164"/>
      <c r="AN644" s="122">
        <v>543.34</v>
      </c>
      <c r="AO644" s="164"/>
      <c r="AP644" s="164"/>
      <c r="AQ644" s="164"/>
      <c r="AR644" s="162">
        <v>1200.51</v>
      </c>
      <c r="AS644" s="164"/>
      <c r="AT644" s="164"/>
      <c r="AU644" s="164"/>
      <c r="AV644" s="166"/>
      <c r="AW644" s="164"/>
      <c r="AX644" s="164"/>
      <c r="AY644" s="164"/>
      <c r="AZ644" s="164"/>
      <c r="BA644" s="164"/>
      <c r="BB644" s="164"/>
      <c r="BC644" s="164"/>
      <c r="BD644" s="164"/>
      <c r="BE644" s="164"/>
      <c r="BF644" s="164"/>
      <c r="BG644" s="164"/>
      <c r="BH644" s="164"/>
      <c r="BI644" s="164"/>
      <c r="BJ644" s="164"/>
      <c r="BK644" s="164"/>
      <c r="BL644" s="164"/>
      <c r="BM644" s="164"/>
      <c r="BN644" s="164"/>
    </row>
    <row r="645">
      <c r="B645" s="163" t="s">
        <v>104</v>
      </c>
      <c r="C645" s="164"/>
      <c r="D645" s="165">
        <v>45796.0</v>
      </c>
      <c r="E645" s="122">
        <v>79.75</v>
      </c>
      <c r="F645" s="164"/>
      <c r="G645" s="166"/>
      <c r="H645" s="164"/>
      <c r="I645" s="166"/>
      <c r="J645" s="164"/>
      <c r="K645" s="122">
        <v>81.43</v>
      </c>
      <c r="L645" s="167">
        <v>2.45</v>
      </c>
      <c r="M645" s="162">
        <v>84.08</v>
      </c>
      <c r="N645" s="168" t="s">
        <v>566</v>
      </c>
      <c r="O645" s="168" t="s">
        <v>566</v>
      </c>
      <c r="P645" s="168"/>
      <c r="Q645" s="164"/>
      <c r="R645" s="164"/>
      <c r="S645" s="164"/>
      <c r="T645" s="164"/>
      <c r="U645" s="164"/>
      <c r="V645" s="164"/>
      <c r="W645" s="170"/>
      <c r="X645" s="166"/>
      <c r="Y645" s="164"/>
      <c r="Z645" s="164"/>
      <c r="AA645" s="164"/>
      <c r="AB645" s="164"/>
      <c r="AC645" s="164"/>
      <c r="AD645" s="164"/>
      <c r="AE645" s="164"/>
      <c r="AF645" s="166"/>
      <c r="AG645" s="164"/>
      <c r="AH645" s="164"/>
      <c r="AI645" s="164"/>
      <c r="AJ645" s="164"/>
      <c r="AK645" s="164"/>
      <c r="AL645" s="164"/>
      <c r="AM645" s="164"/>
      <c r="AN645" s="122">
        <v>511.0</v>
      </c>
      <c r="AO645" s="164"/>
      <c r="AP645" s="164"/>
      <c r="AQ645" s="164"/>
      <c r="AR645" s="162">
        <v>1090.61</v>
      </c>
      <c r="AS645" s="164"/>
      <c r="AT645" s="164"/>
      <c r="AU645" s="164"/>
      <c r="AV645" s="166"/>
      <c r="AW645" s="164"/>
      <c r="AX645" s="164"/>
      <c r="AY645" s="164"/>
      <c r="AZ645" s="164"/>
      <c r="BA645" s="164"/>
      <c r="BB645" s="164"/>
      <c r="BC645" s="164"/>
      <c r="BD645" s="164"/>
      <c r="BE645" s="164"/>
      <c r="BF645" s="164"/>
      <c r="BG645" s="164"/>
      <c r="BH645" s="164"/>
      <c r="BI645" s="164"/>
      <c r="BJ645" s="164"/>
      <c r="BK645" s="164"/>
      <c r="BL645" s="164"/>
      <c r="BM645" s="164"/>
      <c r="BN645" s="164"/>
    </row>
    <row r="646">
      <c r="B646" s="163" t="s">
        <v>216</v>
      </c>
      <c r="C646" s="164"/>
      <c r="D646" s="165">
        <v>45796.0</v>
      </c>
      <c r="E646" s="122">
        <v>83.26</v>
      </c>
      <c r="F646" s="164"/>
      <c r="G646" s="166"/>
      <c r="H646" s="164"/>
      <c r="I646" s="166"/>
      <c r="J646" s="164"/>
      <c r="K646" s="122">
        <v>83.87</v>
      </c>
      <c r="L646" s="167">
        <v>2.02</v>
      </c>
      <c r="M646" s="162">
        <v>87.02</v>
      </c>
      <c r="N646" s="168" t="s">
        <v>566</v>
      </c>
      <c r="O646" s="168" t="s">
        <v>566</v>
      </c>
      <c r="P646" s="168"/>
      <c r="Q646" s="164"/>
      <c r="R646" s="164"/>
      <c r="S646" s="164"/>
      <c r="T646" s="162"/>
      <c r="U646" s="164"/>
      <c r="V646" s="164"/>
      <c r="W646" s="170"/>
      <c r="X646" s="166"/>
      <c r="Y646" s="164"/>
      <c r="Z646" s="164"/>
      <c r="AA646" s="164"/>
      <c r="AB646" s="164"/>
      <c r="AC646" s="164"/>
      <c r="AD646" s="164"/>
      <c r="AE646" s="164"/>
      <c r="AF646" s="166"/>
      <c r="AG646" s="164"/>
      <c r="AH646" s="164"/>
      <c r="AI646" s="164"/>
      <c r="AJ646" s="164"/>
      <c r="AK646" s="164"/>
      <c r="AL646" s="164"/>
      <c r="AM646" s="164"/>
      <c r="AN646" s="122">
        <v>270.43</v>
      </c>
      <c r="AO646" s="164"/>
      <c r="AP646" s="164"/>
      <c r="AQ646" s="164"/>
      <c r="AR646" s="162">
        <v>22456.36</v>
      </c>
      <c r="AS646" s="164"/>
      <c r="AT646" s="164"/>
      <c r="AU646" s="164"/>
      <c r="AV646" s="166"/>
      <c r="AW646" s="164"/>
      <c r="AX646" s="164"/>
      <c r="AY646" s="164"/>
      <c r="AZ646" s="164"/>
      <c r="BA646" s="164"/>
      <c r="BB646" s="164"/>
      <c r="BC646" s="164"/>
      <c r="BD646" s="164"/>
      <c r="BE646" s="164"/>
      <c r="BF646" s="164"/>
      <c r="BG646" s="164"/>
      <c r="BH646" s="164"/>
      <c r="BI646" s="164"/>
      <c r="BJ646" s="164"/>
      <c r="BK646" s="164"/>
      <c r="BL646" s="164"/>
      <c r="BM646" s="164"/>
      <c r="BN646" s="164"/>
    </row>
    <row r="647">
      <c r="B647" s="163" t="s">
        <v>257</v>
      </c>
      <c r="C647" s="164"/>
      <c r="D647" s="165">
        <v>45797.0</v>
      </c>
      <c r="E647" s="122">
        <v>78.74</v>
      </c>
      <c r="F647" s="162">
        <v>0.56</v>
      </c>
      <c r="G647" s="166"/>
      <c r="H647" s="164"/>
      <c r="I647" s="166"/>
      <c r="J647" s="164"/>
      <c r="K647" s="122">
        <v>67.57</v>
      </c>
      <c r="L647" s="167">
        <v>5.98</v>
      </c>
      <c r="M647" s="164"/>
      <c r="N647" s="168" t="s">
        <v>641</v>
      </c>
      <c r="O647" s="168" t="s">
        <v>641</v>
      </c>
      <c r="P647" s="168"/>
      <c r="Q647" s="164"/>
      <c r="R647" s="164"/>
      <c r="S647" s="164"/>
      <c r="T647" s="164"/>
      <c r="U647" s="164"/>
      <c r="V647" s="164"/>
      <c r="W647" s="170"/>
      <c r="X647" s="166"/>
      <c r="Y647" s="164"/>
      <c r="Z647" s="164"/>
      <c r="AA647" s="164"/>
      <c r="AB647" s="164"/>
      <c r="AC647" s="164"/>
      <c r="AD647" s="164"/>
      <c r="AE647" s="164"/>
      <c r="AF647" s="166"/>
      <c r="AG647" s="164"/>
      <c r="AH647" s="164"/>
      <c r="AI647" s="164"/>
      <c r="AJ647" s="164"/>
      <c r="AK647" s="164"/>
      <c r="AL647" s="164"/>
      <c r="AM647" s="164"/>
      <c r="AN647" s="122">
        <v>834.01</v>
      </c>
      <c r="AO647" s="164"/>
      <c r="AP647" s="164"/>
      <c r="AQ647" s="164"/>
      <c r="AR647" s="162">
        <v>1055.52</v>
      </c>
      <c r="AS647" s="164"/>
      <c r="AT647" s="164"/>
      <c r="AU647" s="164"/>
      <c r="AV647" s="166"/>
      <c r="AW647" s="164"/>
      <c r="AX647" s="164"/>
      <c r="AY647" s="164"/>
      <c r="AZ647" s="164"/>
      <c r="BA647" s="164"/>
      <c r="BB647" s="164"/>
      <c r="BC647" s="164"/>
      <c r="BD647" s="164"/>
      <c r="BE647" s="164"/>
      <c r="BF647" s="164"/>
      <c r="BG647" s="164"/>
      <c r="BH647" s="164"/>
      <c r="BI647" s="164"/>
      <c r="BJ647" s="164"/>
      <c r="BK647" s="164"/>
      <c r="BL647" s="164"/>
      <c r="BM647" s="164"/>
      <c r="BN647" s="164"/>
    </row>
    <row r="648">
      <c r="A648" s="157" t="s">
        <v>820</v>
      </c>
      <c r="B648" s="155" t="s">
        <v>81</v>
      </c>
      <c r="C648" s="32"/>
      <c r="D648" s="140">
        <v>45797.0</v>
      </c>
      <c r="E648" s="156">
        <v>79.9</v>
      </c>
      <c r="F648" s="157">
        <v>0.99</v>
      </c>
      <c r="G648" s="158"/>
      <c r="H648" s="32"/>
      <c r="I648" s="158"/>
      <c r="J648" s="32"/>
      <c r="K648" s="156">
        <v>63.52</v>
      </c>
      <c r="L648" s="159">
        <v>5.74</v>
      </c>
      <c r="M648" s="32"/>
      <c r="N648" s="160" t="s">
        <v>641</v>
      </c>
      <c r="O648" s="160" t="s">
        <v>641</v>
      </c>
      <c r="P648" s="202"/>
      <c r="Q648" s="32"/>
      <c r="R648" s="32"/>
      <c r="S648" s="32"/>
      <c r="T648" s="32"/>
      <c r="U648" s="32"/>
      <c r="V648" s="32"/>
      <c r="W648" s="179"/>
      <c r="X648" s="158"/>
      <c r="Y648" s="32"/>
      <c r="Z648" s="32"/>
      <c r="AA648" s="32"/>
      <c r="AB648" s="32"/>
      <c r="AC648" s="32"/>
      <c r="AD648" s="32"/>
      <c r="AE648" s="32"/>
      <c r="AF648" s="158"/>
      <c r="AG648" s="32"/>
      <c r="AH648" s="32"/>
      <c r="AI648" s="32"/>
      <c r="AJ648" s="32"/>
      <c r="AK648" s="32"/>
      <c r="AL648" s="32"/>
      <c r="AM648" s="32"/>
      <c r="AN648" s="156">
        <v>465.82</v>
      </c>
      <c r="AO648" s="32"/>
      <c r="AP648" s="32"/>
      <c r="AQ648" s="32"/>
      <c r="AR648" s="157">
        <v>1898.77</v>
      </c>
      <c r="AS648" s="32"/>
      <c r="AT648" s="32"/>
      <c r="AU648" s="32"/>
      <c r="AV648" s="158"/>
      <c r="AW648" s="32"/>
      <c r="AX648" s="32"/>
      <c r="AY648" s="32"/>
      <c r="AZ648" s="32"/>
      <c r="BA648" s="32"/>
      <c r="BB648" s="32"/>
      <c r="BC648" s="32"/>
      <c r="BD648" s="32"/>
      <c r="BE648" s="32"/>
      <c r="BF648" s="32"/>
      <c r="BG648" s="32"/>
      <c r="BH648" s="32"/>
      <c r="BI648" s="32"/>
      <c r="BJ648" s="32"/>
      <c r="BK648" s="32"/>
      <c r="BL648" s="32"/>
      <c r="BM648" s="32"/>
      <c r="BN648" s="32"/>
    </row>
    <row r="649">
      <c r="B649" s="155" t="s">
        <v>89</v>
      </c>
      <c r="C649" s="32"/>
      <c r="D649" s="140">
        <v>45797.0</v>
      </c>
      <c r="E649" s="156">
        <v>80.42</v>
      </c>
      <c r="F649" s="157">
        <v>1.51</v>
      </c>
      <c r="G649" s="156">
        <v>80.16</v>
      </c>
      <c r="H649" s="32"/>
      <c r="I649" s="158"/>
      <c r="J649" s="32"/>
      <c r="K649" s="156">
        <v>72.49</v>
      </c>
      <c r="L649" s="159">
        <v>7.36</v>
      </c>
      <c r="M649" s="32"/>
      <c r="N649" s="160" t="s">
        <v>641</v>
      </c>
      <c r="O649" s="160" t="s">
        <v>641</v>
      </c>
      <c r="P649" s="202"/>
      <c r="Q649" s="32"/>
      <c r="R649" s="32"/>
      <c r="S649" s="32"/>
      <c r="T649" s="32"/>
      <c r="U649" s="32"/>
      <c r="V649" s="32"/>
      <c r="W649" s="179"/>
      <c r="X649" s="158"/>
      <c r="Y649" s="32"/>
      <c r="Z649" s="32"/>
      <c r="AA649" s="32"/>
      <c r="AB649" s="32"/>
      <c r="AC649" s="32"/>
      <c r="AD649" s="32"/>
      <c r="AE649" s="32"/>
      <c r="AF649" s="158"/>
      <c r="AG649" s="32"/>
      <c r="AH649" s="32"/>
      <c r="AI649" s="32"/>
      <c r="AJ649" s="32"/>
      <c r="AK649" s="32"/>
      <c r="AL649" s="32"/>
      <c r="AM649" s="32"/>
      <c r="AN649" s="156">
        <v>407.63</v>
      </c>
      <c r="AO649" s="32"/>
      <c r="AP649" s="32"/>
      <c r="AQ649" s="32"/>
      <c r="AR649" s="157">
        <v>1307.17</v>
      </c>
      <c r="AS649" s="32"/>
      <c r="AT649" s="32"/>
      <c r="AU649" s="32"/>
      <c r="AV649" s="158"/>
      <c r="AW649" s="32"/>
      <c r="AX649" s="32"/>
      <c r="AY649" s="32"/>
      <c r="AZ649" s="32"/>
      <c r="BA649" s="32"/>
      <c r="BB649" s="32"/>
      <c r="BC649" s="32"/>
      <c r="BD649" s="32"/>
      <c r="BE649" s="32"/>
      <c r="BF649" s="32"/>
      <c r="BG649" s="32"/>
      <c r="BH649" s="32"/>
      <c r="BI649" s="32"/>
      <c r="BJ649" s="32"/>
      <c r="BK649" s="32"/>
      <c r="BL649" s="32"/>
      <c r="BM649" s="32"/>
      <c r="BN649" s="32"/>
    </row>
    <row r="650">
      <c r="B650" s="155" t="s">
        <v>100</v>
      </c>
      <c r="C650" s="32"/>
      <c r="D650" s="140">
        <v>45797.0</v>
      </c>
      <c r="E650" s="156">
        <v>69.78</v>
      </c>
      <c r="F650" s="157">
        <v>0.55</v>
      </c>
      <c r="G650" s="158"/>
      <c r="H650" s="32"/>
      <c r="I650" s="158"/>
      <c r="J650" s="32"/>
      <c r="K650" s="156">
        <v>62.08</v>
      </c>
      <c r="L650" s="159">
        <v>6.21</v>
      </c>
      <c r="M650" s="32"/>
      <c r="N650" s="160" t="s">
        <v>641</v>
      </c>
      <c r="O650" s="160" t="s">
        <v>641</v>
      </c>
      <c r="P650" s="202"/>
      <c r="Q650" s="32"/>
      <c r="R650" s="32"/>
      <c r="S650" s="32"/>
      <c r="T650" s="32"/>
      <c r="U650" s="32"/>
      <c r="V650" s="32"/>
      <c r="W650" s="179"/>
      <c r="X650" s="158"/>
      <c r="Y650" s="32"/>
      <c r="Z650" s="32"/>
      <c r="AA650" s="32"/>
      <c r="AB650" s="32"/>
      <c r="AC650" s="32"/>
      <c r="AD650" s="32"/>
      <c r="AE650" s="32"/>
      <c r="AF650" s="158"/>
      <c r="AG650" s="32"/>
      <c r="AH650" s="32"/>
      <c r="AI650" s="32"/>
      <c r="AJ650" s="32"/>
      <c r="AK650" s="32"/>
      <c r="AL650" s="32"/>
      <c r="AM650" s="32"/>
      <c r="AN650" s="156">
        <v>3872.8</v>
      </c>
      <c r="AO650" s="32"/>
      <c r="AP650" s="32"/>
      <c r="AQ650" s="32"/>
      <c r="AR650" s="157">
        <v>1524.74</v>
      </c>
      <c r="AS650" s="32"/>
      <c r="AT650" s="32"/>
      <c r="AU650" s="32"/>
      <c r="AV650" s="158"/>
      <c r="AW650" s="32"/>
      <c r="AX650" s="32"/>
      <c r="AY650" s="32"/>
      <c r="AZ650" s="32"/>
      <c r="BA650" s="32"/>
      <c r="BB650" s="32"/>
      <c r="BC650" s="32"/>
      <c r="BD650" s="32"/>
      <c r="BE650" s="32"/>
      <c r="BF650" s="32"/>
      <c r="BG650" s="32"/>
      <c r="BH650" s="32"/>
      <c r="BI650" s="32"/>
      <c r="BJ650" s="32"/>
      <c r="BK650" s="32"/>
      <c r="BL650" s="32"/>
      <c r="BM650" s="32"/>
      <c r="BN650" s="32"/>
    </row>
    <row r="651">
      <c r="B651" s="155" t="s">
        <v>104</v>
      </c>
      <c r="C651" s="32"/>
      <c r="D651" s="140">
        <v>45797.0</v>
      </c>
      <c r="E651" s="156">
        <v>71.4</v>
      </c>
      <c r="F651" s="157">
        <v>0.68</v>
      </c>
      <c r="G651" s="158"/>
      <c r="H651" s="32"/>
      <c r="I651" s="158"/>
      <c r="J651" s="32"/>
      <c r="K651" s="156">
        <v>68.08</v>
      </c>
      <c r="L651" s="159">
        <v>6.44</v>
      </c>
      <c r="M651" s="32"/>
      <c r="N651" s="202"/>
      <c r="O651" s="202"/>
      <c r="P651" s="202"/>
      <c r="Q651" s="32"/>
      <c r="R651" s="32"/>
      <c r="S651" s="32"/>
      <c r="T651" s="32"/>
      <c r="U651" s="32"/>
      <c r="V651" s="32"/>
      <c r="W651" s="179"/>
      <c r="X651" s="158"/>
      <c r="Y651" s="32"/>
      <c r="Z651" s="32"/>
      <c r="AA651" s="32"/>
      <c r="AB651" s="32"/>
      <c r="AC651" s="32"/>
      <c r="AD651" s="32"/>
      <c r="AE651" s="32"/>
      <c r="AF651" s="158"/>
      <c r="AG651" s="32"/>
      <c r="AH651" s="32"/>
      <c r="AI651" s="32"/>
      <c r="AJ651" s="32"/>
      <c r="AK651" s="32"/>
      <c r="AL651" s="32"/>
      <c r="AM651" s="32"/>
      <c r="AN651" s="156">
        <v>2552.21</v>
      </c>
      <c r="AO651" s="32"/>
      <c r="AP651" s="32"/>
      <c r="AQ651" s="32"/>
      <c r="AR651" s="157">
        <v>2250.87</v>
      </c>
      <c r="AS651" s="32"/>
      <c r="AT651" s="32"/>
      <c r="AU651" s="32"/>
      <c r="AV651" s="158"/>
      <c r="AW651" s="32"/>
      <c r="AX651" s="32"/>
      <c r="AY651" s="32"/>
      <c r="AZ651" s="32"/>
      <c r="BA651" s="32"/>
      <c r="BB651" s="32"/>
      <c r="BC651" s="32"/>
      <c r="BD651" s="32"/>
      <c r="BE651" s="32"/>
      <c r="BF651" s="32"/>
      <c r="BG651" s="32"/>
      <c r="BH651" s="32"/>
      <c r="BI651" s="32"/>
      <c r="BJ651" s="32"/>
      <c r="BK651" s="32"/>
      <c r="BL651" s="32"/>
      <c r="BM651" s="32"/>
      <c r="BN651" s="32"/>
    </row>
    <row r="652">
      <c r="B652" s="155" t="s">
        <v>216</v>
      </c>
      <c r="C652" s="32"/>
      <c r="D652" s="140">
        <v>45797.0</v>
      </c>
      <c r="E652" s="156">
        <v>78.17</v>
      </c>
      <c r="F652" s="157">
        <v>0.52</v>
      </c>
      <c r="G652" s="158"/>
      <c r="H652" s="32"/>
      <c r="I652" s="158"/>
      <c r="J652" s="32"/>
      <c r="K652" s="156">
        <v>77.42</v>
      </c>
      <c r="L652" s="159">
        <v>1.23</v>
      </c>
      <c r="M652" s="157">
        <v>87.82</v>
      </c>
      <c r="N652" s="160" t="s">
        <v>641</v>
      </c>
      <c r="O652" s="160" t="s">
        <v>641</v>
      </c>
      <c r="P652" s="160"/>
      <c r="Q652" s="32"/>
      <c r="R652" s="32"/>
      <c r="S652" s="32"/>
      <c r="T652" s="157"/>
      <c r="U652" s="32"/>
      <c r="V652" s="32"/>
      <c r="W652" s="179"/>
      <c r="X652" s="158"/>
      <c r="Y652" s="32"/>
      <c r="Z652" s="32"/>
      <c r="AA652" s="32"/>
      <c r="AB652" s="32"/>
      <c r="AC652" s="32"/>
      <c r="AD652" s="32"/>
      <c r="AE652" s="32"/>
      <c r="AF652" s="158"/>
      <c r="AG652" s="32"/>
      <c r="AH652" s="32"/>
      <c r="AI652" s="32"/>
      <c r="AJ652" s="32"/>
      <c r="AK652" s="32"/>
      <c r="AL652" s="32"/>
      <c r="AM652" s="32"/>
      <c r="AN652" s="156">
        <v>602.76</v>
      </c>
      <c r="AO652" s="32"/>
      <c r="AP652" s="32"/>
      <c r="AQ652" s="32"/>
      <c r="AR652" s="157">
        <v>1978.56</v>
      </c>
      <c r="AS652" s="32"/>
      <c r="AT652" s="32"/>
      <c r="AU652" s="32"/>
      <c r="AV652" s="158"/>
      <c r="AW652" s="32"/>
      <c r="AX652" s="32"/>
      <c r="AY652" s="32"/>
      <c r="AZ652" s="32"/>
      <c r="BA652" s="32"/>
      <c r="BB652" s="32"/>
      <c r="BC652" s="32"/>
      <c r="BD652" s="32"/>
      <c r="BE652" s="32"/>
      <c r="BF652" s="32"/>
      <c r="BG652" s="32"/>
      <c r="BH652" s="32"/>
      <c r="BI652" s="32"/>
      <c r="BJ652" s="32"/>
      <c r="BK652" s="32"/>
      <c r="BL652" s="32"/>
      <c r="BM652" s="32"/>
      <c r="BN652" s="32"/>
    </row>
    <row r="653">
      <c r="B653" s="155" t="s">
        <v>257</v>
      </c>
      <c r="C653" s="32"/>
      <c r="D653" s="140">
        <v>45797.0</v>
      </c>
      <c r="E653" s="156">
        <v>75.87</v>
      </c>
      <c r="F653" s="157">
        <v>0.28</v>
      </c>
      <c r="G653" s="158"/>
      <c r="H653" s="32"/>
      <c r="I653" s="158"/>
      <c r="J653" s="32"/>
      <c r="K653" s="156">
        <v>72.4</v>
      </c>
      <c r="L653" s="159">
        <v>0.85</v>
      </c>
      <c r="M653" s="157">
        <v>87.8</v>
      </c>
      <c r="N653" s="160" t="s">
        <v>641</v>
      </c>
      <c r="O653" s="160" t="s">
        <v>641</v>
      </c>
      <c r="P653" s="160"/>
      <c r="Q653" s="32"/>
      <c r="R653" s="32"/>
      <c r="S653" s="32"/>
      <c r="T653" s="157"/>
      <c r="U653" s="32"/>
      <c r="V653" s="32"/>
      <c r="W653" s="179"/>
      <c r="X653" s="158"/>
      <c r="Y653" s="32"/>
      <c r="Z653" s="32"/>
      <c r="AA653" s="32"/>
      <c r="AB653" s="32"/>
      <c r="AC653" s="32"/>
      <c r="AD653" s="32"/>
      <c r="AE653" s="32"/>
      <c r="AF653" s="158"/>
      <c r="AG653" s="32"/>
      <c r="AH653" s="32"/>
      <c r="AI653" s="32"/>
      <c r="AJ653" s="32"/>
      <c r="AK653" s="32"/>
      <c r="AL653" s="32"/>
      <c r="AM653" s="32"/>
      <c r="AN653" s="156">
        <v>652.45</v>
      </c>
      <c r="AO653" s="32"/>
      <c r="AP653" s="32"/>
      <c r="AQ653" s="32"/>
      <c r="AR653" s="157">
        <v>3033.14</v>
      </c>
      <c r="AS653" s="32"/>
      <c r="AT653" s="32"/>
      <c r="AU653" s="32"/>
      <c r="AV653" s="158"/>
      <c r="AW653" s="32"/>
      <c r="AX653" s="32"/>
      <c r="AY653" s="32"/>
      <c r="AZ653" s="32"/>
      <c r="BA653" s="32"/>
      <c r="BB653" s="32"/>
      <c r="BC653" s="32"/>
      <c r="BD653" s="32"/>
      <c r="BE653" s="32"/>
      <c r="BF653" s="32"/>
      <c r="BG653" s="32"/>
      <c r="BH653" s="32"/>
      <c r="BI653" s="32"/>
      <c r="BJ653" s="32"/>
      <c r="BK653" s="32"/>
      <c r="BL653" s="32"/>
      <c r="BM653" s="32"/>
      <c r="BN653" s="32"/>
    </row>
    <row r="654">
      <c r="B654" s="155" t="s">
        <v>283</v>
      </c>
      <c r="C654" s="32"/>
      <c r="D654" s="140">
        <v>45797.0</v>
      </c>
      <c r="E654" s="156">
        <v>78.14</v>
      </c>
      <c r="F654" s="157">
        <v>0.74</v>
      </c>
      <c r="G654" s="158"/>
      <c r="H654" s="32"/>
      <c r="I654" s="158"/>
      <c r="J654" s="32"/>
      <c r="K654" s="156">
        <v>72.72</v>
      </c>
      <c r="L654" s="159">
        <v>3.86</v>
      </c>
      <c r="M654" s="32"/>
      <c r="N654" s="160" t="s">
        <v>641</v>
      </c>
      <c r="O654" s="160" t="s">
        <v>641</v>
      </c>
      <c r="P654" s="160" t="s">
        <v>721</v>
      </c>
      <c r="Q654" s="32"/>
      <c r="R654" s="32"/>
      <c r="S654" s="32"/>
      <c r="T654" s="157">
        <v>62726.509</v>
      </c>
      <c r="U654" s="32"/>
      <c r="V654" s="32"/>
      <c r="W654" s="161" t="s">
        <v>821</v>
      </c>
      <c r="X654" s="158"/>
      <c r="Y654" s="32"/>
      <c r="Z654" s="32"/>
      <c r="AA654" s="32"/>
      <c r="AB654" s="32"/>
      <c r="AC654" s="32"/>
      <c r="AD654" s="32"/>
      <c r="AE654" s="32"/>
      <c r="AF654" s="158"/>
      <c r="AG654" s="32"/>
      <c r="AH654" s="32"/>
      <c r="AI654" s="32"/>
      <c r="AJ654" s="32"/>
      <c r="AK654" s="32"/>
      <c r="AL654" s="32"/>
      <c r="AM654" s="32"/>
      <c r="AN654" s="220"/>
      <c r="AO654" s="32"/>
      <c r="AP654" s="32"/>
      <c r="AQ654" s="32"/>
      <c r="AR654" s="157"/>
      <c r="AS654" s="32"/>
      <c r="AT654" s="32"/>
      <c r="AU654" s="32"/>
      <c r="AV654" s="156">
        <v>1210.714</v>
      </c>
      <c r="AW654" s="32"/>
      <c r="AX654" s="32"/>
      <c r="AY654" s="32"/>
      <c r="AZ654" s="157">
        <v>2077.321</v>
      </c>
      <c r="BA654" s="32"/>
      <c r="BB654" s="32"/>
      <c r="BC654" s="32"/>
      <c r="BD654" s="32"/>
      <c r="BE654" s="32"/>
      <c r="BF654" s="32"/>
      <c r="BG654" s="32"/>
      <c r="BH654" s="32"/>
      <c r="BI654" s="32"/>
      <c r="BJ654" s="32"/>
      <c r="BK654" s="32"/>
      <c r="BL654" s="32"/>
      <c r="BM654" s="32"/>
      <c r="BN654" s="32"/>
    </row>
    <row r="655">
      <c r="A655" s="162" t="s">
        <v>822</v>
      </c>
      <c r="B655" s="163" t="s">
        <v>182</v>
      </c>
      <c r="C655" s="164"/>
      <c r="D655" s="165">
        <v>45798.0</v>
      </c>
      <c r="E655" s="122">
        <v>84.58</v>
      </c>
      <c r="F655" s="162">
        <v>0.29</v>
      </c>
      <c r="G655" s="166"/>
      <c r="H655" s="164"/>
      <c r="I655" s="166"/>
      <c r="J655" s="164"/>
      <c r="K655" s="122">
        <v>80.6</v>
      </c>
      <c r="L655" s="167">
        <v>1.17</v>
      </c>
      <c r="M655" s="162">
        <v>88.34</v>
      </c>
      <c r="N655" s="168" t="s">
        <v>566</v>
      </c>
      <c r="O655" s="168" t="s">
        <v>566</v>
      </c>
      <c r="P655" s="207"/>
      <c r="Q655" s="164"/>
      <c r="R655" s="164"/>
      <c r="S655" s="164"/>
      <c r="T655" s="164"/>
      <c r="U655" s="164"/>
      <c r="V655" s="164"/>
      <c r="W655" s="170"/>
      <c r="X655" s="166"/>
      <c r="Y655" s="164"/>
      <c r="Z655" s="164"/>
      <c r="AA655" s="164"/>
      <c r="AB655" s="164"/>
      <c r="AC655" s="164"/>
      <c r="AD655" s="164"/>
      <c r="AE655" s="164"/>
      <c r="AF655" s="166"/>
      <c r="AG655" s="164"/>
      <c r="AH655" s="164"/>
      <c r="AI655" s="164"/>
      <c r="AJ655" s="164"/>
      <c r="AK655" s="164"/>
      <c r="AL655" s="164"/>
      <c r="AM655" s="164"/>
      <c r="AN655" s="122">
        <v>393.75</v>
      </c>
      <c r="AO655" s="164"/>
      <c r="AP655" s="164"/>
      <c r="AQ655" s="164"/>
      <c r="AR655" s="162">
        <v>1436.95</v>
      </c>
      <c r="AS655" s="164"/>
      <c r="AT655" s="164"/>
      <c r="AU655" s="164"/>
      <c r="AV655" s="122">
        <v>534.583</v>
      </c>
      <c r="AW655" s="164"/>
      <c r="AX655" s="164"/>
      <c r="AY655" s="164"/>
      <c r="AZ655" s="162">
        <v>5593.75</v>
      </c>
      <c r="BA655" s="164"/>
      <c r="BB655" s="164"/>
      <c r="BC655" s="164"/>
      <c r="BD655" s="164"/>
      <c r="BE655" s="164"/>
      <c r="BF655" s="164"/>
      <c r="BG655" s="164"/>
      <c r="BH655" s="164"/>
      <c r="BI655" s="164"/>
      <c r="BJ655" s="164"/>
      <c r="BK655" s="164"/>
      <c r="BL655" s="164"/>
      <c r="BM655" s="164"/>
      <c r="BN655" s="164"/>
    </row>
    <row r="656">
      <c r="B656" s="163" t="s">
        <v>184</v>
      </c>
      <c r="C656" s="164"/>
      <c r="D656" s="165">
        <v>45798.0</v>
      </c>
      <c r="E656" s="122">
        <v>81.46</v>
      </c>
      <c r="F656" s="164"/>
      <c r="G656" s="166"/>
      <c r="H656" s="164"/>
      <c r="I656" s="166"/>
      <c r="J656" s="164"/>
      <c r="K656" s="122">
        <v>79.75</v>
      </c>
      <c r="L656" s="167">
        <v>0.8</v>
      </c>
      <c r="M656" s="162">
        <v>89.32</v>
      </c>
      <c r="N656" s="168" t="s">
        <v>566</v>
      </c>
      <c r="O656" s="168" t="s">
        <v>566</v>
      </c>
      <c r="P656" s="207"/>
      <c r="Q656" s="164"/>
      <c r="R656" s="164"/>
      <c r="S656" s="164"/>
      <c r="T656" s="164"/>
      <c r="U656" s="164"/>
      <c r="V656" s="164"/>
      <c r="W656" s="170"/>
      <c r="X656" s="166"/>
      <c r="Y656" s="164"/>
      <c r="Z656" s="164"/>
      <c r="AA656" s="164"/>
      <c r="AB656" s="164"/>
      <c r="AC656" s="164"/>
      <c r="AD656" s="164"/>
      <c r="AE656" s="164"/>
      <c r="AF656" s="166"/>
      <c r="AG656" s="164"/>
      <c r="AH656" s="164"/>
      <c r="AI656" s="164"/>
      <c r="AJ656" s="164"/>
      <c r="AK656" s="164"/>
      <c r="AL656" s="164"/>
      <c r="AM656" s="164"/>
      <c r="AN656" s="122">
        <v>250.89</v>
      </c>
      <c r="AO656" s="164"/>
      <c r="AP656" s="164"/>
      <c r="AQ656" s="164"/>
      <c r="AR656" s="162">
        <v>10606.9</v>
      </c>
      <c r="AS656" s="164"/>
      <c r="AT656" s="164"/>
      <c r="AU656" s="164"/>
      <c r="AV656" s="122">
        <v>748.235</v>
      </c>
      <c r="AW656" s="164"/>
      <c r="AX656" s="164"/>
      <c r="AY656" s="164"/>
      <c r="AZ656" s="162">
        <v>12273.382</v>
      </c>
      <c r="BA656" s="164"/>
      <c r="BB656" s="164"/>
      <c r="BC656" s="164"/>
      <c r="BD656" s="164"/>
      <c r="BE656" s="164"/>
      <c r="BF656" s="164"/>
      <c r="BG656" s="164"/>
      <c r="BH656" s="164"/>
      <c r="BI656" s="164"/>
      <c r="BJ656" s="164"/>
      <c r="BK656" s="164"/>
      <c r="BL656" s="164"/>
      <c r="BM656" s="164"/>
      <c r="BN656" s="164"/>
    </row>
    <row r="657">
      <c r="B657" s="163" t="s">
        <v>89</v>
      </c>
      <c r="C657" s="164"/>
      <c r="D657" s="165">
        <v>45798.0</v>
      </c>
      <c r="E657" s="122">
        <v>83.27</v>
      </c>
      <c r="F657" s="164"/>
      <c r="G657" s="166"/>
      <c r="H657" s="164"/>
      <c r="I657" s="166"/>
      <c r="J657" s="164"/>
      <c r="K657" s="122">
        <v>75.07</v>
      </c>
      <c r="L657" s="167">
        <v>1.5</v>
      </c>
      <c r="M657" s="162">
        <v>86.7</v>
      </c>
      <c r="N657" s="168" t="s">
        <v>566</v>
      </c>
      <c r="O657" s="168" t="s">
        <v>566</v>
      </c>
      <c r="P657" s="207"/>
      <c r="Q657" s="164"/>
      <c r="R657" s="164"/>
      <c r="S657" s="164"/>
      <c r="T657" s="164"/>
      <c r="U657" s="164"/>
      <c r="V657" s="164"/>
      <c r="W657" s="170"/>
      <c r="X657" s="166"/>
      <c r="Y657" s="164"/>
      <c r="Z657" s="164"/>
      <c r="AA657" s="164"/>
      <c r="AB657" s="164"/>
      <c r="AC657" s="164"/>
      <c r="AD657" s="164"/>
      <c r="AE657" s="164"/>
      <c r="AF657" s="166"/>
      <c r="AG657" s="164"/>
      <c r="AH657" s="164"/>
      <c r="AI657" s="164"/>
      <c r="AJ657" s="164"/>
      <c r="AK657" s="164"/>
      <c r="AL657" s="164"/>
      <c r="AM657" s="164"/>
      <c r="AN657" s="122">
        <v>555.81</v>
      </c>
      <c r="AO657" s="164"/>
      <c r="AP657" s="164"/>
      <c r="AQ657" s="164"/>
      <c r="AR657" s="162">
        <v>1125.01</v>
      </c>
      <c r="AS657" s="164"/>
      <c r="AT657" s="164"/>
      <c r="AU657" s="164"/>
      <c r="AV657" s="122">
        <v>239.002</v>
      </c>
      <c r="AW657" s="164"/>
      <c r="AX657" s="164"/>
      <c r="AY657" s="164"/>
      <c r="AZ657" s="162">
        <v>271.988</v>
      </c>
      <c r="BA657" s="164"/>
      <c r="BB657" s="164"/>
      <c r="BC657" s="164"/>
      <c r="BD657" s="164"/>
      <c r="BE657" s="164"/>
      <c r="BF657" s="164"/>
      <c r="BG657" s="164"/>
      <c r="BH657" s="164"/>
      <c r="BI657" s="164"/>
      <c r="BJ657" s="164"/>
      <c r="BK657" s="164"/>
      <c r="BL657" s="164"/>
      <c r="BM657" s="164"/>
      <c r="BN657" s="164"/>
    </row>
    <row r="658">
      <c r="B658" s="163" t="s">
        <v>100</v>
      </c>
      <c r="C658" s="164"/>
      <c r="D658" s="165">
        <v>45798.0</v>
      </c>
      <c r="E658" s="122">
        <v>81.65</v>
      </c>
      <c r="F658" s="164"/>
      <c r="G658" s="166"/>
      <c r="H658" s="164"/>
      <c r="I658" s="166"/>
      <c r="J658" s="164"/>
      <c r="K658" s="122">
        <v>82.4</v>
      </c>
      <c r="L658" s="167">
        <v>1.46</v>
      </c>
      <c r="M658" s="162">
        <v>87.47</v>
      </c>
      <c r="N658" s="168" t="s">
        <v>566</v>
      </c>
      <c r="O658" s="168" t="s">
        <v>566</v>
      </c>
      <c r="P658" s="207"/>
      <c r="Q658" s="164"/>
      <c r="R658" s="164"/>
      <c r="S658" s="164"/>
      <c r="T658" s="164"/>
      <c r="U658" s="164"/>
      <c r="V658" s="164"/>
      <c r="W658" s="170"/>
      <c r="X658" s="166"/>
      <c r="Y658" s="164"/>
      <c r="Z658" s="164"/>
      <c r="AA658" s="164"/>
      <c r="AB658" s="164"/>
      <c r="AC658" s="164"/>
      <c r="AD658" s="164"/>
      <c r="AE658" s="164"/>
      <c r="AF658" s="166"/>
      <c r="AG658" s="164"/>
      <c r="AH658" s="164"/>
      <c r="AI658" s="164"/>
      <c r="AJ658" s="164"/>
      <c r="AK658" s="164"/>
      <c r="AL658" s="164"/>
      <c r="AM658" s="164"/>
      <c r="AN658" s="122">
        <v>369.44</v>
      </c>
      <c r="AO658" s="164"/>
      <c r="AP658" s="164"/>
      <c r="AQ658" s="164"/>
      <c r="AR658" s="162">
        <v>3984.53</v>
      </c>
      <c r="AS658" s="164"/>
      <c r="AT658" s="164"/>
      <c r="AU658" s="164"/>
      <c r="AV658" s="122">
        <v>665.0</v>
      </c>
      <c r="AW658" s="164"/>
      <c r="AX658" s="164"/>
      <c r="AY658" s="164"/>
      <c r="AZ658" s="162">
        <v>3776.429</v>
      </c>
      <c r="BA658" s="164"/>
      <c r="BB658" s="164"/>
      <c r="BC658" s="164"/>
      <c r="BD658" s="164"/>
      <c r="BE658" s="164"/>
      <c r="BF658" s="164"/>
      <c r="BG658" s="164"/>
      <c r="BH658" s="164"/>
      <c r="BI658" s="164"/>
      <c r="BJ658" s="164"/>
      <c r="BK658" s="164"/>
      <c r="BL658" s="164"/>
      <c r="BM658" s="164"/>
      <c r="BN658" s="164"/>
    </row>
    <row r="659">
      <c r="B659" s="163" t="s">
        <v>104</v>
      </c>
      <c r="C659" s="164"/>
      <c r="D659" s="165">
        <v>45798.0</v>
      </c>
      <c r="E659" s="122">
        <v>79.3</v>
      </c>
      <c r="F659" s="164"/>
      <c r="G659" s="166"/>
      <c r="H659" s="164"/>
      <c r="I659" s="166"/>
      <c r="J659" s="164"/>
      <c r="K659" s="122">
        <v>71.48</v>
      </c>
      <c r="L659" s="167">
        <v>1.18</v>
      </c>
      <c r="M659" s="162">
        <v>87.34</v>
      </c>
      <c r="N659" s="168" t="s">
        <v>566</v>
      </c>
      <c r="O659" s="168" t="s">
        <v>566</v>
      </c>
      <c r="P659" s="207"/>
      <c r="Q659" s="164"/>
      <c r="R659" s="164"/>
      <c r="S659" s="164"/>
      <c r="T659" s="164"/>
      <c r="U659" s="164"/>
      <c r="V659" s="164"/>
      <c r="W659" s="170"/>
      <c r="X659" s="166"/>
      <c r="Y659" s="164"/>
      <c r="Z659" s="164"/>
      <c r="AA659" s="164"/>
      <c r="AB659" s="164"/>
      <c r="AC659" s="164"/>
      <c r="AD659" s="164"/>
      <c r="AE659" s="164"/>
      <c r="AF659" s="166"/>
      <c r="AG659" s="164"/>
      <c r="AH659" s="164"/>
      <c r="AI659" s="164"/>
      <c r="AJ659" s="164"/>
      <c r="AK659" s="164"/>
      <c r="AL659" s="164"/>
      <c r="AM659" s="164"/>
      <c r="AN659" s="122">
        <v>457.66</v>
      </c>
      <c r="AO659" s="164"/>
      <c r="AP659" s="164"/>
      <c r="AQ659" s="164"/>
      <c r="AR659" s="162">
        <v>606.71</v>
      </c>
      <c r="AS659" s="164"/>
      <c r="AT659" s="164"/>
      <c r="AU659" s="164"/>
      <c r="AV659" s="122">
        <v>517.1</v>
      </c>
      <c r="AW659" s="164"/>
      <c r="AX659" s="164"/>
      <c r="AY659" s="164"/>
      <c r="AZ659" s="162">
        <v>7754.4</v>
      </c>
      <c r="BA659" s="164"/>
      <c r="BB659" s="164"/>
      <c r="BC659" s="164"/>
      <c r="BD659" s="164"/>
      <c r="BE659" s="164"/>
      <c r="BF659" s="164"/>
      <c r="BG659" s="164"/>
      <c r="BH659" s="164"/>
      <c r="BI659" s="164"/>
      <c r="BJ659" s="164"/>
      <c r="BK659" s="164"/>
      <c r="BL659" s="164"/>
      <c r="BM659" s="164"/>
      <c r="BN659" s="164"/>
    </row>
    <row r="660">
      <c r="B660" s="163" t="s">
        <v>216</v>
      </c>
      <c r="C660" s="164"/>
      <c r="D660" s="165">
        <v>45799.0</v>
      </c>
      <c r="E660" s="122">
        <v>82.87</v>
      </c>
      <c r="F660" s="162"/>
      <c r="G660" s="166"/>
      <c r="H660" s="164"/>
      <c r="I660" s="166"/>
      <c r="J660" s="164"/>
      <c r="K660" s="122">
        <v>88.61</v>
      </c>
      <c r="L660" s="167">
        <v>0.84</v>
      </c>
      <c r="M660" s="162">
        <v>80.86</v>
      </c>
      <c r="N660" s="168" t="s">
        <v>566</v>
      </c>
      <c r="O660" s="168" t="s">
        <v>566</v>
      </c>
      <c r="P660" s="168" t="s">
        <v>39</v>
      </c>
      <c r="Q660" s="164"/>
      <c r="R660" s="162">
        <v>0.398</v>
      </c>
      <c r="S660" s="164"/>
      <c r="T660" s="162">
        <v>575.78</v>
      </c>
      <c r="U660" s="164"/>
      <c r="V660" s="164"/>
      <c r="W660" s="169" t="s">
        <v>823</v>
      </c>
      <c r="X660" s="166"/>
      <c r="Y660" s="164"/>
      <c r="Z660" s="164"/>
      <c r="AA660" s="164"/>
      <c r="AB660" s="164"/>
      <c r="AC660" s="164"/>
      <c r="AD660" s="164"/>
      <c r="AE660" s="164"/>
      <c r="AF660" s="166"/>
      <c r="AG660" s="164"/>
      <c r="AH660" s="164"/>
      <c r="AI660" s="164"/>
      <c r="AJ660" s="164"/>
      <c r="AK660" s="164"/>
      <c r="AL660" s="164"/>
      <c r="AM660" s="164"/>
      <c r="AN660" s="166"/>
      <c r="AO660" s="164"/>
      <c r="AP660" s="164"/>
      <c r="AQ660" s="164"/>
      <c r="AR660" s="164"/>
      <c r="AS660" s="164"/>
      <c r="AT660" s="164"/>
      <c r="AU660" s="164"/>
      <c r="AV660" s="166"/>
      <c r="AW660" s="164"/>
      <c r="AX660" s="164"/>
      <c r="AY660" s="164"/>
      <c r="AZ660" s="164"/>
      <c r="BA660" s="164"/>
      <c r="BB660" s="164"/>
      <c r="BC660" s="164"/>
      <c r="BD660" s="164"/>
      <c r="BE660" s="164"/>
      <c r="BF660" s="164"/>
      <c r="BG660" s="164"/>
      <c r="BH660" s="164"/>
      <c r="BI660" s="164"/>
      <c r="BJ660" s="164"/>
      <c r="BK660" s="164"/>
      <c r="BL660" s="164"/>
      <c r="BM660" s="164"/>
      <c r="BN660" s="164"/>
    </row>
    <row r="661">
      <c r="B661" s="163" t="s">
        <v>257</v>
      </c>
      <c r="C661" s="164"/>
      <c r="D661" s="165">
        <v>45799.0</v>
      </c>
      <c r="E661" s="122">
        <v>88.61</v>
      </c>
      <c r="F661" s="162">
        <v>0.35</v>
      </c>
      <c r="G661" s="166"/>
      <c r="H661" s="164"/>
      <c r="I661" s="166"/>
      <c r="J661" s="164"/>
      <c r="K661" s="122">
        <v>91.34</v>
      </c>
      <c r="L661" s="167">
        <v>1.01</v>
      </c>
      <c r="M661" s="162">
        <v>81.85</v>
      </c>
      <c r="N661" s="168" t="s">
        <v>566</v>
      </c>
      <c r="O661" s="168" t="s">
        <v>566</v>
      </c>
      <c r="P661" s="168" t="s">
        <v>39</v>
      </c>
      <c r="Q661" s="164"/>
      <c r="R661" s="164"/>
      <c r="S661" s="164"/>
      <c r="T661" s="162">
        <v>1872.817</v>
      </c>
      <c r="U661" s="164"/>
      <c r="V661" s="164"/>
      <c r="W661" s="169" t="s">
        <v>824</v>
      </c>
      <c r="X661" s="166"/>
      <c r="Y661" s="164"/>
      <c r="Z661" s="164"/>
      <c r="AA661" s="164"/>
      <c r="AB661" s="164"/>
      <c r="AC661" s="164"/>
      <c r="AD661" s="164"/>
      <c r="AE661" s="164"/>
      <c r="AF661" s="166"/>
      <c r="AG661" s="164"/>
      <c r="AH661" s="164"/>
      <c r="AI661" s="164"/>
      <c r="AJ661" s="164"/>
      <c r="AK661" s="164"/>
      <c r="AL661" s="164"/>
      <c r="AM661" s="164"/>
      <c r="AN661" s="166"/>
      <c r="AO661" s="164"/>
      <c r="AP661" s="164"/>
      <c r="AQ661" s="164"/>
      <c r="AR661" s="164"/>
      <c r="AS661" s="164"/>
      <c r="AT661" s="164"/>
      <c r="AU661" s="164"/>
      <c r="AV661" s="166"/>
      <c r="AW661" s="164"/>
      <c r="AX661" s="164"/>
      <c r="AY661" s="164"/>
      <c r="AZ661" s="164"/>
      <c r="BA661" s="164"/>
      <c r="BB661" s="164"/>
      <c r="BC661" s="164"/>
      <c r="BD661" s="164"/>
      <c r="BE661" s="164"/>
      <c r="BF661" s="164"/>
      <c r="BG661" s="164"/>
      <c r="BH661" s="164"/>
      <c r="BI661" s="164"/>
      <c r="BJ661" s="164"/>
      <c r="BK661" s="164"/>
      <c r="BL661" s="164"/>
      <c r="BM661" s="164"/>
      <c r="BN661" s="164"/>
    </row>
    <row r="662">
      <c r="A662" s="154" t="s">
        <v>825</v>
      </c>
      <c r="B662" s="155" t="s">
        <v>81</v>
      </c>
      <c r="C662" s="32"/>
      <c r="D662" s="140">
        <v>45799.0</v>
      </c>
      <c r="E662" s="156">
        <v>84.76</v>
      </c>
      <c r="F662" s="32"/>
      <c r="G662" s="158"/>
      <c r="H662" s="32"/>
      <c r="I662" s="158"/>
      <c r="J662" s="32"/>
      <c r="K662" s="156">
        <v>89.58</v>
      </c>
      <c r="L662" s="159">
        <v>0.51</v>
      </c>
      <c r="M662" s="157">
        <v>83.49</v>
      </c>
      <c r="N662" s="160" t="s">
        <v>570</v>
      </c>
      <c r="O662" s="160" t="s">
        <v>570</v>
      </c>
      <c r="P662" s="160" t="s">
        <v>39</v>
      </c>
      <c r="Q662" s="32"/>
      <c r="R662" s="32"/>
      <c r="S662" s="32"/>
      <c r="T662" s="157">
        <v>4328.25</v>
      </c>
      <c r="U662" s="32"/>
      <c r="V662" s="32"/>
      <c r="W662" s="161" t="s">
        <v>826</v>
      </c>
      <c r="X662" s="158"/>
      <c r="Y662" s="32"/>
      <c r="Z662" s="32"/>
      <c r="AA662" s="32"/>
      <c r="AB662" s="32"/>
      <c r="AC662" s="32"/>
      <c r="AD662" s="32"/>
      <c r="AE662" s="32"/>
      <c r="AF662" s="158"/>
      <c r="AG662" s="32"/>
      <c r="AH662" s="32"/>
      <c r="AI662" s="32"/>
      <c r="AJ662" s="32"/>
      <c r="AK662" s="32"/>
      <c r="AL662" s="32"/>
      <c r="AM662" s="32"/>
      <c r="AN662" s="158"/>
      <c r="AO662" s="32"/>
      <c r="AP662" s="32"/>
      <c r="AQ662" s="32"/>
      <c r="AR662" s="32"/>
      <c r="AS662" s="32"/>
      <c r="AT662" s="32"/>
      <c r="AU662" s="32"/>
      <c r="AV662" s="158"/>
      <c r="AW662" s="32"/>
      <c r="AX662" s="32"/>
      <c r="AY662" s="32"/>
      <c r="AZ662" s="32"/>
      <c r="BA662" s="32"/>
      <c r="BB662" s="32"/>
      <c r="BC662" s="32"/>
      <c r="BD662" s="32"/>
      <c r="BE662" s="32"/>
      <c r="BF662" s="32"/>
      <c r="BG662" s="32"/>
      <c r="BH662" s="32"/>
      <c r="BI662" s="32"/>
      <c r="BJ662" s="32"/>
      <c r="BK662" s="32"/>
      <c r="BL662" s="32"/>
      <c r="BM662" s="32"/>
      <c r="BN662" s="32"/>
    </row>
    <row r="663">
      <c r="B663" s="155" t="s">
        <v>89</v>
      </c>
      <c r="C663" s="32"/>
      <c r="D663" s="140">
        <v>45800.0</v>
      </c>
      <c r="E663" s="156">
        <v>89.22</v>
      </c>
      <c r="F663" s="32"/>
      <c r="G663" s="158"/>
      <c r="H663" s="32"/>
      <c r="I663" s="158"/>
      <c r="J663" s="32"/>
      <c r="K663" s="156">
        <v>96.62</v>
      </c>
      <c r="L663" s="159">
        <v>0.14</v>
      </c>
      <c r="M663" s="157">
        <v>92.44</v>
      </c>
      <c r="N663" s="160" t="s">
        <v>570</v>
      </c>
      <c r="O663" s="160" t="s">
        <v>570</v>
      </c>
      <c r="P663" s="160" t="s">
        <v>39</v>
      </c>
      <c r="Q663" s="32"/>
      <c r="R663" s="32"/>
      <c r="S663" s="32"/>
      <c r="T663" s="157">
        <v>1975.561</v>
      </c>
      <c r="U663" s="32"/>
      <c r="V663" s="32"/>
      <c r="W663" s="161" t="s">
        <v>827</v>
      </c>
      <c r="X663" s="158"/>
      <c r="Y663" s="32"/>
      <c r="Z663" s="32"/>
      <c r="AA663" s="32"/>
      <c r="AB663" s="32"/>
      <c r="AC663" s="32"/>
      <c r="AD663" s="32"/>
      <c r="AE663" s="32"/>
      <c r="AF663" s="158"/>
      <c r="AG663" s="32"/>
      <c r="AH663" s="32"/>
      <c r="AI663" s="32"/>
      <c r="AJ663" s="32"/>
      <c r="AK663" s="32"/>
      <c r="AL663" s="32"/>
      <c r="AM663" s="32"/>
      <c r="AN663" s="158"/>
      <c r="AO663" s="32"/>
      <c r="AP663" s="32"/>
      <c r="AQ663" s="32"/>
      <c r="AR663" s="32"/>
      <c r="AS663" s="32"/>
      <c r="AT663" s="32"/>
      <c r="AU663" s="32"/>
      <c r="AV663" s="158"/>
      <c r="AW663" s="32"/>
      <c r="AX663" s="32"/>
      <c r="AY663" s="32"/>
      <c r="AZ663" s="32"/>
      <c r="BA663" s="32"/>
      <c r="BB663" s="32"/>
      <c r="BC663" s="32"/>
      <c r="BD663" s="32"/>
      <c r="BE663" s="32"/>
      <c r="BF663" s="32"/>
      <c r="BG663" s="32"/>
      <c r="BH663" s="32"/>
      <c r="BI663" s="32"/>
      <c r="BJ663" s="32"/>
      <c r="BK663" s="32"/>
      <c r="BL663" s="32"/>
      <c r="BM663" s="32"/>
      <c r="BN663" s="32"/>
    </row>
    <row r="664">
      <c r="B664" s="155" t="s">
        <v>100</v>
      </c>
      <c r="C664" s="32"/>
      <c r="D664" s="140">
        <v>45800.0</v>
      </c>
      <c r="E664" s="156">
        <v>89.31</v>
      </c>
      <c r="F664" s="157">
        <v>0.24</v>
      </c>
      <c r="G664" s="158"/>
      <c r="H664" s="32"/>
      <c r="I664" s="158"/>
      <c r="J664" s="32"/>
      <c r="K664" s="156">
        <v>87.2</v>
      </c>
      <c r="L664" s="159">
        <v>1.19</v>
      </c>
      <c r="M664" s="157">
        <v>81.6</v>
      </c>
      <c r="N664" s="160" t="s">
        <v>570</v>
      </c>
      <c r="O664" s="160" t="s">
        <v>570</v>
      </c>
      <c r="P664" s="160" t="s">
        <v>39</v>
      </c>
      <c r="Q664" s="32"/>
      <c r="R664" s="32"/>
      <c r="S664" s="32"/>
      <c r="T664" s="157">
        <v>3592.213</v>
      </c>
      <c r="U664" s="32"/>
      <c r="V664" s="32"/>
      <c r="W664" s="191" t="s">
        <v>828</v>
      </c>
      <c r="X664" s="158"/>
      <c r="Y664" s="32"/>
      <c r="Z664" s="32"/>
      <c r="AA664" s="32"/>
      <c r="AB664" s="32"/>
      <c r="AC664" s="32"/>
      <c r="AD664" s="32"/>
      <c r="AE664" s="32"/>
      <c r="AF664" s="158"/>
      <c r="AG664" s="32"/>
      <c r="AH664" s="32"/>
      <c r="AI664" s="32"/>
      <c r="AJ664" s="32"/>
      <c r="AK664" s="32"/>
      <c r="AL664" s="32"/>
      <c r="AM664" s="32"/>
      <c r="AN664" s="158"/>
      <c r="AO664" s="32"/>
      <c r="AP664" s="32"/>
      <c r="AQ664" s="32"/>
      <c r="AR664" s="32"/>
      <c r="AS664" s="32"/>
      <c r="AT664" s="32"/>
      <c r="AU664" s="32"/>
      <c r="AV664" s="158"/>
      <c r="AW664" s="32"/>
      <c r="AX664" s="32"/>
      <c r="AY664" s="32"/>
      <c r="AZ664" s="32"/>
      <c r="BA664" s="32"/>
      <c r="BB664" s="32"/>
      <c r="BC664" s="32"/>
      <c r="BD664" s="32"/>
      <c r="BE664" s="32"/>
      <c r="BF664" s="32"/>
      <c r="BG664" s="32"/>
      <c r="BH664" s="32"/>
      <c r="BI664" s="32"/>
      <c r="BJ664" s="32"/>
      <c r="BK664" s="32"/>
      <c r="BL664" s="32"/>
      <c r="BM664" s="32"/>
      <c r="BN664" s="32"/>
    </row>
    <row r="665">
      <c r="B665" s="155" t="s">
        <v>104</v>
      </c>
      <c r="C665" s="32"/>
      <c r="D665" s="140">
        <v>45802.0</v>
      </c>
      <c r="E665" s="156">
        <v>89.55</v>
      </c>
      <c r="F665" s="157">
        <v>0.66</v>
      </c>
      <c r="G665" s="158"/>
      <c r="H665" s="32"/>
      <c r="I665" s="158"/>
      <c r="J665" s="32"/>
      <c r="K665" s="156">
        <v>79.08</v>
      </c>
      <c r="L665" s="159">
        <v>5.72</v>
      </c>
      <c r="M665" s="157">
        <v>78.86</v>
      </c>
      <c r="N665" s="160" t="s">
        <v>570</v>
      </c>
      <c r="O665" s="160" t="s">
        <v>570</v>
      </c>
      <c r="P665" s="160" t="s">
        <v>39</v>
      </c>
      <c r="Q665" s="32"/>
      <c r="R665" s="32"/>
      <c r="S665" s="32"/>
      <c r="T665" s="157">
        <v>810.809</v>
      </c>
      <c r="U665" s="32"/>
      <c r="V665" s="32"/>
      <c r="W665" s="161" t="s">
        <v>829</v>
      </c>
      <c r="X665" s="158"/>
      <c r="Y665" s="32"/>
      <c r="Z665" s="32"/>
      <c r="AA665" s="32"/>
      <c r="AB665" s="32"/>
      <c r="AC665" s="32"/>
      <c r="AD665" s="32"/>
      <c r="AE665" s="32"/>
      <c r="AF665" s="158"/>
      <c r="AG665" s="32"/>
      <c r="AH665" s="32"/>
      <c r="AI665" s="32"/>
      <c r="AJ665" s="32"/>
      <c r="AK665" s="32"/>
      <c r="AL665" s="32"/>
      <c r="AM665" s="32"/>
      <c r="AN665" s="158"/>
      <c r="AO665" s="32"/>
      <c r="AP665" s="32"/>
      <c r="AQ665" s="32"/>
      <c r="AR665" s="32"/>
      <c r="AS665" s="32"/>
      <c r="AT665" s="32"/>
      <c r="AU665" s="32"/>
      <c r="AV665" s="158"/>
      <c r="AW665" s="32"/>
      <c r="AX665" s="32"/>
      <c r="AY665" s="32"/>
      <c r="AZ665" s="32"/>
      <c r="BA665" s="32"/>
      <c r="BB665" s="32"/>
      <c r="BC665" s="32"/>
      <c r="BD665" s="32"/>
      <c r="BE665" s="32"/>
      <c r="BF665" s="32"/>
      <c r="BG665" s="32"/>
      <c r="BH665" s="32"/>
      <c r="BI665" s="32"/>
      <c r="BJ665" s="32"/>
      <c r="BK665" s="32"/>
      <c r="BL665" s="32"/>
      <c r="BM665" s="32"/>
      <c r="BN665" s="32"/>
    </row>
    <row r="666">
      <c r="B666" s="155" t="s">
        <v>216</v>
      </c>
      <c r="C666" s="32"/>
      <c r="D666" s="140">
        <v>45800.0</v>
      </c>
      <c r="E666" s="156">
        <v>86.17</v>
      </c>
      <c r="F666" s="32"/>
      <c r="G666" s="158"/>
      <c r="H666" s="32"/>
      <c r="I666" s="158"/>
      <c r="J666" s="32"/>
      <c r="K666" s="156">
        <v>80.72</v>
      </c>
      <c r="L666" s="159">
        <v>0.61</v>
      </c>
      <c r="M666" s="157">
        <v>71.54</v>
      </c>
      <c r="N666" s="160" t="s">
        <v>570</v>
      </c>
      <c r="O666" s="160" t="s">
        <v>570</v>
      </c>
      <c r="P666" s="160" t="s">
        <v>39</v>
      </c>
      <c r="Q666" s="32"/>
      <c r="R666" s="32"/>
      <c r="S666" s="32"/>
      <c r="T666" s="157">
        <v>8118.81</v>
      </c>
      <c r="U666" s="32"/>
      <c r="V666" s="32"/>
      <c r="W666" s="161" t="s">
        <v>830</v>
      </c>
      <c r="X666" s="158"/>
      <c r="Y666" s="32"/>
      <c r="Z666" s="32"/>
      <c r="AA666" s="32"/>
      <c r="AB666" s="32"/>
      <c r="AC666" s="32"/>
      <c r="AD666" s="32"/>
      <c r="AE666" s="32"/>
      <c r="AF666" s="158"/>
      <c r="AG666" s="32"/>
      <c r="AH666" s="32"/>
      <c r="AI666" s="32"/>
      <c r="AJ666" s="32"/>
      <c r="AK666" s="32"/>
      <c r="AL666" s="32"/>
      <c r="AM666" s="32"/>
      <c r="AN666" s="158"/>
      <c r="AO666" s="32"/>
      <c r="AP666" s="32"/>
      <c r="AQ666" s="32"/>
      <c r="AR666" s="32"/>
      <c r="AS666" s="32"/>
      <c r="AT666" s="32"/>
      <c r="AU666" s="32"/>
      <c r="AV666" s="158"/>
      <c r="AW666" s="32"/>
      <c r="AX666" s="32"/>
      <c r="AY666" s="32"/>
      <c r="AZ666" s="32"/>
      <c r="BA666" s="32"/>
      <c r="BB666" s="32"/>
      <c r="BC666" s="32"/>
      <c r="BD666" s="32"/>
      <c r="BE666" s="32"/>
      <c r="BF666" s="32"/>
      <c r="BG666" s="32"/>
      <c r="BH666" s="32"/>
      <c r="BI666" s="32"/>
      <c r="BJ666" s="32"/>
      <c r="BK666" s="32"/>
      <c r="BL666" s="32"/>
      <c r="BM666" s="32"/>
      <c r="BN666" s="32"/>
    </row>
    <row r="667">
      <c r="B667" s="155" t="s">
        <v>257</v>
      </c>
      <c r="C667" s="32"/>
      <c r="D667" s="140">
        <v>45800.0</v>
      </c>
      <c r="E667" s="158"/>
      <c r="F667" s="32"/>
      <c r="G667" s="158"/>
      <c r="H667" s="32"/>
      <c r="I667" s="158"/>
      <c r="J667" s="32"/>
      <c r="K667" s="156">
        <v>83.68</v>
      </c>
      <c r="L667" s="159">
        <v>3.11</v>
      </c>
      <c r="M667" s="157">
        <v>71.48</v>
      </c>
      <c r="N667" s="160" t="s">
        <v>570</v>
      </c>
      <c r="O667" s="160" t="s">
        <v>570</v>
      </c>
      <c r="P667" s="160">
        <v>75.722</v>
      </c>
      <c r="Q667" s="32"/>
      <c r="R667" s="32"/>
      <c r="S667" s="32"/>
      <c r="T667" s="157">
        <v>7232.655</v>
      </c>
      <c r="U667" s="32"/>
      <c r="V667" s="32"/>
      <c r="W667" s="161" t="s">
        <v>831</v>
      </c>
      <c r="X667" s="158"/>
      <c r="Y667" s="32"/>
      <c r="Z667" s="32"/>
      <c r="AA667" s="32"/>
      <c r="AB667" s="32"/>
      <c r="AC667" s="32"/>
      <c r="AD667" s="32"/>
      <c r="AE667" s="32"/>
      <c r="AF667" s="158"/>
      <c r="AG667" s="32"/>
      <c r="AH667" s="32"/>
      <c r="AI667" s="32"/>
      <c r="AJ667" s="32"/>
      <c r="AK667" s="32"/>
      <c r="AL667" s="32"/>
      <c r="AM667" s="32"/>
      <c r="AN667" s="158"/>
      <c r="AO667" s="32"/>
      <c r="AP667" s="32"/>
      <c r="AQ667" s="32"/>
      <c r="AR667" s="32"/>
      <c r="AS667" s="32"/>
      <c r="AT667" s="32"/>
      <c r="AU667" s="32"/>
      <c r="AV667" s="158"/>
      <c r="AW667" s="32"/>
      <c r="AX667" s="32"/>
      <c r="AY667" s="32"/>
      <c r="AZ667" s="32"/>
      <c r="BA667" s="32"/>
      <c r="BB667" s="32"/>
      <c r="BC667" s="32"/>
      <c r="BD667" s="32"/>
      <c r="BE667" s="32"/>
      <c r="BF667" s="32"/>
      <c r="BG667" s="32"/>
      <c r="BH667" s="32"/>
      <c r="BI667" s="32"/>
      <c r="BJ667" s="32"/>
      <c r="BK667" s="32"/>
      <c r="BL667" s="32"/>
      <c r="BM667" s="32"/>
      <c r="BN667" s="32"/>
    </row>
    <row r="668">
      <c r="A668" s="162" t="s">
        <v>832</v>
      </c>
      <c r="B668" s="163" t="s">
        <v>81</v>
      </c>
      <c r="C668" s="164"/>
      <c r="D668" s="165">
        <v>45800.0</v>
      </c>
      <c r="E668" s="166"/>
      <c r="F668" s="164"/>
      <c r="G668" s="166"/>
      <c r="H668" s="162"/>
      <c r="I668" s="166"/>
      <c r="J668" s="164"/>
      <c r="K668" s="122">
        <v>79.39</v>
      </c>
      <c r="L668" s="167">
        <v>4.02</v>
      </c>
      <c r="M668" s="162">
        <v>70.91</v>
      </c>
      <c r="N668" s="168" t="s">
        <v>570</v>
      </c>
      <c r="O668" s="168" t="s">
        <v>570</v>
      </c>
      <c r="P668" s="168" t="s">
        <v>807</v>
      </c>
      <c r="Q668" s="164"/>
      <c r="R668" s="164"/>
      <c r="S668" s="164"/>
      <c r="T668" s="162">
        <v>10491.305</v>
      </c>
      <c r="U668" s="164"/>
      <c r="V668" s="164"/>
      <c r="W668" s="169" t="s">
        <v>833</v>
      </c>
      <c r="X668" s="166"/>
      <c r="Y668" s="164"/>
      <c r="Z668" s="164"/>
      <c r="AA668" s="164"/>
      <c r="AB668" s="164"/>
      <c r="AC668" s="164"/>
      <c r="AD668" s="164"/>
      <c r="AE668" s="164"/>
      <c r="AF668" s="166"/>
      <c r="AG668" s="164"/>
      <c r="AH668" s="164"/>
      <c r="AI668" s="164"/>
      <c r="AJ668" s="164"/>
      <c r="AK668" s="164"/>
      <c r="AL668" s="164"/>
      <c r="AM668" s="164"/>
      <c r="AN668" s="166"/>
      <c r="AO668" s="164"/>
      <c r="AP668" s="164"/>
      <c r="AQ668" s="164"/>
      <c r="AR668" s="164"/>
      <c r="AS668" s="164"/>
      <c r="AT668" s="164"/>
      <c r="AU668" s="164"/>
      <c r="AV668" s="166"/>
      <c r="AW668" s="164"/>
      <c r="AX668" s="164"/>
      <c r="AY668" s="164"/>
      <c r="AZ668" s="164"/>
      <c r="BA668" s="164"/>
      <c r="BB668" s="164"/>
      <c r="BC668" s="164"/>
      <c r="BD668" s="164"/>
      <c r="BE668" s="164"/>
      <c r="BF668" s="164"/>
      <c r="BG668" s="164"/>
      <c r="BH668" s="164"/>
      <c r="BI668" s="164"/>
      <c r="BJ668" s="164"/>
      <c r="BK668" s="164"/>
      <c r="BL668" s="164"/>
      <c r="BM668" s="164"/>
      <c r="BN668" s="164"/>
    </row>
    <row r="669">
      <c r="B669" s="163" t="s">
        <v>834</v>
      </c>
      <c r="C669" s="164"/>
      <c r="D669" s="165">
        <v>45800.0</v>
      </c>
      <c r="E669" s="166"/>
      <c r="F669" s="164"/>
      <c r="G669" s="166"/>
      <c r="H669" s="164"/>
      <c r="I669" s="166"/>
      <c r="J669" s="164"/>
      <c r="K669" s="122">
        <v>73.07</v>
      </c>
      <c r="L669" s="167">
        <v>2.83</v>
      </c>
      <c r="M669" s="162">
        <v>72.47</v>
      </c>
      <c r="N669" s="168" t="s">
        <v>641</v>
      </c>
      <c r="O669" s="168" t="s">
        <v>641</v>
      </c>
      <c r="P669" s="168">
        <v>593.382</v>
      </c>
      <c r="Q669" s="164"/>
      <c r="R669" s="164"/>
      <c r="S669" s="164"/>
      <c r="T669" s="162">
        <v>15441.933</v>
      </c>
      <c r="U669" s="164"/>
      <c r="V669" s="164"/>
      <c r="W669" s="169" t="s">
        <v>835</v>
      </c>
      <c r="X669" s="166"/>
      <c r="Y669" s="164"/>
      <c r="Z669" s="164"/>
      <c r="AA669" s="164"/>
      <c r="AB669" s="164"/>
      <c r="AC669" s="164"/>
      <c r="AD669" s="164"/>
      <c r="AE669" s="164"/>
      <c r="AF669" s="166"/>
      <c r="AG669" s="164"/>
      <c r="AH669" s="164"/>
      <c r="AI669" s="164"/>
      <c r="AJ669" s="164"/>
      <c r="AK669" s="164"/>
      <c r="AL669" s="164"/>
      <c r="AM669" s="164"/>
      <c r="AN669" s="166"/>
      <c r="AO669" s="164"/>
      <c r="AP669" s="164"/>
      <c r="AQ669" s="164"/>
      <c r="AR669" s="164"/>
      <c r="AS669" s="164"/>
      <c r="AT669" s="164"/>
      <c r="AU669" s="164"/>
      <c r="AV669" s="166"/>
      <c r="AW669" s="164"/>
      <c r="AX669" s="164"/>
      <c r="AY669" s="164"/>
      <c r="AZ669" s="164"/>
      <c r="BA669" s="164"/>
      <c r="BB669" s="164"/>
      <c r="BC669" s="164"/>
      <c r="BD669" s="164"/>
      <c r="BE669" s="164"/>
      <c r="BF669" s="164"/>
      <c r="BG669" s="164"/>
      <c r="BH669" s="164"/>
      <c r="BI669" s="164"/>
      <c r="BJ669" s="164"/>
      <c r="BK669" s="164"/>
      <c r="BL669" s="164"/>
      <c r="BM669" s="164"/>
      <c r="BN669" s="164"/>
    </row>
    <row r="670">
      <c r="B670" s="163" t="s">
        <v>100</v>
      </c>
      <c r="C670" s="164"/>
      <c r="D670" s="165">
        <v>45804.0</v>
      </c>
      <c r="E670" s="166"/>
      <c r="F670" s="164"/>
      <c r="G670" s="166"/>
      <c r="H670" s="164"/>
      <c r="I670" s="166"/>
      <c r="J670" s="164"/>
      <c r="K670" s="122">
        <v>85.43</v>
      </c>
      <c r="L670" s="167">
        <v>0.3</v>
      </c>
      <c r="M670" s="162">
        <v>82.55</v>
      </c>
      <c r="N670" s="168" t="s">
        <v>641</v>
      </c>
      <c r="O670" s="168" t="s">
        <v>641</v>
      </c>
      <c r="P670" s="168">
        <v>692.782</v>
      </c>
      <c r="Q670" s="164"/>
      <c r="R670" s="164"/>
      <c r="S670" s="164"/>
      <c r="T670" s="162">
        <v>7576.852</v>
      </c>
      <c r="U670" s="164"/>
      <c r="V670" s="164"/>
      <c r="W670" s="169" t="s">
        <v>836</v>
      </c>
      <c r="X670" s="166"/>
      <c r="Y670" s="164"/>
      <c r="Z670" s="164"/>
      <c r="AA670" s="164"/>
      <c r="AB670" s="164"/>
      <c r="AC670" s="164"/>
      <c r="AD670" s="164"/>
      <c r="AE670" s="164"/>
      <c r="AF670" s="166"/>
      <c r="AG670" s="164"/>
      <c r="AH670" s="164"/>
      <c r="AI670" s="164"/>
      <c r="AJ670" s="164"/>
      <c r="AK670" s="164"/>
      <c r="AL670" s="164"/>
      <c r="AM670" s="164"/>
      <c r="AN670" s="166"/>
      <c r="AO670" s="164"/>
      <c r="AP670" s="164"/>
      <c r="AQ670" s="164"/>
      <c r="AR670" s="164"/>
      <c r="AS670" s="164"/>
      <c r="AT670" s="164"/>
      <c r="AU670" s="164"/>
      <c r="AV670" s="166"/>
      <c r="AW670" s="164"/>
      <c r="AX670" s="164"/>
      <c r="AY670" s="164"/>
      <c r="AZ670" s="164"/>
      <c r="BA670" s="164"/>
      <c r="BB670" s="164"/>
      <c r="BC670" s="164"/>
      <c r="BD670" s="164"/>
      <c r="BE670" s="164"/>
      <c r="BF670" s="164"/>
      <c r="BG670" s="164"/>
      <c r="BH670" s="164"/>
      <c r="BI670" s="164"/>
      <c r="BJ670" s="164"/>
      <c r="BK670" s="164"/>
      <c r="BL670" s="164"/>
      <c r="BM670" s="164"/>
      <c r="BN670" s="164"/>
    </row>
    <row r="671">
      <c r="B671" s="163" t="s">
        <v>104</v>
      </c>
      <c r="C671" s="164"/>
      <c r="D671" s="165">
        <v>45804.0</v>
      </c>
      <c r="E671" s="166"/>
      <c r="F671" s="164"/>
      <c r="G671" s="166"/>
      <c r="H671" s="164"/>
      <c r="I671" s="166"/>
      <c r="J671" s="164"/>
      <c r="K671" s="122">
        <v>81.79</v>
      </c>
      <c r="L671" s="167">
        <v>2.85</v>
      </c>
      <c r="M671" s="162">
        <v>78.86</v>
      </c>
      <c r="N671" s="168" t="s">
        <v>641</v>
      </c>
      <c r="O671" s="168" t="s">
        <v>641</v>
      </c>
      <c r="P671" s="168">
        <v>4330.282</v>
      </c>
      <c r="Q671" s="164"/>
      <c r="R671" s="164"/>
      <c r="S671" s="164"/>
      <c r="T671" s="162">
        <v>698.229</v>
      </c>
      <c r="U671" s="164"/>
      <c r="V671" s="164"/>
      <c r="W671" s="169" t="s">
        <v>837</v>
      </c>
      <c r="X671" s="166"/>
      <c r="Y671" s="164"/>
      <c r="Z671" s="164"/>
      <c r="AA671" s="164"/>
      <c r="AB671" s="164"/>
      <c r="AC671" s="164"/>
      <c r="AD671" s="164"/>
      <c r="AE671" s="164"/>
      <c r="AF671" s="166"/>
      <c r="AG671" s="164"/>
      <c r="AH671" s="164"/>
      <c r="AI671" s="164"/>
      <c r="AJ671" s="164"/>
      <c r="AK671" s="164"/>
      <c r="AL671" s="164"/>
      <c r="AM671" s="164"/>
      <c r="AN671" s="166"/>
      <c r="AO671" s="164"/>
      <c r="AP671" s="164"/>
      <c r="AQ671" s="164"/>
      <c r="AR671" s="164"/>
      <c r="AS671" s="164"/>
      <c r="AT671" s="164"/>
      <c r="AU671" s="164"/>
      <c r="AV671" s="166"/>
      <c r="AW671" s="164"/>
      <c r="AX671" s="164"/>
      <c r="AY671" s="164"/>
      <c r="AZ671" s="164"/>
      <c r="BA671" s="164"/>
      <c r="BB671" s="164"/>
      <c r="BC671" s="164"/>
      <c r="BD671" s="164"/>
      <c r="BE671" s="164"/>
      <c r="BF671" s="164"/>
      <c r="BG671" s="164"/>
      <c r="BH671" s="164"/>
      <c r="BI671" s="164"/>
      <c r="BJ671" s="164"/>
      <c r="BK671" s="164"/>
      <c r="BL671" s="164"/>
      <c r="BM671" s="164"/>
      <c r="BN671" s="164"/>
    </row>
    <row r="672">
      <c r="B672" s="163" t="s">
        <v>216</v>
      </c>
      <c r="C672" s="221"/>
      <c r="D672" s="165">
        <v>45804.0</v>
      </c>
      <c r="E672" s="166"/>
      <c r="F672" s="164"/>
      <c r="G672" s="166"/>
      <c r="H672" s="164"/>
      <c r="I672" s="166"/>
      <c r="J672" s="164"/>
      <c r="K672" s="122">
        <v>75.65</v>
      </c>
      <c r="L672" s="167">
        <v>4.38</v>
      </c>
      <c r="M672" s="162">
        <v>72.12</v>
      </c>
      <c r="N672" s="168" t="s">
        <v>641</v>
      </c>
      <c r="O672" s="168" t="s">
        <v>641</v>
      </c>
      <c r="P672" s="168">
        <v>574.312</v>
      </c>
      <c r="Q672" s="164"/>
      <c r="R672" s="162"/>
      <c r="S672" s="164"/>
      <c r="T672" s="162">
        <v>11479.041</v>
      </c>
      <c r="U672" s="164"/>
      <c r="V672" s="164"/>
      <c r="W672" s="169" t="s">
        <v>838</v>
      </c>
      <c r="X672" s="166"/>
      <c r="Y672" s="164"/>
      <c r="Z672" s="164"/>
      <c r="AA672" s="164"/>
      <c r="AB672" s="164"/>
      <c r="AC672" s="164"/>
      <c r="AD672" s="164"/>
      <c r="AE672" s="164"/>
      <c r="AF672" s="166"/>
      <c r="AG672" s="164"/>
      <c r="AH672" s="164"/>
      <c r="AI672" s="164"/>
      <c r="AJ672" s="164"/>
      <c r="AK672" s="164"/>
      <c r="AL672" s="164"/>
      <c r="AM672" s="164"/>
      <c r="AN672" s="166"/>
      <c r="AO672" s="164"/>
      <c r="AP672" s="164"/>
      <c r="AQ672" s="164"/>
      <c r="AR672" s="164"/>
      <c r="AS672" s="164"/>
      <c r="AT672" s="164"/>
      <c r="AU672" s="164"/>
      <c r="AV672" s="166"/>
      <c r="AW672" s="164"/>
      <c r="AX672" s="164"/>
      <c r="AY672" s="164"/>
      <c r="AZ672" s="164"/>
      <c r="BA672" s="164"/>
      <c r="BB672" s="164"/>
      <c r="BC672" s="164"/>
      <c r="BD672" s="164"/>
      <c r="BE672" s="164"/>
      <c r="BF672" s="164"/>
      <c r="BG672" s="164"/>
      <c r="BH672" s="164"/>
      <c r="BI672" s="164"/>
      <c r="BJ672" s="164"/>
      <c r="BK672" s="164"/>
      <c r="BL672" s="164"/>
      <c r="BM672" s="164"/>
      <c r="BN672" s="164"/>
    </row>
    <row r="673">
      <c r="B673" s="163" t="s">
        <v>257</v>
      </c>
      <c r="C673" s="162"/>
      <c r="D673" s="165">
        <v>45804.0</v>
      </c>
      <c r="E673" s="166"/>
      <c r="F673" s="164"/>
      <c r="G673" s="166"/>
      <c r="H673" s="164"/>
      <c r="I673" s="166"/>
      <c r="J673" s="164"/>
      <c r="K673" s="122">
        <v>80.62</v>
      </c>
      <c r="L673" s="167">
        <v>4.23</v>
      </c>
      <c r="M673" s="162">
        <v>71.52</v>
      </c>
      <c r="N673" s="168" t="s">
        <v>641</v>
      </c>
      <c r="O673" s="168" t="s">
        <v>641</v>
      </c>
      <c r="P673" s="168">
        <v>2571.385</v>
      </c>
      <c r="Q673" s="164"/>
      <c r="R673" s="162"/>
      <c r="S673" s="164"/>
      <c r="T673" s="162">
        <v>3381.112</v>
      </c>
      <c r="U673" s="164"/>
      <c r="V673" s="164"/>
      <c r="W673" s="169" t="s">
        <v>839</v>
      </c>
      <c r="X673" s="166"/>
      <c r="Y673" s="164"/>
      <c r="Z673" s="164"/>
      <c r="AA673" s="164"/>
      <c r="AB673" s="164"/>
      <c r="AC673" s="164"/>
      <c r="AD673" s="164"/>
      <c r="AE673" s="164"/>
      <c r="AF673" s="166"/>
      <c r="AG673" s="164"/>
      <c r="AH673" s="164"/>
      <c r="AI673" s="164"/>
      <c r="AJ673" s="164"/>
      <c r="AK673" s="164"/>
      <c r="AL673" s="164"/>
      <c r="AM673" s="164"/>
      <c r="AN673" s="166"/>
      <c r="AO673" s="164"/>
      <c r="AP673" s="164"/>
      <c r="AQ673" s="164"/>
      <c r="AR673" s="164"/>
      <c r="AS673" s="164"/>
      <c r="AT673" s="164"/>
      <c r="AU673" s="164"/>
      <c r="AV673" s="166"/>
      <c r="AW673" s="164"/>
      <c r="AX673" s="164"/>
      <c r="AY673" s="164"/>
      <c r="AZ673" s="164"/>
      <c r="BA673" s="164"/>
      <c r="BB673" s="164"/>
      <c r="BC673" s="164"/>
      <c r="BD673" s="164"/>
      <c r="BE673" s="164"/>
      <c r="BF673" s="164"/>
      <c r="BG673" s="164"/>
      <c r="BH673" s="164"/>
      <c r="BI673" s="164"/>
      <c r="BJ673" s="164"/>
      <c r="BK673" s="164"/>
      <c r="BL673" s="164"/>
      <c r="BM673" s="164"/>
      <c r="BN673" s="164"/>
    </row>
    <row r="674">
      <c r="B674" s="162" t="s">
        <v>840</v>
      </c>
      <c r="C674" s="163" t="s">
        <v>283</v>
      </c>
      <c r="D674" s="165">
        <v>45804.0</v>
      </c>
      <c r="E674" s="166"/>
      <c r="F674" s="164"/>
      <c r="G674" s="166"/>
      <c r="H674" s="164"/>
      <c r="I674" s="166"/>
      <c r="J674" s="164"/>
      <c r="K674" s="122">
        <v>83.99</v>
      </c>
      <c r="L674" s="167">
        <v>0.91</v>
      </c>
      <c r="M674" s="162">
        <v>89.64</v>
      </c>
      <c r="N674" s="168" t="s">
        <v>641</v>
      </c>
      <c r="O674" s="168" t="s">
        <v>641</v>
      </c>
      <c r="P674" s="168" t="s">
        <v>841</v>
      </c>
      <c r="Q674" s="164"/>
      <c r="R674" s="162"/>
      <c r="S674" s="164"/>
      <c r="T674" s="162">
        <v>12510.752</v>
      </c>
      <c r="U674" s="164"/>
      <c r="V674" s="164"/>
      <c r="W674" s="169" t="s">
        <v>842</v>
      </c>
      <c r="X674" s="166"/>
      <c r="Y674" s="164"/>
      <c r="Z674" s="164"/>
      <c r="AA674" s="164"/>
      <c r="AB674" s="164"/>
      <c r="AC674" s="164"/>
      <c r="AD674" s="164"/>
      <c r="AE674" s="164"/>
      <c r="AF674" s="166"/>
      <c r="AG674" s="164"/>
      <c r="AH674" s="164"/>
      <c r="AI674" s="164"/>
      <c r="AJ674" s="164"/>
      <c r="AK674" s="164"/>
      <c r="AL674" s="164"/>
      <c r="AM674" s="164"/>
      <c r="AN674" s="166"/>
      <c r="AO674" s="164"/>
      <c r="AP674" s="164"/>
      <c r="AQ674" s="164"/>
      <c r="AR674" s="164"/>
      <c r="AS674" s="164"/>
      <c r="AT674" s="164"/>
      <c r="AU674" s="164"/>
      <c r="AV674" s="166"/>
      <c r="AW674" s="164"/>
      <c r="AX674" s="164"/>
      <c r="AY674" s="164"/>
      <c r="AZ674" s="164"/>
      <c r="BA674" s="164"/>
      <c r="BB674" s="164"/>
      <c r="BC674" s="164"/>
      <c r="BD674" s="164"/>
      <c r="BE674" s="164"/>
      <c r="BF674" s="164"/>
      <c r="BG674" s="164"/>
      <c r="BH674" s="164"/>
      <c r="BI674" s="164"/>
      <c r="BJ674" s="164"/>
      <c r="BK674" s="164"/>
      <c r="BL674" s="164"/>
      <c r="BM674" s="164"/>
      <c r="BN674" s="164"/>
    </row>
    <row r="675">
      <c r="B675" s="162" t="s">
        <v>843</v>
      </c>
      <c r="E675" s="77"/>
      <c r="G675" s="166"/>
      <c r="H675" s="164"/>
      <c r="I675" s="166"/>
      <c r="J675" s="164"/>
      <c r="K675" s="122">
        <v>81.74</v>
      </c>
      <c r="L675" s="167">
        <v>1.04</v>
      </c>
      <c r="M675" s="162">
        <v>89.09</v>
      </c>
      <c r="N675" s="168" t="s">
        <v>641</v>
      </c>
      <c r="O675" s="168" t="s">
        <v>641</v>
      </c>
      <c r="P675" s="168" t="s">
        <v>482</v>
      </c>
      <c r="Q675" s="164"/>
      <c r="R675" s="162"/>
      <c r="S675" s="164"/>
      <c r="T675" s="162">
        <v>6402.22</v>
      </c>
      <c r="U675" s="164"/>
      <c r="V675" s="164"/>
      <c r="W675" s="169" t="s">
        <v>842</v>
      </c>
      <c r="X675" s="166"/>
      <c r="Y675" s="164"/>
      <c r="Z675" s="164"/>
      <c r="AA675" s="164"/>
      <c r="AB675" s="164"/>
      <c r="AC675" s="164"/>
      <c r="AD675" s="164"/>
      <c r="AE675" s="164"/>
      <c r="AF675" s="166"/>
      <c r="AG675" s="164"/>
      <c r="AH675" s="164"/>
      <c r="AI675" s="164"/>
      <c r="AJ675" s="164"/>
      <c r="AK675" s="164"/>
      <c r="AL675" s="164"/>
      <c r="AM675" s="164"/>
      <c r="AN675" s="166"/>
      <c r="AO675" s="164"/>
      <c r="AP675" s="164"/>
      <c r="AQ675" s="164"/>
      <c r="AR675" s="164"/>
      <c r="AS675" s="164"/>
      <c r="AT675" s="164"/>
      <c r="AU675" s="164"/>
      <c r="AV675" s="166"/>
      <c r="AW675" s="164"/>
      <c r="AX675" s="164"/>
      <c r="AY675" s="164"/>
      <c r="AZ675" s="164"/>
      <c r="BA675" s="164"/>
      <c r="BB675" s="164"/>
      <c r="BC675" s="164"/>
      <c r="BD675" s="164"/>
      <c r="BE675" s="164"/>
      <c r="BF675" s="164"/>
      <c r="BG675" s="164"/>
      <c r="BH675" s="164"/>
      <c r="BI675" s="164"/>
      <c r="BJ675" s="164"/>
      <c r="BK675" s="164"/>
      <c r="BL675" s="164"/>
      <c r="BM675" s="164"/>
      <c r="BN675" s="164"/>
    </row>
    <row r="676">
      <c r="A676" s="157" t="s">
        <v>844</v>
      </c>
      <c r="B676" s="155" t="s">
        <v>81</v>
      </c>
      <c r="C676" s="32"/>
      <c r="D676" s="186">
        <v>45804.0</v>
      </c>
      <c r="E676" s="158"/>
      <c r="F676" s="32"/>
      <c r="G676" s="158"/>
      <c r="H676" s="32"/>
      <c r="I676" s="158"/>
      <c r="J676" s="32"/>
      <c r="K676" s="156">
        <v>83.5</v>
      </c>
      <c r="L676" s="159">
        <v>0.89</v>
      </c>
      <c r="M676" s="157">
        <v>82.99</v>
      </c>
      <c r="N676" s="160" t="s">
        <v>641</v>
      </c>
      <c r="O676" s="160" t="s">
        <v>641</v>
      </c>
      <c r="P676" s="160">
        <v>1628.712</v>
      </c>
      <c r="Q676" s="32"/>
      <c r="R676" s="32"/>
      <c r="S676" s="32"/>
      <c r="T676" s="157">
        <v>17052.967</v>
      </c>
      <c r="U676" s="32"/>
      <c r="V676" s="32"/>
      <c r="W676" s="191" t="s">
        <v>845</v>
      </c>
      <c r="X676" s="158"/>
      <c r="Y676" s="32"/>
      <c r="Z676" s="32"/>
      <c r="AA676" s="32"/>
      <c r="AB676" s="32"/>
      <c r="AC676" s="32"/>
      <c r="AD676" s="32"/>
      <c r="AE676" s="32"/>
      <c r="AF676" s="158"/>
      <c r="AG676" s="32"/>
      <c r="AH676" s="32"/>
      <c r="AI676" s="32"/>
      <c r="AJ676" s="32"/>
      <c r="AK676" s="32"/>
      <c r="AL676" s="32"/>
      <c r="AM676" s="32"/>
      <c r="AN676" s="158"/>
      <c r="AO676" s="32"/>
      <c r="AP676" s="32"/>
      <c r="AQ676" s="32"/>
      <c r="AR676" s="32"/>
      <c r="AS676" s="32"/>
      <c r="AT676" s="32"/>
      <c r="AU676" s="32"/>
      <c r="AV676" s="158"/>
      <c r="AW676" s="32"/>
      <c r="AX676" s="32"/>
      <c r="AY676" s="32"/>
      <c r="AZ676" s="32"/>
      <c r="BA676" s="32"/>
      <c r="BB676" s="32"/>
      <c r="BC676" s="32"/>
      <c r="BD676" s="32"/>
      <c r="BE676" s="32"/>
      <c r="BF676" s="32"/>
      <c r="BG676" s="32"/>
      <c r="BH676" s="32"/>
      <c r="BI676" s="32"/>
      <c r="BJ676" s="32"/>
      <c r="BK676" s="32"/>
      <c r="BL676" s="32"/>
      <c r="BM676" s="32"/>
      <c r="BN676" s="32"/>
    </row>
    <row r="677">
      <c r="B677" s="155" t="s">
        <v>89</v>
      </c>
      <c r="C677" s="32"/>
      <c r="D677" s="186"/>
      <c r="E677" s="158"/>
      <c r="F677" s="32"/>
      <c r="G677" s="158"/>
      <c r="H677" s="32"/>
      <c r="I677" s="158"/>
      <c r="J677" s="32"/>
      <c r="K677" s="156">
        <v>79.37</v>
      </c>
      <c r="L677" s="159">
        <v>2.42</v>
      </c>
      <c r="M677" s="157"/>
      <c r="N677" s="160"/>
      <c r="O677" s="160"/>
      <c r="P677" s="160" t="s">
        <v>39</v>
      </c>
      <c r="Q677" s="32"/>
      <c r="R677" s="32"/>
      <c r="S677" s="32"/>
      <c r="T677" s="157">
        <v>12172.985</v>
      </c>
      <c r="U677" s="32"/>
      <c r="V677" s="32"/>
      <c r="W677" s="191" t="s">
        <v>846</v>
      </c>
      <c r="X677" s="158"/>
      <c r="Y677" s="32"/>
      <c r="Z677" s="32"/>
      <c r="AA677" s="32"/>
      <c r="AB677" s="32"/>
      <c r="AC677" s="32"/>
      <c r="AD677" s="32"/>
      <c r="AE677" s="32"/>
      <c r="AF677" s="158"/>
      <c r="AG677" s="32"/>
      <c r="AH677" s="32"/>
      <c r="AI677" s="32"/>
      <c r="AJ677" s="32"/>
      <c r="AK677" s="32"/>
      <c r="AL677" s="32"/>
      <c r="AM677" s="32"/>
      <c r="AN677" s="158"/>
      <c r="AO677" s="32"/>
      <c r="AP677" s="32"/>
      <c r="AQ677" s="32"/>
      <c r="AR677" s="32"/>
      <c r="AS677" s="32"/>
      <c r="AT677" s="32"/>
      <c r="AU677" s="32"/>
      <c r="AV677" s="158"/>
      <c r="AW677" s="32"/>
      <c r="AX677" s="32"/>
      <c r="AY677" s="32"/>
      <c r="AZ677" s="32"/>
      <c r="BA677" s="32"/>
      <c r="BB677" s="32"/>
      <c r="BC677" s="32"/>
      <c r="BD677" s="32"/>
      <c r="BE677" s="32"/>
      <c r="BF677" s="32"/>
      <c r="BG677" s="32"/>
      <c r="BH677" s="32"/>
      <c r="BI677" s="32"/>
      <c r="BJ677" s="32"/>
      <c r="BK677" s="32"/>
      <c r="BL677" s="32"/>
      <c r="BM677" s="32"/>
      <c r="BN677" s="32"/>
    </row>
    <row r="678">
      <c r="B678" s="155" t="s">
        <v>100</v>
      </c>
      <c r="C678" s="32"/>
      <c r="D678" s="186">
        <v>45804.0</v>
      </c>
      <c r="E678" s="158"/>
      <c r="F678" s="32"/>
      <c r="G678" s="158"/>
      <c r="H678" s="32"/>
      <c r="I678" s="158"/>
      <c r="J678" s="32"/>
      <c r="K678" s="156">
        <v>74.66</v>
      </c>
      <c r="L678" s="159">
        <v>0.38</v>
      </c>
      <c r="M678" s="157">
        <v>89.62</v>
      </c>
      <c r="N678" s="160" t="s">
        <v>641</v>
      </c>
      <c r="O678" s="160" t="s">
        <v>641</v>
      </c>
      <c r="P678" s="160">
        <v>1857.654</v>
      </c>
      <c r="Q678" s="32"/>
      <c r="R678" s="32"/>
      <c r="S678" s="32"/>
      <c r="T678" s="157">
        <v>10596.875</v>
      </c>
      <c r="U678" s="32"/>
      <c r="V678" s="32"/>
      <c r="W678" s="161" t="s">
        <v>847</v>
      </c>
      <c r="X678" s="158"/>
      <c r="Y678" s="32"/>
      <c r="Z678" s="32"/>
      <c r="AA678" s="32"/>
      <c r="AB678" s="32"/>
      <c r="AC678" s="32"/>
      <c r="AD678" s="32"/>
      <c r="AE678" s="32"/>
      <c r="AF678" s="158"/>
      <c r="AG678" s="32"/>
      <c r="AH678" s="32"/>
      <c r="AI678" s="32"/>
      <c r="AJ678" s="32"/>
      <c r="AK678" s="32"/>
      <c r="AL678" s="32"/>
      <c r="AM678" s="32"/>
      <c r="AN678" s="158"/>
      <c r="AO678" s="32"/>
      <c r="AP678" s="32"/>
      <c r="AQ678" s="32"/>
      <c r="AR678" s="32"/>
      <c r="AS678" s="32"/>
      <c r="AT678" s="32"/>
      <c r="AU678" s="32"/>
      <c r="AV678" s="158"/>
      <c r="AW678" s="32"/>
      <c r="AX678" s="32"/>
      <c r="AY678" s="32"/>
      <c r="AZ678" s="32"/>
      <c r="BA678" s="32"/>
      <c r="BB678" s="32"/>
      <c r="BC678" s="32"/>
      <c r="BD678" s="32"/>
      <c r="BE678" s="32"/>
      <c r="BF678" s="32"/>
      <c r="BG678" s="32"/>
      <c r="BH678" s="32"/>
      <c r="BI678" s="32"/>
      <c r="BJ678" s="32"/>
      <c r="BK678" s="32"/>
      <c r="BL678" s="32"/>
      <c r="BM678" s="32"/>
      <c r="BN678" s="32"/>
    </row>
    <row r="679">
      <c r="B679" s="155" t="s">
        <v>104</v>
      </c>
      <c r="C679" s="32"/>
      <c r="D679" s="186">
        <v>45804.0</v>
      </c>
      <c r="E679" s="158"/>
      <c r="F679" s="32"/>
      <c r="G679" s="158"/>
      <c r="H679" s="32"/>
      <c r="I679" s="158"/>
      <c r="J679" s="32"/>
      <c r="K679" s="156">
        <v>75.45</v>
      </c>
      <c r="L679" s="159">
        <v>1.28</v>
      </c>
      <c r="M679" s="157">
        <v>91.15</v>
      </c>
      <c r="N679" s="160" t="s">
        <v>641</v>
      </c>
      <c r="O679" s="160" t="s">
        <v>641</v>
      </c>
      <c r="P679" s="160" t="s">
        <v>39</v>
      </c>
      <c r="Q679" s="157">
        <v>0.885</v>
      </c>
      <c r="R679" s="32"/>
      <c r="S679" s="32"/>
      <c r="T679" s="157">
        <v>6783.823</v>
      </c>
      <c r="U679" s="32"/>
      <c r="V679" s="32"/>
      <c r="W679" s="161" t="s">
        <v>848</v>
      </c>
      <c r="X679" s="158"/>
      <c r="Y679" s="32"/>
      <c r="Z679" s="32"/>
      <c r="AA679" s="32"/>
      <c r="AB679" s="32"/>
      <c r="AC679" s="32"/>
      <c r="AD679" s="32"/>
      <c r="AE679" s="32"/>
      <c r="AF679" s="158"/>
      <c r="AG679" s="32"/>
      <c r="AH679" s="32"/>
      <c r="AI679" s="32"/>
      <c r="AJ679" s="32"/>
      <c r="AK679" s="32"/>
      <c r="AL679" s="32"/>
      <c r="AM679" s="32"/>
      <c r="AN679" s="158"/>
      <c r="AO679" s="32"/>
      <c r="AP679" s="32"/>
      <c r="AQ679" s="32"/>
      <c r="AR679" s="32"/>
      <c r="AS679" s="32"/>
      <c r="AT679" s="32"/>
      <c r="AU679" s="32"/>
      <c r="AV679" s="158"/>
      <c r="AW679" s="32"/>
      <c r="AX679" s="32"/>
      <c r="AY679" s="32"/>
      <c r="AZ679" s="32"/>
      <c r="BA679" s="32"/>
      <c r="BB679" s="32"/>
      <c r="BC679" s="32"/>
      <c r="BD679" s="32"/>
      <c r="BE679" s="32"/>
      <c r="BF679" s="32"/>
      <c r="BG679" s="32"/>
      <c r="BH679" s="32"/>
      <c r="BI679" s="32"/>
      <c r="BJ679" s="32"/>
      <c r="BK679" s="32"/>
      <c r="BL679" s="32"/>
      <c r="BM679" s="32"/>
      <c r="BN679" s="32"/>
    </row>
    <row r="680">
      <c r="B680" s="155" t="s">
        <v>216</v>
      </c>
      <c r="C680" s="32"/>
      <c r="D680" s="186">
        <v>45804.0</v>
      </c>
      <c r="E680" s="158"/>
      <c r="F680" s="32"/>
      <c r="G680" s="158"/>
      <c r="H680" s="32"/>
      <c r="I680" s="158"/>
      <c r="J680" s="32"/>
      <c r="K680" s="156">
        <v>83.51</v>
      </c>
      <c r="L680" s="159">
        <v>1.28</v>
      </c>
      <c r="M680" s="157">
        <v>91.65</v>
      </c>
      <c r="N680" s="160" t="s">
        <v>641</v>
      </c>
      <c r="O680" s="160" t="s">
        <v>641</v>
      </c>
      <c r="P680" s="160">
        <v>1480.627</v>
      </c>
      <c r="Q680" s="32"/>
      <c r="R680" s="32"/>
      <c r="S680" s="32"/>
      <c r="T680" s="157">
        <v>11964.828</v>
      </c>
      <c r="U680" s="32"/>
      <c r="V680" s="32"/>
      <c r="W680" s="179"/>
      <c r="X680" s="158"/>
      <c r="Y680" s="32"/>
      <c r="Z680" s="32"/>
      <c r="AA680" s="32"/>
      <c r="AB680" s="32"/>
      <c r="AC680" s="32"/>
      <c r="AD680" s="32"/>
      <c r="AE680" s="32"/>
      <c r="AF680" s="158"/>
      <c r="AG680" s="32"/>
      <c r="AH680" s="32"/>
      <c r="AI680" s="32"/>
      <c r="AJ680" s="32"/>
      <c r="AK680" s="32"/>
      <c r="AL680" s="32"/>
      <c r="AM680" s="32"/>
      <c r="AN680" s="158"/>
      <c r="AO680" s="32"/>
      <c r="AP680" s="32"/>
      <c r="AQ680" s="32"/>
      <c r="AR680" s="32"/>
      <c r="AS680" s="32"/>
      <c r="AT680" s="32"/>
      <c r="AU680" s="32"/>
      <c r="AV680" s="158"/>
      <c r="AW680" s="32"/>
      <c r="AX680" s="32"/>
      <c r="AY680" s="32"/>
      <c r="AZ680" s="32"/>
      <c r="BA680" s="32"/>
      <c r="BB680" s="32"/>
      <c r="BC680" s="32"/>
      <c r="BD680" s="32"/>
      <c r="BE680" s="32"/>
      <c r="BF680" s="32"/>
      <c r="BG680" s="32"/>
      <c r="BH680" s="32"/>
      <c r="BI680" s="32"/>
      <c r="BJ680" s="32"/>
      <c r="BK680" s="32"/>
      <c r="BL680" s="32"/>
      <c r="BM680" s="32"/>
      <c r="BN680" s="32"/>
    </row>
    <row r="681">
      <c r="B681" s="155" t="s">
        <v>257</v>
      </c>
      <c r="C681" s="32"/>
      <c r="D681" s="186">
        <v>45804.0</v>
      </c>
      <c r="E681" s="158"/>
      <c r="F681" s="32"/>
      <c r="G681" s="158"/>
      <c r="H681" s="32"/>
      <c r="I681" s="158"/>
      <c r="J681" s="32"/>
      <c r="K681" s="156">
        <v>82.87</v>
      </c>
      <c r="L681" s="159">
        <v>2.89</v>
      </c>
      <c r="M681" s="157">
        <v>76.99</v>
      </c>
      <c r="N681" s="160" t="s">
        <v>566</v>
      </c>
      <c r="O681" s="160" t="s">
        <v>566</v>
      </c>
      <c r="P681" s="160">
        <v>1731.117</v>
      </c>
      <c r="Q681" s="32"/>
      <c r="R681" s="32"/>
      <c r="S681" s="32"/>
      <c r="T681" s="157">
        <v>8263.779</v>
      </c>
      <c r="U681" s="32"/>
      <c r="V681" s="32"/>
      <c r="W681" s="161" t="s">
        <v>849</v>
      </c>
      <c r="X681" s="158"/>
      <c r="Y681" s="32"/>
      <c r="Z681" s="32"/>
      <c r="AA681" s="32"/>
      <c r="AB681" s="32"/>
      <c r="AC681" s="32"/>
      <c r="AD681" s="32"/>
      <c r="AE681" s="32"/>
      <c r="AF681" s="158"/>
      <c r="AG681" s="32"/>
      <c r="AH681" s="32"/>
      <c r="AI681" s="32"/>
      <c r="AJ681" s="32"/>
      <c r="AK681" s="32"/>
      <c r="AL681" s="32"/>
      <c r="AM681" s="32"/>
      <c r="AN681" s="158"/>
      <c r="AO681" s="32"/>
      <c r="AP681" s="32"/>
      <c r="AQ681" s="32"/>
      <c r="AR681" s="32"/>
      <c r="AS681" s="32"/>
      <c r="AT681" s="32"/>
      <c r="AU681" s="32"/>
      <c r="AV681" s="158"/>
      <c r="AW681" s="32"/>
      <c r="AX681" s="32"/>
      <c r="AY681" s="32"/>
      <c r="AZ681" s="32"/>
      <c r="BA681" s="32"/>
      <c r="BB681" s="32"/>
      <c r="BC681" s="32"/>
      <c r="BD681" s="32"/>
      <c r="BE681" s="32"/>
      <c r="BF681" s="32"/>
      <c r="BG681" s="32"/>
      <c r="BH681" s="32"/>
      <c r="BI681" s="32"/>
      <c r="BJ681" s="32"/>
      <c r="BK681" s="32"/>
      <c r="BL681" s="32"/>
      <c r="BM681" s="32"/>
      <c r="BN681" s="32"/>
    </row>
    <row r="682">
      <c r="A682" s="130" t="s">
        <v>850</v>
      </c>
      <c r="B682" s="163" t="s">
        <v>81</v>
      </c>
      <c r="C682" s="164"/>
      <c r="D682" s="165">
        <v>45804.0</v>
      </c>
      <c r="E682" s="166"/>
      <c r="F682" s="164"/>
      <c r="G682" s="166"/>
      <c r="H682" s="164"/>
      <c r="I682" s="166"/>
      <c r="J682" s="164"/>
      <c r="K682" s="122">
        <v>79.69</v>
      </c>
      <c r="L682" s="167">
        <v>2.21</v>
      </c>
      <c r="M682" s="162">
        <v>89.64</v>
      </c>
      <c r="N682" s="168" t="s">
        <v>641</v>
      </c>
      <c r="O682" s="168" t="s">
        <v>641</v>
      </c>
      <c r="P682" s="168">
        <v>2120.758</v>
      </c>
      <c r="Q682" s="164"/>
      <c r="R682" s="164"/>
      <c r="S682" s="164"/>
      <c r="T682" s="162">
        <v>15690.611</v>
      </c>
      <c r="U682" s="164"/>
      <c r="V682" s="164"/>
      <c r="W682" s="169" t="s">
        <v>851</v>
      </c>
      <c r="X682" s="166"/>
      <c r="Y682" s="164"/>
      <c r="Z682" s="164"/>
      <c r="AA682" s="164"/>
      <c r="AB682" s="164"/>
      <c r="AC682" s="164"/>
      <c r="AD682" s="164"/>
      <c r="AE682" s="164"/>
      <c r="AF682" s="166"/>
      <c r="AG682" s="164"/>
      <c r="AH682" s="164"/>
      <c r="AI682" s="164"/>
      <c r="AJ682" s="164"/>
      <c r="AK682" s="164"/>
      <c r="AL682" s="164"/>
      <c r="AM682" s="164"/>
      <c r="AN682" s="166"/>
      <c r="AO682" s="164"/>
      <c r="AP682" s="164"/>
      <c r="AQ682" s="164"/>
      <c r="AR682" s="164"/>
      <c r="AS682" s="164"/>
      <c r="AT682" s="164"/>
      <c r="AU682" s="164"/>
      <c r="AV682" s="166"/>
      <c r="AW682" s="164"/>
      <c r="AX682" s="164"/>
      <c r="AY682" s="164"/>
      <c r="AZ682" s="164"/>
      <c r="BA682" s="164"/>
      <c r="BB682" s="164"/>
      <c r="BC682" s="164"/>
      <c r="BD682" s="164"/>
      <c r="BE682" s="164"/>
      <c r="BF682" s="164"/>
      <c r="BG682" s="164"/>
      <c r="BH682" s="164"/>
      <c r="BI682" s="164"/>
      <c r="BJ682" s="164"/>
      <c r="BK682" s="164"/>
      <c r="BL682" s="164"/>
      <c r="BM682" s="164"/>
      <c r="BN682" s="164"/>
    </row>
    <row r="683">
      <c r="B683" s="163" t="s">
        <v>89</v>
      </c>
      <c r="C683" s="164"/>
      <c r="D683" s="165">
        <v>45804.0</v>
      </c>
      <c r="E683" s="166"/>
      <c r="F683" s="164"/>
      <c r="G683" s="166"/>
      <c r="H683" s="164"/>
      <c r="I683" s="166"/>
      <c r="J683" s="164"/>
      <c r="K683" s="122">
        <v>85.77</v>
      </c>
      <c r="L683" s="167">
        <v>1.79</v>
      </c>
      <c r="M683" s="162">
        <v>90.42</v>
      </c>
      <c r="N683" s="168" t="s">
        <v>641</v>
      </c>
      <c r="O683" s="168" t="s">
        <v>641</v>
      </c>
      <c r="P683" s="168" t="s">
        <v>39</v>
      </c>
      <c r="Q683" s="164"/>
      <c r="R683" s="164"/>
      <c r="S683" s="164"/>
      <c r="T683" s="162">
        <v>9779.0</v>
      </c>
      <c r="U683" s="164"/>
      <c r="V683" s="164"/>
      <c r="W683" s="169" t="s">
        <v>852</v>
      </c>
      <c r="X683" s="166"/>
      <c r="Y683" s="164"/>
      <c r="Z683" s="164"/>
      <c r="AA683" s="164"/>
      <c r="AB683" s="164"/>
      <c r="AC683" s="164"/>
      <c r="AD683" s="164"/>
      <c r="AE683" s="164"/>
      <c r="AF683" s="166"/>
      <c r="AG683" s="164"/>
      <c r="AH683" s="164"/>
      <c r="AI683" s="164"/>
      <c r="AJ683" s="164"/>
      <c r="AK683" s="164"/>
      <c r="AL683" s="164"/>
      <c r="AM683" s="164"/>
      <c r="AN683" s="166"/>
      <c r="AO683" s="164"/>
      <c r="AP683" s="164"/>
      <c r="AQ683" s="164"/>
      <c r="AR683" s="164"/>
      <c r="AS683" s="164"/>
      <c r="AT683" s="164"/>
      <c r="AU683" s="164"/>
      <c r="AV683" s="166"/>
      <c r="AW683" s="164"/>
      <c r="AX683" s="164"/>
      <c r="AY683" s="164"/>
      <c r="AZ683" s="164"/>
      <c r="BA683" s="164"/>
      <c r="BB683" s="164"/>
      <c r="BC683" s="164"/>
      <c r="BD683" s="164"/>
      <c r="BE683" s="164"/>
      <c r="BF683" s="164"/>
      <c r="BG683" s="164"/>
      <c r="BH683" s="164"/>
      <c r="BI683" s="164"/>
      <c r="BJ683" s="164"/>
      <c r="BK683" s="164"/>
      <c r="BL683" s="164"/>
      <c r="BM683" s="164"/>
      <c r="BN683" s="164"/>
    </row>
    <row r="684">
      <c r="B684" s="163" t="s">
        <v>100</v>
      </c>
      <c r="C684" s="164"/>
      <c r="D684" s="165">
        <v>45804.0</v>
      </c>
      <c r="E684" s="166"/>
      <c r="F684" s="164"/>
      <c r="G684" s="166"/>
      <c r="H684" s="164"/>
      <c r="I684" s="166"/>
      <c r="J684" s="164"/>
      <c r="K684" s="122">
        <v>86.14</v>
      </c>
      <c r="L684" s="167">
        <v>1.43</v>
      </c>
      <c r="M684" s="162">
        <v>91.61</v>
      </c>
      <c r="N684" s="168" t="s">
        <v>641</v>
      </c>
      <c r="O684" s="168" t="s">
        <v>641</v>
      </c>
      <c r="P684" s="168" t="s">
        <v>39</v>
      </c>
      <c r="Q684" s="164"/>
      <c r="R684" s="164"/>
      <c r="S684" s="164"/>
      <c r="T684" s="162">
        <v>17389.674</v>
      </c>
      <c r="U684" s="164"/>
      <c r="V684" s="164"/>
      <c r="W684" s="169" t="s">
        <v>853</v>
      </c>
      <c r="X684" s="166"/>
      <c r="Y684" s="164"/>
      <c r="Z684" s="164"/>
      <c r="AA684" s="164"/>
      <c r="AB684" s="164"/>
      <c r="AC684" s="164"/>
      <c r="AD684" s="164"/>
      <c r="AE684" s="164"/>
      <c r="AF684" s="166"/>
      <c r="AG684" s="164"/>
      <c r="AH684" s="164"/>
      <c r="AI684" s="164"/>
      <c r="AJ684" s="164"/>
      <c r="AK684" s="164"/>
      <c r="AL684" s="164"/>
      <c r="AM684" s="164"/>
      <c r="AN684" s="166"/>
      <c r="AO684" s="164"/>
      <c r="AP684" s="164"/>
      <c r="AQ684" s="164"/>
      <c r="AR684" s="164"/>
      <c r="AS684" s="164"/>
      <c r="AT684" s="164"/>
      <c r="AU684" s="164"/>
      <c r="AV684" s="166"/>
      <c r="AW684" s="164"/>
      <c r="AX684" s="164"/>
      <c r="AY684" s="164"/>
      <c r="AZ684" s="164"/>
      <c r="BA684" s="164"/>
      <c r="BB684" s="164"/>
      <c r="BC684" s="164"/>
      <c r="BD684" s="164"/>
      <c r="BE684" s="164"/>
      <c r="BF684" s="164"/>
      <c r="BG684" s="164"/>
      <c r="BH684" s="164"/>
      <c r="BI684" s="164"/>
      <c r="BJ684" s="164"/>
      <c r="BK684" s="164"/>
      <c r="BL684" s="164"/>
      <c r="BM684" s="164"/>
      <c r="BN684" s="164"/>
    </row>
    <row r="685">
      <c r="B685" s="163" t="s">
        <v>104</v>
      </c>
      <c r="C685" s="164"/>
      <c r="D685" s="165">
        <v>45804.0</v>
      </c>
      <c r="E685" s="166"/>
      <c r="F685" s="164"/>
      <c r="G685" s="166"/>
      <c r="H685" s="164"/>
      <c r="I685" s="166"/>
      <c r="J685" s="164"/>
      <c r="K685" s="122">
        <v>93.33</v>
      </c>
      <c r="L685" s="167">
        <v>1.9</v>
      </c>
      <c r="M685" s="162">
        <v>90.51</v>
      </c>
      <c r="N685" s="168" t="s">
        <v>641</v>
      </c>
      <c r="O685" s="168" t="s">
        <v>641</v>
      </c>
      <c r="P685" s="168" t="s">
        <v>39</v>
      </c>
      <c r="Q685" s="164"/>
      <c r="R685" s="164"/>
      <c r="S685" s="164"/>
      <c r="T685" s="162">
        <v>12364.583</v>
      </c>
      <c r="U685" s="164"/>
      <c r="V685" s="164"/>
      <c r="W685" s="169" t="s">
        <v>854</v>
      </c>
      <c r="X685" s="166"/>
      <c r="Y685" s="164"/>
      <c r="Z685" s="164"/>
      <c r="AA685" s="164"/>
      <c r="AB685" s="164"/>
      <c r="AC685" s="164"/>
      <c r="AD685" s="164"/>
      <c r="AE685" s="164"/>
      <c r="AF685" s="166"/>
      <c r="AG685" s="164"/>
      <c r="AH685" s="164"/>
      <c r="AI685" s="164"/>
      <c r="AJ685" s="164"/>
      <c r="AK685" s="164"/>
      <c r="AL685" s="164"/>
      <c r="AM685" s="164"/>
      <c r="AN685" s="166"/>
      <c r="AO685" s="164"/>
      <c r="AP685" s="164"/>
      <c r="AQ685" s="164"/>
      <c r="AR685" s="164"/>
      <c r="AS685" s="164"/>
      <c r="AT685" s="164"/>
      <c r="AU685" s="164"/>
      <c r="AV685" s="166"/>
      <c r="AW685" s="164"/>
      <c r="AX685" s="164"/>
      <c r="AY685" s="164"/>
      <c r="AZ685" s="164"/>
      <c r="BA685" s="164"/>
      <c r="BB685" s="164"/>
      <c r="BC685" s="164"/>
      <c r="BD685" s="164"/>
      <c r="BE685" s="164"/>
      <c r="BF685" s="164"/>
      <c r="BG685" s="164"/>
      <c r="BH685" s="164"/>
      <c r="BI685" s="164"/>
      <c r="BJ685" s="164"/>
      <c r="BK685" s="164"/>
      <c r="BL685" s="164"/>
      <c r="BM685" s="164"/>
      <c r="BN685" s="164"/>
    </row>
    <row r="686">
      <c r="B686" s="163" t="s">
        <v>278</v>
      </c>
      <c r="C686" s="164"/>
      <c r="D686" s="165">
        <v>45804.0</v>
      </c>
      <c r="E686" s="166"/>
      <c r="F686" s="164"/>
      <c r="G686" s="166"/>
      <c r="H686" s="164"/>
      <c r="I686" s="166"/>
      <c r="J686" s="164"/>
      <c r="K686" s="122">
        <v>78.46</v>
      </c>
      <c r="L686" s="167">
        <v>3.3</v>
      </c>
      <c r="M686" s="162">
        <v>81.7</v>
      </c>
      <c r="N686" s="168" t="s">
        <v>641</v>
      </c>
      <c r="O686" s="168" t="s">
        <v>641</v>
      </c>
      <c r="P686" s="168">
        <v>1530.361</v>
      </c>
      <c r="Q686" s="164"/>
      <c r="R686" s="164"/>
      <c r="S686" s="164"/>
      <c r="T686" s="162">
        <v>13771.407</v>
      </c>
      <c r="U686" s="164"/>
      <c r="V686" s="164"/>
      <c r="W686" s="169"/>
      <c r="X686" s="166"/>
      <c r="Y686" s="164"/>
      <c r="Z686" s="164"/>
      <c r="AA686" s="164"/>
      <c r="AB686" s="164"/>
      <c r="AC686" s="164"/>
      <c r="AD686" s="164"/>
      <c r="AE686" s="164"/>
      <c r="AF686" s="166"/>
      <c r="AG686" s="164"/>
      <c r="AH686" s="164"/>
      <c r="AI686" s="164"/>
      <c r="AJ686" s="164"/>
      <c r="AK686" s="164"/>
      <c r="AL686" s="164"/>
      <c r="AM686" s="164"/>
      <c r="AN686" s="166"/>
      <c r="AO686" s="164"/>
      <c r="AP686" s="164"/>
      <c r="AQ686" s="164"/>
      <c r="AR686" s="164"/>
      <c r="AS686" s="164"/>
      <c r="AT686" s="164"/>
      <c r="AU686" s="164"/>
      <c r="AV686" s="166"/>
      <c r="AW686" s="164"/>
      <c r="AX686" s="164"/>
      <c r="AY686" s="164"/>
      <c r="AZ686" s="164"/>
      <c r="BA686" s="164"/>
      <c r="BB686" s="164"/>
      <c r="BC686" s="164"/>
      <c r="BD686" s="164"/>
      <c r="BE686" s="164"/>
      <c r="BF686" s="164"/>
      <c r="BG686" s="164"/>
      <c r="BH686" s="164"/>
      <c r="BI686" s="164"/>
      <c r="BJ686" s="164"/>
      <c r="BK686" s="164"/>
      <c r="BL686" s="164"/>
      <c r="BM686" s="164"/>
      <c r="BN686" s="164"/>
    </row>
    <row r="687">
      <c r="B687" s="163" t="s">
        <v>280</v>
      </c>
      <c r="C687" s="164"/>
      <c r="D687" s="165">
        <v>45804.0</v>
      </c>
      <c r="E687" s="166"/>
      <c r="F687" s="164"/>
      <c r="G687" s="166"/>
      <c r="H687" s="164"/>
      <c r="I687" s="166"/>
      <c r="J687" s="164"/>
      <c r="K687" s="122">
        <v>78.95</v>
      </c>
      <c r="L687" s="167">
        <v>2.08</v>
      </c>
      <c r="M687" s="162">
        <v>85.39</v>
      </c>
      <c r="N687" s="168" t="s">
        <v>641</v>
      </c>
      <c r="O687" s="168" t="s">
        <v>641</v>
      </c>
      <c r="P687" s="168">
        <v>2000.858</v>
      </c>
      <c r="Q687" s="164"/>
      <c r="R687" s="162"/>
      <c r="S687" s="164"/>
      <c r="T687" s="162">
        <v>10658.683</v>
      </c>
      <c r="U687" s="164"/>
      <c r="V687" s="164"/>
      <c r="W687" s="169" t="s">
        <v>855</v>
      </c>
      <c r="X687" s="166"/>
      <c r="Y687" s="164"/>
      <c r="Z687" s="164"/>
      <c r="AA687" s="164"/>
      <c r="AB687" s="164"/>
      <c r="AC687" s="164"/>
      <c r="AD687" s="164"/>
      <c r="AE687" s="164"/>
      <c r="AF687" s="166"/>
      <c r="AG687" s="164"/>
      <c r="AH687" s="164"/>
      <c r="AI687" s="164"/>
      <c r="AJ687" s="164"/>
      <c r="AK687" s="164"/>
      <c r="AL687" s="164"/>
      <c r="AM687" s="164"/>
      <c r="AN687" s="166"/>
      <c r="AO687" s="164"/>
      <c r="AP687" s="164"/>
      <c r="AQ687" s="164"/>
      <c r="AR687" s="164"/>
      <c r="AS687" s="164"/>
      <c r="AT687" s="164"/>
      <c r="AU687" s="164"/>
      <c r="AV687" s="166"/>
      <c r="AW687" s="164"/>
      <c r="AX687" s="164"/>
      <c r="AY687" s="164"/>
      <c r="AZ687" s="164"/>
      <c r="BA687" s="164"/>
      <c r="BB687" s="164"/>
      <c r="BC687" s="164"/>
      <c r="BD687" s="164"/>
      <c r="BE687" s="164"/>
      <c r="BF687" s="164"/>
      <c r="BG687" s="164"/>
      <c r="BH687" s="164"/>
      <c r="BI687" s="164"/>
      <c r="BJ687" s="164"/>
      <c r="BK687" s="164"/>
      <c r="BL687" s="164"/>
      <c r="BM687" s="164"/>
      <c r="BN687" s="164"/>
    </row>
    <row r="688">
      <c r="B688" s="194" t="s">
        <v>257</v>
      </c>
      <c r="C688" s="164"/>
      <c r="D688" s="165">
        <v>45804.0</v>
      </c>
      <c r="E688" s="166"/>
      <c r="F688" s="164"/>
      <c r="G688" s="166"/>
      <c r="H688" s="164"/>
      <c r="I688" s="166"/>
      <c r="J688" s="164"/>
      <c r="K688" s="122">
        <v>92.67</v>
      </c>
      <c r="L688" s="167">
        <v>2.03</v>
      </c>
      <c r="M688" s="162">
        <v>90.89</v>
      </c>
      <c r="N688" s="168" t="s">
        <v>641</v>
      </c>
      <c r="O688" s="168" t="s">
        <v>641</v>
      </c>
      <c r="P688" s="168">
        <v>1668.514</v>
      </c>
      <c r="Q688" s="162">
        <v>0.187</v>
      </c>
      <c r="R688" s="162"/>
      <c r="S688" s="162">
        <v>2.671</v>
      </c>
      <c r="T688" s="162">
        <v>6411.917</v>
      </c>
      <c r="U688" s="164"/>
      <c r="V688" s="164"/>
      <c r="W688" s="169" t="s">
        <v>856</v>
      </c>
      <c r="X688" s="166"/>
      <c r="Y688" s="164"/>
      <c r="Z688" s="164"/>
      <c r="AA688" s="164"/>
      <c r="AB688" s="164"/>
      <c r="AC688" s="164"/>
      <c r="AD688" s="164"/>
      <c r="AE688" s="164"/>
      <c r="AF688" s="166"/>
      <c r="AG688" s="164"/>
      <c r="AH688" s="164"/>
      <c r="AI688" s="164"/>
      <c r="AJ688" s="164"/>
      <c r="AK688" s="164"/>
      <c r="AL688" s="164"/>
      <c r="AM688" s="164"/>
      <c r="AN688" s="166"/>
      <c r="AO688" s="164"/>
      <c r="AP688" s="164"/>
      <c r="AQ688" s="164"/>
      <c r="AR688" s="164"/>
      <c r="AS688" s="164"/>
      <c r="AT688" s="164"/>
      <c r="AU688" s="164"/>
      <c r="AV688" s="166"/>
      <c r="AW688" s="164"/>
      <c r="AX688" s="164"/>
      <c r="AY688" s="164"/>
      <c r="AZ688" s="164"/>
      <c r="BA688" s="164"/>
      <c r="BB688" s="164"/>
      <c r="BC688" s="164"/>
      <c r="BD688" s="164"/>
      <c r="BE688" s="164"/>
      <c r="BF688" s="164"/>
      <c r="BG688" s="164"/>
      <c r="BH688" s="164"/>
      <c r="BI688" s="164"/>
      <c r="BJ688" s="164"/>
      <c r="BK688" s="164"/>
      <c r="BL688" s="164"/>
      <c r="BM688" s="164"/>
      <c r="BN688" s="164"/>
    </row>
    <row r="689">
      <c r="A689" s="157" t="s">
        <v>857</v>
      </c>
      <c r="B689" s="155" t="s">
        <v>81</v>
      </c>
      <c r="C689" s="32"/>
      <c r="D689" s="140">
        <v>45804.0</v>
      </c>
      <c r="E689" s="158"/>
      <c r="F689" s="32"/>
      <c r="G689" s="158"/>
      <c r="H689" s="32"/>
      <c r="I689" s="158"/>
      <c r="J689" s="32"/>
      <c r="K689" s="156">
        <v>81.69</v>
      </c>
      <c r="L689" s="159">
        <v>4.73</v>
      </c>
      <c r="M689" s="157">
        <v>84.58</v>
      </c>
      <c r="N689" s="160" t="s">
        <v>641</v>
      </c>
      <c r="O689" s="160" t="s">
        <v>641</v>
      </c>
      <c r="P689" s="160">
        <v>895.332</v>
      </c>
      <c r="Q689" s="32"/>
      <c r="R689" s="32"/>
      <c r="S689" s="32"/>
      <c r="T689" s="157">
        <v>4785.442</v>
      </c>
      <c r="U689" s="32"/>
      <c r="V689" s="32"/>
      <c r="W689" s="161" t="s">
        <v>858</v>
      </c>
      <c r="X689" s="158"/>
      <c r="Y689" s="32"/>
      <c r="Z689" s="32"/>
      <c r="AA689" s="32"/>
      <c r="AB689" s="32"/>
      <c r="AC689" s="32"/>
      <c r="AD689" s="32"/>
      <c r="AE689" s="32"/>
      <c r="AF689" s="158"/>
      <c r="AG689" s="32"/>
      <c r="AH689" s="32"/>
      <c r="AI689" s="32"/>
      <c r="AJ689" s="32"/>
      <c r="AK689" s="32"/>
      <c r="AL689" s="32"/>
      <c r="AM689" s="32"/>
      <c r="AN689" s="158"/>
      <c r="AO689" s="32"/>
      <c r="AP689" s="32"/>
      <c r="AQ689" s="32"/>
      <c r="AR689" s="32"/>
      <c r="AS689" s="32"/>
      <c r="AT689" s="32"/>
      <c r="AU689" s="32"/>
      <c r="AV689" s="158"/>
      <c r="AW689" s="32"/>
      <c r="AX689" s="32"/>
      <c r="AY689" s="32"/>
      <c r="AZ689" s="32"/>
      <c r="BA689" s="32"/>
      <c r="BB689" s="32"/>
      <c r="BC689" s="32"/>
      <c r="BD689" s="32"/>
      <c r="BE689" s="32"/>
      <c r="BF689" s="32"/>
      <c r="BG689" s="32"/>
      <c r="BH689" s="32"/>
      <c r="BI689" s="32"/>
      <c r="BJ689" s="32"/>
      <c r="BK689" s="32"/>
      <c r="BL689" s="32"/>
      <c r="BM689" s="32"/>
      <c r="BN689" s="32"/>
    </row>
    <row r="690">
      <c r="B690" s="155" t="s">
        <v>89</v>
      </c>
      <c r="C690" s="32"/>
      <c r="D690" s="140">
        <v>45804.0</v>
      </c>
      <c r="E690" s="158"/>
      <c r="F690" s="32"/>
      <c r="G690" s="158"/>
      <c r="H690" s="32"/>
      <c r="I690" s="158"/>
      <c r="J690" s="32"/>
      <c r="K690" s="156">
        <v>80.25</v>
      </c>
      <c r="L690" s="159">
        <v>6.53</v>
      </c>
      <c r="M690" s="157">
        <v>81.4</v>
      </c>
      <c r="N690" s="160" t="s">
        <v>641</v>
      </c>
      <c r="O690" s="160" t="s">
        <v>641</v>
      </c>
      <c r="P690" s="160">
        <v>751.704</v>
      </c>
      <c r="Q690" s="32"/>
      <c r="R690" s="32"/>
      <c r="S690" s="32"/>
      <c r="T690" s="157">
        <v>12722.761</v>
      </c>
      <c r="U690" s="32"/>
      <c r="V690" s="32"/>
      <c r="W690" s="161" t="s">
        <v>628</v>
      </c>
      <c r="X690" s="158"/>
      <c r="Y690" s="32"/>
      <c r="Z690" s="32"/>
      <c r="AA690" s="32"/>
      <c r="AB690" s="32"/>
      <c r="AC690" s="32"/>
      <c r="AD690" s="32"/>
      <c r="AE690" s="32"/>
      <c r="AF690" s="158"/>
      <c r="AG690" s="32"/>
      <c r="AH690" s="32"/>
      <c r="AI690" s="32"/>
      <c r="AJ690" s="32"/>
      <c r="AK690" s="32"/>
      <c r="AL690" s="32"/>
      <c r="AM690" s="32"/>
      <c r="AN690" s="158"/>
      <c r="AO690" s="32"/>
      <c r="AP690" s="32"/>
      <c r="AQ690" s="32"/>
      <c r="AR690" s="32"/>
      <c r="AS690" s="32"/>
      <c r="AT690" s="32"/>
      <c r="AU690" s="32"/>
      <c r="AV690" s="158"/>
      <c r="AW690" s="32"/>
      <c r="AX690" s="32"/>
      <c r="AY690" s="32"/>
      <c r="AZ690" s="32"/>
      <c r="BA690" s="32"/>
      <c r="BB690" s="32"/>
      <c r="BC690" s="32"/>
      <c r="BD690" s="32"/>
      <c r="BE690" s="32"/>
      <c r="BF690" s="32"/>
      <c r="BG690" s="32"/>
      <c r="BH690" s="32"/>
      <c r="BI690" s="32"/>
      <c r="BJ690" s="32"/>
      <c r="BK690" s="32"/>
      <c r="BL690" s="32"/>
      <c r="BM690" s="32"/>
      <c r="BN690" s="32"/>
    </row>
    <row r="691">
      <c r="B691" s="155" t="s">
        <v>100</v>
      </c>
      <c r="C691" s="32"/>
      <c r="D691" s="140">
        <v>45804.0</v>
      </c>
      <c r="E691" s="158"/>
      <c r="F691" s="32"/>
      <c r="G691" s="158"/>
      <c r="H691" s="32"/>
      <c r="I691" s="158"/>
      <c r="J691" s="32"/>
      <c r="K691" s="156">
        <v>80.66</v>
      </c>
      <c r="L691" s="159">
        <v>9.21</v>
      </c>
      <c r="M691" s="157">
        <v>76.47</v>
      </c>
      <c r="N691" s="160" t="s">
        <v>641</v>
      </c>
      <c r="O691" s="160" t="s">
        <v>641</v>
      </c>
      <c r="P691" s="160">
        <v>939.766</v>
      </c>
      <c r="Q691" s="32"/>
      <c r="R691" s="32"/>
      <c r="S691" s="32"/>
      <c r="T691" s="157">
        <v>6014.411</v>
      </c>
      <c r="U691" s="32"/>
      <c r="V691" s="32"/>
      <c r="W691" s="161" t="s">
        <v>859</v>
      </c>
      <c r="X691" s="158"/>
      <c r="Y691" s="32"/>
      <c r="Z691" s="32"/>
      <c r="AA691" s="32"/>
      <c r="AB691" s="32"/>
      <c r="AC691" s="32"/>
      <c r="AD691" s="32"/>
      <c r="AE691" s="32"/>
      <c r="AF691" s="158"/>
      <c r="AG691" s="32"/>
      <c r="AH691" s="32"/>
      <c r="AI691" s="32"/>
      <c r="AJ691" s="32"/>
      <c r="AK691" s="32"/>
      <c r="AL691" s="32"/>
      <c r="AM691" s="32"/>
      <c r="AN691" s="158"/>
      <c r="AO691" s="32"/>
      <c r="AP691" s="32"/>
      <c r="AQ691" s="32"/>
      <c r="AR691" s="32"/>
      <c r="AS691" s="32"/>
      <c r="AT691" s="32"/>
      <c r="AU691" s="32"/>
      <c r="AV691" s="158"/>
      <c r="AW691" s="32"/>
      <c r="AX691" s="32"/>
      <c r="AY691" s="32"/>
      <c r="AZ691" s="32"/>
      <c r="BA691" s="32"/>
      <c r="BB691" s="32"/>
      <c r="BC691" s="32"/>
      <c r="BD691" s="32"/>
      <c r="BE691" s="32"/>
      <c r="BF691" s="32"/>
      <c r="BG691" s="32"/>
      <c r="BH691" s="32"/>
      <c r="BI691" s="32"/>
      <c r="BJ691" s="32"/>
      <c r="BK691" s="32"/>
      <c r="BL691" s="32"/>
      <c r="BM691" s="32"/>
      <c r="BN691" s="32"/>
    </row>
    <row r="692">
      <c r="B692" s="155" t="s">
        <v>104</v>
      </c>
      <c r="C692" s="32"/>
      <c r="D692" s="140">
        <v>45804.0</v>
      </c>
      <c r="E692" s="158"/>
      <c r="F692" s="32"/>
      <c r="G692" s="158"/>
      <c r="H692" s="32"/>
      <c r="I692" s="158"/>
      <c r="J692" s="32"/>
      <c r="K692" s="156">
        <v>70.95</v>
      </c>
      <c r="L692" s="159">
        <v>16.12</v>
      </c>
      <c r="M692" s="157">
        <v>64.86</v>
      </c>
      <c r="N692" s="160" t="s">
        <v>641</v>
      </c>
      <c r="O692" s="160" t="s">
        <v>641</v>
      </c>
      <c r="P692" s="160" t="s">
        <v>39</v>
      </c>
      <c r="Q692" s="32"/>
      <c r="R692" s="32"/>
      <c r="S692" s="32"/>
      <c r="T692" s="157">
        <v>14782.569</v>
      </c>
      <c r="U692" s="32"/>
      <c r="V692" s="32"/>
      <c r="W692" s="161" t="s">
        <v>860</v>
      </c>
      <c r="X692" s="158"/>
      <c r="Y692" s="32"/>
      <c r="Z692" s="32"/>
      <c r="AA692" s="32"/>
      <c r="AB692" s="32"/>
      <c r="AC692" s="32"/>
      <c r="AD692" s="32"/>
      <c r="AE692" s="32"/>
      <c r="AF692" s="158"/>
      <c r="AG692" s="32"/>
      <c r="AH692" s="32"/>
      <c r="AI692" s="32"/>
      <c r="AJ692" s="32"/>
      <c r="AK692" s="32"/>
      <c r="AL692" s="32"/>
      <c r="AM692" s="32"/>
      <c r="AN692" s="158"/>
      <c r="AO692" s="32"/>
      <c r="AP692" s="32"/>
      <c r="AQ692" s="32"/>
      <c r="AR692" s="32"/>
      <c r="AS692" s="32"/>
      <c r="AT692" s="32"/>
      <c r="AU692" s="32"/>
      <c r="AV692" s="158"/>
      <c r="AW692" s="32"/>
      <c r="AX692" s="32"/>
      <c r="AY692" s="32"/>
      <c r="AZ692" s="32"/>
      <c r="BA692" s="32"/>
      <c r="BB692" s="32"/>
      <c r="BC692" s="32"/>
      <c r="BD692" s="32"/>
      <c r="BE692" s="32"/>
      <c r="BF692" s="32"/>
      <c r="BG692" s="32"/>
      <c r="BH692" s="32"/>
      <c r="BI692" s="32"/>
      <c r="BJ692" s="32"/>
      <c r="BK692" s="32"/>
      <c r="BL692" s="32"/>
      <c r="BM692" s="32"/>
      <c r="BN692" s="32"/>
    </row>
    <row r="693">
      <c r="B693" s="155" t="s">
        <v>216</v>
      </c>
      <c r="C693" s="32"/>
      <c r="D693" s="140">
        <v>45804.0</v>
      </c>
      <c r="E693" s="158"/>
      <c r="F693" s="32"/>
      <c r="G693" s="158"/>
      <c r="H693" s="32"/>
      <c r="I693" s="158"/>
      <c r="J693" s="32"/>
      <c r="K693" s="156">
        <v>70.96</v>
      </c>
      <c r="L693" s="159">
        <v>6.17</v>
      </c>
      <c r="M693" s="157">
        <v>71.9</v>
      </c>
      <c r="N693" s="160" t="s">
        <v>641</v>
      </c>
      <c r="O693" s="160" t="s">
        <v>641</v>
      </c>
      <c r="P693" s="160">
        <v>933.549</v>
      </c>
      <c r="Q693" s="32"/>
      <c r="R693" s="32"/>
      <c r="S693" s="32"/>
      <c r="T693" s="157">
        <v>5786.037</v>
      </c>
      <c r="U693" s="32"/>
      <c r="V693" s="32"/>
      <c r="W693" s="161" t="s">
        <v>861</v>
      </c>
      <c r="X693" s="158"/>
      <c r="Y693" s="32"/>
      <c r="Z693" s="32"/>
      <c r="AA693" s="32"/>
      <c r="AB693" s="32"/>
      <c r="AC693" s="32"/>
      <c r="AD693" s="32"/>
      <c r="AE693" s="32"/>
      <c r="AF693" s="158"/>
      <c r="AG693" s="32"/>
      <c r="AH693" s="32"/>
      <c r="AI693" s="32"/>
      <c r="AJ693" s="32"/>
      <c r="AK693" s="32"/>
      <c r="AL693" s="32"/>
      <c r="AM693" s="32"/>
      <c r="AN693" s="158"/>
      <c r="AO693" s="32"/>
      <c r="AP693" s="32"/>
      <c r="AQ693" s="32"/>
      <c r="AR693" s="32"/>
      <c r="AS693" s="32"/>
      <c r="AT693" s="32"/>
      <c r="AU693" s="32"/>
      <c r="AV693" s="158"/>
      <c r="AW693" s="32"/>
      <c r="AX693" s="32"/>
      <c r="AY693" s="32"/>
      <c r="AZ693" s="32"/>
      <c r="BA693" s="32"/>
      <c r="BB693" s="32"/>
      <c r="BC693" s="32"/>
      <c r="BD693" s="32"/>
      <c r="BE693" s="32"/>
      <c r="BF693" s="32"/>
      <c r="BG693" s="32"/>
      <c r="BH693" s="32"/>
      <c r="BI693" s="32"/>
      <c r="BJ693" s="32"/>
      <c r="BK693" s="32"/>
      <c r="BL693" s="32"/>
      <c r="BM693" s="32"/>
      <c r="BN693" s="32"/>
    </row>
    <row r="694">
      <c r="B694" s="155" t="s">
        <v>257</v>
      </c>
      <c r="C694" s="32"/>
      <c r="D694" s="140">
        <v>45804.0</v>
      </c>
      <c r="E694" s="158"/>
      <c r="F694" s="32"/>
      <c r="G694" s="158"/>
      <c r="H694" s="32"/>
      <c r="I694" s="158"/>
      <c r="J694" s="32"/>
      <c r="K694" s="156">
        <v>76.69</v>
      </c>
      <c r="L694" s="159">
        <v>3.12</v>
      </c>
      <c r="M694" s="157">
        <v>79.61</v>
      </c>
      <c r="N694" s="160" t="s">
        <v>566</v>
      </c>
      <c r="O694" s="160" t="s">
        <v>566</v>
      </c>
      <c r="P694" s="160" t="s">
        <v>39</v>
      </c>
      <c r="Q694" s="32"/>
      <c r="R694" s="32"/>
      <c r="S694" s="32"/>
      <c r="T694" s="157">
        <v>14542.911</v>
      </c>
      <c r="U694" s="32"/>
      <c r="V694" s="32"/>
      <c r="W694" s="161" t="s">
        <v>862</v>
      </c>
      <c r="X694" s="158"/>
      <c r="Y694" s="32"/>
      <c r="Z694" s="32"/>
      <c r="AA694" s="32"/>
      <c r="AB694" s="32"/>
      <c r="AC694" s="32"/>
      <c r="AD694" s="32"/>
      <c r="AE694" s="32"/>
      <c r="AF694" s="158"/>
      <c r="AG694" s="32"/>
      <c r="AH694" s="32"/>
      <c r="AI694" s="32"/>
      <c r="AJ694" s="32"/>
      <c r="AK694" s="32"/>
      <c r="AL694" s="32"/>
      <c r="AM694" s="32"/>
      <c r="AN694" s="158"/>
      <c r="AO694" s="32"/>
      <c r="AP694" s="32"/>
      <c r="AQ694" s="32"/>
      <c r="AR694" s="32"/>
      <c r="AS694" s="32"/>
      <c r="AT694" s="32"/>
      <c r="AU694" s="32"/>
      <c r="AV694" s="158"/>
      <c r="AW694" s="32"/>
      <c r="AX694" s="32"/>
      <c r="AY694" s="32"/>
      <c r="AZ694" s="32"/>
      <c r="BA694" s="32"/>
      <c r="BB694" s="32"/>
      <c r="BC694" s="32"/>
      <c r="BD694" s="32"/>
      <c r="BE694" s="32"/>
      <c r="BF694" s="32"/>
      <c r="BG694" s="32"/>
      <c r="BH694" s="32"/>
      <c r="BI694" s="32"/>
      <c r="BJ694" s="32"/>
      <c r="BK694" s="32"/>
      <c r="BL694" s="32"/>
      <c r="BM694" s="32"/>
      <c r="BN694" s="32"/>
    </row>
    <row r="695">
      <c r="B695" s="155" t="s">
        <v>283</v>
      </c>
      <c r="C695" s="32"/>
      <c r="D695" s="140">
        <v>45805.0</v>
      </c>
      <c r="E695" s="158"/>
      <c r="F695" s="32"/>
      <c r="G695" s="158"/>
      <c r="H695" s="32"/>
      <c r="I695" s="158"/>
      <c r="J695" s="32"/>
      <c r="K695" s="156">
        <v>81.23</v>
      </c>
      <c r="L695" s="159">
        <v>4.95</v>
      </c>
      <c r="M695" s="157">
        <v>75.39</v>
      </c>
      <c r="N695" s="160" t="s">
        <v>641</v>
      </c>
      <c r="O695" s="160" t="s">
        <v>641</v>
      </c>
      <c r="P695" s="160">
        <v>2001.964</v>
      </c>
      <c r="Q695" s="32"/>
      <c r="R695" s="32"/>
      <c r="S695" s="32"/>
      <c r="T695" s="157">
        <v>584.706</v>
      </c>
      <c r="U695" s="32"/>
      <c r="V695" s="32"/>
      <c r="W695" s="161" t="s">
        <v>863</v>
      </c>
      <c r="X695" s="158"/>
      <c r="Y695" s="32"/>
      <c r="Z695" s="32"/>
      <c r="AA695" s="32"/>
      <c r="AB695" s="32"/>
      <c r="AC695" s="32"/>
      <c r="AD695" s="32"/>
      <c r="AE695" s="32"/>
      <c r="AF695" s="158"/>
      <c r="AG695" s="32"/>
      <c r="AH695" s="32"/>
      <c r="AI695" s="32"/>
      <c r="AJ695" s="32"/>
      <c r="AK695" s="32"/>
      <c r="AL695" s="32"/>
      <c r="AM695" s="32"/>
      <c r="AN695" s="158"/>
      <c r="AO695" s="32"/>
      <c r="AP695" s="32"/>
      <c r="AQ695" s="32"/>
      <c r="AR695" s="32"/>
      <c r="AS695" s="32"/>
      <c r="AT695" s="32"/>
      <c r="AU695" s="32"/>
      <c r="AV695" s="158"/>
      <c r="AW695" s="32"/>
      <c r="AX695" s="32"/>
      <c r="AY695" s="32"/>
      <c r="AZ695" s="32"/>
      <c r="BA695" s="32"/>
      <c r="BB695" s="32"/>
      <c r="BC695" s="32"/>
      <c r="BD695" s="32"/>
      <c r="BE695" s="32"/>
      <c r="BF695" s="32"/>
      <c r="BG695" s="32"/>
      <c r="BH695" s="32"/>
      <c r="BI695" s="32"/>
      <c r="BJ695" s="32"/>
      <c r="BK695" s="32"/>
      <c r="BL695" s="32"/>
      <c r="BM695" s="32"/>
      <c r="BN695" s="32"/>
    </row>
    <row r="696">
      <c r="A696" s="162" t="s">
        <v>864</v>
      </c>
      <c r="B696" s="163" t="s">
        <v>81</v>
      </c>
      <c r="C696" s="164"/>
      <c r="D696" s="165">
        <v>45804.0</v>
      </c>
      <c r="E696" s="166"/>
      <c r="F696" s="164"/>
      <c r="G696" s="166"/>
      <c r="H696" s="164"/>
      <c r="I696" s="166"/>
      <c r="J696" s="164"/>
      <c r="K696" s="122">
        <v>76.33</v>
      </c>
      <c r="L696" s="167">
        <v>6.5</v>
      </c>
      <c r="M696" s="162">
        <v>73.15</v>
      </c>
      <c r="N696" s="168" t="s">
        <v>566</v>
      </c>
      <c r="O696" s="168" t="s">
        <v>566</v>
      </c>
      <c r="P696" s="168">
        <v>471.703</v>
      </c>
      <c r="Q696" s="164"/>
      <c r="R696" s="164"/>
      <c r="S696" s="164"/>
      <c r="T696" s="162">
        <v>15685.339</v>
      </c>
      <c r="U696" s="164"/>
      <c r="V696" s="164"/>
      <c r="W696" s="169" t="s">
        <v>865</v>
      </c>
      <c r="X696" s="166"/>
      <c r="Y696" s="164"/>
      <c r="Z696" s="164"/>
      <c r="AA696" s="164"/>
      <c r="AB696" s="164"/>
      <c r="AC696" s="164"/>
      <c r="AD696" s="164"/>
      <c r="AE696" s="164"/>
      <c r="AF696" s="166"/>
      <c r="AG696" s="164"/>
      <c r="AH696" s="164"/>
      <c r="AI696" s="164"/>
      <c r="AJ696" s="164"/>
      <c r="AK696" s="164"/>
      <c r="AL696" s="164"/>
      <c r="AM696" s="164"/>
      <c r="AN696" s="166"/>
      <c r="AO696" s="164"/>
      <c r="AP696" s="164"/>
      <c r="AQ696" s="164"/>
      <c r="AR696" s="164"/>
      <c r="AS696" s="164"/>
      <c r="AT696" s="164"/>
      <c r="AU696" s="164"/>
      <c r="AV696" s="166"/>
      <c r="AW696" s="164"/>
      <c r="AX696" s="164"/>
      <c r="AY696" s="164"/>
      <c r="AZ696" s="164"/>
      <c r="BA696" s="164"/>
      <c r="BB696" s="164"/>
      <c r="BC696" s="164"/>
      <c r="BD696" s="164"/>
      <c r="BE696" s="164"/>
      <c r="BF696" s="164"/>
      <c r="BG696" s="164"/>
      <c r="BH696" s="164"/>
      <c r="BI696" s="164"/>
      <c r="BJ696" s="164"/>
      <c r="BK696" s="164"/>
      <c r="BL696" s="164"/>
      <c r="BM696" s="164"/>
      <c r="BN696" s="164"/>
    </row>
    <row r="697">
      <c r="B697" s="163" t="s">
        <v>89</v>
      </c>
      <c r="C697" s="164"/>
      <c r="D697" s="165">
        <v>45805.0</v>
      </c>
      <c r="E697" s="166"/>
      <c r="F697" s="164"/>
      <c r="G697" s="166"/>
      <c r="H697" s="164"/>
      <c r="I697" s="166"/>
      <c r="J697" s="164"/>
      <c r="K697" s="122">
        <v>90.06</v>
      </c>
      <c r="L697" s="167">
        <v>2.8</v>
      </c>
      <c r="M697" s="162">
        <v>78.76</v>
      </c>
      <c r="N697" s="168" t="s">
        <v>641</v>
      </c>
      <c r="O697" s="168" t="s">
        <v>641</v>
      </c>
      <c r="P697" s="168">
        <v>2230.872</v>
      </c>
      <c r="Q697" s="164"/>
      <c r="R697" s="164"/>
      <c r="S697" s="164"/>
      <c r="T697" s="162">
        <v>2673.806</v>
      </c>
      <c r="U697" s="164"/>
      <c r="V697" s="164"/>
      <c r="W697" s="169" t="s">
        <v>866</v>
      </c>
      <c r="X697" s="166"/>
      <c r="Y697" s="164"/>
      <c r="Z697" s="164"/>
      <c r="AA697" s="164"/>
      <c r="AB697" s="164"/>
      <c r="AC697" s="164"/>
      <c r="AD697" s="164"/>
      <c r="AE697" s="164"/>
      <c r="AF697" s="166"/>
      <c r="AG697" s="164"/>
      <c r="AH697" s="164"/>
      <c r="AI697" s="164"/>
      <c r="AJ697" s="164"/>
      <c r="AK697" s="164"/>
      <c r="AL697" s="164"/>
      <c r="AM697" s="164"/>
      <c r="AN697" s="166"/>
      <c r="AO697" s="164"/>
      <c r="AP697" s="164"/>
      <c r="AQ697" s="164"/>
      <c r="AR697" s="164"/>
      <c r="AS697" s="164"/>
      <c r="AT697" s="164"/>
      <c r="AU697" s="164"/>
      <c r="AV697" s="166"/>
      <c r="AW697" s="164"/>
      <c r="AX697" s="164"/>
      <c r="AY697" s="164"/>
      <c r="AZ697" s="164"/>
      <c r="BA697" s="164"/>
      <c r="BB697" s="164"/>
      <c r="BC697" s="164"/>
      <c r="BD697" s="164"/>
      <c r="BE697" s="164"/>
      <c r="BF697" s="164"/>
      <c r="BG697" s="164"/>
      <c r="BH697" s="164"/>
      <c r="BI697" s="164"/>
      <c r="BJ697" s="164"/>
      <c r="BK697" s="164"/>
      <c r="BL697" s="164"/>
      <c r="BM697" s="164"/>
      <c r="BN697" s="164"/>
    </row>
    <row r="698">
      <c r="B698" s="163" t="s">
        <v>100</v>
      </c>
      <c r="C698" s="164"/>
      <c r="D698" s="165">
        <v>45805.0</v>
      </c>
      <c r="E698" s="166"/>
      <c r="F698" s="164"/>
      <c r="G698" s="166"/>
      <c r="H698" s="164"/>
      <c r="I698" s="166"/>
      <c r="J698" s="164"/>
      <c r="K698" s="122">
        <v>84.73</v>
      </c>
      <c r="L698" s="167">
        <v>2.97</v>
      </c>
      <c r="M698" s="162">
        <v>80.61</v>
      </c>
      <c r="N698" s="168" t="s">
        <v>641</v>
      </c>
      <c r="O698" s="168" t="s">
        <v>641</v>
      </c>
      <c r="P698" s="168">
        <v>1336.15</v>
      </c>
      <c r="Q698" s="164"/>
      <c r="R698" s="164"/>
      <c r="S698" s="164"/>
      <c r="T698" s="162">
        <v>15599.998</v>
      </c>
      <c r="U698" s="164"/>
      <c r="V698" s="164"/>
      <c r="W698" s="169" t="s">
        <v>867</v>
      </c>
      <c r="X698" s="166"/>
      <c r="Y698" s="164"/>
      <c r="Z698" s="164"/>
      <c r="AA698" s="164"/>
      <c r="AB698" s="164"/>
      <c r="AC698" s="164"/>
      <c r="AD698" s="164"/>
      <c r="AE698" s="164"/>
      <c r="AF698" s="166"/>
      <c r="AG698" s="164"/>
      <c r="AH698" s="164"/>
      <c r="AI698" s="164"/>
      <c r="AJ698" s="164"/>
      <c r="AK698" s="164"/>
      <c r="AL698" s="164"/>
      <c r="AM698" s="164"/>
      <c r="AN698" s="166"/>
      <c r="AO698" s="164"/>
      <c r="AP698" s="164"/>
      <c r="AQ698" s="164"/>
      <c r="AR698" s="164"/>
      <c r="AS698" s="164"/>
      <c r="AT698" s="164"/>
      <c r="AU698" s="164"/>
      <c r="AV698" s="166"/>
      <c r="AW698" s="164"/>
      <c r="AX698" s="164"/>
      <c r="AY698" s="164"/>
      <c r="AZ698" s="164"/>
      <c r="BA698" s="164"/>
      <c r="BB698" s="164"/>
      <c r="BC698" s="164"/>
      <c r="BD698" s="164"/>
      <c r="BE698" s="164"/>
      <c r="BF698" s="164"/>
      <c r="BG698" s="164"/>
      <c r="BH698" s="164"/>
      <c r="BI698" s="164"/>
      <c r="BJ698" s="164"/>
      <c r="BK698" s="164"/>
      <c r="BL698" s="164"/>
      <c r="BM698" s="164"/>
      <c r="BN698" s="164"/>
    </row>
    <row r="699">
      <c r="B699" s="163" t="s">
        <v>104</v>
      </c>
      <c r="C699" s="164"/>
      <c r="D699" s="165">
        <v>45805.0</v>
      </c>
      <c r="E699" s="166"/>
      <c r="F699" s="164"/>
      <c r="G699" s="166"/>
      <c r="H699" s="164"/>
      <c r="I699" s="166"/>
      <c r="J699" s="164"/>
      <c r="K699" s="122">
        <v>81.92</v>
      </c>
      <c r="L699" s="167">
        <v>1.79</v>
      </c>
      <c r="M699" s="162">
        <v>82.59</v>
      </c>
      <c r="N699" s="168" t="s">
        <v>641</v>
      </c>
      <c r="O699" s="168" t="s">
        <v>641</v>
      </c>
      <c r="P699" s="168">
        <v>1608.306</v>
      </c>
      <c r="Q699" s="164"/>
      <c r="R699" s="164"/>
      <c r="S699" s="164"/>
      <c r="T699" s="162">
        <v>2788.484</v>
      </c>
      <c r="U699" s="164"/>
      <c r="V699" s="164"/>
      <c r="W699" s="169" t="s">
        <v>868</v>
      </c>
      <c r="X699" s="166"/>
      <c r="Y699" s="164"/>
      <c r="Z699" s="164"/>
      <c r="AA699" s="164"/>
      <c r="AB699" s="164"/>
      <c r="AC699" s="164"/>
      <c r="AD699" s="164"/>
      <c r="AE699" s="164"/>
      <c r="AF699" s="166"/>
      <c r="AG699" s="164"/>
      <c r="AH699" s="164"/>
      <c r="AI699" s="164"/>
      <c r="AJ699" s="164"/>
      <c r="AK699" s="164"/>
      <c r="AL699" s="164"/>
      <c r="AM699" s="164"/>
      <c r="AN699" s="166"/>
      <c r="AO699" s="164"/>
      <c r="AP699" s="164"/>
      <c r="AQ699" s="164"/>
      <c r="AR699" s="164"/>
      <c r="AS699" s="164"/>
      <c r="AT699" s="164"/>
      <c r="AU699" s="164"/>
      <c r="AV699" s="166"/>
      <c r="AW699" s="164"/>
      <c r="AX699" s="164"/>
      <c r="AY699" s="164"/>
      <c r="AZ699" s="164"/>
      <c r="BA699" s="164"/>
      <c r="BB699" s="164"/>
      <c r="BC699" s="164"/>
      <c r="BD699" s="164"/>
      <c r="BE699" s="164"/>
      <c r="BF699" s="164"/>
      <c r="BG699" s="164"/>
      <c r="BH699" s="164"/>
      <c r="BI699" s="164"/>
      <c r="BJ699" s="164"/>
      <c r="BK699" s="164"/>
      <c r="BL699" s="164"/>
      <c r="BM699" s="164"/>
      <c r="BN699" s="164"/>
    </row>
    <row r="700">
      <c r="B700" s="163" t="s">
        <v>216</v>
      </c>
      <c r="C700" s="164"/>
      <c r="D700" s="165">
        <v>45805.0</v>
      </c>
      <c r="E700" s="166"/>
      <c r="F700" s="164"/>
      <c r="G700" s="166"/>
      <c r="H700" s="164"/>
      <c r="I700" s="166"/>
      <c r="J700" s="164"/>
      <c r="K700" s="122">
        <v>86.02</v>
      </c>
      <c r="L700" s="167">
        <v>2.35</v>
      </c>
      <c r="M700" s="162">
        <v>86.95</v>
      </c>
      <c r="N700" s="168" t="s">
        <v>641</v>
      </c>
      <c r="O700" s="168" t="s">
        <v>641</v>
      </c>
      <c r="P700" s="168">
        <v>677.92</v>
      </c>
      <c r="Q700" s="164"/>
      <c r="R700" s="164"/>
      <c r="S700" s="164"/>
      <c r="T700" s="162">
        <v>10223.913</v>
      </c>
      <c r="U700" s="164"/>
      <c r="V700" s="164"/>
      <c r="W700" s="169" t="s">
        <v>869</v>
      </c>
      <c r="X700" s="166"/>
      <c r="Y700" s="164"/>
      <c r="Z700" s="164"/>
      <c r="AA700" s="164"/>
      <c r="AB700" s="164"/>
      <c r="AC700" s="164"/>
      <c r="AD700" s="164"/>
      <c r="AE700" s="164"/>
      <c r="AF700" s="166"/>
      <c r="AG700" s="164"/>
      <c r="AH700" s="164"/>
      <c r="AI700" s="164"/>
      <c r="AJ700" s="164"/>
      <c r="AK700" s="164"/>
      <c r="AL700" s="164"/>
      <c r="AM700" s="164"/>
      <c r="AN700" s="166"/>
      <c r="AO700" s="164"/>
      <c r="AP700" s="164"/>
      <c r="AQ700" s="164"/>
      <c r="AR700" s="164"/>
      <c r="AS700" s="164"/>
      <c r="AT700" s="164"/>
      <c r="AU700" s="164"/>
      <c r="AV700" s="166"/>
      <c r="AW700" s="164"/>
      <c r="AX700" s="164"/>
      <c r="AY700" s="164"/>
      <c r="AZ700" s="164"/>
      <c r="BA700" s="164"/>
      <c r="BB700" s="164"/>
      <c r="BC700" s="164"/>
      <c r="BD700" s="164"/>
      <c r="BE700" s="164"/>
      <c r="BF700" s="164"/>
      <c r="BG700" s="164"/>
      <c r="BH700" s="164"/>
      <c r="BI700" s="164"/>
      <c r="BJ700" s="164"/>
      <c r="BK700" s="164"/>
      <c r="BL700" s="164"/>
      <c r="BM700" s="164"/>
      <c r="BN700" s="164"/>
    </row>
    <row r="701">
      <c r="A701" s="32"/>
      <c r="B701" s="32"/>
      <c r="C701" s="32"/>
      <c r="D701" s="32"/>
      <c r="E701" s="158"/>
      <c r="F701" s="32"/>
      <c r="G701" s="158"/>
      <c r="H701" s="32"/>
      <c r="I701" s="158"/>
      <c r="J701" s="32"/>
      <c r="K701" s="158"/>
      <c r="L701" s="222"/>
      <c r="M701" s="32"/>
      <c r="N701" s="202"/>
      <c r="O701" s="202"/>
      <c r="P701" s="202"/>
      <c r="Q701" s="32"/>
      <c r="R701" s="32"/>
      <c r="S701" s="32"/>
      <c r="T701" s="32"/>
      <c r="U701" s="32"/>
      <c r="V701" s="32"/>
      <c r="W701" s="179"/>
      <c r="X701" s="158"/>
      <c r="Y701" s="32"/>
      <c r="Z701" s="32"/>
      <c r="AA701" s="32"/>
      <c r="AB701" s="32"/>
      <c r="AC701" s="32"/>
      <c r="AD701" s="32"/>
      <c r="AE701" s="32"/>
      <c r="AF701" s="158"/>
      <c r="AG701" s="32"/>
      <c r="AH701" s="32"/>
      <c r="AI701" s="32"/>
      <c r="AJ701" s="32"/>
      <c r="AK701" s="32"/>
      <c r="AL701" s="32"/>
      <c r="AM701" s="32"/>
      <c r="AN701" s="158"/>
      <c r="AO701" s="32"/>
      <c r="AP701" s="32"/>
      <c r="AQ701" s="32"/>
      <c r="AR701" s="32"/>
      <c r="AS701" s="32"/>
      <c r="AT701" s="32"/>
      <c r="AU701" s="32"/>
      <c r="AV701" s="158"/>
      <c r="AW701" s="32"/>
      <c r="AX701" s="32"/>
      <c r="AY701" s="32"/>
      <c r="AZ701" s="32"/>
      <c r="BA701" s="32"/>
      <c r="BB701" s="32"/>
      <c r="BC701" s="32"/>
      <c r="BD701" s="32"/>
      <c r="BE701" s="32"/>
      <c r="BF701" s="32"/>
      <c r="BG701" s="32"/>
      <c r="BH701" s="32"/>
      <c r="BI701" s="32"/>
      <c r="BJ701" s="32"/>
      <c r="BK701" s="32"/>
      <c r="BL701" s="32"/>
      <c r="BM701" s="32"/>
      <c r="BN701" s="32"/>
    </row>
    <row r="702">
      <c r="A702" s="32"/>
      <c r="B702" s="32"/>
      <c r="C702" s="32"/>
      <c r="D702" s="32"/>
      <c r="E702" s="158"/>
      <c r="F702" s="32"/>
      <c r="G702" s="158"/>
      <c r="H702" s="32"/>
      <c r="I702" s="158"/>
      <c r="J702" s="32"/>
      <c r="K702" s="158"/>
      <c r="L702" s="222"/>
      <c r="M702" s="32"/>
      <c r="N702" s="202"/>
      <c r="O702" s="202"/>
      <c r="P702" s="202"/>
      <c r="Q702" s="32"/>
      <c r="R702" s="32"/>
      <c r="S702" s="32"/>
      <c r="T702" s="32"/>
      <c r="U702" s="32"/>
      <c r="V702" s="32"/>
      <c r="W702" s="179"/>
      <c r="X702" s="158"/>
      <c r="Y702" s="32"/>
      <c r="Z702" s="32"/>
      <c r="AA702" s="32"/>
      <c r="AB702" s="32"/>
      <c r="AC702" s="32"/>
      <c r="AD702" s="32"/>
      <c r="AE702" s="32"/>
      <c r="AF702" s="158"/>
      <c r="AG702" s="32"/>
      <c r="AH702" s="32"/>
      <c r="AI702" s="32"/>
      <c r="AJ702" s="32"/>
      <c r="AK702" s="32"/>
      <c r="AL702" s="32"/>
      <c r="AM702" s="32"/>
      <c r="AN702" s="158"/>
      <c r="AO702" s="32"/>
      <c r="AP702" s="32"/>
      <c r="AQ702" s="32"/>
      <c r="AR702" s="32"/>
      <c r="AS702" s="32"/>
      <c r="AT702" s="32"/>
      <c r="AU702" s="32"/>
      <c r="AV702" s="158"/>
      <c r="AW702" s="32"/>
      <c r="AX702" s="32"/>
      <c r="AY702" s="32"/>
      <c r="AZ702" s="32"/>
      <c r="BA702" s="32"/>
      <c r="BB702" s="32"/>
      <c r="BC702" s="32"/>
      <c r="BD702" s="32"/>
      <c r="BE702" s="32"/>
      <c r="BF702" s="32"/>
      <c r="BG702" s="32"/>
      <c r="BH702" s="32"/>
      <c r="BI702" s="32"/>
      <c r="BJ702" s="32"/>
      <c r="BK702" s="32"/>
      <c r="BL702" s="32"/>
      <c r="BM702" s="32"/>
      <c r="BN702" s="32"/>
    </row>
    <row r="703">
      <c r="A703" s="32"/>
      <c r="B703" s="32"/>
      <c r="C703" s="32"/>
      <c r="D703" s="32"/>
      <c r="E703" s="158"/>
      <c r="F703" s="32"/>
      <c r="G703" s="158"/>
      <c r="H703" s="32"/>
      <c r="I703" s="158"/>
      <c r="J703" s="32"/>
      <c r="K703" s="158"/>
      <c r="L703" s="222"/>
      <c r="M703" s="32"/>
      <c r="N703" s="202"/>
      <c r="O703" s="202"/>
      <c r="P703" s="202"/>
      <c r="Q703" s="32"/>
      <c r="R703" s="32"/>
      <c r="S703" s="32"/>
      <c r="T703" s="32"/>
      <c r="U703" s="32"/>
      <c r="V703" s="32"/>
      <c r="W703" s="179"/>
      <c r="X703" s="158"/>
      <c r="Y703" s="32"/>
      <c r="Z703" s="32"/>
      <c r="AA703" s="32"/>
      <c r="AB703" s="32"/>
      <c r="AC703" s="32"/>
      <c r="AD703" s="32"/>
      <c r="AE703" s="32"/>
      <c r="AF703" s="158"/>
      <c r="AG703" s="32"/>
      <c r="AH703" s="32"/>
      <c r="AI703" s="32"/>
      <c r="AJ703" s="32"/>
      <c r="AK703" s="32"/>
      <c r="AL703" s="32"/>
      <c r="AM703" s="32"/>
      <c r="AN703" s="158"/>
      <c r="AO703" s="32"/>
      <c r="AP703" s="32"/>
      <c r="AQ703" s="32"/>
      <c r="AR703" s="32"/>
      <c r="AS703" s="32"/>
      <c r="AT703" s="32"/>
      <c r="AU703" s="32"/>
      <c r="AV703" s="158"/>
      <c r="AW703" s="32"/>
      <c r="AX703" s="32"/>
      <c r="AY703" s="32"/>
      <c r="AZ703" s="32"/>
      <c r="BA703" s="32"/>
      <c r="BB703" s="32"/>
      <c r="BC703" s="32"/>
      <c r="BD703" s="32"/>
      <c r="BE703" s="32"/>
      <c r="BF703" s="32"/>
      <c r="BG703" s="32"/>
      <c r="BH703" s="32"/>
      <c r="BI703" s="32"/>
      <c r="BJ703" s="32"/>
      <c r="BK703" s="32"/>
      <c r="BL703" s="32"/>
      <c r="BM703" s="32"/>
      <c r="BN703" s="32"/>
    </row>
    <row r="704">
      <c r="A704" s="32"/>
      <c r="B704" s="32"/>
      <c r="C704" s="32"/>
      <c r="D704" s="32"/>
      <c r="E704" s="158"/>
      <c r="F704" s="32"/>
      <c r="G704" s="158"/>
      <c r="H704" s="32"/>
      <c r="I704" s="158"/>
      <c r="J704" s="32"/>
      <c r="K704" s="158"/>
      <c r="L704" s="222"/>
      <c r="M704" s="32"/>
      <c r="N704" s="202"/>
      <c r="O704" s="202"/>
      <c r="P704" s="202"/>
      <c r="Q704" s="32"/>
      <c r="R704" s="32"/>
      <c r="S704" s="32"/>
      <c r="T704" s="32"/>
      <c r="U704" s="32"/>
      <c r="V704" s="32"/>
      <c r="W704" s="179"/>
      <c r="X704" s="158"/>
      <c r="Y704" s="32"/>
      <c r="Z704" s="32"/>
      <c r="AA704" s="32"/>
      <c r="AB704" s="32"/>
      <c r="AC704" s="32"/>
      <c r="AD704" s="32"/>
      <c r="AE704" s="32"/>
      <c r="AF704" s="158"/>
      <c r="AG704" s="32"/>
      <c r="AH704" s="32"/>
      <c r="AI704" s="32"/>
      <c r="AJ704" s="32"/>
      <c r="AK704" s="32"/>
      <c r="AL704" s="32"/>
      <c r="AM704" s="32"/>
      <c r="AN704" s="158"/>
      <c r="AO704" s="32"/>
      <c r="AP704" s="32"/>
      <c r="AQ704" s="32"/>
      <c r="AR704" s="32"/>
      <c r="AS704" s="32"/>
      <c r="AT704" s="32"/>
      <c r="AU704" s="32"/>
      <c r="AV704" s="158"/>
      <c r="AW704" s="32"/>
      <c r="AX704" s="32"/>
      <c r="AY704" s="32"/>
      <c r="AZ704" s="32"/>
      <c r="BA704" s="32"/>
      <c r="BB704" s="32"/>
      <c r="BC704" s="32"/>
      <c r="BD704" s="32"/>
      <c r="BE704" s="32"/>
      <c r="BF704" s="32"/>
      <c r="BG704" s="32"/>
      <c r="BH704" s="32"/>
      <c r="BI704" s="32"/>
      <c r="BJ704" s="32"/>
      <c r="BK704" s="32"/>
      <c r="BL704" s="32"/>
      <c r="BM704" s="32"/>
      <c r="BN704" s="32"/>
    </row>
    <row r="705">
      <c r="A705" s="32"/>
      <c r="B705" s="32"/>
      <c r="C705" s="32"/>
      <c r="D705" s="32"/>
      <c r="E705" s="158"/>
      <c r="F705" s="32"/>
      <c r="G705" s="158"/>
      <c r="H705" s="32"/>
      <c r="I705" s="158"/>
      <c r="J705" s="32"/>
      <c r="K705" s="158"/>
      <c r="L705" s="222"/>
      <c r="M705" s="32"/>
      <c r="N705" s="202"/>
      <c r="O705" s="202"/>
      <c r="P705" s="202"/>
      <c r="Q705" s="32"/>
      <c r="R705" s="32"/>
      <c r="S705" s="32"/>
      <c r="T705" s="32"/>
      <c r="U705" s="32"/>
      <c r="V705" s="32"/>
      <c r="W705" s="179"/>
      <c r="X705" s="158"/>
      <c r="Y705" s="32"/>
      <c r="Z705" s="32"/>
      <c r="AA705" s="32"/>
      <c r="AB705" s="32"/>
      <c r="AC705" s="32"/>
      <c r="AD705" s="32"/>
      <c r="AE705" s="32"/>
      <c r="AF705" s="158"/>
      <c r="AG705" s="32"/>
      <c r="AH705" s="32"/>
      <c r="AI705" s="32"/>
      <c r="AJ705" s="32"/>
      <c r="AK705" s="32"/>
      <c r="AL705" s="32"/>
      <c r="AM705" s="32"/>
      <c r="AN705" s="158"/>
      <c r="AO705" s="32"/>
      <c r="AP705" s="32"/>
      <c r="AQ705" s="32"/>
      <c r="AR705" s="32"/>
      <c r="AS705" s="32"/>
      <c r="AT705" s="32"/>
      <c r="AU705" s="32"/>
      <c r="AV705" s="158"/>
      <c r="AW705" s="32"/>
      <c r="AX705" s="32"/>
      <c r="AY705" s="32"/>
      <c r="AZ705" s="32"/>
      <c r="BA705" s="32"/>
      <c r="BB705" s="32"/>
      <c r="BC705" s="32"/>
      <c r="BD705" s="32"/>
      <c r="BE705" s="32"/>
      <c r="BF705" s="32"/>
      <c r="BG705" s="32"/>
      <c r="BH705" s="32"/>
      <c r="BI705" s="32"/>
      <c r="BJ705" s="32"/>
      <c r="BK705" s="32"/>
      <c r="BL705" s="32"/>
      <c r="BM705" s="32"/>
      <c r="BN705" s="32"/>
    </row>
    <row r="706">
      <c r="A706" s="32"/>
      <c r="B706" s="32"/>
      <c r="C706" s="32"/>
      <c r="D706" s="32"/>
      <c r="E706" s="158"/>
      <c r="F706" s="32"/>
      <c r="G706" s="158"/>
      <c r="H706" s="32"/>
      <c r="I706" s="158"/>
      <c r="J706" s="32"/>
      <c r="K706" s="158"/>
      <c r="L706" s="222"/>
      <c r="M706" s="32"/>
      <c r="N706" s="202"/>
      <c r="O706" s="202"/>
      <c r="P706" s="202"/>
      <c r="Q706" s="32"/>
      <c r="R706" s="32"/>
      <c r="S706" s="32"/>
      <c r="T706" s="32"/>
      <c r="U706" s="32"/>
      <c r="V706" s="32"/>
      <c r="W706" s="179"/>
      <c r="X706" s="158"/>
      <c r="Y706" s="32"/>
      <c r="Z706" s="32"/>
      <c r="AA706" s="32"/>
      <c r="AB706" s="32"/>
      <c r="AC706" s="32"/>
      <c r="AD706" s="32"/>
      <c r="AE706" s="32"/>
      <c r="AF706" s="158"/>
      <c r="AG706" s="32"/>
      <c r="AH706" s="32"/>
      <c r="AI706" s="32"/>
      <c r="AJ706" s="32"/>
      <c r="AK706" s="32"/>
      <c r="AL706" s="32"/>
      <c r="AM706" s="32"/>
      <c r="AN706" s="158"/>
      <c r="AO706" s="32"/>
      <c r="AP706" s="32"/>
      <c r="AQ706" s="32"/>
      <c r="AR706" s="32"/>
      <c r="AS706" s="32"/>
      <c r="AT706" s="32"/>
      <c r="AU706" s="32"/>
      <c r="AV706" s="158"/>
      <c r="AW706" s="32"/>
      <c r="AX706" s="32"/>
      <c r="AY706" s="32"/>
      <c r="AZ706" s="32"/>
      <c r="BA706" s="32"/>
      <c r="BB706" s="32"/>
      <c r="BC706" s="32"/>
      <c r="BD706" s="32"/>
      <c r="BE706" s="32"/>
      <c r="BF706" s="32"/>
      <c r="BG706" s="32"/>
      <c r="BH706" s="32"/>
      <c r="BI706" s="32"/>
      <c r="BJ706" s="32"/>
      <c r="BK706" s="32"/>
      <c r="BL706" s="32"/>
      <c r="BM706" s="32"/>
      <c r="BN706" s="32"/>
    </row>
    <row r="707">
      <c r="A707" s="32"/>
      <c r="B707" s="32"/>
      <c r="C707" s="32"/>
      <c r="D707" s="32"/>
      <c r="E707" s="158"/>
      <c r="F707" s="32"/>
      <c r="G707" s="158"/>
      <c r="H707" s="32"/>
      <c r="I707" s="158"/>
      <c r="J707" s="32"/>
      <c r="K707" s="158"/>
      <c r="L707" s="222"/>
      <c r="M707" s="32"/>
      <c r="N707" s="202"/>
      <c r="O707" s="202"/>
      <c r="P707" s="202"/>
      <c r="Q707" s="32"/>
      <c r="R707" s="32"/>
      <c r="S707" s="32"/>
      <c r="T707" s="32"/>
      <c r="U707" s="32"/>
      <c r="V707" s="32"/>
      <c r="W707" s="179"/>
      <c r="X707" s="158"/>
      <c r="Y707" s="32"/>
      <c r="Z707" s="32"/>
      <c r="AA707" s="32"/>
      <c r="AB707" s="32"/>
      <c r="AC707" s="32"/>
      <c r="AD707" s="32"/>
      <c r="AE707" s="32"/>
      <c r="AF707" s="158"/>
      <c r="AG707" s="32"/>
      <c r="AH707" s="32"/>
      <c r="AI707" s="32"/>
      <c r="AJ707" s="32"/>
      <c r="AK707" s="32"/>
      <c r="AL707" s="32"/>
      <c r="AM707" s="32"/>
      <c r="AN707" s="158"/>
      <c r="AO707" s="32"/>
      <c r="AP707" s="32"/>
      <c r="AQ707" s="32"/>
      <c r="AR707" s="32"/>
      <c r="AS707" s="32"/>
      <c r="AT707" s="32"/>
      <c r="AU707" s="32"/>
      <c r="AV707" s="158"/>
      <c r="AW707" s="32"/>
      <c r="AX707" s="32"/>
      <c r="AY707" s="32"/>
      <c r="AZ707" s="32"/>
      <c r="BA707" s="32"/>
      <c r="BB707" s="32"/>
      <c r="BC707" s="32"/>
      <c r="BD707" s="32"/>
      <c r="BE707" s="32"/>
      <c r="BF707" s="32"/>
      <c r="BG707" s="32"/>
      <c r="BH707" s="32"/>
      <c r="BI707" s="32"/>
      <c r="BJ707" s="32"/>
      <c r="BK707" s="32"/>
      <c r="BL707" s="32"/>
      <c r="BM707" s="32"/>
      <c r="BN707" s="32"/>
    </row>
    <row r="708">
      <c r="A708" s="32"/>
      <c r="B708" s="32"/>
      <c r="C708" s="32"/>
      <c r="D708" s="32"/>
      <c r="E708" s="158"/>
      <c r="F708" s="32"/>
      <c r="G708" s="158"/>
      <c r="H708" s="32"/>
      <c r="I708" s="158"/>
      <c r="J708" s="32"/>
      <c r="K708" s="158"/>
      <c r="L708" s="222"/>
      <c r="M708" s="32"/>
      <c r="N708" s="202"/>
      <c r="O708" s="202"/>
      <c r="P708" s="202"/>
      <c r="Q708" s="32"/>
      <c r="R708" s="32"/>
      <c r="S708" s="32"/>
      <c r="T708" s="32"/>
      <c r="U708" s="32"/>
      <c r="V708" s="32"/>
      <c r="W708" s="179"/>
      <c r="X708" s="158"/>
      <c r="Y708" s="32"/>
      <c r="Z708" s="32"/>
      <c r="AA708" s="32"/>
      <c r="AB708" s="32"/>
      <c r="AC708" s="32"/>
      <c r="AD708" s="32"/>
      <c r="AE708" s="32"/>
      <c r="AF708" s="158"/>
      <c r="AG708" s="32"/>
      <c r="AH708" s="32"/>
      <c r="AI708" s="32"/>
      <c r="AJ708" s="32"/>
      <c r="AK708" s="32"/>
      <c r="AL708" s="32"/>
      <c r="AM708" s="32"/>
      <c r="AN708" s="158"/>
      <c r="AO708" s="32"/>
      <c r="AP708" s="32"/>
      <c r="AQ708" s="32"/>
      <c r="AR708" s="32"/>
      <c r="AS708" s="32"/>
      <c r="AT708" s="32"/>
      <c r="AU708" s="32"/>
      <c r="AV708" s="158"/>
      <c r="AW708" s="32"/>
      <c r="AX708" s="32"/>
      <c r="AY708" s="32"/>
      <c r="AZ708" s="32"/>
      <c r="BA708" s="32"/>
      <c r="BB708" s="32"/>
      <c r="BC708" s="32"/>
      <c r="BD708" s="32"/>
      <c r="BE708" s="32"/>
      <c r="BF708" s="32"/>
      <c r="BG708" s="32"/>
      <c r="BH708" s="32"/>
      <c r="BI708" s="32"/>
      <c r="BJ708" s="32"/>
      <c r="BK708" s="32"/>
      <c r="BL708" s="32"/>
      <c r="BM708" s="32"/>
      <c r="BN708" s="32"/>
    </row>
    <row r="709">
      <c r="A709" s="32"/>
      <c r="B709" s="32"/>
      <c r="C709" s="32"/>
      <c r="D709" s="32"/>
      <c r="E709" s="158"/>
      <c r="F709" s="32"/>
      <c r="G709" s="158"/>
      <c r="H709" s="32"/>
      <c r="I709" s="158"/>
      <c r="J709" s="32"/>
      <c r="K709" s="158"/>
      <c r="L709" s="222"/>
      <c r="M709" s="32"/>
      <c r="N709" s="202"/>
      <c r="O709" s="202"/>
      <c r="P709" s="202"/>
      <c r="Q709" s="32"/>
      <c r="R709" s="32"/>
      <c r="S709" s="32"/>
      <c r="T709" s="32"/>
      <c r="U709" s="32"/>
      <c r="V709" s="32"/>
      <c r="W709" s="179"/>
      <c r="X709" s="158"/>
      <c r="Y709" s="32"/>
      <c r="Z709" s="32"/>
      <c r="AA709" s="32"/>
      <c r="AB709" s="32"/>
      <c r="AC709" s="32"/>
      <c r="AD709" s="32"/>
      <c r="AE709" s="32"/>
      <c r="AF709" s="158"/>
      <c r="AG709" s="32"/>
      <c r="AH709" s="32"/>
      <c r="AI709" s="32"/>
      <c r="AJ709" s="32"/>
      <c r="AK709" s="32"/>
      <c r="AL709" s="32"/>
      <c r="AM709" s="32"/>
      <c r="AN709" s="158"/>
      <c r="AO709" s="32"/>
      <c r="AP709" s="32"/>
      <c r="AQ709" s="32"/>
      <c r="AR709" s="32"/>
      <c r="AS709" s="32"/>
      <c r="AT709" s="32"/>
      <c r="AU709" s="32"/>
      <c r="AV709" s="158"/>
      <c r="AW709" s="32"/>
      <c r="AX709" s="32"/>
      <c r="AY709" s="32"/>
      <c r="AZ709" s="32"/>
      <c r="BA709" s="32"/>
      <c r="BB709" s="32"/>
      <c r="BC709" s="32"/>
      <c r="BD709" s="32"/>
      <c r="BE709" s="32"/>
      <c r="BF709" s="32"/>
      <c r="BG709" s="32"/>
      <c r="BH709" s="32"/>
      <c r="BI709" s="32"/>
      <c r="BJ709" s="32"/>
      <c r="BK709" s="32"/>
      <c r="BL709" s="32"/>
      <c r="BM709" s="32"/>
      <c r="BN709" s="32"/>
    </row>
    <row r="710">
      <c r="A710" s="32"/>
      <c r="B710" s="32"/>
      <c r="C710" s="32"/>
      <c r="D710" s="32"/>
      <c r="E710" s="158"/>
      <c r="F710" s="32"/>
      <c r="G710" s="158"/>
      <c r="H710" s="32"/>
      <c r="I710" s="158"/>
      <c r="J710" s="32"/>
      <c r="K710" s="158"/>
      <c r="L710" s="222"/>
      <c r="M710" s="32"/>
      <c r="N710" s="202"/>
      <c r="O710" s="202"/>
      <c r="P710" s="202"/>
      <c r="Q710" s="32"/>
      <c r="R710" s="32"/>
      <c r="S710" s="32"/>
      <c r="T710" s="32"/>
      <c r="U710" s="32"/>
      <c r="V710" s="32"/>
      <c r="W710" s="179"/>
      <c r="X710" s="158"/>
      <c r="Y710" s="32"/>
      <c r="Z710" s="32"/>
      <c r="AA710" s="32"/>
      <c r="AB710" s="32"/>
      <c r="AC710" s="32"/>
      <c r="AD710" s="32"/>
      <c r="AE710" s="32"/>
      <c r="AF710" s="158"/>
      <c r="AG710" s="32"/>
      <c r="AH710" s="32"/>
      <c r="AI710" s="32"/>
      <c r="AJ710" s="32"/>
      <c r="AK710" s="32"/>
      <c r="AL710" s="32"/>
      <c r="AM710" s="32"/>
      <c r="AN710" s="158"/>
      <c r="AO710" s="32"/>
      <c r="AP710" s="32"/>
      <c r="AQ710" s="32"/>
      <c r="AR710" s="32"/>
      <c r="AS710" s="32"/>
      <c r="AT710" s="32"/>
      <c r="AU710" s="32"/>
      <c r="AV710" s="158"/>
      <c r="AW710" s="32"/>
      <c r="AX710" s="32"/>
      <c r="AY710" s="32"/>
      <c r="AZ710" s="32"/>
      <c r="BA710" s="32"/>
      <c r="BB710" s="32"/>
      <c r="BC710" s="32"/>
      <c r="BD710" s="32"/>
      <c r="BE710" s="32"/>
      <c r="BF710" s="32"/>
      <c r="BG710" s="32"/>
      <c r="BH710" s="32"/>
      <c r="BI710" s="32"/>
      <c r="BJ710" s="32"/>
      <c r="BK710" s="32"/>
      <c r="BL710" s="32"/>
      <c r="BM710" s="32"/>
      <c r="BN710" s="32"/>
    </row>
    <row r="711">
      <c r="A711" s="32"/>
      <c r="B711" s="32"/>
      <c r="C711" s="32"/>
      <c r="D711" s="32"/>
      <c r="E711" s="158"/>
      <c r="F711" s="32"/>
      <c r="G711" s="158"/>
      <c r="H711" s="32"/>
      <c r="I711" s="158"/>
      <c r="J711" s="32"/>
      <c r="K711" s="158"/>
      <c r="L711" s="222"/>
      <c r="M711" s="32"/>
      <c r="N711" s="202"/>
      <c r="O711" s="202"/>
      <c r="P711" s="202"/>
      <c r="Q711" s="32"/>
      <c r="R711" s="32"/>
      <c r="S711" s="32"/>
      <c r="T711" s="32"/>
      <c r="U711" s="32"/>
      <c r="V711" s="32"/>
      <c r="W711" s="179"/>
      <c r="X711" s="158"/>
      <c r="Y711" s="32"/>
      <c r="Z711" s="32"/>
      <c r="AA711" s="32"/>
      <c r="AB711" s="32"/>
      <c r="AC711" s="32"/>
      <c r="AD711" s="32"/>
      <c r="AE711" s="32"/>
      <c r="AF711" s="158"/>
      <c r="AG711" s="32"/>
      <c r="AH711" s="32"/>
      <c r="AI711" s="32"/>
      <c r="AJ711" s="32"/>
      <c r="AK711" s="32"/>
      <c r="AL711" s="32"/>
      <c r="AM711" s="32"/>
      <c r="AN711" s="158"/>
      <c r="AO711" s="32"/>
      <c r="AP711" s="32"/>
      <c r="AQ711" s="32"/>
      <c r="AR711" s="32"/>
      <c r="AS711" s="32"/>
      <c r="AT711" s="32"/>
      <c r="AU711" s="32"/>
      <c r="AV711" s="158"/>
      <c r="AW711" s="32"/>
      <c r="AX711" s="32"/>
      <c r="AY711" s="32"/>
      <c r="AZ711" s="32"/>
      <c r="BA711" s="32"/>
      <c r="BB711" s="32"/>
      <c r="BC711" s="32"/>
      <c r="BD711" s="32"/>
      <c r="BE711" s="32"/>
      <c r="BF711" s="32"/>
      <c r="BG711" s="32"/>
      <c r="BH711" s="32"/>
      <c r="BI711" s="32"/>
      <c r="BJ711" s="32"/>
      <c r="BK711" s="32"/>
      <c r="BL711" s="32"/>
      <c r="BM711" s="32"/>
      <c r="BN711" s="32"/>
    </row>
    <row r="712">
      <c r="A712" s="32"/>
      <c r="B712" s="32"/>
      <c r="C712" s="32"/>
      <c r="D712" s="32"/>
      <c r="E712" s="158"/>
      <c r="F712" s="32"/>
      <c r="G712" s="158"/>
      <c r="H712" s="32"/>
      <c r="I712" s="158"/>
      <c r="J712" s="32"/>
      <c r="K712" s="158"/>
      <c r="L712" s="222"/>
      <c r="M712" s="32"/>
      <c r="N712" s="202"/>
      <c r="O712" s="202"/>
      <c r="P712" s="202"/>
      <c r="Q712" s="32"/>
      <c r="R712" s="32"/>
      <c r="S712" s="32"/>
      <c r="T712" s="32"/>
      <c r="U712" s="32"/>
      <c r="V712" s="32"/>
      <c r="W712" s="179"/>
      <c r="X712" s="158"/>
      <c r="Y712" s="32"/>
      <c r="Z712" s="32"/>
      <c r="AA712" s="32"/>
      <c r="AB712" s="32"/>
      <c r="AC712" s="32"/>
      <c r="AD712" s="32"/>
      <c r="AE712" s="32"/>
      <c r="AF712" s="158"/>
      <c r="AG712" s="32"/>
      <c r="AH712" s="32"/>
      <c r="AI712" s="32"/>
      <c r="AJ712" s="32"/>
      <c r="AK712" s="32"/>
      <c r="AL712" s="32"/>
      <c r="AM712" s="32"/>
      <c r="AN712" s="158"/>
      <c r="AO712" s="32"/>
      <c r="AP712" s="32"/>
      <c r="AQ712" s="32"/>
      <c r="AR712" s="32"/>
      <c r="AS712" s="32"/>
      <c r="AT712" s="32"/>
      <c r="AU712" s="32"/>
      <c r="AV712" s="158"/>
      <c r="AW712" s="32"/>
      <c r="AX712" s="32"/>
      <c r="AY712" s="32"/>
      <c r="AZ712" s="32"/>
      <c r="BA712" s="32"/>
      <c r="BB712" s="32"/>
      <c r="BC712" s="32"/>
      <c r="BD712" s="32"/>
      <c r="BE712" s="32"/>
      <c r="BF712" s="32"/>
      <c r="BG712" s="32"/>
      <c r="BH712" s="32"/>
      <c r="BI712" s="32"/>
      <c r="BJ712" s="32"/>
      <c r="BK712" s="32"/>
      <c r="BL712" s="32"/>
      <c r="BM712" s="32"/>
      <c r="BN712" s="32"/>
    </row>
    <row r="713">
      <c r="A713" s="32"/>
      <c r="B713" s="32"/>
      <c r="C713" s="32"/>
      <c r="D713" s="32"/>
      <c r="E713" s="158"/>
      <c r="F713" s="32"/>
      <c r="G713" s="158"/>
      <c r="H713" s="32"/>
      <c r="I713" s="158"/>
      <c r="J713" s="32"/>
      <c r="K713" s="158"/>
      <c r="L713" s="222"/>
      <c r="M713" s="32"/>
      <c r="N713" s="202"/>
      <c r="O713" s="202"/>
      <c r="P713" s="202"/>
      <c r="Q713" s="32"/>
      <c r="R713" s="32"/>
      <c r="S713" s="32"/>
      <c r="T713" s="32"/>
      <c r="U713" s="32"/>
      <c r="V713" s="32"/>
      <c r="W713" s="179"/>
      <c r="X713" s="158"/>
      <c r="Y713" s="32"/>
      <c r="Z713" s="32"/>
      <c r="AA713" s="32"/>
      <c r="AB713" s="32"/>
      <c r="AC713" s="32"/>
      <c r="AD713" s="32"/>
      <c r="AE713" s="32"/>
      <c r="AF713" s="158"/>
      <c r="AG713" s="32"/>
      <c r="AH713" s="32"/>
      <c r="AI713" s="32"/>
      <c r="AJ713" s="32"/>
      <c r="AK713" s="32"/>
      <c r="AL713" s="32"/>
      <c r="AM713" s="32"/>
      <c r="AN713" s="158"/>
      <c r="AO713" s="32"/>
      <c r="AP713" s="32"/>
      <c r="AQ713" s="32"/>
      <c r="AR713" s="32"/>
      <c r="AS713" s="32"/>
      <c r="AT713" s="32"/>
      <c r="AU713" s="32"/>
      <c r="AV713" s="158"/>
      <c r="AW713" s="32"/>
      <c r="AX713" s="32"/>
      <c r="AY713" s="32"/>
      <c r="AZ713" s="32"/>
      <c r="BA713" s="32"/>
      <c r="BB713" s="32"/>
      <c r="BC713" s="32"/>
      <c r="BD713" s="32"/>
      <c r="BE713" s="32"/>
      <c r="BF713" s="32"/>
      <c r="BG713" s="32"/>
      <c r="BH713" s="32"/>
      <c r="BI713" s="32"/>
      <c r="BJ713" s="32"/>
      <c r="BK713" s="32"/>
      <c r="BL713" s="32"/>
      <c r="BM713" s="32"/>
      <c r="BN713" s="32"/>
    </row>
    <row r="714">
      <c r="A714" s="32"/>
      <c r="B714" s="32"/>
      <c r="C714" s="32"/>
      <c r="D714" s="32"/>
      <c r="E714" s="158"/>
      <c r="F714" s="32"/>
      <c r="G714" s="158"/>
      <c r="H714" s="32"/>
      <c r="I714" s="158"/>
      <c r="J714" s="32"/>
      <c r="K714" s="158"/>
      <c r="L714" s="222"/>
      <c r="M714" s="32"/>
      <c r="N714" s="202"/>
      <c r="O714" s="202"/>
      <c r="P714" s="202"/>
      <c r="Q714" s="32"/>
      <c r="R714" s="32"/>
      <c r="S714" s="32"/>
      <c r="T714" s="32"/>
      <c r="U714" s="32"/>
      <c r="V714" s="32"/>
      <c r="W714" s="179"/>
      <c r="X714" s="158"/>
      <c r="Y714" s="32"/>
      <c r="Z714" s="32"/>
      <c r="AA714" s="32"/>
      <c r="AB714" s="32"/>
      <c r="AC714" s="32"/>
      <c r="AD714" s="32"/>
      <c r="AE714" s="32"/>
      <c r="AF714" s="158"/>
      <c r="AG714" s="32"/>
      <c r="AH714" s="32"/>
      <c r="AI714" s="32"/>
      <c r="AJ714" s="32"/>
      <c r="AK714" s="32"/>
      <c r="AL714" s="32"/>
      <c r="AM714" s="32"/>
      <c r="AN714" s="158"/>
      <c r="AO714" s="32"/>
      <c r="AP714" s="32"/>
      <c r="AQ714" s="32"/>
      <c r="AR714" s="32"/>
      <c r="AS714" s="32"/>
      <c r="AT714" s="32"/>
      <c r="AU714" s="32"/>
      <c r="AV714" s="158"/>
      <c r="AW714" s="32"/>
      <c r="AX714" s="32"/>
      <c r="AY714" s="32"/>
      <c r="AZ714" s="32"/>
      <c r="BA714" s="32"/>
      <c r="BB714" s="32"/>
      <c r="BC714" s="32"/>
      <c r="BD714" s="32"/>
      <c r="BE714" s="32"/>
      <c r="BF714" s="32"/>
      <c r="BG714" s="32"/>
      <c r="BH714" s="32"/>
      <c r="BI714" s="32"/>
      <c r="BJ714" s="32"/>
      <c r="BK714" s="32"/>
      <c r="BL714" s="32"/>
      <c r="BM714" s="32"/>
      <c r="BN714" s="32"/>
    </row>
    <row r="715">
      <c r="A715" s="32"/>
      <c r="B715" s="32"/>
      <c r="C715" s="32"/>
      <c r="D715" s="32"/>
      <c r="E715" s="158"/>
      <c r="F715" s="32"/>
      <c r="G715" s="158"/>
      <c r="H715" s="32"/>
      <c r="I715" s="158"/>
      <c r="J715" s="32"/>
      <c r="K715" s="158"/>
      <c r="L715" s="222"/>
      <c r="M715" s="32"/>
      <c r="N715" s="202"/>
      <c r="O715" s="202"/>
      <c r="P715" s="202"/>
      <c r="Q715" s="32"/>
      <c r="R715" s="32"/>
      <c r="S715" s="32"/>
      <c r="T715" s="32"/>
      <c r="U715" s="32"/>
      <c r="V715" s="32"/>
      <c r="W715" s="179"/>
      <c r="X715" s="158"/>
      <c r="Y715" s="32"/>
      <c r="Z715" s="32"/>
      <c r="AA715" s="32"/>
      <c r="AB715" s="32"/>
      <c r="AC715" s="32"/>
      <c r="AD715" s="32"/>
      <c r="AE715" s="32"/>
      <c r="AF715" s="158"/>
      <c r="AG715" s="32"/>
      <c r="AH715" s="32"/>
      <c r="AI715" s="32"/>
      <c r="AJ715" s="32"/>
      <c r="AK715" s="32"/>
      <c r="AL715" s="32"/>
      <c r="AM715" s="32"/>
      <c r="AN715" s="158"/>
      <c r="AO715" s="32"/>
      <c r="AP715" s="32"/>
      <c r="AQ715" s="32"/>
      <c r="AR715" s="32"/>
      <c r="AS715" s="32"/>
      <c r="AT715" s="32"/>
      <c r="AU715" s="32"/>
      <c r="AV715" s="158"/>
      <c r="AW715" s="32"/>
      <c r="AX715" s="32"/>
      <c r="AY715" s="32"/>
      <c r="AZ715" s="32"/>
      <c r="BA715" s="32"/>
      <c r="BB715" s="32"/>
      <c r="BC715" s="32"/>
      <c r="BD715" s="32"/>
      <c r="BE715" s="32"/>
      <c r="BF715" s="32"/>
      <c r="BG715" s="32"/>
      <c r="BH715" s="32"/>
      <c r="BI715" s="32"/>
      <c r="BJ715" s="32"/>
      <c r="BK715" s="32"/>
      <c r="BL715" s="32"/>
      <c r="BM715" s="32"/>
      <c r="BN715" s="32"/>
    </row>
    <row r="716">
      <c r="A716" s="32"/>
      <c r="B716" s="32"/>
      <c r="C716" s="32"/>
      <c r="D716" s="32"/>
      <c r="E716" s="158"/>
      <c r="F716" s="32"/>
      <c r="G716" s="158"/>
      <c r="H716" s="32"/>
      <c r="I716" s="158"/>
      <c r="J716" s="32"/>
      <c r="K716" s="158"/>
      <c r="L716" s="222"/>
      <c r="M716" s="32"/>
      <c r="N716" s="202"/>
      <c r="O716" s="202"/>
      <c r="P716" s="202"/>
      <c r="Q716" s="32"/>
      <c r="R716" s="32"/>
      <c r="S716" s="32"/>
      <c r="T716" s="32"/>
      <c r="U716" s="32"/>
      <c r="V716" s="32"/>
      <c r="W716" s="179"/>
      <c r="X716" s="158"/>
      <c r="Y716" s="32"/>
      <c r="Z716" s="32"/>
      <c r="AA716" s="32"/>
      <c r="AB716" s="32"/>
      <c r="AC716" s="32"/>
      <c r="AD716" s="32"/>
      <c r="AE716" s="32"/>
      <c r="AF716" s="158"/>
      <c r="AG716" s="32"/>
      <c r="AH716" s="32"/>
      <c r="AI716" s="32"/>
      <c r="AJ716" s="32"/>
      <c r="AK716" s="32"/>
      <c r="AL716" s="32"/>
      <c r="AM716" s="32"/>
      <c r="AN716" s="158"/>
      <c r="AO716" s="32"/>
      <c r="AP716" s="32"/>
      <c r="AQ716" s="32"/>
      <c r="AR716" s="32"/>
      <c r="AS716" s="32"/>
      <c r="AT716" s="32"/>
      <c r="AU716" s="32"/>
      <c r="AV716" s="158"/>
      <c r="AW716" s="32"/>
      <c r="AX716" s="32"/>
      <c r="AY716" s="32"/>
      <c r="AZ716" s="32"/>
      <c r="BA716" s="32"/>
      <c r="BB716" s="32"/>
      <c r="BC716" s="32"/>
      <c r="BD716" s="32"/>
      <c r="BE716" s="32"/>
      <c r="BF716" s="32"/>
      <c r="BG716" s="32"/>
      <c r="BH716" s="32"/>
      <c r="BI716" s="32"/>
      <c r="BJ716" s="32"/>
      <c r="BK716" s="32"/>
      <c r="BL716" s="32"/>
      <c r="BM716" s="32"/>
      <c r="BN716" s="32"/>
    </row>
    <row r="717">
      <c r="A717" s="32"/>
      <c r="B717" s="32"/>
      <c r="C717" s="32"/>
      <c r="D717" s="32"/>
      <c r="E717" s="158"/>
      <c r="F717" s="32"/>
      <c r="G717" s="158"/>
      <c r="H717" s="32"/>
      <c r="I717" s="158"/>
      <c r="J717" s="32"/>
      <c r="K717" s="158"/>
      <c r="L717" s="222"/>
      <c r="M717" s="32"/>
      <c r="N717" s="202"/>
      <c r="O717" s="202"/>
      <c r="P717" s="202"/>
      <c r="Q717" s="32"/>
      <c r="R717" s="32"/>
      <c r="S717" s="32"/>
      <c r="T717" s="32"/>
      <c r="U717" s="32"/>
      <c r="V717" s="32"/>
      <c r="W717" s="179"/>
      <c r="X717" s="158"/>
      <c r="Y717" s="32"/>
      <c r="Z717" s="32"/>
      <c r="AA717" s="32"/>
      <c r="AB717" s="32"/>
      <c r="AC717" s="32"/>
      <c r="AD717" s="32"/>
      <c r="AE717" s="32"/>
      <c r="AF717" s="158"/>
      <c r="AG717" s="32"/>
      <c r="AH717" s="32"/>
      <c r="AI717" s="32"/>
      <c r="AJ717" s="32"/>
      <c r="AK717" s="32"/>
      <c r="AL717" s="32"/>
      <c r="AM717" s="32"/>
      <c r="AN717" s="158"/>
      <c r="AO717" s="32"/>
      <c r="AP717" s="32"/>
      <c r="AQ717" s="32"/>
      <c r="AR717" s="32"/>
      <c r="AS717" s="32"/>
      <c r="AT717" s="32"/>
      <c r="AU717" s="32"/>
      <c r="AV717" s="158"/>
      <c r="AW717" s="32"/>
      <c r="AX717" s="32"/>
      <c r="AY717" s="32"/>
      <c r="AZ717" s="32"/>
      <c r="BA717" s="32"/>
      <c r="BB717" s="32"/>
      <c r="BC717" s="32"/>
      <c r="BD717" s="32"/>
      <c r="BE717" s="32"/>
      <c r="BF717" s="32"/>
      <c r="BG717" s="32"/>
      <c r="BH717" s="32"/>
      <c r="BI717" s="32"/>
      <c r="BJ717" s="32"/>
      <c r="BK717" s="32"/>
      <c r="BL717" s="32"/>
      <c r="BM717" s="32"/>
      <c r="BN717" s="32"/>
    </row>
    <row r="718">
      <c r="A718" s="32"/>
      <c r="B718" s="32"/>
      <c r="C718" s="32"/>
      <c r="D718" s="32"/>
      <c r="E718" s="158"/>
      <c r="F718" s="32"/>
      <c r="G718" s="158"/>
      <c r="H718" s="32"/>
      <c r="I718" s="158"/>
      <c r="J718" s="32"/>
      <c r="K718" s="158"/>
      <c r="L718" s="222"/>
      <c r="M718" s="32"/>
      <c r="N718" s="202"/>
      <c r="O718" s="202"/>
      <c r="P718" s="202"/>
      <c r="Q718" s="32"/>
      <c r="R718" s="32"/>
      <c r="S718" s="32"/>
      <c r="T718" s="32"/>
      <c r="U718" s="32"/>
      <c r="V718" s="32"/>
      <c r="W718" s="179"/>
      <c r="X718" s="158"/>
      <c r="Y718" s="32"/>
      <c r="Z718" s="32"/>
      <c r="AA718" s="32"/>
      <c r="AB718" s="32"/>
      <c r="AC718" s="32"/>
      <c r="AD718" s="32"/>
      <c r="AE718" s="32"/>
      <c r="AF718" s="158"/>
      <c r="AG718" s="32"/>
      <c r="AH718" s="32"/>
      <c r="AI718" s="32"/>
      <c r="AJ718" s="32"/>
      <c r="AK718" s="32"/>
      <c r="AL718" s="32"/>
      <c r="AM718" s="32"/>
      <c r="AN718" s="158"/>
      <c r="AO718" s="32"/>
      <c r="AP718" s="32"/>
      <c r="AQ718" s="32"/>
      <c r="AR718" s="32"/>
      <c r="AS718" s="32"/>
      <c r="AT718" s="32"/>
      <c r="AU718" s="32"/>
      <c r="AV718" s="158"/>
      <c r="AW718" s="32"/>
      <c r="AX718" s="32"/>
      <c r="AY718" s="32"/>
      <c r="AZ718" s="32"/>
      <c r="BA718" s="32"/>
      <c r="BB718" s="32"/>
      <c r="BC718" s="32"/>
      <c r="BD718" s="32"/>
      <c r="BE718" s="32"/>
      <c r="BF718" s="32"/>
      <c r="BG718" s="32"/>
      <c r="BH718" s="32"/>
      <c r="BI718" s="32"/>
      <c r="BJ718" s="32"/>
      <c r="BK718" s="32"/>
      <c r="BL718" s="32"/>
      <c r="BM718" s="32"/>
      <c r="BN718" s="32"/>
    </row>
    <row r="719">
      <c r="A719" s="32"/>
      <c r="B719" s="32"/>
      <c r="C719" s="32"/>
      <c r="D719" s="32"/>
      <c r="E719" s="158"/>
      <c r="F719" s="32"/>
      <c r="G719" s="158"/>
      <c r="H719" s="32"/>
      <c r="I719" s="158"/>
      <c r="J719" s="32"/>
      <c r="K719" s="158"/>
      <c r="L719" s="222"/>
      <c r="M719" s="32"/>
      <c r="N719" s="202"/>
      <c r="O719" s="202"/>
      <c r="P719" s="202"/>
      <c r="Q719" s="32"/>
      <c r="R719" s="32"/>
      <c r="S719" s="32"/>
      <c r="T719" s="32"/>
      <c r="U719" s="32"/>
      <c r="V719" s="32"/>
      <c r="W719" s="179"/>
      <c r="X719" s="158"/>
      <c r="Y719" s="32"/>
      <c r="Z719" s="32"/>
      <c r="AA719" s="32"/>
      <c r="AB719" s="32"/>
      <c r="AC719" s="32"/>
      <c r="AD719" s="32"/>
      <c r="AE719" s="32"/>
      <c r="AF719" s="158"/>
      <c r="AG719" s="32"/>
      <c r="AH719" s="32"/>
      <c r="AI719" s="32"/>
      <c r="AJ719" s="32"/>
      <c r="AK719" s="32"/>
      <c r="AL719" s="32"/>
      <c r="AM719" s="32"/>
      <c r="AN719" s="158"/>
      <c r="AO719" s="32"/>
      <c r="AP719" s="32"/>
      <c r="AQ719" s="32"/>
      <c r="AR719" s="32"/>
      <c r="AS719" s="32"/>
      <c r="AT719" s="32"/>
      <c r="AU719" s="32"/>
      <c r="AV719" s="158"/>
      <c r="AW719" s="32"/>
      <c r="AX719" s="32"/>
      <c r="AY719" s="32"/>
      <c r="AZ719" s="32"/>
      <c r="BA719" s="32"/>
      <c r="BB719" s="32"/>
      <c r="BC719" s="32"/>
      <c r="BD719" s="32"/>
      <c r="BE719" s="32"/>
      <c r="BF719" s="32"/>
      <c r="BG719" s="32"/>
      <c r="BH719" s="32"/>
      <c r="BI719" s="32"/>
      <c r="BJ719" s="32"/>
      <c r="BK719" s="32"/>
      <c r="BL719" s="32"/>
      <c r="BM719" s="32"/>
      <c r="BN719" s="32"/>
    </row>
    <row r="720">
      <c r="A720" s="32"/>
      <c r="B720" s="32"/>
      <c r="C720" s="32"/>
      <c r="D720" s="32"/>
      <c r="E720" s="158"/>
      <c r="F720" s="32"/>
      <c r="G720" s="158"/>
      <c r="H720" s="32"/>
      <c r="I720" s="158"/>
      <c r="J720" s="32"/>
      <c r="K720" s="158"/>
      <c r="L720" s="222"/>
      <c r="M720" s="32"/>
      <c r="N720" s="202"/>
      <c r="O720" s="202"/>
      <c r="P720" s="202"/>
      <c r="Q720" s="32"/>
      <c r="R720" s="32"/>
      <c r="S720" s="32"/>
      <c r="T720" s="32"/>
      <c r="U720" s="32"/>
      <c r="V720" s="32"/>
      <c r="W720" s="179"/>
      <c r="X720" s="158"/>
      <c r="Y720" s="32"/>
      <c r="Z720" s="32"/>
      <c r="AA720" s="32"/>
      <c r="AB720" s="32"/>
      <c r="AC720" s="32"/>
      <c r="AD720" s="32"/>
      <c r="AE720" s="32"/>
      <c r="AF720" s="158"/>
      <c r="AG720" s="32"/>
      <c r="AH720" s="32"/>
      <c r="AI720" s="32"/>
      <c r="AJ720" s="32"/>
      <c r="AK720" s="32"/>
      <c r="AL720" s="32"/>
      <c r="AM720" s="32"/>
      <c r="AN720" s="158"/>
      <c r="AO720" s="32"/>
      <c r="AP720" s="32"/>
      <c r="AQ720" s="32"/>
      <c r="AR720" s="32"/>
      <c r="AS720" s="32"/>
      <c r="AT720" s="32"/>
      <c r="AU720" s="32"/>
      <c r="AV720" s="158"/>
      <c r="AW720" s="32"/>
      <c r="AX720" s="32"/>
      <c r="AY720" s="32"/>
      <c r="AZ720" s="32"/>
      <c r="BA720" s="32"/>
      <c r="BB720" s="32"/>
      <c r="BC720" s="32"/>
      <c r="BD720" s="32"/>
      <c r="BE720" s="32"/>
      <c r="BF720" s="32"/>
      <c r="BG720" s="32"/>
      <c r="BH720" s="32"/>
      <c r="BI720" s="32"/>
      <c r="BJ720" s="32"/>
      <c r="BK720" s="32"/>
      <c r="BL720" s="32"/>
      <c r="BM720" s="32"/>
      <c r="BN720" s="32"/>
    </row>
    <row r="721">
      <c r="A721" s="32"/>
      <c r="B721" s="32"/>
      <c r="C721" s="32"/>
      <c r="D721" s="32"/>
      <c r="E721" s="158"/>
      <c r="F721" s="32"/>
      <c r="G721" s="158"/>
      <c r="H721" s="32"/>
      <c r="I721" s="158"/>
      <c r="J721" s="32"/>
      <c r="K721" s="158"/>
      <c r="L721" s="222"/>
      <c r="M721" s="32"/>
      <c r="N721" s="202"/>
      <c r="O721" s="202"/>
      <c r="P721" s="202"/>
      <c r="Q721" s="32"/>
      <c r="R721" s="32"/>
      <c r="S721" s="32"/>
      <c r="T721" s="32"/>
      <c r="U721" s="32"/>
      <c r="V721" s="32"/>
      <c r="W721" s="179"/>
      <c r="X721" s="158"/>
      <c r="Y721" s="32"/>
      <c r="Z721" s="32"/>
      <c r="AA721" s="32"/>
      <c r="AB721" s="32"/>
      <c r="AC721" s="32"/>
      <c r="AD721" s="32"/>
      <c r="AE721" s="32"/>
      <c r="AF721" s="158"/>
      <c r="AG721" s="32"/>
      <c r="AH721" s="32"/>
      <c r="AI721" s="32"/>
      <c r="AJ721" s="32"/>
      <c r="AK721" s="32"/>
      <c r="AL721" s="32"/>
      <c r="AM721" s="32"/>
      <c r="AN721" s="158"/>
      <c r="AO721" s="32"/>
      <c r="AP721" s="32"/>
      <c r="AQ721" s="32"/>
      <c r="AR721" s="32"/>
      <c r="AS721" s="32"/>
      <c r="AT721" s="32"/>
      <c r="AU721" s="32"/>
      <c r="AV721" s="158"/>
      <c r="AW721" s="32"/>
      <c r="AX721" s="32"/>
      <c r="AY721" s="32"/>
      <c r="AZ721" s="32"/>
      <c r="BA721" s="32"/>
      <c r="BB721" s="32"/>
      <c r="BC721" s="32"/>
      <c r="BD721" s="32"/>
      <c r="BE721" s="32"/>
      <c r="BF721" s="32"/>
      <c r="BG721" s="32"/>
      <c r="BH721" s="32"/>
      <c r="BI721" s="32"/>
      <c r="BJ721" s="32"/>
      <c r="BK721" s="32"/>
      <c r="BL721" s="32"/>
      <c r="BM721" s="32"/>
      <c r="BN721" s="32"/>
    </row>
    <row r="722">
      <c r="A722" s="32"/>
      <c r="B722" s="32"/>
      <c r="C722" s="32"/>
      <c r="D722" s="32"/>
      <c r="E722" s="158"/>
      <c r="F722" s="32"/>
      <c r="G722" s="158"/>
      <c r="H722" s="32"/>
      <c r="I722" s="158"/>
      <c r="J722" s="32"/>
      <c r="K722" s="158"/>
      <c r="L722" s="222"/>
      <c r="M722" s="32"/>
      <c r="N722" s="202"/>
      <c r="O722" s="202"/>
      <c r="P722" s="202"/>
      <c r="Q722" s="32"/>
      <c r="R722" s="32"/>
      <c r="S722" s="32"/>
      <c r="T722" s="32"/>
      <c r="U722" s="32"/>
      <c r="V722" s="32"/>
      <c r="W722" s="179"/>
      <c r="X722" s="158"/>
      <c r="Y722" s="32"/>
      <c r="Z722" s="32"/>
      <c r="AA722" s="32"/>
      <c r="AB722" s="32"/>
      <c r="AC722" s="32"/>
      <c r="AD722" s="32"/>
      <c r="AE722" s="32"/>
      <c r="AF722" s="158"/>
      <c r="AG722" s="32"/>
      <c r="AH722" s="32"/>
      <c r="AI722" s="32"/>
      <c r="AJ722" s="32"/>
      <c r="AK722" s="32"/>
      <c r="AL722" s="32"/>
      <c r="AM722" s="32"/>
      <c r="AN722" s="158"/>
      <c r="AO722" s="32"/>
      <c r="AP722" s="32"/>
      <c r="AQ722" s="32"/>
      <c r="AR722" s="32"/>
      <c r="AS722" s="32"/>
      <c r="AT722" s="32"/>
      <c r="AU722" s="32"/>
      <c r="AV722" s="158"/>
      <c r="AW722" s="32"/>
      <c r="AX722" s="32"/>
      <c r="AY722" s="32"/>
      <c r="AZ722" s="32"/>
      <c r="BA722" s="32"/>
      <c r="BB722" s="32"/>
      <c r="BC722" s="32"/>
      <c r="BD722" s="32"/>
      <c r="BE722" s="32"/>
      <c r="BF722" s="32"/>
      <c r="BG722" s="32"/>
      <c r="BH722" s="32"/>
      <c r="BI722" s="32"/>
      <c r="BJ722" s="32"/>
      <c r="BK722" s="32"/>
      <c r="BL722" s="32"/>
      <c r="BM722" s="32"/>
      <c r="BN722" s="32"/>
    </row>
    <row r="723">
      <c r="A723" s="32"/>
      <c r="B723" s="32"/>
      <c r="C723" s="32"/>
      <c r="D723" s="32"/>
      <c r="E723" s="158"/>
      <c r="F723" s="32"/>
      <c r="G723" s="158"/>
      <c r="H723" s="32"/>
      <c r="I723" s="158"/>
      <c r="J723" s="32"/>
      <c r="K723" s="158"/>
      <c r="L723" s="222"/>
      <c r="M723" s="32"/>
      <c r="N723" s="202"/>
      <c r="O723" s="202"/>
      <c r="P723" s="202"/>
      <c r="Q723" s="32"/>
      <c r="R723" s="32"/>
      <c r="S723" s="32"/>
      <c r="T723" s="32"/>
      <c r="U723" s="32"/>
      <c r="V723" s="32"/>
      <c r="W723" s="179"/>
      <c r="X723" s="158"/>
      <c r="Y723" s="32"/>
      <c r="Z723" s="32"/>
      <c r="AA723" s="32"/>
      <c r="AB723" s="32"/>
      <c r="AC723" s="32"/>
      <c r="AD723" s="32"/>
      <c r="AE723" s="32"/>
      <c r="AF723" s="158"/>
      <c r="AG723" s="32"/>
      <c r="AH723" s="32"/>
      <c r="AI723" s="32"/>
      <c r="AJ723" s="32"/>
      <c r="AK723" s="32"/>
      <c r="AL723" s="32"/>
      <c r="AM723" s="32"/>
      <c r="AN723" s="158"/>
      <c r="AO723" s="32"/>
      <c r="AP723" s="32"/>
      <c r="AQ723" s="32"/>
      <c r="AR723" s="32"/>
      <c r="AS723" s="32"/>
      <c r="AT723" s="32"/>
      <c r="AU723" s="32"/>
      <c r="AV723" s="158"/>
      <c r="AW723" s="32"/>
      <c r="AX723" s="32"/>
      <c r="AY723" s="32"/>
      <c r="AZ723" s="32"/>
      <c r="BA723" s="32"/>
      <c r="BB723" s="32"/>
      <c r="BC723" s="32"/>
      <c r="BD723" s="32"/>
      <c r="BE723" s="32"/>
      <c r="BF723" s="32"/>
      <c r="BG723" s="32"/>
      <c r="BH723" s="32"/>
      <c r="BI723" s="32"/>
      <c r="BJ723" s="32"/>
      <c r="BK723" s="32"/>
      <c r="BL723" s="32"/>
      <c r="BM723" s="32"/>
      <c r="BN723" s="32"/>
    </row>
    <row r="724">
      <c r="A724" s="32"/>
      <c r="B724" s="32"/>
      <c r="C724" s="32"/>
      <c r="D724" s="32"/>
      <c r="E724" s="158"/>
      <c r="F724" s="32"/>
      <c r="G724" s="158"/>
      <c r="H724" s="32"/>
      <c r="I724" s="158"/>
      <c r="J724" s="32"/>
      <c r="K724" s="158"/>
      <c r="L724" s="222"/>
      <c r="M724" s="32"/>
      <c r="N724" s="202"/>
      <c r="O724" s="202"/>
      <c r="P724" s="202"/>
      <c r="Q724" s="32"/>
      <c r="R724" s="32"/>
      <c r="S724" s="32"/>
      <c r="T724" s="32"/>
      <c r="U724" s="32"/>
      <c r="V724" s="32"/>
      <c r="W724" s="179"/>
      <c r="X724" s="158"/>
      <c r="Y724" s="32"/>
      <c r="Z724" s="32"/>
      <c r="AA724" s="32"/>
      <c r="AB724" s="32"/>
      <c r="AC724" s="32"/>
      <c r="AD724" s="32"/>
      <c r="AE724" s="32"/>
      <c r="AF724" s="158"/>
      <c r="AG724" s="32"/>
      <c r="AH724" s="32"/>
      <c r="AI724" s="32"/>
      <c r="AJ724" s="32"/>
      <c r="AK724" s="32"/>
      <c r="AL724" s="32"/>
      <c r="AM724" s="32"/>
      <c r="AN724" s="158"/>
      <c r="AO724" s="32"/>
      <c r="AP724" s="32"/>
      <c r="AQ724" s="32"/>
      <c r="AR724" s="32"/>
      <c r="AS724" s="32"/>
      <c r="AT724" s="32"/>
      <c r="AU724" s="32"/>
      <c r="AV724" s="158"/>
      <c r="AW724" s="32"/>
      <c r="AX724" s="32"/>
      <c r="AY724" s="32"/>
      <c r="AZ724" s="32"/>
      <c r="BA724" s="32"/>
      <c r="BB724" s="32"/>
      <c r="BC724" s="32"/>
      <c r="BD724" s="32"/>
      <c r="BE724" s="32"/>
      <c r="BF724" s="32"/>
      <c r="BG724" s="32"/>
      <c r="BH724" s="32"/>
      <c r="BI724" s="32"/>
      <c r="BJ724" s="32"/>
      <c r="BK724" s="32"/>
      <c r="BL724" s="32"/>
      <c r="BM724" s="32"/>
      <c r="BN724" s="32"/>
    </row>
    <row r="725">
      <c r="A725" s="32"/>
      <c r="B725" s="32"/>
      <c r="C725" s="32"/>
      <c r="D725" s="32"/>
      <c r="E725" s="158"/>
      <c r="F725" s="32"/>
      <c r="G725" s="158"/>
      <c r="H725" s="32"/>
      <c r="I725" s="158"/>
      <c r="J725" s="32"/>
      <c r="K725" s="158"/>
      <c r="L725" s="222"/>
      <c r="M725" s="32"/>
      <c r="N725" s="202"/>
      <c r="O725" s="202"/>
      <c r="P725" s="202"/>
      <c r="Q725" s="32"/>
      <c r="R725" s="32"/>
      <c r="S725" s="32"/>
      <c r="T725" s="32"/>
      <c r="U725" s="32"/>
      <c r="V725" s="32"/>
      <c r="W725" s="179"/>
      <c r="X725" s="158"/>
      <c r="Y725" s="32"/>
      <c r="Z725" s="32"/>
      <c r="AA725" s="32"/>
      <c r="AB725" s="32"/>
      <c r="AC725" s="32"/>
      <c r="AD725" s="32"/>
      <c r="AE725" s="32"/>
      <c r="AF725" s="158"/>
      <c r="AG725" s="32"/>
      <c r="AH725" s="32"/>
      <c r="AI725" s="32"/>
      <c r="AJ725" s="32"/>
      <c r="AK725" s="32"/>
      <c r="AL725" s="32"/>
      <c r="AM725" s="32"/>
      <c r="AN725" s="158"/>
      <c r="AO725" s="32"/>
      <c r="AP725" s="32"/>
      <c r="AQ725" s="32"/>
      <c r="AR725" s="32"/>
      <c r="AS725" s="32"/>
      <c r="AT725" s="32"/>
      <c r="AU725" s="32"/>
      <c r="AV725" s="158"/>
      <c r="AW725" s="32"/>
      <c r="AX725" s="32"/>
      <c r="AY725" s="32"/>
      <c r="AZ725" s="32"/>
      <c r="BA725" s="32"/>
      <c r="BB725" s="32"/>
      <c r="BC725" s="32"/>
      <c r="BD725" s="32"/>
      <c r="BE725" s="32"/>
      <c r="BF725" s="32"/>
      <c r="BG725" s="32"/>
      <c r="BH725" s="32"/>
      <c r="BI725" s="32"/>
      <c r="BJ725" s="32"/>
      <c r="BK725" s="32"/>
      <c r="BL725" s="32"/>
      <c r="BM725" s="32"/>
      <c r="BN725" s="32"/>
    </row>
    <row r="726">
      <c r="A726" s="32"/>
      <c r="B726" s="32"/>
      <c r="C726" s="32"/>
      <c r="D726" s="32"/>
      <c r="E726" s="158"/>
      <c r="F726" s="32"/>
      <c r="G726" s="158"/>
      <c r="H726" s="32"/>
      <c r="I726" s="158"/>
      <c r="J726" s="32"/>
      <c r="K726" s="158"/>
      <c r="L726" s="222"/>
      <c r="M726" s="32"/>
      <c r="N726" s="202"/>
      <c r="O726" s="202"/>
      <c r="P726" s="202"/>
      <c r="Q726" s="32"/>
      <c r="R726" s="32"/>
      <c r="S726" s="32"/>
      <c r="T726" s="32"/>
      <c r="U726" s="32"/>
      <c r="V726" s="32"/>
      <c r="W726" s="179"/>
      <c r="X726" s="158"/>
      <c r="Y726" s="32"/>
      <c r="Z726" s="32"/>
      <c r="AA726" s="32"/>
      <c r="AB726" s="32"/>
      <c r="AC726" s="32"/>
      <c r="AD726" s="32"/>
      <c r="AE726" s="32"/>
      <c r="AF726" s="158"/>
      <c r="AG726" s="32"/>
      <c r="AH726" s="32"/>
      <c r="AI726" s="32"/>
      <c r="AJ726" s="32"/>
      <c r="AK726" s="32"/>
      <c r="AL726" s="32"/>
      <c r="AM726" s="32"/>
      <c r="AN726" s="158"/>
      <c r="AO726" s="32"/>
      <c r="AP726" s="32"/>
      <c r="AQ726" s="32"/>
      <c r="AR726" s="32"/>
      <c r="AS726" s="32"/>
      <c r="AT726" s="32"/>
      <c r="AU726" s="32"/>
      <c r="AV726" s="158"/>
      <c r="AW726" s="32"/>
      <c r="AX726" s="32"/>
      <c r="AY726" s="32"/>
      <c r="AZ726" s="32"/>
      <c r="BA726" s="32"/>
      <c r="BB726" s="32"/>
      <c r="BC726" s="32"/>
      <c r="BD726" s="32"/>
      <c r="BE726" s="32"/>
      <c r="BF726" s="32"/>
      <c r="BG726" s="32"/>
      <c r="BH726" s="32"/>
      <c r="BI726" s="32"/>
      <c r="BJ726" s="32"/>
      <c r="BK726" s="32"/>
      <c r="BL726" s="32"/>
      <c r="BM726" s="32"/>
      <c r="BN726" s="32"/>
    </row>
    <row r="727">
      <c r="A727" s="32"/>
      <c r="B727" s="32"/>
      <c r="C727" s="32"/>
      <c r="D727" s="32"/>
      <c r="E727" s="158"/>
      <c r="F727" s="32"/>
      <c r="G727" s="158"/>
      <c r="H727" s="32"/>
      <c r="I727" s="158"/>
      <c r="J727" s="32"/>
      <c r="K727" s="158"/>
      <c r="L727" s="222"/>
      <c r="M727" s="32"/>
      <c r="N727" s="202"/>
      <c r="O727" s="202"/>
      <c r="P727" s="202"/>
      <c r="Q727" s="32"/>
      <c r="R727" s="32"/>
      <c r="S727" s="32"/>
      <c r="T727" s="32"/>
      <c r="U727" s="32"/>
      <c r="V727" s="32"/>
      <c r="W727" s="179"/>
      <c r="X727" s="158"/>
      <c r="Y727" s="32"/>
      <c r="Z727" s="32"/>
      <c r="AA727" s="32"/>
      <c r="AB727" s="32"/>
      <c r="AC727" s="32"/>
      <c r="AD727" s="32"/>
      <c r="AE727" s="32"/>
      <c r="AF727" s="158"/>
      <c r="AG727" s="32"/>
      <c r="AH727" s="32"/>
      <c r="AI727" s="32"/>
      <c r="AJ727" s="32"/>
      <c r="AK727" s="32"/>
      <c r="AL727" s="32"/>
      <c r="AM727" s="32"/>
      <c r="AN727" s="158"/>
      <c r="AO727" s="32"/>
      <c r="AP727" s="32"/>
      <c r="AQ727" s="32"/>
      <c r="AR727" s="32"/>
      <c r="AS727" s="32"/>
      <c r="AT727" s="32"/>
      <c r="AU727" s="32"/>
      <c r="AV727" s="158"/>
      <c r="AW727" s="32"/>
      <c r="AX727" s="32"/>
      <c r="AY727" s="32"/>
      <c r="AZ727" s="32"/>
      <c r="BA727" s="32"/>
      <c r="BB727" s="32"/>
      <c r="BC727" s="32"/>
      <c r="BD727" s="32"/>
      <c r="BE727" s="32"/>
      <c r="BF727" s="32"/>
      <c r="BG727" s="32"/>
      <c r="BH727" s="32"/>
      <c r="BI727" s="32"/>
      <c r="BJ727" s="32"/>
      <c r="BK727" s="32"/>
      <c r="BL727" s="32"/>
      <c r="BM727" s="32"/>
      <c r="BN727" s="32"/>
    </row>
    <row r="728">
      <c r="A728" s="32"/>
      <c r="B728" s="32"/>
      <c r="C728" s="32"/>
      <c r="D728" s="32"/>
      <c r="E728" s="158"/>
      <c r="F728" s="32"/>
      <c r="G728" s="158"/>
      <c r="H728" s="32"/>
      <c r="I728" s="158"/>
      <c r="J728" s="32"/>
      <c r="K728" s="158"/>
      <c r="L728" s="222"/>
      <c r="M728" s="32"/>
      <c r="N728" s="202"/>
      <c r="O728" s="202"/>
      <c r="P728" s="202"/>
      <c r="Q728" s="32"/>
      <c r="R728" s="32"/>
      <c r="S728" s="32"/>
      <c r="T728" s="32"/>
      <c r="U728" s="32"/>
      <c r="V728" s="32"/>
      <c r="W728" s="179"/>
      <c r="X728" s="158"/>
      <c r="Y728" s="32"/>
      <c r="Z728" s="32"/>
      <c r="AA728" s="32"/>
      <c r="AB728" s="32"/>
      <c r="AC728" s="32"/>
      <c r="AD728" s="32"/>
      <c r="AE728" s="32"/>
      <c r="AF728" s="158"/>
      <c r="AG728" s="32"/>
      <c r="AH728" s="32"/>
      <c r="AI728" s="32"/>
      <c r="AJ728" s="32"/>
      <c r="AK728" s="32"/>
      <c r="AL728" s="32"/>
      <c r="AM728" s="32"/>
      <c r="AN728" s="158"/>
      <c r="AO728" s="32"/>
      <c r="AP728" s="32"/>
      <c r="AQ728" s="32"/>
      <c r="AR728" s="32"/>
      <c r="AS728" s="32"/>
      <c r="AT728" s="32"/>
      <c r="AU728" s="32"/>
      <c r="AV728" s="158"/>
      <c r="AW728" s="32"/>
      <c r="AX728" s="32"/>
      <c r="AY728" s="32"/>
      <c r="AZ728" s="32"/>
      <c r="BA728" s="32"/>
      <c r="BB728" s="32"/>
      <c r="BC728" s="32"/>
      <c r="BD728" s="32"/>
      <c r="BE728" s="32"/>
      <c r="BF728" s="32"/>
      <c r="BG728" s="32"/>
      <c r="BH728" s="32"/>
      <c r="BI728" s="32"/>
      <c r="BJ728" s="32"/>
      <c r="BK728" s="32"/>
      <c r="BL728" s="32"/>
      <c r="BM728" s="32"/>
      <c r="BN728" s="32"/>
    </row>
    <row r="729">
      <c r="A729" s="32"/>
      <c r="B729" s="32"/>
      <c r="C729" s="32"/>
      <c r="D729" s="32"/>
      <c r="E729" s="158"/>
      <c r="F729" s="32"/>
      <c r="G729" s="158"/>
      <c r="H729" s="32"/>
      <c r="I729" s="158"/>
      <c r="J729" s="32"/>
      <c r="K729" s="158"/>
      <c r="L729" s="222"/>
      <c r="M729" s="32"/>
      <c r="N729" s="202"/>
      <c r="O729" s="202"/>
      <c r="P729" s="202"/>
      <c r="Q729" s="32"/>
      <c r="R729" s="32"/>
      <c r="S729" s="32"/>
      <c r="T729" s="32"/>
      <c r="U729" s="32"/>
      <c r="V729" s="32"/>
      <c r="W729" s="179"/>
      <c r="X729" s="158"/>
      <c r="Y729" s="32"/>
      <c r="Z729" s="32"/>
      <c r="AA729" s="32"/>
      <c r="AB729" s="32"/>
      <c r="AC729" s="32"/>
      <c r="AD729" s="32"/>
      <c r="AE729" s="32"/>
      <c r="AF729" s="158"/>
      <c r="AG729" s="32"/>
      <c r="AH729" s="32"/>
      <c r="AI729" s="32"/>
      <c r="AJ729" s="32"/>
      <c r="AK729" s="32"/>
      <c r="AL729" s="32"/>
      <c r="AM729" s="32"/>
      <c r="AN729" s="158"/>
      <c r="AO729" s="32"/>
      <c r="AP729" s="32"/>
      <c r="AQ729" s="32"/>
      <c r="AR729" s="32"/>
      <c r="AS729" s="32"/>
      <c r="AT729" s="32"/>
      <c r="AU729" s="32"/>
      <c r="AV729" s="158"/>
      <c r="AW729" s="32"/>
      <c r="AX729" s="32"/>
      <c r="AY729" s="32"/>
      <c r="AZ729" s="32"/>
      <c r="BA729" s="32"/>
      <c r="BB729" s="32"/>
      <c r="BC729" s="32"/>
      <c r="BD729" s="32"/>
      <c r="BE729" s="32"/>
      <c r="BF729" s="32"/>
      <c r="BG729" s="32"/>
      <c r="BH729" s="32"/>
      <c r="BI729" s="32"/>
      <c r="BJ729" s="32"/>
      <c r="BK729" s="32"/>
      <c r="BL729" s="32"/>
      <c r="BM729" s="32"/>
      <c r="BN729" s="32"/>
    </row>
    <row r="730">
      <c r="A730" s="32"/>
      <c r="B730" s="32"/>
      <c r="C730" s="32"/>
      <c r="D730" s="32"/>
      <c r="E730" s="158"/>
      <c r="F730" s="32"/>
      <c r="G730" s="158"/>
      <c r="H730" s="32"/>
      <c r="I730" s="158"/>
      <c r="J730" s="32"/>
      <c r="K730" s="158"/>
      <c r="L730" s="222"/>
      <c r="M730" s="32"/>
      <c r="N730" s="202"/>
      <c r="O730" s="202"/>
      <c r="P730" s="202"/>
      <c r="Q730" s="32"/>
      <c r="R730" s="32"/>
      <c r="S730" s="32"/>
      <c r="T730" s="32"/>
      <c r="U730" s="32"/>
      <c r="V730" s="32"/>
      <c r="W730" s="179"/>
      <c r="X730" s="158"/>
      <c r="Y730" s="32"/>
      <c r="Z730" s="32"/>
      <c r="AA730" s="32"/>
      <c r="AB730" s="32"/>
      <c r="AC730" s="32"/>
      <c r="AD730" s="32"/>
      <c r="AE730" s="32"/>
      <c r="AF730" s="158"/>
      <c r="AG730" s="32"/>
      <c r="AH730" s="32"/>
      <c r="AI730" s="32"/>
      <c r="AJ730" s="32"/>
      <c r="AK730" s="32"/>
      <c r="AL730" s="32"/>
      <c r="AM730" s="32"/>
      <c r="AN730" s="158"/>
      <c r="AO730" s="32"/>
      <c r="AP730" s="32"/>
      <c r="AQ730" s="32"/>
      <c r="AR730" s="32"/>
      <c r="AS730" s="32"/>
      <c r="AT730" s="32"/>
      <c r="AU730" s="32"/>
      <c r="AV730" s="158"/>
      <c r="AW730" s="32"/>
      <c r="AX730" s="32"/>
      <c r="AY730" s="32"/>
      <c r="AZ730" s="32"/>
      <c r="BA730" s="32"/>
      <c r="BB730" s="32"/>
      <c r="BC730" s="32"/>
      <c r="BD730" s="32"/>
      <c r="BE730" s="32"/>
      <c r="BF730" s="32"/>
      <c r="BG730" s="32"/>
      <c r="BH730" s="32"/>
      <c r="BI730" s="32"/>
      <c r="BJ730" s="32"/>
      <c r="BK730" s="32"/>
      <c r="BL730" s="32"/>
      <c r="BM730" s="32"/>
      <c r="BN730" s="32"/>
    </row>
    <row r="731">
      <c r="A731" s="32"/>
      <c r="B731" s="32"/>
      <c r="C731" s="32"/>
      <c r="D731" s="32"/>
      <c r="E731" s="158"/>
      <c r="F731" s="32"/>
      <c r="G731" s="158"/>
      <c r="H731" s="32"/>
      <c r="I731" s="158"/>
      <c r="J731" s="32"/>
      <c r="K731" s="158"/>
      <c r="L731" s="222"/>
      <c r="M731" s="32"/>
      <c r="N731" s="202"/>
      <c r="O731" s="202"/>
      <c r="P731" s="202"/>
      <c r="Q731" s="32"/>
      <c r="R731" s="32"/>
      <c r="S731" s="32"/>
      <c r="T731" s="32"/>
      <c r="U731" s="32"/>
      <c r="V731" s="32"/>
      <c r="W731" s="179"/>
      <c r="X731" s="158"/>
      <c r="Y731" s="32"/>
      <c r="Z731" s="32"/>
      <c r="AA731" s="32"/>
      <c r="AB731" s="32"/>
      <c r="AC731" s="32"/>
      <c r="AD731" s="32"/>
      <c r="AE731" s="32"/>
      <c r="AF731" s="158"/>
      <c r="AG731" s="32"/>
      <c r="AH731" s="32"/>
      <c r="AI731" s="32"/>
      <c r="AJ731" s="32"/>
      <c r="AK731" s="32"/>
      <c r="AL731" s="32"/>
      <c r="AM731" s="32"/>
      <c r="AN731" s="158"/>
      <c r="AO731" s="32"/>
      <c r="AP731" s="32"/>
      <c r="AQ731" s="32"/>
      <c r="AR731" s="32"/>
      <c r="AS731" s="32"/>
      <c r="AT731" s="32"/>
      <c r="AU731" s="32"/>
      <c r="AV731" s="158"/>
      <c r="AW731" s="32"/>
      <c r="AX731" s="32"/>
      <c r="AY731" s="32"/>
      <c r="AZ731" s="32"/>
      <c r="BA731" s="32"/>
      <c r="BB731" s="32"/>
      <c r="BC731" s="32"/>
      <c r="BD731" s="32"/>
      <c r="BE731" s="32"/>
      <c r="BF731" s="32"/>
      <c r="BG731" s="32"/>
      <c r="BH731" s="32"/>
      <c r="BI731" s="32"/>
      <c r="BJ731" s="32"/>
      <c r="BK731" s="32"/>
      <c r="BL731" s="32"/>
      <c r="BM731" s="32"/>
      <c r="BN731" s="32"/>
    </row>
    <row r="732">
      <c r="A732" s="32"/>
      <c r="B732" s="32"/>
      <c r="C732" s="32"/>
      <c r="D732" s="32"/>
      <c r="E732" s="158"/>
      <c r="F732" s="32"/>
      <c r="G732" s="158"/>
      <c r="H732" s="32"/>
      <c r="I732" s="158"/>
      <c r="J732" s="32"/>
      <c r="K732" s="158"/>
      <c r="L732" s="222"/>
      <c r="M732" s="32"/>
      <c r="N732" s="202"/>
      <c r="O732" s="202"/>
      <c r="P732" s="202"/>
      <c r="Q732" s="32"/>
      <c r="R732" s="32"/>
      <c r="S732" s="32"/>
      <c r="T732" s="32"/>
      <c r="U732" s="32"/>
      <c r="V732" s="32"/>
      <c r="W732" s="179"/>
      <c r="X732" s="158"/>
      <c r="Y732" s="32"/>
      <c r="Z732" s="32"/>
      <c r="AA732" s="32"/>
      <c r="AB732" s="32"/>
      <c r="AC732" s="32"/>
      <c r="AD732" s="32"/>
      <c r="AE732" s="32"/>
      <c r="AF732" s="158"/>
      <c r="AG732" s="32"/>
      <c r="AH732" s="32"/>
      <c r="AI732" s="32"/>
      <c r="AJ732" s="32"/>
      <c r="AK732" s="32"/>
      <c r="AL732" s="32"/>
      <c r="AM732" s="32"/>
      <c r="AN732" s="158"/>
      <c r="AO732" s="32"/>
      <c r="AP732" s="32"/>
      <c r="AQ732" s="32"/>
      <c r="AR732" s="32"/>
      <c r="AS732" s="32"/>
      <c r="AT732" s="32"/>
      <c r="AU732" s="32"/>
      <c r="AV732" s="158"/>
      <c r="AW732" s="32"/>
      <c r="AX732" s="32"/>
      <c r="AY732" s="32"/>
      <c r="AZ732" s="32"/>
      <c r="BA732" s="32"/>
      <c r="BB732" s="32"/>
      <c r="BC732" s="32"/>
      <c r="BD732" s="32"/>
      <c r="BE732" s="32"/>
      <c r="BF732" s="32"/>
      <c r="BG732" s="32"/>
      <c r="BH732" s="32"/>
      <c r="BI732" s="32"/>
      <c r="BJ732" s="32"/>
      <c r="BK732" s="32"/>
      <c r="BL732" s="32"/>
      <c r="BM732" s="32"/>
      <c r="BN732" s="32"/>
    </row>
    <row r="733">
      <c r="A733" s="32"/>
      <c r="B733" s="32"/>
      <c r="C733" s="32"/>
      <c r="D733" s="32"/>
      <c r="E733" s="158"/>
      <c r="F733" s="32"/>
      <c r="G733" s="158"/>
      <c r="H733" s="32"/>
      <c r="I733" s="158"/>
      <c r="J733" s="32"/>
      <c r="K733" s="158"/>
      <c r="L733" s="222"/>
      <c r="M733" s="32"/>
      <c r="N733" s="202"/>
      <c r="O733" s="202"/>
      <c r="P733" s="202"/>
      <c r="Q733" s="32"/>
      <c r="R733" s="32"/>
      <c r="S733" s="32"/>
      <c r="T733" s="32"/>
      <c r="U733" s="32"/>
      <c r="V733" s="32"/>
      <c r="W733" s="179"/>
      <c r="X733" s="158"/>
      <c r="Y733" s="32"/>
      <c r="Z733" s="32"/>
      <c r="AA733" s="32"/>
      <c r="AB733" s="32"/>
      <c r="AC733" s="32"/>
      <c r="AD733" s="32"/>
      <c r="AE733" s="32"/>
      <c r="AF733" s="158"/>
      <c r="AG733" s="32"/>
      <c r="AH733" s="32"/>
      <c r="AI733" s="32"/>
      <c r="AJ733" s="32"/>
      <c r="AK733" s="32"/>
      <c r="AL733" s="32"/>
      <c r="AM733" s="32"/>
      <c r="AN733" s="158"/>
      <c r="AO733" s="32"/>
      <c r="AP733" s="32"/>
      <c r="AQ733" s="32"/>
      <c r="AR733" s="32"/>
      <c r="AS733" s="32"/>
      <c r="AT733" s="32"/>
      <c r="AU733" s="32"/>
      <c r="AV733" s="158"/>
      <c r="AW733" s="32"/>
      <c r="AX733" s="32"/>
      <c r="AY733" s="32"/>
      <c r="AZ733" s="32"/>
      <c r="BA733" s="32"/>
      <c r="BB733" s="32"/>
      <c r="BC733" s="32"/>
      <c r="BD733" s="32"/>
      <c r="BE733" s="32"/>
      <c r="BF733" s="32"/>
      <c r="BG733" s="32"/>
      <c r="BH733" s="32"/>
      <c r="BI733" s="32"/>
      <c r="BJ733" s="32"/>
      <c r="BK733" s="32"/>
      <c r="BL733" s="32"/>
      <c r="BM733" s="32"/>
      <c r="BN733" s="32"/>
    </row>
    <row r="734">
      <c r="A734" s="32"/>
      <c r="B734" s="32"/>
      <c r="C734" s="32"/>
      <c r="D734" s="32"/>
      <c r="E734" s="158"/>
      <c r="F734" s="32"/>
      <c r="G734" s="158"/>
      <c r="H734" s="32"/>
      <c r="I734" s="158"/>
      <c r="J734" s="32"/>
      <c r="K734" s="158"/>
      <c r="L734" s="222"/>
      <c r="M734" s="32"/>
      <c r="N734" s="202"/>
      <c r="O734" s="202"/>
      <c r="P734" s="202"/>
      <c r="Q734" s="32"/>
      <c r="R734" s="32"/>
      <c r="S734" s="32"/>
      <c r="T734" s="32"/>
      <c r="U734" s="32"/>
      <c r="V734" s="32"/>
      <c r="W734" s="179"/>
      <c r="X734" s="158"/>
      <c r="Y734" s="32"/>
      <c r="Z734" s="32"/>
      <c r="AA734" s="32"/>
      <c r="AB734" s="32"/>
      <c r="AC734" s="32"/>
      <c r="AD734" s="32"/>
      <c r="AE734" s="32"/>
      <c r="AF734" s="158"/>
      <c r="AG734" s="32"/>
      <c r="AH734" s="32"/>
      <c r="AI734" s="32"/>
      <c r="AJ734" s="32"/>
      <c r="AK734" s="32"/>
      <c r="AL734" s="32"/>
      <c r="AM734" s="32"/>
      <c r="AN734" s="158"/>
      <c r="AO734" s="32"/>
      <c r="AP734" s="32"/>
      <c r="AQ734" s="32"/>
      <c r="AR734" s="32"/>
      <c r="AS734" s="32"/>
      <c r="AT734" s="32"/>
      <c r="AU734" s="32"/>
      <c r="AV734" s="158"/>
      <c r="AW734" s="32"/>
      <c r="AX734" s="32"/>
      <c r="AY734" s="32"/>
      <c r="AZ734" s="32"/>
      <c r="BA734" s="32"/>
      <c r="BB734" s="32"/>
      <c r="BC734" s="32"/>
      <c r="BD734" s="32"/>
      <c r="BE734" s="32"/>
      <c r="BF734" s="32"/>
      <c r="BG734" s="32"/>
      <c r="BH734" s="32"/>
      <c r="BI734" s="32"/>
      <c r="BJ734" s="32"/>
      <c r="BK734" s="32"/>
      <c r="BL734" s="32"/>
      <c r="BM734" s="32"/>
      <c r="BN734" s="32"/>
    </row>
    <row r="735">
      <c r="A735" s="32"/>
      <c r="B735" s="32"/>
      <c r="C735" s="32"/>
      <c r="D735" s="32"/>
      <c r="E735" s="158"/>
      <c r="F735" s="32"/>
      <c r="G735" s="158"/>
      <c r="H735" s="32"/>
      <c r="I735" s="158"/>
      <c r="J735" s="32"/>
      <c r="K735" s="158"/>
      <c r="L735" s="222"/>
      <c r="M735" s="32"/>
      <c r="N735" s="202"/>
      <c r="O735" s="202"/>
      <c r="P735" s="202"/>
      <c r="Q735" s="32"/>
      <c r="R735" s="32"/>
      <c r="S735" s="32"/>
      <c r="T735" s="32"/>
      <c r="U735" s="32"/>
      <c r="V735" s="32"/>
      <c r="W735" s="179"/>
      <c r="X735" s="158"/>
      <c r="Y735" s="32"/>
      <c r="Z735" s="32"/>
      <c r="AA735" s="32"/>
      <c r="AB735" s="32"/>
      <c r="AC735" s="32"/>
      <c r="AD735" s="32"/>
      <c r="AE735" s="32"/>
      <c r="AF735" s="158"/>
      <c r="AG735" s="32"/>
      <c r="AH735" s="32"/>
      <c r="AI735" s="32"/>
      <c r="AJ735" s="32"/>
      <c r="AK735" s="32"/>
      <c r="AL735" s="32"/>
      <c r="AM735" s="32"/>
      <c r="AN735" s="158"/>
      <c r="AO735" s="32"/>
      <c r="AP735" s="32"/>
      <c r="AQ735" s="32"/>
      <c r="AR735" s="32"/>
      <c r="AS735" s="32"/>
      <c r="AT735" s="32"/>
      <c r="AU735" s="32"/>
      <c r="AV735" s="158"/>
      <c r="AW735" s="32"/>
      <c r="AX735" s="32"/>
      <c r="AY735" s="32"/>
      <c r="AZ735" s="32"/>
      <c r="BA735" s="32"/>
      <c r="BB735" s="32"/>
      <c r="BC735" s="32"/>
      <c r="BD735" s="32"/>
      <c r="BE735" s="32"/>
      <c r="BF735" s="32"/>
      <c r="BG735" s="32"/>
      <c r="BH735" s="32"/>
      <c r="BI735" s="32"/>
      <c r="BJ735" s="32"/>
      <c r="BK735" s="32"/>
      <c r="BL735" s="32"/>
      <c r="BM735" s="32"/>
      <c r="BN735" s="32"/>
    </row>
    <row r="736">
      <c r="A736" s="32"/>
      <c r="B736" s="32"/>
      <c r="C736" s="32"/>
      <c r="D736" s="32"/>
      <c r="E736" s="158"/>
      <c r="F736" s="32"/>
      <c r="G736" s="158"/>
      <c r="H736" s="32"/>
      <c r="I736" s="158"/>
      <c r="J736" s="32"/>
      <c r="K736" s="158"/>
      <c r="L736" s="222"/>
      <c r="M736" s="32"/>
      <c r="N736" s="202"/>
      <c r="O736" s="202"/>
      <c r="P736" s="202"/>
      <c r="Q736" s="32"/>
      <c r="R736" s="32"/>
      <c r="S736" s="32"/>
      <c r="T736" s="32"/>
      <c r="U736" s="32"/>
      <c r="V736" s="32"/>
      <c r="W736" s="179"/>
      <c r="X736" s="158"/>
      <c r="Y736" s="32"/>
      <c r="Z736" s="32"/>
      <c r="AA736" s="32"/>
      <c r="AB736" s="32"/>
      <c r="AC736" s="32"/>
      <c r="AD736" s="32"/>
      <c r="AE736" s="32"/>
      <c r="AF736" s="158"/>
      <c r="AG736" s="32"/>
      <c r="AH736" s="32"/>
      <c r="AI736" s="32"/>
      <c r="AJ736" s="32"/>
      <c r="AK736" s="32"/>
      <c r="AL736" s="32"/>
      <c r="AM736" s="32"/>
      <c r="AN736" s="158"/>
      <c r="AO736" s="32"/>
      <c r="AP736" s="32"/>
      <c r="AQ736" s="32"/>
      <c r="AR736" s="32"/>
      <c r="AS736" s="32"/>
      <c r="AT736" s="32"/>
      <c r="AU736" s="32"/>
      <c r="AV736" s="158"/>
      <c r="AW736" s="32"/>
      <c r="AX736" s="32"/>
      <c r="AY736" s="32"/>
      <c r="AZ736" s="32"/>
      <c r="BA736" s="32"/>
      <c r="BB736" s="32"/>
      <c r="BC736" s="32"/>
      <c r="BD736" s="32"/>
      <c r="BE736" s="32"/>
      <c r="BF736" s="32"/>
      <c r="BG736" s="32"/>
      <c r="BH736" s="32"/>
      <c r="BI736" s="32"/>
      <c r="BJ736" s="32"/>
      <c r="BK736" s="32"/>
      <c r="BL736" s="32"/>
      <c r="BM736" s="32"/>
      <c r="BN736" s="32"/>
    </row>
    <row r="737">
      <c r="A737" s="32"/>
      <c r="B737" s="32"/>
      <c r="C737" s="32"/>
      <c r="D737" s="32"/>
      <c r="E737" s="158"/>
      <c r="F737" s="32"/>
      <c r="G737" s="158"/>
      <c r="H737" s="32"/>
      <c r="I737" s="158"/>
      <c r="J737" s="32"/>
      <c r="K737" s="158"/>
      <c r="L737" s="222"/>
      <c r="M737" s="32"/>
      <c r="N737" s="202"/>
      <c r="O737" s="202"/>
      <c r="P737" s="202"/>
      <c r="Q737" s="32"/>
      <c r="R737" s="32"/>
      <c r="S737" s="32"/>
      <c r="T737" s="32"/>
      <c r="U737" s="32"/>
      <c r="V737" s="32"/>
      <c r="W737" s="179"/>
      <c r="X737" s="158"/>
      <c r="Y737" s="32"/>
      <c r="Z737" s="32"/>
      <c r="AA737" s="32"/>
      <c r="AB737" s="32"/>
      <c r="AC737" s="32"/>
      <c r="AD737" s="32"/>
      <c r="AE737" s="32"/>
      <c r="AF737" s="158"/>
      <c r="AG737" s="32"/>
      <c r="AH737" s="32"/>
      <c r="AI737" s="32"/>
      <c r="AJ737" s="32"/>
      <c r="AK737" s="32"/>
      <c r="AL737" s="32"/>
      <c r="AM737" s="32"/>
      <c r="AN737" s="158"/>
      <c r="AO737" s="32"/>
      <c r="AP737" s="32"/>
      <c r="AQ737" s="32"/>
      <c r="AR737" s="32"/>
      <c r="AS737" s="32"/>
      <c r="AT737" s="32"/>
      <c r="AU737" s="32"/>
      <c r="AV737" s="158"/>
      <c r="AW737" s="32"/>
      <c r="AX737" s="32"/>
      <c r="AY737" s="32"/>
      <c r="AZ737" s="32"/>
      <c r="BA737" s="32"/>
      <c r="BB737" s="32"/>
      <c r="BC737" s="32"/>
      <c r="BD737" s="32"/>
      <c r="BE737" s="32"/>
      <c r="BF737" s="32"/>
      <c r="BG737" s="32"/>
      <c r="BH737" s="32"/>
      <c r="BI737" s="32"/>
      <c r="BJ737" s="32"/>
      <c r="BK737" s="32"/>
      <c r="BL737" s="32"/>
      <c r="BM737" s="32"/>
      <c r="BN737" s="32"/>
    </row>
    <row r="738">
      <c r="A738" s="32"/>
      <c r="B738" s="32"/>
      <c r="C738" s="32"/>
      <c r="D738" s="32"/>
      <c r="E738" s="158"/>
      <c r="F738" s="32"/>
      <c r="G738" s="158"/>
      <c r="H738" s="32"/>
      <c r="I738" s="158"/>
      <c r="J738" s="32"/>
      <c r="K738" s="158"/>
      <c r="L738" s="222"/>
      <c r="M738" s="32"/>
      <c r="N738" s="202"/>
      <c r="O738" s="202"/>
      <c r="P738" s="202"/>
      <c r="Q738" s="32"/>
      <c r="R738" s="32"/>
      <c r="S738" s="32"/>
      <c r="T738" s="32"/>
      <c r="U738" s="32"/>
      <c r="V738" s="32"/>
      <c r="W738" s="179"/>
      <c r="X738" s="158"/>
      <c r="Y738" s="32"/>
      <c r="Z738" s="32"/>
      <c r="AA738" s="32"/>
      <c r="AB738" s="32"/>
      <c r="AC738" s="32"/>
      <c r="AD738" s="32"/>
      <c r="AE738" s="32"/>
      <c r="AF738" s="158"/>
      <c r="AG738" s="32"/>
      <c r="AH738" s="32"/>
      <c r="AI738" s="32"/>
      <c r="AJ738" s="32"/>
      <c r="AK738" s="32"/>
      <c r="AL738" s="32"/>
      <c r="AM738" s="32"/>
      <c r="AN738" s="158"/>
      <c r="AO738" s="32"/>
      <c r="AP738" s="32"/>
      <c r="AQ738" s="32"/>
      <c r="AR738" s="32"/>
      <c r="AS738" s="32"/>
      <c r="AT738" s="32"/>
      <c r="AU738" s="32"/>
      <c r="AV738" s="158"/>
      <c r="AW738" s="32"/>
      <c r="AX738" s="32"/>
      <c r="AY738" s="32"/>
      <c r="AZ738" s="32"/>
      <c r="BA738" s="32"/>
      <c r="BB738" s="32"/>
      <c r="BC738" s="32"/>
      <c r="BD738" s="32"/>
      <c r="BE738" s="32"/>
      <c r="BF738" s="32"/>
      <c r="BG738" s="32"/>
      <c r="BH738" s="32"/>
      <c r="BI738" s="32"/>
      <c r="BJ738" s="32"/>
      <c r="BK738" s="32"/>
      <c r="BL738" s="32"/>
      <c r="BM738" s="32"/>
      <c r="BN738" s="32"/>
    </row>
    <row r="739">
      <c r="A739" s="32"/>
      <c r="B739" s="32"/>
      <c r="C739" s="32"/>
      <c r="D739" s="32"/>
      <c r="E739" s="158"/>
      <c r="F739" s="32"/>
      <c r="G739" s="158"/>
      <c r="H739" s="32"/>
      <c r="I739" s="158"/>
      <c r="J739" s="32"/>
      <c r="K739" s="158"/>
      <c r="L739" s="222"/>
      <c r="M739" s="32"/>
      <c r="N739" s="202"/>
      <c r="O739" s="202"/>
      <c r="P739" s="202"/>
      <c r="Q739" s="32"/>
      <c r="R739" s="32"/>
      <c r="S739" s="32"/>
      <c r="T739" s="32"/>
      <c r="U739" s="32"/>
      <c r="V739" s="32"/>
      <c r="W739" s="179"/>
      <c r="X739" s="158"/>
      <c r="Y739" s="32"/>
      <c r="Z739" s="32"/>
      <c r="AA739" s="32"/>
      <c r="AB739" s="32"/>
      <c r="AC739" s="32"/>
      <c r="AD739" s="32"/>
      <c r="AE739" s="32"/>
      <c r="AF739" s="158"/>
      <c r="AG739" s="32"/>
      <c r="AH739" s="32"/>
      <c r="AI739" s="32"/>
      <c r="AJ739" s="32"/>
      <c r="AK739" s="32"/>
      <c r="AL739" s="32"/>
      <c r="AM739" s="32"/>
      <c r="AN739" s="158"/>
      <c r="AO739" s="32"/>
      <c r="AP739" s="32"/>
      <c r="AQ739" s="32"/>
      <c r="AR739" s="32"/>
      <c r="AS739" s="32"/>
      <c r="AT739" s="32"/>
      <c r="AU739" s="32"/>
      <c r="AV739" s="158"/>
      <c r="AW739" s="32"/>
      <c r="AX739" s="32"/>
      <c r="AY739" s="32"/>
      <c r="AZ739" s="32"/>
      <c r="BA739" s="32"/>
      <c r="BB739" s="32"/>
      <c r="BC739" s="32"/>
      <c r="BD739" s="32"/>
      <c r="BE739" s="32"/>
      <c r="BF739" s="32"/>
      <c r="BG739" s="32"/>
      <c r="BH739" s="32"/>
      <c r="BI739" s="32"/>
      <c r="BJ739" s="32"/>
      <c r="BK739" s="32"/>
      <c r="BL739" s="32"/>
      <c r="BM739" s="32"/>
      <c r="BN739" s="32"/>
    </row>
    <row r="740">
      <c r="A740" s="32"/>
      <c r="B740" s="32"/>
      <c r="C740" s="32"/>
      <c r="D740" s="32"/>
      <c r="E740" s="158"/>
      <c r="F740" s="32"/>
      <c r="G740" s="158"/>
      <c r="H740" s="32"/>
      <c r="I740" s="158"/>
      <c r="J740" s="32"/>
      <c r="K740" s="158"/>
      <c r="L740" s="222"/>
      <c r="M740" s="32"/>
      <c r="N740" s="202"/>
      <c r="O740" s="202"/>
      <c r="P740" s="202"/>
      <c r="Q740" s="32"/>
      <c r="R740" s="32"/>
      <c r="S740" s="32"/>
      <c r="T740" s="32"/>
      <c r="U740" s="32"/>
      <c r="V740" s="32"/>
      <c r="W740" s="179"/>
      <c r="X740" s="158"/>
      <c r="Y740" s="32"/>
      <c r="Z740" s="32"/>
      <c r="AA740" s="32"/>
      <c r="AB740" s="32"/>
      <c r="AC740" s="32"/>
      <c r="AD740" s="32"/>
      <c r="AE740" s="32"/>
      <c r="AF740" s="158"/>
      <c r="AG740" s="32"/>
      <c r="AH740" s="32"/>
      <c r="AI740" s="32"/>
      <c r="AJ740" s="32"/>
      <c r="AK740" s="32"/>
      <c r="AL740" s="32"/>
      <c r="AM740" s="32"/>
      <c r="AN740" s="158"/>
      <c r="AO740" s="32"/>
      <c r="AP740" s="32"/>
      <c r="AQ740" s="32"/>
      <c r="AR740" s="32"/>
      <c r="AS740" s="32"/>
      <c r="AT740" s="32"/>
      <c r="AU740" s="32"/>
      <c r="AV740" s="158"/>
      <c r="AW740" s="32"/>
      <c r="AX740" s="32"/>
      <c r="AY740" s="32"/>
      <c r="AZ740" s="32"/>
      <c r="BA740" s="32"/>
      <c r="BB740" s="32"/>
      <c r="BC740" s="32"/>
      <c r="BD740" s="32"/>
      <c r="BE740" s="32"/>
      <c r="BF740" s="32"/>
      <c r="BG740" s="32"/>
      <c r="BH740" s="32"/>
      <c r="BI740" s="32"/>
      <c r="BJ740" s="32"/>
      <c r="BK740" s="32"/>
      <c r="BL740" s="32"/>
      <c r="BM740" s="32"/>
      <c r="BN740" s="32"/>
    </row>
    <row r="741">
      <c r="A741" s="32"/>
      <c r="B741" s="32"/>
      <c r="C741" s="32"/>
      <c r="D741" s="32"/>
      <c r="E741" s="158"/>
      <c r="F741" s="32"/>
      <c r="G741" s="158"/>
      <c r="H741" s="32"/>
      <c r="I741" s="158"/>
      <c r="J741" s="32"/>
      <c r="K741" s="158"/>
      <c r="L741" s="222"/>
      <c r="M741" s="32"/>
      <c r="N741" s="202"/>
      <c r="O741" s="202"/>
      <c r="P741" s="202"/>
      <c r="Q741" s="32"/>
      <c r="R741" s="32"/>
      <c r="S741" s="32"/>
      <c r="T741" s="32"/>
      <c r="U741" s="32"/>
      <c r="V741" s="32"/>
      <c r="W741" s="179"/>
      <c r="X741" s="158"/>
      <c r="Y741" s="32"/>
      <c r="Z741" s="32"/>
      <c r="AA741" s="32"/>
      <c r="AB741" s="32"/>
      <c r="AC741" s="32"/>
      <c r="AD741" s="32"/>
      <c r="AE741" s="32"/>
      <c r="AF741" s="158"/>
      <c r="AG741" s="32"/>
      <c r="AH741" s="32"/>
      <c r="AI741" s="32"/>
      <c r="AJ741" s="32"/>
      <c r="AK741" s="32"/>
      <c r="AL741" s="32"/>
      <c r="AM741" s="32"/>
      <c r="AN741" s="158"/>
      <c r="AO741" s="32"/>
      <c r="AP741" s="32"/>
      <c r="AQ741" s="32"/>
      <c r="AR741" s="32"/>
      <c r="AS741" s="32"/>
      <c r="AT741" s="32"/>
      <c r="AU741" s="32"/>
      <c r="AV741" s="158"/>
      <c r="AW741" s="32"/>
      <c r="AX741" s="32"/>
      <c r="AY741" s="32"/>
      <c r="AZ741" s="32"/>
      <c r="BA741" s="32"/>
      <c r="BB741" s="32"/>
      <c r="BC741" s="32"/>
      <c r="BD741" s="32"/>
      <c r="BE741" s="32"/>
      <c r="BF741" s="32"/>
      <c r="BG741" s="32"/>
      <c r="BH741" s="32"/>
      <c r="BI741" s="32"/>
      <c r="BJ741" s="32"/>
      <c r="BK741" s="32"/>
      <c r="BL741" s="32"/>
      <c r="BM741" s="32"/>
      <c r="BN741" s="32"/>
    </row>
    <row r="742">
      <c r="A742" s="32"/>
      <c r="B742" s="32"/>
      <c r="C742" s="32"/>
      <c r="D742" s="32"/>
      <c r="E742" s="158"/>
      <c r="F742" s="32"/>
      <c r="G742" s="158"/>
      <c r="H742" s="32"/>
      <c r="I742" s="158"/>
      <c r="J742" s="32"/>
      <c r="K742" s="158"/>
      <c r="L742" s="222"/>
      <c r="M742" s="32"/>
      <c r="N742" s="202"/>
      <c r="O742" s="202"/>
      <c r="P742" s="202"/>
      <c r="Q742" s="32"/>
      <c r="R742" s="32"/>
      <c r="S742" s="32"/>
      <c r="T742" s="32"/>
      <c r="U742" s="32"/>
      <c r="V742" s="32"/>
      <c r="W742" s="179"/>
      <c r="X742" s="158"/>
      <c r="Y742" s="32"/>
      <c r="Z742" s="32"/>
      <c r="AA742" s="32"/>
      <c r="AB742" s="32"/>
      <c r="AC742" s="32"/>
      <c r="AD742" s="32"/>
      <c r="AE742" s="32"/>
      <c r="AF742" s="158"/>
      <c r="AG742" s="32"/>
      <c r="AH742" s="32"/>
      <c r="AI742" s="32"/>
      <c r="AJ742" s="32"/>
      <c r="AK742" s="32"/>
      <c r="AL742" s="32"/>
      <c r="AM742" s="32"/>
      <c r="AN742" s="158"/>
      <c r="AO742" s="32"/>
      <c r="AP742" s="32"/>
      <c r="AQ742" s="32"/>
      <c r="AR742" s="32"/>
      <c r="AS742" s="32"/>
      <c r="AT742" s="32"/>
      <c r="AU742" s="32"/>
      <c r="AV742" s="158"/>
      <c r="AW742" s="32"/>
      <c r="AX742" s="32"/>
      <c r="AY742" s="32"/>
      <c r="AZ742" s="32"/>
      <c r="BA742" s="32"/>
      <c r="BB742" s="32"/>
      <c r="BC742" s="32"/>
      <c r="BD742" s="32"/>
      <c r="BE742" s="32"/>
      <c r="BF742" s="32"/>
      <c r="BG742" s="32"/>
      <c r="BH742" s="32"/>
      <c r="BI742" s="32"/>
      <c r="BJ742" s="32"/>
      <c r="BK742" s="32"/>
      <c r="BL742" s="32"/>
      <c r="BM742" s="32"/>
      <c r="BN742" s="32"/>
    </row>
    <row r="743">
      <c r="A743" s="32"/>
      <c r="B743" s="32"/>
      <c r="C743" s="32"/>
      <c r="D743" s="32"/>
      <c r="E743" s="158"/>
      <c r="F743" s="32"/>
      <c r="G743" s="158"/>
      <c r="H743" s="32"/>
      <c r="I743" s="158"/>
      <c r="J743" s="32"/>
      <c r="K743" s="158"/>
      <c r="L743" s="222"/>
      <c r="M743" s="32"/>
      <c r="N743" s="202"/>
      <c r="O743" s="202"/>
      <c r="P743" s="202"/>
      <c r="Q743" s="32"/>
      <c r="R743" s="32"/>
      <c r="S743" s="32"/>
      <c r="T743" s="32"/>
      <c r="U743" s="32"/>
      <c r="V743" s="32"/>
      <c r="W743" s="179"/>
      <c r="X743" s="158"/>
      <c r="Y743" s="32"/>
      <c r="Z743" s="32"/>
      <c r="AA743" s="32"/>
      <c r="AB743" s="32"/>
      <c r="AC743" s="32"/>
      <c r="AD743" s="32"/>
      <c r="AE743" s="32"/>
      <c r="AF743" s="158"/>
      <c r="AG743" s="32"/>
      <c r="AH743" s="32"/>
      <c r="AI743" s="32"/>
      <c r="AJ743" s="32"/>
      <c r="AK743" s="32"/>
      <c r="AL743" s="32"/>
      <c r="AM743" s="32"/>
      <c r="AN743" s="158"/>
      <c r="AO743" s="32"/>
      <c r="AP743" s="32"/>
      <c r="AQ743" s="32"/>
      <c r="AR743" s="32"/>
      <c r="AS743" s="32"/>
      <c r="AT743" s="32"/>
      <c r="AU743" s="32"/>
      <c r="AV743" s="158"/>
      <c r="AW743" s="32"/>
      <c r="AX743" s="32"/>
      <c r="AY743" s="32"/>
      <c r="AZ743" s="32"/>
      <c r="BA743" s="32"/>
      <c r="BB743" s="32"/>
      <c r="BC743" s="32"/>
      <c r="BD743" s="32"/>
      <c r="BE743" s="32"/>
      <c r="BF743" s="32"/>
      <c r="BG743" s="32"/>
      <c r="BH743" s="32"/>
      <c r="BI743" s="32"/>
      <c r="BJ743" s="32"/>
      <c r="BK743" s="32"/>
      <c r="BL743" s="32"/>
      <c r="BM743" s="32"/>
      <c r="BN743" s="32"/>
    </row>
    <row r="744">
      <c r="A744" s="32"/>
      <c r="B744" s="32"/>
      <c r="C744" s="32"/>
      <c r="D744" s="32"/>
      <c r="E744" s="158"/>
      <c r="F744" s="32"/>
      <c r="G744" s="158"/>
      <c r="H744" s="32"/>
      <c r="I744" s="158"/>
      <c r="J744" s="32"/>
      <c r="K744" s="158"/>
      <c r="L744" s="222"/>
      <c r="M744" s="32"/>
      <c r="N744" s="202"/>
      <c r="O744" s="202"/>
      <c r="P744" s="202"/>
      <c r="Q744" s="32"/>
      <c r="R744" s="32"/>
      <c r="S744" s="32"/>
      <c r="T744" s="32"/>
      <c r="U744" s="32"/>
      <c r="V744" s="32"/>
      <c r="W744" s="179"/>
      <c r="X744" s="158"/>
      <c r="Y744" s="32"/>
      <c r="Z744" s="32"/>
      <c r="AA744" s="32"/>
      <c r="AB744" s="32"/>
      <c r="AC744" s="32"/>
      <c r="AD744" s="32"/>
      <c r="AE744" s="32"/>
      <c r="AF744" s="158"/>
      <c r="AG744" s="32"/>
      <c r="AH744" s="32"/>
      <c r="AI744" s="32"/>
      <c r="AJ744" s="32"/>
      <c r="AK744" s="32"/>
      <c r="AL744" s="32"/>
      <c r="AM744" s="32"/>
      <c r="AN744" s="158"/>
      <c r="AO744" s="32"/>
      <c r="AP744" s="32"/>
      <c r="AQ744" s="32"/>
      <c r="AR744" s="32"/>
      <c r="AS744" s="32"/>
      <c r="AT744" s="32"/>
      <c r="AU744" s="32"/>
      <c r="AV744" s="158"/>
      <c r="AW744" s="32"/>
      <c r="AX744" s="32"/>
      <c r="AY744" s="32"/>
      <c r="AZ744" s="32"/>
      <c r="BA744" s="32"/>
      <c r="BB744" s="32"/>
      <c r="BC744" s="32"/>
      <c r="BD744" s="32"/>
      <c r="BE744" s="32"/>
      <c r="BF744" s="32"/>
      <c r="BG744" s="32"/>
      <c r="BH744" s="32"/>
      <c r="BI744" s="32"/>
      <c r="BJ744" s="32"/>
      <c r="BK744" s="32"/>
      <c r="BL744" s="32"/>
      <c r="BM744" s="32"/>
      <c r="BN744" s="32"/>
    </row>
    <row r="745">
      <c r="A745" s="32"/>
      <c r="B745" s="32"/>
      <c r="C745" s="32"/>
      <c r="D745" s="32"/>
      <c r="E745" s="158"/>
      <c r="F745" s="32"/>
      <c r="G745" s="158"/>
      <c r="H745" s="32"/>
      <c r="I745" s="158"/>
      <c r="J745" s="32"/>
      <c r="K745" s="158"/>
      <c r="L745" s="222"/>
      <c r="M745" s="32"/>
      <c r="N745" s="202"/>
      <c r="O745" s="202"/>
      <c r="P745" s="202"/>
      <c r="Q745" s="32"/>
      <c r="R745" s="32"/>
      <c r="S745" s="32"/>
      <c r="T745" s="32"/>
      <c r="U745" s="32"/>
      <c r="V745" s="32"/>
      <c r="W745" s="179"/>
      <c r="X745" s="158"/>
      <c r="Y745" s="32"/>
      <c r="Z745" s="32"/>
      <c r="AA745" s="32"/>
      <c r="AB745" s="32"/>
      <c r="AC745" s="32"/>
      <c r="AD745" s="32"/>
      <c r="AE745" s="32"/>
      <c r="AF745" s="158"/>
      <c r="AG745" s="32"/>
      <c r="AH745" s="32"/>
      <c r="AI745" s="32"/>
      <c r="AJ745" s="32"/>
      <c r="AK745" s="32"/>
      <c r="AL745" s="32"/>
      <c r="AM745" s="32"/>
      <c r="AN745" s="158"/>
      <c r="AO745" s="32"/>
      <c r="AP745" s="32"/>
      <c r="AQ745" s="32"/>
      <c r="AR745" s="32"/>
      <c r="AS745" s="32"/>
      <c r="AT745" s="32"/>
      <c r="AU745" s="32"/>
      <c r="AV745" s="158"/>
      <c r="AW745" s="32"/>
      <c r="AX745" s="32"/>
      <c r="AY745" s="32"/>
      <c r="AZ745" s="32"/>
      <c r="BA745" s="32"/>
      <c r="BB745" s="32"/>
      <c r="BC745" s="32"/>
      <c r="BD745" s="32"/>
      <c r="BE745" s="32"/>
      <c r="BF745" s="32"/>
      <c r="BG745" s="32"/>
      <c r="BH745" s="32"/>
      <c r="BI745" s="32"/>
      <c r="BJ745" s="32"/>
      <c r="BK745" s="32"/>
      <c r="BL745" s="32"/>
      <c r="BM745" s="32"/>
      <c r="BN745" s="32"/>
    </row>
    <row r="746">
      <c r="A746" s="32"/>
      <c r="B746" s="32"/>
      <c r="C746" s="32"/>
      <c r="D746" s="32"/>
      <c r="E746" s="158"/>
      <c r="F746" s="32"/>
      <c r="G746" s="158"/>
      <c r="H746" s="32"/>
      <c r="I746" s="158"/>
      <c r="J746" s="32"/>
      <c r="K746" s="158"/>
      <c r="L746" s="222"/>
      <c r="M746" s="32"/>
      <c r="N746" s="202"/>
      <c r="O746" s="202"/>
      <c r="P746" s="202"/>
      <c r="Q746" s="32"/>
      <c r="R746" s="32"/>
      <c r="S746" s="32"/>
      <c r="T746" s="32"/>
      <c r="U746" s="32"/>
      <c r="V746" s="32"/>
      <c r="W746" s="179"/>
      <c r="X746" s="158"/>
      <c r="Y746" s="32"/>
      <c r="Z746" s="32"/>
      <c r="AA746" s="32"/>
      <c r="AB746" s="32"/>
      <c r="AC746" s="32"/>
      <c r="AD746" s="32"/>
      <c r="AE746" s="32"/>
      <c r="AF746" s="158"/>
      <c r="AG746" s="32"/>
      <c r="AH746" s="32"/>
      <c r="AI746" s="32"/>
      <c r="AJ746" s="32"/>
      <c r="AK746" s="32"/>
      <c r="AL746" s="32"/>
      <c r="AM746" s="32"/>
      <c r="AN746" s="158"/>
      <c r="AO746" s="32"/>
      <c r="AP746" s="32"/>
      <c r="AQ746" s="32"/>
      <c r="AR746" s="32"/>
      <c r="AS746" s="32"/>
      <c r="AT746" s="32"/>
      <c r="AU746" s="32"/>
      <c r="AV746" s="158"/>
      <c r="AW746" s="32"/>
      <c r="AX746" s="32"/>
      <c r="AY746" s="32"/>
      <c r="AZ746" s="32"/>
      <c r="BA746" s="32"/>
      <c r="BB746" s="32"/>
      <c r="BC746" s="32"/>
      <c r="BD746" s="32"/>
      <c r="BE746" s="32"/>
      <c r="BF746" s="32"/>
      <c r="BG746" s="32"/>
      <c r="BH746" s="32"/>
      <c r="BI746" s="32"/>
      <c r="BJ746" s="32"/>
      <c r="BK746" s="32"/>
      <c r="BL746" s="32"/>
      <c r="BM746" s="32"/>
      <c r="BN746" s="32"/>
    </row>
    <row r="747">
      <c r="A747" s="32"/>
      <c r="B747" s="32"/>
      <c r="C747" s="32"/>
      <c r="D747" s="32"/>
      <c r="E747" s="158"/>
      <c r="F747" s="32"/>
      <c r="G747" s="158"/>
      <c r="H747" s="32"/>
      <c r="I747" s="158"/>
      <c r="J747" s="32"/>
      <c r="K747" s="158"/>
      <c r="L747" s="222"/>
      <c r="M747" s="32"/>
      <c r="N747" s="202"/>
      <c r="O747" s="202"/>
      <c r="P747" s="202"/>
      <c r="Q747" s="32"/>
      <c r="R747" s="32"/>
      <c r="S747" s="32"/>
      <c r="T747" s="32"/>
      <c r="U747" s="32"/>
      <c r="V747" s="32"/>
      <c r="W747" s="179"/>
      <c r="X747" s="158"/>
      <c r="Y747" s="32"/>
      <c r="Z747" s="32"/>
      <c r="AA747" s="32"/>
      <c r="AB747" s="32"/>
      <c r="AC747" s="32"/>
      <c r="AD747" s="32"/>
      <c r="AE747" s="32"/>
      <c r="AF747" s="158"/>
      <c r="AG747" s="32"/>
      <c r="AH747" s="32"/>
      <c r="AI747" s="32"/>
      <c r="AJ747" s="32"/>
      <c r="AK747" s="32"/>
      <c r="AL747" s="32"/>
      <c r="AM747" s="32"/>
      <c r="AN747" s="158"/>
      <c r="AO747" s="32"/>
      <c r="AP747" s="32"/>
      <c r="AQ747" s="32"/>
      <c r="AR747" s="32"/>
      <c r="AS747" s="32"/>
      <c r="AT747" s="32"/>
      <c r="AU747" s="32"/>
      <c r="AV747" s="158"/>
      <c r="AW747" s="32"/>
      <c r="AX747" s="32"/>
      <c r="AY747" s="32"/>
      <c r="AZ747" s="32"/>
      <c r="BA747" s="32"/>
      <c r="BB747" s="32"/>
      <c r="BC747" s="32"/>
      <c r="BD747" s="32"/>
      <c r="BE747" s="32"/>
      <c r="BF747" s="32"/>
      <c r="BG747" s="32"/>
      <c r="BH747" s="32"/>
      <c r="BI747" s="32"/>
      <c r="BJ747" s="32"/>
      <c r="BK747" s="32"/>
      <c r="BL747" s="32"/>
      <c r="BM747" s="32"/>
      <c r="BN747" s="32"/>
    </row>
    <row r="748">
      <c r="A748" s="32"/>
      <c r="B748" s="32"/>
      <c r="C748" s="32"/>
      <c r="D748" s="32"/>
      <c r="E748" s="158"/>
      <c r="F748" s="32"/>
      <c r="G748" s="158"/>
      <c r="H748" s="32"/>
      <c r="I748" s="158"/>
      <c r="J748" s="32"/>
      <c r="K748" s="158"/>
      <c r="L748" s="222"/>
      <c r="M748" s="32"/>
      <c r="N748" s="202"/>
      <c r="O748" s="202"/>
      <c r="P748" s="202"/>
      <c r="Q748" s="32"/>
      <c r="R748" s="32"/>
      <c r="S748" s="32"/>
      <c r="T748" s="32"/>
      <c r="U748" s="32"/>
      <c r="V748" s="32"/>
      <c r="W748" s="179"/>
      <c r="X748" s="158"/>
      <c r="Y748" s="32"/>
      <c r="Z748" s="32"/>
      <c r="AA748" s="32"/>
      <c r="AB748" s="32"/>
      <c r="AC748" s="32"/>
      <c r="AD748" s="32"/>
      <c r="AE748" s="32"/>
      <c r="AF748" s="158"/>
      <c r="AG748" s="32"/>
      <c r="AH748" s="32"/>
      <c r="AI748" s="32"/>
      <c r="AJ748" s="32"/>
      <c r="AK748" s="32"/>
      <c r="AL748" s="32"/>
      <c r="AM748" s="32"/>
      <c r="AN748" s="158"/>
      <c r="AO748" s="32"/>
      <c r="AP748" s="32"/>
      <c r="AQ748" s="32"/>
      <c r="AR748" s="32"/>
      <c r="AS748" s="32"/>
      <c r="AT748" s="32"/>
      <c r="AU748" s="32"/>
      <c r="AV748" s="158"/>
      <c r="AW748" s="32"/>
      <c r="AX748" s="32"/>
      <c r="AY748" s="32"/>
      <c r="AZ748" s="32"/>
      <c r="BA748" s="32"/>
      <c r="BB748" s="32"/>
      <c r="BC748" s="32"/>
      <c r="BD748" s="32"/>
      <c r="BE748" s="32"/>
      <c r="BF748" s="32"/>
      <c r="BG748" s="32"/>
      <c r="BH748" s="32"/>
      <c r="BI748" s="32"/>
      <c r="BJ748" s="32"/>
      <c r="BK748" s="32"/>
      <c r="BL748" s="32"/>
      <c r="BM748" s="32"/>
      <c r="BN748" s="32"/>
    </row>
    <row r="749">
      <c r="A749" s="32"/>
      <c r="B749" s="32"/>
      <c r="C749" s="32"/>
      <c r="D749" s="32"/>
      <c r="E749" s="158"/>
      <c r="F749" s="32"/>
      <c r="G749" s="158"/>
      <c r="H749" s="32"/>
      <c r="I749" s="158"/>
      <c r="J749" s="32"/>
      <c r="K749" s="158"/>
      <c r="L749" s="222"/>
      <c r="M749" s="32"/>
      <c r="N749" s="202"/>
      <c r="O749" s="202"/>
      <c r="P749" s="202"/>
      <c r="Q749" s="32"/>
      <c r="R749" s="32"/>
      <c r="S749" s="32"/>
      <c r="T749" s="32"/>
      <c r="U749" s="32"/>
      <c r="V749" s="32"/>
      <c r="W749" s="179"/>
      <c r="X749" s="158"/>
      <c r="Y749" s="32"/>
      <c r="Z749" s="32"/>
      <c r="AA749" s="32"/>
      <c r="AB749" s="32"/>
      <c r="AC749" s="32"/>
      <c r="AD749" s="32"/>
      <c r="AE749" s="32"/>
      <c r="AF749" s="158"/>
      <c r="AG749" s="32"/>
      <c r="AH749" s="32"/>
      <c r="AI749" s="32"/>
      <c r="AJ749" s="32"/>
      <c r="AK749" s="32"/>
      <c r="AL749" s="32"/>
      <c r="AM749" s="32"/>
      <c r="AN749" s="158"/>
      <c r="AO749" s="32"/>
      <c r="AP749" s="32"/>
      <c r="AQ749" s="32"/>
      <c r="AR749" s="32"/>
      <c r="AS749" s="32"/>
      <c r="AT749" s="32"/>
      <c r="AU749" s="32"/>
      <c r="AV749" s="158"/>
      <c r="AW749" s="32"/>
      <c r="AX749" s="32"/>
      <c r="AY749" s="32"/>
      <c r="AZ749" s="32"/>
      <c r="BA749" s="32"/>
      <c r="BB749" s="32"/>
      <c r="BC749" s="32"/>
      <c r="BD749" s="32"/>
      <c r="BE749" s="32"/>
      <c r="BF749" s="32"/>
      <c r="BG749" s="32"/>
      <c r="BH749" s="32"/>
      <c r="BI749" s="32"/>
      <c r="BJ749" s="32"/>
      <c r="BK749" s="32"/>
      <c r="BL749" s="32"/>
      <c r="BM749" s="32"/>
      <c r="BN749" s="32"/>
    </row>
    <row r="750">
      <c r="A750" s="32"/>
      <c r="B750" s="32"/>
      <c r="C750" s="32"/>
      <c r="D750" s="32"/>
      <c r="E750" s="158"/>
      <c r="F750" s="32"/>
      <c r="G750" s="158"/>
      <c r="H750" s="32"/>
      <c r="I750" s="158"/>
      <c r="J750" s="32"/>
      <c r="K750" s="158"/>
      <c r="L750" s="222"/>
      <c r="M750" s="32"/>
      <c r="N750" s="202"/>
      <c r="O750" s="202"/>
      <c r="P750" s="202"/>
      <c r="Q750" s="32"/>
      <c r="R750" s="32"/>
      <c r="S750" s="32"/>
      <c r="T750" s="32"/>
      <c r="U750" s="32"/>
      <c r="V750" s="32"/>
      <c r="W750" s="179"/>
      <c r="X750" s="158"/>
      <c r="Y750" s="32"/>
      <c r="Z750" s="32"/>
      <c r="AA750" s="32"/>
      <c r="AB750" s="32"/>
      <c r="AC750" s="32"/>
      <c r="AD750" s="32"/>
      <c r="AE750" s="32"/>
      <c r="AF750" s="158"/>
      <c r="AG750" s="32"/>
      <c r="AH750" s="32"/>
      <c r="AI750" s="32"/>
      <c r="AJ750" s="32"/>
      <c r="AK750" s="32"/>
      <c r="AL750" s="32"/>
      <c r="AM750" s="32"/>
      <c r="AN750" s="158"/>
      <c r="AO750" s="32"/>
      <c r="AP750" s="32"/>
      <c r="AQ750" s="32"/>
      <c r="AR750" s="32"/>
      <c r="AS750" s="32"/>
      <c r="AT750" s="32"/>
      <c r="AU750" s="32"/>
      <c r="AV750" s="158"/>
      <c r="AW750" s="32"/>
      <c r="AX750" s="32"/>
      <c r="AY750" s="32"/>
      <c r="AZ750" s="32"/>
      <c r="BA750" s="32"/>
      <c r="BB750" s="32"/>
      <c r="BC750" s="32"/>
      <c r="BD750" s="32"/>
      <c r="BE750" s="32"/>
      <c r="BF750" s="32"/>
      <c r="BG750" s="32"/>
      <c r="BH750" s="32"/>
      <c r="BI750" s="32"/>
      <c r="BJ750" s="32"/>
      <c r="BK750" s="32"/>
      <c r="BL750" s="32"/>
      <c r="BM750" s="32"/>
      <c r="BN750" s="32"/>
    </row>
    <row r="751">
      <c r="A751" s="32"/>
      <c r="B751" s="32"/>
      <c r="C751" s="32"/>
      <c r="D751" s="32"/>
      <c r="E751" s="158"/>
      <c r="F751" s="32"/>
      <c r="G751" s="158"/>
      <c r="H751" s="32"/>
      <c r="I751" s="158"/>
      <c r="J751" s="32"/>
      <c r="K751" s="158"/>
      <c r="L751" s="222"/>
      <c r="M751" s="32"/>
      <c r="N751" s="202"/>
      <c r="O751" s="202"/>
      <c r="P751" s="202"/>
      <c r="Q751" s="32"/>
      <c r="R751" s="32"/>
      <c r="S751" s="32"/>
      <c r="T751" s="32"/>
      <c r="U751" s="32"/>
      <c r="V751" s="32"/>
      <c r="W751" s="179"/>
      <c r="X751" s="158"/>
      <c r="Y751" s="32"/>
      <c r="Z751" s="32"/>
      <c r="AA751" s="32"/>
      <c r="AB751" s="32"/>
      <c r="AC751" s="32"/>
      <c r="AD751" s="32"/>
      <c r="AE751" s="32"/>
      <c r="AF751" s="158"/>
      <c r="AG751" s="32"/>
      <c r="AH751" s="32"/>
      <c r="AI751" s="32"/>
      <c r="AJ751" s="32"/>
      <c r="AK751" s="32"/>
      <c r="AL751" s="32"/>
      <c r="AM751" s="32"/>
      <c r="AN751" s="158"/>
      <c r="AO751" s="32"/>
      <c r="AP751" s="32"/>
      <c r="AQ751" s="32"/>
      <c r="AR751" s="32"/>
      <c r="AS751" s="32"/>
      <c r="AT751" s="32"/>
      <c r="AU751" s="32"/>
      <c r="AV751" s="158"/>
      <c r="AW751" s="32"/>
      <c r="AX751" s="32"/>
      <c r="AY751" s="32"/>
      <c r="AZ751" s="32"/>
      <c r="BA751" s="32"/>
      <c r="BB751" s="32"/>
      <c r="BC751" s="32"/>
      <c r="BD751" s="32"/>
      <c r="BE751" s="32"/>
      <c r="BF751" s="32"/>
      <c r="BG751" s="32"/>
      <c r="BH751" s="32"/>
      <c r="BI751" s="32"/>
      <c r="BJ751" s="32"/>
      <c r="BK751" s="32"/>
      <c r="BL751" s="32"/>
      <c r="BM751" s="32"/>
      <c r="BN751" s="32"/>
    </row>
    <row r="752">
      <c r="A752" s="32"/>
      <c r="B752" s="32"/>
      <c r="C752" s="32"/>
      <c r="D752" s="32"/>
      <c r="E752" s="158"/>
      <c r="F752" s="32"/>
      <c r="G752" s="158"/>
      <c r="H752" s="32"/>
      <c r="I752" s="158"/>
      <c r="J752" s="32"/>
      <c r="K752" s="158"/>
      <c r="L752" s="222"/>
      <c r="M752" s="32"/>
      <c r="N752" s="202"/>
      <c r="O752" s="202"/>
      <c r="P752" s="202"/>
      <c r="Q752" s="32"/>
      <c r="R752" s="32"/>
      <c r="S752" s="32"/>
      <c r="T752" s="32"/>
      <c r="U752" s="32"/>
      <c r="V752" s="32"/>
      <c r="W752" s="179"/>
      <c r="X752" s="158"/>
      <c r="Y752" s="32"/>
      <c r="Z752" s="32"/>
      <c r="AA752" s="32"/>
      <c r="AB752" s="32"/>
      <c r="AC752" s="32"/>
      <c r="AD752" s="32"/>
      <c r="AE752" s="32"/>
      <c r="AF752" s="158"/>
      <c r="AG752" s="32"/>
      <c r="AH752" s="32"/>
      <c r="AI752" s="32"/>
      <c r="AJ752" s="32"/>
      <c r="AK752" s="32"/>
      <c r="AL752" s="32"/>
      <c r="AM752" s="32"/>
      <c r="AN752" s="158"/>
      <c r="AO752" s="32"/>
      <c r="AP752" s="32"/>
      <c r="AQ752" s="32"/>
      <c r="AR752" s="32"/>
      <c r="AS752" s="32"/>
      <c r="AT752" s="32"/>
      <c r="AU752" s="32"/>
      <c r="AV752" s="158"/>
      <c r="AW752" s="32"/>
      <c r="AX752" s="32"/>
      <c r="AY752" s="32"/>
      <c r="AZ752" s="32"/>
      <c r="BA752" s="32"/>
      <c r="BB752" s="32"/>
      <c r="BC752" s="32"/>
      <c r="BD752" s="32"/>
      <c r="BE752" s="32"/>
      <c r="BF752" s="32"/>
      <c r="BG752" s="32"/>
      <c r="BH752" s="32"/>
      <c r="BI752" s="32"/>
      <c r="BJ752" s="32"/>
      <c r="BK752" s="32"/>
      <c r="BL752" s="32"/>
      <c r="BM752" s="32"/>
      <c r="BN752" s="32"/>
    </row>
    <row r="753">
      <c r="A753" s="32"/>
      <c r="B753" s="32"/>
      <c r="C753" s="32"/>
      <c r="D753" s="32"/>
      <c r="E753" s="158"/>
      <c r="F753" s="32"/>
      <c r="G753" s="158"/>
      <c r="H753" s="32"/>
      <c r="I753" s="158"/>
      <c r="J753" s="32"/>
      <c r="K753" s="158"/>
      <c r="L753" s="222"/>
      <c r="M753" s="32"/>
      <c r="N753" s="202"/>
      <c r="O753" s="202"/>
      <c r="P753" s="202"/>
      <c r="Q753" s="32"/>
      <c r="R753" s="32"/>
      <c r="S753" s="32"/>
      <c r="T753" s="32"/>
      <c r="U753" s="32"/>
      <c r="V753" s="32"/>
      <c r="W753" s="179"/>
      <c r="X753" s="158"/>
      <c r="Y753" s="32"/>
      <c r="Z753" s="32"/>
      <c r="AA753" s="32"/>
      <c r="AB753" s="32"/>
      <c r="AC753" s="32"/>
      <c r="AD753" s="32"/>
      <c r="AE753" s="32"/>
      <c r="AF753" s="158"/>
      <c r="AG753" s="32"/>
      <c r="AH753" s="32"/>
      <c r="AI753" s="32"/>
      <c r="AJ753" s="32"/>
      <c r="AK753" s="32"/>
      <c r="AL753" s="32"/>
      <c r="AM753" s="32"/>
      <c r="AN753" s="158"/>
      <c r="AO753" s="32"/>
      <c r="AP753" s="32"/>
      <c r="AQ753" s="32"/>
      <c r="AR753" s="32"/>
      <c r="AS753" s="32"/>
      <c r="AT753" s="32"/>
      <c r="AU753" s="32"/>
      <c r="AV753" s="158"/>
      <c r="AW753" s="32"/>
      <c r="AX753" s="32"/>
      <c r="AY753" s="32"/>
      <c r="AZ753" s="32"/>
      <c r="BA753" s="32"/>
      <c r="BB753" s="32"/>
      <c r="BC753" s="32"/>
      <c r="BD753" s="32"/>
      <c r="BE753" s="32"/>
      <c r="BF753" s="32"/>
      <c r="BG753" s="32"/>
      <c r="BH753" s="32"/>
      <c r="BI753" s="32"/>
      <c r="BJ753" s="32"/>
      <c r="BK753" s="32"/>
      <c r="BL753" s="32"/>
      <c r="BM753" s="32"/>
      <c r="BN753" s="32"/>
    </row>
    <row r="754">
      <c r="A754" s="32"/>
      <c r="B754" s="32"/>
      <c r="C754" s="32"/>
      <c r="D754" s="32"/>
      <c r="E754" s="158"/>
      <c r="F754" s="32"/>
      <c r="G754" s="158"/>
      <c r="H754" s="32"/>
      <c r="I754" s="158"/>
      <c r="J754" s="32"/>
      <c r="K754" s="158"/>
      <c r="L754" s="222"/>
      <c r="M754" s="32"/>
      <c r="N754" s="202"/>
      <c r="O754" s="202"/>
      <c r="P754" s="202"/>
      <c r="Q754" s="32"/>
      <c r="R754" s="32"/>
      <c r="S754" s="32"/>
      <c r="T754" s="32"/>
      <c r="U754" s="32"/>
      <c r="V754" s="32"/>
      <c r="W754" s="179"/>
      <c r="X754" s="158"/>
      <c r="Y754" s="32"/>
      <c r="Z754" s="32"/>
      <c r="AA754" s="32"/>
      <c r="AB754" s="32"/>
      <c r="AC754" s="32"/>
      <c r="AD754" s="32"/>
      <c r="AE754" s="32"/>
      <c r="AF754" s="158"/>
      <c r="AG754" s="32"/>
      <c r="AH754" s="32"/>
      <c r="AI754" s="32"/>
      <c r="AJ754" s="32"/>
      <c r="AK754" s="32"/>
      <c r="AL754" s="32"/>
      <c r="AM754" s="32"/>
      <c r="AN754" s="158"/>
      <c r="AO754" s="32"/>
      <c r="AP754" s="32"/>
      <c r="AQ754" s="32"/>
      <c r="AR754" s="32"/>
      <c r="AS754" s="32"/>
      <c r="AT754" s="32"/>
      <c r="AU754" s="32"/>
      <c r="AV754" s="158"/>
      <c r="AW754" s="32"/>
      <c r="AX754" s="32"/>
      <c r="AY754" s="32"/>
      <c r="AZ754" s="32"/>
      <c r="BA754" s="32"/>
      <c r="BB754" s="32"/>
      <c r="BC754" s="32"/>
      <c r="BD754" s="32"/>
      <c r="BE754" s="32"/>
      <c r="BF754" s="32"/>
      <c r="BG754" s="32"/>
      <c r="BH754" s="32"/>
      <c r="BI754" s="32"/>
      <c r="BJ754" s="32"/>
      <c r="BK754" s="32"/>
      <c r="BL754" s="32"/>
      <c r="BM754" s="32"/>
      <c r="BN754" s="32"/>
    </row>
    <row r="755">
      <c r="A755" s="32"/>
      <c r="B755" s="32"/>
      <c r="C755" s="32"/>
      <c r="D755" s="32"/>
      <c r="E755" s="158"/>
      <c r="F755" s="32"/>
      <c r="G755" s="158"/>
      <c r="H755" s="32"/>
      <c r="I755" s="158"/>
      <c r="J755" s="32"/>
      <c r="K755" s="158"/>
      <c r="L755" s="222"/>
      <c r="M755" s="32"/>
      <c r="N755" s="202"/>
      <c r="O755" s="202"/>
      <c r="P755" s="202"/>
      <c r="Q755" s="32"/>
      <c r="R755" s="32"/>
      <c r="S755" s="32"/>
      <c r="T755" s="32"/>
      <c r="U755" s="32"/>
      <c r="V755" s="32"/>
      <c r="W755" s="179"/>
      <c r="X755" s="158"/>
      <c r="Y755" s="32"/>
      <c r="Z755" s="32"/>
      <c r="AA755" s="32"/>
      <c r="AB755" s="32"/>
      <c r="AC755" s="32"/>
      <c r="AD755" s="32"/>
      <c r="AE755" s="32"/>
      <c r="AF755" s="158"/>
      <c r="AG755" s="32"/>
      <c r="AH755" s="32"/>
      <c r="AI755" s="32"/>
      <c r="AJ755" s="32"/>
      <c r="AK755" s="32"/>
      <c r="AL755" s="32"/>
      <c r="AM755" s="32"/>
      <c r="AN755" s="158"/>
      <c r="AO755" s="32"/>
      <c r="AP755" s="32"/>
      <c r="AQ755" s="32"/>
      <c r="AR755" s="32"/>
      <c r="AS755" s="32"/>
      <c r="AT755" s="32"/>
      <c r="AU755" s="32"/>
      <c r="AV755" s="158"/>
      <c r="AW755" s="32"/>
      <c r="AX755" s="32"/>
      <c r="AY755" s="32"/>
      <c r="AZ755" s="32"/>
      <c r="BA755" s="32"/>
      <c r="BB755" s="32"/>
      <c r="BC755" s="32"/>
      <c r="BD755" s="32"/>
      <c r="BE755" s="32"/>
      <c r="BF755" s="32"/>
      <c r="BG755" s="32"/>
      <c r="BH755" s="32"/>
      <c r="BI755" s="32"/>
      <c r="BJ755" s="32"/>
      <c r="BK755" s="32"/>
      <c r="BL755" s="32"/>
      <c r="BM755" s="32"/>
      <c r="BN755" s="32"/>
    </row>
    <row r="756">
      <c r="A756" s="32"/>
      <c r="B756" s="32"/>
      <c r="C756" s="32"/>
      <c r="D756" s="32"/>
      <c r="E756" s="158"/>
      <c r="F756" s="32"/>
      <c r="G756" s="158"/>
      <c r="H756" s="32"/>
      <c r="I756" s="158"/>
      <c r="J756" s="32"/>
      <c r="K756" s="158"/>
      <c r="L756" s="222"/>
      <c r="M756" s="32"/>
      <c r="N756" s="202"/>
      <c r="O756" s="202"/>
      <c r="P756" s="202"/>
      <c r="Q756" s="32"/>
      <c r="R756" s="32"/>
      <c r="S756" s="32"/>
      <c r="T756" s="32"/>
      <c r="U756" s="32"/>
      <c r="V756" s="32"/>
      <c r="W756" s="179"/>
      <c r="X756" s="158"/>
      <c r="Y756" s="32"/>
      <c r="Z756" s="32"/>
      <c r="AA756" s="32"/>
      <c r="AB756" s="32"/>
      <c r="AC756" s="32"/>
      <c r="AD756" s="32"/>
      <c r="AE756" s="32"/>
      <c r="AF756" s="158"/>
      <c r="AG756" s="32"/>
      <c r="AH756" s="32"/>
      <c r="AI756" s="32"/>
      <c r="AJ756" s="32"/>
      <c r="AK756" s="32"/>
      <c r="AL756" s="32"/>
      <c r="AM756" s="32"/>
      <c r="AN756" s="158"/>
      <c r="AO756" s="32"/>
      <c r="AP756" s="32"/>
      <c r="AQ756" s="32"/>
      <c r="AR756" s="32"/>
      <c r="AS756" s="32"/>
      <c r="AT756" s="32"/>
      <c r="AU756" s="32"/>
      <c r="AV756" s="158"/>
      <c r="AW756" s="32"/>
      <c r="AX756" s="32"/>
      <c r="AY756" s="32"/>
      <c r="AZ756" s="32"/>
      <c r="BA756" s="32"/>
      <c r="BB756" s="32"/>
      <c r="BC756" s="32"/>
      <c r="BD756" s="32"/>
      <c r="BE756" s="32"/>
      <c r="BF756" s="32"/>
      <c r="BG756" s="32"/>
      <c r="BH756" s="32"/>
      <c r="BI756" s="32"/>
      <c r="BJ756" s="32"/>
      <c r="BK756" s="32"/>
      <c r="BL756" s="32"/>
      <c r="BM756" s="32"/>
      <c r="BN756" s="32"/>
    </row>
    <row r="757">
      <c r="A757" s="32"/>
      <c r="B757" s="32"/>
      <c r="C757" s="32"/>
      <c r="D757" s="32"/>
      <c r="E757" s="158"/>
      <c r="F757" s="32"/>
      <c r="G757" s="158"/>
      <c r="H757" s="32"/>
      <c r="I757" s="158"/>
      <c r="J757" s="32"/>
      <c r="K757" s="158"/>
      <c r="L757" s="222"/>
      <c r="M757" s="32"/>
      <c r="N757" s="202"/>
      <c r="O757" s="202"/>
      <c r="P757" s="202"/>
      <c r="Q757" s="32"/>
      <c r="R757" s="32"/>
      <c r="S757" s="32"/>
      <c r="T757" s="32"/>
      <c r="U757" s="32"/>
      <c r="V757" s="32"/>
      <c r="W757" s="179"/>
      <c r="X757" s="158"/>
      <c r="Y757" s="32"/>
      <c r="Z757" s="32"/>
      <c r="AA757" s="32"/>
      <c r="AB757" s="32"/>
      <c r="AC757" s="32"/>
      <c r="AD757" s="32"/>
      <c r="AE757" s="32"/>
      <c r="AF757" s="158"/>
      <c r="AG757" s="32"/>
      <c r="AH757" s="32"/>
      <c r="AI757" s="32"/>
      <c r="AJ757" s="32"/>
      <c r="AK757" s="32"/>
      <c r="AL757" s="32"/>
      <c r="AM757" s="32"/>
      <c r="AN757" s="158"/>
      <c r="AO757" s="32"/>
      <c r="AP757" s="32"/>
      <c r="AQ757" s="32"/>
      <c r="AR757" s="32"/>
      <c r="AS757" s="32"/>
      <c r="AT757" s="32"/>
      <c r="AU757" s="32"/>
      <c r="AV757" s="158"/>
      <c r="AW757" s="32"/>
      <c r="AX757" s="32"/>
      <c r="AY757" s="32"/>
      <c r="AZ757" s="32"/>
      <c r="BA757" s="32"/>
      <c r="BB757" s="32"/>
      <c r="BC757" s="32"/>
      <c r="BD757" s="32"/>
      <c r="BE757" s="32"/>
      <c r="BF757" s="32"/>
      <c r="BG757" s="32"/>
      <c r="BH757" s="32"/>
      <c r="BI757" s="32"/>
      <c r="BJ757" s="32"/>
      <c r="BK757" s="32"/>
      <c r="BL757" s="32"/>
      <c r="BM757" s="32"/>
      <c r="BN757" s="32"/>
    </row>
    <row r="758">
      <c r="A758" s="32"/>
      <c r="B758" s="32"/>
      <c r="C758" s="32"/>
      <c r="D758" s="32"/>
      <c r="E758" s="158"/>
      <c r="F758" s="32"/>
      <c r="G758" s="158"/>
      <c r="H758" s="32"/>
      <c r="I758" s="158"/>
      <c r="J758" s="32"/>
      <c r="K758" s="158"/>
      <c r="L758" s="222"/>
      <c r="M758" s="32"/>
      <c r="N758" s="202"/>
      <c r="O758" s="202"/>
      <c r="P758" s="202"/>
      <c r="Q758" s="32"/>
      <c r="R758" s="32"/>
      <c r="S758" s="32"/>
      <c r="T758" s="32"/>
      <c r="U758" s="32"/>
      <c r="V758" s="32"/>
      <c r="W758" s="179"/>
      <c r="X758" s="158"/>
      <c r="Y758" s="32"/>
      <c r="Z758" s="32"/>
      <c r="AA758" s="32"/>
      <c r="AB758" s="32"/>
      <c r="AC758" s="32"/>
      <c r="AD758" s="32"/>
      <c r="AE758" s="32"/>
      <c r="AF758" s="158"/>
      <c r="AG758" s="32"/>
      <c r="AH758" s="32"/>
      <c r="AI758" s="32"/>
      <c r="AJ758" s="32"/>
      <c r="AK758" s="32"/>
      <c r="AL758" s="32"/>
      <c r="AM758" s="32"/>
      <c r="AN758" s="158"/>
      <c r="AO758" s="32"/>
      <c r="AP758" s="32"/>
      <c r="AQ758" s="32"/>
      <c r="AR758" s="32"/>
      <c r="AS758" s="32"/>
      <c r="AT758" s="32"/>
      <c r="AU758" s="32"/>
      <c r="AV758" s="158"/>
      <c r="AW758" s="32"/>
      <c r="AX758" s="32"/>
      <c r="AY758" s="32"/>
      <c r="AZ758" s="32"/>
      <c r="BA758" s="32"/>
      <c r="BB758" s="32"/>
      <c r="BC758" s="32"/>
      <c r="BD758" s="32"/>
      <c r="BE758" s="32"/>
      <c r="BF758" s="32"/>
      <c r="BG758" s="32"/>
      <c r="BH758" s="32"/>
      <c r="BI758" s="32"/>
      <c r="BJ758" s="32"/>
      <c r="BK758" s="32"/>
      <c r="BL758" s="32"/>
      <c r="BM758" s="32"/>
      <c r="BN758" s="32"/>
    </row>
    <row r="759">
      <c r="A759" s="32"/>
      <c r="B759" s="32"/>
      <c r="C759" s="32"/>
      <c r="D759" s="32"/>
      <c r="E759" s="158"/>
      <c r="F759" s="32"/>
      <c r="G759" s="158"/>
      <c r="H759" s="32"/>
      <c r="I759" s="158"/>
      <c r="J759" s="32"/>
      <c r="K759" s="158"/>
      <c r="L759" s="222"/>
      <c r="M759" s="32"/>
      <c r="N759" s="202"/>
      <c r="O759" s="202"/>
      <c r="P759" s="202"/>
      <c r="Q759" s="32"/>
      <c r="R759" s="32"/>
      <c r="S759" s="32"/>
      <c r="T759" s="32"/>
      <c r="U759" s="32"/>
      <c r="V759" s="32"/>
      <c r="W759" s="179"/>
      <c r="X759" s="158"/>
      <c r="Y759" s="32"/>
      <c r="Z759" s="32"/>
      <c r="AA759" s="32"/>
      <c r="AB759" s="32"/>
      <c r="AC759" s="32"/>
      <c r="AD759" s="32"/>
      <c r="AE759" s="32"/>
      <c r="AF759" s="158"/>
      <c r="AG759" s="32"/>
      <c r="AH759" s="32"/>
      <c r="AI759" s="32"/>
      <c r="AJ759" s="32"/>
      <c r="AK759" s="32"/>
      <c r="AL759" s="32"/>
      <c r="AM759" s="32"/>
      <c r="AN759" s="158"/>
      <c r="AO759" s="32"/>
      <c r="AP759" s="32"/>
      <c r="AQ759" s="32"/>
      <c r="AR759" s="32"/>
      <c r="AS759" s="32"/>
      <c r="AT759" s="32"/>
      <c r="AU759" s="32"/>
      <c r="AV759" s="158"/>
      <c r="AW759" s="32"/>
      <c r="AX759" s="32"/>
      <c r="AY759" s="32"/>
      <c r="AZ759" s="32"/>
      <c r="BA759" s="32"/>
      <c r="BB759" s="32"/>
      <c r="BC759" s="32"/>
      <c r="BD759" s="32"/>
      <c r="BE759" s="32"/>
      <c r="BF759" s="32"/>
      <c r="BG759" s="32"/>
      <c r="BH759" s="32"/>
      <c r="BI759" s="32"/>
      <c r="BJ759" s="32"/>
      <c r="BK759" s="32"/>
      <c r="BL759" s="32"/>
      <c r="BM759" s="32"/>
      <c r="BN759" s="32"/>
    </row>
    <row r="760">
      <c r="A760" s="32"/>
      <c r="B760" s="32"/>
      <c r="C760" s="32"/>
      <c r="D760" s="32"/>
      <c r="E760" s="158"/>
      <c r="F760" s="32"/>
      <c r="G760" s="158"/>
      <c r="H760" s="32"/>
      <c r="I760" s="158"/>
      <c r="J760" s="32"/>
      <c r="K760" s="158"/>
      <c r="L760" s="222"/>
      <c r="M760" s="32"/>
      <c r="N760" s="202"/>
      <c r="O760" s="202"/>
      <c r="P760" s="202"/>
      <c r="Q760" s="32"/>
      <c r="R760" s="32"/>
      <c r="S760" s="32"/>
      <c r="T760" s="32"/>
      <c r="U760" s="32"/>
      <c r="V760" s="32"/>
      <c r="W760" s="179"/>
      <c r="X760" s="158"/>
      <c r="Y760" s="32"/>
      <c r="Z760" s="32"/>
      <c r="AA760" s="32"/>
      <c r="AB760" s="32"/>
      <c r="AC760" s="32"/>
      <c r="AD760" s="32"/>
      <c r="AE760" s="32"/>
      <c r="AF760" s="158"/>
      <c r="AG760" s="32"/>
      <c r="AH760" s="32"/>
      <c r="AI760" s="32"/>
      <c r="AJ760" s="32"/>
      <c r="AK760" s="32"/>
      <c r="AL760" s="32"/>
      <c r="AM760" s="32"/>
      <c r="AN760" s="158"/>
      <c r="AO760" s="32"/>
      <c r="AP760" s="32"/>
      <c r="AQ760" s="32"/>
      <c r="AR760" s="32"/>
      <c r="AS760" s="32"/>
      <c r="AT760" s="32"/>
      <c r="AU760" s="32"/>
      <c r="AV760" s="158"/>
      <c r="AW760" s="32"/>
      <c r="AX760" s="32"/>
      <c r="AY760" s="32"/>
      <c r="AZ760" s="32"/>
      <c r="BA760" s="32"/>
      <c r="BB760" s="32"/>
      <c r="BC760" s="32"/>
      <c r="BD760" s="32"/>
      <c r="BE760" s="32"/>
      <c r="BF760" s="32"/>
      <c r="BG760" s="32"/>
      <c r="BH760" s="32"/>
      <c r="BI760" s="32"/>
      <c r="BJ760" s="32"/>
      <c r="BK760" s="32"/>
      <c r="BL760" s="32"/>
      <c r="BM760" s="32"/>
      <c r="BN760" s="32"/>
    </row>
    <row r="761">
      <c r="A761" s="32"/>
      <c r="B761" s="32"/>
      <c r="C761" s="32"/>
      <c r="D761" s="32"/>
      <c r="E761" s="158"/>
      <c r="F761" s="32"/>
      <c r="G761" s="158"/>
      <c r="H761" s="32"/>
      <c r="I761" s="158"/>
      <c r="J761" s="32"/>
      <c r="K761" s="158"/>
      <c r="L761" s="222"/>
      <c r="M761" s="32"/>
      <c r="N761" s="202"/>
      <c r="O761" s="202"/>
      <c r="P761" s="202"/>
      <c r="Q761" s="32"/>
      <c r="R761" s="32"/>
      <c r="S761" s="32"/>
      <c r="T761" s="32"/>
      <c r="U761" s="32"/>
      <c r="V761" s="32"/>
      <c r="W761" s="179"/>
      <c r="X761" s="158"/>
      <c r="Y761" s="32"/>
      <c r="Z761" s="32"/>
      <c r="AA761" s="32"/>
      <c r="AB761" s="32"/>
      <c r="AC761" s="32"/>
      <c r="AD761" s="32"/>
      <c r="AE761" s="32"/>
      <c r="AF761" s="158"/>
      <c r="AG761" s="32"/>
      <c r="AH761" s="32"/>
      <c r="AI761" s="32"/>
      <c r="AJ761" s="32"/>
      <c r="AK761" s="32"/>
      <c r="AL761" s="32"/>
      <c r="AM761" s="32"/>
      <c r="AN761" s="158"/>
      <c r="AO761" s="32"/>
      <c r="AP761" s="32"/>
      <c r="AQ761" s="32"/>
      <c r="AR761" s="32"/>
      <c r="AS761" s="32"/>
      <c r="AT761" s="32"/>
      <c r="AU761" s="32"/>
      <c r="AV761" s="158"/>
      <c r="AW761" s="32"/>
      <c r="AX761" s="32"/>
      <c r="AY761" s="32"/>
      <c r="AZ761" s="32"/>
      <c r="BA761" s="32"/>
      <c r="BB761" s="32"/>
      <c r="BC761" s="32"/>
      <c r="BD761" s="32"/>
      <c r="BE761" s="32"/>
      <c r="BF761" s="32"/>
      <c r="BG761" s="32"/>
      <c r="BH761" s="32"/>
      <c r="BI761" s="32"/>
      <c r="BJ761" s="32"/>
      <c r="BK761" s="32"/>
      <c r="BL761" s="32"/>
      <c r="BM761" s="32"/>
      <c r="BN761" s="32"/>
    </row>
    <row r="762">
      <c r="A762" s="32"/>
      <c r="B762" s="32"/>
      <c r="C762" s="32"/>
      <c r="D762" s="32"/>
      <c r="E762" s="158"/>
      <c r="F762" s="32"/>
      <c r="G762" s="158"/>
      <c r="H762" s="32"/>
      <c r="I762" s="158"/>
      <c r="J762" s="32"/>
      <c r="K762" s="158"/>
      <c r="L762" s="222"/>
      <c r="M762" s="32"/>
      <c r="N762" s="202"/>
      <c r="O762" s="202"/>
      <c r="P762" s="202"/>
      <c r="Q762" s="32"/>
      <c r="R762" s="32"/>
      <c r="S762" s="32"/>
      <c r="T762" s="32"/>
      <c r="U762" s="32"/>
      <c r="V762" s="32"/>
      <c r="W762" s="179"/>
      <c r="X762" s="158"/>
      <c r="Y762" s="32"/>
      <c r="Z762" s="32"/>
      <c r="AA762" s="32"/>
      <c r="AB762" s="32"/>
      <c r="AC762" s="32"/>
      <c r="AD762" s="32"/>
      <c r="AE762" s="32"/>
      <c r="AF762" s="158"/>
      <c r="AG762" s="32"/>
      <c r="AH762" s="32"/>
      <c r="AI762" s="32"/>
      <c r="AJ762" s="32"/>
      <c r="AK762" s="32"/>
      <c r="AL762" s="32"/>
      <c r="AM762" s="32"/>
      <c r="AN762" s="158"/>
      <c r="AO762" s="32"/>
      <c r="AP762" s="32"/>
      <c r="AQ762" s="32"/>
      <c r="AR762" s="32"/>
      <c r="AS762" s="32"/>
      <c r="AT762" s="32"/>
      <c r="AU762" s="32"/>
      <c r="AV762" s="158"/>
      <c r="AW762" s="32"/>
      <c r="AX762" s="32"/>
      <c r="AY762" s="32"/>
      <c r="AZ762" s="32"/>
      <c r="BA762" s="32"/>
      <c r="BB762" s="32"/>
      <c r="BC762" s="32"/>
      <c r="BD762" s="32"/>
      <c r="BE762" s="32"/>
      <c r="BF762" s="32"/>
      <c r="BG762" s="32"/>
      <c r="BH762" s="32"/>
      <c r="BI762" s="32"/>
      <c r="BJ762" s="32"/>
      <c r="BK762" s="32"/>
      <c r="BL762" s="32"/>
      <c r="BM762" s="32"/>
      <c r="BN762" s="32"/>
    </row>
    <row r="763">
      <c r="A763" s="32"/>
      <c r="B763" s="32"/>
      <c r="C763" s="32"/>
      <c r="D763" s="32"/>
      <c r="E763" s="158"/>
      <c r="F763" s="32"/>
      <c r="G763" s="158"/>
      <c r="H763" s="32"/>
      <c r="I763" s="158"/>
      <c r="J763" s="32"/>
      <c r="K763" s="158"/>
      <c r="L763" s="222"/>
      <c r="M763" s="32"/>
      <c r="N763" s="202"/>
      <c r="O763" s="202"/>
      <c r="P763" s="202"/>
      <c r="Q763" s="32"/>
      <c r="R763" s="32"/>
      <c r="S763" s="32"/>
      <c r="T763" s="32"/>
      <c r="U763" s="32"/>
      <c r="V763" s="32"/>
      <c r="W763" s="179"/>
      <c r="X763" s="158"/>
      <c r="Y763" s="32"/>
      <c r="Z763" s="32"/>
      <c r="AA763" s="32"/>
      <c r="AB763" s="32"/>
      <c r="AC763" s="32"/>
      <c r="AD763" s="32"/>
      <c r="AE763" s="32"/>
      <c r="AF763" s="158"/>
      <c r="AG763" s="32"/>
      <c r="AH763" s="32"/>
      <c r="AI763" s="32"/>
      <c r="AJ763" s="32"/>
      <c r="AK763" s="32"/>
      <c r="AL763" s="32"/>
      <c r="AM763" s="32"/>
      <c r="AN763" s="158"/>
      <c r="AO763" s="32"/>
      <c r="AP763" s="32"/>
      <c r="AQ763" s="32"/>
      <c r="AR763" s="32"/>
      <c r="AS763" s="32"/>
      <c r="AT763" s="32"/>
      <c r="AU763" s="32"/>
      <c r="AV763" s="158"/>
      <c r="AW763" s="32"/>
      <c r="AX763" s="32"/>
      <c r="AY763" s="32"/>
      <c r="AZ763" s="32"/>
      <c r="BA763" s="32"/>
      <c r="BB763" s="32"/>
      <c r="BC763" s="32"/>
      <c r="BD763" s="32"/>
      <c r="BE763" s="32"/>
      <c r="BF763" s="32"/>
      <c r="BG763" s="32"/>
      <c r="BH763" s="32"/>
      <c r="BI763" s="32"/>
      <c r="BJ763" s="32"/>
      <c r="BK763" s="32"/>
      <c r="BL763" s="32"/>
      <c r="BM763" s="32"/>
      <c r="BN763" s="32"/>
    </row>
    <row r="764">
      <c r="A764" s="32"/>
      <c r="B764" s="32"/>
      <c r="C764" s="32"/>
      <c r="D764" s="32"/>
      <c r="E764" s="158"/>
      <c r="F764" s="32"/>
      <c r="G764" s="158"/>
      <c r="H764" s="32"/>
      <c r="I764" s="158"/>
      <c r="J764" s="32"/>
      <c r="K764" s="158"/>
      <c r="L764" s="222"/>
      <c r="M764" s="32"/>
      <c r="N764" s="202"/>
      <c r="O764" s="202"/>
      <c r="P764" s="202"/>
      <c r="Q764" s="32"/>
      <c r="R764" s="32"/>
      <c r="S764" s="32"/>
      <c r="T764" s="32"/>
      <c r="U764" s="32"/>
      <c r="V764" s="32"/>
      <c r="W764" s="179"/>
      <c r="X764" s="158"/>
      <c r="Y764" s="32"/>
      <c r="Z764" s="32"/>
      <c r="AA764" s="32"/>
      <c r="AB764" s="32"/>
      <c r="AC764" s="32"/>
      <c r="AD764" s="32"/>
      <c r="AE764" s="32"/>
      <c r="AF764" s="158"/>
      <c r="AG764" s="32"/>
      <c r="AH764" s="32"/>
      <c r="AI764" s="32"/>
      <c r="AJ764" s="32"/>
      <c r="AK764" s="32"/>
      <c r="AL764" s="32"/>
      <c r="AM764" s="32"/>
      <c r="AN764" s="158"/>
      <c r="AO764" s="32"/>
      <c r="AP764" s="32"/>
      <c r="AQ764" s="32"/>
      <c r="AR764" s="32"/>
      <c r="AS764" s="32"/>
      <c r="AT764" s="32"/>
      <c r="AU764" s="32"/>
      <c r="AV764" s="158"/>
      <c r="AW764" s="32"/>
      <c r="AX764" s="32"/>
      <c r="AY764" s="32"/>
      <c r="AZ764" s="32"/>
      <c r="BA764" s="32"/>
      <c r="BB764" s="32"/>
      <c r="BC764" s="32"/>
      <c r="BD764" s="32"/>
      <c r="BE764" s="32"/>
      <c r="BF764" s="32"/>
      <c r="BG764" s="32"/>
      <c r="BH764" s="32"/>
      <c r="BI764" s="32"/>
      <c r="BJ764" s="32"/>
      <c r="BK764" s="32"/>
      <c r="BL764" s="32"/>
      <c r="BM764" s="32"/>
      <c r="BN764" s="32"/>
    </row>
    <row r="765">
      <c r="A765" s="32"/>
      <c r="B765" s="32"/>
      <c r="C765" s="32"/>
      <c r="D765" s="32"/>
      <c r="E765" s="158"/>
      <c r="F765" s="32"/>
      <c r="G765" s="158"/>
      <c r="H765" s="32"/>
      <c r="I765" s="158"/>
      <c r="J765" s="32"/>
      <c r="K765" s="158"/>
      <c r="L765" s="222"/>
      <c r="M765" s="32"/>
      <c r="N765" s="202"/>
      <c r="O765" s="202"/>
      <c r="P765" s="202"/>
      <c r="Q765" s="32"/>
      <c r="R765" s="32"/>
      <c r="S765" s="32"/>
      <c r="T765" s="32"/>
      <c r="U765" s="32"/>
      <c r="V765" s="32"/>
      <c r="W765" s="179"/>
      <c r="X765" s="158"/>
      <c r="Y765" s="32"/>
      <c r="Z765" s="32"/>
      <c r="AA765" s="32"/>
      <c r="AB765" s="32"/>
      <c r="AC765" s="32"/>
      <c r="AD765" s="32"/>
      <c r="AE765" s="32"/>
      <c r="AF765" s="158"/>
      <c r="AG765" s="32"/>
      <c r="AH765" s="32"/>
      <c r="AI765" s="32"/>
      <c r="AJ765" s="32"/>
      <c r="AK765" s="32"/>
      <c r="AL765" s="32"/>
      <c r="AM765" s="32"/>
      <c r="AN765" s="158"/>
      <c r="AO765" s="32"/>
      <c r="AP765" s="32"/>
      <c r="AQ765" s="32"/>
      <c r="AR765" s="32"/>
      <c r="AS765" s="32"/>
      <c r="AT765" s="32"/>
      <c r="AU765" s="32"/>
      <c r="AV765" s="158"/>
      <c r="AW765" s="32"/>
      <c r="AX765" s="32"/>
      <c r="AY765" s="32"/>
      <c r="AZ765" s="32"/>
      <c r="BA765" s="32"/>
      <c r="BB765" s="32"/>
      <c r="BC765" s="32"/>
      <c r="BD765" s="32"/>
      <c r="BE765" s="32"/>
      <c r="BF765" s="32"/>
      <c r="BG765" s="32"/>
      <c r="BH765" s="32"/>
      <c r="BI765" s="32"/>
      <c r="BJ765" s="32"/>
      <c r="BK765" s="32"/>
      <c r="BL765" s="32"/>
      <c r="BM765" s="32"/>
      <c r="BN765" s="32"/>
    </row>
    <row r="766">
      <c r="A766" s="32"/>
      <c r="B766" s="32"/>
      <c r="C766" s="32"/>
      <c r="D766" s="32"/>
      <c r="E766" s="158"/>
      <c r="F766" s="32"/>
      <c r="G766" s="158"/>
      <c r="H766" s="32"/>
      <c r="I766" s="158"/>
      <c r="J766" s="32"/>
      <c r="K766" s="158"/>
      <c r="L766" s="222"/>
      <c r="M766" s="32"/>
      <c r="N766" s="202"/>
      <c r="O766" s="202"/>
      <c r="P766" s="202"/>
      <c r="Q766" s="32"/>
      <c r="R766" s="32"/>
      <c r="S766" s="32"/>
      <c r="T766" s="32"/>
      <c r="U766" s="32"/>
      <c r="V766" s="32"/>
      <c r="W766" s="179"/>
      <c r="X766" s="158"/>
      <c r="Y766" s="32"/>
      <c r="Z766" s="32"/>
      <c r="AA766" s="32"/>
      <c r="AB766" s="32"/>
      <c r="AC766" s="32"/>
      <c r="AD766" s="32"/>
      <c r="AE766" s="32"/>
      <c r="AF766" s="158"/>
      <c r="AG766" s="32"/>
      <c r="AH766" s="32"/>
      <c r="AI766" s="32"/>
      <c r="AJ766" s="32"/>
      <c r="AK766" s="32"/>
      <c r="AL766" s="32"/>
      <c r="AM766" s="32"/>
      <c r="AN766" s="158"/>
      <c r="AO766" s="32"/>
      <c r="AP766" s="32"/>
      <c r="AQ766" s="32"/>
      <c r="AR766" s="32"/>
      <c r="AS766" s="32"/>
      <c r="AT766" s="32"/>
      <c r="AU766" s="32"/>
      <c r="AV766" s="158"/>
      <c r="AW766" s="32"/>
      <c r="AX766" s="32"/>
      <c r="AY766" s="32"/>
      <c r="AZ766" s="32"/>
      <c r="BA766" s="32"/>
      <c r="BB766" s="32"/>
      <c r="BC766" s="32"/>
      <c r="BD766" s="32"/>
      <c r="BE766" s="32"/>
      <c r="BF766" s="32"/>
      <c r="BG766" s="32"/>
      <c r="BH766" s="32"/>
      <c r="BI766" s="32"/>
      <c r="BJ766" s="32"/>
      <c r="BK766" s="32"/>
      <c r="BL766" s="32"/>
      <c r="BM766" s="32"/>
      <c r="BN766" s="32"/>
    </row>
    <row r="767">
      <c r="A767" s="32"/>
      <c r="B767" s="32"/>
      <c r="C767" s="32"/>
      <c r="D767" s="32"/>
      <c r="E767" s="158"/>
      <c r="F767" s="32"/>
      <c r="G767" s="158"/>
      <c r="H767" s="32"/>
      <c r="I767" s="158"/>
      <c r="J767" s="32"/>
      <c r="K767" s="158"/>
      <c r="L767" s="222"/>
      <c r="M767" s="32"/>
      <c r="N767" s="202"/>
      <c r="O767" s="202"/>
      <c r="P767" s="202"/>
      <c r="Q767" s="32"/>
      <c r="R767" s="32"/>
      <c r="S767" s="32"/>
      <c r="T767" s="32"/>
      <c r="U767" s="32"/>
      <c r="V767" s="32"/>
      <c r="W767" s="179"/>
      <c r="X767" s="158"/>
      <c r="Y767" s="32"/>
      <c r="Z767" s="32"/>
      <c r="AA767" s="32"/>
      <c r="AB767" s="32"/>
      <c r="AC767" s="32"/>
      <c r="AD767" s="32"/>
      <c r="AE767" s="32"/>
      <c r="AF767" s="158"/>
      <c r="AG767" s="32"/>
      <c r="AH767" s="32"/>
      <c r="AI767" s="32"/>
      <c r="AJ767" s="32"/>
      <c r="AK767" s="32"/>
      <c r="AL767" s="32"/>
      <c r="AM767" s="32"/>
      <c r="AN767" s="158"/>
      <c r="AO767" s="32"/>
      <c r="AP767" s="32"/>
      <c r="AQ767" s="32"/>
      <c r="AR767" s="32"/>
      <c r="AS767" s="32"/>
      <c r="AT767" s="32"/>
      <c r="AU767" s="32"/>
      <c r="AV767" s="158"/>
      <c r="AW767" s="32"/>
      <c r="AX767" s="32"/>
      <c r="AY767" s="32"/>
      <c r="AZ767" s="32"/>
      <c r="BA767" s="32"/>
      <c r="BB767" s="32"/>
      <c r="BC767" s="32"/>
      <c r="BD767" s="32"/>
      <c r="BE767" s="32"/>
      <c r="BF767" s="32"/>
      <c r="BG767" s="32"/>
      <c r="BH767" s="32"/>
      <c r="BI767" s="32"/>
      <c r="BJ767" s="32"/>
      <c r="BK767" s="32"/>
      <c r="BL767" s="32"/>
      <c r="BM767" s="32"/>
      <c r="BN767" s="32"/>
    </row>
    <row r="768">
      <c r="A768" s="32"/>
      <c r="B768" s="32"/>
      <c r="C768" s="32"/>
      <c r="D768" s="32"/>
      <c r="E768" s="158"/>
      <c r="F768" s="32"/>
      <c r="G768" s="158"/>
      <c r="H768" s="32"/>
      <c r="I768" s="158"/>
      <c r="J768" s="32"/>
      <c r="K768" s="158"/>
      <c r="L768" s="222"/>
      <c r="M768" s="32"/>
      <c r="N768" s="202"/>
      <c r="O768" s="202"/>
      <c r="P768" s="202"/>
      <c r="Q768" s="32"/>
      <c r="R768" s="32"/>
      <c r="S768" s="32"/>
      <c r="T768" s="32"/>
      <c r="U768" s="32"/>
      <c r="V768" s="32"/>
      <c r="W768" s="179"/>
      <c r="X768" s="158"/>
      <c r="Y768" s="32"/>
      <c r="Z768" s="32"/>
      <c r="AA768" s="32"/>
      <c r="AB768" s="32"/>
      <c r="AC768" s="32"/>
      <c r="AD768" s="32"/>
      <c r="AE768" s="32"/>
      <c r="AF768" s="158"/>
      <c r="AG768" s="32"/>
      <c r="AH768" s="32"/>
      <c r="AI768" s="32"/>
      <c r="AJ768" s="32"/>
      <c r="AK768" s="32"/>
      <c r="AL768" s="32"/>
      <c r="AM768" s="32"/>
      <c r="AN768" s="158"/>
      <c r="AO768" s="32"/>
      <c r="AP768" s="32"/>
      <c r="AQ768" s="32"/>
      <c r="AR768" s="32"/>
      <c r="AS768" s="32"/>
      <c r="AT768" s="32"/>
      <c r="AU768" s="32"/>
      <c r="AV768" s="158"/>
      <c r="AW768" s="32"/>
      <c r="AX768" s="32"/>
      <c r="AY768" s="32"/>
      <c r="AZ768" s="32"/>
      <c r="BA768" s="32"/>
      <c r="BB768" s="32"/>
      <c r="BC768" s="32"/>
      <c r="BD768" s="32"/>
      <c r="BE768" s="32"/>
      <c r="BF768" s="32"/>
      <c r="BG768" s="32"/>
      <c r="BH768" s="32"/>
      <c r="BI768" s="32"/>
      <c r="BJ768" s="32"/>
      <c r="BK768" s="32"/>
      <c r="BL768" s="32"/>
      <c r="BM768" s="32"/>
      <c r="BN768" s="32"/>
    </row>
    <row r="769">
      <c r="A769" s="32"/>
      <c r="B769" s="32"/>
      <c r="C769" s="32"/>
      <c r="D769" s="32"/>
      <c r="E769" s="158"/>
      <c r="F769" s="32"/>
      <c r="G769" s="158"/>
      <c r="H769" s="32"/>
      <c r="I769" s="158"/>
      <c r="J769" s="32"/>
      <c r="K769" s="158"/>
      <c r="L769" s="222"/>
      <c r="M769" s="32"/>
      <c r="N769" s="202"/>
      <c r="O769" s="202"/>
      <c r="P769" s="202"/>
      <c r="Q769" s="32"/>
      <c r="R769" s="32"/>
      <c r="S769" s="32"/>
      <c r="T769" s="32"/>
      <c r="U769" s="32"/>
      <c r="V769" s="32"/>
      <c r="W769" s="179"/>
      <c r="X769" s="158"/>
      <c r="Y769" s="32"/>
      <c r="Z769" s="32"/>
      <c r="AA769" s="32"/>
      <c r="AB769" s="32"/>
      <c r="AC769" s="32"/>
      <c r="AD769" s="32"/>
      <c r="AE769" s="32"/>
      <c r="AF769" s="158"/>
      <c r="AG769" s="32"/>
      <c r="AH769" s="32"/>
      <c r="AI769" s="32"/>
      <c r="AJ769" s="32"/>
      <c r="AK769" s="32"/>
      <c r="AL769" s="32"/>
      <c r="AM769" s="32"/>
      <c r="AN769" s="158"/>
      <c r="AO769" s="32"/>
      <c r="AP769" s="32"/>
      <c r="AQ769" s="32"/>
      <c r="AR769" s="32"/>
      <c r="AS769" s="32"/>
      <c r="AT769" s="32"/>
      <c r="AU769" s="32"/>
      <c r="AV769" s="158"/>
      <c r="AW769" s="32"/>
      <c r="AX769" s="32"/>
      <c r="AY769" s="32"/>
      <c r="AZ769" s="32"/>
      <c r="BA769" s="32"/>
      <c r="BB769" s="32"/>
      <c r="BC769" s="32"/>
      <c r="BD769" s="32"/>
      <c r="BE769" s="32"/>
      <c r="BF769" s="32"/>
      <c r="BG769" s="32"/>
      <c r="BH769" s="32"/>
      <c r="BI769" s="32"/>
      <c r="BJ769" s="32"/>
      <c r="BK769" s="32"/>
      <c r="BL769" s="32"/>
      <c r="BM769" s="32"/>
      <c r="BN769" s="32"/>
    </row>
    <row r="770">
      <c r="A770" s="32"/>
      <c r="B770" s="32"/>
      <c r="C770" s="32"/>
      <c r="D770" s="32"/>
      <c r="E770" s="158"/>
      <c r="F770" s="32"/>
      <c r="G770" s="158"/>
      <c r="H770" s="32"/>
      <c r="I770" s="158"/>
      <c r="J770" s="32"/>
      <c r="K770" s="158"/>
      <c r="L770" s="222"/>
      <c r="M770" s="32"/>
      <c r="N770" s="202"/>
      <c r="O770" s="202"/>
      <c r="P770" s="202"/>
      <c r="Q770" s="32"/>
      <c r="R770" s="32"/>
      <c r="S770" s="32"/>
      <c r="T770" s="32"/>
      <c r="U770" s="32"/>
      <c r="V770" s="32"/>
      <c r="W770" s="179"/>
      <c r="X770" s="158"/>
      <c r="Y770" s="32"/>
      <c r="Z770" s="32"/>
      <c r="AA770" s="32"/>
      <c r="AB770" s="32"/>
      <c r="AC770" s="32"/>
      <c r="AD770" s="32"/>
      <c r="AE770" s="32"/>
      <c r="AF770" s="158"/>
      <c r="AG770" s="32"/>
      <c r="AH770" s="32"/>
      <c r="AI770" s="32"/>
      <c r="AJ770" s="32"/>
      <c r="AK770" s="32"/>
      <c r="AL770" s="32"/>
      <c r="AM770" s="32"/>
      <c r="AN770" s="158"/>
      <c r="AO770" s="32"/>
      <c r="AP770" s="32"/>
      <c r="AQ770" s="32"/>
      <c r="AR770" s="32"/>
      <c r="AS770" s="32"/>
      <c r="AT770" s="32"/>
      <c r="AU770" s="32"/>
      <c r="AV770" s="158"/>
      <c r="AW770" s="32"/>
      <c r="AX770" s="32"/>
      <c r="AY770" s="32"/>
      <c r="AZ770" s="32"/>
      <c r="BA770" s="32"/>
      <c r="BB770" s="32"/>
      <c r="BC770" s="32"/>
      <c r="BD770" s="32"/>
      <c r="BE770" s="32"/>
      <c r="BF770" s="32"/>
      <c r="BG770" s="32"/>
      <c r="BH770" s="32"/>
      <c r="BI770" s="32"/>
      <c r="BJ770" s="32"/>
      <c r="BK770" s="32"/>
      <c r="BL770" s="32"/>
      <c r="BM770" s="32"/>
      <c r="BN770" s="32"/>
    </row>
    <row r="771">
      <c r="A771" s="32"/>
      <c r="B771" s="32"/>
      <c r="C771" s="32"/>
      <c r="D771" s="32"/>
      <c r="E771" s="158"/>
      <c r="F771" s="32"/>
      <c r="G771" s="158"/>
      <c r="H771" s="32"/>
      <c r="I771" s="158"/>
      <c r="J771" s="32"/>
      <c r="K771" s="158"/>
      <c r="L771" s="222"/>
      <c r="M771" s="32"/>
      <c r="N771" s="202"/>
      <c r="O771" s="202"/>
      <c r="P771" s="202"/>
      <c r="Q771" s="32"/>
      <c r="R771" s="32"/>
      <c r="S771" s="32"/>
      <c r="T771" s="32"/>
      <c r="U771" s="32"/>
      <c r="V771" s="32"/>
      <c r="W771" s="179"/>
      <c r="X771" s="158"/>
      <c r="Y771" s="32"/>
      <c r="Z771" s="32"/>
      <c r="AA771" s="32"/>
      <c r="AB771" s="32"/>
      <c r="AC771" s="32"/>
      <c r="AD771" s="32"/>
      <c r="AE771" s="32"/>
      <c r="AF771" s="158"/>
      <c r="AG771" s="32"/>
      <c r="AH771" s="32"/>
      <c r="AI771" s="32"/>
      <c r="AJ771" s="32"/>
      <c r="AK771" s="32"/>
      <c r="AL771" s="32"/>
      <c r="AM771" s="32"/>
      <c r="AN771" s="158"/>
      <c r="AO771" s="32"/>
      <c r="AP771" s="32"/>
      <c r="AQ771" s="32"/>
      <c r="AR771" s="32"/>
      <c r="AS771" s="32"/>
      <c r="AT771" s="32"/>
      <c r="AU771" s="32"/>
      <c r="AV771" s="158"/>
      <c r="AW771" s="32"/>
      <c r="AX771" s="32"/>
      <c r="AY771" s="32"/>
      <c r="AZ771" s="32"/>
      <c r="BA771" s="32"/>
      <c r="BB771" s="32"/>
      <c r="BC771" s="32"/>
      <c r="BD771" s="32"/>
      <c r="BE771" s="32"/>
      <c r="BF771" s="32"/>
      <c r="BG771" s="32"/>
      <c r="BH771" s="32"/>
      <c r="BI771" s="32"/>
      <c r="BJ771" s="32"/>
      <c r="BK771" s="32"/>
      <c r="BL771" s="32"/>
      <c r="BM771" s="32"/>
      <c r="BN771" s="32"/>
    </row>
    <row r="772">
      <c r="A772" s="32"/>
      <c r="B772" s="32"/>
      <c r="C772" s="32"/>
      <c r="D772" s="32"/>
      <c r="E772" s="158"/>
      <c r="F772" s="32"/>
      <c r="G772" s="158"/>
      <c r="H772" s="32"/>
      <c r="I772" s="158"/>
      <c r="J772" s="32"/>
      <c r="K772" s="158"/>
      <c r="L772" s="222"/>
      <c r="M772" s="32"/>
      <c r="N772" s="202"/>
      <c r="O772" s="202"/>
      <c r="P772" s="202"/>
      <c r="Q772" s="32"/>
      <c r="R772" s="32"/>
      <c r="S772" s="32"/>
      <c r="T772" s="32"/>
      <c r="U772" s="32"/>
      <c r="V772" s="32"/>
      <c r="W772" s="179"/>
      <c r="X772" s="158"/>
      <c r="Y772" s="32"/>
      <c r="Z772" s="32"/>
      <c r="AA772" s="32"/>
      <c r="AB772" s="32"/>
      <c r="AC772" s="32"/>
      <c r="AD772" s="32"/>
      <c r="AE772" s="32"/>
      <c r="AF772" s="158"/>
      <c r="AG772" s="32"/>
      <c r="AH772" s="32"/>
      <c r="AI772" s="32"/>
      <c r="AJ772" s="32"/>
      <c r="AK772" s="32"/>
      <c r="AL772" s="32"/>
      <c r="AM772" s="32"/>
      <c r="AN772" s="158"/>
      <c r="AO772" s="32"/>
      <c r="AP772" s="32"/>
      <c r="AQ772" s="32"/>
      <c r="AR772" s="32"/>
      <c r="AS772" s="32"/>
      <c r="AT772" s="32"/>
      <c r="AU772" s="32"/>
      <c r="AV772" s="158"/>
      <c r="AW772" s="32"/>
      <c r="AX772" s="32"/>
      <c r="AY772" s="32"/>
      <c r="AZ772" s="32"/>
      <c r="BA772" s="32"/>
      <c r="BB772" s="32"/>
      <c r="BC772" s="32"/>
      <c r="BD772" s="32"/>
      <c r="BE772" s="32"/>
      <c r="BF772" s="32"/>
      <c r="BG772" s="32"/>
      <c r="BH772" s="32"/>
      <c r="BI772" s="32"/>
      <c r="BJ772" s="32"/>
      <c r="BK772" s="32"/>
      <c r="BL772" s="32"/>
      <c r="BM772" s="32"/>
      <c r="BN772" s="32"/>
    </row>
    <row r="773">
      <c r="A773" s="32"/>
      <c r="B773" s="32"/>
      <c r="C773" s="32"/>
      <c r="D773" s="32"/>
      <c r="E773" s="158"/>
      <c r="F773" s="32"/>
      <c r="G773" s="158"/>
      <c r="H773" s="32"/>
      <c r="I773" s="158"/>
      <c r="J773" s="32"/>
      <c r="K773" s="158"/>
      <c r="L773" s="222"/>
      <c r="M773" s="32"/>
      <c r="N773" s="202"/>
      <c r="O773" s="202"/>
      <c r="P773" s="202"/>
      <c r="Q773" s="32"/>
      <c r="R773" s="32"/>
      <c r="S773" s="32"/>
      <c r="T773" s="32"/>
      <c r="U773" s="32"/>
      <c r="V773" s="32"/>
      <c r="W773" s="179"/>
      <c r="X773" s="158"/>
      <c r="Y773" s="32"/>
      <c r="Z773" s="32"/>
      <c r="AA773" s="32"/>
      <c r="AB773" s="32"/>
      <c r="AC773" s="32"/>
      <c r="AD773" s="32"/>
      <c r="AE773" s="32"/>
      <c r="AF773" s="158"/>
      <c r="AG773" s="32"/>
      <c r="AH773" s="32"/>
      <c r="AI773" s="32"/>
      <c r="AJ773" s="32"/>
      <c r="AK773" s="32"/>
      <c r="AL773" s="32"/>
      <c r="AM773" s="32"/>
      <c r="AN773" s="158"/>
      <c r="AO773" s="32"/>
      <c r="AP773" s="32"/>
      <c r="AQ773" s="32"/>
      <c r="AR773" s="32"/>
      <c r="AS773" s="32"/>
      <c r="AT773" s="32"/>
      <c r="AU773" s="32"/>
      <c r="AV773" s="158"/>
      <c r="AW773" s="32"/>
      <c r="AX773" s="32"/>
      <c r="AY773" s="32"/>
      <c r="AZ773" s="32"/>
      <c r="BA773" s="32"/>
      <c r="BB773" s="32"/>
      <c r="BC773" s="32"/>
      <c r="BD773" s="32"/>
      <c r="BE773" s="32"/>
      <c r="BF773" s="32"/>
      <c r="BG773" s="32"/>
      <c r="BH773" s="32"/>
      <c r="BI773" s="32"/>
      <c r="BJ773" s="32"/>
      <c r="BK773" s="32"/>
      <c r="BL773" s="32"/>
      <c r="BM773" s="32"/>
      <c r="BN773" s="32"/>
    </row>
    <row r="774">
      <c r="A774" s="32"/>
      <c r="B774" s="32"/>
      <c r="C774" s="32"/>
      <c r="D774" s="32"/>
      <c r="E774" s="158"/>
      <c r="F774" s="32"/>
      <c r="G774" s="158"/>
      <c r="H774" s="32"/>
      <c r="I774" s="158"/>
      <c r="J774" s="32"/>
      <c r="K774" s="158"/>
      <c r="L774" s="222"/>
      <c r="M774" s="32"/>
      <c r="N774" s="202"/>
      <c r="O774" s="202"/>
      <c r="P774" s="202"/>
      <c r="Q774" s="32"/>
      <c r="R774" s="32"/>
      <c r="S774" s="32"/>
      <c r="T774" s="32"/>
      <c r="U774" s="32"/>
      <c r="V774" s="32"/>
      <c r="W774" s="179"/>
      <c r="X774" s="158"/>
      <c r="Y774" s="32"/>
      <c r="Z774" s="32"/>
      <c r="AA774" s="32"/>
      <c r="AB774" s="32"/>
      <c r="AC774" s="32"/>
      <c r="AD774" s="32"/>
      <c r="AE774" s="32"/>
      <c r="AF774" s="158"/>
      <c r="AG774" s="32"/>
      <c r="AH774" s="32"/>
      <c r="AI774" s="32"/>
      <c r="AJ774" s="32"/>
      <c r="AK774" s="32"/>
      <c r="AL774" s="32"/>
      <c r="AM774" s="32"/>
      <c r="AN774" s="158"/>
      <c r="AO774" s="32"/>
      <c r="AP774" s="32"/>
      <c r="AQ774" s="32"/>
      <c r="AR774" s="32"/>
      <c r="AS774" s="32"/>
      <c r="AT774" s="32"/>
      <c r="AU774" s="32"/>
      <c r="AV774" s="158"/>
      <c r="AW774" s="32"/>
      <c r="AX774" s="32"/>
      <c r="AY774" s="32"/>
      <c r="AZ774" s="32"/>
      <c r="BA774" s="32"/>
      <c r="BB774" s="32"/>
      <c r="BC774" s="32"/>
      <c r="BD774" s="32"/>
      <c r="BE774" s="32"/>
      <c r="BF774" s="32"/>
      <c r="BG774" s="32"/>
      <c r="BH774" s="32"/>
      <c r="BI774" s="32"/>
      <c r="BJ774" s="32"/>
      <c r="BK774" s="32"/>
      <c r="BL774" s="32"/>
      <c r="BM774" s="32"/>
      <c r="BN774" s="32"/>
    </row>
    <row r="775">
      <c r="A775" s="32"/>
      <c r="B775" s="32"/>
      <c r="C775" s="32"/>
      <c r="D775" s="32"/>
      <c r="E775" s="158"/>
      <c r="F775" s="32"/>
      <c r="G775" s="158"/>
      <c r="H775" s="32"/>
      <c r="I775" s="158"/>
      <c r="J775" s="32"/>
      <c r="K775" s="158"/>
      <c r="L775" s="222"/>
      <c r="M775" s="32"/>
      <c r="N775" s="202"/>
      <c r="O775" s="202"/>
      <c r="P775" s="202"/>
      <c r="Q775" s="32"/>
      <c r="R775" s="32"/>
      <c r="S775" s="32"/>
      <c r="T775" s="32"/>
      <c r="U775" s="32"/>
      <c r="V775" s="32"/>
      <c r="W775" s="179"/>
      <c r="X775" s="158"/>
      <c r="Y775" s="32"/>
      <c r="Z775" s="32"/>
      <c r="AA775" s="32"/>
      <c r="AB775" s="32"/>
      <c r="AC775" s="32"/>
      <c r="AD775" s="32"/>
      <c r="AE775" s="32"/>
      <c r="AF775" s="158"/>
      <c r="AG775" s="32"/>
      <c r="AH775" s="32"/>
      <c r="AI775" s="32"/>
      <c r="AJ775" s="32"/>
      <c r="AK775" s="32"/>
      <c r="AL775" s="32"/>
      <c r="AM775" s="32"/>
      <c r="AN775" s="158"/>
      <c r="AO775" s="32"/>
      <c r="AP775" s="32"/>
      <c r="AQ775" s="32"/>
      <c r="AR775" s="32"/>
      <c r="AS775" s="32"/>
      <c r="AT775" s="32"/>
      <c r="AU775" s="32"/>
      <c r="AV775" s="158"/>
      <c r="AW775" s="32"/>
      <c r="AX775" s="32"/>
      <c r="AY775" s="32"/>
      <c r="AZ775" s="32"/>
      <c r="BA775" s="32"/>
      <c r="BB775" s="32"/>
      <c r="BC775" s="32"/>
      <c r="BD775" s="32"/>
      <c r="BE775" s="32"/>
      <c r="BF775" s="32"/>
      <c r="BG775" s="32"/>
      <c r="BH775" s="32"/>
      <c r="BI775" s="32"/>
      <c r="BJ775" s="32"/>
      <c r="BK775" s="32"/>
      <c r="BL775" s="32"/>
      <c r="BM775" s="32"/>
      <c r="BN775" s="32"/>
    </row>
    <row r="776">
      <c r="A776" s="32"/>
      <c r="B776" s="32"/>
      <c r="C776" s="32"/>
      <c r="D776" s="32"/>
      <c r="E776" s="158"/>
      <c r="F776" s="32"/>
      <c r="G776" s="158"/>
      <c r="H776" s="32"/>
      <c r="I776" s="158"/>
      <c r="J776" s="32"/>
      <c r="K776" s="158"/>
      <c r="L776" s="222"/>
      <c r="M776" s="32"/>
      <c r="N776" s="202"/>
      <c r="O776" s="202"/>
      <c r="P776" s="202"/>
      <c r="Q776" s="32"/>
      <c r="R776" s="32"/>
      <c r="S776" s="32"/>
      <c r="T776" s="32"/>
      <c r="U776" s="32"/>
      <c r="V776" s="32"/>
      <c r="W776" s="179"/>
      <c r="X776" s="158"/>
      <c r="Y776" s="32"/>
      <c r="Z776" s="32"/>
      <c r="AA776" s="32"/>
      <c r="AB776" s="32"/>
      <c r="AC776" s="32"/>
      <c r="AD776" s="32"/>
      <c r="AE776" s="32"/>
      <c r="AF776" s="158"/>
      <c r="AG776" s="32"/>
      <c r="AH776" s="32"/>
      <c r="AI776" s="32"/>
      <c r="AJ776" s="32"/>
      <c r="AK776" s="32"/>
      <c r="AL776" s="32"/>
      <c r="AM776" s="32"/>
      <c r="AN776" s="158"/>
      <c r="AO776" s="32"/>
      <c r="AP776" s="32"/>
      <c r="AQ776" s="32"/>
      <c r="AR776" s="32"/>
      <c r="AS776" s="32"/>
      <c r="AT776" s="32"/>
      <c r="AU776" s="32"/>
      <c r="AV776" s="158"/>
      <c r="AW776" s="32"/>
      <c r="AX776" s="32"/>
      <c r="AY776" s="32"/>
      <c r="AZ776" s="32"/>
      <c r="BA776" s="32"/>
      <c r="BB776" s="32"/>
      <c r="BC776" s="32"/>
      <c r="BD776" s="32"/>
      <c r="BE776" s="32"/>
      <c r="BF776" s="32"/>
      <c r="BG776" s="32"/>
      <c r="BH776" s="32"/>
      <c r="BI776" s="32"/>
      <c r="BJ776" s="32"/>
      <c r="BK776" s="32"/>
      <c r="BL776" s="32"/>
      <c r="BM776" s="32"/>
      <c r="BN776" s="32"/>
    </row>
    <row r="777">
      <c r="A777" s="32"/>
      <c r="B777" s="32"/>
      <c r="C777" s="32"/>
      <c r="D777" s="32"/>
      <c r="E777" s="158"/>
      <c r="F777" s="32"/>
      <c r="G777" s="158"/>
      <c r="H777" s="32"/>
      <c r="I777" s="158"/>
      <c r="J777" s="32"/>
      <c r="K777" s="158"/>
      <c r="L777" s="222"/>
      <c r="M777" s="32"/>
      <c r="N777" s="202"/>
      <c r="O777" s="202"/>
      <c r="P777" s="202"/>
      <c r="Q777" s="32"/>
      <c r="R777" s="32"/>
      <c r="S777" s="32"/>
      <c r="T777" s="32"/>
      <c r="U777" s="32"/>
      <c r="V777" s="32"/>
      <c r="W777" s="179"/>
      <c r="X777" s="158"/>
      <c r="Y777" s="32"/>
      <c r="Z777" s="32"/>
      <c r="AA777" s="32"/>
      <c r="AB777" s="32"/>
      <c r="AC777" s="32"/>
      <c r="AD777" s="32"/>
      <c r="AE777" s="32"/>
      <c r="AF777" s="158"/>
      <c r="AG777" s="32"/>
      <c r="AH777" s="32"/>
      <c r="AI777" s="32"/>
      <c r="AJ777" s="32"/>
      <c r="AK777" s="32"/>
      <c r="AL777" s="32"/>
      <c r="AM777" s="32"/>
      <c r="AN777" s="158"/>
      <c r="AO777" s="32"/>
      <c r="AP777" s="32"/>
      <c r="AQ777" s="32"/>
      <c r="AR777" s="32"/>
      <c r="AS777" s="32"/>
      <c r="AT777" s="32"/>
      <c r="AU777" s="32"/>
      <c r="AV777" s="158"/>
      <c r="AW777" s="32"/>
      <c r="AX777" s="32"/>
      <c r="AY777" s="32"/>
      <c r="AZ777" s="32"/>
      <c r="BA777" s="32"/>
      <c r="BB777" s="32"/>
      <c r="BC777" s="32"/>
      <c r="BD777" s="32"/>
      <c r="BE777" s="32"/>
      <c r="BF777" s="32"/>
      <c r="BG777" s="32"/>
      <c r="BH777" s="32"/>
      <c r="BI777" s="32"/>
      <c r="BJ777" s="32"/>
      <c r="BK777" s="32"/>
      <c r="BL777" s="32"/>
      <c r="BM777" s="32"/>
      <c r="BN777" s="32"/>
    </row>
    <row r="778">
      <c r="A778" s="32"/>
      <c r="B778" s="32"/>
      <c r="C778" s="32"/>
      <c r="D778" s="32"/>
      <c r="E778" s="158"/>
      <c r="F778" s="32"/>
      <c r="G778" s="158"/>
      <c r="H778" s="32"/>
      <c r="I778" s="158"/>
      <c r="J778" s="32"/>
      <c r="K778" s="158"/>
      <c r="L778" s="222"/>
      <c r="M778" s="32"/>
      <c r="N778" s="202"/>
      <c r="O778" s="202"/>
      <c r="P778" s="202"/>
      <c r="Q778" s="32"/>
      <c r="R778" s="32"/>
      <c r="S778" s="32"/>
      <c r="T778" s="32"/>
      <c r="U778" s="32"/>
      <c r="V778" s="32"/>
      <c r="W778" s="179"/>
      <c r="X778" s="158"/>
      <c r="Y778" s="32"/>
      <c r="Z778" s="32"/>
      <c r="AA778" s="32"/>
      <c r="AB778" s="32"/>
      <c r="AC778" s="32"/>
      <c r="AD778" s="32"/>
      <c r="AE778" s="32"/>
      <c r="AF778" s="158"/>
      <c r="AG778" s="32"/>
      <c r="AH778" s="32"/>
      <c r="AI778" s="32"/>
      <c r="AJ778" s="32"/>
      <c r="AK778" s="32"/>
      <c r="AL778" s="32"/>
      <c r="AM778" s="32"/>
      <c r="AN778" s="158"/>
      <c r="AO778" s="32"/>
      <c r="AP778" s="32"/>
      <c r="AQ778" s="32"/>
      <c r="AR778" s="32"/>
      <c r="AS778" s="32"/>
      <c r="AT778" s="32"/>
      <c r="AU778" s="32"/>
      <c r="AV778" s="158"/>
      <c r="AW778" s="32"/>
      <c r="AX778" s="32"/>
      <c r="AY778" s="32"/>
      <c r="AZ778" s="32"/>
      <c r="BA778" s="32"/>
      <c r="BB778" s="32"/>
      <c r="BC778" s="32"/>
      <c r="BD778" s="32"/>
      <c r="BE778" s="32"/>
      <c r="BF778" s="32"/>
      <c r="BG778" s="32"/>
      <c r="BH778" s="32"/>
      <c r="BI778" s="32"/>
      <c r="BJ778" s="32"/>
      <c r="BK778" s="32"/>
      <c r="BL778" s="32"/>
      <c r="BM778" s="32"/>
      <c r="BN778" s="32"/>
    </row>
    <row r="779">
      <c r="A779" s="32"/>
      <c r="B779" s="32"/>
      <c r="C779" s="32"/>
      <c r="D779" s="32"/>
      <c r="E779" s="158"/>
      <c r="F779" s="32"/>
      <c r="G779" s="158"/>
      <c r="H779" s="32"/>
      <c r="I779" s="158"/>
      <c r="J779" s="32"/>
      <c r="K779" s="158"/>
      <c r="L779" s="222"/>
      <c r="M779" s="32"/>
      <c r="N779" s="202"/>
      <c r="O779" s="202"/>
      <c r="P779" s="202"/>
      <c r="Q779" s="32"/>
      <c r="R779" s="32"/>
      <c r="S779" s="32"/>
      <c r="T779" s="32"/>
      <c r="U779" s="32"/>
      <c r="V779" s="32"/>
      <c r="W779" s="179"/>
      <c r="X779" s="158"/>
      <c r="Y779" s="32"/>
      <c r="Z779" s="32"/>
      <c r="AA779" s="32"/>
      <c r="AB779" s="32"/>
      <c r="AC779" s="32"/>
      <c r="AD779" s="32"/>
      <c r="AE779" s="32"/>
      <c r="AF779" s="158"/>
      <c r="AG779" s="32"/>
      <c r="AH779" s="32"/>
      <c r="AI779" s="32"/>
      <c r="AJ779" s="32"/>
      <c r="AK779" s="32"/>
      <c r="AL779" s="32"/>
      <c r="AM779" s="32"/>
      <c r="AN779" s="158"/>
      <c r="AO779" s="32"/>
      <c r="AP779" s="32"/>
      <c r="AQ779" s="32"/>
      <c r="AR779" s="32"/>
      <c r="AS779" s="32"/>
      <c r="AT779" s="32"/>
      <c r="AU779" s="32"/>
      <c r="AV779" s="158"/>
      <c r="AW779" s="32"/>
      <c r="AX779" s="32"/>
      <c r="AY779" s="32"/>
      <c r="AZ779" s="32"/>
      <c r="BA779" s="32"/>
      <c r="BB779" s="32"/>
      <c r="BC779" s="32"/>
      <c r="BD779" s="32"/>
      <c r="BE779" s="32"/>
      <c r="BF779" s="32"/>
      <c r="BG779" s="32"/>
      <c r="BH779" s="32"/>
      <c r="BI779" s="32"/>
      <c r="BJ779" s="32"/>
      <c r="BK779" s="32"/>
      <c r="BL779" s="32"/>
      <c r="BM779" s="32"/>
      <c r="BN779" s="32"/>
    </row>
    <row r="780">
      <c r="A780" s="32"/>
      <c r="B780" s="32"/>
      <c r="C780" s="32"/>
      <c r="D780" s="32"/>
      <c r="E780" s="158"/>
      <c r="F780" s="32"/>
      <c r="G780" s="158"/>
      <c r="H780" s="32"/>
      <c r="I780" s="158"/>
      <c r="J780" s="32"/>
      <c r="K780" s="158"/>
      <c r="L780" s="222"/>
      <c r="M780" s="32"/>
      <c r="N780" s="202"/>
      <c r="O780" s="202"/>
      <c r="P780" s="202"/>
      <c r="Q780" s="32"/>
      <c r="R780" s="32"/>
      <c r="S780" s="32"/>
      <c r="T780" s="32"/>
      <c r="U780" s="32"/>
      <c r="V780" s="32"/>
      <c r="W780" s="179"/>
      <c r="X780" s="158"/>
      <c r="Y780" s="32"/>
      <c r="Z780" s="32"/>
      <c r="AA780" s="32"/>
      <c r="AB780" s="32"/>
      <c r="AC780" s="32"/>
      <c r="AD780" s="32"/>
      <c r="AE780" s="32"/>
      <c r="AF780" s="158"/>
      <c r="AG780" s="32"/>
      <c r="AH780" s="32"/>
      <c r="AI780" s="32"/>
      <c r="AJ780" s="32"/>
      <c r="AK780" s="32"/>
      <c r="AL780" s="32"/>
      <c r="AM780" s="32"/>
      <c r="AN780" s="158"/>
      <c r="AO780" s="32"/>
      <c r="AP780" s="32"/>
      <c r="AQ780" s="32"/>
      <c r="AR780" s="32"/>
      <c r="AS780" s="32"/>
      <c r="AT780" s="32"/>
      <c r="AU780" s="32"/>
      <c r="AV780" s="158"/>
      <c r="AW780" s="32"/>
      <c r="AX780" s="32"/>
      <c r="AY780" s="32"/>
      <c r="AZ780" s="32"/>
      <c r="BA780" s="32"/>
      <c r="BB780" s="32"/>
      <c r="BC780" s="32"/>
      <c r="BD780" s="32"/>
      <c r="BE780" s="32"/>
      <c r="BF780" s="32"/>
      <c r="BG780" s="32"/>
      <c r="BH780" s="32"/>
      <c r="BI780" s="32"/>
      <c r="BJ780" s="32"/>
      <c r="BK780" s="32"/>
      <c r="BL780" s="32"/>
      <c r="BM780" s="32"/>
      <c r="BN780" s="32"/>
    </row>
    <row r="781">
      <c r="A781" s="32"/>
      <c r="B781" s="32"/>
      <c r="C781" s="32"/>
      <c r="D781" s="32"/>
      <c r="E781" s="158"/>
      <c r="F781" s="32"/>
      <c r="G781" s="158"/>
      <c r="H781" s="32"/>
      <c r="I781" s="158"/>
      <c r="J781" s="32"/>
      <c r="K781" s="158"/>
      <c r="L781" s="222"/>
      <c r="M781" s="32"/>
      <c r="N781" s="202"/>
      <c r="O781" s="202"/>
      <c r="P781" s="202"/>
      <c r="Q781" s="32"/>
      <c r="R781" s="32"/>
      <c r="S781" s="32"/>
      <c r="T781" s="32"/>
      <c r="U781" s="32"/>
      <c r="V781" s="32"/>
      <c r="W781" s="179"/>
      <c r="X781" s="158"/>
      <c r="Y781" s="32"/>
      <c r="Z781" s="32"/>
      <c r="AA781" s="32"/>
      <c r="AB781" s="32"/>
      <c r="AC781" s="32"/>
      <c r="AD781" s="32"/>
      <c r="AE781" s="32"/>
      <c r="AF781" s="158"/>
      <c r="AG781" s="32"/>
      <c r="AH781" s="32"/>
      <c r="AI781" s="32"/>
      <c r="AJ781" s="32"/>
      <c r="AK781" s="32"/>
      <c r="AL781" s="32"/>
      <c r="AM781" s="32"/>
      <c r="AN781" s="158"/>
      <c r="AO781" s="32"/>
      <c r="AP781" s="32"/>
      <c r="AQ781" s="32"/>
      <c r="AR781" s="32"/>
      <c r="AS781" s="32"/>
      <c r="AT781" s="32"/>
      <c r="AU781" s="32"/>
      <c r="AV781" s="158"/>
      <c r="AW781" s="32"/>
      <c r="AX781" s="32"/>
      <c r="AY781" s="32"/>
      <c r="AZ781" s="32"/>
      <c r="BA781" s="32"/>
      <c r="BB781" s="32"/>
      <c r="BC781" s="32"/>
      <c r="BD781" s="32"/>
      <c r="BE781" s="32"/>
      <c r="BF781" s="32"/>
      <c r="BG781" s="32"/>
      <c r="BH781" s="32"/>
      <c r="BI781" s="32"/>
      <c r="BJ781" s="32"/>
      <c r="BK781" s="32"/>
      <c r="BL781" s="32"/>
      <c r="BM781" s="32"/>
      <c r="BN781" s="32"/>
    </row>
    <row r="782">
      <c r="A782" s="32"/>
      <c r="B782" s="32"/>
      <c r="C782" s="32"/>
      <c r="D782" s="32"/>
      <c r="E782" s="158"/>
      <c r="F782" s="32"/>
      <c r="G782" s="158"/>
      <c r="H782" s="32"/>
      <c r="I782" s="158"/>
      <c r="J782" s="32"/>
      <c r="K782" s="158"/>
      <c r="L782" s="222"/>
      <c r="M782" s="32"/>
      <c r="N782" s="202"/>
      <c r="O782" s="202"/>
      <c r="P782" s="202"/>
      <c r="Q782" s="32"/>
      <c r="R782" s="32"/>
      <c r="S782" s="32"/>
      <c r="T782" s="32"/>
      <c r="U782" s="32"/>
      <c r="V782" s="32"/>
      <c r="W782" s="179"/>
      <c r="X782" s="158"/>
      <c r="Y782" s="32"/>
      <c r="Z782" s="32"/>
      <c r="AA782" s="32"/>
      <c r="AB782" s="32"/>
      <c r="AC782" s="32"/>
      <c r="AD782" s="32"/>
      <c r="AE782" s="32"/>
      <c r="AF782" s="158"/>
      <c r="AG782" s="32"/>
      <c r="AH782" s="32"/>
      <c r="AI782" s="32"/>
      <c r="AJ782" s="32"/>
      <c r="AK782" s="32"/>
      <c r="AL782" s="32"/>
      <c r="AM782" s="32"/>
      <c r="AN782" s="158"/>
      <c r="AO782" s="32"/>
      <c r="AP782" s="32"/>
      <c r="AQ782" s="32"/>
      <c r="AR782" s="32"/>
      <c r="AS782" s="32"/>
      <c r="AT782" s="32"/>
      <c r="AU782" s="32"/>
      <c r="AV782" s="158"/>
      <c r="AW782" s="32"/>
      <c r="AX782" s="32"/>
      <c r="AY782" s="32"/>
      <c r="AZ782" s="32"/>
      <c r="BA782" s="32"/>
      <c r="BB782" s="32"/>
      <c r="BC782" s="32"/>
      <c r="BD782" s="32"/>
      <c r="BE782" s="32"/>
      <c r="BF782" s="32"/>
      <c r="BG782" s="32"/>
      <c r="BH782" s="32"/>
      <c r="BI782" s="32"/>
      <c r="BJ782" s="32"/>
      <c r="BK782" s="32"/>
      <c r="BL782" s="32"/>
      <c r="BM782" s="32"/>
      <c r="BN782" s="32"/>
    </row>
    <row r="783">
      <c r="A783" s="32"/>
      <c r="B783" s="32"/>
      <c r="C783" s="32"/>
      <c r="D783" s="32"/>
      <c r="E783" s="158"/>
      <c r="F783" s="32"/>
      <c r="G783" s="158"/>
      <c r="H783" s="32"/>
      <c r="I783" s="158"/>
      <c r="J783" s="32"/>
      <c r="K783" s="158"/>
      <c r="L783" s="222"/>
      <c r="M783" s="32"/>
      <c r="N783" s="202"/>
      <c r="O783" s="202"/>
      <c r="P783" s="202"/>
      <c r="Q783" s="32"/>
      <c r="R783" s="32"/>
      <c r="S783" s="32"/>
      <c r="T783" s="32"/>
      <c r="U783" s="32"/>
      <c r="V783" s="32"/>
      <c r="W783" s="179"/>
      <c r="X783" s="158"/>
      <c r="Y783" s="32"/>
      <c r="Z783" s="32"/>
      <c r="AA783" s="32"/>
      <c r="AB783" s="32"/>
      <c r="AC783" s="32"/>
      <c r="AD783" s="32"/>
      <c r="AE783" s="32"/>
      <c r="AF783" s="158"/>
      <c r="AG783" s="32"/>
      <c r="AH783" s="32"/>
      <c r="AI783" s="32"/>
      <c r="AJ783" s="32"/>
      <c r="AK783" s="32"/>
      <c r="AL783" s="32"/>
      <c r="AM783" s="32"/>
      <c r="AN783" s="158"/>
      <c r="AO783" s="32"/>
      <c r="AP783" s="32"/>
      <c r="AQ783" s="32"/>
      <c r="AR783" s="32"/>
      <c r="AS783" s="32"/>
      <c r="AT783" s="32"/>
      <c r="AU783" s="32"/>
      <c r="AV783" s="158"/>
      <c r="AW783" s="32"/>
      <c r="AX783" s="32"/>
      <c r="AY783" s="32"/>
      <c r="AZ783" s="32"/>
      <c r="BA783" s="32"/>
      <c r="BB783" s="32"/>
      <c r="BC783" s="32"/>
      <c r="BD783" s="32"/>
      <c r="BE783" s="32"/>
      <c r="BF783" s="32"/>
      <c r="BG783" s="32"/>
      <c r="BH783" s="32"/>
      <c r="BI783" s="32"/>
      <c r="BJ783" s="32"/>
      <c r="BK783" s="32"/>
      <c r="BL783" s="32"/>
      <c r="BM783" s="32"/>
      <c r="BN783" s="32"/>
    </row>
    <row r="784">
      <c r="A784" s="32"/>
      <c r="B784" s="32"/>
      <c r="C784" s="32"/>
      <c r="D784" s="32"/>
      <c r="E784" s="158"/>
      <c r="F784" s="32"/>
      <c r="G784" s="158"/>
      <c r="H784" s="32"/>
      <c r="I784" s="158"/>
      <c r="J784" s="32"/>
      <c r="K784" s="158"/>
      <c r="L784" s="222"/>
      <c r="M784" s="32"/>
      <c r="N784" s="202"/>
      <c r="O784" s="202"/>
      <c r="P784" s="202"/>
      <c r="Q784" s="32"/>
      <c r="R784" s="32"/>
      <c r="S784" s="32"/>
      <c r="T784" s="32"/>
      <c r="U784" s="32"/>
      <c r="V784" s="32"/>
      <c r="W784" s="179"/>
      <c r="X784" s="158"/>
      <c r="Y784" s="32"/>
      <c r="Z784" s="32"/>
      <c r="AA784" s="32"/>
      <c r="AB784" s="32"/>
      <c r="AC784" s="32"/>
      <c r="AD784" s="32"/>
      <c r="AE784" s="32"/>
      <c r="AF784" s="158"/>
      <c r="AG784" s="32"/>
      <c r="AH784" s="32"/>
      <c r="AI784" s="32"/>
      <c r="AJ784" s="32"/>
      <c r="AK784" s="32"/>
      <c r="AL784" s="32"/>
      <c r="AM784" s="32"/>
      <c r="AN784" s="158"/>
      <c r="AO784" s="32"/>
      <c r="AP784" s="32"/>
      <c r="AQ784" s="32"/>
      <c r="AR784" s="32"/>
      <c r="AS784" s="32"/>
      <c r="AT784" s="32"/>
      <c r="AU784" s="32"/>
      <c r="AV784" s="158"/>
      <c r="AW784" s="32"/>
      <c r="AX784" s="32"/>
      <c r="AY784" s="32"/>
      <c r="AZ784" s="32"/>
      <c r="BA784" s="32"/>
      <c r="BB784" s="32"/>
      <c r="BC784" s="32"/>
      <c r="BD784" s="32"/>
      <c r="BE784" s="32"/>
      <c r="BF784" s="32"/>
      <c r="BG784" s="32"/>
      <c r="BH784" s="32"/>
      <c r="BI784" s="32"/>
      <c r="BJ784" s="32"/>
      <c r="BK784" s="32"/>
      <c r="BL784" s="32"/>
      <c r="BM784" s="32"/>
      <c r="BN784" s="32"/>
    </row>
    <row r="785">
      <c r="A785" s="32"/>
      <c r="B785" s="32"/>
      <c r="C785" s="32"/>
      <c r="D785" s="32"/>
      <c r="E785" s="158"/>
      <c r="F785" s="32"/>
      <c r="G785" s="158"/>
      <c r="H785" s="32"/>
      <c r="I785" s="158"/>
      <c r="J785" s="32"/>
      <c r="K785" s="158"/>
      <c r="L785" s="222"/>
      <c r="M785" s="32"/>
      <c r="N785" s="202"/>
      <c r="O785" s="202"/>
      <c r="P785" s="202"/>
      <c r="Q785" s="32"/>
      <c r="R785" s="32"/>
      <c r="S785" s="32"/>
      <c r="T785" s="32"/>
      <c r="U785" s="32"/>
      <c r="V785" s="32"/>
      <c r="W785" s="179"/>
      <c r="X785" s="158"/>
      <c r="Y785" s="32"/>
      <c r="Z785" s="32"/>
      <c r="AA785" s="32"/>
      <c r="AB785" s="32"/>
      <c r="AC785" s="32"/>
      <c r="AD785" s="32"/>
      <c r="AE785" s="32"/>
      <c r="AF785" s="158"/>
      <c r="AG785" s="32"/>
      <c r="AH785" s="32"/>
      <c r="AI785" s="32"/>
      <c r="AJ785" s="32"/>
      <c r="AK785" s="32"/>
      <c r="AL785" s="32"/>
      <c r="AM785" s="32"/>
      <c r="AN785" s="158"/>
      <c r="AO785" s="32"/>
      <c r="AP785" s="32"/>
      <c r="AQ785" s="32"/>
      <c r="AR785" s="32"/>
      <c r="AS785" s="32"/>
      <c r="AT785" s="32"/>
      <c r="AU785" s="32"/>
      <c r="AV785" s="158"/>
      <c r="AW785" s="32"/>
      <c r="AX785" s="32"/>
      <c r="AY785" s="32"/>
      <c r="AZ785" s="32"/>
      <c r="BA785" s="32"/>
      <c r="BB785" s="32"/>
      <c r="BC785" s="32"/>
      <c r="BD785" s="32"/>
      <c r="BE785" s="32"/>
      <c r="BF785" s="32"/>
      <c r="BG785" s="32"/>
      <c r="BH785" s="32"/>
      <c r="BI785" s="32"/>
      <c r="BJ785" s="32"/>
      <c r="BK785" s="32"/>
      <c r="BL785" s="32"/>
      <c r="BM785" s="32"/>
      <c r="BN785" s="32"/>
    </row>
    <row r="786">
      <c r="A786" s="32"/>
      <c r="B786" s="32"/>
      <c r="C786" s="32"/>
      <c r="D786" s="32"/>
      <c r="E786" s="158"/>
      <c r="F786" s="32"/>
      <c r="G786" s="158"/>
      <c r="H786" s="32"/>
      <c r="I786" s="158"/>
      <c r="J786" s="32"/>
      <c r="K786" s="158"/>
      <c r="L786" s="222"/>
      <c r="M786" s="32"/>
      <c r="N786" s="202"/>
      <c r="O786" s="202"/>
      <c r="P786" s="202"/>
      <c r="Q786" s="32"/>
      <c r="R786" s="32"/>
      <c r="S786" s="32"/>
      <c r="T786" s="32"/>
      <c r="U786" s="32"/>
      <c r="V786" s="32"/>
      <c r="W786" s="179"/>
      <c r="X786" s="158"/>
      <c r="Y786" s="32"/>
      <c r="Z786" s="32"/>
      <c r="AA786" s="32"/>
      <c r="AB786" s="32"/>
      <c r="AC786" s="32"/>
      <c r="AD786" s="32"/>
      <c r="AE786" s="32"/>
      <c r="AF786" s="158"/>
      <c r="AG786" s="32"/>
      <c r="AH786" s="32"/>
      <c r="AI786" s="32"/>
      <c r="AJ786" s="32"/>
      <c r="AK786" s="32"/>
      <c r="AL786" s="32"/>
      <c r="AM786" s="32"/>
      <c r="AN786" s="158"/>
      <c r="AO786" s="32"/>
      <c r="AP786" s="32"/>
      <c r="AQ786" s="32"/>
      <c r="AR786" s="32"/>
      <c r="AS786" s="32"/>
      <c r="AT786" s="32"/>
      <c r="AU786" s="32"/>
      <c r="AV786" s="158"/>
      <c r="AW786" s="32"/>
      <c r="AX786" s="32"/>
      <c r="AY786" s="32"/>
      <c r="AZ786" s="32"/>
      <c r="BA786" s="32"/>
      <c r="BB786" s="32"/>
      <c r="BC786" s="32"/>
      <c r="BD786" s="32"/>
      <c r="BE786" s="32"/>
      <c r="BF786" s="32"/>
      <c r="BG786" s="32"/>
      <c r="BH786" s="32"/>
      <c r="BI786" s="32"/>
      <c r="BJ786" s="32"/>
      <c r="BK786" s="32"/>
      <c r="BL786" s="32"/>
      <c r="BM786" s="32"/>
      <c r="BN786" s="32"/>
    </row>
    <row r="787">
      <c r="A787" s="32"/>
      <c r="B787" s="32"/>
      <c r="C787" s="32"/>
      <c r="D787" s="32"/>
      <c r="E787" s="158"/>
      <c r="F787" s="32"/>
      <c r="G787" s="158"/>
      <c r="H787" s="32"/>
      <c r="I787" s="158"/>
      <c r="J787" s="32"/>
      <c r="K787" s="158"/>
      <c r="L787" s="222"/>
      <c r="M787" s="32"/>
      <c r="N787" s="202"/>
      <c r="O787" s="202"/>
      <c r="P787" s="202"/>
      <c r="Q787" s="32"/>
      <c r="R787" s="32"/>
      <c r="S787" s="32"/>
      <c r="T787" s="32"/>
      <c r="U787" s="32"/>
      <c r="V787" s="32"/>
      <c r="W787" s="179"/>
      <c r="X787" s="158"/>
      <c r="Y787" s="32"/>
      <c r="Z787" s="32"/>
      <c r="AA787" s="32"/>
      <c r="AB787" s="32"/>
      <c r="AC787" s="32"/>
      <c r="AD787" s="32"/>
      <c r="AE787" s="32"/>
      <c r="AF787" s="158"/>
      <c r="AG787" s="32"/>
      <c r="AH787" s="32"/>
      <c r="AI787" s="32"/>
      <c r="AJ787" s="32"/>
      <c r="AK787" s="32"/>
      <c r="AL787" s="32"/>
      <c r="AM787" s="32"/>
      <c r="AN787" s="158"/>
      <c r="AO787" s="32"/>
      <c r="AP787" s="32"/>
      <c r="AQ787" s="32"/>
      <c r="AR787" s="32"/>
      <c r="AS787" s="32"/>
      <c r="AT787" s="32"/>
      <c r="AU787" s="32"/>
      <c r="AV787" s="158"/>
      <c r="AW787" s="32"/>
      <c r="AX787" s="32"/>
      <c r="AY787" s="32"/>
      <c r="AZ787" s="32"/>
      <c r="BA787" s="32"/>
      <c r="BB787" s="32"/>
      <c r="BC787" s="32"/>
      <c r="BD787" s="32"/>
      <c r="BE787" s="32"/>
      <c r="BF787" s="32"/>
      <c r="BG787" s="32"/>
      <c r="BH787" s="32"/>
      <c r="BI787" s="32"/>
      <c r="BJ787" s="32"/>
      <c r="BK787" s="32"/>
      <c r="BL787" s="32"/>
      <c r="BM787" s="32"/>
      <c r="BN787" s="32"/>
    </row>
    <row r="788">
      <c r="A788" s="32"/>
      <c r="B788" s="32"/>
      <c r="C788" s="32"/>
      <c r="D788" s="32"/>
      <c r="E788" s="158"/>
      <c r="F788" s="32"/>
      <c r="G788" s="158"/>
      <c r="H788" s="32"/>
      <c r="I788" s="158"/>
      <c r="J788" s="32"/>
      <c r="K788" s="158"/>
      <c r="L788" s="222"/>
      <c r="M788" s="32"/>
      <c r="N788" s="202"/>
      <c r="O788" s="202"/>
      <c r="P788" s="202"/>
      <c r="Q788" s="32"/>
      <c r="R788" s="32"/>
      <c r="S788" s="32"/>
      <c r="T788" s="32"/>
      <c r="U788" s="32"/>
      <c r="V788" s="32"/>
      <c r="W788" s="179"/>
      <c r="X788" s="158"/>
      <c r="Y788" s="32"/>
      <c r="Z788" s="32"/>
      <c r="AA788" s="32"/>
      <c r="AB788" s="32"/>
      <c r="AC788" s="32"/>
      <c r="AD788" s="32"/>
      <c r="AE788" s="32"/>
      <c r="AF788" s="158"/>
      <c r="AG788" s="32"/>
      <c r="AH788" s="32"/>
      <c r="AI788" s="32"/>
      <c r="AJ788" s="32"/>
      <c r="AK788" s="32"/>
      <c r="AL788" s="32"/>
      <c r="AM788" s="32"/>
      <c r="AN788" s="158"/>
      <c r="AO788" s="32"/>
      <c r="AP788" s="32"/>
      <c r="AQ788" s="32"/>
      <c r="AR788" s="32"/>
      <c r="AS788" s="32"/>
      <c r="AT788" s="32"/>
      <c r="AU788" s="32"/>
      <c r="AV788" s="158"/>
      <c r="AW788" s="32"/>
      <c r="AX788" s="32"/>
      <c r="AY788" s="32"/>
      <c r="AZ788" s="32"/>
      <c r="BA788" s="32"/>
      <c r="BB788" s="32"/>
      <c r="BC788" s="32"/>
      <c r="BD788" s="32"/>
      <c r="BE788" s="32"/>
      <c r="BF788" s="32"/>
      <c r="BG788" s="32"/>
      <c r="BH788" s="32"/>
      <c r="BI788" s="32"/>
      <c r="BJ788" s="32"/>
      <c r="BK788" s="32"/>
      <c r="BL788" s="32"/>
      <c r="BM788" s="32"/>
      <c r="BN788" s="32"/>
    </row>
    <row r="789">
      <c r="A789" s="32"/>
      <c r="B789" s="32"/>
      <c r="C789" s="32"/>
      <c r="D789" s="32"/>
      <c r="E789" s="158"/>
      <c r="F789" s="32"/>
      <c r="G789" s="158"/>
      <c r="H789" s="32"/>
      <c r="I789" s="158"/>
      <c r="J789" s="32"/>
      <c r="K789" s="158"/>
      <c r="L789" s="222"/>
      <c r="M789" s="32"/>
      <c r="N789" s="202"/>
      <c r="O789" s="202"/>
      <c r="P789" s="202"/>
      <c r="Q789" s="32"/>
      <c r="R789" s="32"/>
      <c r="S789" s="32"/>
      <c r="T789" s="32"/>
      <c r="U789" s="32"/>
      <c r="V789" s="32"/>
      <c r="W789" s="179"/>
      <c r="X789" s="158"/>
      <c r="Y789" s="32"/>
      <c r="Z789" s="32"/>
      <c r="AA789" s="32"/>
      <c r="AB789" s="32"/>
      <c r="AC789" s="32"/>
      <c r="AD789" s="32"/>
      <c r="AE789" s="32"/>
      <c r="AF789" s="158"/>
      <c r="AG789" s="32"/>
      <c r="AH789" s="32"/>
      <c r="AI789" s="32"/>
      <c r="AJ789" s="32"/>
      <c r="AK789" s="32"/>
      <c r="AL789" s="32"/>
      <c r="AM789" s="32"/>
      <c r="AN789" s="158"/>
      <c r="AO789" s="32"/>
      <c r="AP789" s="32"/>
      <c r="AQ789" s="32"/>
      <c r="AR789" s="32"/>
      <c r="AS789" s="32"/>
      <c r="AT789" s="32"/>
      <c r="AU789" s="32"/>
      <c r="AV789" s="158"/>
      <c r="AW789" s="32"/>
      <c r="AX789" s="32"/>
      <c r="AY789" s="32"/>
      <c r="AZ789" s="32"/>
      <c r="BA789" s="32"/>
      <c r="BB789" s="32"/>
      <c r="BC789" s="32"/>
      <c r="BD789" s="32"/>
      <c r="BE789" s="32"/>
      <c r="BF789" s="32"/>
      <c r="BG789" s="32"/>
      <c r="BH789" s="32"/>
      <c r="BI789" s="32"/>
      <c r="BJ789" s="32"/>
      <c r="BK789" s="32"/>
      <c r="BL789" s="32"/>
      <c r="BM789" s="32"/>
      <c r="BN789" s="32"/>
    </row>
    <row r="790">
      <c r="A790" s="32"/>
      <c r="B790" s="32"/>
      <c r="C790" s="32"/>
      <c r="D790" s="32"/>
      <c r="E790" s="158"/>
      <c r="F790" s="32"/>
      <c r="G790" s="158"/>
      <c r="H790" s="32"/>
      <c r="I790" s="158"/>
      <c r="J790" s="32"/>
      <c r="K790" s="158"/>
      <c r="L790" s="222"/>
      <c r="M790" s="32"/>
      <c r="N790" s="202"/>
      <c r="O790" s="202"/>
      <c r="P790" s="202"/>
      <c r="Q790" s="32"/>
      <c r="R790" s="32"/>
      <c r="S790" s="32"/>
      <c r="T790" s="32"/>
      <c r="U790" s="32"/>
      <c r="V790" s="32"/>
      <c r="W790" s="179"/>
      <c r="X790" s="158"/>
      <c r="Y790" s="32"/>
      <c r="Z790" s="32"/>
      <c r="AA790" s="32"/>
      <c r="AB790" s="32"/>
      <c r="AC790" s="32"/>
      <c r="AD790" s="32"/>
      <c r="AE790" s="32"/>
      <c r="AF790" s="158"/>
      <c r="AG790" s="32"/>
      <c r="AH790" s="32"/>
      <c r="AI790" s="32"/>
      <c r="AJ790" s="32"/>
      <c r="AK790" s="32"/>
      <c r="AL790" s="32"/>
      <c r="AM790" s="32"/>
      <c r="AN790" s="158"/>
      <c r="AO790" s="32"/>
      <c r="AP790" s="32"/>
      <c r="AQ790" s="32"/>
      <c r="AR790" s="32"/>
      <c r="AS790" s="32"/>
      <c r="AT790" s="32"/>
      <c r="AU790" s="32"/>
      <c r="AV790" s="158"/>
      <c r="AW790" s="32"/>
      <c r="AX790" s="32"/>
      <c r="AY790" s="32"/>
      <c r="AZ790" s="32"/>
      <c r="BA790" s="32"/>
      <c r="BB790" s="32"/>
      <c r="BC790" s="32"/>
      <c r="BD790" s="32"/>
      <c r="BE790" s="32"/>
      <c r="BF790" s="32"/>
      <c r="BG790" s="32"/>
      <c r="BH790" s="32"/>
      <c r="BI790" s="32"/>
      <c r="BJ790" s="32"/>
      <c r="BK790" s="32"/>
      <c r="BL790" s="32"/>
      <c r="BM790" s="32"/>
      <c r="BN790" s="32"/>
    </row>
    <row r="791">
      <c r="A791" s="32"/>
      <c r="B791" s="32"/>
      <c r="C791" s="32"/>
      <c r="D791" s="32"/>
      <c r="E791" s="158"/>
      <c r="F791" s="32"/>
      <c r="G791" s="158"/>
      <c r="H791" s="32"/>
      <c r="I791" s="158"/>
      <c r="J791" s="32"/>
      <c r="K791" s="158"/>
      <c r="L791" s="222"/>
      <c r="M791" s="32"/>
      <c r="N791" s="202"/>
      <c r="O791" s="202"/>
      <c r="P791" s="202"/>
      <c r="Q791" s="32"/>
      <c r="R791" s="32"/>
      <c r="S791" s="32"/>
      <c r="T791" s="32"/>
      <c r="U791" s="32"/>
      <c r="V791" s="32"/>
      <c r="W791" s="179"/>
      <c r="X791" s="158"/>
      <c r="Y791" s="32"/>
      <c r="Z791" s="32"/>
      <c r="AA791" s="32"/>
      <c r="AB791" s="32"/>
      <c r="AC791" s="32"/>
      <c r="AD791" s="32"/>
      <c r="AE791" s="32"/>
      <c r="AF791" s="158"/>
      <c r="AG791" s="32"/>
      <c r="AH791" s="32"/>
      <c r="AI791" s="32"/>
      <c r="AJ791" s="32"/>
      <c r="AK791" s="32"/>
      <c r="AL791" s="32"/>
      <c r="AM791" s="32"/>
      <c r="AN791" s="158"/>
      <c r="AO791" s="32"/>
      <c r="AP791" s="32"/>
      <c r="AQ791" s="32"/>
      <c r="AR791" s="32"/>
      <c r="AS791" s="32"/>
      <c r="AT791" s="32"/>
      <c r="AU791" s="32"/>
      <c r="AV791" s="158"/>
      <c r="AW791" s="32"/>
      <c r="AX791" s="32"/>
      <c r="AY791" s="32"/>
      <c r="AZ791" s="32"/>
      <c r="BA791" s="32"/>
      <c r="BB791" s="32"/>
      <c r="BC791" s="32"/>
      <c r="BD791" s="32"/>
      <c r="BE791" s="32"/>
      <c r="BF791" s="32"/>
      <c r="BG791" s="32"/>
      <c r="BH791" s="32"/>
      <c r="BI791" s="32"/>
      <c r="BJ791" s="32"/>
      <c r="BK791" s="32"/>
      <c r="BL791" s="32"/>
      <c r="BM791" s="32"/>
      <c r="BN791" s="32"/>
    </row>
    <row r="792">
      <c r="A792" s="32"/>
      <c r="B792" s="32"/>
      <c r="C792" s="32"/>
      <c r="D792" s="32"/>
      <c r="E792" s="158"/>
      <c r="F792" s="32"/>
      <c r="G792" s="158"/>
      <c r="H792" s="32"/>
      <c r="I792" s="158"/>
      <c r="J792" s="32"/>
      <c r="K792" s="158"/>
      <c r="L792" s="222"/>
      <c r="M792" s="32"/>
      <c r="N792" s="202"/>
      <c r="O792" s="202"/>
      <c r="P792" s="202"/>
      <c r="Q792" s="32"/>
      <c r="R792" s="32"/>
      <c r="S792" s="32"/>
      <c r="T792" s="32"/>
      <c r="U792" s="32"/>
      <c r="V792" s="32"/>
      <c r="W792" s="179"/>
      <c r="X792" s="158"/>
      <c r="Y792" s="32"/>
      <c r="Z792" s="32"/>
      <c r="AA792" s="32"/>
      <c r="AB792" s="32"/>
      <c r="AC792" s="32"/>
      <c r="AD792" s="32"/>
      <c r="AE792" s="32"/>
      <c r="AF792" s="158"/>
      <c r="AG792" s="32"/>
      <c r="AH792" s="32"/>
      <c r="AI792" s="32"/>
      <c r="AJ792" s="32"/>
      <c r="AK792" s="32"/>
      <c r="AL792" s="32"/>
      <c r="AM792" s="32"/>
      <c r="AN792" s="158"/>
      <c r="AO792" s="32"/>
      <c r="AP792" s="32"/>
      <c r="AQ792" s="32"/>
      <c r="AR792" s="32"/>
      <c r="AS792" s="32"/>
      <c r="AT792" s="32"/>
      <c r="AU792" s="32"/>
      <c r="AV792" s="158"/>
      <c r="AW792" s="32"/>
      <c r="AX792" s="32"/>
      <c r="AY792" s="32"/>
      <c r="AZ792" s="32"/>
      <c r="BA792" s="32"/>
      <c r="BB792" s="32"/>
      <c r="BC792" s="32"/>
      <c r="BD792" s="32"/>
      <c r="BE792" s="32"/>
      <c r="BF792" s="32"/>
      <c r="BG792" s="32"/>
      <c r="BH792" s="32"/>
      <c r="BI792" s="32"/>
      <c r="BJ792" s="32"/>
      <c r="BK792" s="32"/>
      <c r="BL792" s="32"/>
      <c r="BM792" s="32"/>
      <c r="BN792" s="32"/>
    </row>
    <row r="793">
      <c r="A793" s="32"/>
      <c r="B793" s="32"/>
      <c r="C793" s="32"/>
      <c r="D793" s="32"/>
      <c r="E793" s="158"/>
      <c r="F793" s="32"/>
      <c r="G793" s="158"/>
      <c r="H793" s="32"/>
      <c r="I793" s="158"/>
      <c r="J793" s="32"/>
      <c r="K793" s="158"/>
      <c r="L793" s="222"/>
      <c r="M793" s="32"/>
      <c r="N793" s="202"/>
      <c r="O793" s="202"/>
      <c r="P793" s="202"/>
      <c r="Q793" s="32"/>
      <c r="R793" s="32"/>
      <c r="S793" s="32"/>
      <c r="T793" s="32"/>
      <c r="U793" s="32"/>
      <c r="V793" s="32"/>
      <c r="W793" s="179"/>
      <c r="X793" s="158"/>
      <c r="Y793" s="32"/>
      <c r="Z793" s="32"/>
      <c r="AA793" s="32"/>
      <c r="AB793" s="32"/>
      <c r="AC793" s="32"/>
      <c r="AD793" s="32"/>
      <c r="AE793" s="32"/>
      <c r="AF793" s="158"/>
      <c r="AG793" s="32"/>
      <c r="AH793" s="32"/>
      <c r="AI793" s="32"/>
      <c r="AJ793" s="32"/>
      <c r="AK793" s="32"/>
      <c r="AL793" s="32"/>
      <c r="AM793" s="32"/>
      <c r="AN793" s="158"/>
      <c r="AO793" s="32"/>
      <c r="AP793" s="32"/>
      <c r="AQ793" s="32"/>
      <c r="AR793" s="32"/>
      <c r="AS793" s="32"/>
      <c r="AT793" s="32"/>
      <c r="AU793" s="32"/>
      <c r="AV793" s="158"/>
      <c r="AW793" s="32"/>
      <c r="AX793" s="32"/>
      <c r="AY793" s="32"/>
      <c r="AZ793" s="32"/>
      <c r="BA793" s="32"/>
      <c r="BB793" s="32"/>
      <c r="BC793" s="32"/>
      <c r="BD793" s="32"/>
      <c r="BE793" s="32"/>
      <c r="BF793" s="32"/>
      <c r="BG793" s="32"/>
      <c r="BH793" s="32"/>
      <c r="BI793" s="32"/>
      <c r="BJ793" s="32"/>
      <c r="BK793" s="32"/>
      <c r="BL793" s="32"/>
      <c r="BM793" s="32"/>
      <c r="BN793" s="32"/>
    </row>
    <row r="794">
      <c r="A794" s="32"/>
      <c r="B794" s="32"/>
      <c r="C794" s="32"/>
      <c r="D794" s="32"/>
      <c r="E794" s="158"/>
      <c r="F794" s="32"/>
      <c r="G794" s="158"/>
      <c r="H794" s="32"/>
      <c r="I794" s="158"/>
      <c r="J794" s="32"/>
      <c r="K794" s="158"/>
      <c r="L794" s="222"/>
      <c r="M794" s="32"/>
      <c r="N794" s="202"/>
      <c r="O794" s="202"/>
      <c r="P794" s="202"/>
      <c r="Q794" s="32"/>
      <c r="R794" s="32"/>
      <c r="S794" s="32"/>
      <c r="T794" s="32"/>
      <c r="U794" s="32"/>
      <c r="V794" s="32"/>
      <c r="W794" s="179"/>
      <c r="X794" s="158"/>
      <c r="Y794" s="32"/>
      <c r="Z794" s="32"/>
      <c r="AA794" s="32"/>
      <c r="AB794" s="32"/>
      <c r="AC794" s="32"/>
      <c r="AD794" s="32"/>
      <c r="AE794" s="32"/>
      <c r="AF794" s="158"/>
      <c r="AG794" s="32"/>
      <c r="AH794" s="32"/>
      <c r="AI794" s="32"/>
      <c r="AJ794" s="32"/>
      <c r="AK794" s="32"/>
      <c r="AL794" s="32"/>
      <c r="AM794" s="32"/>
      <c r="AN794" s="158"/>
      <c r="AO794" s="32"/>
      <c r="AP794" s="32"/>
      <c r="AQ794" s="32"/>
      <c r="AR794" s="32"/>
      <c r="AS794" s="32"/>
      <c r="AT794" s="32"/>
      <c r="AU794" s="32"/>
      <c r="AV794" s="158"/>
      <c r="AW794" s="32"/>
      <c r="AX794" s="32"/>
      <c r="AY794" s="32"/>
      <c r="AZ794" s="32"/>
      <c r="BA794" s="32"/>
      <c r="BB794" s="32"/>
      <c r="BC794" s="32"/>
      <c r="BD794" s="32"/>
      <c r="BE794" s="32"/>
      <c r="BF794" s="32"/>
      <c r="BG794" s="32"/>
      <c r="BH794" s="32"/>
      <c r="BI794" s="32"/>
      <c r="BJ794" s="32"/>
      <c r="BK794" s="32"/>
      <c r="BL794" s="32"/>
      <c r="BM794" s="32"/>
      <c r="BN794" s="32"/>
    </row>
    <row r="795">
      <c r="A795" s="32"/>
      <c r="B795" s="32"/>
      <c r="C795" s="32"/>
      <c r="D795" s="32"/>
      <c r="E795" s="158"/>
      <c r="F795" s="32"/>
      <c r="G795" s="158"/>
      <c r="H795" s="32"/>
      <c r="I795" s="158"/>
      <c r="J795" s="32"/>
      <c r="K795" s="158"/>
      <c r="L795" s="222"/>
      <c r="M795" s="32"/>
      <c r="N795" s="202"/>
      <c r="O795" s="202"/>
      <c r="P795" s="202"/>
      <c r="Q795" s="32"/>
      <c r="R795" s="32"/>
      <c r="S795" s="32"/>
      <c r="T795" s="32"/>
      <c r="U795" s="32"/>
      <c r="V795" s="32"/>
      <c r="W795" s="179"/>
      <c r="X795" s="158"/>
      <c r="Y795" s="32"/>
      <c r="Z795" s="32"/>
      <c r="AA795" s="32"/>
      <c r="AB795" s="32"/>
      <c r="AC795" s="32"/>
      <c r="AD795" s="32"/>
      <c r="AE795" s="32"/>
      <c r="AF795" s="158"/>
      <c r="AG795" s="32"/>
      <c r="AH795" s="32"/>
      <c r="AI795" s="32"/>
      <c r="AJ795" s="32"/>
      <c r="AK795" s="32"/>
      <c r="AL795" s="32"/>
      <c r="AM795" s="32"/>
      <c r="AN795" s="158"/>
      <c r="AO795" s="32"/>
      <c r="AP795" s="32"/>
      <c r="AQ795" s="32"/>
      <c r="AR795" s="32"/>
      <c r="AS795" s="32"/>
      <c r="AT795" s="32"/>
      <c r="AU795" s="32"/>
      <c r="AV795" s="158"/>
      <c r="AW795" s="32"/>
      <c r="AX795" s="32"/>
      <c r="AY795" s="32"/>
      <c r="AZ795" s="32"/>
      <c r="BA795" s="32"/>
      <c r="BB795" s="32"/>
      <c r="BC795" s="32"/>
      <c r="BD795" s="32"/>
      <c r="BE795" s="32"/>
      <c r="BF795" s="32"/>
      <c r="BG795" s="32"/>
      <c r="BH795" s="32"/>
      <c r="BI795" s="32"/>
      <c r="BJ795" s="32"/>
      <c r="BK795" s="32"/>
      <c r="BL795" s="32"/>
      <c r="BM795" s="32"/>
      <c r="BN795" s="32"/>
    </row>
    <row r="796">
      <c r="A796" s="32"/>
      <c r="B796" s="32"/>
      <c r="C796" s="32"/>
      <c r="D796" s="32"/>
      <c r="E796" s="158"/>
      <c r="F796" s="32"/>
      <c r="G796" s="158"/>
      <c r="H796" s="32"/>
      <c r="I796" s="158"/>
      <c r="J796" s="32"/>
      <c r="K796" s="158"/>
      <c r="L796" s="222"/>
      <c r="M796" s="32"/>
      <c r="N796" s="202"/>
      <c r="O796" s="202"/>
      <c r="P796" s="202"/>
      <c r="Q796" s="32"/>
      <c r="R796" s="32"/>
      <c r="S796" s="32"/>
      <c r="T796" s="32"/>
      <c r="U796" s="32"/>
      <c r="V796" s="32"/>
      <c r="W796" s="179"/>
      <c r="X796" s="158"/>
      <c r="Y796" s="32"/>
      <c r="Z796" s="32"/>
      <c r="AA796" s="32"/>
      <c r="AB796" s="32"/>
      <c r="AC796" s="32"/>
      <c r="AD796" s="32"/>
      <c r="AE796" s="32"/>
      <c r="AF796" s="158"/>
      <c r="AG796" s="32"/>
      <c r="AH796" s="32"/>
      <c r="AI796" s="32"/>
      <c r="AJ796" s="32"/>
      <c r="AK796" s="32"/>
      <c r="AL796" s="32"/>
      <c r="AM796" s="32"/>
      <c r="AN796" s="158"/>
      <c r="AO796" s="32"/>
      <c r="AP796" s="32"/>
      <c r="AQ796" s="32"/>
      <c r="AR796" s="32"/>
      <c r="AS796" s="32"/>
      <c r="AT796" s="32"/>
      <c r="AU796" s="32"/>
      <c r="AV796" s="158"/>
      <c r="AW796" s="32"/>
      <c r="AX796" s="32"/>
      <c r="AY796" s="32"/>
      <c r="AZ796" s="32"/>
      <c r="BA796" s="32"/>
      <c r="BB796" s="32"/>
      <c r="BC796" s="32"/>
      <c r="BD796" s="32"/>
      <c r="BE796" s="32"/>
      <c r="BF796" s="32"/>
      <c r="BG796" s="32"/>
      <c r="BH796" s="32"/>
      <c r="BI796" s="32"/>
      <c r="BJ796" s="32"/>
      <c r="BK796" s="32"/>
      <c r="BL796" s="32"/>
      <c r="BM796" s="32"/>
      <c r="BN796" s="32"/>
    </row>
    <row r="797">
      <c r="A797" s="32"/>
      <c r="B797" s="32"/>
      <c r="C797" s="32"/>
      <c r="D797" s="32"/>
      <c r="E797" s="158"/>
      <c r="F797" s="32"/>
      <c r="G797" s="158"/>
      <c r="H797" s="32"/>
      <c r="I797" s="158"/>
      <c r="J797" s="32"/>
      <c r="K797" s="158"/>
      <c r="L797" s="222"/>
      <c r="M797" s="32"/>
      <c r="N797" s="202"/>
      <c r="O797" s="202"/>
      <c r="P797" s="202"/>
      <c r="Q797" s="32"/>
      <c r="R797" s="32"/>
      <c r="S797" s="32"/>
      <c r="T797" s="32"/>
      <c r="U797" s="32"/>
      <c r="V797" s="32"/>
      <c r="W797" s="179"/>
      <c r="X797" s="158"/>
      <c r="Y797" s="32"/>
      <c r="Z797" s="32"/>
      <c r="AA797" s="32"/>
      <c r="AB797" s="32"/>
      <c r="AC797" s="32"/>
      <c r="AD797" s="32"/>
      <c r="AE797" s="32"/>
      <c r="AF797" s="158"/>
      <c r="AG797" s="32"/>
      <c r="AH797" s="32"/>
      <c r="AI797" s="32"/>
      <c r="AJ797" s="32"/>
      <c r="AK797" s="32"/>
      <c r="AL797" s="32"/>
      <c r="AM797" s="32"/>
      <c r="AN797" s="158"/>
      <c r="AO797" s="32"/>
      <c r="AP797" s="32"/>
      <c r="AQ797" s="32"/>
      <c r="AR797" s="32"/>
      <c r="AS797" s="32"/>
      <c r="AT797" s="32"/>
      <c r="AU797" s="32"/>
      <c r="AV797" s="158"/>
      <c r="AW797" s="32"/>
      <c r="AX797" s="32"/>
      <c r="AY797" s="32"/>
      <c r="AZ797" s="32"/>
      <c r="BA797" s="32"/>
      <c r="BB797" s="32"/>
      <c r="BC797" s="32"/>
      <c r="BD797" s="32"/>
      <c r="BE797" s="32"/>
      <c r="BF797" s="32"/>
      <c r="BG797" s="32"/>
      <c r="BH797" s="32"/>
      <c r="BI797" s="32"/>
      <c r="BJ797" s="32"/>
      <c r="BK797" s="32"/>
      <c r="BL797" s="32"/>
      <c r="BM797" s="32"/>
      <c r="BN797" s="32"/>
    </row>
    <row r="798">
      <c r="A798" s="32"/>
      <c r="B798" s="32"/>
      <c r="C798" s="32"/>
      <c r="D798" s="32"/>
      <c r="E798" s="158"/>
      <c r="F798" s="32"/>
      <c r="G798" s="158"/>
      <c r="H798" s="32"/>
      <c r="I798" s="158"/>
      <c r="J798" s="32"/>
      <c r="K798" s="158"/>
      <c r="L798" s="222"/>
      <c r="M798" s="32"/>
      <c r="N798" s="202"/>
      <c r="O798" s="202"/>
      <c r="P798" s="202"/>
      <c r="Q798" s="32"/>
      <c r="R798" s="32"/>
      <c r="S798" s="32"/>
      <c r="T798" s="32"/>
      <c r="U798" s="32"/>
      <c r="V798" s="32"/>
      <c r="W798" s="179"/>
      <c r="X798" s="158"/>
      <c r="Y798" s="32"/>
      <c r="Z798" s="32"/>
      <c r="AA798" s="32"/>
      <c r="AB798" s="32"/>
      <c r="AC798" s="32"/>
      <c r="AD798" s="32"/>
      <c r="AE798" s="32"/>
      <c r="AF798" s="158"/>
      <c r="AG798" s="32"/>
      <c r="AH798" s="32"/>
      <c r="AI798" s="32"/>
      <c r="AJ798" s="32"/>
      <c r="AK798" s="32"/>
      <c r="AL798" s="32"/>
      <c r="AM798" s="32"/>
      <c r="AN798" s="158"/>
      <c r="AO798" s="32"/>
      <c r="AP798" s="32"/>
      <c r="AQ798" s="32"/>
      <c r="AR798" s="32"/>
      <c r="AS798" s="32"/>
      <c r="AT798" s="32"/>
      <c r="AU798" s="32"/>
      <c r="AV798" s="158"/>
      <c r="AW798" s="32"/>
      <c r="AX798" s="32"/>
      <c r="AY798" s="32"/>
      <c r="AZ798" s="32"/>
      <c r="BA798" s="32"/>
      <c r="BB798" s="32"/>
      <c r="BC798" s="32"/>
      <c r="BD798" s="32"/>
      <c r="BE798" s="32"/>
      <c r="BF798" s="32"/>
      <c r="BG798" s="32"/>
      <c r="BH798" s="32"/>
      <c r="BI798" s="32"/>
      <c r="BJ798" s="32"/>
      <c r="BK798" s="32"/>
      <c r="BL798" s="32"/>
      <c r="BM798" s="32"/>
      <c r="BN798" s="32"/>
    </row>
    <row r="799">
      <c r="A799" s="32"/>
      <c r="B799" s="32"/>
      <c r="C799" s="32"/>
      <c r="D799" s="32"/>
      <c r="E799" s="158"/>
      <c r="F799" s="32"/>
      <c r="G799" s="158"/>
      <c r="H799" s="32"/>
      <c r="I799" s="158"/>
      <c r="J799" s="32"/>
      <c r="K799" s="158"/>
      <c r="L799" s="222"/>
      <c r="M799" s="32"/>
      <c r="N799" s="202"/>
      <c r="O799" s="202"/>
      <c r="P799" s="202"/>
      <c r="Q799" s="32"/>
      <c r="R799" s="32"/>
      <c r="S799" s="32"/>
      <c r="T799" s="32"/>
      <c r="U799" s="32"/>
      <c r="V799" s="32"/>
      <c r="W799" s="179"/>
      <c r="X799" s="158"/>
      <c r="Y799" s="32"/>
      <c r="Z799" s="32"/>
      <c r="AA799" s="32"/>
      <c r="AB799" s="32"/>
      <c r="AC799" s="32"/>
      <c r="AD799" s="32"/>
      <c r="AE799" s="32"/>
      <c r="AF799" s="158"/>
      <c r="AG799" s="32"/>
      <c r="AH799" s="32"/>
      <c r="AI799" s="32"/>
      <c r="AJ799" s="32"/>
      <c r="AK799" s="32"/>
      <c r="AL799" s="32"/>
      <c r="AM799" s="32"/>
      <c r="AN799" s="158"/>
      <c r="AO799" s="32"/>
      <c r="AP799" s="32"/>
      <c r="AQ799" s="32"/>
      <c r="AR799" s="32"/>
      <c r="AS799" s="32"/>
      <c r="AT799" s="32"/>
      <c r="AU799" s="32"/>
      <c r="AV799" s="158"/>
      <c r="AW799" s="32"/>
      <c r="AX799" s="32"/>
      <c r="AY799" s="32"/>
      <c r="AZ799" s="32"/>
      <c r="BA799" s="32"/>
      <c r="BB799" s="32"/>
      <c r="BC799" s="32"/>
      <c r="BD799" s="32"/>
      <c r="BE799" s="32"/>
      <c r="BF799" s="32"/>
      <c r="BG799" s="32"/>
      <c r="BH799" s="32"/>
      <c r="BI799" s="32"/>
      <c r="BJ799" s="32"/>
      <c r="BK799" s="32"/>
      <c r="BL799" s="32"/>
      <c r="BM799" s="32"/>
      <c r="BN799" s="32"/>
    </row>
    <row r="800">
      <c r="A800" s="32"/>
      <c r="B800" s="32"/>
      <c r="C800" s="32"/>
      <c r="D800" s="32"/>
      <c r="E800" s="158"/>
      <c r="F800" s="32"/>
      <c r="G800" s="158"/>
      <c r="H800" s="32"/>
      <c r="I800" s="158"/>
      <c r="J800" s="32"/>
      <c r="K800" s="158"/>
      <c r="L800" s="222"/>
      <c r="M800" s="32"/>
      <c r="N800" s="202"/>
      <c r="O800" s="202"/>
      <c r="P800" s="202"/>
      <c r="Q800" s="32"/>
      <c r="R800" s="32"/>
      <c r="S800" s="32"/>
      <c r="T800" s="32"/>
      <c r="U800" s="32"/>
      <c r="V800" s="32"/>
      <c r="W800" s="179"/>
      <c r="X800" s="158"/>
      <c r="Y800" s="32"/>
      <c r="Z800" s="32"/>
      <c r="AA800" s="32"/>
      <c r="AB800" s="32"/>
      <c r="AC800" s="32"/>
      <c r="AD800" s="32"/>
      <c r="AE800" s="32"/>
      <c r="AF800" s="158"/>
      <c r="AG800" s="32"/>
      <c r="AH800" s="32"/>
      <c r="AI800" s="32"/>
      <c r="AJ800" s="32"/>
      <c r="AK800" s="32"/>
      <c r="AL800" s="32"/>
      <c r="AM800" s="32"/>
      <c r="AN800" s="158"/>
      <c r="AO800" s="32"/>
      <c r="AP800" s="32"/>
      <c r="AQ800" s="32"/>
      <c r="AR800" s="32"/>
      <c r="AS800" s="32"/>
      <c r="AT800" s="32"/>
      <c r="AU800" s="32"/>
      <c r="AV800" s="158"/>
      <c r="AW800" s="32"/>
      <c r="AX800" s="32"/>
      <c r="AY800" s="32"/>
      <c r="AZ800" s="32"/>
      <c r="BA800" s="32"/>
      <c r="BB800" s="32"/>
      <c r="BC800" s="32"/>
      <c r="BD800" s="32"/>
      <c r="BE800" s="32"/>
      <c r="BF800" s="32"/>
      <c r="BG800" s="32"/>
      <c r="BH800" s="32"/>
      <c r="BI800" s="32"/>
      <c r="BJ800" s="32"/>
      <c r="BK800" s="32"/>
      <c r="BL800" s="32"/>
      <c r="BM800" s="32"/>
      <c r="BN800" s="32"/>
    </row>
    <row r="801">
      <c r="A801" s="32"/>
      <c r="B801" s="32"/>
      <c r="C801" s="32"/>
      <c r="D801" s="32"/>
      <c r="E801" s="158"/>
      <c r="F801" s="32"/>
      <c r="G801" s="158"/>
      <c r="H801" s="32"/>
      <c r="I801" s="158"/>
      <c r="J801" s="32"/>
      <c r="K801" s="158"/>
      <c r="L801" s="222"/>
      <c r="M801" s="32"/>
      <c r="N801" s="202"/>
      <c r="O801" s="202"/>
      <c r="P801" s="202"/>
      <c r="Q801" s="32"/>
      <c r="R801" s="32"/>
      <c r="S801" s="32"/>
      <c r="T801" s="32"/>
      <c r="U801" s="32"/>
      <c r="V801" s="32"/>
      <c r="W801" s="179"/>
      <c r="X801" s="158"/>
      <c r="Y801" s="32"/>
      <c r="Z801" s="32"/>
      <c r="AA801" s="32"/>
      <c r="AB801" s="32"/>
      <c r="AC801" s="32"/>
      <c r="AD801" s="32"/>
      <c r="AE801" s="32"/>
      <c r="AF801" s="158"/>
      <c r="AG801" s="32"/>
      <c r="AH801" s="32"/>
      <c r="AI801" s="32"/>
      <c r="AJ801" s="32"/>
      <c r="AK801" s="32"/>
      <c r="AL801" s="32"/>
      <c r="AM801" s="32"/>
      <c r="AN801" s="158"/>
      <c r="AO801" s="32"/>
      <c r="AP801" s="32"/>
      <c r="AQ801" s="32"/>
      <c r="AR801" s="32"/>
      <c r="AS801" s="32"/>
      <c r="AT801" s="32"/>
      <c r="AU801" s="32"/>
      <c r="AV801" s="158"/>
      <c r="AW801" s="32"/>
      <c r="AX801" s="32"/>
      <c r="AY801" s="32"/>
      <c r="AZ801" s="32"/>
      <c r="BA801" s="32"/>
      <c r="BB801" s="32"/>
      <c r="BC801" s="32"/>
      <c r="BD801" s="32"/>
      <c r="BE801" s="32"/>
      <c r="BF801" s="32"/>
      <c r="BG801" s="32"/>
      <c r="BH801" s="32"/>
      <c r="BI801" s="32"/>
      <c r="BJ801" s="32"/>
      <c r="BK801" s="32"/>
      <c r="BL801" s="32"/>
      <c r="BM801" s="32"/>
      <c r="BN801" s="32"/>
    </row>
    <row r="802">
      <c r="A802" s="32"/>
      <c r="B802" s="32"/>
      <c r="C802" s="32"/>
      <c r="D802" s="32"/>
      <c r="E802" s="158"/>
      <c r="F802" s="32"/>
      <c r="G802" s="158"/>
      <c r="H802" s="32"/>
      <c r="I802" s="158"/>
      <c r="J802" s="32"/>
      <c r="K802" s="158"/>
      <c r="L802" s="222"/>
      <c r="M802" s="32"/>
      <c r="N802" s="202"/>
      <c r="O802" s="202"/>
      <c r="P802" s="202"/>
      <c r="Q802" s="32"/>
      <c r="R802" s="32"/>
      <c r="S802" s="32"/>
      <c r="T802" s="32"/>
      <c r="U802" s="32"/>
      <c r="V802" s="32"/>
      <c r="W802" s="179"/>
      <c r="X802" s="158"/>
      <c r="Y802" s="32"/>
      <c r="Z802" s="32"/>
      <c r="AA802" s="32"/>
      <c r="AB802" s="32"/>
      <c r="AC802" s="32"/>
      <c r="AD802" s="32"/>
      <c r="AE802" s="32"/>
      <c r="AF802" s="158"/>
      <c r="AG802" s="32"/>
      <c r="AH802" s="32"/>
      <c r="AI802" s="32"/>
      <c r="AJ802" s="32"/>
      <c r="AK802" s="32"/>
      <c r="AL802" s="32"/>
      <c r="AM802" s="32"/>
      <c r="AN802" s="158"/>
      <c r="AO802" s="32"/>
      <c r="AP802" s="32"/>
      <c r="AQ802" s="32"/>
      <c r="AR802" s="32"/>
      <c r="AS802" s="32"/>
      <c r="AT802" s="32"/>
      <c r="AU802" s="32"/>
      <c r="AV802" s="158"/>
      <c r="AW802" s="32"/>
      <c r="AX802" s="32"/>
      <c r="AY802" s="32"/>
      <c r="AZ802" s="32"/>
      <c r="BA802" s="32"/>
      <c r="BB802" s="32"/>
      <c r="BC802" s="32"/>
      <c r="BD802" s="32"/>
      <c r="BE802" s="32"/>
      <c r="BF802" s="32"/>
      <c r="BG802" s="32"/>
      <c r="BH802" s="32"/>
      <c r="BI802" s="32"/>
      <c r="BJ802" s="32"/>
      <c r="BK802" s="32"/>
      <c r="BL802" s="32"/>
      <c r="BM802" s="32"/>
      <c r="BN802" s="32"/>
    </row>
    <row r="803">
      <c r="A803" s="32"/>
      <c r="B803" s="32"/>
      <c r="C803" s="32"/>
      <c r="D803" s="32"/>
      <c r="E803" s="158"/>
      <c r="F803" s="32"/>
      <c r="G803" s="158"/>
      <c r="H803" s="32"/>
      <c r="I803" s="158"/>
      <c r="J803" s="32"/>
      <c r="K803" s="158"/>
      <c r="L803" s="222"/>
      <c r="M803" s="32"/>
      <c r="N803" s="202"/>
      <c r="O803" s="202"/>
      <c r="P803" s="202"/>
      <c r="Q803" s="32"/>
      <c r="R803" s="32"/>
      <c r="S803" s="32"/>
      <c r="T803" s="32"/>
      <c r="U803" s="32"/>
      <c r="V803" s="32"/>
      <c r="W803" s="179"/>
      <c r="X803" s="158"/>
      <c r="Y803" s="32"/>
      <c r="Z803" s="32"/>
      <c r="AA803" s="32"/>
      <c r="AB803" s="32"/>
      <c r="AC803" s="32"/>
      <c r="AD803" s="32"/>
      <c r="AE803" s="32"/>
      <c r="AF803" s="158"/>
      <c r="AG803" s="32"/>
      <c r="AH803" s="32"/>
      <c r="AI803" s="32"/>
      <c r="AJ803" s="32"/>
      <c r="AK803" s="32"/>
      <c r="AL803" s="32"/>
      <c r="AM803" s="32"/>
      <c r="AN803" s="158"/>
      <c r="AO803" s="32"/>
      <c r="AP803" s="32"/>
      <c r="AQ803" s="32"/>
      <c r="AR803" s="32"/>
      <c r="AS803" s="32"/>
      <c r="AT803" s="32"/>
      <c r="AU803" s="32"/>
      <c r="AV803" s="158"/>
      <c r="AW803" s="32"/>
      <c r="AX803" s="32"/>
      <c r="AY803" s="32"/>
      <c r="AZ803" s="32"/>
      <c r="BA803" s="32"/>
      <c r="BB803" s="32"/>
      <c r="BC803" s="32"/>
      <c r="BD803" s="32"/>
      <c r="BE803" s="32"/>
      <c r="BF803" s="32"/>
      <c r="BG803" s="32"/>
      <c r="BH803" s="32"/>
      <c r="BI803" s="32"/>
      <c r="BJ803" s="32"/>
      <c r="BK803" s="32"/>
      <c r="BL803" s="32"/>
      <c r="BM803" s="32"/>
      <c r="BN803" s="32"/>
    </row>
    <row r="804">
      <c r="A804" s="32"/>
      <c r="B804" s="32"/>
      <c r="C804" s="32"/>
      <c r="D804" s="32"/>
      <c r="E804" s="158"/>
      <c r="F804" s="32"/>
      <c r="G804" s="158"/>
      <c r="H804" s="32"/>
      <c r="I804" s="158"/>
      <c r="J804" s="32"/>
      <c r="K804" s="158"/>
      <c r="L804" s="222"/>
      <c r="M804" s="32"/>
      <c r="N804" s="202"/>
      <c r="O804" s="202"/>
      <c r="P804" s="202"/>
      <c r="Q804" s="32"/>
      <c r="R804" s="32"/>
      <c r="S804" s="32"/>
      <c r="T804" s="32"/>
      <c r="U804" s="32"/>
      <c r="V804" s="32"/>
      <c r="W804" s="179"/>
      <c r="X804" s="158"/>
      <c r="Y804" s="32"/>
      <c r="Z804" s="32"/>
      <c r="AA804" s="32"/>
      <c r="AB804" s="32"/>
      <c r="AC804" s="32"/>
      <c r="AD804" s="32"/>
      <c r="AE804" s="32"/>
      <c r="AF804" s="158"/>
      <c r="AG804" s="32"/>
      <c r="AH804" s="32"/>
      <c r="AI804" s="32"/>
      <c r="AJ804" s="32"/>
      <c r="AK804" s="32"/>
      <c r="AL804" s="32"/>
      <c r="AM804" s="32"/>
      <c r="AN804" s="158"/>
      <c r="AO804" s="32"/>
      <c r="AP804" s="32"/>
      <c r="AQ804" s="32"/>
      <c r="AR804" s="32"/>
      <c r="AS804" s="32"/>
      <c r="AT804" s="32"/>
      <c r="AU804" s="32"/>
      <c r="AV804" s="158"/>
      <c r="AW804" s="32"/>
      <c r="AX804" s="32"/>
      <c r="AY804" s="32"/>
      <c r="AZ804" s="32"/>
      <c r="BA804" s="32"/>
      <c r="BB804" s="32"/>
      <c r="BC804" s="32"/>
      <c r="BD804" s="32"/>
      <c r="BE804" s="32"/>
      <c r="BF804" s="32"/>
      <c r="BG804" s="32"/>
      <c r="BH804" s="32"/>
      <c r="BI804" s="32"/>
      <c r="BJ804" s="32"/>
      <c r="BK804" s="32"/>
      <c r="BL804" s="32"/>
      <c r="BM804" s="32"/>
      <c r="BN804" s="32"/>
    </row>
    <row r="805">
      <c r="A805" s="32"/>
      <c r="B805" s="32"/>
      <c r="C805" s="32"/>
      <c r="D805" s="32"/>
      <c r="E805" s="158"/>
      <c r="F805" s="32"/>
      <c r="G805" s="158"/>
      <c r="H805" s="32"/>
      <c r="I805" s="158"/>
      <c r="J805" s="32"/>
      <c r="K805" s="158"/>
      <c r="L805" s="222"/>
      <c r="M805" s="32"/>
      <c r="N805" s="202"/>
      <c r="O805" s="202"/>
      <c r="P805" s="202"/>
      <c r="Q805" s="32"/>
      <c r="R805" s="32"/>
      <c r="S805" s="32"/>
      <c r="T805" s="32"/>
      <c r="U805" s="32"/>
      <c r="V805" s="32"/>
      <c r="W805" s="179"/>
      <c r="X805" s="158"/>
      <c r="Y805" s="32"/>
      <c r="Z805" s="32"/>
      <c r="AA805" s="32"/>
      <c r="AB805" s="32"/>
      <c r="AC805" s="32"/>
      <c r="AD805" s="32"/>
      <c r="AE805" s="32"/>
      <c r="AF805" s="158"/>
      <c r="AG805" s="32"/>
      <c r="AH805" s="32"/>
      <c r="AI805" s="32"/>
      <c r="AJ805" s="32"/>
      <c r="AK805" s="32"/>
      <c r="AL805" s="32"/>
      <c r="AM805" s="32"/>
      <c r="AN805" s="158"/>
      <c r="AO805" s="32"/>
      <c r="AP805" s="32"/>
      <c r="AQ805" s="32"/>
      <c r="AR805" s="32"/>
      <c r="AS805" s="32"/>
      <c r="AT805" s="32"/>
      <c r="AU805" s="32"/>
      <c r="AV805" s="158"/>
      <c r="AW805" s="32"/>
      <c r="AX805" s="32"/>
      <c r="AY805" s="32"/>
      <c r="AZ805" s="32"/>
      <c r="BA805" s="32"/>
      <c r="BB805" s="32"/>
      <c r="BC805" s="32"/>
      <c r="BD805" s="32"/>
      <c r="BE805" s="32"/>
      <c r="BF805" s="32"/>
      <c r="BG805" s="32"/>
      <c r="BH805" s="32"/>
      <c r="BI805" s="32"/>
      <c r="BJ805" s="32"/>
      <c r="BK805" s="32"/>
      <c r="BL805" s="32"/>
      <c r="BM805" s="32"/>
      <c r="BN805" s="32"/>
    </row>
    <row r="806">
      <c r="A806" s="32"/>
      <c r="B806" s="32"/>
      <c r="C806" s="32"/>
      <c r="D806" s="32"/>
      <c r="E806" s="158"/>
      <c r="F806" s="32"/>
      <c r="G806" s="158"/>
      <c r="H806" s="32"/>
      <c r="I806" s="158"/>
      <c r="J806" s="32"/>
      <c r="K806" s="158"/>
      <c r="L806" s="222"/>
      <c r="M806" s="32"/>
      <c r="N806" s="202"/>
      <c r="O806" s="202"/>
      <c r="P806" s="202"/>
      <c r="Q806" s="32"/>
      <c r="R806" s="32"/>
      <c r="S806" s="32"/>
      <c r="T806" s="32"/>
      <c r="U806" s="32"/>
      <c r="V806" s="32"/>
      <c r="W806" s="179"/>
      <c r="X806" s="158"/>
      <c r="Y806" s="32"/>
      <c r="Z806" s="32"/>
      <c r="AA806" s="32"/>
      <c r="AB806" s="32"/>
      <c r="AC806" s="32"/>
      <c r="AD806" s="32"/>
      <c r="AE806" s="32"/>
      <c r="AF806" s="158"/>
      <c r="AG806" s="32"/>
      <c r="AH806" s="32"/>
      <c r="AI806" s="32"/>
      <c r="AJ806" s="32"/>
      <c r="AK806" s="32"/>
      <c r="AL806" s="32"/>
      <c r="AM806" s="32"/>
      <c r="AN806" s="158"/>
      <c r="AO806" s="32"/>
      <c r="AP806" s="32"/>
      <c r="AQ806" s="32"/>
      <c r="AR806" s="32"/>
      <c r="AS806" s="32"/>
      <c r="AT806" s="32"/>
      <c r="AU806" s="32"/>
      <c r="AV806" s="158"/>
      <c r="AW806" s="32"/>
      <c r="AX806" s="32"/>
      <c r="AY806" s="32"/>
      <c r="AZ806" s="32"/>
      <c r="BA806" s="32"/>
      <c r="BB806" s="32"/>
      <c r="BC806" s="32"/>
      <c r="BD806" s="32"/>
      <c r="BE806" s="32"/>
      <c r="BF806" s="32"/>
      <c r="BG806" s="32"/>
      <c r="BH806" s="32"/>
      <c r="BI806" s="32"/>
      <c r="BJ806" s="32"/>
      <c r="BK806" s="32"/>
      <c r="BL806" s="32"/>
      <c r="BM806" s="32"/>
      <c r="BN806" s="32"/>
    </row>
    <row r="807">
      <c r="A807" s="32"/>
      <c r="B807" s="32"/>
      <c r="C807" s="32"/>
      <c r="D807" s="32"/>
      <c r="E807" s="158"/>
      <c r="F807" s="32"/>
      <c r="G807" s="158"/>
      <c r="H807" s="32"/>
      <c r="I807" s="158"/>
      <c r="J807" s="32"/>
      <c r="K807" s="158"/>
      <c r="L807" s="222"/>
      <c r="M807" s="32"/>
      <c r="N807" s="202"/>
      <c r="O807" s="202"/>
      <c r="P807" s="202"/>
      <c r="Q807" s="32"/>
      <c r="R807" s="32"/>
      <c r="S807" s="32"/>
      <c r="T807" s="32"/>
      <c r="U807" s="32"/>
      <c r="V807" s="32"/>
      <c r="W807" s="179"/>
      <c r="X807" s="158"/>
      <c r="Y807" s="32"/>
      <c r="Z807" s="32"/>
      <c r="AA807" s="32"/>
      <c r="AB807" s="32"/>
      <c r="AC807" s="32"/>
      <c r="AD807" s="32"/>
      <c r="AE807" s="32"/>
      <c r="AF807" s="158"/>
      <c r="AG807" s="32"/>
      <c r="AH807" s="32"/>
      <c r="AI807" s="32"/>
      <c r="AJ807" s="32"/>
      <c r="AK807" s="32"/>
      <c r="AL807" s="32"/>
      <c r="AM807" s="32"/>
      <c r="AN807" s="158"/>
      <c r="AO807" s="32"/>
      <c r="AP807" s="32"/>
      <c r="AQ807" s="32"/>
      <c r="AR807" s="32"/>
      <c r="AS807" s="32"/>
      <c r="AT807" s="32"/>
      <c r="AU807" s="32"/>
      <c r="AV807" s="158"/>
      <c r="AW807" s="32"/>
      <c r="AX807" s="32"/>
      <c r="AY807" s="32"/>
      <c r="AZ807" s="32"/>
      <c r="BA807" s="32"/>
      <c r="BB807" s="32"/>
      <c r="BC807" s="32"/>
      <c r="BD807" s="32"/>
      <c r="BE807" s="32"/>
      <c r="BF807" s="32"/>
      <c r="BG807" s="32"/>
      <c r="BH807" s="32"/>
      <c r="BI807" s="32"/>
      <c r="BJ807" s="32"/>
      <c r="BK807" s="32"/>
      <c r="BL807" s="32"/>
      <c r="BM807" s="32"/>
      <c r="BN807" s="32"/>
    </row>
    <row r="808">
      <c r="A808" s="32"/>
      <c r="B808" s="32"/>
      <c r="C808" s="32"/>
      <c r="D808" s="32"/>
      <c r="E808" s="158"/>
      <c r="F808" s="32"/>
      <c r="G808" s="158"/>
      <c r="H808" s="32"/>
      <c r="I808" s="158"/>
      <c r="J808" s="32"/>
      <c r="K808" s="158"/>
      <c r="L808" s="222"/>
      <c r="M808" s="32"/>
      <c r="N808" s="202"/>
      <c r="O808" s="202"/>
      <c r="P808" s="202"/>
      <c r="Q808" s="32"/>
      <c r="R808" s="32"/>
      <c r="S808" s="32"/>
      <c r="T808" s="32"/>
      <c r="U808" s="32"/>
      <c r="V808" s="32"/>
      <c r="W808" s="179"/>
      <c r="X808" s="158"/>
      <c r="Y808" s="32"/>
      <c r="Z808" s="32"/>
      <c r="AA808" s="32"/>
      <c r="AB808" s="32"/>
      <c r="AC808" s="32"/>
      <c r="AD808" s="32"/>
      <c r="AE808" s="32"/>
      <c r="AF808" s="158"/>
      <c r="AG808" s="32"/>
      <c r="AH808" s="32"/>
      <c r="AI808" s="32"/>
      <c r="AJ808" s="32"/>
      <c r="AK808" s="32"/>
      <c r="AL808" s="32"/>
      <c r="AM808" s="32"/>
      <c r="AN808" s="158"/>
      <c r="AO808" s="32"/>
      <c r="AP808" s="32"/>
      <c r="AQ808" s="32"/>
      <c r="AR808" s="32"/>
      <c r="AS808" s="32"/>
      <c r="AT808" s="32"/>
      <c r="AU808" s="32"/>
      <c r="AV808" s="158"/>
      <c r="AW808" s="32"/>
      <c r="AX808" s="32"/>
      <c r="AY808" s="32"/>
      <c r="AZ808" s="32"/>
      <c r="BA808" s="32"/>
      <c r="BB808" s="32"/>
      <c r="BC808" s="32"/>
      <c r="BD808" s="32"/>
      <c r="BE808" s="32"/>
      <c r="BF808" s="32"/>
      <c r="BG808" s="32"/>
      <c r="BH808" s="32"/>
      <c r="BI808" s="32"/>
      <c r="BJ808" s="32"/>
      <c r="BK808" s="32"/>
      <c r="BL808" s="32"/>
      <c r="BM808" s="32"/>
      <c r="BN808" s="32"/>
    </row>
    <row r="809">
      <c r="A809" s="32"/>
      <c r="B809" s="32"/>
      <c r="C809" s="32"/>
      <c r="D809" s="32"/>
      <c r="E809" s="32"/>
      <c r="F809" s="32"/>
      <c r="G809" s="158"/>
      <c r="H809" s="32"/>
      <c r="I809" s="158"/>
      <c r="J809" s="32"/>
      <c r="K809" s="158"/>
      <c r="L809" s="222"/>
      <c r="M809" s="32"/>
      <c r="N809" s="202"/>
      <c r="O809" s="202"/>
      <c r="P809" s="202"/>
      <c r="Q809" s="32"/>
      <c r="R809" s="32"/>
      <c r="S809" s="32"/>
      <c r="T809" s="32"/>
      <c r="U809" s="32"/>
      <c r="V809" s="32"/>
      <c r="W809" s="179"/>
      <c r="X809" s="158"/>
      <c r="Y809" s="32"/>
      <c r="Z809" s="32"/>
      <c r="AA809" s="32"/>
      <c r="AB809" s="32"/>
      <c r="AC809" s="32"/>
      <c r="AD809" s="32"/>
      <c r="AE809" s="32"/>
      <c r="AF809" s="158"/>
      <c r="AG809" s="32"/>
      <c r="AH809" s="32"/>
      <c r="AI809" s="32"/>
      <c r="AJ809" s="32"/>
      <c r="AK809" s="32"/>
      <c r="AL809" s="32"/>
      <c r="AM809" s="32"/>
      <c r="AN809" s="158"/>
      <c r="AO809" s="32"/>
      <c r="AP809" s="32"/>
      <c r="AQ809" s="32"/>
      <c r="AR809" s="32"/>
      <c r="AS809" s="32"/>
      <c r="AT809" s="32"/>
      <c r="AU809" s="32"/>
      <c r="AV809" s="158"/>
      <c r="AW809" s="32"/>
      <c r="AX809" s="32"/>
      <c r="AY809" s="32"/>
      <c r="AZ809" s="32"/>
      <c r="BA809" s="32"/>
      <c r="BB809" s="32"/>
      <c r="BC809" s="32"/>
      <c r="BD809" s="32"/>
      <c r="BE809" s="32"/>
      <c r="BF809" s="32"/>
      <c r="BG809" s="32"/>
      <c r="BH809" s="32"/>
      <c r="BI809" s="32"/>
      <c r="BJ809" s="32"/>
      <c r="BK809" s="32"/>
      <c r="BL809" s="32"/>
      <c r="BM809" s="32"/>
      <c r="BN809" s="32"/>
    </row>
    <row r="810">
      <c r="A810" s="32"/>
      <c r="B810" s="32"/>
      <c r="C810" s="32"/>
      <c r="D810" s="32"/>
      <c r="E810" s="32"/>
      <c r="F810" s="32"/>
      <c r="G810" s="158"/>
      <c r="H810" s="32"/>
      <c r="I810" s="158"/>
      <c r="J810" s="32"/>
      <c r="K810" s="158"/>
      <c r="L810" s="222"/>
      <c r="M810" s="32"/>
      <c r="N810" s="202"/>
      <c r="O810" s="202"/>
      <c r="P810" s="202"/>
      <c r="Q810" s="32"/>
      <c r="R810" s="32"/>
      <c r="S810" s="32"/>
      <c r="T810" s="32"/>
      <c r="U810" s="32"/>
      <c r="V810" s="32"/>
      <c r="W810" s="179"/>
      <c r="X810" s="158"/>
      <c r="Y810" s="32"/>
      <c r="Z810" s="32"/>
      <c r="AA810" s="32"/>
      <c r="AB810" s="32"/>
      <c r="AC810" s="32"/>
      <c r="AD810" s="32"/>
      <c r="AE810" s="32"/>
      <c r="AF810" s="158"/>
      <c r="AG810" s="32"/>
      <c r="AH810" s="32"/>
      <c r="AI810" s="32"/>
      <c r="AJ810" s="32"/>
      <c r="AK810" s="32"/>
      <c r="AL810" s="32"/>
      <c r="AM810" s="32"/>
      <c r="AN810" s="158"/>
      <c r="AO810" s="32"/>
      <c r="AP810" s="32"/>
      <c r="AQ810" s="32"/>
      <c r="AR810" s="32"/>
      <c r="AS810" s="32"/>
      <c r="AT810" s="32"/>
      <c r="AU810" s="32"/>
      <c r="AV810" s="158"/>
      <c r="AW810" s="32"/>
      <c r="AX810" s="32"/>
      <c r="AY810" s="32"/>
      <c r="AZ810" s="32"/>
      <c r="BA810" s="32"/>
      <c r="BB810" s="32"/>
      <c r="BC810" s="32"/>
      <c r="BD810" s="32"/>
      <c r="BE810" s="32"/>
      <c r="BF810" s="32"/>
      <c r="BG810" s="32"/>
      <c r="BH810" s="32"/>
      <c r="BI810" s="32"/>
      <c r="BJ810" s="32"/>
      <c r="BK810" s="32"/>
      <c r="BL810" s="32"/>
      <c r="BM810" s="32"/>
      <c r="BN810" s="32"/>
    </row>
    <row r="811">
      <c r="A811" s="32"/>
      <c r="B811" s="32"/>
      <c r="C811" s="32"/>
      <c r="D811" s="32"/>
      <c r="E811" s="32"/>
      <c r="F811" s="32"/>
      <c r="G811" s="158"/>
      <c r="H811" s="32"/>
      <c r="I811" s="158"/>
      <c r="J811" s="32"/>
      <c r="K811" s="158"/>
      <c r="L811" s="222"/>
      <c r="M811" s="32"/>
      <c r="N811" s="202"/>
      <c r="O811" s="202"/>
      <c r="P811" s="202"/>
      <c r="Q811" s="32"/>
      <c r="R811" s="32"/>
      <c r="S811" s="32"/>
      <c r="T811" s="32"/>
      <c r="U811" s="32"/>
      <c r="V811" s="32"/>
      <c r="W811" s="179"/>
      <c r="X811" s="158"/>
      <c r="Y811" s="32"/>
      <c r="Z811" s="32"/>
      <c r="AA811" s="32"/>
      <c r="AB811" s="32"/>
      <c r="AC811" s="32"/>
      <c r="AD811" s="32"/>
      <c r="AE811" s="32"/>
      <c r="AF811" s="158"/>
      <c r="AG811" s="32"/>
      <c r="AH811" s="32"/>
      <c r="AI811" s="32"/>
      <c r="AJ811" s="32"/>
      <c r="AK811" s="32"/>
      <c r="AL811" s="32"/>
      <c r="AM811" s="32"/>
      <c r="AN811" s="158"/>
      <c r="AO811" s="32"/>
      <c r="AP811" s="32"/>
      <c r="AQ811" s="32"/>
      <c r="AR811" s="32"/>
      <c r="AS811" s="32"/>
      <c r="AT811" s="32"/>
      <c r="AU811" s="32"/>
      <c r="AV811" s="158"/>
      <c r="AW811" s="32"/>
      <c r="AX811" s="32"/>
      <c r="AY811" s="32"/>
      <c r="AZ811" s="32"/>
      <c r="BA811" s="32"/>
      <c r="BB811" s="32"/>
      <c r="BC811" s="32"/>
      <c r="BD811" s="32"/>
      <c r="BE811" s="32"/>
      <c r="BF811" s="32"/>
      <c r="BG811" s="32"/>
      <c r="BH811" s="32"/>
      <c r="BI811" s="32"/>
      <c r="BJ811" s="32"/>
      <c r="BK811" s="32"/>
      <c r="BL811" s="32"/>
      <c r="BM811" s="32"/>
      <c r="BN811" s="32"/>
    </row>
    <row r="812">
      <c r="A812" s="32"/>
      <c r="B812" s="32"/>
      <c r="C812" s="32"/>
      <c r="D812" s="32"/>
      <c r="E812" s="32"/>
      <c r="F812" s="32"/>
      <c r="G812" s="158"/>
      <c r="H812" s="32"/>
      <c r="I812" s="158"/>
      <c r="J812" s="32"/>
      <c r="K812" s="158"/>
      <c r="L812" s="222"/>
      <c r="M812" s="32"/>
      <c r="N812" s="202"/>
      <c r="O812" s="202"/>
      <c r="P812" s="202"/>
      <c r="Q812" s="32"/>
      <c r="R812" s="32"/>
      <c r="S812" s="32"/>
      <c r="T812" s="32"/>
      <c r="U812" s="32"/>
      <c r="V812" s="32"/>
      <c r="W812" s="179"/>
      <c r="X812" s="158"/>
      <c r="Y812" s="32"/>
      <c r="Z812" s="32"/>
      <c r="AA812" s="32"/>
      <c r="AB812" s="32"/>
      <c r="AC812" s="32"/>
      <c r="AD812" s="32"/>
      <c r="AE812" s="32"/>
      <c r="AF812" s="158"/>
      <c r="AG812" s="32"/>
      <c r="AH812" s="32"/>
      <c r="AI812" s="32"/>
      <c r="AJ812" s="32"/>
      <c r="AK812" s="32"/>
      <c r="AL812" s="32"/>
      <c r="AM812" s="32"/>
      <c r="AN812" s="158"/>
      <c r="AO812" s="32"/>
      <c r="AP812" s="32"/>
      <c r="AQ812" s="32"/>
      <c r="AR812" s="32"/>
      <c r="AS812" s="32"/>
      <c r="AT812" s="32"/>
      <c r="AU812" s="32"/>
      <c r="AV812" s="158"/>
      <c r="AW812" s="32"/>
      <c r="AX812" s="32"/>
      <c r="AY812" s="32"/>
      <c r="AZ812" s="32"/>
      <c r="BA812" s="32"/>
      <c r="BB812" s="32"/>
      <c r="BC812" s="32"/>
      <c r="BD812" s="32"/>
      <c r="BE812" s="32"/>
      <c r="BF812" s="32"/>
      <c r="BG812" s="32"/>
      <c r="BH812" s="32"/>
      <c r="BI812" s="32"/>
      <c r="BJ812" s="32"/>
      <c r="BK812" s="32"/>
      <c r="BL812" s="32"/>
      <c r="BM812" s="32"/>
      <c r="BN812" s="32"/>
    </row>
    <row r="813">
      <c r="A813" s="32"/>
      <c r="B813" s="32"/>
      <c r="C813" s="32"/>
      <c r="D813" s="32"/>
      <c r="E813" s="32"/>
      <c r="F813" s="32"/>
      <c r="G813" s="158"/>
      <c r="H813" s="32"/>
      <c r="I813" s="158"/>
      <c r="J813" s="32"/>
      <c r="K813" s="158"/>
      <c r="L813" s="222"/>
      <c r="M813" s="32"/>
      <c r="N813" s="202"/>
      <c r="O813" s="202"/>
      <c r="P813" s="202"/>
      <c r="Q813" s="32"/>
      <c r="R813" s="32"/>
      <c r="S813" s="32"/>
      <c r="T813" s="32"/>
      <c r="U813" s="32"/>
      <c r="V813" s="32"/>
      <c r="W813" s="179"/>
      <c r="X813" s="158"/>
      <c r="Y813" s="32"/>
      <c r="Z813" s="32"/>
      <c r="AA813" s="32"/>
      <c r="AB813" s="32"/>
      <c r="AC813" s="32"/>
      <c r="AD813" s="32"/>
      <c r="AE813" s="32"/>
      <c r="AF813" s="158"/>
      <c r="AG813" s="32"/>
      <c r="AH813" s="32"/>
      <c r="AI813" s="32"/>
      <c r="AJ813" s="32"/>
      <c r="AK813" s="32"/>
      <c r="AL813" s="32"/>
      <c r="AM813" s="32"/>
      <c r="AN813" s="158"/>
      <c r="AO813" s="32"/>
      <c r="AP813" s="32"/>
      <c r="AQ813" s="32"/>
      <c r="AR813" s="32"/>
      <c r="AS813" s="32"/>
      <c r="AT813" s="32"/>
      <c r="AU813" s="32"/>
      <c r="AV813" s="158"/>
      <c r="AW813" s="32"/>
      <c r="AX813" s="32"/>
      <c r="AY813" s="32"/>
      <c r="AZ813" s="32"/>
      <c r="BA813" s="32"/>
      <c r="BB813" s="32"/>
      <c r="BC813" s="32"/>
      <c r="BD813" s="32"/>
      <c r="BE813" s="32"/>
      <c r="BF813" s="32"/>
      <c r="BG813" s="32"/>
      <c r="BH813" s="32"/>
      <c r="BI813" s="32"/>
      <c r="BJ813" s="32"/>
      <c r="BK813" s="32"/>
      <c r="BL813" s="32"/>
      <c r="BM813" s="32"/>
      <c r="BN813" s="32"/>
    </row>
    <row r="814">
      <c r="A814" s="32"/>
      <c r="B814" s="32"/>
      <c r="C814" s="32"/>
      <c r="D814" s="32"/>
      <c r="E814" s="32"/>
      <c r="F814" s="32"/>
      <c r="G814" s="158"/>
      <c r="H814" s="32"/>
      <c r="I814" s="158"/>
      <c r="J814" s="32"/>
      <c r="K814" s="158"/>
      <c r="L814" s="222"/>
      <c r="M814" s="32"/>
      <c r="N814" s="202"/>
      <c r="O814" s="202"/>
      <c r="P814" s="202"/>
      <c r="Q814" s="32"/>
      <c r="R814" s="32"/>
      <c r="S814" s="32"/>
      <c r="T814" s="32"/>
      <c r="U814" s="32"/>
      <c r="V814" s="32"/>
      <c r="W814" s="179"/>
      <c r="X814" s="158"/>
      <c r="Y814" s="32"/>
      <c r="Z814" s="32"/>
      <c r="AA814" s="32"/>
      <c r="AB814" s="32"/>
      <c r="AC814" s="32"/>
      <c r="AD814" s="32"/>
      <c r="AE814" s="32"/>
      <c r="AF814" s="158"/>
      <c r="AG814" s="32"/>
      <c r="AH814" s="32"/>
      <c r="AI814" s="32"/>
      <c r="AJ814" s="32"/>
      <c r="AK814" s="32"/>
      <c r="AL814" s="32"/>
      <c r="AM814" s="32"/>
      <c r="AN814" s="158"/>
      <c r="AO814" s="32"/>
      <c r="AP814" s="32"/>
      <c r="AQ814" s="32"/>
      <c r="AR814" s="32"/>
      <c r="AS814" s="32"/>
      <c r="AT814" s="32"/>
      <c r="AU814" s="32"/>
      <c r="AV814" s="158"/>
      <c r="AW814" s="32"/>
      <c r="AX814" s="32"/>
      <c r="AY814" s="32"/>
      <c r="AZ814" s="32"/>
      <c r="BA814" s="32"/>
      <c r="BB814" s="32"/>
      <c r="BC814" s="32"/>
      <c r="BD814" s="32"/>
      <c r="BE814" s="32"/>
      <c r="BF814" s="32"/>
      <c r="BG814" s="32"/>
      <c r="BH814" s="32"/>
      <c r="BI814" s="32"/>
      <c r="BJ814" s="32"/>
      <c r="BK814" s="32"/>
      <c r="BL814" s="32"/>
      <c r="BM814" s="32"/>
      <c r="BN814" s="32"/>
    </row>
    <row r="815">
      <c r="A815" s="32"/>
      <c r="B815" s="32"/>
      <c r="C815" s="32"/>
      <c r="D815" s="32"/>
      <c r="E815" s="32"/>
      <c r="F815" s="32"/>
      <c r="G815" s="158"/>
      <c r="H815" s="32"/>
      <c r="I815" s="158"/>
      <c r="J815" s="32"/>
      <c r="K815" s="158"/>
      <c r="L815" s="222"/>
      <c r="M815" s="32"/>
      <c r="N815" s="202"/>
      <c r="O815" s="202"/>
      <c r="P815" s="202"/>
      <c r="Q815" s="32"/>
      <c r="R815" s="32"/>
      <c r="S815" s="32"/>
      <c r="T815" s="32"/>
      <c r="U815" s="32"/>
      <c r="V815" s="32"/>
      <c r="W815" s="179"/>
      <c r="X815" s="158"/>
      <c r="Y815" s="32"/>
      <c r="Z815" s="32"/>
      <c r="AA815" s="32"/>
      <c r="AB815" s="32"/>
      <c r="AC815" s="32"/>
      <c r="AD815" s="32"/>
      <c r="AE815" s="32"/>
      <c r="AF815" s="158"/>
      <c r="AG815" s="32"/>
      <c r="AH815" s="32"/>
      <c r="AI815" s="32"/>
      <c r="AJ815" s="32"/>
      <c r="AK815" s="32"/>
      <c r="AL815" s="32"/>
      <c r="AM815" s="32"/>
      <c r="AN815" s="158"/>
      <c r="AO815" s="32"/>
      <c r="AP815" s="32"/>
      <c r="AQ815" s="32"/>
      <c r="AR815" s="32"/>
      <c r="AS815" s="32"/>
      <c r="AT815" s="32"/>
      <c r="AU815" s="32"/>
      <c r="AV815" s="158"/>
      <c r="AW815" s="32"/>
      <c r="AX815" s="32"/>
      <c r="AY815" s="32"/>
      <c r="AZ815" s="32"/>
      <c r="BA815" s="32"/>
      <c r="BB815" s="32"/>
      <c r="BC815" s="32"/>
      <c r="BD815" s="32"/>
      <c r="BE815" s="32"/>
      <c r="BF815" s="32"/>
      <c r="BG815" s="32"/>
      <c r="BH815" s="32"/>
      <c r="BI815" s="32"/>
      <c r="BJ815" s="32"/>
      <c r="BK815" s="32"/>
      <c r="BL815" s="32"/>
      <c r="BM815" s="32"/>
      <c r="BN815" s="32"/>
    </row>
    <row r="816">
      <c r="A816" s="32"/>
      <c r="B816" s="32"/>
      <c r="C816" s="32"/>
      <c r="D816" s="32"/>
      <c r="E816" s="32"/>
      <c r="F816" s="32"/>
      <c r="G816" s="158"/>
      <c r="H816" s="32"/>
      <c r="I816" s="158"/>
      <c r="J816" s="32"/>
      <c r="K816" s="158"/>
      <c r="L816" s="222"/>
      <c r="M816" s="32"/>
      <c r="N816" s="202"/>
      <c r="O816" s="202"/>
      <c r="P816" s="202"/>
      <c r="Q816" s="32"/>
      <c r="R816" s="32"/>
      <c r="S816" s="32"/>
      <c r="T816" s="32"/>
      <c r="U816" s="32"/>
      <c r="V816" s="32"/>
      <c r="W816" s="179"/>
      <c r="X816" s="158"/>
      <c r="Y816" s="32"/>
      <c r="Z816" s="32"/>
      <c r="AA816" s="32"/>
      <c r="AB816" s="32"/>
      <c r="AC816" s="32"/>
      <c r="AD816" s="32"/>
      <c r="AE816" s="32"/>
      <c r="AF816" s="158"/>
      <c r="AG816" s="32"/>
      <c r="AH816" s="32"/>
      <c r="AI816" s="32"/>
      <c r="AJ816" s="32"/>
      <c r="AK816" s="32"/>
      <c r="AL816" s="32"/>
      <c r="AM816" s="32"/>
      <c r="AN816" s="158"/>
      <c r="AO816" s="32"/>
      <c r="AP816" s="32"/>
      <c r="AQ816" s="32"/>
      <c r="AR816" s="32"/>
      <c r="AS816" s="32"/>
      <c r="AT816" s="32"/>
      <c r="AU816" s="32"/>
      <c r="AV816" s="158"/>
      <c r="AW816" s="32"/>
      <c r="AX816" s="32"/>
      <c r="AY816" s="32"/>
      <c r="AZ816" s="32"/>
      <c r="BA816" s="32"/>
      <c r="BB816" s="32"/>
      <c r="BC816" s="32"/>
      <c r="BD816" s="32"/>
      <c r="BE816" s="32"/>
      <c r="BF816" s="32"/>
      <c r="BG816" s="32"/>
      <c r="BH816" s="32"/>
      <c r="BI816" s="32"/>
      <c r="BJ816" s="32"/>
      <c r="BK816" s="32"/>
      <c r="BL816" s="32"/>
      <c r="BM816" s="32"/>
      <c r="BN816" s="32"/>
    </row>
    <row r="817">
      <c r="A817" s="32"/>
      <c r="B817" s="32"/>
      <c r="C817" s="32"/>
      <c r="D817" s="32"/>
      <c r="E817" s="32"/>
      <c r="F817" s="32"/>
      <c r="G817" s="158"/>
      <c r="H817" s="32"/>
      <c r="I817" s="158"/>
      <c r="J817" s="32"/>
      <c r="K817" s="158"/>
      <c r="L817" s="222"/>
      <c r="M817" s="32"/>
      <c r="N817" s="202"/>
      <c r="O817" s="202"/>
      <c r="P817" s="202"/>
      <c r="Q817" s="32"/>
      <c r="R817" s="32"/>
      <c r="S817" s="32"/>
      <c r="T817" s="32"/>
      <c r="U817" s="32"/>
      <c r="V817" s="32"/>
      <c r="W817" s="179"/>
      <c r="X817" s="158"/>
      <c r="Y817" s="32"/>
      <c r="Z817" s="32"/>
      <c r="AA817" s="32"/>
      <c r="AB817" s="32"/>
      <c r="AC817" s="32"/>
      <c r="AD817" s="32"/>
      <c r="AE817" s="32"/>
      <c r="AF817" s="158"/>
      <c r="AG817" s="32"/>
      <c r="AH817" s="32"/>
      <c r="AI817" s="32"/>
      <c r="AJ817" s="32"/>
      <c r="AK817" s="32"/>
      <c r="AL817" s="32"/>
      <c r="AM817" s="32"/>
      <c r="AN817" s="158"/>
      <c r="AO817" s="32"/>
      <c r="AP817" s="32"/>
      <c r="AQ817" s="32"/>
      <c r="AR817" s="32"/>
      <c r="AS817" s="32"/>
      <c r="AT817" s="32"/>
      <c r="AU817" s="32"/>
      <c r="AV817" s="158"/>
      <c r="AW817" s="32"/>
      <c r="AX817" s="32"/>
      <c r="AY817" s="32"/>
      <c r="AZ817" s="32"/>
      <c r="BA817" s="32"/>
      <c r="BB817" s="32"/>
      <c r="BC817" s="32"/>
      <c r="BD817" s="32"/>
      <c r="BE817" s="32"/>
      <c r="BF817" s="32"/>
      <c r="BG817" s="32"/>
      <c r="BH817" s="32"/>
      <c r="BI817" s="32"/>
      <c r="BJ817" s="32"/>
      <c r="BK817" s="32"/>
      <c r="BL817" s="32"/>
      <c r="BM817" s="32"/>
      <c r="BN817" s="32"/>
    </row>
    <row r="818">
      <c r="A818" s="32"/>
      <c r="B818" s="32"/>
      <c r="C818" s="32"/>
      <c r="D818" s="223"/>
      <c r="E818" s="32"/>
      <c r="F818" s="32"/>
      <c r="G818" s="158"/>
      <c r="H818" s="32"/>
      <c r="I818" s="158"/>
      <c r="J818" s="32"/>
      <c r="K818" s="158"/>
      <c r="L818" s="222"/>
      <c r="M818" s="32"/>
      <c r="N818" s="202"/>
      <c r="O818" s="202"/>
      <c r="P818" s="202"/>
      <c r="Q818" s="32"/>
      <c r="R818" s="32"/>
      <c r="S818" s="32"/>
      <c r="T818" s="32"/>
      <c r="U818" s="32"/>
      <c r="V818" s="32"/>
      <c r="W818" s="179"/>
      <c r="X818" s="158"/>
      <c r="Y818" s="32"/>
      <c r="Z818" s="32"/>
      <c r="AA818" s="32"/>
      <c r="AB818" s="32"/>
      <c r="AC818" s="32"/>
      <c r="AD818" s="32"/>
      <c r="AE818" s="32"/>
      <c r="AF818" s="158"/>
      <c r="AG818" s="32"/>
      <c r="AH818" s="32"/>
      <c r="AI818" s="32"/>
      <c r="AJ818" s="32"/>
      <c r="AK818" s="32"/>
      <c r="AL818" s="32"/>
      <c r="AM818" s="32"/>
      <c r="AN818" s="158"/>
      <c r="AO818" s="32"/>
      <c r="AP818" s="32"/>
      <c r="AQ818" s="32"/>
      <c r="AR818" s="32"/>
      <c r="AS818" s="32"/>
      <c r="AT818" s="32"/>
      <c r="AU818" s="32"/>
      <c r="AV818" s="158"/>
      <c r="AW818" s="32"/>
      <c r="AX818" s="32"/>
      <c r="AY818" s="32"/>
      <c r="AZ818" s="32"/>
      <c r="BA818" s="32"/>
      <c r="BB818" s="32"/>
      <c r="BC818" s="32"/>
      <c r="BD818" s="32"/>
      <c r="BE818" s="32"/>
      <c r="BF818" s="32"/>
      <c r="BG818" s="32"/>
      <c r="BH818" s="32"/>
      <c r="BI818" s="32"/>
      <c r="BJ818" s="32"/>
      <c r="BK818" s="32"/>
      <c r="BL818" s="32"/>
      <c r="BM818" s="32"/>
      <c r="BN818" s="32"/>
    </row>
  </sheetData>
  <mergeCells count="381">
    <mergeCell ref="C294:C295"/>
    <mergeCell ref="C296:C297"/>
    <mergeCell ref="C302:C303"/>
    <mergeCell ref="D302:D303"/>
    <mergeCell ref="E302:E303"/>
    <mergeCell ref="F302:F303"/>
    <mergeCell ref="G302:G303"/>
    <mergeCell ref="A287:A288"/>
    <mergeCell ref="A289:A290"/>
    <mergeCell ref="A291:A293"/>
    <mergeCell ref="A294:A295"/>
    <mergeCell ref="D294:D295"/>
    <mergeCell ref="E294:E295"/>
    <mergeCell ref="E298:E299"/>
    <mergeCell ref="A309:A315"/>
    <mergeCell ref="C312:C313"/>
    <mergeCell ref="D312:D313"/>
    <mergeCell ref="E312:E313"/>
    <mergeCell ref="F312:F313"/>
    <mergeCell ref="G312:G313"/>
    <mergeCell ref="H312:H313"/>
    <mergeCell ref="G322:G323"/>
    <mergeCell ref="H322:H323"/>
    <mergeCell ref="I322:I323"/>
    <mergeCell ref="J322:J323"/>
    <mergeCell ref="K322:K323"/>
    <mergeCell ref="L322:L323"/>
    <mergeCell ref="A316:A319"/>
    <mergeCell ref="A320:A327"/>
    <mergeCell ref="B322:B323"/>
    <mergeCell ref="C322:C323"/>
    <mergeCell ref="D322:D323"/>
    <mergeCell ref="E322:E323"/>
    <mergeCell ref="F322:F323"/>
    <mergeCell ref="G335:G336"/>
    <mergeCell ref="H335:H336"/>
    <mergeCell ref="K335:K336"/>
    <mergeCell ref="L335:L336"/>
    <mergeCell ref="C337:C338"/>
    <mergeCell ref="D337:D338"/>
    <mergeCell ref="G337:G338"/>
    <mergeCell ref="H337:H338"/>
    <mergeCell ref="K337:K338"/>
    <mergeCell ref="L337:L338"/>
    <mergeCell ref="E337:E338"/>
    <mergeCell ref="F337:F338"/>
    <mergeCell ref="A328:A331"/>
    <mergeCell ref="A332:A333"/>
    <mergeCell ref="C335:C336"/>
    <mergeCell ref="D335:D336"/>
    <mergeCell ref="E335:E336"/>
    <mergeCell ref="F335:F336"/>
    <mergeCell ref="C339:C340"/>
    <mergeCell ref="C369:C370"/>
    <mergeCell ref="D369:D370"/>
    <mergeCell ref="E369:E370"/>
    <mergeCell ref="F369:F370"/>
    <mergeCell ref="G369:G370"/>
    <mergeCell ref="H369:H370"/>
    <mergeCell ref="K369:K370"/>
    <mergeCell ref="L369:L370"/>
    <mergeCell ref="A365:A368"/>
    <mergeCell ref="C366:C367"/>
    <mergeCell ref="D366:D367"/>
    <mergeCell ref="E366:E367"/>
    <mergeCell ref="F366:F367"/>
    <mergeCell ref="K366:K367"/>
    <mergeCell ref="L366:L367"/>
    <mergeCell ref="D416:D417"/>
    <mergeCell ref="E416:E417"/>
    <mergeCell ref="F416:F417"/>
    <mergeCell ref="K416:K417"/>
    <mergeCell ref="L416:L417"/>
    <mergeCell ref="A418:A422"/>
    <mergeCell ref="A423:A427"/>
    <mergeCell ref="C423:C424"/>
    <mergeCell ref="E423:E424"/>
    <mergeCell ref="F423:F424"/>
    <mergeCell ref="K423:K424"/>
    <mergeCell ref="L423:L424"/>
    <mergeCell ref="A334:A341"/>
    <mergeCell ref="A342:A347"/>
    <mergeCell ref="A348:A352"/>
    <mergeCell ref="A353:A354"/>
    <mergeCell ref="A355:A359"/>
    <mergeCell ref="A360:A361"/>
    <mergeCell ref="A362:A364"/>
    <mergeCell ref="A552:A558"/>
    <mergeCell ref="A559:A564"/>
    <mergeCell ref="A565:A569"/>
    <mergeCell ref="A570:A578"/>
    <mergeCell ref="A579:A585"/>
    <mergeCell ref="C579:C580"/>
    <mergeCell ref="D579:D580"/>
    <mergeCell ref="A586:A593"/>
    <mergeCell ref="A594:A600"/>
    <mergeCell ref="A601:A608"/>
    <mergeCell ref="A609:A614"/>
    <mergeCell ref="A615:A620"/>
    <mergeCell ref="A621:A628"/>
    <mergeCell ref="A629:A634"/>
    <mergeCell ref="D674:D675"/>
    <mergeCell ref="E674:E675"/>
    <mergeCell ref="F674:F675"/>
    <mergeCell ref="A676:A681"/>
    <mergeCell ref="A682:A688"/>
    <mergeCell ref="A689:A695"/>
    <mergeCell ref="A696:A700"/>
    <mergeCell ref="A635:A641"/>
    <mergeCell ref="A642:A647"/>
    <mergeCell ref="A648:A654"/>
    <mergeCell ref="A655:A661"/>
    <mergeCell ref="A662:A667"/>
    <mergeCell ref="A668:A675"/>
    <mergeCell ref="C674:C675"/>
    <mergeCell ref="A439:A442"/>
    <mergeCell ref="A443:A447"/>
    <mergeCell ref="A448:A451"/>
    <mergeCell ref="A452:A455"/>
    <mergeCell ref="A456:A458"/>
    <mergeCell ref="A459:A460"/>
    <mergeCell ref="A461:A463"/>
    <mergeCell ref="F480:F481"/>
    <mergeCell ref="K480:K481"/>
    <mergeCell ref="L480:L481"/>
    <mergeCell ref="A464:A466"/>
    <mergeCell ref="A467:A468"/>
    <mergeCell ref="A469:A475"/>
    <mergeCell ref="A476:A483"/>
    <mergeCell ref="C480:C481"/>
    <mergeCell ref="D480:D481"/>
    <mergeCell ref="E480:E481"/>
    <mergeCell ref="A484:A487"/>
    <mergeCell ref="A488:A493"/>
    <mergeCell ref="A494:A498"/>
    <mergeCell ref="A499:A503"/>
    <mergeCell ref="A504:A509"/>
    <mergeCell ref="A510:A512"/>
    <mergeCell ref="A513:A515"/>
    <mergeCell ref="A547:A551"/>
    <mergeCell ref="C548:C549"/>
    <mergeCell ref="E548:E549"/>
    <mergeCell ref="F548:F549"/>
    <mergeCell ref="D554:D555"/>
    <mergeCell ref="K554:K555"/>
    <mergeCell ref="L554:L555"/>
    <mergeCell ref="M554:M555"/>
    <mergeCell ref="A516:A519"/>
    <mergeCell ref="A520:A521"/>
    <mergeCell ref="A522:A526"/>
    <mergeCell ref="A527:A531"/>
    <mergeCell ref="A532:A535"/>
    <mergeCell ref="A536:A540"/>
    <mergeCell ref="A541:A546"/>
    <mergeCell ref="E579:E580"/>
    <mergeCell ref="F579:F580"/>
    <mergeCell ref="I2:J2"/>
    <mergeCell ref="K2:L2"/>
    <mergeCell ref="N2:O2"/>
    <mergeCell ref="P2:W2"/>
    <mergeCell ref="X2:AE2"/>
    <mergeCell ref="AF2:AM2"/>
    <mergeCell ref="AV2:BC2"/>
    <mergeCell ref="A1:A3"/>
    <mergeCell ref="B1:B3"/>
    <mergeCell ref="C1:C3"/>
    <mergeCell ref="D1:D3"/>
    <mergeCell ref="E1:L1"/>
    <mergeCell ref="N1:O1"/>
    <mergeCell ref="P1:AU1"/>
    <mergeCell ref="AN2:AU2"/>
    <mergeCell ref="B33:B36"/>
    <mergeCell ref="B37:B42"/>
    <mergeCell ref="E2:F2"/>
    <mergeCell ref="G2:H2"/>
    <mergeCell ref="A4:A22"/>
    <mergeCell ref="B4:B22"/>
    <mergeCell ref="A23:A32"/>
    <mergeCell ref="B23:B32"/>
    <mergeCell ref="A33:A47"/>
    <mergeCell ref="A57:A62"/>
    <mergeCell ref="A63:A67"/>
    <mergeCell ref="B63:B64"/>
    <mergeCell ref="B65:B66"/>
    <mergeCell ref="B55:B56"/>
    <mergeCell ref="B57:B58"/>
    <mergeCell ref="G71:G72"/>
    <mergeCell ref="H71:H72"/>
    <mergeCell ref="I71:I72"/>
    <mergeCell ref="J71:J72"/>
    <mergeCell ref="K71:K72"/>
    <mergeCell ref="L71:L72"/>
    <mergeCell ref="A68:A73"/>
    <mergeCell ref="B68:B69"/>
    <mergeCell ref="B71:B72"/>
    <mergeCell ref="C71:C72"/>
    <mergeCell ref="D71:D72"/>
    <mergeCell ref="E71:E72"/>
    <mergeCell ref="F71:F72"/>
    <mergeCell ref="B43:B45"/>
    <mergeCell ref="B46:B47"/>
    <mergeCell ref="A48:A56"/>
    <mergeCell ref="B48:B50"/>
    <mergeCell ref="B51:B52"/>
    <mergeCell ref="B53:B54"/>
    <mergeCell ref="B59:B61"/>
    <mergeCell ref="F79:F80"/>
    <mergeCell ref="G79:G80"/>
    <mergeCell ref="H79:H80"/>
    <mergeCell ref="I79:I80"/>
    <mergeCell ref="J79:J80"/>
    <mergeCell ref="K79:K80"/>
    <mergeCell ref="L79:L80"/>
    <mergeCell ref="B79:B80"/>
    <mergeCell ref="B81:B82"/>
    <mergeCell ref="K88:K89"/>
    <mergeCell ref="L88:L89"/>
    <mergeCell ref="K92:K93"/>
    <mergeCell ref="L92:L93"/>
    <mergeCell ref="C86:C87"/>
    <mergeCell ref="D86:D87"/>
    <mergeCell ref="F86:F87"/>
    <mergeCell ref="G86:G87"/>
    <mergeCell ref="H86:H87"/>
    <mergeCell ref="K86:K87"/>
    <mergeCell ref="L86:L87"/>
    <mergeCell ref="E86:E87"/>
    <mergeCell ref="B88:C89"/>
    <mergeCell ref="D88:D89"/>
    <mergeCell ref="E88:E89"/>
    <mergeCell ref="F88:F89"/>
    <mergeCell ref="G88:G89"/>
    <mergeCell ref="H88:H89"/>
    <mergeCell ref="B90:C90"/>
    <mergeCell ref="A74:A80"/>
    <mergeCell ref="B74:B75"/>
    <mergeCell ref="B76:B77"/>
    <mergeCell ref="C79:C80"/>
    <mergeCell ref="D79:D80"/>
    <mergeCell ref="E79:E80"/>
    <mergeCell ref="A81:A87"/>
    <mergeCell ref="F92:F93"/>
    <mergeCell ref="G92:G93"/>
    <mergeCell ref="H92:H93"/>
    <mergeCell ref="B83:B84"/>
    <mergeCell ref="B86:B87"/>
    <mergeCell ref="B91:B93"/>
    <mergeCell ref="C92:C93"/>
    <mergeCell ref="D92:D93"/>
    <mergeCell ref="E92:E93"/>
    <mergeCell ref="B94:C94"/>
    <mergeCell ref="B104:C104"/>
    <mergeCell ref="B105:C105"/>
    <mergeCell ref="B107:C107"/>
    <mergeCell ref="B108:C108"/>
    <mergeCell ref="B109:C109"/>
    <mergeCell ref="B110:C110"/>
    <mergeCell ref="B103:C103"/>
    <mergeCell ref="B106:C106"/>
    <mergeCell ref="A88:A94"/>
    <mergeCell ref="A95:A100"/>
    <mergeCell ref="B95:B100"/>
    <mergeCell ref="A101:A105"/>
    <mergeCell ref="B101:C101"/>
    <mergeCell ref="B102:C102"/>
    <mergeCell ref="A106:A110"/>
    <mergeCell ref="B116:C116"/>
    <mergeCell ref="B117:C117"/>
    <mergeCell ref="B121:B122"/>
    <mergeCell ref="D121:D122"/>
    <mergeCell ref="E121:E122"/>
    <mergeCell ref="F121:F122"/>
    <mergeCell ref="G121:G122"/>
    <mergeCell ref="H121:H122"/>
    <mergeCell ref="K121:K122"/>
    <mergeCell ref="L121:L122"/>
    <mergeCell ref="B128:C128"/>
    <mergeCell ref="B129:C129"/>
    <mergeCell ref="B130:C130"/>
    <mergeCell ref="B131:C131"/>
    <mergeCell ref="A133:A136"/>
    <mergeCell ref="B133:C133"/>
    <mergeCell ref="B134:C134"/>
    <mergeCell ref="B135:C135"/>
    <mergeCell ref="B136:C136"/>
    <mergeCell ref="A111:A116"/>
    <mergeCell ref="B111:C111"/>
    <mergeCell ref="B112:C112"/>
    <mergeCell ref="B113:C113"/>
    <mergeCell ref="B114:C114"/>
    <mergeCell ref="B115:C115"/>
    <mergeCell ref="B120:C120"/>
    <mergeCell ref="A117:A120"/>
    <mergeCell ref="A121:A127"/>
    <mergeCell ref="B123:B124"/>
    <mergeCell ref="B125:C125"/>
    <mergeCell ref="B126:C126"/>
    <mergeCell ref="B127:C127"/>
    <mergeCell ref="A128:A131"/>
    <mergeCell ref="A137:A139"/>
    <mergeCell ref="A140:A145"/>
    <mergeCell ref="A147:A151"/>
    <mergeCell ref="B147:B148"/>
    <mergeCell ref="A152:A157"/>
    <mergeCell ref="A158:A166"/>
    <mergeCell ref="A167:A174"/>
    <mergeCell ref="A175:A183"/>
    <mergeCell ref="A185:A188"/>
    <mergeCell ref="A189:A192"/>
    <mergeCell ref="A193:A199"/>
    <mergeCell ref="A200:A205"/>
    <mergeCell ref="A206:A207"/>
    <mergeCell ref="A208:A211"/>
    <mergeCell ref="A212:A213"/>
    <mergeCell ref="A214:A231"/>
    <mergeCell ref="B229:B230"/>
    <mergeCell ref="A232:A234"/>
    <mergeCell ref="A235:A238"/>
    <mergeCell ref="A239:A244"/>
    <mergeCell ref="A245:A251"/>
    <mergeCell ref="A252:A259"/>
    <mergeCell ref="A260:A261"/>
    <mergeCell ref="A262:A263"/>
    <mergeCell ref="A264:A266"/>
    <mergeCell ref="A267:A268"/>
    <mergeCell ref="A269:A273"/>
    <mergeCell ref="A274:A276"/>
    <mergeCell ref="G285:G286"/>
    <mergeCell ref="H285:H286"/>
    <mergeCell ref="K285:K286"/>
    <mergeCell ref="L285:L286"/>
    <mergeCell ref="A277:A279"/>
    <mergeCell ref="A280:A284"/>
    <mergeCell ref="A285:A286"/>
    <mergeCell ref="C285:C286"/>
    <mergeCell ref="D285:D286"/>
    <mergeCell ref="E285:E286"/>
    <mergeCell ref="F285:F286"/>
    <mergeCell ref="F294:F295"/>
    <mergeCell ref="G294:G295"/>
    <mergeCell ref="H294:H295"/>
    <mergeCell ref="K294:K295"/>
    <mergeCell ref="L294:L295"/>
    <mergeCell ref="D296:D297"/>
    <mergeCell ref="E296:E297"/>
    <mergeCell ref="F296:F297"/>
    <mergeCell ref="G296:G297"/>
    <mergeCell ref="H296:H297"/>
    <mergeCell ref="K296:K297"/>
    <mergeCell ref="L296:L297"/>
    <mergeCell ref="C298:C299"/>
    <mergeCell ref="D298:D299"/>
    <mergeCell ref="F298:F299"/>
    <mergeCell ref="G298:G299"/>
    <mergeCell ref="H298:H299"/>
    <mergeCell ref="K298:K299"/>
    <mergeCell ref="L298:L299"/>
    <mergeCell ref="A296:A301"/>
    <mergeCell ref="A302:A307"/>
    <mergeCell ref="H302:H303"/>
    <mergeCell ref="K302:K303"/>
    <mergeCell ref="L302:L303"/>
    <mergeCell ref="K312:K313"/>
    <mergeCell ref="L312:L313"/>
    <mergeCell ref="C306:C307"/>
    <mergeCell ref="D306:D307"/>
    <mergeCell ref="E306:E307"/>
    <mergeCell ref="F306:F307"/>
    <mergeCell ref="G306:G307"/>
    <mergeCell ref="H306:H307"/>
    <mergeCell ref="K306:K307"/>
    <mergeCell ref="L306:L307"/>
    <mergeCell ref="A428:A432"/>
    <mergeCell ref="A433:A438"/>
    <mergeCell ref="A369:A373"/>
    <mergeCell ref="A374:A380"/>
    <mergeCell ref="A381:A384"/>
    <mergeCell ref="A385:A390"/>
    <mergeCell ref="A391:A411"/>
    <mergeCell ref="A412:A417"/>
    <mergeCell ref="C416:C417"/>
  </mergeCells>
  <conditionalFormatting sqref="V1:V818 AD1:AD818 AL1:AL818 AT1:AT818 BB3">
    <cfRule type="cellIs" dxfId="0" priority="1" operator="lessThan">
      <formula>5</formula>
    </cfRule>
  </conditionalFormatting>
  <conditionalFormatting sqref="V1:V818 AD1:AD818 AL1:AL818 AT1:AT818 BB3">
    <cfRule type="cellIs" dxfId="1" priority="2" operator="greaterThanOrEqual">
      <formula>5</formula>
    </cfRule>
  </conditionalFormatting>
  <conditionalFormatting sqref="R1:R818 Z1:Z818 AH1:AH818 AP1:AP818 AX3 AX654:AX659">
    <cfRule type="cellIs" dxfId="1" priority="3" operator="greaterThanOrEqual">
      <formula>30</formula>
    </cfRule>
  </conditionalFormatting>
  <conditionalFormatting sqref="V1:V818 AD1:AD818 AL1:AL818 AT1:AT818 BB3">
    <cfRule type="containsText" dxfId="0" priority="4" operator="containsText" text="&lt;LOQ">
      <formula>NOT(ISERROR(SEARCH(("&lt;LOQ"),(V1))))</formula>
    </cfRule>
  </conditionalFormatting>
  <conditionalFormatting sqref="S1:S818 AA1:AA818 AI1:AI818 AQ1:AQ818 AY3 AY654:AY659">
    <cfRule type="cellIs" dxfId="1" priority="5" operator="greaterThanOrEqual">
      <formula>200</formula>
    </cfRule>
  </conditionalFormatting>
  <conditionalFormatting sqref="U1:U818 AC1:AC818 AK1:AK818 AS1:AS818 BA3">
    <cfRule type="cellIs" dxfId="1" priority="6" operator="greaterThanOrEqual">
      <formula>1000</formula>
    </cfRule>
  </conditionalFormatting>
  <conditionalFormatting sqref="V1:V818">
    <cfRule type="cellIs" dxfId="2" priority="7" operator="equal">
      <formula>0</formula>
    </cfRule>
  </conditionalFormatting>
  <conditionalFormatting sqref="N1:O818">
    <cfRule type="containsText" dxfId="1" priority="8" operator="containsText" text="No">
      <formula>NOT(ISERROR(SEARCH(("No"),(N1))))</formula>
    </cfRule>
  </conditionalFormatting>
  <conditionalFormatting sqref="T1:T546 H547:H548 T549:T818">
    <cfRule type="cellIs" dxfId="1" priority="9" operator="greaterThanOrEqual">
      <formula>30000</formula>
    </cfRule>
  </conditionalFormatting>
  <conditionalFormatting sqref="P1:P818 T407:T411">
    <cfRule type="cellIs" dxfId="1" priority="10" operator="greaterThanOrEqual">
      <formula>30000</formula>
    </cfRule>
  </conditionalFormatting>
  <conditionalFormatting sqref="M1:M818">
    <cfRule type="cellIs" dxfId="1" priority="11" operator="lessThanOrEqual">
      <formula>40</formula>
    </cfRule>
  </conditionalFormatting>
  <conditionalFormatting sqref="E1:E818 G1:G818 I1:I818 K1:K818">
    <cfRule type="cellIs" dxfId="1" priority="12" operator="lessThanOrEqual">
      <formula>50</formula>
    </cfRule>
  </conditionalFormatting>
  <hyperlinks>
    <hyperlink r:id="rId2" ref="C4"/>
    <hyperlink r:id="rId3" ref="E4"/>
    <hyperlink r:id="rId4" ref="G4"/>
    <hyperlink r:id="rId5" ref="C5"/>
    <hyperlink r:id="rId6" ref="E5"/>
    <hyperlink r:id="rId7" ref="G5"/>
    <hyperlink r:id="rId8" ref="C6"/>
    <hyperlink r:id="rId9" ref="E6"/>
    <hyperlink r:id="rId10" ref="G6"/>
    <hyperlink r:id="rId11" ref="C7"/>
    <hyperlink r:id="rId12" ref="E7"/>
    <hyperlink r:id="rId13" ref="G7"/>
    <hyperlink r:id="rId14" ref="C8"/>
    <hyperlink r:id="rId15" ref="E8"/>
    <hyperlink r:id="rId16" ref="G8"/>
    <hyperlink r:id="rId17" ref="C9"/>
    <hyperlink r:id="rId18" ref="E9"/>
    <hyperlink r:id="rId19" ref="G9"/>
    <hyperlink r:id="rId20" ref="K9"/>
    <hyperlink r:id="rId21" ref="C10"/>
    <hyperlink r:id="rId22" ref="E10"/>
    <hyperlink r:id="rId23" ref="G10"/>
    <hyperlink r:id="rId24" ref="C11"/>
    <hyperlink r:id="rId25" ref="E11"/>
    <hyperlink r:id="rId26" ref="G11"/>
    <hyperlink r:id="rId27" ref="C12"/>
    <hyperlink r:id="rId28" ref="E12"/>
    <hyperlink r:id="rId29" ref="G12"/>
    <hyperlink r:id="rId30" ref="C13"/>
    <hyperlink r:id="rId31" ref="E13"/>
    <hyperlink r:id="rId32" ref="G13"/>
    <hyperlink r:id="rId33" ref="K13"/>
    <hyperlink r:id="rId34" ref="C14"/>
    <hyperlink r:id="rId35" ref="E14"/>
    <hyperlink r:id="rId36" ref="G14"/>
    <hyperlink r:id="rId37" ref="K14"/>
    <hyperlink r:id="rId38" ref="C15"/>
    <hyperlink r:id="rId39" ref="E15"/>
    <hyperlink r:id="rId40" ref="G15"/>
    <hyperlink r:id="rId41" ref="K15"/>
    <hyperlink r:id="rId42" ref="C16"/>
    <hyperlink r:id="rId43" ref="E16"/>
    <hyperlink r:id="rId44" ref="G16"/>
    <hyperlink r:id="rId45" ref="K16"/>
    <hyperlink r:id="rId46" ref="C17"/>
    <hyperlink r:id="rId47" ref="E17"/>
    <hyperlink r:id="rId48" ref="G17"/>
    <hyperlink r:id="rId49" ref="K17"/>
    <hyperlink r:id="rId50" ref="C18"/>
    <hyperlink r:id="rId51" ref="E18"/>
    <hyperlink r:id="rId52" ref="G18"/>
    <hyperlink r:id="rId53" ref="K18"/>
    <hyperlink r:id="rId54" ref="C19"/>
    <hyperlink r:id="rId55" ref="E19"/>
    <hyperlink r:id="rId56" ref="G19"/>
    <hyperlink r:id="rId57" ref="K19"/>
    <hyperlink r:id="rId58" ref="C20"/>
    <hyperlink r:id="rId59" ref="E20"/>
    <hyperlink r:id="rId60" ref="G20"/>
    <hyperlink r:id="rId61" ref="K20"/>
    <hyperlink r:id="rId62" ref="C21"/>
    <hyperlink r:id="rId63" ref="E21"/>
    <hyperlink r:id="rId64" ref="G21"/>
    <hyperlink r:id="rId65" ref="K21"/>
    <hyperlink r:id="rId66" ref="C22"/>
    <hyperlink r:id="rId67" ref="E22"/>
    <hyperlink r:id="rId68" ref="G22"/>
    <hyperlink r:id="rId69" ref="K22"/>
    <hyperlink r:id="rId70" ref="C23"/>
    <hyperlink r:id="rId71" ref="E23"/>
    <hyperlink r:id="rId72" ref="G23"/>
    <hyperlink r:id="rId73" ref="C24"/>
    <hyperlink r:id="rId74" ref="E24"/>
    <hyperlink r:id="rId75" ref="G24"/>
    <hyperlink r:id="rId76" ref="C25"/>
    <hyperlink r:id="rId77" ref="E25"/>
    <hyperlink r:id="rId78" ref="G25"/>
    <hyperlink r:id="rId79" ref="C26"/>
    <hyperlink r:id="rId80" ref="E26"/>
    <hyperlink r:id="rId81" ref="G26"/>
    <hyperlink r:id="rId82" ref="C27"/>
    <hyperlink r:id="rId83" ref="E27"/>
    <hyperlink r:id="rId84" ref="G27"/>
    <hyperlink r:id="rId85" ref="C28"/>
    <hyperlink r:id="rId86" ref="E28"/>
    <hyperlink r:id="rId87" ref="G28"/>
    <hyperlink r:id="rId88" ref="C29"/>
    <hyperlink r:id="rId89" ref="E29"/>
    <hyperlink r:id="rId90" ref="G29"/>
    <hyperlink r:id="rId91" ref="C30"/>
    <hyperlink r:id="rId92" ref="E30"/>
    <hyperlink r:id="rId93" ref="G30"/>
    <hyperlink r:id="rId94" ref="C31"/>
    <hyperlink r:id="rId95" ref="E31"/>
    <hyperlink r:id="rId96" ref="G31"/>
    <hyperlink r:id="rId97" ref="C32"/>
    <hyperlink r:id="rId98" ref="E32"/>
    <hyperlink r:id="rId99" ref="G32"/>
    <hyperlink r:id="rId100" ref="C33"/>
    <hyperlink r:id="rId101" ref="E33"/>
    <hyperlink r:id="rId102" ref="G33"/>
    <hyperlink r:id="rId103" ref="C34"/>
    <hyperlink r:id="rId104" ref="E34"/>
    <hyperlink r:id="rId105" ref="G34"/>
    <hyperlink r:id="rId106" ref="C35"/>
    <hyperlink r:id="rId107" ref="E35"/>
    <hyperlink r:id="rId108" ref="G35"/>
    <hyperlink r:id="rId109" ref="C36"/>
    <hyperlink r:id="rId110" ref="E36"/>
    <hyperlink r:id="rId111" ref="G36"/>
    <hyperlink r:id="rId112" ref="C37"/>
    <hyperlink r:id="rId113" ref="E37"/>
    <hyperlink r:id="rId114" ref="G37"/>
    <hyperlink r:id="rId115" ref="C38"/>
    <hyperlink r:id="rId116" ref="E38"/>
    <hyperlink r:id="rId117" ref="G38"/>
    <hyperlink r:id="rId118" ref="C39"/>
    <hyperlink r:id="rId119" ref="E39"/>
    <hyperlink r:id="rId120" ref="G39"/>
    <hyperlink r:id="rId121" ref="C40"/>
    <hyperlink r:id="rId122" ref="E40"/>
    <hyperlink r:id="rId123" ref="G40"/>
    <hyperlink r:id="rId124" ref="C41"/>
    <hyperlink r:id="rId125" ref="E41"/>
    <hyperlink r:id="rId126" ref="G41"/>
    <hyperlink r:id="rId127" ref="C42"/>
    <hyperlink r:id="rId128" ref="E42"/>
    <hyperlink r:id="rId129" ref="G42"/>
    <hyperlink r:id="rId130" ref="C43"/>
    <hyperlink r:id="rId131" ref="E43"/>
    <hyperlink r:id="rId132" ref="G43"/>
    <hyperlink r:id="rId133" ref="C44"/>
    <hyperlink r:id="rId134" ref="E44"/>
    <hyperlink r:id="rId135" ref="G44"/>
    <hyperlink r:id="rId136" ref="C45"/>
    <hyperlink r:id="rId137" ref="E45"/>
    <hyperlink r:id="rId138" ref="G45"/>
    <hyperlink r:id="rId139" ref="C46"/>
    <hyperlink r:id="rId140" ref="E46"/>
    <hyperlink r:id="rId141" ref="G46"/>
    <hyperlink r:id="rId142" ref="C47"/>
    <hyperlink r:id="rId143" ref="E47"/>
    <hyperlink r:id="rId144" ref="G47"/>
    <hyperlink r:id="rId145" ref="C48"/>
    <hyperlink r:id="rId146" ref="E48"/>
    <hyperlink r:id="rId147" ref="G48"/>
    <hyperlink r:id="rId148" ref="C49"/>
    <hyperlink r:id="rId149" ref="E49"/>
    <hyperlink r:id="rId150" ref="G49"/>
    <hyperlink r:id="rId151" ref="C50"/>
    <hyperlink r:id="rId152" ref="E50"/>
    <hyperlink r:id="rId153" ref="G50"/>
    <hyperlink r:id="rId154" ref="C51"/>
    <hyperlink r:id="rId155" ref="E51"/>
    <hyperlink r:id="rId156" ref="G51"/>
    <hyperlink r:id="rId157" ref="C52"/>
    <hyperlink r:id="rId158" ref="E52"/>
    <hyperlink r:id="rId159" ref="G52"/>
    <hyperlink r:id="rId160" ref="C53"/>
    <hyperlink r:id="rId161" ref="E53"/>
    <hyperlink r:id="rId162" ref="G53"/>
    <hyperlink r:id="rId163" ref="C54"/>
    <hyperlink r:id="rId164" ref="E54"/>
    <hyperlink r:id="rId165" ref="G54"/>
    <hyperlink r:id="rId166" ref="C55"/>
    <hyperlink r:id="rId167" ref="E55"/>
    <hyperlink r:id="rId168" ref="G55"/>
    <hyperlink r:id="rId169" ref="C56"/>
    <hyperlink r:id="rId170" ref="E56"/>
    <hyperlink r:id="rId171" ref="G56"/>
    <hyperlink r:id="rId172" ref="A57"/>
    <hyperlink r:id="rId173" ref="C57"/>
    <hyperlink r:id="rId174" ref="E57"/>
    <hyperlink r:id="rId175" ref="G57"/>
    <hyperlink r:id="rId176" ref="C58"/>
    <hyperlink r:id="rId177" ref="E58"/>
    <hyperlink r:id="rId178" ref="G58"/>
    <hyperlink r:id="rId179" ref="C59"/>
    <hyperlink r:id="rId180" ref="E59"/>
    <hyperlink r:id="rId181" ref="G59"/>
    <hyperlink r:id="rId182" ref="C60"/>
    <hyperlink r:id="rId183" ref="E60"/>
    <hyperlink r:id="rId184" ref="G60"/>
    <hyperlink r:id="rId185" ref="C61"/>
    <hyperlink r:id="rId186" ref="E61"/>
    <hyperlink r:id="rId187" ref="G61"/>
    <hyperlink r:id="rId188" ref="C62"/>
    <hyperlink r:id="rId189" ref="E62"/>
    <hyperlink r:id="rId190" ref="G62"/>
    <hyperlink r:id="rId191" ref="C63"/>
    <hyperlink r:id="rId192" ref="E63"/>
    <hyperlink r:id="rId193" ref="G63"/>
    <hyperlink r:id="rId194" ref="C64"/>
    <hyperlink r:id="rId195" ref="E64"/>
    <hyperlink r:id="rId196" ref="G64"/>
    <hyperlink r:id="rId197" ref="C66"/>
    <hyperlink r:id="rId198" ref="E66"/>
    <hyperlink r:id="rId199" ref="G66"/>
    <hyperlink r:id="rId200" ref="C67"/>
    <hyperlink r:id="rId201" ref="E67"/>
    <hyperlink r:id="rId202" ref="G67"/>
    <hyperlink r:id="rId203" ref="C68"/>
    <hyperlink r:id="rId204" ref="E68"/>
    <hyperlink r:id="rId205" ref="G68"/>
    <hyperlink r:id="rId206" ref="C69"/>
    <hyperlink r:id="rId207" ref="E69"/>
    <hyperlink r:id="rId208" ref="G69"/>
    <hyperlink r:id="rId209" ref="C70"/>
    <hyperlink r:id="rId210" ref="E70"/>
    <hyperlink r:id="rId211" ref="G70"/>
    <hyperlink r:id="rId212" ref="C71"/>
    <hyperlink r:id="rId213" ref="E71"/>
    <hyperlink r:id="rId214" ref="G71"/>
    <hyperlink r:id="rId215" ref="C73"/>
    <hyperlink r:id="rId216" ref="E73"/>
    <hyperlink r:id="rId217" ref="G73"/>
    <hyperlink r:id="rId218" ref="C74"/>
    <hyperlink r:id="rId219" ref="E74"/>
    <hyperlink r:id="rId220" ref="G74"/>
    <hyperlink r:id="rId221" ref="C75"/>
    <hyperlink r:id="rId222" ref="E75"/>
    <hyperlink r:id="rId223" ref="G75"/>
    <hyperlink r:id="rId224" ref="C76"/>
    <hyperlink r:id="rId225" ref="E76"/>
    <hyperlink r:id="rId226" ref="G76"/>
    <hyperlink r:id="rId227" ref="C78"/>
    <hyperlink r:id="rId228" ref="E78"/>
    <hyperlink r:id="rId229" ref="G78"/>
    <hyperlink r:id="rId230" ref="C79"/>
    <hyperlink r:id="rId231" ref="E79"/>
    <hyperlink r:id="rId232" ref="G79"/>
    <hyperlink r:id="rId233" ref="C81"/>
    <hyperlink r:id="rId234" ref="E81"/>
    <hyperlink r:id="rId235" ref="G81"/>
    <hyperlink r:id="rId236" ref="C82"/>
    <hyperlink r:id="rId237" ref="E82"/>
    <hyperlink r:id="rId238" ref="G82"/>
    <hyperlink r:id="rId239" ref="C83"/>
    <hyperlink r:id="rId240" ref="E83"/>
    <hyperlink r:id="rId241" ref="G83"/>
    <hyperlink r:id="rId242" ref="C84"/>
    <hyperlink r:id="rId243" ref="E84"/>
    <hyperlink r:id="rId244" ref="G84"/>
    <hyperlink r:id="rId245" ref="C85"/>
    <hyperlink r:id="rId246" ref="E85"/>
    <hyperlink r:id="rId247" ref="G85"/>
    <hyperlink r:id="rId248" ref="C86"/>
    <hyperlink r:id="rId249" ref="E86"/>
    <hyperlink r:id="rId250" ref="G86"/>
    <hyperlink r:id="rId251" ref="B88"/>
    <hyperlink r:id="rId252" ref="E88"/>
    <hyperlink r:id="rId253" ref="G88"/>
    <hyperlink r:id="rId254" ref="B90"/>
    <hyperlink r:id="rId255" ref="E90"/>
    <hyperlink r:id="rId256" ref="G90"/>
    <hyperlink r:id="rId257" ref="C91"/>
    <hyperlink r:id="rId258" ref="E91"/>
    <hyperlink r:id="rId259" ref="G91"/>
    <hyperlink r:id="rId260" ref="C92"/>
    <hyperlink r:id="rId261" ref="E92"/>
    <hyperlink r:id="rId262" ref="G92"/>
    <hyperlink r:id="rId263" ref="B94"/>
    <hyperlink r:id="rId264" ref="E94"/>
    <hyperlink r:id="rId265" ref="G94"/>
    <hyperlink r:id="rId266" ref="C95"/>
    <hyperlink r:id="rId267" ref="E95"/>
    <hyperlink r:id="rId268" ref="G95"/>
    <hyperlink r:id="rId269" ref="C96"/>
    <hyperlink r:id="rId270" ref="E96"/>
    <hyperlink r:id="rId271" ref="G96"/>
    <hyperlink r:id="rId272" ref="C97"/>
    <hyperlink r:id="rId273" ref="E97"/>
    <hyperlink r:id="rId274" ref="G97"/>
    <hyperlink r:id="rId275" ref="C98"/>
    <hyperlink r:id="rId276" ref="E98"/>
    <hyperlink r:id="rId277" ref="G98"/>
    <hyperlink r:id="rId278" ref="C99"/>
    <hyperlink r:id="rId279" ref="E99"/>
    <hyperlink r:id="rId280" ref="G99"/>
    <hyperlink r:id="rId281" ref="C100"/>
    <hyperlink r:id="rId282" ref="E100"/>
    <hyperlink r:id="rId283" ref="G100"/>
    <hyperlink r:id="rId284" ref="B101"/>
    <hyperlink r:id="rId285" ref="E101"/>
    <hyperlink r:id="rId286" ref="G101"/>
    <hyperlink r:id="rId287" ref="B102"/>
    <hyperlink r:id="rId288" ref="E102"/>
    <hyperlink r:id="rId289" ref="G102"/>
    <hyperlink r:id="rId290" ref="B103"/>
    <hyperlink r:id="rId291" ref="E103"/>
    <hyperlink r:id="rId292" ref="G103"/>
    <hyperlink r:id="rId293" ref="B104"/>
    <hyperlink r:id="rId294" ref="E104"/>
    <hyperlink r:id="rId295" ref="G104"/>
    <hyperlink r:id="rId296" ref="B105"/>
    <hyperlink r:id="rId297" ref="E105"/>
    <hyperlink r:id="rId298" ref="G105"/>
    <hyperlink r:id="rId299" ref="B106"/>
    <hyperlink r:id="rId300" ref="E106"/>
    <hyperlink r:id="rId301" ref="G106"/>
    <hyperlink r:id="rId302" ref="E107"/>
    <hyperlink r:id="rId303" ref="G107"/>
    <hyperlink r:id="rId304" ref="B108"/>
    <hyperlink r:id="rId305" ref="E108"/>
    <hyperlink r:id="rId306" ref="G108"/>
    <hyperlink r:id="rId307" ref="B109"/>
    <hyperlink r:id="rId308" ref="E109"/>
    <hyperlink r:id="rId309" ref="G109"/>
    <hyperlink r:id="rId310" ref="B110"/>
    <hyperlink r:id="rId311" ref="E110"/>
    <hyperlink r:id="rId312" ref="G110"/>
    <hyperlink r:id="rId313" ref="B111"/>
    <hyperlink r:id="rId314" ref="E111"/>
    <hyperlink r:id="rId315" ref="G111"/>
    <hyperlink r:id="rId316" ref="B112"/>
    <hyperlink r:id="rId317" ref="E112"/>
    <hyperlink r:id="rId318" ref="G112"/>
    <hyperlink r:id="rId319" ref="B113"/>
    <hyperlink r:id="rId320" ref="E113"/>
    <hyperlink r:id="rId321" ref="G113"/>
    <hyperlink r:id="rId322" ref="B114"/>
    <hyperlink r:id="rId323" ref="E114"/>
    <hyperlink r:id="rId324" ref="G114"/>
    <hyperlink r:id="rId325" ref="B115"/>
    <hyperlink r:id="rId326" ref="E115"/>
    <hyperlink r:id="rId327" ref="G115"/>
    <hyperlink r:id="rId328" ref="B116"/>
    <hyperlink r:id="rId329" ref="E116"/>
    <hyperlink r:id="rId330" ref="G116"/>
    <hyperlink r:id="rId331" ref="B117"/>
    <hyperlink r:id="rId332" ref="E117"/>
    <hyperlink r:id="rId333" ref="G117"/>
    <hyperlink r:id="rId334" ref="C118"/>
    <hyperlink r:id="rId335" ref="E118"/>
    <hyperlink r:id="rId336" ref="G118"/>
    <hyperlink r:id="rId337" ref="C119"/>
    <hyperlink r:id="rId338" ref="E119"/>
    <hyperlink r:id="rId339" ref="G119"/>
    <hyperlink r:id="rId340" ref="B120"/>
    <hyperlink r:id="rId341" ref="E120"/>
    <hyperlink r:id="rId342" ref="G120"/>
    <hyperlink r:id="rId343" ref="B121"/>
    <hyperlink r:id="rId344" ref="E121"/>
    <hyperlink r:id="rId345" ref="G121"/>
    <hyperlink r:id="rId346" ref="C123"/>
    <hyperlink r:id="rId347" ref="E123"/>
    <hyperlink r:id="rId348" ref="G123"/>
    <hyperlink r:id="rId349" ref="C124"/>
    <hyperlink r:id="rId350" ref="E124"/>
    <hyperlink r:id="rId351" ref="G124"/>
    <hyperlink r:id="rId352" ref="B125"/>
    <hyperlink r:id="rId353" ref="E125"/>
    <hyperlink r:id="rId354" ref="G125"/>
    <hyperlink r:id="rId355" ref="B126"/>
    <hyperlink r:id="rId356" ref="E126"/>
    <hyperlink r:id="rId357" ref="G126"/>
    <hyperlink r:id="rId358" ref="B127"/>
    <hyperlink r:id="rId359" ref="E127"/>
    <hyperlink r:id="rId360" ref="G127"/>
    <hyperlink r:id="rId361" ref="B128"/>
    <hyperlink r:id="rId362" ref="E128"/>
    <hyperlink r:id="rId363" ref="G128"/>
    <hyperlink r:id="rId364" ref="B129"/>
    <hyperlink r:id="rId365" ref="E129"/>
    <hyperlink r:id="rId366" ref="G129"/>
    <hyperlink r:id="rId367" ref="B130"/>
    <hyperlink r:id="rId368" ref="E130"/>
    <hyperlink r:id="rId369" ref="G130"/>
    <hyperlink r:id="rId370" ref="B131"/>
    <hyperlink r:id="rId371" ref="E131"/>
    <hyperlink r:id="rId372" ref="G131"/>
    <hyperlink r:id="rId373" ref="A132"/>
    <hyperlink r:id="rId374" ref="E132"/>
    <hyperlink r:id="rId375" ref="G132"/>
    <hyperlink r:id="rId376" ref="B133"/>
    <hyperlink r:id="rId377" ref="E133"/>
    <hyperlink r:id="rId378" ref="G133"/>
    <hyperlink r:id="rId379" ref="B134"/>
    <hyperlink r:id="rId380" ref="E134"/>
    <hyperlink r:id="rId381" ref="G134"/>
    <hyperlink r:id="rId382" ref="B135"/>
    <hyperlink r:id="rId383" ref="E135"/>
    <hyperlink r:id="rId384" ref="G135"/>
    <hyperlink r:id="rId385" ref="B136"/>
    <hyperlink r:id="rId386" ref="E136"/>
    <hyperlink r:id="rId387" ref="G136"/>
    <hyperlink r:id="rId388" ref="B137"/>
    <hyperlink r:id="rId389" ref="E137"/>
    <hyperlink r:id="rId390" ref="G137"/>
    <hyperlink r:id="rId391" ref="B138"/>
    <hyperlink r:id="rId392" ref="E138"/>
    <hyperlink r:id="rId393" ref="G138"/>
    <hyperlink r:id="rId394" ref="B139"/>
    <hyperlink r:id="rId395" ref="E139"/>
    <hyperlink r:id="rId396" ref="G139"/>
    <hyperlink r:id="rId397" ref="B140"/>
    <hyperlink r:id="rId398" ref="E140"/>
    <hyperlink r:id="rId399" ref="G140"/>
    <hyperlink r:id="rId400" ref="B141"/>
    <hyperlink r:id="rId401" ref="E141"/>
    <hyperlink r:id="rId402" ref="G141"/>
    <hyperlink r:id="rId403" ref="B142"/>
    <hyperlink r:id="rId404" ref="E142"/>
    <hyperlink r:id="rId405" ref="G142"/>
    <hyperlink r:id="rId406" ref="B143"/>
    <hyperlink r:id="rId407" ref="E143"/>
    <hyperlink r:id="rId408" ref="G143"/>
    <hyperlink r:id="rId409" ref="B144"/>
    <hyperlink r:id="rId410" ref="E144"/>
    <hyperlink r:id="rId411" ref="G144"/>
    <hyperlink r:id="rId412" ref="B145"/>
    <hyperlink r:id="rId413" ref="E145"/>
    <hyperlink r:id="rId414" ref="G145"/>
    <hyperlink r:id="rId415" ref="B146"/>
    <hyperlink r:id="rId416" ref="E146"/>
    <hyperlink r:id="rId417" ref="G146"/>
    <hyperlink r:id="rId418" ref="B147"/>
    <hyperlink r:id="rId419" ref="E147"/>
    <hyperlink r:id="rId420" ref="G147"/>
    <hyperlink r:id="rId421" ref="C148"/>
    <hyperlink r:id="rId422" ref="E148"/>
    <hyperlink r:id="rId423" ref="G148"/>
    <hyperlink r:id="rId424" ref="B149"/>
    <hyperlink r:id="rId425" ref="E149"/>
    <hyperlink r:id="rId426" ref="G149"/>
    <hyperlink r:id="rId427" ref="B150"/>
    <hyperlink r:id="rId428" ref="E150"/>
    <hyperlink r:id="rId429" ref="G150"/>
    <hyperlink r:id="rId430" ref="B151"/>
    <hyperlink r:id="rId431" ref="E151"/>
    <hyperlink r:id="rId432" ref="G151"/>
    <hyperlink r:id="rId433" ref="B152"/>
    <hyperlink r:id="rId434" ref="E152"/>
    <hyperlink r:id="rId435" ref="G152"/>
    <hyperlink r:id="rId436" ref="B153"/>
    <hyperlink r:id="rId437" ref="E153"/>
    <hyperlink r:id="rId438" ref="G153"/>
    <hyperlink r:id="rId439" ref="B154"/>
    <hyperlink r:id="rId440" ref="E154"/>
    <hyperlink r:id="rId441" ref="G154"/>
    <hyperlink r:id="rId442" ref="B155"/>
    <hyperlink r:id="rId443" ref="E155"/>
    <hyperlink r:id="rId444" ref="G155"/>
    <hyperlink r:id="rId445" ref="B156"/>
    <hyperlink r:id="rId446" ref="E156"/>
    <hyperlink r:id="rId447" ref="G156"/>
    <hyperlink r:id="rId448" ref="B157"/>
    <hyperlink r:id="rId449" ref="E157"/>
    <hyperlink r:id="rId450" ref="G157"/>
    <hyperlink r:id="rId451" ref="B158"/>
    <hyperlink r:id="rId452" ref="E158"/>
    <hyperlink r:id="rId453" ref="G158"/>
    <hyperlink r:id="rId454" ref="B159"/>
    <hyperlink r:id="rId455" ref="E159"/>
    <hyperlink r:id="rId456" ref="G159"/>
    <hyperlink r:id="rId457" ref="B160"/>
    <hyperlink r:id="rId458" ref="E160"/>
    <hyperlink r:id="rId459" ref="G160"/>
    <hyperlink r:id="rId460" ref="B161"/>
    <hyperlink r:id="rId461" ref="E161"/>
    <hyperlink r:id="rId462" ref="G161"/>
    <hyperlink r:id="rId463" ref="B162"/>
    <hyperlink r:id="rId464" ref="E162"/>
    <hyperlink r:id="rId465" ref="G162"/>
    <hyperlink r:id="rId466" ref="B163"/>
    <hyperlink r:id="rId467" ref="E163"/>
    <hyperlink r:id="rId468" ref="G163"/>
    <hyperlink r:id="rId469" ref="B164"/>
    <hyperlink r:id="rId470" ref="E164"/>
    <hyperlink r:id="rId471" ref="G164"/>
    <hyperlink r:id="rId472" ref="B165"/>
    <hyperlink r:id="rId473" ref="E165"/>
    <hyperlink r:id="rId474" ref="G165"/>
    <hyperlink r:id="rId475" ref="B166"/>
    <hyperlink r:id="rId476" ref="E166"/>
    <hyperlink r:id="rId477" ref="G166"/>
    <hyperlink r:id="rId478" ref="B167"/>
    <hyperlink r:id="rId479" ref="E167"/>
    <hyperlink r:id="rId480" ref="G167"/>
    <hyperlink r:id="rId481" ref="B168"/>
    <hyperlink r:id="rId482" ref="E168"/>
    <hyperlink r:id="rId483" ref="G168"/>
    <hyperlink r:id="rId484" ref="B169"/>
    <hyperlink r:id="rId485" ref="E169"/>
    <hyperlink r:id="rId486" ref="G169"/>
    <hyperlink r:id="rId487" ref="B170"/>
    <hyperlink r:id="rId488" ref="E170"/>
    <hyperlink r:id="rId489" ref="G170"/>
    <hyperlink r:id="rId490" ref="B171"/>
    <hyperlink r:id="rId491" ref="E171"/>
    <hyperlink r:id="rId492" ref="G171"/>
    <hyperlink r:id="rId493" ref="B172"/>
    <hyperlink r:id="rId494" ref="E172"/>
    <hyperlink r:id="rId495" ref="G172"/>
    <hyperlink r:id="rId496" ref="B173"/>
    <hyperlink r:id="rId497" ref="E173"/>
    <hyperlink r:id="rId498" ref="G173"/>
    <hyperlink r:id="rId499" ref="B174"/>
    <hyperlink r:id="rId500" ref="E174"/>
    <hyperlink r:id="rId501" ref="G174"/>
    <hyperlink r:id="rId502" ref="B175"/>
    <hyperlink r:id="rId503" ref="E175"/>
    <hyperlink r:id="rId504" ref="G175"/>
    <hyperlink r:id="rId505" ref="B176"/>
    <hyperlink r:id="rId506" ref="E176"/>
    <hyperlink r:id="rId507" ref="G176"/>
    <hyperlink r:id="rId508" ref="B177"/>
    <hyperlink r:id="rId509" ref="E177"/>
    <hyperlink r:id="rId510" ref="G177"/>
    <hyperlink r:id="rId511" ref="B178"/>
    <hyperlink r:id="rId512" ref="E178"/>
    <hyperlink r:id="rId513" ref="G178"/>
    <hyperlink r:id="rId514" ref="B179"/>
    <hyperlink r:id="rId515" ref="E179"/>
    <hyperlink r:id="rId516" ref="G179"/>
    <hyperlink r:id="rId517" ref="B180"/>
    <hyperlink r:id="rId518" ref="E180"/>
    <hyperlink r:id="rId519" ref="G180"/>
    <hyperlink r:id="rId520" ref="B181"/>
    <hyperlink r:id="rId521" ref="E181"/>
    <hyperlink r:id="rId522" ref="G181"/>
    <hyperlink r:id="rId523" ref="B182"/>
    <hyperlink r:id="rId524" ref="E182"/>
    <hyperlink r:id="rId525" ref="G182"/>
    <hyperlink r:id="rId526" ref="B183"/>
    <hyperlink r:id="rId527" ref="E183"/>
    <hyperlink r:id="rId528" ref="G183"/>
    <hyperlink r:id="rId529" ref="E184"/>
    <hyperlink r:id="rId530" ref="G184"/>
    <hyperlink r:id="rId531" ref="B185"/>
    <hyperlink r:id="rId532" ref="E185"/>
    <hyperlink r:id="rId533" ref="G185"/>
    <hyperlink r:id="rId534" ref="B186"/>
    <hyperlink r:id="rId535" ref="E186"/>
    <hyperlink r:id="rId536" ref="G186"/>
    <hyperlink r:id="rId537" ref="B187"/>
    <hyperlink r:id="rId538" ref="E187"/>
    <hyperlink r:id="rId539" ref="G187"/>
    <hyperlink r:id="rId540" ref="B188"/>
    <hyperlink r:id="rId541" ref="E188"/>
    <hyperlink r:id="rId542" ref="G188"/>
    <hyperlink r:id="rId543" ref="B189"/>
    <hyperlink r:id="rId544" ref="E189"/>
    <hyperlink r:id="rId545" ref="G189"/>
    <hyperlink r:id="rId546" ref="B190"/>
    <hyperlink r:id="rId547" ref="E190"/>
    <hyperlink r:id="rId548" ref="G190"/>
    <hyperlink r:id="rId549" ref="B191"/>
    <hyperlink r:id="rId550" ref="E191"/>
    <hyperlink r:id="rId551" ref="G191"/>
    <hyperlink r:id="rId552" ref="E192"/>
    <hyperlink r:id="rId553" ref="G192"/>
    <hyperlink r:id="rId554" ref="B193"/>
    <hyperlink r:id="rId555" ref="E193"/>
    <hyperlink r:id="rId556" ref="G193"/>
    <hyperlink r:id="rId557" ref="B194"/>
    <hyperlink r:id="rId558" ref="E194"/>
    <hyperlink r:id="rId559" ref="G194"/>
    <hyperlink r:id="rId560" ref="B195"/>
    <hyperlink r:id="rId561" ref="E195"/>
    <hyperlink r:id="rId562" ref="G195"/>
    <hyperlink r:id="rId563" ref="B196"/>
    <hyperlink r:id="rId564" ref="E196"/>
    <hyperlink r:id="rId565" ref="G196"/>
    <hyperlink r:id="rId566" ref="B197"/>
    <hyperlink r:id="rId567" ref="E197"/>
    <hyperlink r:id="rId568" ref="G197"/>
    <hyperlink r:id="rId569" ref="B198"/>
    <hyperlink r:id="rId570" ref="E198"/>
    <hyperlink r:id="rId571" ref="G198"/>
    <hyperlink r:id="rId572" ref="B199"/>
    <hyperlink r:id="rId573" ref="E199"/>
    <hyperlink r:id="rId574" ref="G199"/>
    <hyperlink r:id="rId575" ref="B200"/>
    <hyperlink r:id="rId576" ref="E200"/>
    <hyperlink r:id="rId577" ref="G200"/>
    <hyperlink r:id="rId578" ref="B201"/>
    <hyperlink r:id="rId579" ref="E201"/>
    <hyperlink r:id="rId580" ref="G201"/>
    <hyperlink r:id="rId581" ref="B202"/>
    <hyperlink r:id="rId582" ref="E202"/>
    <hyperlink r:id="rId583" ref="G202"/>
    <hyperlink r:id="rId584" ref="B203"/>
    <hyperlink r:id="rId585" ref="E203"/>
    <hyperlink r:id="rId586" ref="G203"/>
    <hyperlink r:id="rId587" ref="B204"/>
    <hyperlink r:id="rId588" ref="E204"/>
    <hyperlink r:id="rId589" ref="G204"/>
    <hyperlink r:id="rId590" ref="I204"/>
    <hyperlink r:id="rId591" ref="B205"/>
    <hyperlink r:id="rId592" ref="E205"/>
    <hyperlink r:id="rId593" ref="G205"/>
    <hyperlink r:id="rId594" ref="B206"/>
    <hyperlink r:id="rId595" ref="E206"/>
    <hyperlink r:id="rId596" ref="G206"/>
    <hyperlink r:id="rId597" ref="B207"/>
    <hyperlink r:id="rId598" ref="E207"/>
    <hyperlink r:id="rId599" ref="G207"/>
    <hyperlink r:id="rId600" ref="B208"/>
    <hyperlink r:id="rId601" ref="E208"/>
    <hyperlink r:id="rId602" ref="G208"/>
    <hyperlink r:id="rId603" ref="B209"/>
    <hyperlink r:id="rId604" ref="E209"/>
    <hyperlink r:id="rId605" ref="G209"/>
    <hyperlink r:id="rId606" ref="B210"/>
    <hyperlink r:id="rId607" ref="E210"/>
    <hyperlink r:id="rId608" ref="G210"/>
    <hyperlink r:id="rId609" ref="B211"/>
    <hyperlink r:id="rId610" ref="E211"/>
    <hyperlink r:id="rId611" ref="G211"/>
    <hyperlink r:id="rId612" ref="B212"/>
    <hyperlink r:id="rId613" ref="E212"/>
    <hyperlink r:id="rId614" ref="G212"/>
    <hyperlink r:id="rId615" ref="E213"/>
    <hyperlink r:id="rId616" ref="G213"/>
    <hyperlink r:id="rId617" ref="B214"/>
    <hyperlink r:id="rId618" ref="E214"/>
    <hyperlink r:id="rId619" ref="G214"/>
    <hyperlink r:id="rId620" ref="B215"/>
    <hyperlink r:id="rId621" ref="E215"/>
    <hyperlink r:id="rId622" ref="G215"/>
    <hyperlink r:id="rId623" ref="B216"/>
    <hyperlink r:id="rId624" ref="E216"/>
    <hyperlink r:id="rId625" ref="G216"/>
    <hyperlink r:id="rId626" ref="B217"/>
    <hyperlink r:id="rId627" ref="E217"/>
    <hyperlink r:id="rId628" ref="G217"/>
    <hyperlink r:id="rId629" ref="B218"/>
    <hyperlink r:id="rId630" ref="E218"/>
    <hyperlink r:id="rId631" ref="G218"/>
    <hyperlink r:id="rId632" ref="B219"/>
    <hyperlink r:id="rId633" ref="E219"/>
    <hyperlink r:id="rId634" ref="G219"/>
    <hyperlink r:id="rId635" ref="B220"/>
    <hyperlink r:id="rId636" ref="E220"/>
    <hyperlink r:id="rId637" ref="G220"/>
    <hyperlink r:id="rId638" ref="B221"/>
    <hyperlink r:id="rId639" ref="E221"/>
    <hyperlink r:id="rId640" ref="G221"/>
    <hyperlink r:id="rId641" ref="B222"/>
    <hyperlink r:id="rId642" ref="E222"/>
    <hyperlink r:id="rId643" ref="G222"/>
    <hyperlink r:id="rId644" ref="K222"/>
    <hyperlink r:id="rId645" ref="B223"/>
    <hyperlink r:id="rId646" ref="E223"/>
    <hyperlink r:id="rId647" ref="G223"/>
    <hyperlink r:id="rId648" ref="K223"/>
    <hyperlink r:id="rId649" ref="B224"/>
    <hyperlink r:id="rId650" ref="E224"/>
    <hyperlink r:id="rId651" ref="K224"/>
    <hyperlink r:id="rId652" ref="B225"/>
    <hyperlink r:id="rId653" ref="E225"/>
    <hyperlink r:id="rId654" ref="K225"/>
    <hyperlink r:id="rId655" ref="B226"/>
    <hyperlink r:id="rId656" ref="E226"/>
    <hyperlink r:id="rId657" ref="K226"/>
    <hyperlink r:id="rId658" ref="K227"/>
    <hyperlink r:id="rId659" ref="B228"/>
    <hyperlink r:id="rId660" ref="E228"/>
    <hyperlink r:id="rId661" ref="K228"/>
    <hyperlink r:id="rId662" ref="B229"/>
    <hyperlink r:id="rId663" ref="F229"/>
    <hyperlink r:id="rId664" ref="K229"/>
    <hyperlink r:id="rId665" ref="E230"/>
    <hyperlink r:id="rId666" ref="K230"/>
    <hyperlink r:id="rId667" ref="B231"/>
    <hyperlink r:id="rId668" ref="E231"/>
    <hyperlink r:id="rId669" ref="K231"/>
    <hyperlink r:id="rId670" ref="B232"/>
    <hyperlink r:id="rId671" ref="E232"/>
    <hyperlink r:id="rId672" ref="G232"/>
    <hyperlink r:id="rId673" ref="B233"/>
    <hyperlink r:id="rId674" ref="E233"/>
    <hyperlink r:id="rId675" ref="G233"/>
    <hyperlink r:id="rId676" ref="B234"/>
    <hyperlink r:id="rId677" ref="E234"/>
    <hyperlink r:id="rId678" ref="G234"/>
    <hyperlink r:id="rId679" ref="B235"/>
    <hyperlink r:id="rId680" ref="E235"/>
    <hyperlink r:id="rId681" ref="G235"/>
    <hyperlink r:id="rId682" ref="B236"/>
    <hyperlink r:id="rId683" ref="E236"/>
    <hyperlink r:id="rId684" ref="G236"/>
    <hyperlink r:id="rId685" ref="B237"/>
    <hyperlink r:id="rId686" ref="E237"/>
    <hyperlink r:id="rId687" ref="G237"/>
    <hyperlink r:id="rId688" ref="B238"/>
    <hyperlink r:id="rId689" ref="E238"/>
    <hyperlink r:id="rId690" ref="G238"/>
    <hyperlink r:id="rId691" ref="B239"/>
    <hyperlink r:id="rId692" ref="E239"/>
    <hyperlink r:id="rId693" ref="G239"/>
    <hyperlink r:id="rId694" ref="B240"/>
    <hyperlink r:id="rId695" ref="E240"/>
    <hyperlink r:id="rId696" ref="G240"/>
    <hyperlink r:id="rId697" ref="B241"/>
    <hyperlink r:id="rId698" ref="E241"/>
    <hyperlink r:id="rId699" ref="G241"/>
    <hyperlink r:id="rId700" ref="B242"/>
    <hyperlink r:id="rId701" ref="E242"/>
    <hyperlink r:id="rId702" ref="G242"/>
    <hyperlink r:id="rId703" ref="B243"/>
    <hyperlink r:id="rId704" ref="E243"/>
    <hyperlink r:id="rId705" ref="G243"/>
    <hyperlink r:id="rId706" ref="B244"/>
    <hyperlink r:id="rId707" ref="E244"/>
    <hyperlink r:id="rId708" ref="G244"/>
    <hyperlink r:id="rId709" ref="B245"/>
    <hyperlink r:id="rId710" ref="E245"/>
    <hyperlink r:id="rId711" ref="G245"/>
    <hyperlink r:id="rId712" ref="B246"/>
    <hyperlink r:id="rId713" ref="E246"/>
    <hyperlink r:id="rId714" ref="G246"/>
    <hyperlink r:id="rId715" ref="K246"/>
    <hyperlink r:id="rId716" ref="B247"/>
    <hyperlink r:id="rId717" ref="E247"/>
    <hyperlink r:id="rId718" ref="G247"/>
    <hyperlink r:id="rId719" ref="B248"/>
    <hyperlink r:id="rId720" ref="E248"/>
    <hyperlink r:id="rId721" ref="G248"/>
    <hyperlink r:id="rId722" ref="B249"/>
    <hyperlink r:id="rId723" ref="E249"/>
    <hyperlink r:id="rId724" ref="G249"/>
    <hyperlink r:id="rId725" ref="B250"/>
    <hyperlink r:id="rId726" ref="E250"/>
    <hyperlink r:id="rId727" ref="G250"/>
    <hyperlink r:id="rId728" ref="B251"/>
    <hyperlink r:id="rId729" ref="E251"/>
    <hyperlink r:id="rId730" ref="G251"/>
    <hyperlink r:id="rId731" ref="B252"/>
    <hyperlink r:id="rId732" ref="E252"/>
    <hyperlink r:id="rId733" ref="G252"/>
    <hyperlink r:id="rId734" ref="B253"/>
    <hyperlink r:id="rId735" ref="E253"/>
    <hyperlink r:id="rId736" ref="G253"/>
    <hyperlink r:id="rId737" ref="B254"/>
    <hyperlink r:id="rId738" ref="E254"/>
    <hyperlink r:id="rId739" ref="G254"/>
    <hyperlink r:id="rId740" ref="B255"/>
    <hyperlink r:id="rId741" ref="E255"/>
    <hyperlink r:id="rId742" ref="G255"/>
    <hyperlink r:id="rId743" ref="B256"/>
    <hyperlink r:id="rId744" ref="E256"/>
    <hyperlink r:id="rId745" ref="G256"/>
    <hyperlink r:id="rId746" ref="B257"/>
    <hyperlink r:id="rId747" ref="E257"/>
    <hyperlink r:id="rId748" ref="G257"/>
    <hyperlink r:id="rId749" ref="B258"/>
    <hyperlink r:id="rId750" ref="E258"/>
    <hyperlink r:id="rId751" ref="G258"/>
    <hyperlink r:id="rId752" ref="B259"/>
    <hyperlink r:id="rId753" ref="E259"/>
    <hyperlink r:id="rId754" ref="G259"/>
    <hyperlink r:id="rId755" ref="B260"/>
    <hyperlink r:id="rId756" ref="E260"/>
    <hyperlink r:id="rId757" ref="G260"/>
    <hyperlink r:id="rId758" ref="B261"/>
    <hyperlink r:id="rId759" ref="E261"/>
    <hyperlink r:id="rId760" ref="G261"/>
    <hyperlink r:id="rId761" ref="B262"/>
    <hyperlink r:id="rId762" ref="E262"/>
    <hyperlink r:id="rId763" ref="G262"/>
    <hyperlink r:id="rId764" ref="B263"/>
    <hyperlink r:id="rId765" ref="E263"/>
    <hyperlink r:id="rId766" ref="G263"/>
    <hyperlink r:id="rId767" ref="K263"/>
    <hyperlink r:id="rId768" ref="B264"/>
    <hyperlink r:id="rId769" ref="E264"/>
    <hyperlink r:id="rId770" ref="G264"/>
    <hyperlink r:id="rId771" ref="B265"/>
    <hyperlink r:id="rId772" ref="E265"/>
    <hyperlink r:id="rId773" ref="G265"/>
    <hyperlink r:id="rId774" ref="B266"/>
    <hyperlink r:id="rId775" ref="E266"/>
    <hyperlink r:id="rId776" ref="G266"/>
    <hyperlink r:id="rId777" ref="B267"/>
    <hyperlink r:id="rId778" ref="E267"/>
    <hyperlink r:id="rId779" ref="G267"/>
    <hyperlink r:id="rId780" ref="B268"/>
    <hyperlink r:id="rId781" ref="E268"/>
    <hyperlink r:id="rId782" ref="G268"/>
    <hyperlink r:id="rId783" ref="B269"/>
    <hyperlink r:id="rId784" ref="E269"/>
    <hyperlink r:id="rId785" ref="G269"/>
    <hyperlink r:id="rId786" ref="B270"/>
    <hyperlink r:id="rId787" ref="E270"/>
    <hyperlink r:id="rId788" ref="G270"/>
    <hyperlink r:id="rId789" ref="B271"/>
    <hyperlink r:id="rId790" ref="E271"/>
    <hyperlink r:id="rId791" ref="G271"/>
    <hyperlink r:id="rId792" ref="B272"/>
    <hyperlink r:id="rId793" ref="E272"/>
    <hyperlink r:id="rId794" ref="G272"/>
    <hyperlink r:id="rId795" ref="B273"/>
    <hyperlink r:id="rId796" ref="E273"/>
    <hyperlink r:id="rId797" ref="G273"/>
    <hyperlink r:id="rId798" ref="B274"/>
    <hyperlink r:id="rId799" ref="E274"/>
    <hyperlink r:id="rId800" ref="G274"/>
    <hyperlink r:id="rId801" ref="K274"/>
    <hyperlink r:id="rId802" ref="B275"/>
    <hyperlink r:id="rId803" ref="E275"/>
    <hyperlink r:id="rId804" ref="G275"/>
    <hyperlink r:id="rId805" ref="B276"/>
    <hyperlink r:id="rId806" ref="E276"/>
    <hyperlink r:id="rId807" ref="G276"/>
    <hyperlink r:id="rId808" ref="B277"/>
    <hyperlink r:id="rId809" ref="E277"/>
    <hyperlink r:id="rId810" ref="G277"/>
    <hyperlink r:id="rId811" ref="B278"/>
    <hyperlink r:id="rId812" ref="E278"/>
    <hyperlink r:id="rId813" ref="G278"/>
    <hyperlink r:id="rId814" ref="B279"/>
    <hyperlink r:id="rId815" ref="E279"/>
    <hyperlink r:id="rId816" ref="G279"/>
    <hyperlink r:id="rId817" ref="B280"/>
    <hyperlink r:id="rId818" ref="E280"/>
    <hyperlink r:id="rId819" ref="G280"/>
    <hyperlink r:id="rId820" ref="B281"/>
    <hyperlink r:id="rId821" ref="E281"/>
    <hyperlink r:id="rId822" ref="G281"/>
    <hyperlink r:id="rId823" ref="B282"/>
    <hyperlink r:id="rId824" ref="E282"/>
    <hyperlink r:id="rId825" ref="G282"/>
    <hyperlink r:id="rId826" ref="B283"/>
    <hyperlink r:id="rId827" ref="E283"/>
    <hyperlink r:id="rId828" ref="G283"/>
    <hyperlink r:id="rId829" ref="K283"/>
    <hyperlink r:id="rId830" ref="B284"/>
    <hyperlink r:id="rId831" ref="E284"/>
    <hyperlink r:id="rId832" ref="G284"/>
    <hyperlink r:id="rId833" ref="K284"/>
    <hyperlink r:id="rId834" ref="C285"/>
    <hyperlink r:id="rId835" ref="E285"/>
    <hyperlink r:id="rId836" ref="G285"/>
    <hyperlink r:id="rId837" ref="K285"/>
    <hyperlink r:id="rId838" ref="B287"/>
    <hyperlink r:id="rId839" ref="E287"/>
    <hyperlink r:id="rId840" ref="G287"/>
    <hyperlink r:id="rId841" ref="K287"/>
    <hyperlink r:id="rId842" ref="B288"/>
    <hyperlink r:id="rId843" ref="E288"/>
    <hyperlink r:id="rId844" ref="G288"/>
    <hyperlink r:id="rId845" ref="K288"/>
    <hyperlink r:id="rId846" ref="B289"/>
    <hyperlink r:id="rId847" ref="E289"/>
    <hyperlink r:id="rId848" ref="G289"/>
    <hyperlink r:id="rId849" ref="K289"/>
    <hyperlink r:id="rId850" ref="B290"/>
    <hyperlink r:id="rId851" ref="E290"/>
    <hyperlink r:id="rId852" ref="G290"/>
    <hyperlink r:id="rId853" ref="K290"/>
    <hyperlink r:id="rId854" ref="B291"/>
    <hyperlink r:id="rId855" ref="E291"/>
    <hyperlink r:id="rId856" ref="G291"/>
    <hyperlink r:id="rId857" ref="K291"/>
    <hyperlink r:id="rId858" ref="B292"/>
    <hyperlink r:id="rId859" ref="E292"/>
    <hyperlink r:id="rId860" ref="G292"/>
    <hyperlink r:id="rId861" ref="K292"/>
    <hyperlink r:id="rId862" ref="B293"/>
    <hyperlink r:id="rId863" ref="E293"/>
    <hyperlink r:id="rId864" ref="G293"/>
    <hyperlink r:id="rId865" ref="K293"/>
    <hyperlink r:id="rId866" ref="C294"/>
    <hyperlink r:id="rId867" ref="E294"/>
    <hyperlink r:id="rId868" ref="G294"/>
    <hyperlink r:id="rId869" ref="K294"/>
    <hyperlink r:id="rId870" ref="C296"/>
    <hyperlink r:id="rId871" ref="E296"/>
    <hyperlink r:id="rId872" ref="G296"/>
    <hyperlink r:id="rId873" ref="K296"/>
    <hyperlink r:id="rId874" ref="C298"/>
    <hyperlink r:id="rId875" ref="E298"/>
    <hyperlink r:id="rId876" ref="G298"/>
    <hyperlink r:id="rId877" ref="K298"/>
    <hyperlink r:id="rId878" ref="B300"/>
    <hyperlink r:id="rId879" ref="E300"/>
    <hyperlink r:id="rId880" ref="G300"/>
    <hyperlink r:id="rId881" ref="K300"/>
    <hyperlink r:id="rId882" ref="B301"/>
    <hyperlink r:id="rId883" ref="E301"/>
    <hyperlink r:id="rId884" ref="G301"/>
    <hyperlink r:id="rId885" ref="K301"/>
    <hyperlink r:id="rId886" ref="C302"/>
    <hyperlink r:id="rId887" ref="E302"/>
    <hyperlink r:id="rId888" ref="G302"/>
    <hyperlink r:id="rId889" ref="K302"/>
    <hyperlink r:id="rId890" ref="B304"/>
    <hyperlink r:id="rId891" ref="E304"/>
    <hyperlink r:id="rId892" ref="G304"/>
    <hyperlink r:id="rId893" ref="K304"/>
    <hyperlink r:id="rId894" ref="B305"/>
    <hyperlink r:id="rId895" ref="E305"/>
    <hyperlink r:id="rId896" ref="G305"/>
    <hyperlink r:id="rId897" ref="K305"/>
    <hyperlink r:id="rId898" ref="C306"/>
    <hyperlink r:id="rId899" ref="E306"/>
    <hyperlink r:id="rId900" ref="G306"/>
    <hyperlink r:id="rId901" ref="K306"/>
    <hyperlink r:id="rId902" ref="I308"/>
    <hyperlink r:id="rId903" ref="K308"/>
    <hyperlink r:id="rId904" ref="B309"/>
    <hyperlink r:id="rId905" ref="E309"/>
    <hyperlink r:id="rId906" ref="G309"/>
    <hyperlink r:id="rId907" ref="K309"/>
    <hyperlink r:id="rId908" ref="B310"/>
    <hyperlink r:id="rId909" ref="E310"/>
    <hyperlink r:id="rId910" ref="G310"/>
    <hyperlink r:id="rId911" ref="K310"/>
    <hyperlink r:id="rId912" ref="B311"/>
    <hyperlink r:id="rId913" ref="E311"/>
    <hyperlink r:id="rId914" ref="G311"/>
    <hyperlink r:id="rId915" ref="K311"/>
    <hyperlink r:id="rId916" ref="C312"/>
    <hyperlink r:id="rId917" ref="E312"/>
    <hyperlink r:id="rId918" ref="G312"/>
    <hyperlink r:id="rId919" ref="K312"/>
    <hyperlink r:id="rId920" ref="B314"/>
    <hyperlink r:id="rId921" ref="E314"/>
    <hyperlink r:id="rId922" ref="G314"/>
    <hyperlink r:id="rId923" ref="K314"/>
    <hyperlink r:id="rId924" ref="B315"/>
    <hyperlink r:id="rId925" ref="E315"/>
    <hyperlink r:id="rId926" ref="G315"/>
    <hyperlink r:id="rId927" ref="K315"/>
    <hyperlink r:id="rId928" ref="B316"/>
    <hyperlink r:id="rId929" ref="E316"/>
    <hyperlink r:id="rId930" ref="G316"/>
    <hyperlink r:id="rId931" ref="K316"/>
    <hyperlink r:id="rId932" ref="B317"/>
    <hyperlink r:id="rId933" ref="E317"/>
    <hyperlink r:id="rId934" ref="G317"/>
    <hyperlink r:id="rId935" ref="K317"/>
    <hyperlink r:id="rId936" ref="B318"/>
    <hyperlink r:id="rId937" ref="E318"/>
    <hyperlink r:id="rId938" ref="G318"/>
    <hyperlink r:id="rId939" ref="K318"/>
    <hyperlink r:id="rId940" ref="B319"/>
    <hyperlink r:id="rId941" ref="E319"/>
    <hyperlink r:id="rId942" ref="G319"/>
    <hyperlink r:id="rId943" ref="K319"/>
    <hyperlink r:id="rId944" ref="B320"/>
    <hyperlink r:id="rId945" ref="E320"/>
    <hyperlink r:id="rId946" ref="G320"/>
    <hyperlink r:id="rId947" ref="K320"/>
    <hyperlink r:id="rId948" ref="B321"/>
    <hyperlink r:id="rId949" ref="E321"/>
    <hyperlink r:id="rId950" ref="G321"/>
    <hyperlink r:id="rId951" ref="K321"/>
    <hyperlink r:id="rId952" ref="B322"/>
    <hyperlink r:id="rId953" ref="E322"/>
    <hyperlink r:id="rId954" ref="G322"/>
    <hyperlink r:id="rId955" ref="K322"/>
    <hyperlink r:id="rId956" ref="B324"/>
    <hyperlink r:id="rId957" ref="E324"/>
    <hyperlink r:id="rId958" ref="G324"/>
    <hyperlink r:id="rId959" ref="K324"/>
    <hyperlink r:id="rId960" ref="C325"/>
    <hyperlink r:id="rId961" ref="E325"/>
    <hyperlink r:id="rId962" ref="G325"/>
    <hyperlink r:id="rId963" ref="K325"/>
    <hyperlink r:id="rId964" ref="B326"/>
    <hyperlink r:id="rId965" ref="E326"/>
    <hyperlink r:id="rId966" ref="G326"/>
    <hyperlink r:id="rId967" ref="K326"/>
    <hyperlink r:id="rId968" ref="C327"/>
    <hyperlink r:id="rId969" ref="E327"/>
    <hyperlink r:id="rId970" ref="G327"/>
    <hyperlink r:id="rId971" ref="K327"/>
    <hyperlink r:id="rId972" ref="B328"/>
    <hyperlink r:id="rId973" ref="E328"/>
    <hyperlink r:id="rId974" ref="G328"/>
    <hyperlink r:id="rId975" ref="K328"/>
    <hyperlink r:id="rId976" ref="B329"/>
    <hyperlink r:id="rId977" ref="E329"/>
    <hyperlink r:id="rId978" ref="G329"/>
    <hyperlink r:id="rId979" ref="K329"/>
    <hyperlink r:id="rId980" ref="B330"/>
    <hyperlink r:id="rId981" ref="E330"/>
    <hyperlink r:id="rId982" ref="G330"/>
    <hyperlink r:id="rId983" ref="K330"/>
    <hyperlink r:id="rId984" ref="B331"/>
    <hyperlink r:id="rId985" ref="E331"/>
    <hyperlink r:id="rId986" ref="G331"/>
    <hyperlink r:id="rId987" ref="K331"/>
    <hyperlink r:id="rId988" ref="B332"/>
    <hyperlink r:id="rId989" ref="E332"/>
    <hyperlink r:id="rId990" ref="G332"/>
    <hyperlink r:id="rId991" ref="K332"/>
    <hyperlink r:id="rId992" ref="B333"/>
    <hyperlink r:id="rId993" ref="E333"/>
    <hyperlink r:id="rId994" ref="G333"/>
    <hyperlink r:id="rId995" ref="K333"/>
    <hyperlink r:id="rId996" ref="B334"/>
    <hyperlink r:id="rId997" ref="E334"/>
    <hyperlink r:id="rId998" ref="G334"/>
    <hyperlink r:id="rId999" ref="K334"/>
    <hyperlink r:id="rId1000" ref="C335"/>
    <hyperlink r:id="rId1001" ref="E335"/>
    <hyperlink r:id="rId1002" ref="G335"/>
    <hyperlink r:id="rId1003" ref="K335"/>
    <hyperlink r:id="rId1004" ref="C337"/>
    <hyperlink r:id="rId1005" ref="E337"/>
    <hyperlink r:id="rId1006" ref="G337"/>
    <hyperlink r:id="rId1007" ref="K337"/>
    <hyperlink r:id="rId1008" ref="B339"/>
    <hyperlink r:id="rId1009" ref="E339"/>
    <hyperlink r:id="rId1010" ref="G339"/>
    <hyperlink r:id="rId1011" ref="K339"/>
    <hyperlink r:id="rId1012" ref="B340"/>
    <hyperlink r:id="rId1013" ref="E340"/>
    <hyperlink r:id="rId1014" ref="G340"/>
    <hyperlink r:id="rId1015" ref="K340"/>
    <hyperlink r:id="rId1016" ref="B341"/>
    <hyperlink r:id="rId1017" ref="E341"/>
    <hyperlink r:id="rId1018" ref="G341"/>
    <hyperlink r:id="rId1019" ref="K341"/>
    <hyperlink r:id="rId1020" ref="B342"/>
    <hyperlink r:id="rId1021" ref="E342"/>
    <hyperlink r:id="rId1022" ref="G342"/>
    <hyperlink r:id="rId1023" ref="K342"/>
    <hyperlink r:id="rId1024" ref="B343"/>
    <hyperlink r:id="rId1025" ref="E343"/>
    <hyperlink r:id="rId1026" ref="G343"/>
    <hyperlink r:id="rId1027" ref="K343"/>
    <hyperlink r:id="rId1028" ref="B344"/>
    <hyperlink r:id="rId1029" ref="E344"/>
    <hyperlink r:id="rId1030" ref="G344"/>
    <hyperlink r:id="rId1031" ref="K344"/>
    <hyperlink r:id="rId1032" ref="B345"/>
    <hyperlink r:id="rId1033" ref="E345"/>
    <hyperlink r:id="rId1034" ref="G345"/>
    <hyperlink r:id="rId1035" ref="K345"/>
    <hyperlink r:id="rId1036" ref="B346"/>
    <hyperlink r:id="rId1037" ref="E346"/>
    <hyperlink r:id="rId1038" ref="G346"/>
    <hyperlink r:id="rId1039" ref="K346"/>
    <hyperlink r:id="rId1040" ref="B347"/>
    <hyperlink r:id="rId1041" ref="E347"/>
    <hyperlink r:id="rId1042" ref="G347"/>
    <hyperlink r:id="rId1043" ref="K347"/>
    <hyperlink r:id="rId1044" ref="B348"/>
    <hyperlink r:id="rId1045" ref="E348"/>
    <hyperlink r:id="rId1046" ref="G348"/>
    <hyperlink r:id="rId1047" ref="K348"/>
    <hyperlink r:id="rId1048" ref="B349"/>
    <hyperlink r:id="rId1049" ref="E349"/>
    <hyperlink r:id="rId1050" ref="G349"/>
    <hyperlink r:id="rId1051" ref="K349"/>
    <hyperlink r:id="rId1052" ref="B350"/>
    <hyperlink r:id="rId1053" ref="E350"/>
    <hyperlink r:id="rId1054" ref="G350"/>
    <hyperlink r:id="rId1055" ref="K350"/>
    <hyperlink r:id="rId1056" ref="B351"/>
    <hyperlink r:id="rId1057" ref="E351"/>
    <hyperlink r:id="rId1058" ref="G351"/>
    <hyperlink r:id="rId1059" ref="K351"/>
    <hyperlink r:id="rId1060" ref="B352"/>
    <hyperlink r:id="rId1061" ref="E352"/>
    <hyperlink r:id="rId1062" ref="G352"/>
    <hyperlink r:id="rId1063" ref="K352"/>
    <hyperlink r:id="rId1064" ref="B353"/>
    <hyperlink r:id="rId1065" ref="E353"/>
    <hyperlink r:id="rId1066" ref="G353"/>
    <hyperlink r:id="rId1067" ref="K353"/>
    <hyperlink r:id="rId1068" ref="B354"/>
    <hyperlink r:id="rId1069" ref="E354"/>
    <hyperlink r:id="rId1070" ref="G354"/>
    <hyperlink r:id="rId1071" ref="K354"/>
    <hyperlink r:id="rId1072" ref="A355"/>
    <hyperlink r:id="rId1073" ref="B355"/>
    <hyperlink r:id="rId1074" ref="E355"/>
    <hyperlink r:id="rId1075" ref="G355"/>
    <hyperlink r:id="rId1076" ref="K355"/>
    <hyperlink r:id="rId1077" ref="B356"/>
    <hyperlink r:id="rId1078" ref="E356"/>
    <hyperlink r:id="rId1079" ref="G356"/>
    <hyperlink r:id="rId1080" ref="K356"/>
    <hyperlink r:id="rId1081" ref="B357"/>
    <hyperlink r:id="rId1082" ref="E357"/>
    <hyperlink r:id="rId1083" ref="G357"/>
    <hyperlink r:id="rId1084" ref="K357"/>
    <hyperlink r:id="rId1085" ref="B358"/>
    <hyperlink r:id="rId1086" ref="E358"/>
    <hyperlink r:id="rId1087" ref="G358"/>
    <hyperlink r:id="rId1088" ref="K358"/>
    <hyperlink r:id="rId1089" ref="B359"/>
    <hyperlink r:id="rId1090" ref="E359"/>
    <hyperlink r:id="rId1091" ref="G359"/>
    <hyperlink r:id="rId1092" ref="K359"/>
    <hyperlink r:id="rId1093" ref="B360"/>
    <hyperlink r:id="rId1094" ref="E360"/>
    <hyperlink r:id="rId1095" ref="G360"/>
    <hyperlink r:id="rId1096" ref="K360"/>
    <hyperlink r:id="rId1097" ref="B361"/>
    <hyperlink r:id="rId1098" ref="E361"/>
    <hyperlink r:id="rId1099" ref="K361"/>
    <hyperlink r:id="rId1100" ref="B362"/>
    <hyperlink r:id="rId1101" ref="E362"/>
    <hyperlink r:id="rId1102" ref="G362"/>
    <hyperlink r:id="rId1103" ref="K362"/>
    <hyperlink r:id="rId1104" ref="B363"/>
    <hyperlink r:id="rId1105" ref="E363"/>
    <hyperlink r:id="rId1106" ref="K363"/>
    <hyperlink r:id="rId1107" ref="B364"/>
    <hyperlink r:id="rId1108" ref="E364"/>
    <hyperlink r:id="rId1109" ref="K364"/>
    <hyperlink r:id="rId1110" ref="X364"/>
    <hyperlink r:id="rId1111" ref="B365"/>
    <hyperlink r:id="rId1112" ref="E365"/>
    <hyperlink r:id="rId1113" ref="K365"/>
    <hyperlink r:id="rId1114" ref="C366"/>
    <hyperlink r:id="rId1115" ref="E366"/>
    <hyperlink r:id="rId1116" ref="K366"/>
    <hyperlink r:id="rId1117" ref="B368"/>
    <hyperlink r:id="rId1118" ref="E368"/>
    <hyperlink r:id="rId1119" ref="K368"/>
    <hyperlink r:id="rId1120" ref="C369"/>
    <hyperlink r:id="rId1121" ref="E369"/>
    <hyperlink r:id="rId1122" ref="G369"/>
    <hyperlink r:id="rId1123" ref="K369"/>
    <hyperlink r:id="rId1124" ref="B371"/>
    <hyperlink r:id="rId1125" ref="E371"/>
    <hyperlink r:id="rId1126" ref="K371"/>
    <hyperlink r:id="rId1127" ref="B372"/>
    <hyperlink r:id="rId1128" ref="E372"/>
    <hyperlink r:id="rId1129" ref="K372"/>
    <hyperlink r:id="rId1130" ref="B373"/>
    <hyperlink r:id="rId1131" ref="E373"/>
    <hyperlink r:id="rId1132" ref="G373"/>
    <hyperlink r:id="rId1133" ref="K373"/>
    <hyperlink r:id="rId1134" ref="B374"/>
    <hyperlink r:id="rId1135" ref="E374"/>
    <hyperlink r:id="rId1136" ref="G374"/>
    <hyperlink r:id="rId1137" ref="K374"/>
    <hyperlink r:id="rId1138" ref="B375"/>
    <hyperlink r:id="rId1139" ref="E375"/>
    <hyperlink r:id="rId1140" ref="G375"/>
    <hyperlink r:id="rId1141" ref="K375"/>
    <hyperlink r:id="rId1142" ref="B376"/>
    <hyperlink r:id="rId1143" ref="E376"/>
    <hyperlink r:id="rId1144" ref="G376"/>
    <hyperlink r:id="rId1145" ref="K376"/>
    <hyperlink r:id="rId1146" ref="B377"/>
    <hyperlink r:id="rId1147" ref="E377"/>
    <hyperlink r:id="rId1148" ref="G377"/>
    <hyperlink r:id="rId1149" ref="K377"/>
    <hyperlink r:id="rId1150" ref="B378"/>
    <hyperlink r:id="rId1151" ref="E378"/>
    <hyperlink r:id="rId1152" ref="G378"/>
    <hyperlink r:id="rId1153" ref="K378"/>
    <hyperlink r:id="rId1154" ref="B379"/>
    <hyperlink r:id="rId1155" ref="E379"/>
    <hyperlink r:id="rId1156" ref="G379"/>
    <hyperlink r:id="rId1157" ref="K379"/>
    <hyperlink r:id="rId1158" ref="B380"/>
    <hyperlink r:id="rId1159" ref="E380"/>
    <hyperlink r:id="rId1160" ref="G380"/>
    <hyperlink r:id="rId1161" ref="K380"/>
    <hyperlink r:id="rId1162" ref="B381"/>
    <hyperlink r:id="rId1163" ref="E381"/>
    <hyperlink r:id="rId1164" ref="G381"/>
    <hyperlink r:id="rId1165" ref="K381"/>
    <hyperlink r:id="rId1166" ref="B382"/>
    <hyperlink r:id="rId1167" ref="E382"/>
    <hyperlink r:id="rId1168" ref="G382"/>
    <hyperlink r:id="rId1169" ref="K382"/>
    <hyperlink r:id="rId1170" ref="B383"/>
    <hyperlink r:id="rId1171" ref="E383"/>
    <hyperlink r:id="rId1172" ref="K383"/>
    <hyperlink r:id="rId1173" ref="B384"/>
    <hyperlink r:id="rId1174" ref="E384"/>
    <hyperlink r:id="rId1175" ref="K384"/>
    <hyperlink r:id="rId1176" ref="B385"/>
    <hyperlink r:id="rId1177" ref="E385"/>
    <hyperlink r:id="rId1178" ref="G385"/>
    <hyperlink r:id="rId1179" ref="K385"/>
    <hyperlink r:id="rId1180" ref="B386"/>
    <hyperlink r:id="rId1181" ref="E386"/>
    <hyperlink r:id="rId1182" ref="G386"/>
    <hyperlink r:id="rId1183" ref="K386"/>
    <hyperlink r:id="rId1184" ref="B387"/>
    <hyperlink r:id="rId1185" ref="E387"/>
    <hyperlink r:id="rId1186" ref="K387"/>
    <hyperlink r:id="rId1187" ref="B388"/>
    <hyperlink r:id="rId1188" ref="E388"/>
    <hyperlink r:id="rId1189" ref="G388"/>
    <hyperlink r:id="rId1190" ref="K388"/>
    <hyperlink r:id="rId1191" ref="B389"/>
    <hyperlink r:id="rId1192" ref="E389"/>
    <hyperlink r:id="rId1193" ref="K389"/>
    <hyperlink r:id="rId1194" ref="B390"/>
    <hyperlink r:id="rId1195" ref="E390"/>
    <hyperlink r:id="rId1196" ref="K390"/>
    <hyperlink r:id="rId1197" ref="B391"/>
    <hyperlink r:id="rId1198" ref="E391"/>
    <hyperlink r:id="rId1199" ref="G391"/>
    <hyperlink r:id="rId1200" ref="K391"/>
    <hyperlink r:id="rId1201" ref="B392"/>
    <hyperlink r:id="rId1202" ref="E392"/>
    <hyperlink r:id="rId1203" ref="K392"/>
    <hyperlink r:id="rId1204" ref="B393"/>
    <hyperlink r:id="rId1205" ref="E393"/>
    <hyperlink r:id="rId1206" ref="K393"/>
    <hyperlink r:id="rId1207" ref="B394"/>
    <hyperlink r:id="rId1208" ref="E394"/>
    <hyperlink r:id="rId1209" ref="K394"/>
    <hyperlink r:id="rId1210" ref="B395"/>
    <hyperlink r:id="rId1211" ref="E395"/>
    <hyperlink r:id="rId1212" ref="K395"/>
    <hyperlink r:id="rId1213" ref="B396"/>
    <hyperlink r:id="rId1214" ref="E396"/>
    <hyperlink r:id="rId1215" ref="K396"/>
    <hyperlink r:id="rId1216" ref="B397"/>
    <hyperlink r:id="rId1217" ref="E397"/>
    <hyperlink r:id="rId1218" ref="K397"/>
    <hyperlink r:id="rId1219" ref="B398"/>
    <hyperlink r:id="rId1220" ref="E398"/>
    <hyperlink r:id="rId1221" ref="K398"/>
    <hyperlink r:id="rId1222" ref="B399"/>
    <hyperlink r:id="rId1223" ref="E399"/>
    <hyperlink r:id="rId1224" ref="K399"/>
    <hyperlink r:id="rId1225" ref="B400"/>
    <hyperlink r:id="rId1226" ref="E400"/>
    <hyperlink r:id="rId1227" ref="K400"/>
    <hyperlink r:id="rId1228" ref="B401"/>
    <hyperlink r:id="rId1229" ref="E401"/>
    <hyperlink r:id="rId1230" ref="K401"/>
    <hyperlink r:id="rId1231" ref="B402"/>
    <hyperlink r:id="rId1232" ref="E402"/>
    <hyperlink r:id="rId1233" ref="K402"/>
    <hyperlink r:id="rId1234" ref="B403"/>
    <hyperlink r:id="rId1235" ref="E403"/>
    <hyperlink r:id="rId1236" ref="K403"/>
    <hyperlink r:id="rId1237" ref="B404"/>
    <hyperlink r:id="rId1238" ref="E404"/>
    <hyperlink r:id="rId1239" ref="K404"/>
    <hyperlink r:id="rId1240" ref="B405"/>
    <hyperlink r:id="rId1241" ref="E405"/>
    <hyperlink r:id="rId1242" ref="K405"/>
    <hyperlink r:id="rId1243" ref="B406"/>
    <hyperlink r:id="rId1244" ref="E406"/>
    <hyperlink r:id="rId1245" ref="K406"/>
    <hyperlink r:id="rId1246" ref="B407"/>
    <hyperlink r:id="rId1247" ref="E407"/>
    <hyperlink r:id="rId1248" ref="K407"/>
    <hyperlink r:id="rId1249" ref="AN407"/>
    <hyperlink r:id="rId1250" ref="B408"/>
    <hyperlink r:id="rId1251" ref="E408"/>
    <hyperlink r:id="rId1252" ref="K408"/>
    <hyperlink r:id="rId1253" ref="B409"/>
    <hyperlink r:id="rId1254" ref="K409"/>
    <hyperlink r:id="rId1255" ref="B410"/>
    <hyperlink r:id="rId1256" ref="K410"/>
    <hyperlink r:id="rId1257" ref="B411"/>
    <hyperlink r:id="rId1258" ref="K411"/>
    <hyperlink r:id="rId1259" ref="B412"/>
    <hyperlink r:id="rId1260" ref="E412"/>
    <hyperlink r:id="rId1261" ref="K412"/>
    <hyperlink r:id="rId1262" ref="B413"/>
    <hyperlink r:id="rId1263" ref="E413"/>
    <hyperlink r:id="rId1264" ref="K413"/>
    <hyperlink r:id="rId1265" ref="B414"/>
    <hyperlink r:id="rId1266" ref="E414"/>
    <hyperlink r:id="rId1267" ref="K414"/>
    <hyperlink r:id="rId1268" ref="B415"/>
    <hyperlink r:id="rId1269" ref="E415"/>
    <hyperlink r:id="rId1270" ref="K415"/>
    <hyperlink r:id="rId1271" ref="C416"/>
    <hyperlink r:id="rId1272" ref="E416"/>
    <hyperlink r:id="rId1273" ref="K416"/>
    <hyperlink r:id="rId1274" ref="B418"/>
    <hyperlink r:id="rId1275" ref="E418"/>
    <hyperlink r:id="rId1276" ref="K418"/>
    <hyperlink r:id="rId1277" ref="B419"/>
    <hyperlink r:id="rId1278" ref="E419"/>
    <hyperlink r:id="rId1279" ref="G419"/>
    <hyperlink r:id="rId1280" ref="K419"/>
    <hyperlink r:id="rId1281" ref="B420"/>
    <hyperlink r:id="rId1282" ref="E420"/>
    <hyperlink r:id="rId1283" ref="K420"/>
    <hyperlink r:id="rId1284" ref="B421"/>
    <hyperlink r:id="rId1285" ref="E421"/>
    <hyperlink r:id="rId1286" ref="K421"/>
    <hyperlink r:id="rId1287" ref="B422"/>
    <hyperlink r:id="rId1288" ref="E422"/>
    <hyperlink r:id="rId1289" ref="G422"/>
    <hyperlink r:id="rId1290" ref="K422"/>
    <hyperlink r:id="rId1291" ref="C423"/>
    <hyperlink r:id="rId1292" ref="E423"/>
    <hyperlink r:id="rId1293" ref="K423"/>
    <hyperlink r:id="rId1294" ref="B425"/>
    <hyperlink r:id="rId1295" ref="E425"/>
    <hyperlink r:id="rId1296" ref="K425"/>
    <hyperlink r:id="rId1297" ref="B426"/>
    <hyperlink r:id="rId1298" ref="E426"/>
    <hyperlink r:id="rId1299" ref="G426"/>
    <hyperlink r:id="rId1300" ref="K426"/>
    <hyperlink r:id="rId1301" ref="B427"/>
    <hyperlink r:id="rId1302" ref="E427"/>
    <hyperlink r:id="rId1303" ref="K427"/>
    <hyperlink r:id="rId1304" ref="B428"/>
    <hyperlink r:id="rId1305" ref="E428"/>
    <hyperlink r:id="rId1306" ref="G428"/>
    <hyperlink r:id="rId1307" ref="K428"/>
    <hyperlink r:id="rId1308" ref="B429"/>
    <hyperlink r:id="rId1309" ref="E429"/>
    <hyperlink r:id="rId1310" ref="K429"/>
    <hyperlink r:id="rId1311" ref="B430"/>
    <hyperlink r:id="rId1312" ref="E430"/>
    <hyperlink r:id="rId1313" ref="K430"/>
    <hyperlink r:id="rId1314" ref="B431"/>
    <hyperlink r:id="rId1315" ref="E431"/>
    <hyperlink r:id="rId1316" ref="K431"/>
    <hyperlink r:id="rId1317" ref="X431"/>
    <hyperlink r:id="rId1318" ref="B432"/>
    <hyperlink r:id="rId1319" ref="E432"/>
    <hyperlink r:id="rId1320" ref="K432"/>
    <hyperlink r:id="rId1321" ref="B433"/>
    <hyperlink r:id="rId1322" ref="E433"/>
    <hyperlink r:id="rId1323" ref="K433"/>
    <hyperlink r:id="rId1324" ref="B434"/>
    <hyperlink r:id="rId1325" ref="E434"/>
    <hyperlink r:id="rId1326" ref="K434"/>
    <hyperlink r:id="rId1327" ref="B435"/>
    <hyperlink r:id="rId1328" ref="E435"/>
    <hyperlink r:id="rId1329" ref="K435"/>
    <hyperlink r:id="rId1330" ref="B436"/>
    <hyperlink r:id="rId1331" ref="E436"/>
    <hyperlink r:id="rId1332" ref="K436"/>
    <hyperlink r:id="rId1333" ref="B437"/>
    <hyperlink r:id="rId1334" ref="E437"/>
    <hyperlink r:id="rId1335" ref="K437"/>
    <hyperlink r:id="rId1336" ref="B438"/>
    <hyperlink r:id="rId1337" ref="E438"/>
    <hyperlink r:id="rId1338" ref="K438"/>
    <hyperlink r:id="rId1339" ref="B439"/>
    <hyperlink r:id="rId1340" ref="E439"/>
    <hyperlink r:id="rId1341" ref="K439"/>
    <hyperlink r:id="rId1342" ref="B440"/>
    <hyperlink r:id="rId1343" ref="E440"/>
    <hyperlink r:id="rId1344" ref="K440"/>
    <hyperlink r:id="rId1345" ref="B441"/>
    <hyperlink r:id="rId1346" ref="E441"/>
    <hyperlink r:id="rId1347" ref="K441"/>
    <hyperlink r:id="rId1348" ref="B442"/>
    <hyperlink r:id="rId1349" ref="E442"/>
    <hyperlink r:id="rId1350" ref="K442"/>
    <hyperlink r:id="rId1351" ref="E443"/>
    <hyperlink r:id="rId1352" ref="K443"/>
    <hyperlink r:id="rId1353" ref="B444"/>
    <hyperlink r:id="rId1354" ref="E444"/>
    <hyperlink r:id="rId1355" ref="K444"/>
    <hyperlink r:id="rId1356" ref="B445"/>
    <hyperlink r:id="rId1357" ref="E445"/>
    <hyperlink r:id="rId1358" ref="G445"/>
    <hyperlink r:id="rId1359" ref="K445"/>
    <hyperlink r:id="rId1360" ref="B446"/>
    <hyperlink r:id="rId1361" ref="E446"/>
    <hyperlink r:id="rId1362" ref="K446"/>
    <hyperlink r:id="rId1363" ref="B447"/>
    <hyperlink r:id="rId1364" ref="E447"/>
    <hyperlink r:id="rId1365" ref="K447"/>
    <hyperlink r:id="rId1366" ref="B448"/>
    <hyperlink r:id="rId1367" ref="E448"/>
    <hyperlink r:id="rId1368" ref="G448"/>
    <hyperlink r:id="rId1369" ref="K448"/>
    <hyperlink r:id="rId1370" ref="B449"/>
    <hyperlink r:id="rId1371" ref="E449"/>
    <hyperlink r:id="rId1372" ref="K449"/>
    <hyperlink r:id="rId1373" ref="B450"/>
    <hyperlink r:id="rId1374" ref="E450"/>
    <hyperlink r:id="rId1375" ref="K450"/>
    <hyperlink r:id="rId1376" ref="B451"/>
    <hyperlink r:id="rId1377" ref="E451"/>
    <hyperlink r:id="rId1378" ref="K451"/>
    <hyperlink r:id="rId1379" ref="B452"/>
    <hyperlink r:id="rId1380" ref="E452"/>
    <hyperlink r:id="rId1381" ref="G452"/>
    <hyperlink r:id="rId1382" ref="K452"/>
    <hyperlink r:id="rId1383" ref="B453"/>
    <hyperlink r:id="rId1384" ref="E453"/>
    <hyperlink r:id="rId1385" ref="K453"/>
    <hyperlink r:id="rId1386" ref="B454"/>
    <hyperlink r:id="rId1387" ref="E454"/>
    <hyperlink r:id="rId1388" ref="I454"/>
    <hyperlink r:id="rId1389" ref="K454"/>
    <hyperlink r:id="rId1390" ref="X454"/>
    <hyperlink r:id="rId1391" ref="AN454"/>
    <hyperlink r:id="rId1392" ref="B455"/>
    <hyperlink r:id="rId1393" ref="E455"/>
    <hyperlink r:id="rId1394" ref="K455"/>
    <hyperlink r:id="rId1395" ref="B456"/>
    <hyperlink r:id="rId1396" ref="E456"/>
    <hyperlink r:id="rId1397" ref="K456"/>
    <hyperlink r:id="rId1398" ref="B457"/>
    <hyperlink r:id="rId1399" ref="E457"/>
    <hyperlink r:id="rId1400" ref="I457"/>
    <hyperlink r:id="rId1401" ref="K457"/>
    <hyperlink r:id="rId1402" ref="X457"/>
    <hyperlink r:id="rId1403" ref="B458"/>
    <hyperlink r:id="rId1404" ref="E458"/>
    <hyperlink r:id="rId1405" ref="K458"/>
    <hyperlink r:id="rId1406" ref="B459"/>
    <hyperlink r:id="rId1407" ref="E459"/>
    <hyperlink r:id="rId1408" ref="K459"/>
    <hyperlink r:id="rId1409" ref="B460"/>
    <hyperlink r:id="rId1410" ref="E460"/>
    <hyperlink r:id="rId1411" ref="K460"/>
    <hyperlink r:id="rId1412" ref="B461"/>
    <hyperlink r:id="rId1413" ref="E461"/>
    <hyperlink r:id="rId1414" ref="K461"/>
    <hyperlink r:id="rId1415" ref="B462"/>
    <hyperlink r:id="rId1416" ref="E462"/>
    <hyperlink r:id="rId1417" ref="G462"/>
    <hyperlink r:id="rId1418" ref="K462"/>
    <hyperlink r:id="rId1419" ref="B463"/>
    <hyperlink r:id="rId1420" ref="E463"/>
    <hyperlink r:id="rId1421" ref="K463"/>
    <hyperlink r:id="rId1422" ref="B464"/>
    <hyperlink r:id="rId1423" ref="E464"/>
    <hyperlink r:id="rId1424" ref="K464"/>
    <hyperlink r:id="rId1425" ref="B465"/>
    <hyperlink r:id="rId1426" ref="E465"/>
    <hyperlink r:id="rId1427" ref="K465"/>
    <hyperlink r:id="rId1428" ref="B466"/>
    <hyperlink r:id="rId1429" ref="E466"/>
    <hyperlink r:id="rId1430" ref="K466"/>
    <hyperlink r:id="rId1431" ref="B467"/>
    <hyperlink r:id="rId1432" ref="E467"/>
    <hyperlink r:id="rId1433" ref="G467"/>
    <hyperlink r:id="rId1434" ref="I467"/>
    <hyperlink r:id="rId1435" ref="K467"/>
    <hyperlink r:id="rId1436" ref="X467"/>
    <hyperlink r:id="rId1437" ref="B468"/>
    <hyperlink r:id="rId1438" ref="E468"/>
    <hyperlink r:id="rId1439" ref="K468"/>
    <hyperlink r:id="rId1440" ref="B469"/>
    <hyperlink r:id="rId1441" ref="E469"/>
    <hyperlink r:id="rId1442" ref="G469"/>
    <hyperlink r:id="rId1443" ref="K469"/>
    <hyperlink r:id="rId1444" ref="B470"/>
    <hyperlink r:id="rId1445" ref="E470"/>
    <hyperlink r:id="rId1446" ref="K470"/>
    <hyperlink r:id="rId1447" ref="B471"/>
    <hyperlink r:id="rId1448" ref="E471"/>
    <hyperlink r:id="rId1449" ref="K471"/>
    <hyperlink r:id="rId1450" ref="B472"/>
    <hyperlink r:id="rId1451" ref="E472"/>
    <hyperlink r:id="rId1452" ref="K472"/>
    <hyperlink r:id="rId1453" ref="B473"/>
    <hyperlink r:id="rId1454" ref="E473"/>
    <hyperlink r:id="rId1455" ref="K473"/>
    <hyperlink r:id="rId1456" ref="B474"/>
    <hyperlink r:id="rId1457" ref="E474"/>
    <hyperlink r:id="rId1458" ref="G474"/>
    <hyperlink r:id="rId1459" ref="K474"/>
    <hyperlink r:id="rId1460" ref="B475"/>
    <hyperlink r:id="rId1461" ref="E475"/>
    <hyperlink r:id="rId1462" ref="I475"/>
    <hyperlink r:id="rId1463" ref="K475"/>
    <hyperlink r:id="rId1464" ref="AN475"/>
    <hyperlink r:id="rId1465" ref="B476"/>
    <hyperlink r:id="rId1466" ref="E476"/>
    <hyperlink r:id="rId1467" ref="K476"/>
    <hyperlink r:id="rId1468" ref="B477"/>
    <hyperlink r:id="rId1469" ref="E477"/>
    <hyperlink r:id="rId1470" ref="G477"/>
    <hyperlink r:id="rId1471" ref="K477"/>
    <hyperlink r:id="rId1472" ref="B478"/>
    <hyperlink r:id="rId1473" ref="E478"/>
    <hyperlink r:id="rId1474" ref="K478"/>
    <hyperlink r:id="rId1475" ref="B479"/>
    <hyperlink r:id="rId1476" ref="E479"/>
    <hyperlink r:id="rId1477" ref="K479"/>
    <hyperlink r:id="rId1478" ref="C480"/>
    <hyperlink r:id="rId1479" ref="E480"/>
    <hyperlink r:id="rId1480" ref="K480"/>
    <hyperlink r:id="rId1481" ref="B482"/>
    <hyperlink r:id="rId1482" ref="E482"/>
    <hyperlink r:id="rId1483" ref="K482"/>
    <hyperlink r:id="rId1484" ref="B483"/>
    <hyperlink r:id="rId1485" ref="E483"/>
    <hyperlink r:id="rId1486" ref="K483"/>
    <hyperlink r:id="rId1487" ref="B484"/>
    <hyperlink r:id="rId1488" ref="E484"/>
    <hyperlink r:id="rId1489" ref="K484"/>
    <hyperlink r:id="rId1490" ref="B485"/>
    <hyperlink r:id="rId1491" ref="E485"/>
    <hyperlink r:id="rId1492" ref="K485"/>
    <hyperlink r:id="rId1493" ref="B486"/>
    <hyperlink r:id="rId1494" ref="E486"/>
    <hyperlink r:id="rId1495" ref="K486"/>
    <hyperlink r:id="rId1496" ref="B487"/>
    <hyperlink r:id="rId1497" ref="E487"/>
    <hyperlink r:id="rId1498" ref="K487"/>
    <hyperlink r:id="rId1499" ref="B488"/>
    <hyperlink r:id="rId1500" ref="E488"/>
    <hyperlink r:id="rId1501" ref="K488"/>
    <hyperlink r:id="rId1502" ref="B489"/>
    <hyperlink r:id="rId1503" ref="E489"/>
    <hyperlink r:id="rId1504" ref="G489"/>
    <hyperlink r:id="rId1505" ref="K489"/>
    <hyperlink r:id="rId1506" ref="B490"/>
    <hyperlink r:id="rId1507" ref="E490"/>
    <hyperlink r:id="rId1508" ref="K490"/>
    <hyperlink r:id="rId1509" ref="B491"/>
    <hyperlink r:id="rId1510" ref="E491"/>
    <hyperlink r:id="rId1511" ref="K491"/>
    <hyperlink r:id="rId1512" ref="B492"/>
    <hyperlink r:id="rId1513" ref="E492"/>
    <hyperlink r:id="rId1514" ref="G492"/>
    <hyperlink r:id="rId1515" ref="K492"/>
    <hyperlink r:id="rId1516" ref="B493"/>
    <hyperlink r:id="rId1517" ref="E493"/>
    <hyperlink r:id="rId1518" ref="K493"/>
    <hyperlink r:id="rId1519" ref="B494"/>
    <hyperlink r:id="rId1520" ref="E494"/>
    <hyperlink r:id="rId1521" ref="G494"/>
    <hyperlink r:id="rId1522" ref="K494"/>
    <hyperlink r:id="rId1523" ref="B495"/>
    <hyperlink r:id="rId1524" ref="E495"/>
    <hyperlink r:id="rId1525" ref="G495"/>
    <hyperlink r:id="rId1526" ref="K495"/>
    <hyperlink r:id="rId1527" ref="B496"/>
    <hyperlink r:id="rId1528" ref="E496"/>
    <hyperlink r:id="rId1529" ref="K496"/>
    <hyperlink r:id="rId1530" ref="X496"/>
    <hyperlink r:id="rId1531" ref="B497"/>
    <hyperlink r:id="rId1532" ref="E497"/>
    <hyperlink r:id="rId1533" ref="G497"/>
    <hyperlink r:id="rId1534" ref="K497"/>
    <hyperlink r:id="rId1535" ref="B498"/>
    <hyperlink r:id="rId1536" ref="E498"/>
    <hyperlink r:id="rId1537" ref="K498"/>
    <hyperlink r:id="rId1538" ref="A499"/>
    <hyperlink r:id="rId1539" ref="B499"/>
    <hyperlink r:id="rId1540" ref="E499"/>
    <hyperlink r:id="rId1541" ref="K499"/>
    <hyperlink r:id="rId1542" ref="B500"/>
    <hyperlink r:id="rId1543" ref="E500"/>
    <hyperlink r:id="rId1544" ref="K500"/>
    <hyperlink r:id="rId1545" ref="B501"/>
    <hyperlink r:id="rId1546" ref="E501"/>
    <hyperlink r:id="rId1547" ref="K501"/>
    <hyperlink r:id="rId1548" ref="B502"/>
    <hyperlink r:id="rId1549" ref="E502"/>
    <hyperlink r:id="rId1550" ref="K502"/>
    <hyperlink r:id="rId1551" ref="B503"/>
    <hyperlink r:id="rId1552" ref="E503"/>
    <hyperlink r:id="rId1553" ref="K503"/>
    <hyperlink r:id="rId1554" ref="B504"/>
    <hyperlink r:id="rId1555" ref="E504"/>
    <hyperlink r:id="rId1556" ref="K504"/>
    <hyperlink r:id="rId1557" ref="B505"/>
    <hyperlink r:id="rId1558" ref="E505"/>
    <hyperlink r:id="rId1559" ref="K505"/>
    <hyperlink r:id="rId1560" ref="B506"/>
    <hyperlink r:id="rId1561" ref="E506"/>
    <hyperlink r:id="rId1562" ref="K506"/>
    <hyperlink r:id="rId1563" ref="B507"/>
    <hyperlink r:id="rId1564" ref="E507"/>
    <hyperlink r:id="rId1565" ref="K507"/>
    <hyperlink r:id="rId1566" ref="B508"/>
    <hyperlink r:id="rId1567" ref="E508"/>
    <hyperlink r:id="rId1568" ref="K508"/>
    <hyperlink r:id="rId1569" ref="B509"/>
    <hyperlink r:id="rId1570" ref="E509"/>
    <hyperlink r:id="rId1571" ref="K509"/>
    <hyperlink r:id="rId1572" ref="B510"/>
    <hyperlink r:id="rId1573" ref="E510"/>
    <hyperlink r:id="rId1574" ref="K510"/>
    <hyperlink r:id="rId1575" ref="B511"/>
    <hyperlink r:id="rId1576" ref="E511"/>
    <hyperlink r:id="rId1577" ref="K511"/>
    <hyperlink r:id="rId1578" ref="B512"/>
    <hyperlink r:id="rId1579" ref="E512"/>
    <hyperlink r:id="rId1580" ref="K512"/>
    <hyperlink r:id="rId1581" ref="B513"/>
    <hyperlink r:id="rId1582" ref="E513"/>
    <hyperlink r:id="rId1583" ref="K513"/>
    <hyperlink r:id="rId1584" ref="B514"/>
    <hyperlink r:id="rId1585" ref="E514"/>
    <hyperlink r:id="rId1586" ref="K514"/>
    <hyperlink r:id="rId1587" ref="B515"/>
    <hyperlink r:id="rId1588" ref="E515"/>
    <hyperlink r:id="rId1589" ref="B516"/>
    <hyperlink r:id="rId1590" ref="E516"/>
    <hyperlink r:id="rId1591" ref="K516"/>
    <hyperlink r:id="rId1592" ref="B517"/>
    <hyperlink r:id="rId1593" ref="E517"/>
    <hyperlink r:id="rId1594" ref="K517"/>
    <hyperlink r:id="rId1595" ref="B518"/>
    <hyperlink r:id="rId1596" ref="E518"/>
    <hyperlink r:id="rId1597" ref="K518"/>
    <hyperlink r:id="rId1598" ref="B519"/>
    <hyperlink r:id="rId1599" ref="E519"/>
    <hyperlink r:id="rId1600" ref="K519"/>
    <hyperlink r:id="rId1601" ref="B520"/>
    <hyperlink r:id="rId1602" ref="E520"/>
    <hyperlink r:id="rId1603" ref="B521"/>
    <hyperlink r:id="rId1604" ref="E521"/>
    <hyperlink r:id="rId1605" ref="E522"/>
    <hyperlink r:id="rId1606" ref="G522"/>
    <hyperlink r:id="rId1607" ref="K522"/>
    <hyperlink r:id="rId1608" ref="B523"/>
    <hyperlink r:id="rId1609" ref="E523"/>
    <hyperlink r:id="rId1610" ref="K523"/>
    <hyperlink r:id="rId1611" ref="B524"/>
    <hyperlink r:id="rId1612" ref="E524"/>
    <hyperlink r:id="rId1613" ref="K524"/>
    <hyperlink r:id="rId1614" ref="B525"/>
    <hyperlink r:id="rId1615" ref="E525"/>
    <hyperlink r:id="rId1616" ref="G525"/>
    <hyperlink r:id="rId1617" ref="K525"/>
    <hyperlink r:id="rId1618" ref="B526"/>
    <hyperlink r:id="rId1619" ref="E526"/>
    <hyperlink r:id="rId1620" ref="B527"/>
    <hyperlink r:id="rId1621" ref="E527"/>
    <hyperlink r:id="rId1622" ref="G527"/>
    <hyperlink r:id="rId1623" ref="K527"/>
    <hyperlink r:id="rId1624" ref="B528"/>
    <hyperlink r:id="rId1625" ref="E528"/>
    <hyperlink r:id="rId1626" ref="B529"/>
    <hyperlink r:id="rId1627" ref="E529"/>
    <hyperlink r:id="rId1628" ref="B530"/>
    <hyperlink r:id="rId1629" ref="E530"/>
    <hyperlink r:id="rId1630" ref="B531"/>
    <hyperlink r:id="rId1631" ref="E531"/>
    <hyperlink r:id="rId1632" ref="A532"/>
    <hyperlink r:id="rId1633" ref="B532"/>
    <hyperlink r:id="rId1634" ref="E532"/>
    <hyperlink r:id="rId1635" ref="B533"/>
    <hyperlink r:id="rId1636" ref="E533"/>
    <hyperlink r:id="rId1637" ref="B534"/>
    <hyperlink r:id="rId1638" ref="E534"/>
    <hyperlink r:id="rId1639" ref="B535"/>
    <hyperlink r:id="rId1640" ref="E535"/>
    <hyperlink r:id="rId1641" ref="B536"/>
    <hyperlink r:id="rId1642" ref="E536"/>
    <hyperlink r:id="rId1643" ref="K536"/>
    <hyperlink r:id="rId1644" ref="B537"/>
    <hyperlink r:id="rId1645" ref="E537"/>
    <hyperlink r:id="rId1646" ref="B538"/>
    <hyperlink r:id="rId1647" ref="E538"/>
    <hyperlink r:id="rId1648" ref="K538"/>
    <hyperlink r:id="rId1649" ref="B539"/>
    <hyperlink r:id="rId1650" ref="E539"/>
    <hyperlink r:id="rId1651" ref="G539"/>
    <hyperlink r:id="rId1652" ref="K539"/>
    <hyperlink r:id="rId1653" ref="B540"/>
    <hyperlink r:id="rId1654" ref="E540"/>
    <hyperlink r:id="rId1655" ref="K540"/>
    <hyperlink r:id="rId1656" ref="B541"/>
    <hyperlink r:id="rId1657" ref="E541"/>
    <hyperlink r:id="rId1658" ref="K541"/>
    <hyperlink r:id="rId1659" ref="B542"/>
    <hyperlink r:id="rId1660" ref="E542"/>
    <hyperlink r:id="rId1661" ref="K542"/>
    <hyperlink r:id="rId1662" ref="B543"/>
    <hyperlink r:id="rId1663" ref="E543"/>
    <hyperlink r:id="rId1664" ref="K543"/>
    <hyperlink r:id="rId1665" ref="B544"/>
    <hyperlink r:id="rId1666" ref="E544"/>
    <hyperlink r:id="rId1667" ref="K544"/>
    <hyperlink r:id="rId1668" ref="B545"/>
    <hyperlink r:id="rId1669" ref="E545"/>
    <hyperlink r:id="rId1670" ref="K545"/>
    <hyperlink r:id="rId1671" ref="B546"/>
    <hyperlink r:id="rId1672" ref="E546"/>
    <hyperlink r:id="rId1673" ref="K546"/>
    <hyperlink r:id="rId1674" ref="B547"/>
    <hyperlink r:id="rId1675" ref="E547"/>
    <hyperlink r:id="rId1676" ref="K547"/>
    <hyperlink r:id="rId1677" ref="C548"/>
    <hyperlink r:id="rId1678" ref="E548"/>
    <hyperlink r:id="rId1679" ref="K548"/>
    <hyperlink r:id="rId1680" ref="K549"/>
    <hyperlink r:id="rId1681" ref="B550"/>
    <hyperlink r:id="rId1682" ref="E550"/>
    <hyperlink r:id="rId1683" ref="K550"/>
    <hyperlink r:id="rId1684" ref="B551"/>
    <hyperlink r:id="rId1685" ref="E551"/>
    <hyperlink r:id="rId1686" ref="K551"/>
    <hyperlink r:id="rId1687" ref="B552"/>
    <hyperlink r:id="rId1688" ref="E552"/>
    <hyperlink r:id="rId1689" ref="G552"/>
    <hyperlink r:id="rId1690" ref="K552"/>
    <hyperlink r:id="rId1691" ref="B553"/>
    <hyperlink r:id="rId1692" ref="E553"/>
    <hyperlink r:id="rId1693" ref="K553"/>
    <hyperlink r:id="rId1694" ref="B554"/>
    <hyperlink r:id="rId1695" ref="E554"/>
    <hyperlink r:id="rId1696" ref="K554"/>
    <hyperlink r:id="rId1697" ref="B555"/>
    <hyperlink r:id="rId1698" ref="E555"/>
    <hyperlink r:id="rId1699" ref="B556"/>
    <hyperlink r:id="rId1700" ref="E556"/>
    <hyperlink r:id="rId1701" ref="K556"/>
    <hyperlink r:id="rId1702" ref="E557"/>
    <hyperlink r:id="rId1703" ref="K557"/>
    <hyperlink r:id="rId1704" ref="B558"/>
    <hyperlink r:id="rId1705" ref="E558"/>
    <hyperlink r:id="rId1706" ref="K558"/>
    <hyperlink r:id="rId1707" ref="B559"/>
    <hyperlink r:id="rId1708" ref="E559"/>
    <hyperlink r:id="rId1709" ref="K559"/>
    <hyperlink r:id="rId1710" ref="B560"/>
    <hyperlink r:id="rId1711" ref="E560"/>
    <hyperlink r:id="rId1712" ref="K560"/>
    <hyperlink r:id="rId1713" ref="X560"/>
    <hyperlink r:id="rId1714" ref="B561"/>
    <hyperlink r:id="rId1715" ref="E561"/>
    <hyperlink r:id="rId1716" ref="K561"/>
    <hyperlink r:id="rId1717" ref="B562"/>
    <hyperlink r:id="rId1718" ref="E562"/>
    <hyperlink r:id="rId1719" ref="G562"/>
    <hyperlink r:id="rId1720" ref="K562"/>
    <hyperlink r:id="rId1721" ref="B563"/>
    <hyperlink r:id="rId1722" ref="E563"/>
    <hyperlink r:id="rId1723" ref="K563"/>
    <hyperlink r:id="rId1724" ref="B564"/>
    <hyperlink r:id="rId1725" ref="E564"/>
    <hyperlink r:id="rId1726" ref="K564"/>
    <hyperlink r:id="rId1727" ref="B565"/>
    <hyperlink r:id="rId1728" ref="E565"/>
    <hyperlink r:id="rId1729" ref="K565"/>
    <hyperlink r:id="rId1730" ref="B566"/>
    <hyperlink r:id="rId1731" ref="E566"/>
    <hyperlink r:id="rId1732" ref="K566"/>
    <hyperlink r:id="rId1733" ref="B567"/>
    <hyperlink r:id="rId1734" ref="E567"/>
    <hyperlink r:id="rId1735" ref="K567"/>
    <hyperlink r:id="rId1736" ref="B568"/>
    <hyperlink r:id="rId1737" ref="E568"/>
    <hyperlink r:id="rId1738" ref="K568"/>
    <hyperlink r:id="rId1739" ref="B569"/>
    <hyperlink r:id="rId1740" ref="E569"/>
    <hyperlink r:id="rId1741" ref="K569"/>
    <hyperlink r:id="rId1742" ref="B570"/>
    <hyperlink r:id="rId1743" ref="E570"/>
    <hyperlink r:id="rId1744" ref="K570"/>
    <hyperlink r:id="rId1745" ref="B571"/>
    <hyperlink r:id="rId1746" ref="E571"/>
    <hyperlink r:id="rId1747" ref="K571"/>
    <hyperlink r:id="rId1748" ref="B572"/>
    <hyperlink r:id="rId1749" ref="E572"/>
    <hyperlink r:id="rId1750" ref="K572"/>
    <hyperlink r:id="rId1751" ref="B573"/>
    <hyperlink r:id="rId1752" ref="E573"/>
    <hyperlink r:id="rId1753" ref="G573"/>
    <hyperlink r:id="rId1754" ref="K573"/>
    <hyperlink r:id="rId1755" ref="B574"/>
    <hyperlink r:id="rId1756" ref="E574"/>
    <hyperlink r:id="rId1757" ref="K574"/>
    <hyperlink r:id="rId1758" ref="B575"/>
    <hyperlink r:id="rId1759" ref="E575"/>
    <hyperlink r:id="rId1760" ref="K575"/>
    <hyperlink r:id="rId1761" ref="B576"/>
    <hyperlink r:id="rId1762" ref="E576"/>
    <hyperlink r:id="rId1763" ref="K576"/>
    <hyperlink r:id="rId1764" ref="B577"/>
    <hyperlink r:id="rId1765" ref="E577"/>
    <hyperlink r:id="rId1766" ref="K577"/>
    <hyperlink r:id="rId1767" ref="B578"/>
    <hyperlink r:id="rId1768" ref="E578"/>
    <hyperlink r:id="rId1769" ref="K578"/>
    <hyperlink r:id="rId1770" ref="C579"/>
    <hyperlink r:id="rId1771" ref="E579"/>
    <hyperlink r:id="rId1772" ref="K579"/>
    <hyperlink r:id="rId1773" ref="K580"/>
    <hyperlink r:id="rId1774" ref="B581"/>
    <hyperlink r:id="rId1775" ref="E581"/>
    <hyperlink r:id="rId1776" ref="K581"/>
    <hyperlink r:id="rId1777" ref="B583"/>
    <hyperlink r:id="rId1778" ref="E583"/>
    <hyperlink r:id="rId1779" ref="I583"/>
    <hyperlink r:id="rId1780" ref="K583"/>
    <hyperlink r:id="rId1781" ref="AN583"/>
    <hyperlink r:id="rId1782" ref="B584"/>
    <hyperlink r:id="rId1783" ref="E584"/>
    <hyperlink r:id="rId1784" ref="K584"/>
    <hyperlink r:id="rId1785" ref="B585"/>
    <hyperlink r:id="rId1786" ref="E585"/>
    <hyperlink r:id="rId1787" ref="K585"/>
    <hyperlink r:id="rId1788" ref="B586"/>
    <hyperlink r:id="rId1789" ref="E586"/>
    <hyperlink r:id="rId1790" ref="G586"/>
    <hyperlink r:id="rId1791" ref="K586"/>
    <hyperlink r:id="rId1792" ref="B587"/>
    <hyperlink r:id="rId1793" ref="E587"/>
    <hyperlink r:id="rId1794" ref="K587"/>
    <hyperlink r:id="rId1795" ref="B588"/>
    <hyperlink r:id="rId1796" ref="E588"/>
    <hyperlink r:id="rId1797" ref="K588"/>
    <hyperlink r:id="rId1798" ref="B589"/>
    <hyperlink r:id="rId1799" ref="E589"/>
    <hyperlink r:id="rId1800" ref="K589"/>
    <hyperlink r:id="rId1801" ref="B590"/>
    <hyperlink r:id="rId1802" ref="E590"/>
    <hyperlink r:id="rId1803" ref="K590"/>
    <hyperlink r:id="rId1804" ref="B591"/>
    <hyperlink r:id="rId1805" ref="E591"/>
    <hyperlink r:id="rId1806" ref="K591"/>
    <hyperlink r:id="rId1807" ref="B592"/>
    <hyperlink r:id="rId1808" ref="E592"/>
    <hyperlink r:id="rId1809" ref="K592"/>
    <hyperlink r:id="rId1810" ref="B593"/>
    <hyperlink r:id="rId1811" ref="E593"/>
    <hyperlink r:id="rId1812" ref="K593"/>
    <hyperlink r:id="rId1813" ref="B594"/>
    <hyperlink r:id="rId1814" ref="E594"/>
    <hyperlink r:id="rId1815" ref="G594"/>
    <hyperlink r:id="rId1816" ref="K594"/>
    <hyperlink r:id="rId1817" ref="B595"/>
    <hyperlink r:id="rId1818" ref="E595"/>
    <hyperlink r:id="rId1819" ref="K595"/>
    <hyperlink r:id="rId1820" ref="B596"/>
    <hyperlink r:id="rId1821" ref="E596"/>
    <hyperlink r:id="rId1822" ref="G596"/>
    <hyperlink r:id="rId1823" ref="K596"/>
    <hyperlink r:id="rId1824" ref="B597"/>
    <hyperlink r:id="rId1825" ref="E597"/>
    <hyperlink r:id="rId1826" ref="K597"/>
    <hyperlink r:id="rId1827" ref="B598"/>
    <hyperlink r:id="rId1828" ref="E598"/>
    <hyperlink r:id="rId1829" ref="K598"/>
    <hyperlink r:id="rId1830" ref="B599"/>
    <hyperlink r:id="rId1831" ref="E599"/>
    <hyperlink r:id="rId1832" ref="K599"/>
    <hyperlink r:id="rId1833" ref="B600"/>
    <hyperlink r:id="rId1834" ref="E600"/>
    <hyperlink r:id="rId1835" ref="K600"/>
    <hyperlink r:id="rId1836" ref="B601"/>
    <hyperlink r:id="rId1837" ref="E601"/>
    <hyperlink r:id="rId1838" ref="K601"/>
    <hyperlink r:id="rId1839" ref="B602"/>
    <hyperlink r:id="rId1840" ref="E602"/>
    <hyperlink r:id="rId1841" ref="K602"/>
    <hyperlink r:id="rId1842" ref="B603"/>
    <hyperlink r:id="rId1843" ref="E603"/>
    <hyperlink r:id="rId1844" ref="K603"/>
    <hyperlink r:id="rId1845" ref="B604"/>
    <hyperlink r:id="rId1846" ref="E604"/>
    <hyperlink r:id="rId1847" ref="K604"/>
    <hyperlink r:id="rId1848" ref="B605"/>
    <hyperlink r:id="rId1849" ref="E605"/>
    <hyperlink r:id="rId1850" ref="K605"/>
    <hyperlink r:id="rId1851" ref="B606"/>
    <hyperlink r:id="rId1852" ref="E606"/>
    <hyperlink r:id="rId1853" ref="K606"/>
    <hyperlink r:id="rId1854" ref="B607"/>
    <hyperlink r:id="rId1855" ref="E607"/>
    <hyperlink r:id="rId1856" ref="K607"/>
    <hyperlink r:id="rId1857" ref="B608"/>
    <hyperlink r:id="rId1858" ref="E608"/>
    <hyperlink r:id="rId1859" ref="K608"/>
    <hyperlink r:id="rId1860" ref="B609"/>
    <hyperlink r:id="rId1861" ref="E609"/>
    <hyperlink r:id="rId1862" ref="K609"/>
    <hyperlink r:id="rId1863" ref="B610"/>
    <hyperlink r:id="rId1864" ref="E610"/>
    <hyperlink r:id="rId1865" ref="K610"/>
    <hyperlink r:id="rId1866" ref="B611"/>
    <hyperlink r:id="rId1867" ref="E611"/>
    <hyperlink r:id="rId1868" ref="G611"/>
    <hyperlink r:id="rId1869" ref="K611"/>
    <hyperlink r:id="rId1870" ref="B612"/>
    <hyperlink r:id="rId1871" ref="E612"/>
    <hyperlink r:id="rId1872" ref="K612"/>
    <hyperlink r:id="rId1873" ref="B613"/>
    <hyperlink r:id="rId1874" ref="E613"/>
    <hyperlink r:id="rId1875" ref="K613"/>
    <hyperlink r:id="rId1876" ref="B614"/>
    <hyperlink r:id="rId1877" ref="E614"/>
    <hyperlink r:id="rId1878" ref="G614"/>
    <hyperlink r:id="rId1879" ref="K614"/>
    <hyperlink r:id="rId1880" ref="B615"/>
    <hyperlink r:id="rId1881" ref="E615"/>
    <hyperlink r:id="rId1882" ref="K615"/>
    <hyperlink r:id="rId1883" ref="B616"/>
    <hyperlink r:id="rId1884" ref="E616"/>
    <hyperlink r:id="rId1885" ref="K616"/>
    <hyperlink r:id="rId1886" ref="B617"/>
    <hyperlink r:id="rId1887" ref="E617"/>
    <hyperlink r:id="rId1888" ref="K617"/>
    <hyperlink r:id="rId1889" ref="B618"/>
    <hyperlink r:id="rId1890" ref="E618"/>
    <hyperlink r:id="rId1891" ref="K618"/>
    <hyperlink r:id="rId1892" ref="B619"/>
    <hyperlink r:id="rId1893" ref="E619"/>
    <hyperlink r:id="rId1894" ref="K619"/>
    <hyperlink r:id="rId1895" ref="AV619"/>
    <hyperlink r:id="rId1896" ref="B620"/>
    <hyperlink r:id="rId1897" ref="E620"/>
    <hyperlink r:id="rId1898" ref="K620"/>
    <hyperlink r:id="rId1899" ref="B621"/>
    <hyperlink r:id="rId1900" ref="E621"/>
    <hyperlink r:id="rId1901" ref="K621"/>
    <hyperlink r:id="rId1902" ref="B622"/>
    <hyperlink r:id="rId1903" ref="E622"/>
    <hyperlink r:id="rId1904" ref="G622"/>
    <hyperlink r:id="rId1905" ref="K622"/>
    <hyperlink r:id="rId1906" ref="B623"/>
    <hyperlink r:id="rId1907" ref="E623"/>
    <hyperlink r:id="rId1908" ref="AN623"/>
    <hyperlink r:id="rId1909" ref="B624"/>
    <hyperlink r:id="rId1910" ref="E624"/>
    <hyperlink r:id="rId1911" ref="G624"/>
    <hyperlink r:id="rId1912" ref="K624"/>
    <hyperlink r:id="rId1913" ref="AN624"/>
    <hyperlink r:id="rId1914" ref="B625"/>
    <hyperlink r:id="rId1915" ref="E625"/>
    <hyperlink r:id="rId1916" ref="K625"/>
    <hyperlink r:id="rId1917" ref="AN625"/>
    <hyperlink r:id="rId1918" ref="B626"/>
    <hyperlink r:id="rId1919" ref="E626"/>
    <hyperlink r:id="rId1920" ref="K626"/>
    <hyperlink r:id="rId1921" ref="B627"/>
    <hyperlink r:id="rId1922" ref="E627"/>
    <hyperlink r:id="rId1923" ref="K627"/>
    <hyperlink r:id="rId1924" ref="B628"/>
    <hyperlink r:id="rId1925" ref="E628"/>
    <hyperlink r:id="rId1926" ref="K628"/>
    <hyperlink r:id="rId1927" ref="A629"/>
    <hyperlink r:id="rId1928" ref="B629"/>
    <hyperlink r:id="rId1929" ref="E629"/>
    <hyperlink r:id="rId1930" ref="K629"/>
    <hyperlink r:id="rId1931" ref="AN629"/>
    <hyperlink r:id="rId1932" ref="B630"/>
    <hyperlink r:id="rId1933" ref="E630"/>
    <hyperlink r:id="rId1934" ref="K630"/>
    <hyperlink r:id="rId1935" ref="B631"/>
    <hyperlink r:id="rId1936" ref="E631"/>
    <hyperlink r:id="rId1937" ref="K631"/>
    <hyperlink r:id="rId1938" ref="B632"/>
    <hyperlink r:id="rId1939" ref="E632"/>
    <hyperlink r:id="rId1940" ref="K632"/>
    <hyperlink r:id="rId1941" ref="AN632"/>
    <hyperlink r:id="rId1942" ref="B633"/>
    <hyperlink r:id="rId1943" ref="E633"/>
    <hyperlink r:id="rId1944" ref="K633"/>
    <hyperlink r:id="rId1945" ref="AN633"/>
    <hyperlink r:id="rId1946" ref="B634"/>
    <hyperlink r:id="rId1947" ref="E634"/>
    <hyperlink r:id="rId1948" ref="K634"/>
    <hyperlink r:id="rId1949" ref="AN634"/>
    <hyperlink r:id="rId1950" ref="B635"/>
    <hyperlink r:id="rId1951" ref="E635"/>
    <hyperlink r:id="rId1952" ref="K635"/>
    <hyperlink r:id="rId1953" ref="AN635"/>
    <hyperlink r:id="rId1954" ref="B636"/>
    <hyperlink r:id="rId1955" ref="E636"/>
    <hyperlink r:id="rId1956" ref="K636"/>
    <hyperlink r:id="rId1957" ref="AN636"/>
    <hyperlink r:id="rId1958" ref="B637"/>
    <hyperlink r:id="rId1959" ref="E637"/>
    <hyperlink r:id="rId1960" ref="K637"/>
    <hyperlink r:id="rId1961" ref="AN637"/>
    <hyperlink r:id="rId1962" ref="B638"/>
    <hyperlink r:id="rId1963" ref="E638"/>
    <hyperlink r:id="rId1964" ref="K638"/>
    <hyperlink r:id="rId1965" ref="AN638"/>
    <hyperlink r:id="rId1966" ref="B639"/>
    <hyperlink r:id="rId1967" ref="E639"/>
    <hyperlink r:id="rId1968" ref="K639"/>
    <hyperlink r:id="rId1969" ref="AN639"/>
    <hyperlink r:id="rId1970" ref="B640"/>
    <hyperlink r:id="rId1971" ref="E640"/>
    <hyperlink r:id="rId1972" ref="K640"/>
    <hyperlink r:id="rId1973" ref="AN640"/>
    <hyperlink r:id="rId1974" ref="B641"/>
    <hyperlink r:id="rId1975" ref="E641"/>
    <hyperlink r:id="rId1976" ref="K641"/>
    <hyperlink r:id="rId1977" ref="AN641"/>
    <hyperlink r:id="rId1978" ref="B642"/>
    <hyperlink r:id="rId1979" ref="E642"/>
    <hyperlink r:id="rId1980" ref="K642"/>
    <hyperlink r:id="rId1981" ref="AN642"/>
    <hyperlink r:id="rId1982" ref="B643"/>
    <hyperlink r:id="rId1983" ref="E643"/>
    <hyperlink r:id="rId1984" ref="K643"/>
    <hyperlink r:id="rId1985" ref="AN643"/>
    <hyperlink r:id="rId1986" ref="B644"/>
    <hyperlink r:id="rId1987" ref="E644"/>
    <hyperlink r:id="rId1988" ref="K644"/>
    <hyperlink r:id="rId1989" ref="AN644"/>
    <hyperlink r:id="rId1990" ref="B645"/>
    <hyperlink r:id="rId1991" ref="E645"/>
    <hyperlink r:id="rId1992" ref="K645"/>
    <hyperlink r:id="rId1993" ref="AN645"/>
    <hyperlink r:id="rId1994" ref="B646"/>
    <hyperlink r:id="rId1995" ref="E646"/>
    <hyperlink r:id="rId1996" ref="K646"/>
    <hyperlink r:id="rId1997" ref="AN646"/>
    <hyperlink r:id="rId1998" ref="B647"/>
    <hyperlink r:id="rId1999" ref="E647"/>
    <hyperlink r:id="rId2000" ref="K647"/>
    <hyperlink r:id="rId2001" ref="AN647"/>
    <hyperlink r:id="rId2002" ref="B648"/>
    <hyperlink r:id="rId2003" ref="E648"/>
    <hyperlink r:id="rId2004" ref="K648"/>
    <hyperlink r:id="rId2005" ref="AN648"/>
    <hyperlink r:id="rId2006" ref="B649"/>
    <hyperlink r:id="rId2007" ref="E649"/>
    <hyperlink r:id="rId2008" ref="G649"/>
    <hyperlink r:id="rId2009" ref="K649"/>
    <hyperlink r:id="rId2010" ref="AN649"/>
    <hyperlink r:id="rId2011" ref="B650"/>
    <hyperlink r:id="rId2012" ref="E650"/>
    <hyperlink r:id="rId2013" ref="K650"/>
    <hyperlink r:id="rId2014" ref="AN650"/>
    <hyperlink r:id="rId2015" ref="B651"/>
    <hyperlink r:id="rId2016" ref="E651"/>
    <hyperlink r:id="rId2017" ref="K651"/>
    <hyperlink r:id="rId2018" ref="AN651"/>
    <hyperlink r:id="rId2019" ref="B652"/>
    <hyperlink r:id="rId2020" ref="E652"/>
    <hyperlink r:id="rId2021" ref="K652"/>
    <hyperlink r:id="rId2022" ref="AN652"/>
    <hyperlink r:id="rId2023" ref="B653"/>
    <hyperlink r:id="rId2024" ref="E653"/>
    <hyperlink r:id="rId2025" ref="K653"/>
    <hyperlink r:id="rId2026" ref="AN653"/>
    <hyperlink r:id="rId2027" ref="B654"/>
    <hyperlink r:id="rId2028" ref="E654"/>
    <hyperlink r:id="rId2029" ref="K654"/>
    <hyperlink r:id="rId2030" ref="AV654"/>
    <hyperlink r:id="rId2031" ref="B655"/>
    <hyperlink r:id="rId2032" ref="E655"/>
    <hyperlink r:id="rId2033" ref="K655"/>
    <hyperlink r:id="rId2034" ref="AN655"/>
    <hyperlink r:id="rId2035" ref="AV655"/>
    <hyperlink r:id="rId2036" ref="B656"/>
    <hyperlink r:id="rId2037" ref="E656"/>
    <hyperlink r:id="rId2038" ref="K656"/>
    <hyperlink r:id="rId2039" ref="AN656"/>
    <hyperlink r:id="rId2040" ref="AV656"/>
    <hyperlink r:id="rId2041" ref="B657"/>
    <hyperlink r:id="rId2042" ref="E657"/>
    <hyperlink r:id="rId2043" ref="K657"/>
    <hyperlink r:id="rId2044" ref="AN657"/>
    <hyperlink r:id="rId2045" ref="AV657"/>
    <hyperlink r:id="rId2046" ref="B658"/>
    <hyperlink r:id="rId2047" ref="E658"/>
    <hyperlink r:id="rId2048" ref="K658"/>
    <hyperlink r:id="rId2049" ref="AN658"/>
    <hyperlink r:id="rId2050" ref="AV658"/>
    <hyperlink r:id="rId2051" ref="B659"/>
    <hyperlink r:id="rId2052" ref="E659"/>
    <hyperlink r:id="rId2053" ref="K659"/>
    <hyperlink r:id="rId2054" ref="AN659"/>
    <hyperlink r:id="rId2055" ref="AV659"/>
    <hyperlink r:id="rId2056" ref="B660"/>
    <hyperlink r:id="rId2057" ref="E660"/>
    <hyperlink r:id="rId2058" ref="K660"/>
    <hyperlink r:id="rId2059" ref="B661"/>
    <hyperlink r:id="rId2060" ref="E661"/>
    <hyperlink r:id="rId2061" ref="K661"/>
    <hyperlink r:id="rId2062" ref="A662"/>
    <hyperlink r:id="rId2063" ref="B662"/>
    <hyperlink r:id="rId2064" ref="E662"/>
    <hyperlink r:id="rId2065" ref="K662"/>
    <hyperlink r:id="rId2066" ref="B663"/>
    <hyperlink r:id="rId2067" ref="E663"/>
    <hyperlink r:id="rId2068" ref="K663"/>
    <hyperlink r:id="rId2069" ref="B664"/>
    <hyperlink r:id="rId2070" ref="E664"/>
    <hyperlink r:id="rId2071" ref="K664"/>
    <hyperlink r:id="rId2072" ref="B665"/>
    <hyperlink r:id="rId2073" ref="E665"/>
    <hyperlink r:id="rId2074" ref="K665"/>
    <hyperlink r:id="rId2075" ref="B666"/>
    <hyperlink r:id="rId2076" ref="E666"/>
    <hyperlink r:id="rId2077" ref="K666"/>
    <hyperlink r:id="rId2078" ref="B667"/>
    <hyperlink r:id="rId2079" ref="K667"/>
    <hyperlink r:id="rId2080" ref="B668"/>
    <hyperlink r:id="rId2081" ref="K668"/>
    <hyperlink r:id="rId2082" ref="B669"/>
    <hyperlink r:id="rId2083" ref="K669"/>
    <hyperlink r:id="rId2084" ref="B670"/>
    <hyperlink r:id="rId2085" ref="K670"/>
    <hyperlink r:id="rId2086" ref="B671"/>
    <hyperlink r:id="rId2087" ref="K671"/>
    <hyperlink r:id="rId2088" ref="B672"/>
    <hyperlink r:id="rId2089" ref="K672"/>
    <hyperlink r:id="rId2090" ref="B673"/>
    <hyperlink r:id="rId2091" ref="K673"/>
    <hyperlink r:id="rId2092" ref="C674"/>
    <hyperlink r:id="rId2093" ref="K674"/>
    <hyperlink r:id="rId2094" ref="K675"/>
    <hyperlink r:id="rId2095" ref="B676"/>
    <hyperlink r:id="rId2096" ref="K676"/>
    <hyperlink r:id="rId2097" ref="B677"/>
    <hyperlink r:id="rId2098" ref="K677"/>
    <hyperlink r:id="rId2099" ref="B678"/>
    <hyperlink r:id="rId2100" ref="K678"/>
    <hyperlink r:id="rId2101" ref="B679"/>
    <hyperlink r:id="rId2102" ref="K679"/>
    <hyperlink r:id="rId2103" ref="B680"/>
    <hyperlink r:id="rId2104" ref="K680"/>
    <hyperlink r:id="rId2105" ref="B681"/>
    <hyperlink r:id="rId2106" ref="K681"/>
    <hyperlink r:id="rId2107" ref="B682"/>
    <hyperlink r:id="rId2108" ref="K682"/>
    <hyperlink r:id="rId2109" ref="B683"/>
    <hyperlink r:id="rId2110" ref="K683"/>
    <hyperlink r:id="rId2111" ref="B684"/>
    <hyperlink r:id="rId2112" ref="K684"/>
    <hyperlink r:id="rId2113" ref="B685"/>
    <hyperlink r:id="rId2114" ref="K685"/>
    <hyperlink r:id="rId2115" ref="B686"/>
    <hyperlink r:id="rId2116" ref="K686"/>
    <hyperlink r:id="rId2117" ref="B687"/>
    <hyperlink r:id="rId2118" ref="K687"/>
    <hyperlink r:id="rId2119" ref="B688"/>
    <hyperlink r:id="rId2120" ref="K688"/>
    <hyperlink r:id="rId2121" ref="B689"/>
    <hyperlink r:id="rId2122" ref="K689"/>
    <hyperlink r:id="rId2123" ref="B690"/>
    <hyperlink r:id="rId2124" ref="K690"/>
    <hyperlink r:id="rId2125" ref="B691"/>
    <hyperlink r:id="rId2126" ref="K691"/>
    <hyperlink r:id="rId2127" ref="B692"/>
    <hyperlink r:id="rId2128" ref="K692"/>
    <hyperlink r:id="rId2129" ref="B693"/>
    <hyperlink r:id="rId2130" ref="K693"/>
    <hyperlink r:id="rId2131" ref="B694"/>
    <hyperlink r:id="rId2132" ref="K694"/>
    <hyperlink r:id="rId2133" ref="B695"/>
    <hyperlink r:id="rId2134" ref="K695"/>
    <hyperlink r:id="rId2135" ref="B696"/>
    <hyperlink r:id="rId2136" ref="K696"/>
    <hyperlink r:id="rId2137" ref="B697"/>
    <hyperlink r:id="rId2138" ref="K697"/>
    <hyperlink r:id="rId2139" ref="B698"/>
    <hyperlink r:id="rId2140" ref="K698"/>
    <hyperlink r:id="rId2141" ref="B699"/>
    <hyperlink r:id="rId2142" ref="K699"/>
    <hyperlink r:id="rId2143" ref="B700"/>
    <hyperlink r:id="rId2144" ref="K700"/>
  </hyperlinks>
  <drawing r:id="rId2145"/>
  <legacyDrawing r:id="rId214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3" max="5" width="15.0"/>
    <col customWidth="1" min="14" max="14" width="14.5"/>
    <col customWidth="1" min="18" max="18" width="13.38"/>
    <col customWidth="1" min="19" max="19" width="13.88"/>
    <col customWidth="1" min="23" max="23" width="14.13"/>
  </cols>
  <sheetData>
    <row r="1">
      <c r="A1" s="284" t="s">
        <v>3065</v>
      </c>
      <c r="N1" s="596" t="s">
        <v>3066</v>
      </c>
      <c r="S1" s="596" t="s">
        <v>3067</v>
      </c>
      <c r="W1" s="596" t="s">
        <v>3068</v>
      </c>
      <c r="AB1" s="540"/>
    </row>
    <row r="2">
      <c r="A2" s="284" t="s">
        <v>3069</v>
      </c>
      <c r="B2" s="284" t="s">
        <v>3070</v>
      </c>
      <c r="C2" s="284" t="s">
        <v>3071</v>
      </c>
      <c r="D2" s="284" t="s">
        <v>3072</v>
      </c>
      <c r="E2" s="286" t="s">
        <v>3073</v>
      </c>
      <c r="F2" s="284" t="s">
        <v>3074</v>
      </c>
      <c r="G2" s="284" t="s">
        <v>3072</v>
      </c>
      <c r="H2" s="286" t="s">
        <v>3075</v>
      </c>
      <c r="I2" s="284" t="s">
        <v>3076</v>
      </c>
      <c r="J2" s="284" t="s">
        <v>3072</v>
      </c>
      <c r="K2" s="286" t="s">
        <v>3077</v>
      </c>
      <c r="L2" s="284" t="s">
        <v>3078</v>
      </c>
      <c r="M2" s="284" t="s">
        <v>3072</v>
      </c>
      <c r="N2" s="287" t="s">
        <v>3079</v>
      </c>
      <c r="O2" s="483" t="s">
        <v>3080</v>
      </c>
      <c r="P2" s="483" t="s">
        <v>3081</v>
      </c>
      <c r="Q2" s="483" t="s">
        <v>3082</v>
      </c>
      <c r="R2" s="483" t="s">
        <v>3083</v>
      </c>
      <c r="S2" s="287" t="s">
        <v>3079</v>
      </c>
      <c r="T2" s="483" t="s">
        <v>3084</v>
      </c>
      <c r="U2" s="483" t="s">
        <v>3085</v>
      </c>
      <c r="V2" s="483" t="s">
        <v>3086</v>
      </c>
      <c r="W2" s="287" t="s">
        <v>3079</v>
      </c>
      <c r="X2" s="483" t="s">
        <v>3087</v>
      </c>
      <c r="Y2" s="483" t="s">
        <v>3088</v>
      </c>
      <c r="Z2" s="483" t="s">
        <v>3089</v>
      </c>
      <c r="AA2" s="483" t="s">
        <v>3090</v>
      </c>
      <c r="AB2" s="540"/>
    </row>
    <row r="3">
      <c r="A3" s="597">
        <v>45658.0</v>
      </c>
      <c r="B3" s="483">
        <v>50.0</v>
      </c>
      <c r="C3" s="483">
        <v>51.78</v>
      </c>
      <c r="D3" s="483" t="str">
        <f>IF(OR(C3/B3&gt;1.1,B3/C3&gt;1.1),"recalibrate","yes")</f>
        <v>yes</v>
      </c>
      <c r="E3" s="342">
        <v>5.0</v>
      </c>
      <c r="F3" s="483">
        <v>4.47</v>
      </c>
      <c r="G3" s="483" t="str">
        <f>IF(OR(F3/E3&gt;1.1,E3/F3&gt;1.1),"recalibrate","yes")</f>
        <v>recalibrate</v>
      </c>
      <c r="H3" s="342" t="s">
        <v>3091</v>
      </c>
      <c r="I3" s="483" t="s">
        <v>3091</v>
      </c>
      <c r="J3" s="483" t="s">
        <v>3091</v>
      </c>
      <c r="K3" s="342"/>
      <c r="L3" s="483"/>
      <c r="M3" s="483" t="str">
        <f t="shared" ref="M3:M367" si="1">IF(OR(L3/K3&gt;1.1,K3/L3&gt;1.1),"recalibrate","yes")</f>
        <v>#DIV/0!</v>
      </c>
      <c r="N3" s="596" t="s">
        <v>3092</v>
      </c>
      <c r="O3" s="338"/>
      <c r="P3" s="338"/>
      <c r="Q3" s="338"/>
      <c r="R3" s="338"/>
      <c r="S3" s="596" t="s">
        <v>3092</v>
      </c>
      <c r="T3" s="338"/>
      <c r="U3" s="338"/>
      <c r="V3" s="338"/>
      <c r="W3" s="596" t="s">
        <v>3092</v>
      </c>
      <c r="X3" s="338"/>
      <c r="Y3" s="338"/>
      <c r="Z3" s="338"/>
      <c r="AA3" s="338"/>
      <c r="AB3" s="540"/>
    </row>
    <row r="4">
      <c r="A4" s="597">
        <v>45659.0</v>
      </c>
      <c r="B4" s="483" t="s">
        <v>3091</v>
      </c>
      <c r="C4" s="483" t="s">
        <v>3091</v>
      </c>
      <c r="D4" s="483" t="s">
        <v>3091</v>
      </c>
      <c r="E4" s="342" t="s">
        <v>3091</v>
      </c>
      <c r="F4" s="483" t="s">
        <v>3091</v>
      </c>
      <c r="G4" s="483" t="s">
        <v>3091</v>
      </c>
      <c r="H4" s="342" t="s">
        <v>3091</v>
      </c>
      <c r="I4" s="483" t="s">
        <v>3091</v>
      </c>
      <c r="J4" s="483" t="s">
        <v>3091</v>
      </c>
      <c r="K4" s="342"/>
      <c r="L4" s="483"/>
      <c r="M4" s="483" t="str">
        <f t="shared" si="1"/>
        <v>#DIV/0!</v>
      </c>
      <c r="N4" s="596" t="s">
        <v>3093</v>
      </c>
      <c r="O4" s="338"/>
      <c r="P4" s="338"/>
      <c r="Q4" s="338"/>
      <c r="R4" s="338"/>
      <c r="S4" s="596" t="s">
        <v>3093</v>
      </c>
      <c r="T4" s="338"/>
      <c r="U4" s="338"/>
      <c r="V4" s="338"/>
      <c r="W4" s="596" t="s">
        <v>3093</v>
      </c>
      <c r="X4" s="338"/>
      <c r="Y4" s="338"/>
      <c r="Z4" s="338"/>
      <c r="AA4" s="338"/>
      <c r="AB4" s="540"/>
    </row>
    <row r="5">
      <c r="A5" s="597">
        <v>45660.0</v>
      </c>
      <c r="B5" s="483">
        <v>50.0</v>
      </c>
      <c r="C5" s="483">
        <v>50.94</v>
      </c>
      <c r="D5" s="483" t="str">
        <f>IF(OR(C5/B5&gt;1.1,B5/C5&gt;1.1),"recalibrate","yes")</f>
        <v>yes</v>
      </c>
      <c r="E5" s="342">
        <v>5.0</v>
      </c>
      <c r="F5" s="483">
        <v>4.51</v>
      </c>
      <c r="G5" s="483" t="str">
        <f>IF(OR(F5/E5&gt;1.1,E5/F5&gt;1.1),"recalibrate","yes")</f>
        <v>recalibrate</v>
      </c>
      <c r="H5" s="342" t="s">
        <v>3091</v>
      </c>
      <c r="I5" s="483" t="s">
        <v>3091</v>
      </c>
      <c r="J5" s="483" t="s">
        <v>3091</v>
      </c>
      <c r="K5" s="342"/>
      <c r="L5" s="483"/>
      <c r="M5" s="483" t="str">
        <f t="shared" si="1"/>
        <v>#DIV/0!</v>
      </c>
      <c r="N5" s="596" t="s">
        <v>3094</v>
      </c>
      <c r="O5" s="338"/>
      <c r="P5" s="338"/>
      <c r="Q5" s="338"/>
      <c r="R5" s="338"/>
      <c r="S5" s="596" t="s">
        <v>3094</v>
      </c>
      <c r="T5" s="338"/>
      <c r="U5" s="338"/>
      <c r="V5" s="338"/>
      <c r="W5" s="596" t="s">
        <v>3094</v>
      </c>
      <c r="X5" s="338"/>
      <c r="Y5" s="338"/>
      <c r="Z5" s="338"/>
      <c r="AA5" s="338"/>
      <c r="AB5" s="540"/>
    </row>
    <row r="6">
      <c r="A6" s="597">
        <v>45661.0</v>
      </c>
      <c r="B6" s="483" t="s">
        <v>3091</v>
      </c>
      <c r="C6" s="483" t="s">
        <v>3091</v>
      </c>
      <c r="D6" s="483" t="s">
        <v>3091</v>
      </c>
      <c r="E6" s="342" t="s">
        <v>3091</v>
      </c>
      <c r="F6" s="483" t="s">
        <v>3091</v>
      </c>
      <c r="G6" s="483" t="s">
        <v>3091</v>
      </c>
      <c r="H6" s="342" t="s">
        <v>3091</v>
      </c>
      <c r="I6" s="483" t="s">
        <v>3091</v>
      </c>
      <c r="J6" s="483" t="s">
        <v>3091</v>
      </c>
      <c r="K6" s="342"/>
      <c r="L6" s="483"/>
      <c r="M6" s="483" t="str">
        <f t="shared" si="1"/>
        <v>#DIV/0!</v>
      </c>
      <c r="N6" s="596" t="s">
        <v>3095</v>
      </c>
      <c r="O6" s="338"/>
      <c r="P6" s="338"/>
      <c r="Q6" s="338"/>
      <c r="R6" s="338"/>
      <c r="S6" s="596" t="s">
        <v>3095</v>
      </c>
      <c r="T6" s="338"/>
      <c r="U6" s="338"/>
      <c r="V6" s="338"/>
      <c r="W6" s="596" t="s">
        <v>3095</v>
      </c>
      <c r="X6" s="338"/>
      <c r="Y6" s="338"/>
      <c r="Z6" s="338"/>
      <c r="AA6" s="338"/>
      <c r="AB6" s="540"/>
    </row>
    <row r="7">
      <c r="A7" s="597">
        <v>45662.0</v>
      </c>
      <c r="B7" s="483" t="s">
        <v>3091</v>
      </c>
      <c r="C7" s="483" t="s">
        <v>3091</v>
      </c>
      <c r="D7" s="483" t="s">
        <v>3091</v>
      </c>
      <c r="E7" s="342" t="s">
        <v>3091</v>
      </c>
      <c r="F7" s="483" t="s">
        <v>3091</v>
      </c>
      <c r="G7" s="483" t="s">
        <v>3091</v>
      </c>
      <c r="H7" s="342" t="s">
        <v>3091</v>
      </c>
      <c r="I7" s="483" t="s">
        <v>3091</v>
      </c>
      <c r="J7" s="483" t="s">
        <v>3091</v>
      </c>
      <c r="K7" s="342"/>
      <c r="L7" s="483"/>
      <c r="M7" s="483" t="str">
        <f t="shared" si="1"/>
        <v>#DIV/0!</v>
      </c>
      <c r="N7" s="596" t="s">
        <v>3096</v>
      </c>
      <c r="O7" s="338"/>
      <c r="P7" s="338"/>
      <c r="Q7" s="338"/>
      <c r="R7" s="338"/>
      <c r="S7" s="596" t="s">
        <v>3096</v>
      </c>
      <c r="T7" s="338"/>
      <c r="U7" s="338"/>
      <c r="V7" s="338"/>
      <c r="W7" s="596" t="s">
        <v>3096</v>
      </c>
      <c r="X7" s="338"/>
      <c r="Y7" s="338"/>
      <c r="Z7" s="338"/>
      <c r="AA7" s="338"/>
      <c r="AB7" s="540"/>
    </row>
    <row r="8">
      <c r="A8" s="597">
        <v>45663.0</v>
      </c>
      <c r="B8" s="483">
        <v>50.0</v>
      </c>
      <c r="C8" s="483">
        <v>51.8</v>
      </c>
      <c r="D8" s="483" t="str">
        <f>IF(OR(C8/B8&gt;1.1,B8/C8&gt;1.1),"recalibrate","yes")</f>
        <v>yes</v>
      </c>
      <c r="E8" s="342">
        <v>5.0</v>
      </c>
      <c r="F8" s="483">
        <v>5.04</v>
      </c>
      <c r="G8" s="483" t="str">
        <f>IF(OR(F8/E8&gt;1.1,E8/F8&gt;1.1),"recalibrate","yes")</f>
        <v>yes</v>
      </c>
      <c r="H8" s="342" t="s">
        <v>3091</v>
      </c>
      <c r="I8" s="483" t="s">
        <v>3091</v>
      </c>
      <c r="J8" s="483" t="s">
        <v>3091</v>
      </c>
      <c r="K8" s="342"/>
      <c r="L8" s="483"/>
      <c r="M8" s="483" t="str">
        <f t="shared" si="1"/>
        <v>#DIV/0!</v>
      </c>
      <c r="N8" s="596" t="s">
        <v>3097</v>
      </c>
      <c r="O8" s="483"/>
      <c r="P8" s="483"/>
      <c r="Q8" s="338"/>
      <c r="R8" s="338"/>
      <c r="S8" s="596" t="s">
        <v>3097</v>
      </c>
      <c r="T8" s="338"/>
      <c r="U8" s="338"/>
      <c r="V8" s="338"/>
      <c r="W8" s="596" t="s">
        <v>3097</v>
      </c>
      <c r="X8" s="338"/>
      <c r="Y8" s="338"/>
      <c r="Z8" s="338"/>
      <c r="AA8" s="338"/>
      <c r="AB8" s="540"/>
    </row>
    <row r="9">
      <c r="A9" s="597">
        <v>45664.0</v>
      </c>
      <c r="B9" s="483" t="s">
        <v>3091</v>
      </c>
      <c r="C9" s="483" t="s">
        <v>3091</v>
      </c>
      <c r="D9" s="483" t="s">
        <v>3091</v>
      </c>
      <c r="E9" s="342" t="s">
        <v>3091</v>
      </c>
      <c r="F9" s="483" t="s">
        <v>3091</v>
      </c>
      <c r="G9" s="483" t="s">
        <v>3091</v>
      </c>
      <c r="H9" s="342" t="s">
        <v>3091</v>
      </c>
      <c r="I9" s="483" t="s">
        <v>3091</v>
      </c>
      <c r="J9" s="483" t="s">
        <v>3091</v>
      </c>
      <c r="K9" s="342"/>
      <c r="L9" s="483"/>
      <c r="M9" s="483" t="str">
        <f t="shared" si="1"/>
        <v>#DIV/0!</v>
      </c>
      <c r="N9" s="596" t="s">
        <v>3098</v>
      </c>
      <c r="O9" s="483"/>
      <c r="P9" s="483"/>
      <c r="Q9" s="338"/>
      <c r="R9" s="338"/>
      <c r="S9" s="596" t="s">
        <v>3098</v>
      </c>
      <c r="T9" s="338"/>
      <c r="U9" s="338"/>
      <c r="V9" s="338"/>
      <c r="W9" s="596" t="s">
        <v>3098</v>
      </c>
      <c r="X9" s="338"/>
      <c r="Y9" s="338"/>
      <c r="Z9" s="338"/>
      <c r="AA9" s="338"/>
      <c r="AB9" s="540"/>
    </row>
    <row r="10">
      <c r="A10" s="597">
        <v>45665.0</v>
      </c>
      <c r="B10" s="483">
        <v>100.0</v>
      </c>
      <c r="C10" s="483">
        <v>105.0</v>
      </c>
      <c r="D10" s="483" t="str">
        <f>IF(OR(C10/B10&gt;1.1,B10/C10&gt;1.1),"recalibrate","yes")</f>
        <v>yes</v>
      </c>
      <c r="E10" s="342">
        <v>50.0</v>
      </c>
      <c r="F10" s="483">
        <v>53.37</v>
      </c>
      <c r="G10" s="483" t="str">
        <f>IF(OR(F10/E10&gt;1.1,E10/F10&gt;1.1),"recalibrate","yes")</f>
        <v>yes</v>
      </c>
      <c r="H10" s="342" t="s">
        <v>3091</v>
      </c>
      <c r="I10" s="483" t="s">
        <v>3091</v>
      </c>
      <c r="J10" s="483" t="s">
        <v>3091</v>
      </c>
      <c r="K10" s="342"/>
      <c r="L10" s="483"/>
      <c r="M10" s="483" t="str">
        <f t="shared" si="1"/>
        <v>#DIV/0!</v>
      </c>
      <c r="N10" s="596" t="s">
        <v>3099</v>
      </c>
      <c r="O10" s="338"/>
      <c r="P10" s="338"/>
      <c r="Q10" s="338"/>
      <c r="R10" s="338"/>
      <c r="S10" s="596" t="s">
        <v>3099</v>
      </c>
      <c r="T10" s="338"/>
      <c r="U10" s="338"/>
      <c r="V10" s="338"/>
      <c r="W10" s="596" t="s">
        <v>3099</v>
      </c>
      <c r="X10" s="338"/>
      <c r="Y10" s="338"/>
      <c r="Z10" s="338"/>
      <c r="AA10" s="338"/>
      <c r="AB10" s="540"/>
    </row>
    <row r="11">
      <c r="A11" s="597">
        <v>45666.0</v>
      </c>
      <c r="B11" s="483" t="s">
        <v>3091</v>
      </c>
      <c r="C11" s="483" t="s">
        <v>3091</v>
      </c>
      <c r="D11" s="483" t="s">
        <v>3091</v>
      </c>
      <c r="E11" s="342" t="s">
        <v>3091</v>
      </c>
      <c r="F11" s="483" t="s">
        <v>3091</v>
      </c>
      <c r="G11" s="483" t="s">
        <v>3091</v>
      </c>
      <c r="H11" s="342" t="s">
        <v>3091</v>
      </c>
      <c r="I11" s="483" t="s">
        <v>3091</v>
      </c>
      <c r="J11" s="483" t="s">
        <v>3091</v>
      </c>
      <c r="K11" s="342"/>
      <c r="L11" s="483"/>
      <c r="M11" s="483" t="str">
        <f t="shared" si="1"/>
        <v>#DIV/0!</v>
      </c>
      <c r="N11" s="596" t="s">
        <v>3100</v>
      </c>
      <c r="O11" s="338"/>
      <c r="P11" s="338"/>
      <c r="Q11" s="338"/>
      <c r="R11" s="338"/>
      <c r="S11" s="596" t="s">
        <v>3100</v>
      </c>
      <c r="T11" s="338"/>
      <c r="U11" s="338"/>
      <c r="V11" s="338"/>
      <c r="W11" s="596" t="s">
        <v>3100</v>
      </c>
      <c r="X11" s="338"/>
      <c r="Y11" s="338"/>
      <c r="Z11" s="338"/>
      <c r="AA11" s="338"/>
      <c r="AB11" s="540"/>
    </row>
    <row r="12">
      <c r="A12" s="597">
        <v>45667.0</v>
      </c>
      <c r="B12" s="483">
        <v>100.0</v>
      </c>
      <c r="C12" s="483">
        <v>101.84</v>
      </c>
      <c r="D12" s="483" t="str">
        <f>IF(OR(C12/B12&gt;1.1,B12/C12&gt;1.1),"recalibrate","yes")</f>
        <v>yes</v>
      </c>
      <c r="E12" s="342">
        <v>50.0</v>
      </c>
      <c r="F12" s="483">
        <v>53.76</v>
      </c>
      <c r="G12" s="483" t="str">
        <f>IF(OR(F12/E12&gt;1.1,E12/F12&gt;1.1),"recalibrate","yes")</f>
        <v>yes</v>
      </c>
      <c r="H12" s="342" t="s">
        <v>3091</v>
      </c>
      <c r="I12" s="483" t="s">
        <v>3091</v>
      </c>
      <c r="J12" s="483" t="s">
        <v>3091</v>
      </c>
      <c r="K12" s="342"/>
      <c r="L12" s="483"/>
      <c r="M12" s="483" t="str">
        <f t="shared" si="1"/>
        <v>#DIV/0!</v>
      </c>
      <c r="N12" s="596" t="s">
        <v>3101</v>
      </c>
      <c r="O12" s="338"/>
      <c r="P12" s="338"/>
      <c r="Q12" s="338"/>
      <c r="R12" s="338"/>
      <c r="S12" s="596" t="s">
        <v>3101</v>
      </c>
      <c r="T12" s="338"/>
      <c r="U12" s="338"/>
      <c r="V12" s="338"/>
      <c r="W12" s="596" t="s">
        <v>3101</v>
      </c>
      <c r="X12" s="338"/>
      <c r="Y12" s="338"/>
      <c r="Z12" s="338"/>
      <c r="AA12" s="338"/>
      <c r="AB12" s="540"/>
    </row>
    <row r="13">
      <c r="A13" s="597">
        <v>45668.0</v>
      </c>
      <c r="B13" s="483" t="s">
        <v>3091</v>
      </c>
      <c r="C13" s="483" t="s">
        <v>3091</v>
      </c>
      <c r="D13" s="483" t="s">
        <v>3091</v>
      </c>
      <c r="E13" s="342" t="s">
        <v>3091</v>
      </c>
      <c r="F13" s="483" t="s">
        <v>3091</v>
      </c>
      <c r="G13" s="483" t="s">
        <v>3091</v>
      </c>
      <c r="H13" s="342" t="s">
        <v>3091</v>
      </c>
      <c r="I13" s="483" t="s">
        <v>3091</v>
      </c>
      <c r="J13" s="483" t="s">
        <v>3091</v>
      </c>
      <c r="K13" s="342"/>
      <c r="L13" s="483"/>
      <c r="M13" s="483" t="str">
        <f t="shared" si="1"/>
        <v>#DIV/0!</v>
      </c>
      <c r="N13" s="596" t="s">
        <v>3102</v>
      </c>
      <c r="O13" s="338"/>
      <c r="P13" s="338"/>
      <c r="Q13" s="338"/>
      <c r="R13" s="338"/>
      <c r="S13" s="596" t="s">
        <v>3102</v>
      </c>
      <c r="T13" s="338"/>
      <c r="U13" s="338"/>
      <c r="V13" s="338"/>
      <c r="W13" s="596" t="s">
        <v>3102</v>
      </c>
      <c r="X13" s="338"/>
      <c r="Y13" s="338"/>
      <c r="Z13" s="338"/>
      <c r="AA13" s="338"/>
      <c r="AB13" s="540"/>
    </row>
    <row r="14">
      <c r="A14" s="597">
        <v>45669.0</v>
      </c>
      <c r="B14" s="483">
        <v>100.0</v>
      </c>
      <c r="C14" s="483">
        <v>106.74</v>
      </c>
      <c r="D14" s="483" t="str">
        <f t="shared" ref="D14:D18" si="2">IF(OR(C14/B14&gt;1.1,B14/C14&gt;1.1),"recalibrate","yes")</f>
        <v>yes</v>
      </c>
      <c r="E14" s="342">
        <v>50.0</v>
      </c>
      <c r="F14" s="483">
        <v>53.08</v>
      </c>
      <c r="G14" s="483" t="str">
        <f t="shared" ref="G14:G18" si="3">IF(OR(F14/E14&gt;1.1,E14/F14&gt;1.1),"recalibrate","yes")</f>
        <v>yes</v>
      </c>
      <c r="H14" s="342" t="s">
        <v>3091</v>
      </c>
      <c r="I14" s="483" t="s">
        <v>3091</v>
      </c>
      <c r="J14" s="483" t="s">
        <v>3091</v>
      </c>
      <c r="K14" s="342"/>
      <c r="L14" s="483"/>
      <c r="M14" s="483" t="str">
        <f t="shared" si="1"/>
        <v>#DIV/0!</v>
      </c>
      <c r="N14" s="596" t="s">
        <v>3103</v>
      </c>
      <c r="O14" s="338"/>
      <c r="P14" s="338"/>
      <c r="Q14" s="338"/>
      <c r="R14" s="338"/>
      <c r="S14" s="596" t="s">
        <v>3103</v>
      </c>
      <c r="T14" s="338"/>
      <c r="U14" s="338"/>
      <c r="V14" s="338"/>
      <c r="W14" s="596" t="s">
        <v>3103</v>
      </c>
      <c r="X14" s="338"/>
      <c r="Y14" s="338"/>
      <c r="Z14" s="338"/>
      <c r="AA14" s="338"/>
      <c r="AB14" s="540"/>
    </row>
    <row r="15">
      <c r="A15" s="597">
        <v>45670.0</v>
      </c>
      <c r="B15" s="483">
        <v>100.0</v>
      </c>
      <c r="C15" s="483">
        <v>103.07</v>
      </c>
      <c r="D15" s="483" t="str">
        <f t="shared" si="2"/>
        <v>yes</v>
      </c>
      <c r="E15" s="342">
        <v>50.0</v>
      </c>
      <c r="F15" s="483">
        <v>52.92</v>
      </c>
      <c r="G15" s="483" t="str">
        <f t="shared" si="3"/>
        <v>yes</v>
      </c>
      <c r="H15" s="342">
        <v>50.0</v>
      </c>
      <c r="I15" s="483">
        <v>51.71</v>
      </c>
      <c r="J15" s="483" t="str">
        <f t="shared" ref="J15:J16" si="4">IF(OR(H15/I15&gt;1.1,I15/H15&gt;1.1),"recalibrate","yes")</f>
        <v>yes</v>
      </c>
      <c r="K15" s="342"/>
      <c r="L15" s="483"/>
      <c r="M15" s="483" t="str">
        <f t="shared" si="1"/>
        <v>#DIV/0!</v>
      </c>
      <c r="N15" s="596" t="s">
        <v>3104</v>
      </c>
      <c r="O15" s="338"/>
      <c r="P15" s="338"/>
      <c r="Q15" s="338"/>
      <c r="R15" s="338"/>
      <c r="S15" s="596" t="s">
        <v>3104</v>
      </c>
      <c r="T15" s="338"/>
      <c r="U15" s="338"/>
      <c r="V15" s="338"/>
      <c r="W15" s="596" t="s">
        <v>3104</v>
      </c>
      <c r="X15" s="338"/>
      <c r="Y15" s="338"/>
      <c r="Z15" s="338"/>
      <c r="AA15" s="338"/>
      <c r="AB15" s="540"/>
    </row>
    <row r="16">
      <c r="A16" s="597">
        <v>45671.0</v>
      </c>
      <c r="B16" s="483">
        <v>100.0</v>
      </c>
      <c r="C16" s="483">
        <v>103.22</v>
      </c>
      <c r="D16" s="483" t="str">
        <f t="shared" si="2"/>
        <v>yes</v>
      </c>
      <c r="E16" s="342">
        <v>50.0</v>
      </c>
      <c r="F16" s="483">
        <v>52.41</v>
      </c>
      <c r="G16" s="483" t="str">
        <f t="shared" si="3"/>
        <v>yes</v>
      </c>
      <c r="H16" s="342">
        <v>50.0</v>
      </c>
      <c r="I16" s="483">
        <v>53.72</v>
      </c>
      <c r="J16" s="483" t="str">
        <f t="shared" si="4"/>
        <v>yes</v>
      </c>
      <c r="K16" s="342"/>
      <c r="L16" s="483"/>
      <c r="M16" s="483" t="str">
        <f t="shared" si="1"/>
        <v>#DIV/0!</v>
      </c>
      <c r="N16" s="596" t="s">
        <v>3105</v>
      </c>
      <c r="O16" s="338"/>
      <c r="P16" s="338"/>
      <c r="Q16" s="338"/>
      <c r="R16" s="338"/>
      <c r="S16" s="596" t="s">
        <v>3105</v>
      </c>
      <c r="T16" s="338"/>
      <c r="U16" s="338"/>
      <c r="V16" s="338"/>
      <c r="W16" s="596" t="s">
        <v>3105</v>
      </c>
      <c r="X16" s="338"/>
      <c r="Y16" s="338"/>
      <c r="Z16" s="338"/>
      <c r="AA16" s="338"/>
      <c r="AB16" s="540"/>
    </row>
    <row r="17">
      <c r="A17" s="597">
        <v>45672.0</v>
      </c>
      <c r="B17" s="483">
        <v>100.0</v>
      </c>
      <c r="C17" s="483">
        <v>106.06</v>
      </c>
      <c r="D17" s="483" t="str">
        <f t="shared" si="2"/>
        <v>yes</v>
      </c>
      <c r="E17" s="342">
        <v>50.0</v>
      </c>
      <c r="F17" s="483">
        <v>53.55</v>
      </c>
      <c r="G17" s="483" t="str">
        <f t="shared" si="3"/>
        <v>yes</v>
      </c>
      <c r="H17" s="342" t="s">
        <v>3091</v>
      </c>
      <c r="I17" s="483" t="s">
        <v>3091</v>
      </c>
      <c r="J17" s="483" t="s">
        <v>3091</v>
      </c>
      <c r="K17" s="342"/>
      <c r="L17" s="483"/>
      <c r="M17" s="483" t="str">
        <f t="shared" si="1"/>
        <v>#DIV/0!</v>
      </c>
      <c r="N17" s="596" t="s">
        <v>3106</v>
      </c>
      <c r="O17" s="483"/>
      <c r="P17" s="483"/>
      <c r="Q17" s="483"/>
      <c r="R17" s="483"/>
      <c r="S17" s="596" t="s">
        <v>3106</v>
      </c>
      <c r="T17" s="483"/>
      <c r="U17" s="483"/>
      <c r="V17" s="483"/>
      <c r="W17" s="596" t="s">
        <v>3106</v>
      </c>
      <c r="X17" s="483"/>
      <c r="Y17" s="483"/>
      <c r="Z17" s="483"/>
      <c r="AA17" s="483"/>
      <c r="AB17" s="540"/>
    </row>
    <row r="18">
      <c r="A18" s="597">
        <v>45673.0</v>
      </c>
      <c r="B18" s="483">
        <v>100.0</v>
      </c>
      <c r="C18" s="483">
        <v>106.4</v>
      </c>
      <c r="D18" s="483" t="str">
        <f t="shared" si="2"/>
        <v>yes</v>
      </c>
      <c r="E18" s="342">
        <v>50.0</v>
      </c>
      <c r="F18" s="483">
        <v>53.68</v>
      </c>
      <c r="G18" s="483" t="str">
        <f t="shared" si="3"/>
        <v>yes</v>
      </c>
      <c r="H18" s="342" t="s">
        <v>3091</v>
      </c>
      <c r="I18" s="483" t="s">
        <v>3091</v>
      </c>
      <c r="J18" s="483" t="s">
        <v>3091</v>
      </c>
      <c r="K18" s="342"/>
      <c r="L18" s="483"/>
      <c r="M18" s="483" t="str">
        <f t="shared" si="1"/>
        <v>#DIV/0!</v>
      </c>
      <c r="N18" s="596" t="s">
        <v>3107</v>
      </c>
      <c r="O18" s="483"/>
      <c r="P18" s="483"/>
      <c r="Q18" s="483"/>
      <c r="R18" s="483"/>
      <c r="S18" s="596" t="s">
        <v>3107</v>
      </c>
      <c r="T18" s="483"/>
      <c r="U18" s="483"/>
      <c r="V18" s="483"/>
      <c r="W18" s="596" t="s">
        <v>3107</v>
      </c>
      <c r="X18" s="483"/>
      <c r="Y18" s="483"/>
      <c r="Z18" s="483"/>
      <c r="AA18" s="483"/>
      <c r="AB18" s="540"/>
    </row>
    <row r="19">
      <c r="A19" s="597">
        <v>45674.0</v>
      </c>
      <c r="B19" s="483" t="s">
        <v>3091</v>
      </c>
      <c r="C19" s="483" t="s">
        <v>3091</v>
      </c>
      <c r="D19" s="483" t="s">
        <v>3091</v>
      </c>
      <c r="E19" s="342" t="s">
        <v>3091</v>
      </c>
      <c r="F19" s="483" t="s">
        <v>3091</v>
      </c>
      <c r="G19" s="483" t="s">
        <v>3091</v>
      </c>
      <c r="H19" s="342" t="s">
        <v>3091</v>
      </c>
      <c r="I19" s="483" t="s">
        <v>3091</v>
      </c>
      <c r="J19" s="483" t="s">
        <v>3091</v>
      </c>
      <c r="K19" s="342"/>
      <c r="L19" s="483"/>
      <c r="M19" s="483" t="str">
        <f t="shared" si="1"/>
        <v>#DIV/0!</v>
      </c>
      <c r="N19" s="596" t="s">
        <v>3108</v>
      </c>
      <c r="O19" s="483"/>
      <c r="P19" s="483"/>
      <c r="Q19" s="483"/>
      <c r="R19" s="483"/>
      <c r="S19" s="596" t="s">
        <v>3108</v>
      </c>
      <c r="T19" s="483"/>
      <c r="U19" s="483"/>
      <c r="V19" s="483"/>
      <c r="W19" s="596" t="s">
        <v>3108</v>
      </c>
      <c r="X19" s="483"/>
      <c r="Y19" s="483"/>
      <c r="Z19" s="483"/>
      <c r="AA19" s="483"/>
      <c r="AB19" s="540"/>
    </row>
    <row r="20">
      <c r="A20" s="597">
        <v>45675.0</v>
      </c>
      <c r="B20" s="483" t="s">
        <v>3091</v>
      </c>
      <c r="C20" s="483" t="s">
        <v>3091</v>
      </c>
      <c r="D20" s="483" t="s">
        <v>3091</v>
      </c>
      <c r="E20" s="342" t="s">
        <v>3091</v>
      </c>
      <c r="F20" s="483" t="s">
        <v>3091</v>
      </c>
      <c r="G20" s="483" t="s">
        <v>3091</v>
      </c>
      <c r="H20" s="342" t="s">
        <v>3091</v>
      </c>
      <c r="I20" s="483" t="s">
        <v>3091</v>
      </c>
      <c r="J20" s="483" t="s">
        <v>3091</v>
      </c>
      <c r="K20" s="342"/>
      <c r="L20" s="483"/>
      <c r="M20" s="483" t="str">
        <f t="shared" si="1"/>
        <v>#DIV/0!</v>
      </c>
      <c r="N20" s="596" t="s">
        <v>3109</v>
      </c>
      <c r="O20" s="338"/>
      <c r="P20" s="338"/>
      <c r="Q20" s="338"/>
      <c r="R20" s="338"/>
      <c r="S20" s="596" t="s">
        <v>3109</v>
      </c>
      <c r="T20" s="338"/>
      <c r="U20" s="338"/>
      <c r="V20" s="338"/>
      <c r="W20" s="596" t="s">
        <v>3109</v>
      </c>
      <c r="X20" s="338"/>
      <c r="Y20" s="338"/>
      <c r="Z20" s="338"/>
      <c r="AA20" s="338"/>
      <c r="AB20" s="540"/>
    </row>
    <row r="21">
      <c r="A21" s="597">
        <v>45676.0</v>
      </c>
      <c r="B21" s="483">
        <v>50.0</v>
      </c>
      <c r="C21" s="483">
        <v>53.04</v>
      </c>
      <c r="D21" s="483" t="str">
        <f t="shared" ref="D21:D22" si="5">IF(OR(C21/B21&gt;1.1,B21/C21&gt;1.1),"recalibrate","yes")</f>
        <v>yes</v>
      </c>
      <c r="E21" s="342">
        <v>50.0</v>
      </c>
      <c r="F21" s="483">
        <v>53.27</v>
      </c>
      <c r="G21" s="483" t="str">
        <f t="shared" ref="G21:G22" si="6">IF(OR(F21/E21&gt;1.1,E21/F21&gt;1.1),"recalibrate","yes")</f>
        <v>yes</v>
      </c>
      <c r="H21" s="342" t="s">
        <v>3091</v>
      </c>
      <c r="I21" s="483" t="s">
        <v>3091</v>
      </c>
      <c r="J21" s="483" t="s">
        <v>3091</v>
      </c>
      <c r="K21" s="342"/>
      <c r="L21" s="483"/>
      <c r="M21" s="483" t="str">
        <f t="shared" si="1"/>
        <v>#DIV/0!</v>
      </c>
      <c r="N21" s="596" t="s">
        <v>3110</v>
      </c>
      <c r="O21" s="483"/>
      <c r="P21" s="483">
        <v>50.17</v>
      </c>
      <c r="Q21" s="483">
        <v>503.63</v>
      </c>
      <c r="R21" s="483">
        <v>9998.24</v>
      </c>
      <c r="S21" s="596" t="s">
        <v>3110</v>
      </c>
      <c r="T21" s="483">
        <v>10.0</v>
      </c>
      <c r="U21" s="483">
        <v>99.99</v>
      </c>
      <c r="V21" s="483">
        <v>1000.32</v>
      </c>
      <c r="W21" s="596" t="s">
        <v>3110</v>
      </c>
      <c r="X21" s="483">
        <v>480.0</v>
      </c>
      <c r="Y21" s="483">
        <v>980.0</v>
      </c>
      <c r="Z21" s="483">
        <v>2010.0</v>
      </c>
      <c r="AA21" s="483"/>
      <c r="AB21" s="540"/>
    </row>
    <row r="22">
      <c r="A22" s="597">
        <v>45677.0</v>
      </c>
      <c r="B22" s="483">
        <v>50.0</v>
      </c>
      <c r="C22" s="483">
        <v>53.49</v>
      </c>
      <c r="D22" s="483" t="str">
        <f t="shared" si="5"/>
        <v>yes</v>
      </c>
      <c r="E22" s="342">
        <v>50.0</v>
      </c>
      <c r="F22" s="483">
        <v>53.08</v>
      </c>
      <c r="G22" s="483" t="str">
        <f t="shared" si="6"/>
        <v>yes</v>
      </c>
      <c r="H22" s="342" t="s">
        <v>3091</v>
      </c>
      <c r="I22" s="483" t="s">
        <v>3091</v>
      </c>
      <c r="J22" s="483" t="s">
        <v>3091</v>
      </c>
      <c r="K22" s="342"/>
      <c r="L22" s="483"/>
      <c r="M22" s="483" t="str">
        <f t="shared" si="1"/>
        <v>#DIV/0!</v>
      </c>
      <c r="N22" s="596" t="s">
        <v>3111</v>
      </c>
      <c r="O22" s="338"/>
      <c r="P22" s="338"/>
      <c r="Q22" s="338"/>
      <c r="R22" s="338"/>
      <c r="S22" s="596" t="s">
        <v>3111</v>
      </c>
      <c r="T22" s="338"/>
      <c r="U22" s="338"/>
      <c r="V22" s="338"/>
      <c r="W22" s="596" t="s">
        <v>3111</v>
      </c>
      <c r="X22" s="338"/>
      <c r="Y22" s="338"/>
      <c r="Z22" s="338"/>
      <c r="AA22" s="338"/>
      <c r="AB22" s="540"/>
    </row>
    <row r="23">
      <c r="A23" s="597">
        <v>45678.0</v>
      </c>
      <c r="B23" s="483" t="s">
        <v>3091</v>
      </c>
      <c r="C23" s="483" t="s">
        <v>3091</v>
      </c>
      <c r="D23" s="483" t="s">
        <v>3091</v>
      </c>
      <c r="E23" s="342" t="s">
        <v>3091</v>
      </c>
      <c r="F23" s="483" t="s">
        <v>3091</v>
      </c>
      <c r="G23" s="483" t="s">
        <v>3091</v>
      </c>
      <c r="H23" s="342" t="s">
        <v>3091</v>
      </c>
      <c r="I23" s="483" t="s">
        <v>3091</v>
      </c>
      <c r="J23" s="483" t="s">
        <v>3091</v>
      </c>
      <c r="K23" s="342"/>
      <c r="L23" s="483"/>
      <c r="M23" s="483" t="str">
        <f t="shared" si="1"/>
        <v>#DIV/0!</v>
      </c>
      <c r="N23" s="596" t="s">
        <v>3112</v>
      </c>
      <c r="O23" s="483">
        <v>12.5</v>
      </c>
      <c r="P23" s="483">
        <v>50.21</v>
      </c>
      <c r="Q23" s="483">
        <v>503.49</v>
      </c>
      <c r="R23" s="483">
        <v>9998.29</v>
      </c>
      <c r="S23" s="596" t="s">
        <v>3112</v>
      </c>
      <c r="T23" s="483">
        <v>9.99</v>
      </c>
      <c r="U23" s="483">
        <v>100.04</v>
      </c>
      <c r="V23" s="483">
        <v>1000.32</v>
      </c>
      <c r="W23" s="596" t="s">
        <v>3112</v>
      </c>
      <c r="X23" s="483">
        <v>500.0</v>
      </c>
      <c r="Y23" s="483">
        <v>1000.0</v>
      </c>
      <c r="Z23" s="483">
        <v>2000.0</v>
      </c>
      <c r="AA23" s="483">
        <v>5000.0</v>
      </c>
      <c r="AB23" s="540"/>
    </row>
    <row r="24">
      <c r="A24" s="597">
        <v>45679.0</v>
      </c>
      <c r="B24" s="483">
        <v>50.0</v>
      </c>
      <c r="C24" s="483">
        <v>57.44</v>
      </c>
      <c r="D24" s="483" t="str">
        <f t="shared" ref="D24:D26" si="7">IF(OR(C24/B24&gt;1.1,B24/C24&gt;1.1),"recalibrate","yes")</f>
        <v>recalibrate</v>
      </c>
      <c r="E24" s="342">
        <v>50.0</v>
      </c>
      <c r="F24" s="483">
        <v>52.75</v>
      </c>
      <c r="G24" s="483" t="str">
        <f t="shared" ref="G24:G26" si="8">IF(OR(F24/E24&gt;1.1,E24/F24&gt;1.1),"recalibrate","yes")</f>
        <v>yes</v>
      </c>
      <c r="H24" s="342" t="s">
        <v>3091</v>
      </c>
      <c r="I24" s="483" t="s">
        <v>3091</v>
      </c>
      <c r="J24" s="483" t="s">
        <v>3091</v>
      </c>
      <c r="K24" s="342"/>
      <c r="L24" s="483"/>
      <c r="M24" s="483" t="str">
        <f t="shared" si="1"/>
        <v>#DIV/0!</v>
      </c>
      <c r="N24" s="596" t="s">
        <v>3113</v>
      </c>
      <c r="O24" s="338"/>
      <c r="P24" s="338"/>
      <c r="Q24" s="338"/>
      <c r="R24" s="338"/>
      <c r="S24" s="596" t="s">
        <v>3113</v>
      </c>
      <c r="T24" s="338"/>
      <c r="U24" s="338"/>
      <c r="V24" s="338"/>
      <c r="W24" s="596" t="s">
        <v>3113</v>
      </c>
      <c r="X24" s="338"/>
      <c r="Y24" s="338"/>
      <c r="Z24" s="338"/>
      <c r="AA24" s="338"/>
      <c r="AB24" s="540"/>
    </row>
    <row r="25">
      <c r="A25" s="597">
        <v>45680.0</v>
      </c>
      <c r="B25" s="483">
        <v>50.0</v>
      </c>
      <c r="C25" s="483">
        <v>55.37</v>
      </c>
      <c r="D25" s="483" t="str">
        <f t="shared" si="7"/>
        <v>recalibrate</v>
      </c>
      <c r="E25" s="342">
        <v>50.0</v>
      </c>
      <c r="F25" s="483">
        <v>50.9</v>
      </c>
      <c r="G25" s="483" t="str">
        <f t="shared" si="8"/>
        <v>yes</v>
      </c>
      <c r="H25" s="342" t="s">
        <v>3091</v>
      </c>
      <c r="I25" s="483" t="s">
        <v>3091</v>
      </c>
      <c r="J25" s="483" t="s">
        <v>3091</v>
      </c>
      <c r="K25" s="342"/>
      <c r="L25" s="483"/>
      <c r="M25" s="483" t="str">
        <f t="shared" si="1"/>
        <v>#DIV/0!</v>
      </c>
      <c r="N25" s="596" t="s">
        <v>3114</v>
      </c>
      <c r="O25" s="338"/>
      <c r="P25" s="338"/>
      <c r="Q25" s="338"/>
      <c r="R25" s="338"/>
      <c r="S25" s="596" t="s">
        <v>3114</v>
      </c>
      <c r="T25" s="338"/>
      <c r="U25" s="338"/>
      <c r="V25" s="338"/>
      <c r="W25" s="596" t="s">
        <v>3114</v>
      </c>
      <c r="X25" s="338"/>
      <c r="Y25" s="338"/>
      <c r="Z25" s="338"/>
      <c r="AA25" s="338"/>
      <c r="AB25" s="540"/>
    </row>
    <row r="26">
      <c r="A26" s="597">
        <v>45681.0</v>
      </c>
      <c r="B26" s="483">
        <v>50.0</v>
      </c>
      <c r="C26" s="483">
        <v>66.57</v>
      </c>
      <c r="D26" s="483" t="str">
        <f t="shared" si="7"/>
        <v>recalibrate</v>
      </c>
      <c r="E26" s="342">
        <v>50.0</v>
      </c>
      <c r="F26" s="483">
        <v>55.84</v>
      </c>
      <c r="G26" s="483" t="str">
        <f t="shared" si="8"/>
        <v>recalibrate</v>
      </c>
      <c r="H26" s="342">
        <v>50.0</v>
      </c>
      <c r="I26" s="483">
        <v>53.88</v>
      </c>
      <c r="J26" s="483" t="str">
        <f>IF(OR(H26/I26&gt;1.1,I26/H26&gt;1.1),"recalibrate","yes")</f>
        <v>yes</v>
      </c>
      <c r="K26" s="342"/>
      <c r="L26" s="483"/>
      <c r="M26" s="483" t="str">
        <f t="shared" si="1"/>
        <v>#DIV/0!</v>
      </c>
      <c r="N26" s="596" t="s">
        <v>3115</v>
      </c>
      <c r="O26" s="338"/>
      <c r="P26" s="338"/>
      <c r="Q26" s="338"/>
      <c r="R26" s="338"/>
      <c r="S26" s="596" t="s">
        <v>3115</v>
      </c>
      <c r="T26" s="338"/>
      <c r="U26" s="338"/>
      <c r="V26" s="338"/>
      <c r="W26" s="596" t="s">
        <v>3115</v>
      </c>
      <c r="X26" s="338"/>
      <c r="Y26" s="338"/>
      <c r="Z26" s="338"/>
      <c r="AA26" s="338"/>
      <c r="AB26" s="540"/>
    </row>
    <row r="27">
      <c r="A27" s="597">
        <v>45682.0</v>
      </c>
      <c r="B27" s="483" t="s">
        <v>3091</v>
      </c>
      <c r="C27" s="483" t="s">
        <v>3091</v>
      </c>
      <c r="D27" s="483" t="s">
        <v>3091</v>
      </c>
      <c r="E27" s="342" t="s">
        <v>3091</v>
      </c>
      <c r="F27" s="483" t="s">
        <v>3091</v>
      </c>
      <c r="G27" s="483" t="s">
        <v>3091</v>
      </c>
      <c r="H27" s="342" t="s">
        <v>3091</v>
      </c>
      <c r="I27" s="483" t="s">
        <v>3091</v>
      </c>
      <c r="J27" s="483" t="s">
        <v>3091</v>
      </c>
      <c r="K27" s="342"/>
      <c r="L27" s="483"/>
      <c r="M27" s="483" t="str">
        <f t="shared" si="1"/>
        <v>#DIV/0!</v>
      </c>
      <c r="N27" s="596" t="s">
        <v>3116</v>
      </c>
      <c r="O27" s="338"/>
      <c r="P27" s="338"/>
      <c r="Q27" s="338"/>
      <c r="R27" s="338"/>
      <c r="S27" s="596" t="s">
        <v>3116</v>
      </c>
      <c r="T27" s="338"/>
      <c r="U27" s="338"/>
      <c r="V27" s="338"/>
      <c r="W27" s="596" t="s">
        <v>3116</v>
      </c>
      <c r="X27" s="338"/>
      <c r="Y27" s="338"/>
      <c r="Z27" s="338"/>
      <c r="AA27" s="338"/>
      <c r="AB27" s="540"/>
    </row>
    <row r="28">
      <c r="A28" s="597">
        <v>45683.0</v>
      </c>
      <c r="B28" s="483">
        <v>50.0</v>
      </c>
      <c r="C28" s="483">
        <v>55.71</v>
      </c>
      <c r="D28" s="483" t="str">
        <f>IF(OR(C28/B28&gt;1.1,B28/C28&gt;1.1),"recalibrate","yes")</f>
        <v>recalibrate</v>
      </c>
      <c r="E28" s="342">
        <v>50.0</v>
      </c>
      <c r="F28" s="483">
        <v>55.87</v>
      </c>
      <c r="G28" s="483" t="str">
        <f>IF(OR(F28/E28&gt;1.1,E28/F28&gt;1.1),"recalibrate","yes")</f>
        <v>recalibrate</v>
      </c>
      <c r="H28" s="342" t="s">
        <v>3091</v>
      </c>
      <c r="I28" s="483" t="s">
        <v>3091</v>
      </c>
      <c r="J28" s="483" t="s">
        <v>3091</v>
      </c>
      <c r="K28" s="342"/>
      <c r="L28" s="483"/>
      <c r="M28" s="483" t="str">
        <f t="shared" si="1"/>
        <v>#DIV/0!</v>
      </c>
      <c r="N28" s="596" t="s">
        <v>3117</v>
      </c>
      <c r="O28" s="338"/>
      <c r="P28" s="338"/>
      <c r="Q28" s="338"/>
      <c r="R28" s="338"/>
      <c r="S28" s="596" t="s">
        <v>3117</v>
      </c>
      <c r="T28" s="338"/>
      <c r="U28" s="338"/>
      <c r="V28" s="338"/>
      <c r="W28" s="596" t="s">
        <v>3117</v>
      </c>
      <c r="X28" s="338"/>
      <c r="Y28" s="338"/>
      <c r="Z28" s="338"/>
      <c r="AA28" s="338"/>
      <c r="AB28" s="540"/>
    </row>
    <row r="29">
      <c r="A29" s="597">
        <v>45684.0</v>
      </c>
      <c r="B29" s="483" t="s">
        <v>3091</v>
      </c>
      <c r="C29" s="483" t="s">
        <v>3091</v>
      </c>
      <c r="D29" s="483" t="s">
        <v>3091</v>
      </c>
      <c r="E29" s="342" t="s">
        <v>3091</v>
      </c>
      <c r="F29" s="483" t="s">
        <v>3091</v>
      </c>
      <c r="G29" s="483" t="s">
        <v>3091</v>
      </c>
      <c r="H29" s="342" t="s">
        <v>3091</v>
      </c>
      <c r="I29" s="483" t="s">
        <v>3091</v>
      </c>
      <c r="J29" s="483" t="s">
        <v>3091</v>
      </c>
      <c r="K29" s="342"/>
      <c r="L29" s="483"/>
      <c r="M29" s="483" t="str">
        <f t="shared" si="1"/>
        <v>#DIV/0!</v>
      </c>
      <c r="N29" s="596" t="s">
        <v>3118</v>
      </c>
      <c r="O29" s="338"/>
      <c r="P29" s="338"/>
      <c r="Q29" s="338"/>
      <c r="R29" s="338"/>
      <c r="S29" s="596" t="s">
        <v>3118</v>
      </c>
      <c r="T29" s="338"/>
      <c r="U29" s="338"/>
      <c r="V29" s="338"/>
      <c r="W29" s="596" t="s">
        <v>3118</v>
      </c>
      <c r="X29" s="338"/>
      <c r="Y29" s="338"/>
      <c r="Z29" s="338"/>
      <c r="AA29" s="338"/>
      <c r="AB29" s="540"/>
    </row>
    <row r="30">
      <c r="A30" s="597">
        <v>45685.0</v>
      </c>
      <c r="B30" s="483" t="s">
        <v>3091</v>
      </c>
      <c r="C30" s="483" t="s">
        <v>3091</v>
      </c>
      <c r="D30" s="483" t="s">
        <v>3091</v>
      </c>
      <c r="E30" s="342" t="s">
        <v>3091</v>
      </c>
      <c r="F30" s="483" t="s">
        <v>3091</v>
      </c>
      <c r="G30" s="483" t="s">
        <v>3091</v>
      </c>
      <c r="H30" s="342" t="s">
        <v>3091</v>
      </c>
      <c r="I30" s="483" t="s">
        <v>3091</v>
      </c>
      <c r="J30" s="483" t="s">
        <v>3091</v>
      </c>
      <c r="K30" s="342"/>
      <c r="L30" s="483"/>
      <c r="M30" s="483" t="str">
        <f t="shared" si="1"/>
        <v>#DIV/0!</v>
      </c>
      <c r="N30" s="596" t="s">
        <v>3119</v>
      </c>
      <c r="O30" s="338"/>
      <c r="P30" s="338"/>
      <c r="Q30" s="338"/>
      <c r="R30" s="338"/>
      <c r="S30" s="596" t="s">
        <v>3119</v>
      </c>
      <c r="T30" s="338"/>
      <c r="U30" s="338"/>
      <c r="V30" s="338"/>
      <c r="W30" s="596" t="s">
        <v>3119</v>
      </c>
      <c r="X30" s="338"/>
      <c r="Y30" s="338"/>
      <c r="Z30" s="338"/>
      <c r="AA30" s="338"/>
      <c r="AB30" s="540"/>
    </row>
    <row r="31">
      <c r="A31" s="597">
        <v>45686.0</v>
      </c>
      <c r="B31" s="483" t="s">
        <v>3091</v>
      </c>
      <c r="C31" s="483" t="s">
        <v>3091</v>
      </c>
      <c r="D31" s="483" t="s">
        <v>3091</v>
      </c>
      <c r="E31" s="342" t="s">
        <v>3091</v>
      </c>
      <c r="F31" s="483" t="s">
        <v>3091</v>
      </c>
      <c r="G31" s="483" t="s">
        <v>3091</v>
      </c>
      <c r="H31" s="342" t="s">
        <v>3091</v>
      </c>
      <c r="I31" s="483" t="s">
        <v>3091</v>
      </c>
      <c r="J31" s="483" t="s">
        <v>3091</v>
      </c>
      <c r="K31" s="342"/>
      <c r="L31" s="483"/>
      <c r="M31" s="483" t="str">
        <f t="shared" si="1"/>
        <v>#DIV/0!</v>
      </c>
      <c r="N31" s="596" t="s">
        <v>3120</v>
      </c>
      <c r="O31" s="338"/>
      <c r="P31" s="338"/>
      <c r="Q31" s="338"/>
      <c r="R31" s="338"/>
      <c r="S31" s="596" t="s">
        <v>3120</v>
      </c>
      <c r="T31" s="338"/>
      <c r="U31" s="338"/>
      <c r="V31" s="338"/>
      <c r="W31" s="596" t="s">
        <v>3120</v>
      </c>
      <c r="X31" s="338"/>
      <c r="Y31" s="338"/>
      <c r="Z31" s="338"/>
      <c r="AA31" s="338"/>
      <c r="AB31" s="540"/>
    </row>
    <row r="32">
      <c r="A32" s="597">
        <v>45687.0</v>
      </c>
      <c r="B32" s="483" t="s">
        <v>3091</v>
      </c>
      <c r="C32" s="483" t="s">
        <v>3091</v>
      </c>
      <c r="D32" s="483" t="s">
        <v>3091</v>
      </c>
      <c r="E32" s="342" t="s">
        <v>3091</v>
      </c>
      <c r="F32" s="483" t="s">
        <v>3091</v>
      </c>
      <c r="G32" s="483" t="s">
        <v>3091</v>
      </c>
      <c r="H32" s="342" t="s">
        <v>3091</v>
      </c>
      <c r="I32" s="483" t="s">
        <v>3091</v>
      </c>
      <c r="J32" s="483" t="s">
        <v>3091</v>
      </c>
      <c r="K32" s="342"/>
      <c r="L32" s="483"/>
      <c r="M32" s="483" t="str">
        <f t="shared" si="1"/>
        <v>#DIV/0!</v>
      </c>
      <c r="N32" s="596" t="s">
        <v>3121</v>
      </c>
      <c r="O32" s="338"/>
      <c r="P32" s="338"/>
      <c r="Q32" s="338"/>
      <c r="R32" s="338"/>
      <c r="S32" s="596" t="s">
        <v>3121</v>
      </c>
      <c r="T32" s="338"/>
      <c r="U32" s="338"/>
      <c r="V32" s="338"/>
      <c r="W32" s="596" t="s">
        <v>3121</v>
      </c>
      <c r="X32" s="338"/>
      <c r="Y32" s="338"/>
      <c r="Z32" s="338"/>
      <c r="AA32" s="338"/>
      <c r="AB32" s="540"/>
    </row>
    <row r="33">
      <c r="A33" s="597">
        <v>45688.0</v>
      </c>
      <c r="B33" s="483" t="s">
        <v>3091</v>
      </c>
      <c r="C33" s="483" t="s">
        <v>3091</v>
      </c>
      <c r="D33" s="483" t="s">
        <v>3091</v>
      </c>
      <c r="E33" s="342" t="s">
        <v>3091</v>
      </c>
      <c r="F33" s="483" t="s">
        <v>3091</v>
      </c>
      <c r="G33" s="483" t="s">
        <v>3091</v>
      </c>
      <c r="H33" s="342" t="s">
        <v>3091</v>
      </c>
      <c r="I33" s="483" t="s">
        <v>3091</v>
      </c>
      <c r="J33" s="483" t="s">
        <v>3091</v>
      </c>
      <c r="K33" s="342"/>
      <c r="L33" s="483"/>
      <c r="M33" s="483" t="str">
        <f t="shared" si="1"/>
        <v>#DIV/0!</v>
      </c>
      <c r="N33" s="596" t="s">
        <v>3122</v>
      </c>
      <c r="O33" s="338"/>
      <c r="P33" s="338"/>
      <c r="Q33" s="338"/>
      <c r="R33" s="338"/>
      <c r="S33" s="596" t="s">
        <v>3122</v>
      </c>
      <c r="T33" s="338"/>
      <c r="U33" s="338"/>
      <c r="V33" s="338"/>
      <c r="W33" s="596" t="s">
        <v>3122</v>
      </c>
      <c r="X33" s="338"/>
      <c r="Y33" s="338"/>
      <c r="Z33" s="338"/>
      <c r="AA33" s="338"/>
      <c r="AB33" s="540"/>
    </row>
    <row r="34">
      <c r="A34" s="597">
        <v>45689.0</v>
      </c>
      <c r="B34" s="483" t="s">
        <v>3091</v>
      </c>
      <c r="C34" s="483" t="s">
        <v>3091</v>
      </c>
      <c r="D34" s="483" t="s">
        <v>3091</v>
      </c>
      <c r="E34" s="342">
        <v>50.0</v>
      </c>
      <c r="F34" s="483">
        <v>56.87</v>
      </c>
      <c r="G34" s="483" t="str">
        <f t="shared" ref="G34:G38" si="9">IF(OR(F34/E34&gt;1.1,E34/F34&gt;1.1),"recalibrate","yes")</f>
        <v>recalibrate</v>
      </c>
      <c r="H34" s="342" t="s">
        <v>3091</v>
      </c>
      <c r="I34" s="483" t="s">
        <v>3091</v>
      </c>
      <c r="J34" s="483" t="s">
        <v>3091</v>
      </c>
      <c r="K34" s="342"/>
      <c r="L34" s="483"/>
      <c r="M34" s="483" t="str">
        <f t="shared" si="1"/>
        <v>#DIV/0!</v>
      </c>
      <c r="N34" s="596" t="s">
        <v>3123</v>
      </c>
      <c r="O34" s="338"/>
      <c r="P34" s="338"/>
      <c r="Q34" s="338"/>
      <c r="R34" s="338"/>
      <c r="S34" s="596" t="s">
        <v>3123</v>
      </c>
      <c r="T34" s="338"/>
      <c r="U34" s="338"/>
      <c r="V34" s="338"/>
      <c r="W34" s="596" t="s">
        <v>3123</v>
      </c>
      <c r="X34" s="338"/>
      <c r="Y34" s="338"/>
      <c r="Z34" s="338"/>
      <c r="AA34" s="338"/>
      <c r="AB34" s="540"/>
    </row>
    <row r="35">
      <c r="A35" s="597">
        <v>45690.0</v>
      </c>
      <c r="B35" s="483">
        <v>50.0</v>
      </c>
      <c r="C35" s="483">
        <v>52.93</v>
      </c>
      <c r="D35" s="483" t="str">
        <f t="shared" ref="D35:D38" si="10">IF(OR(C35/B35&gt;1.1,B35/C35&gt;1.1),"recalibrate","yes")</f>
        <v>yes</v>
      </c>
      <c r="E35" s="342">
        <v>50.0</v>
      </c>
      <c r="F35" s="483">
        <v>57.37</v>
      </c>
      <c r="G35" s="483" t="str">
        <f t="shared" si="9"/>
        <v>recalibrate</v>
      </c>
      <c r="H35" s="342" t="s">
        <v>3091</v>
      </c>
      <c r="I35" s="483" t="s">
        <v>3091</v>
      </c>
      <c r="J35" s="483" t="s">
        <v>3091</v>
      </c>
      <c r="K35" s="342"/>
      <c r="L35" s="483"/>
      <c r="M35" s="483" t="str">
        <f t="shared" si="1"/>
        <v>#DIV/0!</v>
      </c>
      <c r="N35" s="596" t="s">
        <v>3124</v>
      </c>
      <c r="O35" s="338"/>
      <c r="P35" s="338"/>
      <c r="Q35" s="338"/>
      <c r="R35" s="338"/>
      <c r="S35" s="596" t="s">
        <v>3124</v>
      </c>
      <c r="T35" s="338"/>
      <c r="U35" s="338"/>
      <c r="V35" s="338"/>
      <c r="W35" s="596" t="s">
        <v>3124</v>
      </c>
      <c r="X35" s="338"/>
      <c r="Y35" s="338"/>
      <c r="Z35" s="338"/>
      <c r="AA35" s="338"/>
      <c r="AB35" s="540"/>
    </row>
    <row r="36">
      <c r="A36" s="597">
        <v>45691.0</v>
      </c>
      <c r="B36" s="483">
        <v>50.0</v>
      </c>
      <c r="C36" s="483">
        <v>56.09</v>
      </c>
      <c r="D36" s="483" t="str">
        <f t="shared" si="10"/>
        <v>recalibrate</v>
      </c>
      <c r="E36" s="342">
        <v>25.0</v>
      </c>
      <c r="F36" s="483">
        <v>26.37</v>
      </c>
      <c r="G36" s="483" t="str">
        <f t="shared" si="9"/>
        <v>yes</v>
      </c>
      <c r="H36" s="342">
        <v>50.0</v>
      </c>
      <c r="I36" s="483">
        <v>52.04</v>
      </c>
      <c r="J36" s="483" t="str">
        <f>IF(OR(H36/I36&gt;1.1,I36/H36&gt;1.1),"recalibrate","yes")</f>
        <v>yes</v>
      </c>
      <c r="K36" s="342"/>
      <c r="L36" s="483"/>
      <c r="M36" s="483" t="str">
        <f t="shared" si="1"/>
        <v>#DIV/0!</v>
      </c>
      <c r="N36" s="596" t="s">
        <v>3125</v>
      </c>
      <c r="O36" s="338"/>
      <c r="P36" s="338"/>
      <c r="Q36" s="338"/>
      <c r="R36" s="338"/>
      <c r="S36" s="596" t="s">
        <v>3125</v>
      </c>
      <c r="T36" s="338"/>
      <c r="U36" s="338"/>
      <c r="V36" s="338"/>
      <c r="W36" s="596" t="s">
        <v>3125</v>
      </c>
      <c r="X36" s="338"/>
      <c r="Y36" s="338"/>
      <c r="Z36" s="338"/>
      <c r="AA36" s="338"/>
      <c r="AB36" s="540"/>
    </row>
    <row r="37">
      <c r="A37" s="597">
        <v>45692.0</v>
      </c>
      <c r="B37" s="483">
        <v>100.0</v>
      </c>
      <c r="C37" s="483">
        <v>100.06</v>
      </c>
      <c r="D37" s="483" t="str">
        <f t="shared" si="10"/>
        <v>yes</v>
      </c>
      <c r="E37" s="342">
        <v>5.0</v>
      </c>
      <c r="F37" s="483">
        <v>5.69</v>
      </c>
      <c r="G37" s="483" t="str">
        <f t="shared" si="9"/>
        <v>recalibrate</v>
      </c>
      <c r="H37" s="342" t="s">
        <v>3091</v>
      </c>
      <c r="I37" s="483" t="s">
        <v>3091</v>
      </c>
      <c r="J37" s="483" t="s">
        <v>3091</v>
      </c>
      <c r="K37" s="342"/>
      <c r="L37" s="483"/>
      <c r="M37" s="483" t="str">
        <f t="shared" si="1"/>
        <v>#DIV/0!</v>
      </c>
      <c r="N37" s="596" t="s">
        <v>3126</v>
      </c>
      <c r="O37" s="338"/>
      <c r="P37" s="338"/>
      <c r="Q37" s="338"/>
      <c r="R37" s="338"/>
      <c r="S37" s="596" t="s">
        <v>3126</v>
      </c>
      <c r="T37" s="338"/>
      <c r="U37" s="338"/>
      <c r="V37" s="338"/>
      <c r="W37" s="596" t="s">
        <v>3126</v>
      </c>
      <c r="X37" s="338"/>
      <c r="Y37" s="338"/>
      <c r="Z37" s="338"/>
      <c r="AA37" s="338"/>
      <c r="AB37" s="540"/>
    </row>
    <row r="38">
      <c r="A38" s="597">
        <v>45693.0</v>
      </c>
      <c r="B38" s="483">
        <v>25.0</v>
      </c>
      <c r="C38" s="483">
        <v>29.34</v>
      </c>
      <c r="D38" s="483" t="str">
        <f t="shared" si="10"/>
        <v>recalibrate</v>
      </c>
      <c r="E38" s="342">
        <v>125.0</v>
      </c>
      <c r="F38" s="483">
        <v>139.33</v>
      </c>
      <c r="G38" s="483" t="str">
        <f t="shared" si="9"/>
        <v>recalibrate</v>
      </c>
      <c r="H38" s="342">
        <v>5.0</v>
      </c>
      <c r="I38" s="483">
        <v>4.37</v>
      </c>
      <c r="J38" s="483" t="str">
        <f>IF(OR(H38/I38&gt;1.1,I38/H38&gt;1.1),"recalibrate","yes")</f>
        <v>recalibrate</v>
      </c>
      <c r="K38" s="342"/>
      <c r="L38" s="483"/>
      <c r="M38" s="483" t="str">
        <f t="shared" si="1"/>
        <v>#DIV/0!</v>
      </c>
      <c r="N38" s="596" t="s">
        <v>3127</v>
      </c>
      <c r="O38" s="338"/>
      <c r="P38" s="338"/>
      <c r="Q38" s="338"/>
      <c r="R38" s="338"/>
      <c r="S38" s="596" t="s">
        <v>3127</v>
      </c>
      <c r="T38" s="338"/>
      <c r="U38" s="338"/>
      <c r="V38" s="338"/>
      <c r="W38" s="596" t="s">
        <v>3127</v>
      </c>
      <c r="X38" s="338"/>
      <c r="Y38" s="338"/>
      <c r="Z38" s="338"/>
      <c r="AA38" s="338"/>
      <c r="AB38" s="540"/>
    </row>
    <row r="39">
      <c r="A39" s="597">
        <v>45694.0</v>
      </c>
      <c r="B39" s="483" t="s">
        <v>3091</v>
      </c>
      <c r="C39" s="483" t="s">
        <v>3091</v>
      </c>
      <c r="D39" s="483" t="s">
        <v>3091</v>
      </c>
      <c r="E39" s="342" t="s">
        <v>3091</v>
      </c>
      <c r="F39" s="483" t="s">
        <v>3091</v>
      </c>
      <c r="G39" s="483" t="s">
        <v>3091</v>
      </c>
      <c r="H39" s="342" t="s">
        <v>3091</v>
      </c>
      <c r="I39" s="483" t="s">
        <v>3091</v>
      </c>
      <c r="J39" s="483" t="s">
        <v>3091</v>
      </c>
      <c r="K39" s="342"/>
      <c r="L39" s="483"/>
      <c r="M39" s="483" t="str">
        <f t="shared" si="1"/>
        <v>#DIV/0!</v>
      </c>
      <c r="N39" s="596" t="s">
        <v>3128</v>
      </c>
      <c r="O39" s="338"/>
      <c r="P39" s="338"/>
      <c r="Q39" s="338"/>
      <c r="R39" s="338"/>
      <c r="S39" s="596" t="s">
        <v>3128</v>
      </c>
      <c r="T39" s="338"/>
      <c r="U39" s="338"/>
      <c r="V39" s="338"/>
      <c r="W39" s="596" t="s">
        <v>3128</v>
      </c>
      <c r="X39" s="338"/>
      <c r="Y39" s="338"/>
      <c r="Z39" s="338"/>
      <c r="AA39" s="338"/>
      <c r="AB39" s="540"/>
    </row>
    <row r="40">
      <c r="A40" s="597">
        <v>45695.0</v>
      </c>
      <c r="B40" s="483" t="s">
        <v>3091</v>
      </c>
      <c r="C40" s="483" t="s">
        <v>3091</v>
      </c>
      <c r="D40" s="483" t="s">
        <v>3091</v>
      </c>
      <c r="E40" s="342" t="s">
        <v>3091</v>
      </c>
      <c r="F40" s="483" t="s">
        <v>3091</v>
      </c>
      <c r="G40" s="483" t="s">
        <v>3091</v>
      </c>
      <c r="H40" s="342" t="s">
        <v>3091</v>
      </c>
      <c r="I40" s="483" t="s">
        <v>3091</v>
      </c>
      <c r="J40" s="483" t="s">
        <v>3091</v>
      </c>
      <c r="K40" s="342"/>
      <c r="L40" s="483"/>
      <c r="M40" s="483" t="str">
        <f t="shared" si="1"/>
        <v>#DIV/0!</v>
      </c>
      <c r="N40" s="596" t="s">
        <v>3129</v>
      </c>
      <c r="O40" s="338"/>
      <c r="P40" s="338"/>
      <c r="Q40" s="338"/>
      <c r="R40" s="338"/>
      <c r="S40" s="596" t="s">
        <v>3129</v>
      </c>
      <c r="T40" s="338"/>
      <c r="U40" s="338"/>
      <c r="V40" s="338"/>
      <c r="W40" s="596" t="s">
        <v>3129</v>
      </c>
      <c r="X40" s="338"/>
      <c r="Y40" s="338"/>
      <c r="Z40" s="338"/>
      <c r="AA40" s="338"/>
      <c r="AB40" s="540"/>
    </row>
    <row r="41">
      <c r="A41" s="597">
        <v>45696.0</v>
      </c>
      <c r="B41" s="483">
        <v>100.0</v>
      </c>
      <c r="C41" s="483">
        <v>101.81</v>
      </c>
      <c r="D41" s="483" t="str">
        <f>IF(OR(C41/B41&gt;1.1,B41/C41&gt;1.1),"recalibrate","yes")</f>
        <v>yes</v>
      </c>
      <c r="E41" s="342">
        <v>125.0</v>
      </c>
      <c r="F41" s="483">
        <v>118.32</v>
      </c>
      <c r="G41" s="483" t="str">
        <f>IF(OR(F41/E41&gt;1.1,E41/F41&gt;1.1),"recalibrate","yes")</f>
        <v>yes</v>
      </c>
      <c r="H41" s="342">
        <v>125.0</v>
      </c>
      <c r="I41" s="483">
        <v>108.5</v>
      </c>
      <c r="J41" s="483" t="str">
        <f>IF(OR(H41/I41&gt;1.1,I41/H41&gt;1.1),"recalibrate","yes")</f>
        <v>recalibrate</v>
      </c>
      <c r="K41" s="342"/>
      <c r="L41" s="483"/>
      <c r="M41" s="483" t="str">
        <f t="shared" si="1"/>
        <v>#DIV/0!</v>
      </c>
      <c r="N41" s="596" t="s">
        <v>3130</v>
      </c>
      <c r="O41" s="338"/>
      <c r="P41" s="338"/>
      <c r="Q41" s="338"/>
      <c r="R41" s="338"/>
      <c r="S41" s="596" t="s">
        <v>3130</v>
      </c>
      <c r="T41" s="338"/>
      <c r="U41" s="338"/>
      <c r="V41" s="338"/>
      <c r="W41" s="596" t="s">
        <v>3130</v>
      </c>
      <c r="X41" s="338"/>
      <c r="Y41" s="338"/>
      <c r="Z41" s="338"/>
      <c r="AA41" s="338"/>
      <c r="AB41" s="540"/>
    </row>
    <row r="42">
      <c r="A42" s="597">
        <v>45697.0</v>
      </c>
      <c r="B42" s="483" t="s">
        <v>3091</v>
      </c>
      <c r="C42" s="483" t="s">
        <v>3091</v>
      </c>
      <c r="D42" s="483" t="s">
        <v>3091</v>
      </c>
      <c r="E42" s="342" t="s">
        <v>3091</v>
      </c>
      <c r="F42" s="483" t="s">
        <v>3091</v>
      </c>
      <c r="G42" s="483" t="s">
        <v>3091</v>
      </c>
      <c r="H42" s="342" t="s">
        <v>3091</v>
      </c>
      <c r="I42" s="483" t="s">
        <v>3091</v>
      </c>
      <c r="J42" s="483" t="s">
        <v>3091</v>
      </c>
      <c r="K42" s="342"/>
      <c r="L42" s="483"/>
      <c r="M42" s="483" t="str">
        <f t="shared" si="1"/>
        <v>#DIV/0!</v>
      </c>
      <c r="N42" s="596" t="s">
        <v>3131</v>
      </c>
      <c r="O42" s="338"/>
      <c r="P42" s="338"/>
      <c r="Q42" s="338"/>
      <c r="R42" s="338"/>
      <c r="S42" s="596" t="s">
        <v>3131</v>
      </c>
      <c r="T42" s="338"/>
      <c r="U42" s="338"/>
      <c r="V42" s="338"/>
      <c r="W42" s="596" t="s">
        <v>3131</v>
      </c>
      <c r="X42" s="338"/>
      <c r="Y42" s="338"/>
      <c r="Z42" s="338"/>
      <c r="AA42" s="338"/>
      <c r="AB42" s="540"/>
    </row>
    <row r="43">
      <c r="A43" s="597">
        <v>45698.0</v>
      </c>
      <c r="B43" s="483">
        <v>100.0</v>
      </c>
      <c r="C43" s="483">
        <v>98.48</v>
      </c>
      <c r="D43" s="483" t="str">
        <f>IF(OR(C43/B43&gt;1.1,B43/C43&gt;1.1),"recalibrate","yes")</f>
        <v>yes</v>
      </c>
      <c r="E43" s="342" t="s">
        <v>3091</v>
      </c>
      <c r="F43" s="483" t="s">
        <v>3091</v>
      </c>
      <c r="G43" s="483" t="s">
        <v>3091</v>
      </c>
      <c r="H43" s="342" t="s">
        <v>3091</v>
      </c>
      <c r="I43" s="483" t="s">
        <v>3091</v>
      </c>
      <c r="J43" s="483" t="s">
        <v>3091</v>
      </c>
      <c r="K43" s="342"/>
      <c r="L43" s="483"/>
      <c r="M43" s="483" t="str">
        <f t="shared" si="1"/>
        <v>#DIV/0!</v>
      </c>
      <c r="N43" s="596" t="s">
        <v>3132</v>
      </c>
      <c r="O43" s="338"/>
      <c r="P43" s="338"/>
      <c r="Q43" s="338"/>
      <c r="R43" s="338"/>
      <c r="S43" s="596" t="s">
        <v>3132</v>
      </c>
      <c r="T43" s="338"/>
      <c r="U43" s="338"/>
      <c r="V43" s="338"/>
      <c r="W43" s="596" t="s">
        <v>3132</v>
      </c>
      <c r="X43" s="338"/>
      <c r="Y43" s="338"/>
      <c r="Z43" s="338"/>
      <c r="AA43" s="338"/>
      <c r="AB43" s="540"/>
    </row>
    <row r="44">
      <c r="A44" s="597">
        <v>45699.0</v>
      </c>
      <c r="B44" s="483" t="s">
        <v>3091</v>
      </c>
      <c r="C44" s="483" t="s">
        <v>3091</v>
      </c>
      <c r="D44" s="483" t="s">
        <v>3091</v>
      </c>
      <c r="E44" s="342" t="s">
        <v>3091</v>
      </c>
      <c r="F44" s="483" t="s">
        <v>3091</v>
      </c>
      <c r="G44" s="483" t="s">
        <v>3091</v>
      </c>
      <c r="H44" s="342" t="s">
        <v>3091</v>
      </c>
      <c r="I44" s="483" t="s">
        <v>3091</v>
      </c>
      <c r="J44" s="483" t="s">
        <v>3091</v>
      </c>
      <c r="K44" s="342"/>
      <c r="L44" s="483"/>
      <c r="M44" s="483" t="str">
        <f t="shared" si="1"/>
        <v>#DIV/0!</v>
      </c>
      <c r="N44" s="596" t="s">
        <v>3133</v>
      </c>
      <c r="O44" s="338"/>
      <c r="P44" s="338"/>
      <c r="Q44" s="338"/>
      <c r="R44" s="338"/>
      <c r="S44" s="596" t="s">
        <v>3133</v>
      </c>
      <c r="T44" s="338"/>
      <c r="U44" s="338"/>
      <c r="V44" s="338"/>
      <c r="W44" s="596" t="s">
        <v>3133</v>
      </c>
      <c r="X44" s="338"/>
      <c r="Y44" s="338"/>
      <c r="Z44" s="338"/>
      <c r="AA44" s="338"/>
      <c r="AB44" s="540"/>
    </row>
    <row r="45">
      <c r="A45" s="597">
        <v>45700.0</v>
      </c>
      <c r="B45" s="483" t="s">
        <v>3091</v>
      </c>
      <c r="C45" s="483" t="s">
        <v>3091</v>
      </c>
      <c r="D45" s="483" t="s">
        <v>3091</v>
      </c>
      <c r="E45" s="342" t="s">
        <v>3091</v>
      </c>
      <c r="F45" s="483" t="s">
        <v>3091</v>
      </c>
      <c r="G45" s="483" t="s">
        <v>3091</v>
      </c>
      <c r="H45" s="342" t="s">
        <v>3091</v>
      </c>
      <c r="I45" s="483" t="s">
        <v>3091</v>
      </c>
      <c r="J45" s="483" t="s">
        <v>3091</v>
      </c>
      <c r="K45" s="342"/>
      <c r="L45" s="483"/>
      <c r="M45" s="483" t="str">
        <f t="shared" si="1"/>
        <v>#DIV/0!</v>
      </c>
      <c r="N45" s="596" t="s">
        <v>3134</v>
      </c>
      <c r="O45" s="338"/>
      <c r="P45" s="338"/>
      <c r="Q45" s="338"/>
      <c r="R45" s="338"/>
      <c r="S45" s="596" t="s">
        <v>3134</v>
      </c>
      <c r="T45" s="338"/>
      <c r="U45" s="338"/>
      <c r="V45" s="338"/>
      <c r="W45" s="596" t="s">
        <v>3134</v>
      </c>
      <c r="X45" s="338"/>
      <c r="Y45" s="338"/>
      <c r="Z45" s="338"/>
      <c r="AA45" s="338"/>
      <c r="AB45" s="540"/>
    </row>
    <row r="46">
      <c r="A46" s="597">
        <v>45701.0</v>
      </c>
      <c r="B46" s="483" t="s">
        <v>3091</v>
      </c>
      <c r="C46" s="483" t="s">
        <v>3091</v>
      </c>
      <c r="D46" s="483" t="s">
        <v>3091</v>
      </c>
      <c r="E46" s="342" t="s">
        <v>3091</v>
      </c>
      <c r="F46" s="483" t="s">
        <v>3091</v>
      </c>
      <c r="G46" s="483" t="s">
        <v>3091</v>
      </c>
      <c r="H46" s="342" t="s">
        <v>3091</v>
      </c>
      <c r="I46" s="483" t="s">
        <v>3091</v>
      </c>
      <c r="J46" s="483" t="s">
        <v>3091</v>
      </c>
      <c r="K46" s="342"/>
      <c r="L46" s="483"/>
      <c r="M46" s="483" t="str">
        <f t="shared" si="1"/>
        <v>#DIV/0!</v>
      </c>
      <c r="N46" s="596" t="s">
        <v>3135</v>
      </c>
      <c r="O46" s="338"/>
      <c r="P46" s="338"/>
      <c r="Q46" s="338"/>
      <c r="R46" s="338"/>
      <c r="S46" s="596" t="s">
        <v>3135</v>
      </c>
      <c r="T46" s="338"/>
      <c r="U46" s="338"/>
      <c r="V46" s="338"/>
      <c r="W46" s="596" t="s">
        <v>3135</v>
      </c>
      <c r="X46" s="338"/>
      <c r="Y46" s="338"/>
      <c r="Z46" s="338"/>
      <c r="AA46" s="338"/>
      <c r="AB46" s="540"/>
    </row>
    <row r="47">
      <c r="A47" s="597">
        <v>45702.0</v>
      </c>
      <c r="B47" s="483">
        <v>100.0</v>
      </c>
      <c r="C47" s="483">
        <v>101.34</v>
      </c>
      <c r="D47" s="483" t="str">
        <f>IF(OR(C47/B47&gt;1.1,B47/C47&gt;1.1),"recalibrate","yes")</f>
        <v>yes</v>
      </c>
      <c r="E47" s="342">
        <v>125.0</v>
      </c>
      <c r="F47" s="483">
        <v>129.55</v>
      </c>
      <c r="G47" s="483" t="str">
        <f>IF(OR(F47/E47&gt;1.1,E47/F47&gt;1.1),"recalibrate","yes")</f>
        <v>yes</v>
      </c>
      <c r="H47" s="342" t="s">
        <v>3091</v>
      </c>
      <c r="I47" s="483" t="s">
        <v>3091</v>
      </c>
      <c r="J47" s="483" t="s">
        <v>3091</v>
      </c>
      <c r="K47" s="342"/>
      <c r="L47" s="483"/>
      <c r="M47" s="483" t="str">
        <f t="shared" si="1"/>
        <v>#DIV/0!</v>
      </c>
      <c r="N47" s="596" t="s">
        <v>3136</v>
      </c>
      <c r="O47" s="338"/>
      <c r="P47" s="338"/>
      <c r="Q47" s="338"/>
      <c r="R47" s="338"/>
      <c r="S47" s="596" t="s">
        <v>3136</v>
      </c>
      <c r="T47" s="338"/>
      <c r="U47" s="338"/>
      <c r="V47" s="338"/>
      <c r="W47" s="596" t="s">
        <v>3136</v>
      </c>
      <c r="X47" s="338"/>
      <c r="Y47" s="338"/>
      <c r="Z47" s="338"/>
      <c r="AA47" s="338"/>
      <c r="AB47" s="540"/>
    </row>
    <row r="48">
      <c r="A48" s="597">
        <v>45703.0</v>
      </c>
      <c r="B48" s="483" t="s">
        <v>3091</v>
      </c>
      <c r="C48" s="483" t="s">
        <v>3091</v>
      </c>
      <c r="D48" s="483" t="s">
        <v>3091</v>
      </c>
      <c r="E48" s="342" t="s">
        <v>3091</v>
      </c>
      <c r="F48" s="483" t="s">
        <v>3091</v>
      </c>
      <c r="G48" s="483" t="s">
        <v>3091</v>
      </c>
      <c r="H48" s="342" t="s">
        <v>3091</v>
      </c>
      <c r="I48" s="483" t="s">
        <v>3091</v>
      </c>
      <c r="J48" s="483" t="s">
        <v>3091</v>
      </c>
      <c r="K48" s="342"/>
      <c r="L48" s="483"/>
      <c r="M48" s="483" t="str">
        <f t="shared" si="1"/>
        <v>#DIV/0!</v>
      </c>
      <c r="N48" s="596" t="s">
        <v>3137</v>
      </c>
      <c r="O48" s="338"/>
      <c r="P48" s="338"/>
      <c r="Q48" s="338"/>
      <c r="R48" s="338"/>
      <c r="S48" s="596" t="s">
        <v>3137</v>
      </c>
      <c r="T48" s="338"/>
      <c r="U48" s="338"/>
      <c r="V48" s="338"/>
      <c r="W48" s="596" t="s">
        <v>3137</v>
      </c>
      <c r="X48" s="338"/>
      <c r="Y48" s="338"/>
      <c r="Z48" s="338"/>
      <c r="AA48" s="338"/>
      <c r="AB48" s="540"/>
    </row>
    <row r="49">
      <c r="A49" s="597">
        <v>45704.0</v>
      </c>
      <c r="B49" s="483">
        <v>100.0</v>
      </c>
      <c r="C49" s="483">
        <v>96.86</v>
      </c>
      <c r="D49" s="483" t="str">
        <f t="shared" ref="D49:D51" si="11">IF(OR(C49/B49&gt;1.1,B49/C49&gt;1.1),"recalibrate","yes")</f>
        <v>yes</v>
      </c>
      <c r="E49" s="342">
        <v>50.0</v>
      </c>
      <c r="F49" s="483">
        <v>49.9</v>
      </c>
      <c r="G49" s="483" t="str">
        <f t="shared" ref="G49:G51" si="12">IF(OR(F49/E49&gt;1.1,E49/F49&gt;1.1),"recalibrate","yes")</f>
        <v>yes</v>
      </c>
      <c r="H49" s="342" t="s">
        <v>3091</v>
      </c>
      <c r="I49" s="483" t="s">
        <v>3091</v>
      </c>
      <c r="J49" s="483" t="s">
        <v>3091</v>
      </c>
      <c r="K49" s="342"/>
      <c r="L49" s="483"/>
      <c r="M49" s="483" t="str">
        <f t="shared" si="1"/>
        <v>#DIV/0!</v>
      </c>
      <c r="N49" s="596" t="s">
        <v>3138</v>
      </c>
      <c r="O49" s="338"/>
      <c r="P49" s="338"/>
      <c r="Q49" s="338"/>
      <c r="R49" s="338"/>
      <c r="S49" s="596" t="s">
        <v>3138</v>
      </c>
      <c r="T49" s="338"/>
      <c r="U49" s="338"/>
      <c r="V49" s="338"/>
      <c r="W49" s="596" t="s">
        <v>3138</v>
      </c>
      <c r="X49" s="338"/>
      <c r="Y49" s="338"/>
      <c r="Z49" s="338"/>
      <c r="AA49" s="338"/>
      <c r="AB49" s="540"/>
    </row>
    <row r="50">
      <c r="A50" s="597">
        <v>45705.0</v>
      </c>
      <c r="B50" s="483">
        <v>100.0</v>
      </c>
      <c r="C50" s="483">
        <v>99.18</v>
      </c>
      <c r="D50" s="483" t="str">
        <f t="shared" si="11"/>
        <v>yes</v>
      </c>
      <c r="E50" s="342">
        <v>50.0</v>
      </c>
      <c r="F50" s="483">
        <v>51.41</v>
      </c>
      <c r="G50" s="483" t="str">
        <f t="shared" si="12"/>
        <v>yes</v>
      </c>
      <c r="H50" s="342" t="s">
        <v>3091</v>
      </c>
      <c r="I50" s="483" t="s">
        <v>3091</v>
      </c>
      <c r="J50" s="483" t="s">
        <v>3091</v>
      </c>
      <c r="K50" s="342"/>
      <c r="L50" s="483"/>
      <c r="M50" s="483" t="str">
        <f t="shared" si="1"/>
        <v>#DIV/0!</v>
      </c>
      <c r="N50" s="596" t="s">
        <v>3139</v>
      </c>
      <c r="O50" s="338"/>
      <c r="P50" s="338"/>
      <c r="Q50" s="338"/>
      <c r="R50" s="338"/>
      <c r="S50" s="596" t="s">
        <v>3139</v>
      </c>
      <c r="T50" s="338"/>
      <c r="U50" s="338"/>
      <c r="V50" s="338"/>
      <c r="W50" s="596" t="s">
        <v>3139</v>
      </c>
      <c r="X50" s="338"/>
      <c r="Y50" s="338"/>
      <c r="Z50" s="338"/>
      <c r="AA50" s="338"/>
      <c r="AB50" s="540"/>
    </row>
    <row r="51">
      <c r="A51" s="597">
        <v>45706.0</v>
      </c>
      <c r="B51" s="483">
        <v>100.0</v>
      </c>
      <c r="C51" s="483">
        <v>103.88</v>
      </c>
      <c r="D51" s="483" t="str">
        <f t="shared" si="11"/>
        <v>yes</v>
      </c>
      <c r="E51" s="342">
        <v>50.0</v>
      </c>
      <c r="F51" s="483">
        <v>56.12</v>
      </c>
      <c r="G51" s="483" t="str">
        <f t="shared" si="12"/>
        <v>recalibrate</v>
      </c>
      <c r="H51" s="342">
        <v>50.0</v>
      </c>
      <c r="I51" s="483">
        <v>47.68</v>
      </c>
      <c r="J51" s="483" t="str">
        <f>IF(OR(H51/I51&gt;1.1,I51/H51&gt;1.1),"recalibrate","yes")</f>
        <v>yes</v>
      </c>
      <c r="K51" s="342"/>
      <c r="L51" s="483"/>
      <c r="M51" s="483" t="str">
        <f t="shared" si="1"/>
        <v>#DIV/0!</v>
      </c>
      <c r="N51" s="596" t="s">
        <v>3140</v>
      </c>
      <c r="O51" s="338"/>
      <c r="P51" s="338"/>
      <c r="Q51" s="338"/>
      <c r="R51" s="338"/>
      <c r="S51" s="596" t="s">
        <v>3140</v>
      </c>
      <c r="T51" s="338"/>
      <c r="U51" s="338"/>
      <c r="V51" s="338"/>
      <c r="W51" s="596" t="s">
        <v>3140</v>
      </c>
      <c r="X51" s="338"/>
      <c r="Y51" s="338"/>
      <c r="Z51" s="338"/>
      <c r="AA51" s="338"/>
      <c r="AB51" s="540"/>
    </row>
    <row r="52">
      <c r="A52" s="597">
        <v>45707.0</v>
      </c>
      <c r="B52" s="483" t="s">
        <v>3091</v>
      </c>
      <c r="C52" s="483" t="s">
        <v>3091</v>
      </c>
      <c r="D52" s="483" t="s">
        <v>3091</v>
      </c>
      <c r="E52" s="342" t="s">
        <v>3091</v>
      </c>
      <c r="F52" s="483" t="s">
        <v>3091</v>
      </c>
      <c r="G52" s="483" t="s">
        <v>3091</v>
      </c>
      <c r="H52" s="342" t="s">
        <v>3091</v>
      </c>
      <c r="I52" s="483" t="s">
        <v>3091</v>
      </c>
      <c r="J52" s="483" t="s">
        <v>3091</v>
      </c>
      <c r="K52" s="342"/>
      <c r="L52" s="483"/>
      <c r="M52" s="483" t="str">
        <f t="shared" si="1"/>
        <v>#DIV/0!</v>
      </c>
      <c r="N52" s="596" t="s">
        <v>3141</v>
      </c>
      <c r="O52" s="338"/>
      <c r="P52" s="338"/>
      <c r="Q52" s="338"/>
      <c r="R52" s="338"/>
      <c r="S52" s="596" t="s">
        <v>3141</v>
      </c>
      <c r="T52" s="338"/>
      <c r="U52" s="338"/>
      <c r="V52" s="338"/>
      <c r="W52" s="596" t="s">
        <v>3141</v>
      </c>
      <c r="X52" s="338"/>
      <c r="Y52" s="338"/>
      <c r="Z52" s="338"/>
      <c r="AA52" s="338"/>
      <c r="AB52" s="540"/>
    </row>
    <row r="53">
      <c r="A53" s="597">
        <v>45708.0</v>
      </c>
      <c r="B53" s="483">
        <v>100.0</v>
      </c>
      <c r="C53" s="483">
        <v>96.7</v>
      </c>
      <c r="D53" s="483" t="str">
        <f t="shared" ref="D53:D54" si="13">IF(OR(C53/B53&gt;1.1,B53/C53&gt;1.1),"recalibrate","yes")</f>
        <v>yes</v>
      </c>
      <c r="E53" s="342">
        <v>50.0</v>
      </c>
      <c r="F53" s="483">
        <v>50.0</v>
      </c>
      <c r="G53" s="483" t="str">
        <f t="shared" ref="G53:G54" si="14">IF(OR(F53/E53&gt;1.1,E53/F53&gt;1.1),"recalibrate","yes")</f>
        <v>yes</v>
      </c>
      <c r="H53" s="342" t="s">
        <v>3091</v>
      </c>
      <c r="I53" s="483" t="s">
        <v>3091</v>
      </c>
      <c r="J53" s="483" t="s">
        <v>3091</v>
      </c>
      <c r="K53" s="342"/>
      <c r="L53" s="483"/>
      <c r="M53" s="483" t="str">
        <f t="shared" si="1"/>
        <v>#DIV/0!</v>
      </c>
      <c r="N53" s="596" t="s">
        <v>3142</v>
      </c>
      <c r="O53" s="338"/>
      <c r="P53" s="338"/>
      <c r="Q53" s="338"/>
      <c r="R53" s="338"/>
      <c r="S53" s="596" t="s">
        <v>3142</v>
      </c>
      <c r="T53" s="338"/>
      <c r="U53" s="338"/>
      <c r="V53" s="338"/>
      <c r="W53" s="596" t="s">
        <v>3142</v>
      </c>
      <c r="X53" s="338"/>
      <c r="Y53" s="338"/>
      <c r="Z53" s="338"/>
      <c r="AA53" s="338"/>
      <c r="AB53" s="540"/>
    </row>
    <row r="54">
      <c r="A54" s="597">
        <v>45709.0</v>
      </c>
      <c r="B54" s="483">
        <v>50.0</v>
      </c>
      <c r="C54" s="483">
        <v>48.24</v>
      </c>
      <c r="D54" s="483" t="str">
        <f t="shared" si="13"/>
        <v>yes</v>
      </c>
      <c r="E54" s="342">
        <v>50.0</v>
      </c>
      <c r="F54" s="483">
        <v>51.73</v>
      </c>
      <c r="G54" s="483" t="str">
        <f t="shared" si="14"/>
        <v>yes</v>
      </c>
      <c r="H54" s="342">
        <v>50.0</v>
      </c>
      <c r="I54" s="483">
        <v>32.67</v>
      </c>
      <c r="J54" s="483" t="str">
        <f>IF(OR(H54/I54&gt;1.1,I54/H54&gt;1.1),"recalibrate","yes")</f>
        <v>recalibrate</v>
      </c>
      <c r="K54" s="342"/>
      <c r="L54" s="483"/>
      <c r="M54" s="483" t="str">
        <f t="shared" si="1"/>
        <v>#DIV/0!</v>
      </c>
      <c r="N54" s="596" t="s">
        <v>3143</v>
      </c>
      <c r="O54" s="338"/>
      <c r="P54" s="338"/>
      <c r="Q54" s="338"/>
      <c r="R54" s="338"/>
      <c r="S54" s="596" t="s">
        <v>3143</v>
      </c>
      <c r="T54" s="338"/>
      <c r="U54" s="338"/>
      <c r="V54" s="338"/>
      <c r="W54" s="596" t="s">
        <v>3143</v>
      </c>
      <c r="X54" s="338"/>
      <c r="Y54" s="338"/>
      <c r="Z54" s="338"/>
      <c r="AA54" s="338"/>
      <c r="AB54" s="540"/>
    </row>
    <row r="55">
      <c r="A55" s="597">
        <v>45710.0</v>
      </c>
      <c r="B55" s="483" t="s">
        <v>3091</v>
      </c>
      <c r="C55" s="483" t="s">
        <v>3091</v>
      </c>
      <c r="D55" s="483" t="s">
        <v>3091</v>
      </c>
      <c r="E55" s="342" t="s">
        <v>3091</v>
      </c>
      <c r="F55" s="483" t="s">
        <v>3091</v>
      </c>
      <c r="G55" s="483" t="s">
        <v>3091</v>
      </c>
      <c r="H55" s="342" t="s">
        <v>3091</v>
      </c>
      <c r="I55" s="483" t="s">
        <v>3091</v>
      </c>
      <c r="J55" s="483" t="s">
        <v>3091</v>
      </c>
      <c r="K55" s="342"/>
      <c r="L55" s="483"/>
      <c r="M55" s="483" t="str">
        <f t="shared" si="1"/>
        <v>#DIV/0!</v>
      </c>
      <c r="N55" s="596" t="s">
        <v>3144</v>
      </c>
      <c r="O55" s="338"/>
      <c r="P55" s="338"/>
      <c r="Q55" s="338"/>
      <c r="R55" s="338"/>
      <c r="S55" s="596" t="s">
        <v>3144</v>
      </c>
      <c r="T55" s="338"/>
      <c r="U55" s="338"/>
      <c r="V55" s="338"/>
      <c r="W55" s="596" t="s">
        <v>3144</v>
      </c>
      <c r="X55" s="338"/>
      <c r="Y55" s="338"/>
      <c r="Z55" s="338"/>
      <c r="AA55" s="338"/>
      <c r="AB55" s="540"/>
    </row>
    <row r="56">
      <c r="A56" s="597">
        <v>45711.0</v>
      </c>
      <c r="B56" s="483">
        <v>100.0</v>
      </c>
      <c r="C56" s="483">
        <v>98.14</v>
      </c>
      <c r="D56" s="483" t="str">
        <f t="shared" ref="D56:D61" si="15">IF(OR(C56/B56&gt;1.1,B56/C56&gt;1.1),"recalibrate","yes")</f>
        <v>yes</v>
      </c>
      <c r="E56" s="342">
        <v>125.0</v>
      </c>
      <c r="F56" s="483">
        <v>123.67</v>
      </c>
      <c r="G56" s="483" t="str">
        <f t="shared" ref="G56:G61" si="16">IF(OR(F56/E56&gt;1.1,E56/F56&gt;1.1),"recalibrate","yes")</f>
        <v>yes</v>
      </c>
      <c r="H56" s="342" t="s">
        <v>3091</v>
      </c>
      <c r="I56" s="483" t="s">
        <v>3091</v>
      </c>
      <c r="J56" s="483" t="s">
        <v>3091</v>
      </c>
      <c r="K56" s="342"/>
      <c r="L56" s="483"/>
      <c r="M56" s="483" t="str">
        <f t="shared" si="1"/>
        <v>#DIV/0!</v>
      </c>
      <c r="N56" s="598"/>
      <c r="O56" s="338"/>
      <c r="P56" s="338"/>
      <c r="Q56" s="338"/>
      <c r="R56" s="338"/>
      <c r="S56" s="598"/>
      <c r="T56" s="338"/>
      <c r="U56" s="338"/>
      <c r="V56" s="338"/>
      <c r="W56" s="598"/>
      <c r="X56" s="338"/>
      <c r="Y56" s="338"/>
      <c r="Z56" s="338"/>
      <c r="AA56" s="338"/>
      <c r="AB56" s="540"/>
    </row>
    <row r="57">
      <c r="A57" s="597">
        <v>45712.0</v>
      </c>
      <c r="B57" s="483">
        <v>50.0</v>
      </c>
      <c r="C57" s="483">
        <v>47.48</v>
      </c>
      <c r="D57" s="483" t="str">
        <f t="shared" si="15"/>
        <v>yes</v>
      </c>
      <c r="E57" s="342">
        <v>50.0</v>
      </c>
      <c r="F57" s="483">
        <v>50.62</v>
      </c>
      <c r="G57" s="483" t="str">
        <f t="shared" si="16"/>
        <v>yes</v>
      </c>
      <c r="H57" s="342">
        <v>50.0</v>
      </c>
      <c r="I57" s="483">
        <v>45.25</v>
      </c>
      <c r="J57" s="483" t="str">
        <f t="shared" ref="J57:J58" si="17">IF(OR(H57/I57&gt;1.1,I57/H57&gt;1.1),"recalibrate","yes")</f>
        <v>recalibrate</v>
      </c>
      <c r="K57" s="342"/>
      <c r="L57" s="483"/>
      <c r="M57" s="483" t="str">
        <f t="shared" si="1"/>
        <v>#DIV/0!</v>
      </c>
      <c r="N57" s="598"/>
      <c r="O57" s="338"/>
      <c r="P57" s="338"/>
      <c r="Q57" s="338"/>
      <c r="R57" s="338"/>
      <c r="S57" s="598"/>
      <c r="T57" s="338"/>
      <c r="U57" s="338"/>
      <c r="V57" s="338"/>
      <c r="W57" s="598"/>
      <c r="X57" s="338"/>
      <c r="Y57" s="338"/>
      <c r="Z57" s="338"/>
      <c r="AA57" s="338"/>
      <c r="AB57" s="540"/>
    </row>
    <row r="58">
      <c r="A58" s="597">
        <v>45713.0</v>
      </c>
      <c r="B58" s="483">
        <v>50.0</v>
      </c>
      <c r="C58" s="483">
        <v>46.5</v>
      </c>
      <c r="D58" s="483" t="str">
        <f t="shared" si="15"/>
        <v>yes</v>
      </c>
      <c r="E58" s="342">
        <v>50.0</v>
      </c>
      <c r="F58" s="483">
        <v>50.51</v>
      </c>
      <c r="G58" s="483" t="str">
        <f t="shared" si="16"/>
        <v>yes</v>
      </c>
      <c r="H58" s="342">
        <v>50.0</v>
      </c>
      <c r="I58" s="483">
        <v>44.6</v>
      </c>
      <c r="J58" s="483" t="str">
        <f t="shared" si="17"/>
        <v>recalibrate</v>
      </c>
      <c r="K58" s="342"/>
      <c r="L58" s="483"/>
      <c r="M58" s="483" t="str">
        <f t="shared" si="1"/>
        <v>#DIV/0!</v>
      </c>
      <c r="N58" s="598"/>
      <c r="O58" s="338"/>
      <c r="P58" s="338"/>
      <c r="Q58" s="338"/>
      <c r="R58" s="338"/>
      <c r="S58" s="598"/>
      <c r="T58" s="338"/>
      <c r="U58" s="338"/>
      <c r="V58" s="338"/>
      <c r="W58" s="598"/>
      <c r="X58" s="338"/>
      <c r="Y58" s="338"/>
      <c r="Z58" s="338"/>
      <c r="AA58" s="338"/>
      <c r="AB58" s="540"/>
    </row>
    <row r="59">
      <c r="A59" s="597">
        <v>45714.0</v>
      </c>
      <c r="B59" s="483">
        <v>50.0</v>
      </c>
      <c r="C59" s="483">
        <v>47.72</v>
      </c>
      <c r="D59" s="483" t="str">
        <f t="shared" si="15"/>
        <v>yes</v>
      </c>
      <c r="E59" s="342">
        <v>50.0</v>
      </c>
      <c r="F59" s="483">
        <v>50.56</v>
      </c>
      <c r="G59" s="483" t="str">
        <f t="shared" si="16"/>
        <v>yes</v>
      </c>
      <c r="H59" s="342" t="s">
        <v>3091</v>
      </c>
      <c r="I59" s="483" t="s">
        <v>3091</v>
      </c>
      <c r="J59" s="483" t="s">
        <v>3091</v>
      </c>
      <c r="K59" s="342"/>
      <c r="L59" s="483"/>
      <c r="M59" s="483" t="str">
        <f t="shared" si="1"/>
        <v>#DIV/0!</v>
      </c>
      <c r="N59" s="598"/>
      <c r="O59" s="338"/>
      <c r="P59" s="338"/>
      <c r="Q59" s="338"/>
      <c r="R59" s="338"/>
      <c r="S59" s="598"/>
      <c r="T59" s="338"/>
      <c r="U59" s="338"/>
      <c r="V59" s="338"/>
      <c r="W59" s="598"/>
      <c r="X59" s="338"/>
      <c r="Y59" s="338"/>
      <c r="Z59" s="338"/>
      <c r="AA59" s="338"/>
      <c r="AB59" s="540"/>
    </row>
    <row r="60">
      <c r="A60" s="597">
        <v>45715.0</v>
      </c>
      <c r="B60" s="483">
        <v>5.0</v>
      </c>
      <c r="C60" s="483">
        <v>3.6</v>
      </c>
      <c r="D60" s="483" t="str">
        <f t="shared" si="15"/>
        <v>recalibrate</v>
      </c>
      <c r="E60" s="342">
        <v>5.0</v>
      </c>
      <c r="F60" s="483">
        <v>4.63</v>
      </c>
      <c r="G60" s="483" t="str">
        <f t="shared" si="16"/>
        <v>yes</v>
      </c>
      <c r="H60" s="342">
        <v>5.0</v>
      </c>
      <c r="I60" s="483">
        <v>3.74</v>
      </c>
      <c r="J60" s="483" t="str">
        <f t="shared" ref="J60:J61" si="18">IF(OR(H60/I60&gt;1.1,I60/H60&gt;1.1),"recalibrate","yes")</f>
        <v>recalibrate</v>
      </c>
      <c r="K60" s="342"/>
      <c r="L60" s="483"/>
      <c r="M60" s="483" t="str">
        <f t="shared" si="1"/>
        <v>#DIV/0!</v>
      </c>
      <c r="N60" s="598"/>
      <c r="O60" s="338"/>
      <c r="P60" s="338"/>
      <c r="Q60" s="338"/>
      <c r="R60" s="338"/>
      <c r="S60" s="598"/>
      <c r="T60" s="338"/>
      <c r="U60" s="338"/>
      <c r="V60" s="338"/>
      <c r="W60" s="598"/>
      <c r="X60" s="338"/>
      <c r="Y60" s="338"/>
      <c r="Z60" s="338"/>
      <c r="AA60" s="338"/>
      <c r="AB60" s="540"/>
    </row>
    <row r="61">
      <c r="A61" s="597">
        <v>45716.0</v>
      </c>
      <c r="B61" s="483">
        <v>25.0</v>
      </c>
      <c r="C61" s="483">
        <v>25.44</v>
      </c>
      <c r="D61" s="483" t="str">
        <f t="shared" si="15"/>
        <v>yes</v>
      </c>
      <c r="E61" s="342">
        <v>25.0</v>
      </c>
      <c r="F61" s="483">
        <v>25.15</v>
      </c>
      <c r="G61" s="483" t="str">
        <f t="shared" si="16"/>
        <v>yes</v>
      </c>
      <c r="H61" s="342">
        <v>25.0</v>
      </c>
      <c r="I61" s="483">
        <v>22.48</v>
      </c>
      <c r="J61" s="483" t="str">
        <f t="shared" si="18"/>
        <v>recalibrate</v>
      </c>
      <c r="K61" s="342"/>
      <c r="L61" s="483"/>
      <c r="M61" s="483" t="str">
        <f t="shared" si="1"/>
        <v>#DIV/0!</v>
      </c>
      <c r="N61" s="598"/>
      <c r="O61" s="338"/>
      <c r="P61" s="338"/>
      <c r="Q61" s="338"/>
      <c r="R61" s="338"/>
      <c r="S61" s="598"/>
      <c r="T61" s="338"/>
      <c r="U61" s="338"/>
      <c r="V61" s="338"/>
      <c r="W61" s="598"/>
      <c r="X61" s="338"/>
      <c r="Y61" s="338"/>
      <c r="Z61" s="338"/>
      <c r="AA61" s="338"/>
      <c r="AB61" s="540"/>
    </row>
    <row r="62">
      <c r="A62" s="597">
        <v>45717.0</v>
      </c>
      <c r="B62" s="483" t="s">
        <v>3091</v>
      </c>
      <c r="C62" s="483" t="s">
        <v>3091</v>
      </c>
      <c r="D62" s="483" t="s">
        <v>3091</v>
      </c>
      <c r="E62" s="342" t="s">
        <v>3091</v>
      </c>
      <c r="F62" s="483" t="s">
        <v>3091</v>
      </c>
      <c r="G62" s="483" t="s">
        <v>3091</v>
      </c>
      <c r="H62" s="342" t="s">
        <v>3091</v>
      </c>
      <c r="I62" s="483" t="s">
        <v>3091</v>
      </c>
      <c r="J62" s="483" t="s">
        <v>3091</v>
      </c>
      <c r="K62" s="342"/>
      <c r="L62" s="483"/>
      <c r="M62" s="483" t="str">
        <f t="shared" si="1"/>
        <v>#DIV/0!</v>
      </c>
      <c r="N62" s="598"/>
      <c r="O62" s="338"/>
      <c r="P62" s="338"/>
      <c r="Q62" s="338"/>
      <c r="R62" s="338"/>
      <c r="S62" s="598"/>
      <c r="T62" s="338"/>
      <c r="U62" s="338"/>
      <c r="V62" s="338"/>
      <c r="W62" s="598"/>
      <c r="X62" s="338"/>
      <c r="Y62" s="338"/>
      <c r="Z62" s="338"/>
      <c r="AA62" s="338"/>
      <c r="AB62" s="540"/>
    </row>
    <row r="63">
      <c r="A63" s="597">
        <v>45718.0</v>
      </c>
      <c r="B63" s="483">
        <v>50.0</v>
      </c>
      <c r="C63" s="483">
        <v>48.5</v>
      </c>
      <c r="D63" s="483" t="str">
        <f>IF(OR(C63/B63&gt;1.1,B63/C63&gt;1.1),"recalibrate","yes")</f>
        <v>yes</v>
      </c>
      <c r="E63" s="342">
        <v>50.0</v>
      </c>
      <c r="F63" s="483">
        <v>50.85</v>
      </c>
      <c r="G63" s="483" t="str">
        <f>IF(OR(F63/E63&gt;1.1,E63/F63&gt;1.1),"recalibrate","yes")</f>
        <v>yes</v>
      </c>
      <c r="H63" s="342" t="s">
        <v>3091</v>
      </c>
      <c r="I63" s="483" t="s">
        <v>3091</v>
      </c>
      <c r="J63" s="483" t="s">
        <v>3091</v>
      </c>
      <c r="K63" s="342"/>
      <c r="L63" s="483"/>
      <c r="M63" s="483" t="str">
        <f t="shared" si="1"/>
        <v>#DIV/0!</v>
      </c>
      <c r="N63" s="598"/>
      <c r="O63" s="338"/>
      <c r="P63" s="338"/>
      <c r="Q63" s="338"/>
      <c r="R63" s="338"/>
      <c r="S63" s="598"/>
      <c r="T63" s="338"/>
      <c r="U63" s="338"/>
      <c r="V63" s="338"/>
      <c r="W63" s="598"/>
      <c r="X63" s="338"/>
      <c r="Y63" s="338"/>
      <c r="Z63" s="338"/>
      <c r="AA63" s="338"/>
      <c r="AB63" s="540"/>
    </row>
    <row r="64">
      <c r="A64" s="597">
        <v>45719.0</v>
      </c>
      <c r="B64" s="483" t="s">
        <v>3091</v>
      </c>
      <c r="C64" s="483" t="s">
        <v>3091</v>
      </c>
      <c r="D64" s="483" t="s">
        <v>3091</v>
      </c>
      <c r="E64" s="342" t="s">
        <v>3091</v>
      </c>
      <c r="F64" s="483" t="s">
        <v>3091</v>
      </c>
      <c r="G64" s="483" t="s">
        <v>3091</v>
      </c>
      <c r="H64" s="342" t="s">
        <v>3091</v>
      </c>
      <c r="I64" s="483" t="s">
        <v>3091</v>
      </c>
      <c r="J64" s="483" t="s">
        <v>3091</v>
      </c>
      <c r="K64" s="342"/>
      <c r="L64" s="483"/>
      <c r="M64" s="483" t="str">
        <f t="shared" si="1"/>
        <v>#DIV/0!</v>
      </c>
      <c r="N64" s="598"/>
      <c r="O64" s="338"/>
      <c r="P64" s="338"/>
      <c r="Q64" s="338"/>
      <c r="R64" s="338"/>
      <c r="S64" s="598"/>
      <c r="T64" s="338"/>
      <c r="U64" s="338"/>
      <c r="V64" s="338"/>
      <c r="W64" s="598"/>
      <c r="X64" s="338"/>
      <c r="Y64" s="338"/>
      <c r="Z64" s="338"/>
      <c r="AA64" s="338"/>
      <c r="AB64" s="540"/>
    </row>
    <row r="65">
      <c r="A65" s="597">
        <v>45720.0</v>
      </c>
      <c r="B65" s="483" t="s">
        <v>3091</v>
      </c>
      <c r="C65" s="483" t="s">
        <v>3091</v>
      </c>
      <c r="D65" s="483" t="s">
        <v>3091</v>
      </c>
      <c r="E65" s="342" t="s">
        <v>3091</v>
      </c>
      <c r="F65" s="483" t="s">
        <v>3091</v>
      </c>
      <c r="G65" s="483" t="s">
        <v>3091</v>
      </c>
      <c r="H65" s="342" t="s">
        <v>3091</v>
      </c>
      <c r="I65" s="483" t="s">
        <v>3091</v>
      </c>
      <c r="J65" s="483" t="s">
        <v>3091</v>
      </c>
      <c r="K65" s="342"/>
      <c r="L65" s="483"/>
      <c r="M65" s="483" t="str">
        <f t="shared" si="1"/>
        <v>#DIV/0!</v>
      </c>
      <c r="N65" s="598"/>
      <c r="O65" s="338"/>
      <c r="P65" s="338"/>
      <c r="Q65" s="338"/>
      <c r="R65" s="338"/>
      <c r="S65" s="598"/>
      <c r="T65" s="338"/>
      <c r="U65" s="338"/>
      <c r="V65" s="338"/>
      <c r="W65" s="598"/>
      <c r="X65" s="338"/>
      <c r="Y65" s="338"/>
      <c r="Z65" s="338"/>
      <c r="AA65" s="338"/>
      <c r="AB65" s="540"/>
    </row>
    <row r="66">
      <c r="A66" s="597">
        <v>45721.0</v>
      </c>
      <c r="B66" s="483">
        <v>100.0</v>
      </c>
      <c r="C66" s="483">
        <v>103.29</v>
      </c>
      <c r="D66" s="483" t="str">
        <f t="shared" ref="D66:D69" si="19">IF(OR(C66/B66&gt;1.1,B66/C66&gt;1.1),"recalibrate","yes")</f>
        <v>yes</v>
      </c>
      <c r="E66" s="342">
        <v>100.0</v>
      </c>
      <c r="F66" s="483">
        <v>134.07</v>
      </c>
      <c r="G66" s="483" t="str">
        <f t="shared" ref="G66:G68" si="20">IF(OR(F66/E66&gt;1.1,E66/F66&gt;1.1),"recalibrate","yes")</f>
        <v>recalibrate</v>
      </c>
      <c r="H66" s="342" t="s">
        <v>3091</v>
      </c>
      <c r="I66" s="483" t="s">
        <v>3091</v>
      </c>
      <c r="J66" s="483" t="s">
        <v>3091</v>
      </c>
      <c r="K66" s="342"/>
      <c r="L66" s="483"/>
      <c r="M66" s="483" t="str">
        <f t="shared" si="1"/>
        <v>#DIV/0!</v>
      </c>
      <c r="N66" s="598"/>
      <c r="O66" s="338"/>
      <c r="P66" s="338"/>
      <c r="Q66" s="338"/>
      <c r="R66" s="338"/>
      <c r="S66" s="598"/>
      <c r="T66" s="338"/>
      <c r="U66" s="338"/>
      <c r="V66" s="338"/>
      <c r="W66" s="598"/>
      <c r="X66" s="338"/>
      <c r="Y66" s="338"/>
      <c r="Z66" s="338"/>
      <c r="AA66" s="338"/>
      <c r="AB66" s="540"/>
    </row>
    <row r="67">
      <c r="A67" s="597">
        <v>45722.0</v>
      </c>
      <c r="B67" s="483">
        <v>50.0</v>
      </c>
      <c r="C67" s="483">
        <v>46.96</v>
      </c>
      <c r="D67" s="483" t="str">
        <f t="shared" si="19"/>
        <v>yes</v>
      </c>
      <c r="E67" s="342">
        <v>50.0</v>
      </c>
      <c r="F67" s="483">
        <v>54.31</v>
      </c>
      <c r="G67" s="483" t="str">
        <f t="shared" si="20"/>
        <v>yes</v>
      </c>
      <c r="H67" s="342" t="s">
        <v>3091</v>
      </c>
      <c r="I67" s="483" t="s">
        <v>3091</v>
      </c>
      <c r="J67" s="483" t="s">
        <v>3091</v>
      </c>
      <c r="K67" s="342"/>
      <c r="L67" s="483"/>
      <c r="M67" s="483" t="str">
        <f t="shared" si="1"/>
        <v>#DIV/0!</v>
      </c>
      <c r="N67" s="598"/>
      <c r="O67" s="338"/>
      <c r="P67" s="338"/>
      <c r="Q67" s="338"/>
      <c r="R67" s="338"/>
      <c r="S67" s="598"/>
      <c r="T67" s="338"/>
      <c r="U67" s="338"/>
      <c r="V67" s="338"/>
      <c r="W67" s="598"/>
      <c r="X67" s="338"/>
      <c r="Y67" s="338"/>
      <c r="Z67" s="338"/>
      <c r="AA67" s="338"/>
      <c r="AB67" s="540"/>
    </row>
    <row r="68">
      <c r="A68" s="597">
        <v>45723.0</v>
      </c>
      <c r="B68" s="483">
        <v>25.0</v>
      </c>
      <c r="C68" s="483">
        <v>24.18</v>
      </c>
      <c r="D68" s="483" t="str">
        <f t="shared" si="19"/>
        <v>yes</v>
      </c>
      <c r="E68" s="342">
        <v>50.0</v>
      </c>
      <c r="F68" s="483">
        <v>51.08</v>
      </c>
      <c r="G68" s="483" t="str">
        <f t="shared" si="20"/>
        <v>yes</v>
      </c>
      <c r="H68" s="342" t="s">
        <v>3091</v>
      </c>
      <c r="I68" s="483" t="s">
        <v>3091</v>
      </c>
      <c r="J68" s="483" t="s">
        <v>3091</v>
      </c>
      <c r="K68" s="342"/>
      <c r="L68" s="483"/>
      <c r="M68" s="483" t="str">
        <f t="shared" si="1"/>
        <v>#DIV/0!</v>
      </c>
      <c r="N68" s="598"/>
      <c r="O68" s="338"/>
      <c r="P68" s="338"/>
      <c r="Q68" s="338"/>
      <c r="R68" s="338"/>
      <c r="S68" s="598"/>
      <c r="T68" s="338"/>
      <c r="U68" s="338"/>
      <c r="V68" s="338"/>
      <c r="W68" s="598"/>
      <c r="X68" s="338"/>
      <c r="Y68" s="338"/>
      <c r="Z68" s="338"/>
      <c r="AA68" s="338"/>
      <c r="AB68" s="540"/>
    </row>
    <row r="69">
      <c r="A69" s="597">
        <v>45724.0</v>
      </c>
      <c r="B69" s="483">
        <v>50.0</v>
      </c>
      <c r="C69" s="483">
        <v>45.2</v>
      </c>
      <c r="D69" s="483" t="str">
        <f t="shared" si="19"/>
        <v>recalibrate</v>
      </c>
      <c r="E69" s="342" t="s">
        <v>3091</v>
      </c>
      <c r="F69" s="483" t="s">
        <v>3091</v>
      </c>
      <c r="G69" s="483" t="s">
        <v>3091</v>
      </c>
      <c r="H69" s="342" t="s">
        <v>3091</v>
      </c>
      <c r="I69" s="483" t="s">
        <v>3091</v>
      </c>
      <c r="J69" s="483" t="s">
        <v>3091</v>
      </c>
      <c r="K69" s="342"/>
      <c r="L69" s="483"/>
      <c r="M69" s="483" t="str">
        <f t="shared" si="1"/>
        <v>#DIV/0!</v>
      </c>
      <c r="N69" s="598"/>
      <c r="O69" s="338"/>
      <c r="P69" s="338"/>
      <c r="Q69" s="338"/>
      <c r="R69" s="338"/>
      <c r="S69" s="598"/>
      <c r="T69" s="338"/>
      <c r="U69" s="338"/>
      <c r="V69" s="338"/>
      <c r="W69" s="598"/>
      <c r="X69" s="338"/>
      <c r="Y69" s="338"/>
      <c r="Z69" s="338"/>
      <c r="AA69" s="338"/>
      <c r="AB69" s="540"/>
    </row>
    <row r="70">
      <c r="A70" s="597">
        <v>45725.0</v>
      </c>
      <c r="B70" s="483" t="s">
        <v>3091</v>
      </c>
      <c r="C70" s="483" t="s">
        <v>3091</v>
      </c>
      <c r="D70" s="483" t="s">
        <v>3091</v>
      </c>
      <c r="E70" s="342" t="s">
        <v>3091</v>
      </c>
      <c r="F70" s="483" t="s">
        <v>3091</v>
      </c>
      <c r="G70" s="483" t="s">
        <v>3091</v>
      </c>
      <c r="H70" s="342" t="s">
        <v>3091</v>
      </c>
      <c r="I70" s="483" t="s">
        <v>3091</v>
      </c>
      <c r="J70" s="483" t="s">
        <v>3091</v>
      </c>
      <c r="K70" s="342"/>
      <c r="L70" s="483"/>
      <c r="M70" s="483" t="str">
        <f t="shared" si="1"/>
        <v>#DIV/0!</v>
      </c>
      <c r="N70" s="598"/>
      <c r="O70" s="338"/>
      <c r="P70" s="338"/>
      <c r="Q70" s="338"/>
      <c r="R70" s="338"/>
      <c r="S70" s="598"/>
      <c r="T70" s="338"/>
      <c r="U70" s="338"/>
      <c r="V70" s="338"/>
      <c r="W70" s="598"/>
      <c r="X70" s="338"/>
      <c r="Y70" s="338"/>
      <c r="Z70" s="338"/>
      <c r="AA70" s="338"/>
      <c r="AB70" s="540"/>
    </row>
    <row r="71">
      <c r="A71" s="597">
        <v>45726.0</v>
      </c>
      <c r="B71" s="483">
        <v>50.0</v>
      </c>
      <c r="C71" s="483">
        <v>46.68</v>
      </c>
      <c r="D71" s="483" t="str">
        <f t="shared" ref="D71:D72" si="21">IF(OR(C71/B71&gt;1.1,B71/C71&gt;1.1),"recalibrate","yes")</f>
        <v>yes</v>
      </c>
      <c r="E71" s="342">
        <v>25.0</v>
      </c>
      <c r="F71" s="483">
        <v>25.83</v>
      </c>
      <c r="G71" s="483" t="str">
        <f t="shared" ref="G71:G72" si="22">IF(OR(F71/E71&gt;1.1,E71/F71&gt;1.1),"recalibrate","yes")</f>
        <v>yes</v>
      </c>
      <c r="H71" s="342" t="s">
        <v>3091</v>
      </c>
      <c r="I71" s="483" t="s">
        <v>3091</v>
      </c>
      <c r="J71" s="483" t="s">
        <v>3091</v>
      </c>
      <c r="K71" s="342"/>
      <c r="L71" s="483"/>
      <c r="M71" s="483" t="str">
        <f t="shared" si="1"/>
        <v>#DIV/0!</v>
      </c>
      <c r="N71" s="598"/>
      <c r="O71" s="338"/>
      <c r="P71" s="338"/>
      <c r="Q71" s="338"/>
      <c r="R71" s="338"/>
      <c r="S71" s="598"/>
      <c r="T71" s="338"/>
      <c r="U71" s="338"/>
      <c r="V71" s="338"/>
      <c r="W71" s="598"/>
      <c r="X71" s="338"/>
      <c r="Y71" s="338"/>
      <c r="Z71" s="338"/>
      <c r="AA71" s="338"/>
      <c r="AB71" s="540"/>
    </row>
    <row r="72">
      <c r="A72" s="597">
        <v>45727.0</v>
      </c>
      <c r="B72" s="483">
        <v>25.0</v>
      </c>
      <c r="C72" s="483">
        <v>24.95</v>
      </c>
      <c r="D72" s="483" t="str">
        <f t="shared" si="21"/>
        <v>yes</v>
      </c>
      <c r="E72" s="342">
        <v>25.0</v>
      </c>
      <c r="F72" s="483">
        <v>25.38</v>
      </c>
      <c r="G72" s="483" t="str">
        <f t="shared" si="22"/>
        <v>yes</v>
      </c>
      <c r="H72" s="342" t="s">
        <v>3091</v>
      </c>
      <c r="I72" s="483" t="s">
        <v>3091</v>
      </c>
      <c r="J72" s="483" t="s">
        <v>3091</v>
      </c>
      <c r="K72" s="342"/>
      <c r="L72" s="483"/>
      <c r="M72" s="483" t="str">
        <f t="shared" si="1"/>
        <v>#DIV/0!</v>
      </c>
      <c r="N72" s="598"/>
      <c r="O72" s="338"/>
      <c r="P72" s="338"/>
      <c r="Q72" s="338"/>
      <c r="R72" s="338"/>
      <c r="S72" s="598"/>
      <c r="T72" s="338"/>
      <c r="U72" s="338"/>
      <c r="V72" s="338"/>
      <c r="W72" s="598"/>
      <c r="X72" s="338"/>
      <c r="Y72" s="338"/>
      <c r="Z72" s="338"/>
      <c r="AA72" s="338"/>
      <c r="AB72" s="540"/>
    </row>
    <row r="73">
      <c r="A73" s="597">
        <v>45728.0</v>
      </c>
      <c r="B73" s="483" t="s">
        <v>3091</v>
      </c>
      <c r="C73" s="483" t="s">
        <v>3091</v>
      </c>
      <c r="D73" s="483" t="s">
        <v>3091</v>
      </c>
      <c r="E73" s="342" t="s">
        <v>3091</v>
      </c>
      <c r="F73" s="483" t="s">
        <v>3091</v>
      </c>
      <c r="G73" s="483" t="s">
        <v>3091</v>
      </c>
      <c r="H73" s="342" t="s">
        <v>3091</v>
      </c>
      <c r="I73" s="483" t="s">
        <v>3091</v>
      </c>
      <c r="J73" s="483" t="s">
        <v>3091</v>
      </c>
      <c r="K73" s="342"/>
      <c r="L73" s="483"/>
      <c r="M73" s="483" t="str">
        <f t="shared" si="1"/>
        <v>#DIV/0!</v>
      </c>
      <c r="N73" s="598"/>
      <c r="O73" s="338"/>
      <c r="P73" s="338"/>
      <c r="Q73" s="338"/>
      <c r="R73" s="338"/>
      <c r="S73" s="598"/>
      <c r="T73" s="338"/>
      <c r="U73" s="338"/>
      <c r="V73" s="338"/>
      <c r="W73" s="598"/>
      <c r="X73" s="338"/>
      <c r="Y73" s="338"/>
      <c r="Z73" s="338"/>
      <c r="AA73" s="338"/>
      <c r="AB73" s="540"/>
    </row>
    <row r="74">
      <c r="A74" s="597">
        <v>45729.0</v>
      </c>
      <c r="B74" s="483" t="s">
        <v>3091</v>
      </c>
      <c r="C74" s="483" t="s">
        <v>3091</v>
      </c>
      <c r="D74" s="483" t="s">
        <v>3091</v>
      </c>
      <c r="E74" s="342" t="s">
        <v>3091</v>
      </c>
      <c r="F74" s="483" t="s">
        <v>3091</v>
      </c>
      <c r="G74" s="483" t="s">
        <v>3091</v>
      </c>
      <c r="H74" s="342" t="s">
        <v>3091</v>
      </c>
      <c r="I74" s="483" t="s">
        <v>3091</v>
      </c>
      <c r="J74" s="483" t="s">
        <v>3091</v>
      </c>
      <c r="K74" s="342"/>
      <c r="L74" s="483"/>
      <c r="M74" s="483" t="str">
        <f t="shared" si="1"/>
        <v>#DIV/0!</v>
      </c>
      <c r="N74" s="598"/>
      <c r="O74" s="338"/>
      <c r="P74" s="338"/>
      <c r="Q74" s="338"/>
      <c r="R74" s="338"/>
      <c r="S74" s="598"/>
      <c r="T74" s="338"/>
      <c r="U74" s="338"/>
      <c r="V74" s="338"/>
      <c r="W74" s="598"/>
      <c r="X74" s="338"/>
      <c r="Y74" s="338"/>
      <c r="Z74" s="338"/>
      <c r="AA74" s="338"/>
      <c r="AB74" s="540"/>
    </row>
    <row r="75">
      <c r="A75" s="597">
        <v>45730.0</v>
      </c>
      <c r="B75" s="483">
        <v>100.0</v>
      </c>
      <c r="C75" s="483">
        <v>105.75</v>
      </c>
      <c r="D75" s="483" t="str">
        <f t="shared" ref="D75:D81" si="23">IF(OR(C75/B75&gt;1.1,B75/C75&gt;1.1),"recalibrate","yes")</f>
        <v>yes</v>
      </c>
      <c r="E75" s="342">
        <v>125.0</v>
      </c>
      <c r="F75" s="483">
        <v>131.87</v>
      </c>
      <c r="G75" s="483" t="str">
        <f t="shared" ref="G75:G81" si="24">IF(OR(F75/E75&gt;1.1,E75/F75&gt;1.1),"recalibrate","yes")</f>
        <v>yes</v>
      </c>
      <c r="H75" s="342" t="s">
        <v>3091</v>
      </c>
      <c r="I75" s="483" t="s">
        <v>3091</v>
      </c>
      <c r="J75" s="483" t="s">
        <v>3091</v>
      </c>
      <c r="K75" s="342"/>
      <c r="L75" s="483"/>
      <c r="M75" s="483" t="str">
        <f t="shared" si="1"/>
        <v>#DIV/0!</v>
      </c>
      <c r="N75" s="598"/>
      <c r="O75" s="338"/>
      <c r="P75" s="338"/>
      <c r="Q75" s="338"/>
      <c r="R75" s="338"/>
      <c r="S75" s="598"/>
      <c r="T75" s="338"/>
      <c r="U75" s="338"/>
      <c r="V75" s="338"/>
      <c r="W75" s="598"/>
      <c r="X75" s="338"/>
      <c r="Y75" s="338"/>
      <c r="Z75" s="338"/>
      <c r="AA75" s="338"/>
      <c r="AB75" s="540"/>
    </row>
    <row r="76">
      <c r="A76" s="597">
        <v>45731.0</v>
      </c>
      <c r="B76" s="483">
        <v>100.0</v>
      </c>
      <c r="C76" s="483">
        <v>103.97</v>
      </c>
      <c r="D76" s="483" t="str">
        <f t="shared" si="23"/>
        <v>yes</v>
      </c>
      <c r="E76" s="342">
        <v>25.0</v>
      </c>
      <c r="F76" s="483">
        <v>26.77</v>
      </c>
      <c r="G76" s="483" t="str">
        <f t="shared" si="24"/>
        <v>yes</v>
      </c>
      <c r="H76" s="342" t="s">
        <v>3091</v>
      </c>
      <c r="I76" s="483" t="s">
        <v>3091</v>
      </c>
      <c r="J76" s="483" t="s">
        <v>3091</v>
      </c>
      <c r="K76" s="342"/>
      <c r="L76" s="483"/>
      <c r="M76" s="483" t="str">
        <f t="shared" si="1"/>
        <v>#DIV/0!</v>
      </c>
      <c r="N76" s="598"/>
      <c r="O76" s="338"/>
      <c r="P76" s="338"/>
      <c r="Q76" s="338"/>
      <c r="R76" s="338"/>
      <c r="S76" s="598"/>
      <c r="T76" s="338"/>
      <c r="U76" s="338"/>
      <c r="V76" s="338"/>
      <c r="W76" s="598"/>
      <c r="X76" s="338"/>
      <c r="Y76" s="338"/>
      <c r="Z76" s="338"/>
      <c r="AA76" s="338"/>
      <c r="AB76" s="540"/>
    </row>
    <row r="77">
      <c r="A77" s="597">
        <v>45732.0</v>
      </c>
      <c r="B77" s="483">
        <v>100.0</v>
      </c>
      <c r="C77" s="483">
        <v>106.19</v>
      </c>
      <c r="D77" s="483" t="str">
        <f t="shared" si="23"/>
        <v>yes</v>
      </c>
      <c r="E77" s="342">
        <v>25.0</v>
      </c>
      <c r="F77" s="483">
        <v>26.29</v>
      </c>
      <c r="G77" s="483" t="str">
        <f t="shared" si="24"/>
        <v>yes</v>
      </c>
      <c r="H77" s="342" t="s">
        <v>3091</v>
      </c>
      <c r="I77" s="483" t="s">
        <v>3091</v>
      </c>
      <c r="J77" s="483" t="s">
        <v>3091</v>
      </c>
      <c r="K77" s="342"/>
      <c r="L77" s="483"/>
      <c r="M77" s="483" t="str">
        <f t="shared" si="1"/>
        <v>#DIV/0!</v>
      </c>
      <c r="N77" s="598"/>
      <c r="O77" s="338"/>
      <c r="P77" s="338"/>
      <c r="Q77" s="338"/>
      <c r="R77" s="338"/>
      <c r="S77" s="598"/>
      <c r="T77" s="338"/>
      <c r="U77" s="338"/>
      <c r="V77" s="338"/>
      <c r="W77" s="598"/>
      <c r="X77" s="338"/>
      <c r="Y77" s="338"/>
      <c r="Z77" s="338"/>
      <c r="AA77" s="338"/>
      <c r="AB77" s="540"/>
    </row>
    <row r="78">
      <c r="A78" s="597">
        <v>45733.0</v>
      </c>
      <c r="B78" s="483">
        <v>100.0</v>
      </c>
      <c r="C78" s="483">
        <v>100.8</v>
      </c>
      <c r="D78" s="483" t="str">
        <f t="shared" si="23"/>
        <v>yes</v>
      </c>
      <c r="E78" s="342">
        <v>1.0</v>
      </c>
      <c r="F78" s="483">
        <v>1.5</v>
      </c>
      <c r="G78" s="483" t="str">
        <f t="shared" si="24"/>
        <v>recalibrate</v>
      </c>
      <c r="H78" s="342" t="s">
        <v>3091</v>
      </c>
      <c r="I78" s="483" t="s">
        <v>3091</v>
      </c>
      <c r="J78" s="483" t="s">
        <v>3091</v>
      </c>
      <c r="K78" s="342"/>
      <c r="L78" s="483"/>
      <c r="M78" s="483" t="str">
        <f t="shared" si="1"/>
        <v>#DIV/0!</v>
      </c>
      <c r="N78" s="598"/>
      <c r="O78" s="338"/>
      <c r="P78" s="338"/>
      <c r="Q78" s="338"/>
      <c r="R78" s="338"/>
      <c r="S78" s="598"/>
      <c r="T78" s="338"/>
      <c r="U78" s="338"/>
      <c r="V78" s="338"/>
      <c r="W78" s="598"/>
      <c r="X78" s="338"/>
      <c r="Y78" s="338"/>
      <c r="Z78" s="338"/>
      <c r="AA78" s="338"/>
      <c r="AB78" s="540"/>
    </row>
    <row r="79">
      <c r="A79" s="597">
        <v>45734.0</v>
      </c>
      <c r="B79" s="483">
        <v>50.0</v>
      </c>
      <c r="C79" s="483">
        <v>49.6</v>
      </c>
      <c r="D79" s="483" t="str">
        <f t="shared" si="23"/>
        <v>yes</v>
      </c>
      <c r="E79" s="342">
        <v>50.0</v>
      </c>
      <c r="F79" s="483">
        <v>46.8</v>
      </c>
      <c r="G79" s="483" t="str">
        <f t="shared" si="24"/>
        <v>yes</v>
      </c>
      <c r="H79" s="342">
        <v>50.0</v>
      </c>
      <c r="I79" s="483">
        <v>49.55</v>
      </c>
      <c r="J79" s="483" t="str">
        <f>IF(OR(H79/I79&gt;1.1,I79/H79&gt;1.1),"recalibrate","yes")</f>
        <v>yes</v>
      </c>
      <c r="K79" s="342"/>
      <c r="L79" s="483"/>
      <c r="M79" s="483" t="str">
        <f t="shared" si="1"/>
        <v>#DIV/0!</v>
      </c>
      <c r="N79" s="598"/>
      <c r="O79" s="338"/>
      <c r="P79" s="338"/>
      <c r="Q79" s="338"/>
      <c r="R79" s="338"/>
      <c r="S79" s="598"/>
      <c r="T79" s="338"/>
      <c r="U79" s="338"/>
      <c r="V79" s="338"/>
      <c r="W79" s="598"/>
      <c r="X79" s="338"/>
      <c r="Y79" s="338"/>
      <c r="Z79" s="338"/>
      <c r="AA79" s="338"/>
      <c r="AB79" s="540"/>
    </row>
    <row r="80">
      <c r="A80" s="597">
        <v>45735.0</v>
      </c>
      <c r="B80" s="483">
        <v>100.0</v>
      </c>
      <c r="C80" s="483">
        <v>100.49</v>
      </c>
      <c r="D80" s="483" t="str">
        <f t="shared" si="23"/>
        <v>yes</v>
      </c>
      <c r="E80" s="342">
        <v>125.0</v>
      </c>
      <c r="F80" s="483">
        <v>134.48</v>
      </c>
      <c r="G80" s="483" t="str">
        <f t="shared" si="24"/>
        <v>yes</v>
      </c>
      <c r="H80" s="342" t="s">
        <v>3091</v>
      </c>
      <c r="I80" s="483" t="s">
        <v>3091</v>
      </c>
      <c r="J80" s="483" t="s">
        <v>3091</v>
      </c>
      <c r="K80" s="342"/>
      <c r="L80" s="483"/>
      <c r="M80" s="483" t="str">
        <f t="shared" si="1"/>
        <v>#DIV/0!</v>
      </c>
      <c r="N80" s="598"/>
      <c r="O80" s="338"/>
      <c r="P80" s="338"/>
      <c r="Q80" s="338"/>
      <c r="R80" s="338"/>
      <c r="S80" s="598"/>
      <c r="T80" s="338"/>
      <c r="U80" s="338"/>
      <c r="V80" s="338"/>
      <c r="W80" s="598"/>
      <c r="X80" s="338"/>
      <c r="Y80" s="338"/>
      <c r="Z80" s="338"/>
      <c r="AA80" s="338"/>
      <c r="AB80" s="540"/>
    </row>
    <row r="81">
      <c r="A81" s="597">
        <v>45736.0</v>
      </c>
      <c r="B81" s="483">
        <v>100.0</v>
      </c>
      <c r="C81" s="483">
        <v>101.85</v>
      </c>
      <c r="D81" s="483" t="str">
        <f t="shared" si="23"/>
        <v>yes</v>
      </c>
      <c r="E81" s="342">
        <v>25.0</v>
      </c>
      <c r="F81" s="483">
        <v>24.67</v>
      </c>
      <c r="G81" s="483" t="str">
        <f t="shared" si="24"/>
        <v>yes</v>
      </c>
      <c r="H81" s="342" t="s">
        <v>3091</v>
      </c>
      <c r="I81" s="483" t="s">
        <v>3091</v>
      </c>
      <c r="J81" s="483" t="s">
        <v>3091</v>
      </c>
      <c r="K81" s="342"/>
      <c r="L81" s="483"/>
      <c r="M81" s="483" t="str">
        <f t="shared" si="1"/>
        <v>#DIV/0!</v>
      </c>
      <c r="N81" s="598"/>
      <c r="O81" s="338"/>
      <c r="P81" s="338"/>
      <c r="Q81" s="338"/>
      <c r="R81" s="338"/>
      <c r="S81" s="598"/>
      <c r="T81" s="338"/>
      <c r="U81" s="338"/>
      <c r="V81" s="338"/>
      <c r="W81" s="598"/>
      <c r="X81" s="338"/>
      <c r="Y81" s="338"/>
      <c r="Z81" s="338"/>
      <c r="AA81" s="338"/>
      <c r="AB81" s="540"/>
    </row>
    <row r="82">
      <c r="A82" s="597">
        <v>45737.0</v>
      </c>
      <c r="B82" s="483" t="s">
        <v>3091</v>
      </c>
      <c r="C82" s="483" t="s">
        <v>3091</v>
      </c>
      <c r="D82" s="483" t="s">
        <v>3091</v>
      </c>
      <c r="E82" s="342" t="s">
        <v>3091</v>
      </c>
      <c r="F82" s="483" t="s">
        <v>3091</v>
      </c>
      <c r="G82" s="483" t="s">
        <v>3091</v>
      </c>
      <c r="H82" s="342" t="s">
        <v>3091</v>
      </c>
      <c r="I82" s="483" t="s">
        <v>3091</v>
      </c>
      <c r="J82" s="483" t="s">
        <v>3091</v>
      </c>
      <c r="K82" s="342"/>
      <c r="L82" s="483"/>
      <c r="M82" s="483" t="str">
        <f t="shared" si="1"/>
        <v>#DIV/0!</v>
      </c>
      <c r="N82" s="598"/>
      <c r="O82" s="338"/>
      <c r="P82" s="338"/>
      <c r="Q82" s="338"/>
      <c r="R82" s="338"/>
      <c r="S82" s="598"/>
      <c r="T82" s="338"/>
      <c r="U82" s="338"/>
      <c r="V82" s="338"/>
      <c r="W82" s="598"/>
      <c r="X82" s="338"/>
      <c r="Y82" s="338"/>
      <c r="Z82" s="338"/>
      <c r="AA82" s="338"/>
      <c r="AB82" s="540"/>
    </row>
    <row r="83">
      <c r="A83" s="597">
        <v>45738.0</v>
      </c>
      <c r="B83" s="483" t="s">
        <v>3091</v>
      </c>
      <c r="C83" s="483" t="s">
        <v>3091</v>
      </c>
      <c r="D83" s="483" t="s">
        <v>3091</v>
      </c>
      <c r="E83" s="342" t="s">
        <v>3091</v>
      </c>
      <c r="F83" s="483" t="s">
        <v>3091</v>
      </c>
      <c r="G83" s="483" t="s">
        <v>3091</v>
      </c>
      <c r="H83" s="342" t="s">
        <v>3091</v>
      </c>
      <c r="I83" s="483" t="s">
        <v>3091</v>
      </c>
      <c r="J83" s="483" t="s">
        <v>3091</v>
      </c>
      <c r="K83" s="342"/>
      <c r="L83" s="483"/>
      <c r="M83" s="483" t="str">
        <f t="shared" si="1"/>
        <v>#DIV/0!</v>
      </c>
      <c r="N83" s="598"/>
      <c r="O83" s="338"/>
      <c r="P83" s="338"/>
      <c r="Q83" s="338"/>
      <c r="R83" s="338"/>
      <c r="S83" s="598"/>
      <c r="T83" s="338"/>
      <c r="U83" s="338"/>
      <c r="V83" s="338"/>
      <c r="W83" s="598"/>
      <c r="X83" s="338"/>
      <c r="Y83" s="338"/>
      <c r="Z83" s="338"/>
      <c r="AA83" s="338"/>
      <c r="AB83" s="540"/>
    </row>
    <row r="84">
      <c r="A84" s="597">
        <v>45739.0</v>
      </c>
      <c r="B84" s="483" t="s">
        <v>3091</v>
      </c>
      <c r="C84" s="483" t="s">
        <v>3091</v>
      </c>
      <c r="D84" s="483" t="s">
        <v>3091</v>
      </c>
      <c r="E84" s="342" t="s">
        <v>3091</v>
      </c>
      <c r="F84" s="483" t="s">
        <v>3091</v>
      </c>
      <c r="G84" s="483" t="s">
        <v>3091</v>
      </c>
      <c r="H84" s="342" t="s">
        <v>3091</v>
      </c>
      <c r="I84" s="483" t="s">
        <v>3091</v>
      </c>
      <c r="J84" s="483" t="s">
        <v>3091</v>
      </c>
      <c r="K84" s="342"/>
      <c r="L84" s="483"/>
      <c r="M84" s="483" t="str">
        <f t="shared" si="1"/>
        <v>#DIV/0!</v>
      </c>
      <c r="N84" s="598"/>
      <c r="O84" s="338"/>
      <c r="P84" s="338"/>
      <c r="Q84" s="338"/>
      <c r="R84" s="338"/>
      <c r="S84" s="598"/>
      <c r="T84" s="338"/>
      <c r="U84" s="338"/>
      <c r="V84" s="338"/>
      <c r="W84" s="598"/>
      <c r="X84" s="338"/>
      <c r="Y84" s="338"/>
      <c r="Z84" s="338"/>
      <c r="AA84" s="338"/>
      <c r="AB84" s="540"/>
    </row>
    <row r="85">
      <c r="A85" s="597">
        <v>45740.0</v>
      </c>
      <c r="B85" s="483">
        <v>25.0</v>
      </c>
      <c r="C85" s="483">
        <v>26.4</v>
      </c>
      <c r="D85" s="483" t="str">
        <f t="shared" ref="D85:D89" si="25">IF(OR(C85/B85&gt;1.1,B85/C85&gt;1.1),"recalibrate","yes")</f>
        <v>yes</v>
      </c>
      <c r="E85" s="342" t="s">
        <v>3091</v>
      </c>
      <c r="F85" s="483" t="s">
        <v>3091</v>
      </c>
      <c r="G85" s="483" t="s">
        <v>3091</v>
      </c>
      <c r="H85" s="342" t="s">
        <v>3091</v>
      </c>
      <c r="I85" s="483" t="s">
        <v>3091</v>
      </c>
      <c r="J85" s="483" t="s">
        <v>3091</v>
      </c>
      <c r="K85" s="342"/>
      <c r="L85" s="483"/>
      <c r="M85" s="483" t="str">
        <f t="shared" si="1"/>
        <v>#DIV/0!</v>
      </c>
      <c r="N85" s="598"/>
      <c r="O85" s="338"/>
      <c r="P85" s="338"/>
      <c r="Q85" s="338"/>
      <c r="R85" s="338"/>
      <c r="S85" s="598"/>
      <c r="T85" s="338"/>
      <c r="U85" s="338"/>
      <c r="V85" s="338"/>
      <c r="W85" s="598"/>
      <c r="X85" s="338"/>
      <c r="Y85" s="338"/>
      <c r="Z85" s="338"/>
      <c r="AA85" s="338"/>
      <c r="AB85" s="540"/>
    </row>
    <row r="86">
      <c r="A86" s="597">
        <v>45741.0</v>
      </c>
      <c r="B86" s="483">
        <v>25.0</v>
      </c>
      <c r="C86" s="483">
        <v>26.0</v>
      </c>
      <c r="D86" s="483" t="str">
        <f t="shared" si="25"/>
        <v>yes</v>
      </c>
      <c r="E86" s="342">
        <v>25.0</v>
      </c>
      <c r="F86" s="483">
        <v>28.32</v>
      </c>
      <c r="G86" s="483" t="str">
        <f t="shared" ref="G86:G89" si="26">IF(OR(F86/E86&gt;1.1,E86/F86&gt;1.1),"recalibrate","yes")</f>
        <v>recalibrate</v>
      </c>
      <c r="H86" s="342" t="s">
        <v>3091</v>
      </c>
      <c r="I86" s="483" t="s">
        <v>3091</v>
      </c>
      <c r="J86" s="483" t="s">
        <v>3091</v>
      </c>
      <c r="K86" s="342"/>
      <c r="L86" s="483"/>
      <c r="M86" s="483" t="str">
        <f t="shared" si="1"/>
        <v>#DIV/0!</v>
      </c>
      <c r="N86" s="598"/>
      <c r="O86" s="338"/>
      <c r="P86" s="338"/>
      <c r="Q86" s="338"/>
      <c r="R86" s="338"/>
      <c r="S86" s="598"/>
      <c r="T86" s="338"/>
      <c r="U86" s="338"/>
      <c r="V86" s="338"/>
      <c r="W86" s="598"/>
      <c r="X86" s="338"/>
      <c r="Y86" s="338"/>
      <c r="Z86" s="338"/>
      <c r="AA86" s="338"/>
      <c r="AB86" s="540"/>
    </row>
    <row r="87">
      <c r="A87" s="597">
        <v>45742.0</v>
      </c>
      <c r="B87" s="483">
        <v>50.0</v>
      </c>
      <c r="C87" s="483">
        <v>47.45</v>
      </c>
      <c r="D87" s="483" t="str">
        <f t="shared" si="25"/>
        <v>yes</v>
      </c>
      <c r="E87" s="342">
        <v>25.0</v>
      </c>
      <c r="F87" s="483">
        <v>25.75</v>
      </c>
      <c r="G87" s="483" t="str">
        <f t="shared" si="26"/>
        <v>yes</v>
      </c>
      <c r="H87" s="342" t="s">
        <v>3091</v>
      </c>
      <c r="I87" s="483" t="s">
        <v>3091</v>
      </c>
      <c r="J87" s="483" t="s">
        <v>3091</v>
      </c>
      <c r="K87" s="342"/>
      <c r="L87" s="483"/>
      <c r="M87" s="483" t="str">
        <f t="shared" si="1"/>
        <v>#DIV/0!</v>
      </c>
      <c r="N87" s="598"/>
      <c r="O87" s="338"/>
      <c r="P87" s="338"/>
      <c r="Q87" s="338"/>
      <c r="R87" s="338"/>
      <c r="S87" s="598"/>
      <c r="T87" s="338"/>
      <c r="U87" s="338"/>
      <c r="V87" s="338"/>
      <c r="W87" s="598"/>
      <c r="X87" s="338"/>
      <c r="Y87" s="338"/>
      <c r="Z87" s="338"/>
      <c r="AA87" s="338"/>
      <c r="AB87" s="540"/>
    </row>
    <row r="88">
      <c r="A88" s="597">
        <v>45743.0</v>
      </c>
      <c r="B88" s="483">
        <v>25.0</v>
      </c>
      <c r="C88" s="483">
        <v>22.77</v>
      </c>
      <c r="D88" s="483" t="str">
        <f t="shared" si="25"/>
        <v>yes</v>
      </c>
      <c r="E88" s="342">
        <v>25.0</v>
      </c>
      <c r="F88" s="483">
        <v>25.39</v>
      </c>
      <c r="G88" s="483" t="str">
        <f t="shared" si="26"/>
        <v>yes</v>
      </c>
      <c r="H88" s="342" t="s">
        <v>3091</v>
      </c>
      <c r="I88" s="483" t="s">
        <v>3091</v>
      </c>
      <c r="J88" s="483" t="s">
        <v>3091</v>
      </c>
      <c r="K88" s="342"/>
      <c r="L88" s="483"/>
      <c r="M88" s="483" t="str">
        <f t="shared" si="1"/>
        <v>#DIV/0!</v>
      </c>
      <c r="N88" s="598"/>
      <c r="O88" s="338"/>
      <c r="P88" s="338"/>
      <c r="Q88" s="338"/>
      <c r="R88" s="338"/>
      <c r="S88" s="598"/>
      <c r="T88" s="338"/>
      <c r="U88" s="338"/>
      <c r="V88" s="338"/>
      <c r="W88" s="598"/>
      <c r="X88" s="338"/>
      <c r="Y88" s="338"/>
      <c r="Z88" s="338"/>
      <c r="AA88" s="338"/>
      <c r="AB88" s="540"/>
    </row>
    <row r="89">
      <c r="A89" s="597">
        <v>45744.0</v>
      </c>
      <c r="B89" s="483">
        <v>50.0</v>
      </c>
      <c r="C89" s="483">
        <v>47.9</v>
      </c>
      <c r="D89" s="483" t="str">
        <f t="shared" si="25"/>
        <v>yes</v>
      </c>
      <c r="E89" s="342">
        <v>25.0</v>
      </c>
      <c r="F89" s="483">
        <v>24.58</v>
      </c>
      <c r="G89" s="483" t="str">
        <f t="shared" si="26"/>
        <v>yes</v>
      </c>
      <c r="H89" s="342" t="s">
        <v>3091</v>
      </c>
      <c r="I89" s="483" t="s">
        <v>3091</v>
      </c>
      <c r="J89" s="483" t="s">
        <v>3091</v>
      </c>
      <c r="K89" s="342"/>
      <c r="L89" s="483"/>
      <c r="M89" s="483" t="str">
        <f t="shared" si="1"/>
        <v>#DIV/0!</v>
      </c>
      <c r="N89" s="598"/>
      <c r="O89" s="338"/>
      <c r="P89" s="338"/>
      <c r="Q89" s="338"/>
      <c r="R89" s="338"/>
      <c r="S89" s="598"/>
      <c r="T89" s="338"/>
      <c r="U89" s="338"/>
      <c r="V89" s="338"/>
      <c r="W89" s="598"/>
      <c r="X89" s="338"/>
      <c r="Y89" s="338"/>
      <c r="Z89" s="338"/>
      <c r="AA89" s="338"/>
      <c r="AB89" s="540"/>
    </row>
    <row r="90">
      <c r="A90" s="597">
        <v>45745.0</v>
      </c>
      <c r="B90" s="483" t="s">
        <v>3091</v>
      </c>
      <c r="C90" s="483" t="s">
        <v>3091</v>
      </c>
      <c r="D90" s="483" t="s">
        <v>3091</v>
      </c>
      <c r="E90" s="342" t="s">
        <v>3091</v>
      </c>
      <c r="F90" s="483" t="s">
        <v>3091</v>
      </c>
      <c r="G90" s="483" t="s">
        <v>3091</v>
      </c>
      <c r="H90" s="342" t="s">
        <v>3091</v>
      </c>
      <c r="I90" s="483" t="s">
        <v>3091</v>
      </c>
      <c r="J90" s="483" t="s">
        <v>3091</v>
      </c>
      <c r="K90" s="342"/>
      <c r="L90" s="483"/>
      <c r="M90" s="483" t="str">
        <f t="shared" si="1"/>
        <v>#DIV/0!</v>
      </c>
      <c r="N90" s="598"/>
      <c r="O90" s="338"/>
      <c r="P90" s="338"/>
      <c r="Q90" s="338"/>
      <c r="R90" s="338"/>
      <c r="S90" s="598"/>
      <c r="T90" s="338"/>
      <c r="U90" s="338"/>
      <c r="V90" s="338"/>
      <c r="W90" s="598"/>
      <c r="X90" s="338"/>
      <c r="Y90" s="338"/>
      <c r="Z90" s="338"/>
      <c r="AA90" s="338"/>
      <c r="AB90" s="540"/>
    </row>
    <row r="91">
      <c r="A91" s="597">
        <v>45746.0</v>
      </c>
      <c r="B91" s="483" t="s">
        <v>3091</v>
      </c>
      <c r="C91" s="483" t="s">
        <v>3091</v>
      </c>
      <c r="D91" s="483" t="s">
        <v>3091</v>
      </c>
      <c r="E91" s="342" t="s">
        <v>3091</v>
      </c>
      <c r="F91" s="483" t="s">
        <v>3091</v>
      </c>
      <c r="G91" s="483" t="s">
        <v>3091</v>
      </c>
      <c r="H91" s="342" t="s">
        <v>3091</v>
      </c>
      <c r="I91" s="483" t="s">
        <v>3091</v>
      </c>
      <c r="J91" s="483" t="s">
        <v>3091</v>
      </c>
      <c r="K91" s="342"/>
      <c r="L91" s="483"/>
      <c r="M91" s="483" t="str">
        <f t="shared" si="1"/>
        <v>#DIV/0!</v>
      </c>
      <c r="N91" s="598"/>
      <c r="O91" s="338"/>
      <c r="P91" s="338"/>
      <c r="Q91" s="338"/>
      <c r="R91" s="338"/>
      <c r="S91" s="598"/>
      <c r="T91" s="338"/>
      <c r="U91" s="338"/>
      <c r="V91" s="338"/>
      <c r="W91" s="598"/>
      <c r="X91" s="338"/>
      <c r="Y91" s="338"/>
      <c r="Z91" s="338"/>
      <c r="AA91" s="338"/>
      <c r="AB91" s="540"/>
    </row>
    <row r="92">
      <c r="A92" s="597">
        <v>45747.0</v>
      </c>
      <c r="B92" s="483">
        <v>50.0</v>
      </c>
      <c r="C92" s="483">
        <v>54.53</v>
      </c>
      <c r="D92" s="483" t="str">
        <f>IF(OR(C92/B92&gt;1.1,B92/C92&gt;1.1),"recalibrate","yes")</f>
        <v>yes</v>
      </c>
      <c r="E92" s="342" t="s">
        <v>3091</v>
      </c>
      <c r="F92" s="483" t="s">
        <v>3091</v>
      </c>
      <c r="G92" s="483" t="s">
        <v>3091</v>
      </c>
      <c r="H92" s="342" t="s">
        <v>3091</v>
      </c>
      <c r="I92" s="483" t="s">
        <v>3091</v>
      </c>
      <c r="J92" s="483" t="s">
        <v>3091</v>
      </c>
      <c r="K92" s="342"/>
      <c r="L92" s="483"/>
      <c r="M92" s="483" t="str">
        <f t="shared" si="1"/>
        <v>#DIV/0!</v>
      </c>
      <c r="N92" s="598"/>
      <c r="O92" s="338"/>
      <c r="P92" s="338"/>
      <c r="Q92" s="338"/>
      <c r="R92" s="338"/>
      <c r="S92" s="598"/>
      <c r="T92" s="338"/>
      <c r="U92" s="338"/>
      <c r="V92" s="338"/>
      <c r="W92" s="598"/>
      <c r="X92" s="338"/>
      <c r="Y92" s="338"/>
      <c r="Z92" s="338"/>
      <c r="AA92" s="338"/>
      <c r="AB92" s="540"/>
    </row>
    <row r="93">
      <c r="A93" s="597">
        <v>45748.0</v>
      </c>
      <c r="B93" s="483">
        <v>25.0</v>
      </c>
      <c r="C93" s="483" t="s">
        <v>3091</v>
      </c>
      <c r="D93" s="483" t="s">
        <v>3091</v>
      </c>
      <c r="E93" s="342" t="s">
        <v>3091</v>
      </c>
      <c r="F93" s="483" t="s">
        <v>3091</v>
      </c>
      <c r="G93" s="483" t="s">
        <v>3091</v>
      </c>
      <c r="H93" s="342" t="s">
        <v>3091</v>
      </c>
      <c r="I93" s="483" t="s">
        <v>3091</v>
      </c>
      <c r="J93" s="483" t="s">
        <v>3091</v>
      </c>
      <c r="K93" s="342"/>
      <c r="L93" s="483"/>
      <c r="M93" s="483" t="str">
        <f t="shared" si="1"/>
        <v>#DIV/0!</v>
      </c>
      <c r="N93" s="598"/>
      <c r="O93" s="338"/>
      <c r="P93" s="338"/>
      <c r="Q93" s="338"/>
      <c r="R93" s="338"/>
      <c r="S93" s="598"/>
      <c r="T93" s="338"/>
      <c r="U93" s="338"/>
      <c r="V93" s="338"/>
      <c r="W93" s="598"/>
      <c r="X93" s="338"/>
      <c r="Y93" s="338"/>
      <c r="Z93" s="338"/>
      <c r="AA93" s="338"/>
      <c r="AB93" s="540"/>
    </row>
    <row r="94">
      <c r="A94" s="597">
        <v>45749.0</v>
      </c>
      <c r="B94" s="483">
        <v>100.0</v>
      </c>
      <c r="C94" s="483">
        <v>96.46</v>
      </c>
      <c r="D94" s="483" t="str">
        <f t="shared" ref="D94:D96" si="27">IF(OR(C94/B94&gt;1.1,B94/C94&gt;1.1),"recalibrate","yes")</f>
        <v>yes</v>
      </c>
      <c r="E94" s="342">
        <v>25.0</v>
      </c>
      <c r="F94" s="483">
        <v>23.95</v>
      </c>
      <c r="G94" s="483" t="str">
        <f t="shared" ref="G94:G96" si="28">IF(OR(F94/E94&gt;1.1,E94/F94&gt;1.1),"recalibrate","yes")</f>
        <v>yes</v>
      </c>
      <c r="H94" s="342" t="s">
        <v>3091</v>
      </c>
      <c r="I94" s="483" t="s">
        <v>3091</v>
      </c>
      <c r="J94" s="483" t="s">
        <v>3091</v>
      </c>
      <c r="K94" s="342"/>
      <c r="L94" s="483"/>
      <c r="M94" s="483" t="str">
        <f t="shared" si="1"/>
        <v>#DIV/0!</v>
      </c>
      <c r="N94" s="598"/>
      <c r="O94" s="338"/>
      <c r="P94" s="338"/>
      <c r="Q94" s="338"/>
      <c r="R94" s="338"/>
      <c r="S94" s="598"/>
      <c r="T94" s="338"/>
      <c r="U94" s="338"/>
      <c r="V94" s="338"/>
      <c r="W94" s="598"/>
      <c r="X94" s="338"/>
      <c r="Y94" s="338"/>
      <c r="Z94" s="338"/>
      <c r="AA94" s="338"/>
      <c r="AB94" s="540"/>
    </row>
    <row r="95">
      <c r="A95" s="597">
        <v>45750.0</v>
      </c>
      <c r="B95" s="483">
        <v>100.0</v>
      </c>
      <c r="C95" s="483">
        <v>100.86</v>
      </c>
      <c r="D95" s="483" t="str">
        <f t="shared" si="27"/>
        <v>yes</v>
      </c>
      <c r="E95" s="342">
        <v>25.0</v>
      </c>
      <c r="F95" s="483">
        <v>25.01</v>
      </c>
      <c r="G95" s="483" t="str">
        <f t="shared" si="28"/>
        <v>yes</v>
      </c>
      <c r="H95" s="342" t="s">
        <v>3091</v>
      </c>
      <c r="I95" s="483" t="s">
        <v>3091</v>
      </c>
      <c r="J95" s="483" t="s">
        <v>3091</v>
      </c>
      <c r="K95" s="342"/>
      <c r="L95" s="483"/>
      <c r="M95" s="483" t="str">
        <f t="shared" si="1"/>
        <v>#DIV/0!</v>
      </c>
      <c r="N95" s="598"/>
      <c r="O95" s="338"/>
      <c r="P95" s="338"/>
      <c r="Q95" s="338"/>
      <c r="R95" s="338"/>
      <c r="S95" s="598"/>
      <c r="T95" s="338"/>
      <c r="U95" s="338"/>
      <c r="V95" s="338"/>
      <c r="W95" s="598"/>
      <c r="X95" s="338"/>
      <c r="Y95" s="338"/>
      <c r="Z95" s="338"/>
      <c r="AA95" s="338"/>
      <c r="AB95" s="540"/>
    </row>
    <row r="96">
      <c r="A96" s="597">
        <v>45751.0</v>
      </c>
      <c r="B96" s="483">
        <v>100.0</v>
      </c>
      <c r="C96" s="483">
        <v>98.34</v>
      </c>
      <c r="D96" s="483" t="str">
        <f t="shared" si="27"/>
        <v>yes</v>
      </c>
      <c r="E96" s="342">
        <v>25.0</v>
      </c>
      <c r="F96" s="483">
        <v>25.1</v>
      </c>
      <c r="G96" s="483" t="str">
        <f t="shared" si="28"/>
        <v>yes</v>
      </c>
      <c r="H96" s="342" t="s">
        <v>3091</v>
      </c>
      <c r="I96" s="483" t="s">
        <v>3091</v>
      </c>
      <c r="J96" s="483" t="s">
        <v>3091</v>
      </c>
      <c r="K96" s="342"/>
      <c r="L96" s="483"/>
      <c r="M96" s="483" t="str">
        <f t="shared" si="1"/>
        <v>#DIV/0!</v>
      </c>
      <c r="N96" s="598"/>
      <c r="O96" s="338"/>
      <c r="P96" s="338"/>
      <c r="Q96" s="338"/>
      <c r="R96" s="338"/>
      <c r="S96" s="598"/>
      <c r="T96" s="338"/>
      <c r="U96" s="338"/>
      <c r="V96" s="338"/>
      <c r="W96" s="598"/>
      <c r="X96" s="338"/>
      <c r="Y96" s="338"/>
      <c r="Z96" s="338"/>
      <c r="AA96" s="338"/>
      <c r="AB96" s="540"/>
    </row>
    <row r="97">
      <c r="A97" s="597">
        <v>45752.0</v>
      </c>
      <c r="B97" s="483" t="s">
        <v>3091</v>
      </c>
      <c r="C97" s="483" t="s">
        <v>3091</v>
      </c>
      <c r="D97" s="483" t="s">
        <v>3091</v>
      </c>
      <c r="E97" s="342" t="s">
        <v>3091</v>
      </c>
      <c r="F97" s="483" t="s">
        <v>3091</v>
      </c>
      <c r="G97" s="483" t="s">
        <v>3091</v>
      </c>
      <c r="H97" s="342" t="s">
        <v>3091</v>
      </c>
      <c r="I97" s="483" t="s">
        <v>3091</v>
      </c>
      <c r="J97" s="483" t="s">
        <v>3091</v>
      </c>
      <c r="K97" s="342"/>
      <c r="L97" s="483"/>
      <c r="M97" s="483" t="str">
        <f t="shared" si="1"/>
        <v>#DIV/0!</v>
      </c>
      <c r="N97" s="598"/>
      <c r="O97" s="338"/>
      <c r="P97" s="338"/>
      <c r="Q97" s="338"/>
      <c r="R97" s="338"/>
      <c r="S97" s="598"/>
      <c r="T97" s="338"/>
      <c r="U97" s="338"/>
      <c r="V97" s="338"/>
      <c r="W97" s="598"/>
      <c r="X97" s="338"/>
      <c r="Y97" s="338"/>
      <c r="Z97" s="338"/>
      <c r="AA97" s="338"/>
      <c r="AB97" s="540"/>
    </row>
    <row r="98">
      <c r="A98" s="597">
        <v>45753.0</v>
      </c>
      <c r="B98" s="483" t="s">
        <v>3091</v>
      </c>
      <c r="C98" s="483" t="s">
        <v>3091</v>
      </c>
      <c r="D98" s="483" t="s">
        <v>3091</v>
      </c>
      <c r="E98" s="342" t="s">
        <v>3091</v>
      </c>
      <c r="F98" s="483" t="s">
        <v>3091</v>
      </c>
      <c r="G98" s="483" t="s">
        <v>3091</v>
      </c>
      <c r="H98" s="342" t="s">
        <v>3091</v>
      </c>
      <c r="I98" s="483" t="s">
        <v>3091</v>
      </c>
      <c r="J98" s="483" t="s">
        <v>3091</v>
      </c>
      <c r="K98" s="342"/>
      <c r="L98" s="483"/>
      <c r="M98" s="483" t="str">
        <f t="shared" si="1"/>
        <v>#DIV/0!</v>
      </c>
      <c r="N98" s="598"/>
      <c r="O98" s="338"/>
      <c r="P98" s="338"/>
      <c r="Q98" s="338"/>
      <c r="R98" s="338"/>
      <c r="S98" s="598"/>
      <c r="T98" s="338"/>
      <c r="U98" s="338"/>
      <c r="V98" s="338"/>
      <c r="W98" s="598"/>
      <c r="X98" s="338"/>
      <c r="Y98" s="338"/>
      <c r="Z98" s="338"/>
      <c r="AA98" s="338"/>
      <c r="AB98" s="540"/>
    </row>
    <row r="99">
      <c r="A99" s="597">
        <v>45754.0</v>
      </c>
      <c r="B99" s="483">
        <v>10.0</v>
      </c>
      <c r="C99" s="483">
        <v>11.15</v>
      </c>
      <c r="D99" s="483" t="str">
        <f t="shared" ref="D99:D111" si="29">IF(OR(C99/B99&gt;1.1,B99/C99&gt;1.1),"recalibrate","yes")</f>
        <v>recalibrate</v>
      </c>
      <c r="E99" s="342">
        <v>10.0</v>
      </c>
      <c r="F99" s="483">
        <v>10.57</v>
      </c>
      <c r="G99" s="483" t="str">
        <f t="shared" ref="G99:G102" si="30">IF(OR(F99/E99&gt;1.1,E99/F99&gt;1.1),"recalibrate","yes")</f>
        <v>yes</v>
      </c>
      <c r="H99" s="342" t="s">
        <v>3091</v>
      </c>
      <c r="I99" s="483" t="s">
        <v>3091</v>
      </c>
      <c r="J99" s="483" t="s">
        <v>3091</v>
      </c>
      <c r="K99" s="342"/>
      <c r="L99" s="483"/>
      <c r="M99" s="483" t="str">
        <f t="shared" si="1"/>
        <v>#DIV/0!</v>
      </c>
      <c r="N99" s="598"/>
      <c r="O99" s="338"/>
      <c r="P99" s="338"/>
      <c r="Q99" s="338"/>
      <c r="R99" s="338"/>
      <c r="S99" s="598"/>
      <c r="T99" s="338"/>
      <c r="U99" s="338"/>
      <c r="V99" s="338"/>
      <c r="W99" s="598"/>
      <c r="X99" s="338"/>
      <c r="Y99" s="338"/>
      <c r="Z99" s="338"/>
      <c r="AA99" s="338"/>
      <c r="AB99" s="540"/>
    </row>
    <row r="100">
      <c r="A100" s="597">
        <v>45755.0</v>
      </c>
      <c r="B100" s="483">
        <v>100.0</v>
      </c>
      <c r="C100" s="483">
        <v>96.0</v>
      </c>
      <c r="D100" s="483" t="str">
        <f t="shared" si="29"/>
        <v>yes</v>
      </c>
      <c r="E100" s="342">
        <v>25.0</v>
      </c>
      <c r="F100" s="483">
        <v>24.98</v>
      </c>
      <c r="G100" s="483" t="str">
        <f t="shared" si="30"/>
        <v>yes</v>
      </c>
      <c r="H100" s="342" t="s">
        <v>3091</v>
      </c>
      <c r="I100" s="483" t="s">
        <v>3091</v>
      </c>
      <c r="J100" s="483" t="s">
        <v>3091</v>
      </c>
      <c r="K100" s="342"/>
      <c r="L100" s="483"/>
      <c r="M100" s="483" t="str">
        <f t="shared" si="1"/>
        <v>#DIV/0!</v>
      </c>
      <c r="N100" s="598"/>
      <c r="O100" s="338"/>
      <c r="P100" s="338"/>
      <c r="Q100" s="338"/>
      <c r="R100" s="338"/>
      <c r="S100" s="598"/>
      <c r="T100" s="338"/>
      <c r="U100" s="338"/>
      <c r="V100" s="338"/>
      <c r="W100" s="598"/>
      <c r="X100" s="338"/>
      <c r="Y100" s="338"/>
      <c r="Z100" s="338"/>
      <c r="AA100" s="338"/>
      <c r="AB100" s="540"/>
    </row>
    <row r="101">
      <c r="A101" s="597">
        <v>45756.0</v>
      </c>
      <c r="B101" s="483">
        <v>100.0</v>
      </c>
      <c r="C101" s="483">
        <v>93.51</v>
      </c>
      <c r="D101" s="483" t="str">
        <f t="shared" si="29"/>
        <v>yes</v>
      </c>
      <c r="E101" s="342">
        <v>25.0</v>
      </c>
      <c r="F101" s="483">
        <v>24.99</v>
      </c>
      <c r="G101" s="483" t="str">
        <f t="shared" si="30"/>
        <v>yes</v>
      </c>
      <c r="H101" s="342" t="s">
        <v>3091</v>
      </c>
      <c r="I101" s="483" t="s">
        <v>3091</v>
      </c>
      <c r="J101" s="483" t="s">
        <v>3091</v>
      </c>
      <c r="K101" s="342"/>
      <c r="L101" s="483"/>
      <c r="M101" s="483" t="str">
        <f t="shared" si="1"/>
        <v>#DIV/0!</v>
      </c>
      <c r="N101" s="598"/>
      <c r="O101" s="338"/>
      <c r="P101" s="338"/>
      <c r="Q101" s="338"/>
      <c r="R101" s="338"/>
      <c r="S101" s="598"/>
      <c r="T101" s="338"/>
      <c r="U101" s="338"/>
      <c r="V101" s="338"/>
      <c r="W101" s="598"/>
      <c r="X101" s="338"/>
      <c r="Y101" s="338"/>
      <c r="Z101" s="338"/>
      <c r="AA101" s="338"/>
      <c r="AB101" s="540"/>
    </row>
    <row r="102">
      <c r="A102" s="597">
        <v>45757.0</v>
      </c>
      <c r="B102" s="483">
        <v>100.0</v>
      </c>
      <c r="C102" s="483">
        <v>92.89</v>
      </c>
      <c r="D102" s="483" t="str">
        <f t="shared" si="29"/>
        <v>yes</v>
      </c>
      <c r="E102" s="342">
        <v>50.0</v>
      </c>
      <c r="F102" s="483">
        <v>50.7</v>
      </c>
      <c r="G102" s="483" t="str">
        <f t="shared" si="30"/>
        <v>yes</v>
      </c>
      <c r="H102" s="342" t="s">
        <v>3091</v>
      </c>
      <c r="I102" s="483" t="s">
        <v>3091</v>
      </c>
      <c r="J102" s="483" t="s">
        <v>3091</v>
      </c>
      <c r="K102" s="342"/>
      <c r="L102" s="483"/>
      <c r="M102" s="483" t="str">
        <f t="shared" si="1"/>
        <v>#DIV/0!</v>
      </c>
      <c r="N102" s="598"/>
      <c r="O102" s="338"/>
      <c r="P102" s="338"/>
      <c r="Q102" s="338"/>
      <c r="R102" s="338"/>
      <c r="S102" s="598"/>
      <c r="T102" s="338"/>
      <c r="U102" s="338"/>
      <c r="V102" s="338"/>
      <c r="W102" s="598"/>
      <c r="X102" s="338"/>
      <c r="Y102" s="338"/>
      <c r="Z102" s="338"/>
      <c r="AA102" s="338"/>
      <c r="AB102" s="540"/>
    </row>
    <row r="103">
      <c r="A103" s="597">
        <v>45758.0</v>
      </c>
      <c r="B103" s="483">
        <v>5.0</v>
      </c>
      <c r="C103" s="483">
        <v>4.31</v>
      </c>
      <c r="D103" s="483" t="str">
        <f t="shared" si="29"/>
        <v>recalibrate</v>
      </c>
      <c r="E103" s="342" t="s">
        <v>3091</v>
      </c>
      <c r="F103" s="483" t="s">
        <v>3091</v>
      </c>
      <c r="G103" s="483" t="s">
        <v>3091</v>
      </c>
      <c r="H103" s="342" t="s">
        <v>3091</v>
      </c>
      <c r="I103" s="483" t="s">
        <v>3091</v>
      </c>
      <c r="J103" s="483" t="s">
        <v>3091</v>
      </c>
      <c r="K103" s="342"/>
      <c r="L103" s="483"/>
      <c r="M103" s="483" t="str">
        <f t="shared" si="1"/>
        <v>#DIV/0!</v>
      </c>
      <c r="N103" s="598"/>
      <c r="O103" s="338"/>
      <c r="P103" s="338"/>
      <c r="Q103" s="338"/>
      <c r="R103" s="338"/>
      <c r="S103" s="598"/>
      <c r="T103" s="338"/>
      <c r="U103" s="338"/>
      <c r="V103" s="338"/>
      <c r="W103" s="598"/>
      <c r="X103" s="338"/>
      <c r="Y103" s="338"/>
      <c r="Z103" s="338"/>
      <c r="AA103" s="338"/>
      <c r="AB103" s="540"/>
    </row>
    <row r="104">
      <c r="A104" s="597">
        <v>45759.0</v>
      </c>
      <c r="B104" s="483">
        <v>100.0</v>
      </c>
      <c r="C104" s="483">
        <v>95.7</v>
      </c>
      <c r="D104" s="483" t="str">
        <f t="shared" si="29"/>
        <v>yes</v>
      </c>
      <c r="E104" s="342">
        <v>25.0</v>
      </c>
      <c r="F104" s="483">
        <v>25.73</v>
      </c>
      <c r="G104" s="483" t="str">
        <f t="shared" ref="G104:G111" si="31">IF(OR(F104/E104&gt;1.1,E104/F104&gt;1.1),"recalibrate","yes")</f>
        <v>yes</v>
      </c>
      <c r="H104" s="342" t="s">
        <v>3091</v>
      </c>
      <c r="I104" s="483" t="s">
        <v>3091</v>
      </c>
      <c r="J104" s="483" t="s">
        <v>3091</v>
      </c>
      <c r="K104" s="342"/>
      <c r="L104" s="483"/>
      <c r="M104" s="483" t="str">
        <f t="shared" si="1"/>
        <v>#DIV/0!</v>
      </c>
      <c r="N104" s="598"/>
      <c r="O104" s="338"/>
      <c r="P104" s="338"/>
      <c r="Q104" s="338"/>
      <c r="R104" s="338"/>
      <c r="S104" s="598"/>
      <c r="T104" s="338"/>
      <c r="U104" s="338"/>
      <c r="V104" s="338"/>
      <c r="W104" s="598"/>
      <c r="X104" s="338"/>
      <c r="Y104" s="338"/>
      <c r="Z104" s="338"/>
      <c r="AA104" s="338"/>
      <c r="AB104" s="540"/>
    </row>
    <row r="105">
      <c r="A105" s="597">
        <v>45760.0</v>
      </c>
      <c r="B105" s="483">
        <v>100.0</v>
      </c>
      <c r="C105" s="483">
        <v>97.99</v>
      </c>
      <c r="D105" s="483" t="str">
        <f t="shared" si="29"/>
        <v>yes</v>
      </c>
      <c r="E105" s="342">
        <v>25.0</v>
      </c>
      <c r="F105" s="483">
        <v>25.81</v>
      </c>
      <c r="G105" s="483" t="str">
        <f t="shared" si="31"/>
        <v>yes</v>
      </c>
      <c r="H105" s="342" t="s">
        <v>3091</v>
      </c>
      <c r="I105" s="483" t="s">
        <v>3091</v>
      </c>
      <c r="J105" s="483" t="s">
        <v>3091</v>
      </c>
      <c r="K105" s="342"/>
      <c r="L105" s="483"/>
      <c r="M105" s="483" t="str">
        <f t="shared" si="1"/>
        <v>#DIV/0!</v>
      </c>
      <c r="N105" s="598"/>
      <c r="O105" s="338"/>
      <c r="P105" s="338"/>
      <c r="Q105" s="338"/>
      <c r="R105" s="338"/>
      <c r="S105" s="598"/>
      <c r="T105" s="338"/>
      <c r="U105" s="338"/>
      <c r="V105" s="338"/>
      <c r="W105" s="598"/>
      <c r="X105" s="338"/>
      <c r="Y105" s="338"/>
      <c r="Z105" s="338"/>
      <c r="AA105" s="338"/>
      <c r="AB105" s="540"/>
    </row>
    <row r="106">
      <c r="A106" s="597">
        <v>45761.0</v>
      </c>
      <c r="B106" s="483">
        <v>100.0</v>
      </c>
      <c r="C106" s="483">
        <v>98.59</v>
      </c>
      <c r="D106" s="483" t="str">
        <f t="shared" si="29"/>
        <v>yes</v>
      </c>
      <c r="E106" s="342">
        <v>25.0</v>
      </c>
      <c r="F106" s="483">
        <v>26.07</v>
      </c>
      <c r="G106" s="483" t="str">
        <f t="shared" si="31"/>
        <v>yes</v>
      </c>
      <c r="H106" s="342" t="s">
        <v>3091</v>
      </c>
      <c r="I106" s="483" t="s">
        <v>3091</v>
      </c>
      <c r="J106" s="483" t="s">
        <v>3091</v>
      </c>
      <c r="K106" s="342"/>
      <c r="L106" s="483"/>
      <c r="M106" s="483" t="str">
        <f t="shared" si="1"/>
        <v>#DIV/0!</v>
      </c>
      <c r="N106" s="598"/>
      <c r="O106" s="338"/>
      <c r="P106" s="338"/>
      <c r="Q106" s="338"/>
      <c r="R106" s="338"/>
      <c r="S106" s="598"/>
      <c r="T106" s="338"/>
      <c r="U106" s="338"/>
      <c r="V106" s="338"/>
      <c r="W106" s="598"/>
      <c r="X106" s="338"/>
      <c r="Y106" s="338"/>
      <c r="Z106" s="338"/>
      <c r="AA106" s="338"/>
      <c r="AB106" s="540"/>
    </row>
    <row r="107">
      <c r="A107" s="597">
        <v>45762.0</v>
      </c>
      <c r="B107" s="483">
        <v>100.0</v>
      </c>
      <c r="C107" s="483">
        <v>97.15</v>
      </c>
      <c r="D107" s="483" t="str">
        <f t="shared" si="29"/>
        <v>yes</v>
      </c>
      <c r="E107" s="342">
        <v>50.0</v>
      </c>
      <c r="F107" s="483">
        <v>49.38</v>
      </c>
      <c r="G107" s="483" t="str">
        <f t="shared" si="31"/>
        <v>yes</v>
      </c>
      <c r="H107" s="342" t="s">
        <v>3091</v>
      </c>
      <c r="I107" s="483" t="s">
        <v>3091</v>
      </c>
      <c r="J107" s="483" t="s">
        <v>3091</v>
      </c>
      <c r="K107" s="342"/>
      <c r="L107" s="483"/>
      <c r="M107" s="483" t="str">
        <f t="shared" si="1"/>
        <v>#DIV/0!</v>
      </c>
      <c r="N107" s="598"/>
      <c r="O107" s="338"/>
      <c r="P107" s="338"/>
      <c r="Q107" s="338"/>
      <c r="R107" s="338"/>
      <c r="S107" s="598"/>
      <c r="T107" s="338"/>
      <c r="U107" s="338"/>
      <c r="V107" s="338"/>
      <c r="W107" s="598"/>
      <c r="X107" s="338"/>
      <c r="Y107" s="338"/>
      <c r="Z107" s="338"/>
      <c r="AA107" s="338"/>
      <c r="AB107" s="540"/>
    </row>
    <row r="108">
      <c r="A108" s="597">
        <v>45763.0</v>
      </c>
      <c r="B108" s="483">
        <v>10.0</v>
      </c>
      <c r="C108" s="483">
        <v>8.78</v>
      </c>
      <c r="D108" s="483" t="str">
        <f t="shared" si="29"/>
        <v>recalibrate</v>
      </c>
      <c r="E108" s="342">
        <v>10.0</v>
      </c>
      <c r="F108" s="483">
        <v>12.62</v>
      </c>
      <c r="G108" s="483" t="str">
        <f t="shared" si="31"/>
        <v>recalibrate</v>
      </c>
      <c r="H108" s="342" t="s">
        <v>3091</v>
      </c>
      <c r="I108" s="483" t="s">
        <v>3091</v>
      </c>
      <c r="J108" s="483" t="s">
        <v>3091</v>
      </c>
      <c r="K108" s="342"/>
      <c r="L108" s="483"/>
      <c r="M108" s="483" t="str">
        <f t="shared" si="1"/>
        <v>#DIV/0!</v>
      </c>
      <c r="N108" s="598"/>
      <c r="O108" s="338"/>
      <c r="P108" s="338"/>
      <c r="Q108" s="338"/>
      <c r="R108" s="338"/>
      <c r="S108" s="598"/>
      <c r="T108" s="338"/>
      <c r="U108" s="338"/>
      <c r="V108" s="338"/>
      <c r="W108" s="598"/>
      <c r="X108" s="338"/>
      <c r="Y108" s="338"/>
      <c r="Z108" s="338"/>
      <c r="AA108" s="338"/>
      <c r="AB108" s="540"/>
    </row>
    <row r="109">
      <c r="A109" s="597">
        <v>45764.0</v>
      </c>
      <c r="B109" s="483">
        <v>100.0</v>
      </c>
      <c r="C109" s="483">
        <v>98.74</v>
      </c>
      <c r="D109" s="483" t="str">
        <f t="shared" si="29"/>
        <v>yes</v>
      </c>
      <c r="E109" s="342">
        <v>25.0</v>
      </c>
      <c r="F109" s="483">
        <v>24.03</v>
      </c>
      <c r="G109" s="483" t="str">
        <f t="shared" si="31"/>
        <v>yes</v>
      </c>
      <c r="H109" s="342" t="s">
        <v>3091</v>
      </c>
      <c r="I109" s="483" t="s">
        <v>3091</v>
      </c>
      <c r="J109" s="483" t="s">
        <v>3091</v>
      </c>
      <c r="K109" s="342"/>
      <c r="L109" s="483"/>
      <c r="M109" s="483" t="str">
        <f t="shared" si="1"/>
        <v>#DIV/0!</v>
      </c>
      <c r="N109" s="598"/>
      <c r="O109" s="338"/>
      <c r="P109" s="338"/>
      <c r="Q109" s="338"/>
      <c r="R109" s="338"/>
      <c r="S109" s="598"/>
      <c r="T109" s="338"/>
      <c r="U109" s="338"/>
      <c r="V109" s="338"/>
      <c r="W109" s="598"/>
      <c r="X109" s="338"/>
      <c r="Y109" s="338"/>
      <c r="Z109" s="338"/>
      <c r="AA109" s="338"/>
      <c r="AB109" s="540"/>
    </row>
    <row r="110">
      <c r="A110" s="597">
        <v>45765.0</v>
      </c>
      <c r="B110" s="483">
        <v>100.0</v>
      </c>
      <c r="C110" s="483">
        <v>97.97</v>
      </c>
      <c r="D110" s="483" t="str">
        <f t="shared" si="29"/>
        <v>yes</v>
      </c>
      <c r="E110" s="342">
        <v>25.0</v>
      </c>
      <c r="F110" s="483">
        <v>24.55</v>
      </c>
      <c r="G110" s="483" t="str">
        <f t="shared" si="31"/>
        <v>yes</v>
      </c>
      <c r="H110" s="342" t="s">
        <v>3091</v>
      </c>
      <c r="I110" s="483" t="s">
        <v>3091</v>
      </c>
      <c r="J110" s="483" t="s">
        <v>3091</v>
      </c>
      <c r="K110" s="342"/>
      <c r="L110" s="483"/>
      <c r="M110" s="483" t="str">
        <f t="shared" si="1"/>
        <v>#DIV/0!</v>
      </c>
      <c r="N110" s="598"/>
      <c r="O110" s="338"/>
      <c r="P110" s="338"/>
      <c r="Q110" s="338"/>
      <c r="R110" s="338"/>
      <c r="S110" s="598"/>
      <c r="T110" s="338"/>
      <c r="U110" s="338"/>
      <c r="V110" s="338"/>
      <c r="W110" s="598"/>
      <c r="X110" s="338"/>
      <c r="Y110" s="338"/>
      <c r="Z110" s="338"/>
      <c r="AA110" s="338"/>
      <c r="AB110" s="540"/>
    </row>
    <row r="111">
      <c r="A111" s="597">
        <v>45766.0</v>
      </c>
      <c r="B111" s="483">
        <v>100.0</v>
      </c>
      <c r="C111" s="483">
        <v>95.09</v>
      </c>
      <c r="D111" s="483" t="str">
        <f t="shared" si="29"/>
        <v>yes</v>
      </c>
      <c r="E111" s="342">
        <v>25.0</v>
      </c>
      <c r="F111" s="483">
        <v>23.9</v>
      </c>
      <c r="G111" s="483" t="str">
        <f t="shared" si="31"/>
        <v>yes</v>
      </c>
      <c r="H111" s="342" t="s">
        <v>3091</v>
      </c>
      <c r="I111" s="483" t="s">
        <v>3091</v>
      </c>
      <c r="J111" s="483" t="s">
        <v>3091</v>
      </c>
      <c r="K111" s="342"/>
      <c r="L111" s="483"/>
      <c r="M111" s="483" t="str">
        <f t="shared" si="1"/>
        <v>#DIV/0!</v>
      </c>
      <c r="N111" s="598"/>
      <c r="O111" s="338"/>
      <c r="P111" s="338"/>
      <c r="Q111" s="338"/>
      <c r="R111" s="338"/>
      <c r="S111" s="598"/>
      <c r="T111" s="338"/>
      <c r="U111" s="338"/>
      <c r="V111" s="338"/>
      <c r="W111" s="598"/>
      <c r="X111" s="338"/>
      <c r="Y111" s="338"/>
      <c r="Z111" s="338"/>
      <c r="AA111" s="338"/>
      <c r="AB111" s="540"/>
    </row>
    <row r="112">
      <c r="A112" s="597">
        <v>45767.0</v>
      </c>
      <c r="B112" s="483" t="s">
        <v>3091</v>
      </c>
      <c r="C112" s="483" t="s">
        <v>3091</v>
      </c>
      <c r="D112" s="483" t="s">
        <v>3091</v>
      </c>
      <c r="E112" s="342" t="s">
        <v>3091</v>
      </c>
      <c r="F112" s="483" t="s">
        <v>3091</v>
      </c>
      <c r="G112" s="483" t="s">
        <v>3091</v>
      </c>
      <c r="H112" s="342" t="s">
        <v>3091</v>
      </c>
      <c r="I112" s="483" t="s">
        <v>3091</v>
      </c>
      <c r="J112" s="483" t="s">
        <v>3091</v>
      </c>
      <c r="K112" s="342"/>
      <c r="L112" s="483"/>
      <c r="M112" s="483" t="str">
        <f t="shared" si="1"/>
        <v>#DIV/0!</v>
      </c>
      <c r="N112" s="598"/>
      <c r="O112" s="338"/>
      <c r="P112" s="338"/>
      <c r="Q112" s="338"/>
      <c r="R112" s="338"/>
      <c r="S112" s="598"/>
      <c r="T112" s="338"/>
      <c r="U112" s="338"/>
      <c r="V112" s="338"/>
      <c r="W112" s="598"/>
      <c r="X112" s="338"/>
      <c r="Y112" s="338"/>
      <c r="Z112" s="338"/>
      <c r="AA112" s="338"/>
      <c r="AB112" s="540"/>
    </row>
    <row r="113">
      <c r="A113" s="597">
        <v>45768.0</v>
      </c>
      <c r="B113" s="483">
        <v>50.0</v>
      </c>
      <c r="C113" s="483">
        <v>50.02</v>
      </c>
      <c r="D113" s="483" t="str">
        <f t="shared" ref="D113:D118" si="32">IF(OR(C113/B113&gt;1.1,B113/C113&gt;1.1),"recalibrate","yes")</f>
        <v>yes</v>
      </c>
      <c r="E113" s="342">
        <v>50.0</v>
      </c>
      <c r="F113" s="483">
        <v>48.17</v>
      </c>
      <c r="G113" s="483" t="str">
        <f>IF(OR(F113/E113&gt;1.1,E113/F113&gt;1.1),"recalibrate","yes")</f>
        <v>yes</v>
      </c>
      <c r="H113" s="342">
        <v>50.0</v>
      </c>
      <c r="I113" s="483">
        <v>51.24</v>
      </c>
      <c r="J113" s="483" t="str">
        <f>IF(OR(H113/I113&gt;1.1,I113/H113&gt;1.1),"recalibrate","yes")</f>
        <v>yes</v>
      </c>
      <c r="K113" s="342"/>
      <c r="L113" s="483"/>
      <c r="M113" s="483" t="str">
        <f t="shared" si="1"/>
        <v>#DIV/0!</v>
      </c>
      <c r="N113" s="598"/>
      <c r="O113" s="338"/>
      <c r="P113" s="338"/>
      <c r="Q113" s="338"/>
      <c r="R113" s="338"/>
      <c r="S113" s="598"/>
      <c r="T113" s="338"/>
      <c r="U113" s="338"/>
      <c r="V113" s="338"/>
      <c r="W113" s="598"/>
      <c r="X113" s="338"/>
      <c r="Y113" s="338"/>
      <c r="Z113" s="338"/>
      <c r="AA113" s="338"/>
      <c r="AB113" s="540"/>
    </row>
    <row r="114">
      <c r="A114" s="597">
        <v>45769.0</v>
      </c>
      <c r="B114" s="483">
        <v>100.0</v>
      </c>
      <c r="C114" s="483">
        <v>1022.9</v>
      </c>
      <c r="D114" s="483" t="str">
        <f t="shared" si="32"/>
        <v>recalibrate</v>
      </c>
      <c r="E114" s="342" t="s">
        <v>3091</v>
      </c>
      <c r="F114" s="483" t="s">
        <v>3091</v>
      </c>
      <c r="G114" s="483" t="s">
        <v>3091</v>
      </c>
      <c r="H114" s="342" t="s">
        <v>3091</v>
      </c>
      <c r="I114" s="483" t="s">
        <v>3091</v>
      </c>
      <c r="J114" s="483" t="s">
        <v>3091</v>
      </c>
      <c r="K114" s="342"/>
      <c r="L114" s="483"/>
      <c r="M114" s="483" t="str">
        <f t="shared" si="1"/>
        <v>#DIV/0!</v>
      </c>
      <c r="N114" s="598"/>
      <c r="O114" s="338"/>
      <c r="P114" s="338"/>
      <c r="Q114" s="338"/>
      <c r="R114" s="338"/>
      <c r="S114" s="598"/>
      <c r="T114" s="338"/>
      <c r="U114" s="338"/>
      <c r="V114" s="338"/>
      <c r="W114" s="598"/>
      <c r="X114" s="338"/>
      <c r="Y114" s="338"/>
      <c r="Z114" s="338"/>
      <c r="AA114" s="338"/>
      <c r="AB114" s="540"/>
    </row>
    <row r="115">
      <c r="A115" s="597">
        <v>45770.0</v>
      </c>
      <c r="B115" s="483">
        <v>100.0</v>
      </c>
      <c r="C115" s="483">
        <v>104.58</v>
      </c>
      <c r="D115" s="483" t="str">
        <f t="shared" si="32"/>
        <v>yes</v>
      </c>
      <c r="E115" s="342" t="s">
        <v>3091</v>
      </c>
      <c r="F115" s="483" t="s">
        <v>3091</v>
      </c>
      <c r="G115" s="483" t="s">
        <v>3091</v>
      </c>
      <c r="H115" s="342" t="s">
        <v>3091</v>
      </c>
      <c r="I115" s="483" t="s">
        <v>3091</v>
      </c>
      <c r="J115" s="483" t="s">
        <v>3091</v>
      </c>
      <c r="K115" s="342"/>
      <c r="L115" s="483"/>
      <c r="M115" s="483" t="str">
        <f t="shared" si="1"/>
        <v>#DIV/0!</v>
      </c>
      <c r="N115" s="598"/>
      <c r="O115" s="338"/>
      <c r="P115" s="338"/>
      <c r="Q115" s="338"/>
      <c r="R115" s="338"/>
      <c r="S115" s="598"/>
      <c r="T115" s="338"/>
      <c r="U115" s="338"/>
      <c r="V115" s="338"/>
      <c r="W115" s="598"/>
      <c r="X115" s="338"/>
      <c r="Y115" s="338"/>
      <c r="Z115" s="338"/>
      <c r="AA115" s="338"/>
      <c r="AB115" s="540"/>
    </row>
    <row r="116">
      <c r="A116" s="597">
        <v>45771.0</v>
      </c>
      <c r="B116" s="483">
        <v>25.0</v>
      </c>
      <c r="C116" s="483">
        <v>30.32</v>
      </c>
      <c r="D116" s="483" t="str">
        <f t="shared" si="32"/>
        <v>recalibrate</v>
      </c>
      <c r="E116" s="342">
        <v>25.0</v>
      </c>
      <c r="F116" s="483">
        <v>31.52</v>
      </c>
      <c r="G116" s="483" t="str">
        <f t="shared" ref="G116:G118" si="33">IF(OR(F116/E116&gt;1.1,E116/F116&gt;1.1),"recalibrate","yes")</f>
        <v>recalibrate</v>
      </c>
      <c r="H116" s="342">
        <v>25.0</v>
      </c>
      <c r="I116" s="483">
        <v>22.04</v>
      </c>
      <c r="J116" s="483" t="str">
        <f t="shared" ref="J116:J117" si="34">IF(OR(H116/I116&gt;1.1,I116/H116&gt;1.1),"recalibrate","yes")</f>
        <v>recalibrate</v>
      </c>
      <c r="K116" s="342"/>
      <c r="L116" s="483"/>
      <c r="M116" s="483" t="str">
        <f t="shared" si="1"/>
        <v>#DIV/0!</v>
      </c>
      <c r="N116" s="598"/>
      <c r="O116" s="338"/>
      <c r="P116" s="338"/>
      <c r="Q116" s="338"/>
      <c r="R116" s="338"/>
      <c r="S116" s="598"/>
      <c r="T116" s="338"/>
      <c r="U116" s="338"/>
      <c r="V116" s="338"/>
      <c r="W116" s="598"/>
      <c r="X116" s="338"/>
      <c r="Y116" s="338"/>
      <c r="Z116" s="338"/>
      <c r="AA116" s="338"/>
      <c r="AB116" s="540"/>
    </row>
    <row r="117">
      <c r="A117" s="597">
        <v>45772.0</v>
      </c>
      <c r="B117" s="483">
        <v>50.0</v>
      </c>
      <c r="C117" s="483">
        <v>53.05</v>
      </c>
      <c r="D117" s="483" t="str">
        <f t="shared" si="32"/>
        <v>yes</v>
      </c>
      <c r="E117" s="342">
        <v>50.0</v>
      </c>
      <c r="F117" s="483">
        <v>46.24</v>
      </c>
      <c r="G117" s="483" t="str">
        <f t="shared" si="33"/>
        <v>yes</v>
      </c>
      <c r="H117" s="342">
        <v>50.0</v>
      </c>
      <c r="I117" s="483">
        <v>48.59</v>
      </c>
      <c r="J117" s="483" t="str">
        <f t="shared" si="34"/>
        <v>yes</v>
      </c>
      <c r="K117" s="342"/>
      <c r="L117" s="483"/>
      <c r="M117" s="483" t="str">
        <f t="shared" si="1"/>
        <v>#DIV/0!</v>
      </c>
      <c r="N117" s="598"/>
      <c r="O117" s="338"/>
      <c r="P117" s="338"/>
      <c r="Q117" s="338"/>
      <c r="R117" s="338"/>
      <c r="S117" s="598"/>
      <c r="T117" s="338"/>
      <c r="U117" s="338"/>
      <c r="V117" s="338"/>
      <c r="W117" s="598"/>
      <c r="X117" s="338"/>
      <c r="Y117" s="338"/>
      <c r="Z117" s="338"/>
      <c r="AA117" s="338"/>
      <c r="AB117" s="540"/>
    </row>
    <row r="118">
      <c r="A118" s="597">
        <v>45773.0</v>
      </c>
      <c r="B118" s="483">
        <v>50.0</v>
      </c>
      <c r="C118" s="483">
        <v>52.668</v>
      </c>
      <c r="D118" s="483" t="str">
        <f t="shared" si="32"/>
        <v>yes</v>
      </c>
      <c r="E118" s="342">
        <v>10.0</v>
      </c>
      <c r="F118" s="483">
        <v>10.121</v>
      </c>
      <c r="G118" s="483" t="str">
        <f t="shared" si="33"/>
        <v>yes</v>
      </c>
      <c r="H118" s="342" t="s">
        <v>3091</v>
      </c>
      <c r="I118" s="483" t="s">
        <v>3091</v>
      </c>
      <c r="J118" s="483" t="s">
        <v>3091</v>
      </c>
      <c r="K118" s="342"/>
      <c r="L118" s="483"/>
      <c r="M118" s="483" t="str">
        <f t="shared" si="1"/>
        <v>#DIV/0!</v>
      </c>
      <c r="N118" s="598"/>
      <c r="O118" s="338"/>
      <c r="P118" s="338"/>
      <c r="Q118" s="338"/>
      <c r="R118" s="338"/>
      <c r="S118" s="598"/>
      <c r="T118" s="338"/>
      <c r="U118" s="338"/>
      <c r="V118" s="338"/>
      <c r="W118" s="598"/>
      <c r="X118" s="338"/>
      <c r="Y118" s="338"/>
      <c r="Z118" s="338"/>
      <c r="AA118" s="338"/>
      <c r="AB118" s="540"/>
    </row>
    <row r="119">
      <c r="A119" s="597">
        <v>45774.0</v>
      </c>
      <c r="B119" s="483" t="s">
        <v>3145</v>
      </c>
      <c r="E119" s="342" t="s">
        <v>3145</v>
      </c>
      <c r="H119" s="342" t="s">
        <v>3145</v>
      </c>
      <c r="K119" s="342"/>
      <c r="L119" s="483"/>
      <c r="M119" s="483" t="str">
        <f t="shared" si="1"/>
        <v>#DIV/0!</v>
      </c>
      <c r="N119" s="598"/>
      <c r="O119" s="338"/>
      <c r="P119" s="338"/>
      <c r="Q119" s="338"/>
      <c r="R119" s="338"/>
      <c r="S119" s="598"/>
      <c r="T119" s="338"/>
      <c r="U119" s="338"/>
      <c r="V119" s="338"/>
      <c r="W119" s="598"/>
      <c r="X119" s="338"/>
      <c r="Y119" s="338"/>
      <c r="Z119" s="338"/>
      <c r="AA119" s="338"/>
      <c r="AB119" s="540"/>
    </row>
    <row r="120">
      <c r="A120" s="597">
        <v>45775.0</v>
      </c>
      <c r="B120" s="483" t="s">
        <v>3146</v>
      </c>
      <c r="E120" s="342" t="s">
        <v>3146</v>
      </c>
      <c r="H120" s="342" t="s">
        <v>3146</v>
      </c>
      <c r="K120" s="342"/>
      <c r="L120" s="483"/>
      <c r="M120" s="483" t="str">
        <f t="shared" si="1"/>
        <v>#DIV/0!</v>
      </c>
      <c r="N120" s="598"/>
      <c r="O120" s="338"/>
      <c r="P120" s="338"/>
      <c r="Q120" s="338"/>
      <c r="R120" s="338"/>
      <c r="S120" s="598"/>
      <c r="T120" s="338"/>
      <c r="U120" s="338"/>
      <c r="V120" s="338"/>
      <c r="W120" s="598"/>
      <c r="X120" s="338"/>
      <c r="Y120" s="338"/>
      <c r="Z120" s="338"/>
      <c r="AA120" s="338"/>
      <c r="AB120" s="540"/>
    </row>
    <row r="121">
      <c r="A121" s="597">
        <v>45776.0</v>
      </c>
      <c r="B121" s="483">
        <v>50.0</v>
      </c>
      <c r="C121" s="483">
        <v>51.2</v>
      </c>
      <c r="D121" s="483" t="str">
        <f t="shared" ref="D121:D127" si="35">IF(OR(C121/B121&gt;1.1,B121/C121&gt;1.1),"recalibrate","yes")</f>
        <v>yes</v>
      </c>
      <c r="E121" s="342">
        <v>50.0</v>
      </c>
      <c r="F121" s="483">
        <v>48.77</v>
      </c>
      <c r="G121" s="483" t="str">
        <f t="shared" ref="G121:G127" si="36">IF(OR(F121/E121&gt;1.1,E121/F121&gt;1.1),"recalibrate","yes")</f>
        <v>yes</v>
      </c>
      <c r="H121" s="342">
        <v>50.0</v>
      </c>
      <c r="I121" s="483">
        <v>48.92</v>
      </c>
      <c r="J121" s="483" t="str">
        <f t="shared" ref="J121:J122" si="37">IF(OR(H121/I121&gt;1.1,I121/H121&gt;1.1),"recalibrate","yes")</f>
        <v>yes</v>
      </c>
      <c r="K121" s="342"/>
      <c r="L121" s="483"/>
      <c r="M121" s="483" t="str">
        <f t="shared" si="1"/>
        <v>#DIV/0!</v>
      </c>
      <c r="N121" s="598"/>
      <c r="O121" s="338"/>
      <c r="P121" s="338"/>
      <c r="Q121" s="338"/>
      <c r="R121" s="338"/>
      <c r="S121" s="598"/>
      <c r="T121" s="338"/>
      <c r="U121" s="338"/>
      <c r="V121" s="338"/>
      <c r="W121" s="598"/>
      <c r="X121" s="338"/>
      <c r="Y121" s="338"/>
      <c r="Z121" s="338"/>
      <c r="AA121" s="338"/>
      <c r="AB121" s="540"/>
    </row>
    <row r="122">
      <c r="A122" s="597">
        <v>45777.0</v>
      </c>
      <c r="B122" s="483">
        <v>100.0</v>
      </c>
      <c r="C122" s="483">
        <v>96.06</v>
      </c>
      <c r="D122" s="483" t="str">
        <f t="shared" si="35"/>
        <v>yes</v>
      </c>
      <c r="E122" s="342">
        <v>10.0</v>
      </c>
      <c r="F122" s="483">
        <v>10.33</v>
      </c>
      <c r="G122" s="483" t="str">
        <f t="shared" si="36"/>
        <v>yes</v>
      </c>
      <c r="H122" s="342">
        <v>125.0</v>
      </c>
      <c r="I122" s="483">
        <v>117.07</v>
      </c>
      <c r="J122" s="483" t="str">
        <f t="shared" si="37"/>
        <v>yes</v>
      </c>
      <c r="K122" s="342"/>
      <c r="L122" s="483"/>
      <c r="M122" s="483" t="str">
        <f t="shared" si="1"/>
        <v>#DIV/0!</v>
      </c>
      <c r="N122" s="598"/>
      <c r="O122" s="338"/>
      <c r="P122" s="338"/>
      <c r="Q122" s="338"/>
      <c r="R122" s="338"/>
      <c r="S122" s="598"/>
      <c r="T122" s="338"/>
      <c r="U122" s="338"/>
      <c r="V122" s="338"/>
      <c r="W122" s="598"/>
      <c r="X122" s="338"/>
      <c r="Y122" s="338"/>
      <c r="Z122" s="338"/>
      <c r="AA122" s="338"/>
      <c r="AB122" s="540"/>
    </row>
    <row r="123">
      <c r="A123" s="597">
        <v>45778.0</v>
      </c>
      <c r="B123" s="483">
        <v>100.0</v>
      </c>
      <c r="C123" s="483">
        <v>101.207</v>
      </c>
      <c r="D123" s="483" t="str">
        <f t="shared" si="35"/>
        <v>yes</v>
      </c>
      <c r="E123" s="342">
        <v>10.0</v>
      </c>
      <c r="F123" s="483">
        <v>10.223</v>
      </c>
      <c r="G123" s="483" t="str">
        <f t="shared" si="36"/>
        <v>yes</v>
      </c>
      <c r="H123" s="342" t="s">
        <v>3091</v>
      </c>
      <c r="I123" s="483" t="s">
        <v>3091</v>
      </c>
      <c r="J123" s="483" t="s">
        <v>3091</v>
      </c>
      <c r="K123" s="342"/>
      <c r="L123" s="483"/>
      <c r="M123" s="483" t="str">
        <f t="shared" si="1"/>
        <v>#DIV/0!</v>
      </c>
      <c r="N123" s="598"/>
      <c r="O123" s="338"/>
      <c r="P123" s="338"/>
      <c r="Q123" s="338"/>
      <c r="R123" s="338"/>
      <c r="S123" s="598"/>
      <c r="T123" s="338"/>
      <c r="U123" s="338"/>
      <c r="V123" s="338"/>
      <c r="W123" s="598"/>
      <c r="X123" s="338"/>
      <c r="Y123" s="338"/>
      <c r="Z123" s="338"/>
      <c r="AA123" s="338"/>
      <c r="AB123" s="540"/>
    </row>
    <row r="124">
      <c r="A124" s="597">
        <v>45779.0</v>
      </c>
      <c r="B124" s="483">
        <v>100.0</v>
      </c>
      <c r="C124" s="483">
        <v>99.419</v>
      </c>
      <c r="D124" s="483" t="str">
        <f t="shared" si="35"/>
        <v>yes</v>
      </c>
      <c r="E124" s="342">
        <v>50.0</v>
      </c>
      <c r="F124" s="483">
        <v>47.84</v>
      </c>
      <c r="G124" s="483" t="str">
        <f t="shared" si="36"/>
        <v>yes</v>
      </c>
      <c r="H124" s="342" t="s">
        <v>3091</v>
      </c>
      <c r="I124" s="483" t="s">
        <v>3091</v>
      </c>
      <c r="J124" s="483" t="s">
        <v>3091</v>
      </c>
      <c r="K124" s="342"/>
      <c r="L124" s="483"/>
      <c r="M124" s="483" t="str">
        <f t="shared" si="1"/>
        <v>#DIV/0!</v>
      </c>
      <c r="N124" s="598"/>
      <c r="O124" s="338"/>
      <c r="P124" s="338"/>
      <c r="Q124" s="338"/>
      <c r="R124" s="338"/>
      <c r="S124" s="598"/>
      <c r="T124" s="338"/>
      <c r="U124" s="338"/>
      <c r="V124" s="338"/>
      <c r="W124" s="598"/>
      <c r="X124" s="338"/>
      <c r="Y124" s="338"/>
      <c r="Z124" s="338"/>
      <c r="AA124" s="338"/>
      <c r="AB124" s="540"/>
    </row>
    <row r="125">
      <c r="A125" s="597">
        <v>45780.0</v>
      </c>
      <c r="B125" s="483">
        <v>5.0</v>
      </c>
      <c r="C125" s="483">
        <v>5.12</v>
      </c>
      <c r="D125" s="483" t="str">
        <f t="shared" si="35"/>
        <v>yes</v>
      </c>
      <c r="E125" s="342">
        <v>5.0</v>
      </c>
      <c r="F125" s="483">
        <v>5.227</v>
      </c>
      <c r="G125" s="483" t="str">
        <f t="shared" si="36"/>
        <v>yes</v>
      </c>
      <c r="H125" s="342">
        <v>10.0</v>
      </c>
      <c r="I125" s="483">
        <v>10.5</v>
      </c>
      <c r="J125" s="483" t="str">
        <f>IF(OR(H125/I125&gt;1.1,I125/H125&gt;1.1),"recalibrate","yes")</f>
        <v>yes</v>
      </c>
      <c r="K125" s="342"/>
      <c r="L125" s="483"/>
      <c r="M125" s="483" t="str">
        <f t="shared" si="1"/>
        <v>#DIV/0!</v>
      </c>
      <c r="N125" s="598"/>
      <c r="O125" s="338"/>
      <c r="P125" s="338"/>
      <c r="Q125" s="338"/>
      <c r="R125" s="338"/>
      <c r="S125" s="598"/>
      <c r="T125" s="338"/>
      <c r="U125" s="338"/>
      <c r="V125" s="338"/>
      <c r="W125" s="598"/>
      <c r="X125" s="338"/>
      <c r="Y125" s="338"/>
      <c r="Z125" s="338"/>
      <c r="AA125" s="338"/>
      <c r="AB125" s="540"/>
    </row>
    <row r="126">
      <c r="A126" s="597">
        <v>45781.0</v>
      </c>
      <c r="B126" s="483">
        <v>100.0</v>
      </c>
      <c r="C126" s="483">
        <v>106.0</v>
      </c>
      <c r="D126" s="483" t="str">
        <f t="shared" si="35"/>
        <v>yes</v>
      </c>
      <c r="E126" s="342">
        <v>50.0</v>
      </c>
      <c r="F126" s="483">
        <v>51.28</v>
      </c>
      <c r="G126" s="483" t="str">
        <f t="shared" si="36"/>
        <v>yes</v>
      </c>
      <c r="H126" s="342">
        <v>50.0</v>
      </c>
      <c r="I126" s="483" t="s">
        <v>3091</v>
      </c>
      <c r="J126" s="483" t="s">
        <v>3091</v>
      </c>
      <c r="K126" s="342"/>
      <c r="L126" s="483"/>
      <c r="M126" s="483" t="str">
        <f t="shared" si="1"/>
        <v>#DIV/0!</v>
      </c>
      <c r="N126" s="598"/>
      <c r="O126" s="338"/>
      <c r="P126" s="338"/>
      <c r="Q126" s="338"/>
      <c r="R126" s="338"/>
      <c r="S126" s="598"/>
      <c r="T126" s="338"/>
      <c r="U126" s="338"/>
      <c r="V126" s="338"/>
      <c r="W126" s="598"/>
      <c r="X126" s="338"/>
      <c r="Y126" s="338"/>
      <c r="Z126" s="338"/>
      <c r="AA126" s="338"/>
      <c r="AB126" s="540"/>
    </row>
    <row r="127">
      <c r="A127" s="597">
        <v>45782.0</v>
      </c>
      <c r="B127" s="483">
        <v>25.0</v>
      </c>
      <c r="C127" s="483">
        <v>21.3</v>
      </c>
      <c r="D127" s="483" t="str">
        <f t="shared" si="35"/>
        <v>recalibrate</v>
      </c>
      <c r="E127" s="342">
        <v>25.0</v>
      </c>
      <c r="F127" s="483">
        <v>10.75</v>
      </c>
      <c r="G127" s="483" t="str">
        <f t="shared" si="36"/>
        <v>recalibrate</v>
      </c>
      <c r="H127" s="342">
        <v>25.0</v>
      </c>
      <c r="I127" s="483" t="s">
        <v>3091</v>
      </c>
      <c r="J127" s="483" t="s">
        <v>3091</v>
      </c>
      <c r="K127" s="342"/>
      <c r="L127" s="483"/>
      <c r="M127" s="483" t="str">
        <f t="shared" si="1"/>
        <v>#DIV/0!</v>
      </c>
      <c r="N127" s="598"/>
      <c r="O127" s="338"/>
      <c r="P127" s="338"/>
      <c r="Q127" s="338"/>
      <c r="R127" s="338"/>
      <c r="S127" s="598"/>
      <c r="T127" s="338"/>
      <c r="U127" s="338"/>
      <c r="V127" s="338"/>
      <c r="W127" s="598"/>
      <c r="X127" s="338"/>
      <c r="Y127" s="338"/>
      <c r="Z127" s="338"/>
      <c r="AA127" s="338"/>
      <c r="AB127" s="540"/>
    </row>
    <row r="128">
      <c r="A128" s="597">
        <v>45783.0</v>
      </c>
      <c r="B128" s="483" t="s">
        <v>3146</v>
      </c>
      <c r="E128" s="342" t="s">
        <v>3146</v>
      </c>
      <c r="H128" s="342" t="s">
        <v>3146</v>
      </c>
      <c r="K128" s="342"/>
      <c r="L128" s="483"/>
      <c r="M128" s="483" t="str">
        <f t="shared" si="1"/>
        <v>#DIV/0!</v>
      </c>
      <c r="N128" s="598"/>
      <c r="O128" s="338"/>
      <c r="P128" s="338"/>
      <c r="Q128" s="338"/>
      <c r="R128" s="338"/>
      <c r="S128" s="598"/>
      <c r="T128" s="338"/>
      <c r="U128" s="338"/>
      <c r="V128" s="338"/>
      <c r="W128" s="598"/>
      <c r="X128" s="338"/>
      <c r="Y128" s="338"/>
      <c r="Z128" s="338"/>
      <c r="AA128" s="338"/>
      <c r="AB128" s="540"/>
    </row>
    <row r="129">
      <c r="A129" s="597">
        <v>45784.0</v>
      </c>
      <c r="B129" s="483">
        <v>50.0</v>
      </c>
      <c r="C129" s="483">
        <v>46.127</v>
      </c>
      <c r="D129" s="483" t="str">
        <f t="shared" ref="D129:D367" si="38">IF(OR(C129/B129&gt;1.1,B129/C129&gt;1.1),"recalibrate","yes")</f>
        <v>yes</v>
      </c>
      <c r="E129" s="342">
        <v>250.0</v>
      </c>
      <c r="F129" s="483">
        <v>238.76</v>
      </c>
      <c r="G129" s="483" t="str">
        <f t="shared" ref="G129:G141" si="39">IF(OR(F129/E129&gt;1.1,E129/F129&gt;1.1),"recalibrate","yes")</f>
        <v>yes</v>
      </c>
      <c r="H129" s="342" t="s">
        <v>3091</v>
      </c>
      <c r="I129" s="483" t="s">
        <v>3091</v>
      </c>
      <c r="J129" s="483" t="s">
        <v>3091</v>
      </c>
      <c r="K129" s="342"/>
      <c r="L129" s="483"/>
      <c r="M129" s="483" t="str">
        <f t="shared" si="1"/>
        <v>#DIV/0!</v>
      </c>
      <c r="N129" s="598"/>
      <c r="O129" s="338"/>
      <c r="P129" s="338"/>
      <c r="Q129" s="338"/>
      <c r="R129" s="338"/>
      <c r="S129" s="598"/>
      <c r="T129" s="338"/>
      <c r="U129" s="338"/>
      <c r="V129" s="338"/>
      <c r="W129" s="598"/>
      <c r="X129" s="338"/>
      <c r="Y129" s="338"/>
      <c r="Z129" s="338"/>
      <c r="AA129" s="338"/>
      <c r="AB129" s="540"/>
    </row>
    <row r="130">
      <c r="A130" s="597">
        <v>45785.0</v>
      </c>
      <c r="B130" s="338"/>
      <c r="C130" s="338"/>
      <c r="D130" s="483" t="str">
        <f t="shared" si="38"/>
        <v>#DIV/0!</v>
      </c>
      <c r="E130" s="345"/>
      <c r="F130" s="338"/>
      <c r="G130" s="483" t="str">
        <f t="shared" si="39"/>
        <v>#DIV/0!</v>
      </c>
      <c r="H130" s="345"/>
      <c r="I130" s="338"/>
      <c r="J130" s="483" t="str">
        <f t="shared" ref="J130:J367" si="40">IF(OR(H130/I130&gt;1.1,I130/H130&gt;1.1),"recalibrate","yes")</f>
        <v>#DIV/0!</v>
      </c>
      <c r="K130" s="342"/>
      <c r="L130" s="483"/>
      <c r="M130" s="483" t="str">
        <f t="shared" si="1"/>
        <v>#DIV/0!</v>
      </c>
      <c r="N130" s="598"/>
      <c r="O130" s="338"/>
      <c r="P130" s="338"/>
      <c r="Q130" s="338"/>
      <c r="R130" s="338"/>
      <c r="S130" s="598"/>
      <c r="T130" s="338"/>
      <c r="U130" s="338"/>
      <c r="V130" s="338"/>
      <c r="W130" s="598"/>
      <c r="X130" s="338"/>
      <c r="Y130" s="338"/>
      <c r="Z130" s="338"/>
      <c r="AA130" s="338"/>
      <c r="AB130" s="540"/>
    </row>
    <row r="131">
      <c r="A131" s="597">
        <v>45786.0</v>
      </c>
      <c r="B131" s="338"/>
      <c r="C131" s="338"/>
      <c r="D131" s="483" t="str">
        <f t="shared" si="38"/>
        <v>#DIV/0!</v>
      </c>
      <c r="E131" s="345"/>
      <c r="F131" s="338"/>
      <c r="G131" s="483" t="str">
        <f t="shared" si="39"/>
        <v>#DIV/0!</v>
      </c>
      <c r="H131" s="345"/>
      <c r="I131" s="338"/>
      <c r="J131" s="483" t="str">
        <f t="shared" si="40"/>
        <v>#DIV/0!</v>
      </c>
      <c r="K131" s="342"/>
      <c r="L131" s="483"/>
      <c r="M131" s="483" t="str">
        <f t="shared" si="1"/>
        <v>#DIV/0!</v>
      </c>
      <c r="N131" s="598"/>
      <c r="O131" s="338"/>
      <c r="P131" s="338"/>
      <c r="Q131" s="338"/>
      <c r="R131" s="338"/>
      <c r="S131" s="598"/>
      <c r="T131" s="338"/>
      <c r="U131" s="338"/>
      <c r="V131" s="338"/>
      <c r="W131" s="598"/>
      <c r="X131" s="338"/>
      <c r="Y131" s="338"/>
      <c r="Z131" s="338"/>
      <c r="AA131" s="338"/>
      <c r="AB131" s="540"/>
    </row>
    <row r="132">
      <c r="A132" s="597">
        <v>45787.0</v>
      </c>
      <c r="B132" s="338"/>
      <c r="C132" s="338"/>
      <c r="D132" s="483" t="str">
        <f t="shared" si="38"/>
        <v>#DIV/0!</v>
      </c>
      <c r="E132" s="345"/>
      <c r="F132" s="338"/>
      <c r="G132" s="483" t="str">
        <f t="shared" si="39"/>
        <v>#DIV/0!</v>
      </c>
      <c r="H132" s="345"/>
      <c r="I132" s="338"/>
      <c r="J132" s="483" t="str">
        <f t="shared" si="40"/>
        <v>#DIV/0!</v>
      </c>
      <c r="K132" s="342"/>
      <c r="L132" s="483"/>
      <c r="M132" s="483" t="str">
        <f t="shared" si="1"/>
        <v>#DIV/0!</v>
      </c>
      <c r="N132" s="598"/>
      <c r="O132" s="338"/>
      <c r="P132" s="338"/>
      <c r="Q132" s="338"/>
      <c r="R132" s="338"/>
      <c r="S132" s="598"/>
      <c r="T132" s="338"/>
      <c r="U132" s="338"/>
      <c r="V132" s="338"/>
      <c r="W132" s="598"/>
      <c r="X132" s="338"/>
      <c r="Y132" s="338"/>
      <c r="Z132" s="338"/>
      <c r="AA132" s="338"/>
      <c r="AB132" s="540"/>
    </row>
    <row r="133">
      <c r="A133" s="597">
        <v>45788.0</v>
      </c>
      <c r="B133" s="338"/>
      <c r="C133" s="338"/>
      <c r="D133" s="483" t="str">
        <f t="shared" si="38"/>
        <v>#DIV/0!</v>
      </c>
      <c r="E133" s="345"/>
      <c r="F133" s="338"/>
      <c r="G133" s="483" t="str">
        <f t="shared" si="39"/>
        <v>#DIV/0!</v>
      </c>
      <c r="H133" s="345"/>
      <c r="I133" s="338"/>
      <c r="J133" s="483" t="str">
        <f t="shared" si="40"/>
        <v>#DIV/0!</v>
      </c>
      <c r="K133" s="342"/>
      <c r="L133" s="483"/>
      <c r="M133" s="483" t="str">
        <f t="shared" si="1"/>
        <v>#DIV/0!</v>
      </c>
      <c r="N133" s="598"/>
      <c r="O133" s="338"/>
      <c r="P133" s="338"/>
      <c r="Q133" s="338"/>
      <c r="R133" s="338"/>
      <c r="S133" s="598"/>
      <c r="T133" s="338"/>
      <c r="U133" s="338"/>
      <c r="V133" s="338"/>
      <c r="W133" s="598"/>
      <c r="X133" s="338"/>
      <c r="Y133" s="338"/>
      <c r="Z133" s="338"/>
      <c r="AA133" s="338"/>
      <c r="AB133" s="540"/>
    </row>
    <row r="134">
      <c r="A134" s="597">
        <v>45789.0</v>
      </c>
      <c r="B134" s="338"/>
      <c r="C134" s="338"/>
      <c r="D134" s="483" t="str">
        <f t="shared" si="38"/>
        <v>#DIV/0!</v>
      </c>
      <c r="E134" s="345"/>
      <c r="F134" s="338"/>
      <c r="G134" s="483" t="str">
        <f t="shared" si="39"/>
        <v>#DIV/0!</v>
      </c>
      <c r="H134" s="345"/>
      <c r="I134" s="338"/>
      <c r="J134" s="483" t="str">
        <f t="shared" si="40"/>
        <v>#DIV/0!</v>
      </c>
      <c r="K134" s="342"/>
      <c r="L134" s="483"/>
      <c r="M134" s="483" t="str">
        <f t="shared" si="1"/>
        <v>#DIV/0!</v>
      </c>
      <c r="N134" s="598"/>
      <c r="O134" s="338"/>
      <c r="P134" s="338"/>
      <c r="Q134" s="338"/>
      <c r="R134" s="338"/>
      <c r="S134" s="598"/>
      <c r="T134" s="338"/>
      <c r="U134" s="338"/>
      <c r="V134" s="338"/>
      <c r="W134" s="598"/>
      <c r="X134" s="338"/>
      <c r="Y134" s="338"/>
      <c r="Z134" s="338"/>
      <c r="AA134" s="338"/>
      <c r="AB134" s="540"/>
    </row>
    <row r="135">
      <c r="A135" s="597">
        <v>45790.0</v>
      </c>
      <c r="B135" s="483">
        <v>100.0</v>
      </c>
      <c r="C135" s="483">
        <v>96.78</v>
      </c>
      <c r="D135" s="483" t="str">
        <f t="shared" si="38"/>
        <v>yes</v>
      </c>
      <c r="E135" s="342">
        <v>50.0</v>
      </c>
      <c r="F135" s="483">
        <v>51.4</v>
      </c>
      <c r="G135" s="483" t="str">
        <f t="shared" si="39"/>
        <v>yes</v>
      </c>
      <c r="H135" s="342">
        <v>50.0</v>
      </c>
      <c r="I135" s="483">
        <v>68.94</v>
      </c>
      <c r="J135" s="483" t="str">
        <f t="shared" si="40"/>
        <v>recalibrate</v>
      </c>
      <c r="K135" s="342">
        <v>100.0</v>
      </c>
      <c r="L135" s="483">
        <v>98.63</v>
      </c>
      <c r="M135" s="483" t="str">
        <f t="shared" si="1"/>
        <v>yes</v>
      </c>
      <c r="N135" s="598"/>
      <c r="O135" s="338"/>
      <c r="P135" s="338"/>
      <c r="Q135" s="338"/>
      <c r="R135" s="338"/>
      <c r="S135" s="598"/>
      <c r="T135" s="338"/>
      <c r="U135" s="338"/>
      <c r="V135" s="338"/>
      <c r="W135" s="598"/>
      <c r="X135" s="338"/>
      <c r="Y135" s="338"/>
      <c r="Z135" s="338"/>
      <c r="AA135" s="338"/>
      <c r="AB135" s="540"/>
    </row>
    <row r="136">
      <c r="A136" s="597">
        <v>45791.0</v>
      </c>
      <c r="B136" s="483">
        <v>100.0</v>
      </c>
      <c r="C136" s="483">
        <v>91.0</v>
      </c>
      <c r="D136" s="483" t="str">
        <f t="shared" si="38"/>
        <v>yes</v>
      </c>
      <c r="E136" s="342">
        <v>50.0</v>
      </c>
      <c r="F136" s="483">
        <v>51.34</v>
      </c>
      <c r="G136" s="483" t="str">
        <f t="shared" si="39"/>
        <v>yes</v>
      </c>
      <c r="H136" s="342">
        <v>25.0</v>
      </c>
      <c r="I136" s="483">
        <v>29.0</v>
      </c>
      <c r="J136" s="483" t="str">
        <f t="shared" si="40"/>
        <v>recalibrate</v>
      </c>
      <c r="K136" s="342"/>
      <c r="L136" s="483"/>
      <c r="M136" s="483" t="str">
        <f t="shared" si="1"/>
        <v>#DIV/0!</v>
      </c>
      <c r="N136" s="598"/>
      <c r="O136" s="338"/>
      <c r="P136" s="338"/>
      <c r="Q136" s="338"/>
      <c r="R136" s="338"/>
      <c r="S136" s="598"/>
      <c r="T136" s="338"/>
      <c r="U136" s="338"/>
      <c r="V136" s="338"/>
      <c r="W136" s="598"/>
      <c r="X136" s="338"/>
      <c r="Y136" s="338"/>
      <c r="Z136" s="338"/>
      <c r="AA136" s="338"/>
      <c r="AB136" s="540"/>
    </row>
    <row r="137">
      <c r="A137" s="597">
        <v>45792.0</v>
      </c>
      <c r="B137" s="483"/>
      <c r="C137" s="483"/>
      <c r="D137" s="483" t="str">
        <f t="shared" si="38"/>
        <v>#DIV/0!</v>
      </c>
      <c r="E137" s="345"/>
      <c r="F137" s="338"/>
      <c r="G137" s="483" t="str">
        <f t="shared" si="39"/>
        <v>#DIV/0!</v>
      </c>
      <c r="H137" s="345"/>
      <c r="I137" s="338"/>
      <c r="J137" s="483" t="str">
        <f t="shared" si="40"/>
        <v>#DIV/0!</v>
      </c>
      <c r="K137" s="342"/>
      <c r="L137" s="483"/>
      <c r="M137" s="483" t="str">
        <f t="shared" si="1"/>
        <v>#DIV/0!</v>
      </c>
      <c r="N137" s="598"/>
      <c r="O137" s="338"/>
      <c r="P137" s="338"/>
      <c r="Q137" s="338"/>
      <c r="R137" s="338"/>
      <c r="S137" s="598"/>
      <c r="T137" s="338"/>
      <c r="U137" s="338"/>
      <c r="V137" s="338"/>
      <c r="W137" s="598"/>
      <c r="X137" s="338"/>
      <c r="Y137" s="338"/>
      <c r="Z137" s="338"/>
      <c r="AA137" s="338"/>
      <c r="AB137" s="540"/>
    </row>
    <row r="138">
      <c r="A138" s="597">
        <v>45793.0</v>
      </c>
      <c r="B138" s="338"/>
      <c r="C138" s="338"/>
      <c r="D138" s="483" t="str">
        <f t="shared" si="38"/>
        <v>#DIV/0!</v>
      </c>
      <c r="E138" s="345"/>
      <c r="F138" s="338"/>
      <c r="G138" s="483" t="str">
        <f t="shared" si="39"/>
        <v>#DIV/0!</v>
      </c>
      <c r="H138" s="345"/>
      <c r="I138" s="338"/>
      <c r="J138" s="483" t="str">
        <f t="shared" si="40"/>
        <v>#DIV/0!</v>
      </c>
      <c r="K138" s="342"/>
      <c r="L138" s="483"/>
      <c r="M138" s="483" t="str">
        <f t="shared" si="1"/>
        <v>#DIV/0!</v>
      </c>
      <c r="N138" s="598"/>
      <c r="O138" s="338"/>
      <c r="P138" s="338"/>
      <c r="Q138" s="338"/>
      <c r="R138" s="338"/>
      <c r="S138" s="598"/>
      <c r="T138" s="338"/>
      <c r="U138" s="338"/>
      <c r="V138" s="338"/>
      <c r="W138" s="598"/>
      <c r="X138" s="338"/>
      <c r="Y138" s="338"/>
      <c r="Z138" s="338"/>
      <c r="AA138" s="338"/>
      <c r="AB138" s="540"/>
    </row>
    <row r="139">
      <c r="A139" s="597">
        <v>45794.0</v>
      </c>
      <c r="B139" s="483"/>
      <c r="C139" s="483"/>
      <c r="D139" s="483" t="str">
        <f t="shared" si="38"/>
        <v>#DIV/0!</v>
      </c>
      <c r="E139" s="342"/>
      <c r="F139" s="483"/>
      <c r="G139" s="483" t="str">
        <f t="shared" si="39"/>
        <v>#DIV/0!</v>
      </c>
      <c r="H139" s="345"/>
      <c r="I139" s="338"/>
      <c r="J139" s="483" t="str">
        <f t="shared" si="40"/>
        <v>#DIV/0!</v>
      </c>
      <c r="K139" s="342"/>
      <c r="L139" s="483"/>
      <c r="M139" s="483" t="str">
        <f t="shared" si="1"/>
        <v>#DIV/0!</v>
      </c>
      <c r="N139" s="598"/>
      <c r="O139" s="338"/>
      <c r="P139" s="338"/>
      <c r="Q139" s="338"/>
      <c r="R139" s="338"/>
      <c r="S139" s="598"/>
      <c r="T139" s="338"/>
      <c r="U139" s="338"/>
      <c r="V139" s="338"/>
      <c r="W139" s="598"/>
      <c r="X139" s="338"/>
      <c r="Y139" s="338"/>
      <c r="Z139" s="338"/>
      <c r="AA139" s="338"/>
      <c r="AB139" s="540"/>
    </row>
    <row r="140">
      <c r="A140" s="597">
        <v>45795.0</v>
      </c>
      <c r="B140" s="338"/>
      <c r="C140" s="338"/>
      <c r="D140" s="483" t="str">
        <f t="shared" si="38"/>
        <v>#DIV/0!</v>
      </c>
      <c r="E140" s="345"/>
      <c r="F140" s="338"/>
      <c r="G140" s="483" t="str">
        <f t="shared" si="39"/>
        <v>#DIV/0!</v>
      </c>
      <c r="H140" s="345"/>
      <c r="I140" s="338"/>
      <c r="J140" s="483" t="str">
        <f t="shared" si="40"/>
        <v>#DIV/0!</v>
      </c>
      <c r="K140" s="342"/>
      <c r="L140" s="483"/>
      <c r="M140" s="483" t="str">
        <f t="shared" si="1"/>
        <v>#DIV/0!</v>
      </c>
      <c r="N140" s="598"/>
      <c r="O140" s="338"/>
      <c r="P140" s="338"/>
      <c r="Q140" s="338"/>
      <c r="R140" s="338"/>
      <c r="S140" s="598"/>
      <c r="T140" s="338"/>
      <c r="U140" s="338"/>
      <c r="V140" s="338"/>
      <c r="W140" s="598"/>
      <c r="X140" s="338"/>
      <c r="Y140" s="338"/>
      <c r="Z140" s="338"/>
      <c r="AA140" s="338"/>
      <c r="AB140" s="540"/>
    </row>
    <row r="141">
      <c r="A141" s="597">
        <v>45796.0</v>
      </c>
      <c r="B141" s="483">
        <v>100.0</v>
      </c>
      <c r="C141" s="483">
        <v>99.92</v>
      </c>
      <c r="D141" s="483" t="str">
        <f t="shared" si="38"/>
        <v>yes</v>
      </c>
      <c r="E141" s="345"/>
      <c r="F141" s="338"/>
      <c r="G141" s="483" t="str">
        <f t="shared" si="39"/>
        <v>#DIV/0!</v>
      </c>
      <c r="H141" s="345"/>
      <c r="I141" s="338"/>
      <c r="J141" s="483" t="str">
        <f t="shared" si="40"/>
        <v>#DIV/0!</v>
      </c>
      <c r="K141" s="342"/>
      <c r="L141" s="483"/>
      <c r="M141" s="483" t="str">
        <f t="shared" si="1"/>
        <v>#DIV/0!</v>
      </c>
      <c r="N141" s="598"/>
      <c r="O141" s="338"/>
      <c r="P141" s="338"/>
      <c r="Q141" s="338"/>
      <c r="R141" s="338"/>
      <c r="S141" s="598"/>
      <c r="T141" s="338"/>
      <c r="U141" s="338"/>
      <c r="V141" s="338"/>
      <c r="W141" s="598"/>
      <c r="X141" s="338"/>
      <c r="Y141" s="338"/>
      <c r="Z141" s="338"/>
      <c r="AA141" s="338"/>
      <c r="AB141" s="540"/>
    </row>
    <row r="142">
      <c r="A142" s="597">
        <v>45797.0</v>
      </c>
      <c r="B142" s="483">
        <v>100.0</v>
      </c>
      <c r="C142" s="483">
        <v>99.61</v>
      </c>
      <c r="D142" s="483" t="str">
        <f t="shared" si="38"/>
        <v>yes</v>
      </c>
      <c r="E142" s="342">
        <v>25.0</v>
      </c>
      <c r="F142" s="483">
        <v>22.4</v>
      </c>
      <c r="G142" s="483"/>
      <c r="H142" s="345"/>
      <c r="I142" s="338"/>
      <c r="J142" s="483" t="str">
        <f t="shared" si="40"/>
        <v>#DIV/0!</v>
      </c>
      <c r="K142" s="342"/>
      <c r="L142" s="483"/>
      <c r="M142" s="483" t="str">
        <f t="shared" si="1"/>
        <v>#DIV/0!</v>
      </c>
      <c r="N142" s="598"/>
      <c r="O142" s="338"/>
      <c r="P142" s="338"/>
      <c r="Q142" s="338"/>
      <c r="R142" s="338"/>
      <c r="S142" s="598"/>
      <c r="T142" s="338"/>
      <c r="U142" s="338"/>
      <c r="V142" s="338"/>
      <c r="W142" s="598"/>
      <c r="X142" s="338"/>
      <c r="Y142" s="338"/>
      <c r="Z142" s="338"/>
      <c r="AA142" s="338"/>
      <c r="AB142" s="540"/>
    </row>
    <row r="143">
      <c r="A143" s="597">
        <v>45798.0</v>
      </c>
      <c r="B143" s="338"/>
      <c r="C143" s="338"/>
      <c r="D143" s="483" t="str">
        <f t="shared" si="38"/>
        <v>#DIV/0!</v>
      </c>
      <c r="E143" s="345"/>
      <c r="F143" s="338"/>
      <c r="G143" s="483" t="str">
        <f t="shared" ref="G143:G367" si="41">IF(OR(F143/E143&gt;1.1,E143/F143&gt;1.1),"recalibrate","yes")</f>
        <v>#DIV/0!</v>
      </c>
      <c r="H143" s="345"/>
      <c r="I143" s="338"/>
      <c r="J143" s="483" t="str">
        <f t="shared" si="40"/>
        <v>#DIV/0!</v>
      </c>
      <c r="K143" s="342"/>
      <c r="L143" s="483"/>
      <c r="M143" s="483" t="str">
        <f t="shared" si="1"/>
        <v>#DIV/0!</v>
      </c>
      <c r="N143" s="598"/>
      <c r="O143" s="338"/>
      <c r="P143" s="338"/>
      <c r="Q143" s="338"/>
      <c r="R143" s="338"/>
      <c r="S143" s="598"/>
      <c r="T143" s="338"/>
      <c r="U143" s="338"/>
      <c r="V143" s="338"/>
      <c r="W143" s="598"/>
      <c r="X143" s="338"/>
      <c r="Y143" s="338"/>
      <c r="Z143" s="338"/>
      <c r="AA143" s="338"/>
      <c r="AB143" s="540"/>
    </row>
    <row r="144">
      <c r="A144" s="597">
        <v>45799.0</v>
      </c>
      <c r="B144" s="483">
        <v>10.0</v>
      </c>
      <c r="C144" s="483">
        <v>9.1</v>
      </c>
      <c r="D144" s="483" t="str">
        <f t="shared" si="38"/>
        <v>yes</v>
      </c>
      <c r="E144" s="342">
        <v>10.0</v>
      </c>
      <c r="F144" s="483">
        <v>11.0</v>
      </c>
      <c r="G144" s="483" t="str">
        <f t="shared" si="41"/>
        <v>yes</v>
      </c>
      <c r="H144" s="345"/>
      <c r="I144" s="338"/>
      <c r="J144" s="483" t="str">
        <f t="shared" si="40"/>
        <v>#DIV/0!</v>
      </c>
      <c r="K144" s="342"/>
      <c r="L144" s="483"/>
      <c r="M144" s="483" t="str">
        <f t="shared" si="1"/>
        <v>#DIV/0!</v>
      </c>
      <c r="N144" s="598"/>
      <c r="O144" s="338"/>
      <c r="P144" s="338"/>
      <c r="Q144" s="338"/>
      <c r="R144" s="338"/>
      <c r="S144" s="598"/>
      <c r="T144" s="338"/>
      <c r="U144" s="338"/>
      <c r="V144" s="338"/>
      <c r="W144" s="598"/>
      <c r="X144" s="338"/>
      <c r="Y144" s="338"/>
      <c r="Z144" s="338"/>
      <c r="AA144" s="338"/>
      <c r="AB144" s="540"/>
    </row>
    <row r="145">
      <c r="A145" s="597">
        <v>45800.0</v>
      </c>
      <c r="B145" s="483">
        <v>100.0</v>
      </c>
      <c r="C145" s="483">
        <v>98.76</v>
      </c>
      <c r="D145" s="483" t="str">
        <f t="shared" si="38"/>
        <v>yes</v>
      </c>
      <c r="E145" s="342">
        <v>125.0</v>
      </c>
      <c r="F145" s="483">
        <v>117.0</v>
      </c>
      <c r="G145" s="483" t="str">
        <f t="shared" si="41"/>
        <v>yes</v>
      </c>
      <c r="H145" s="345"/>
      <c r="I145" s="338"/>
      <c r="J145" s="483" t="str">
        <f t="shared" si="40"/>
        <v>#DIV/0!</v>
      </c>
      <c r="K145" s="342"/>
      <c r="L145" s="483"/>
      <c r="M145" s="483" t="str">
        <f t="shared" si="1"/>
        <v>#DIV/0!</v>
      </c>
      <c r="N145" s="598"/>
      <c r="O145" s="338"/>
      <c r="P145" s="338"/>
      <c r="Q145" s="338"/>
      <c r="R145" s="338"/>
      <c r="S145" s="598"/>
      <c r="T145" s="338"/>
      <c r="U145" s="338"/>
      <c r="V145" s="338"/>
      <c r="W145" s="598"/>
      <c r="X145" s="338"/>
      <c r="Y145" s="338"/>
      <c r="Z145" s="338"/>
      <c r="AA145" s="338"/>
      <c r="AB145" s="540"/>
    </row>
    <row r="146">
      <c r="A146" s="597">
        <v>45801.0</v>
      </c>
      <c r="B146" s="483">
        <v>100.0</v>
      </c>
      <c r="C146" s="483">
        <v>98.12</v>
      </c>
      <c r="D146" s="483" t="str">
        <f t="shared" si="38"/>
        <v>yes</v>
      </c>
      <c r="E146" s="342">
        <v>10.0</v>
      </c>
      <c r="F146" s="483">
        <v>9.67</v>
      </c>
      <c r="G146" s="483" t="str">
        <f t="shared" si="41"/>
        <v>yes</v>
      </c>
      <c r="H146" s="345"/>
      <c r="I146" s="338"/>
      <c r="J146" s="483" t="str">
        <f t="shared" si="40"/>
        <v>#DIV/0!</v>
      </c>
      <c r="K146" s="342"/>
      <c r="L146" s="483"/>
      <c r="M146" s="483" t="str">
        <f t="shared" si="1"/>
        <v>#DIV/0!</v>
      </c>
      <c r="N146" s="598"/>
      <c r="O146" s="338"/>
      <c r="P146" s="338"/>
      <c r="Q146" s="338"/>
      <c r="R146" s="338"/>
      <c r="S146" s="598"/>
      <c r="T146" s="338"/>
      <c r="U146" s="338"/>
      <c r="V146" s="338"/>
      <c r="W146" s="598"/>
      <c r="X146" s="338"/>
      <c r="Y146" s="338"/>
      <c r="Z146" s="338"/>
      <c r="AA146" s="338"/>
      <c r="AB146" s="540"/>
    </row>
    <row r="147">
      <c r="A147" s="597">
        <v>45802.0</v>
      </c>
      <c r="B147" s="483">
        <v>50.0</v>
      </c>
      <c r="C147" s="483">
        <v>48.96</v>
      </c>
      <c r="D147" s="483" t="str">
        <f t="shared" si="38"/>
        <v>yes</v>
      </c>
      <c r="E147" s="342">
        <v>25.0</v>
      </c>
      <c r="F147" s="483">
        <v>25.81</v>
      </c>
      <c r="G147" s="483" t="str">
        <f t="shared" si="41"/>
        <v>yes</v>
      </c>
      <c r="H147" s="345"/>
      <c r="I147" s="338"/>
      <c r="J147" s="483" t="str">
        <f t="shared" si="40"/>
        <v>#DIV/0!</v>
      </c>
      <c r="K147" s="342"/>
      <c r="L147" s="483"/>
      <c r="M147" s="483" t="str">
        <f t="shared" si="1"/>
        <v>#DIV/0!</v>
      </c>
      <c r="N147" s="598"/>
      <c r="O147" s="338"/>
      <c r="P147" s="338"/>
      <c r="Q147" s="338"/>
      <c r="R147" s="338"/>
      <c r="S147" s="598"/>
      <c r="T147" s="338"/>
      <c r="U147" s="338"/>
      <c r="V147" s="338"/>
      <c r="W147" s="598"/>
      <c r="X147" s="338"/>
      <c r="Y147" s="338"/>
      <c r="Z147" s="338"/>
      <c r="AA147" s="338"/>
      <c r="AB147" s="540"/>
    </row>
    <row r="148">
      <c r="A148" s="597">
        <v>45803.0</v>
      </c>
      <c r="B148" s="483">
        <v>100.0</v>
      </c>
      <c r="C148" s="483">
        <v>102.09</v>
      </c>
      <c r="D148" s="483" t="str">
        <f t="shared" si="38"/>
        <v>yes</v>
      </c>
      <c r="E148" s="342">
        <v>25.0</v>
      </c>
      <c r="F148" s="483">
        <v>25.94</v>
      </c>
      <c r="G148" s="483" t="str">
        <f t="shared" si="41"/>
        <v>yes</v>
      </c>
      <c r="H148" s="345"/>
      <c r="I148" s="338"/>
      <c r="J148" s="483" t="str">
        <f t="shared" si="40"/>
        <v>#DIV/0!</v>
      </c>
      <c r="K148" s="342"/>
      <c r="L148" s="483"/>
      <c r="M148" s="483" t="str">
        <f t="shared" si="1"/>
        <v>#DIV/0!</v>
      </c>
      <c r="N148" s="598"/>
      <c r="O148" s="338"/>
      <c r="P148" s="338"/>
      <c r="Q148" s="338"/>
      <c r="R148" s="338"/>
      <c r="S148" s="598"/>
      <c r="T148" s="338"/>
      <c r="U148" s="338"/>
      <c r="V148" s="338"/>
      <c r="W148" s="598"/>
      <c r="X148" s="338"/>
      <c r="Y148" s="338"/>
      <c r="Z148" s="338"/>
      <c r="AA148" s="338"/>
      <c r="AB148" s="540"/>
    </row>
    <row r="149">
      <c r="A149" s="597">
        <v>45804.0</v>
      </c>
      <c r="B149" s="338"/>
      <c r="C149" s="338"/>
      <c r="D149" s="483" t="str">
        <f t="shared" si="38"/>
        <v>#DIV/0!</v>
      </c>
      <c r="E149" s="345"/>
      <c r="F149" s="338"/>
      <c r="G149" s="483" t="str">
        <f t="shared" si="41"/>
        <v>#DIV/0!</v>
      </c>
      <c r="H149" s="345"/>
      <c r="I149" s="338"/>
      <c r="J149" s="483" t="str">
        <f t="shared" si="40"/>
        <v>#DIV/0!</v>
      </c>
      <c r="K149" s="342"/>
      <c r="L149" s="483"/>
      <c r="M149" s="483" t="str">
        <f t="shared" si="1"/>
        <v>#DIV/0!</v>
      </c>
      <c r="N149" s="598"/>
      <c r="O149" s="338"/>
      <c r="P149" s="338"/>
      <c r="Q149" s="338"/>
      <c r="R149" s="338"/>
      <c r="S149" s="598"/>
      <c r="T149" s="338"/>
      <c r="U149" s="338"/>
      <c r="V149" s="338"/>
      <c r="W149" s="598"/>
      <c r="X149" s="338"/>
      <c r="Y149" s="338"/>
      <c r="Z149" s="338"/>
      <c r="AA149" s="338"/>
      <c r="AB149" s="540"/>
    </row>
    <row r="150">
      <c r="A150" s="597">
        <v>45805.0</v>
      </c>
      <c r="B150" s="338"/>
      <c r="C150" s="338"/>
      <c r="D150" s="483" t="str">
        <f t="shared" si="38"/>
        <v>#DIV/0!</v>
      </c>
      <c r="E150" s="345"/>
      <c r="F150" s="338"/>
      <c r="G150" s="483" t="str">
        <f t="shared" si="41"/>
        <v>#DIV/0!</v>
      </c>
      <c r="H150" s="345"/>
      <c r="I150" s="338"/>
      <c r="J150" s="483" t="str">
        <f t="shared" si="40"/>
        <v>#DIV/0!</v>
      </c>
      <c r="K150" s="342"/>
      <c r="L150" s="483"/>
      <c r="M150" s="483" t="str">
        <f t="shared" si="1"/>
        <v>#DIV/0!</v>
      </c>
      <c r="N150" s="598"/>
      <c r="O150" s="338"/>
      <c r="P150" s="338"/>
      <c r="Q150" s="338"/>
      <c r="R150" s="338"/>
      <c r="S150" s="598"/>
      <c r="T150" s="338"/>
      <c r="U150" s="338"/>
      <c r="V150" s="338"/>
      <c r="W150" s="598"/>
      <c r="X150" s="338"/>
      <c r="Y150" s="338"/>
      <c r="Z150" s="338"/>
      <c r="AA150" s="338"/>
      <c r="AB150" s="540"/>
    </row>
    <row r="151">
      <c r="A151" s="597">
        <v>45806.0</v>
      </c>
      <c r="B151" s="338"/>
      <c r="C151" s="338"/>
      <c r="D151" s="483" t="str">
        <f t="shared" si="38"/>
        <v>#DIV/0!</v>
      </c>
      <c r="E151" s="345"/>
      <c r="F151" s="338"/>
      <c r="G151" s="483" t="str">
        <f t="shared" si="41"/>
        <v>#DIV/0!</v>
      </c>
      <c r="H151" s="345"/>
      <c r="I151" s="338"/>
      <c r="J151" s="483" t="str">
        <f t="shared" si="40"/>
        <v>#DIV/0!</v>
      </c>
      <c r="K151" s="342"/>
      <c r="L151" s="483"/>
      <c r="M151" s="483" t="str">
        <f t="shared" si="1"/>
        <v>#DIV/0!</v>
      </c>
      <c r="N151" s="598"/>
      <c r="O151" s="338"/>
      <c r="P151" s="338"/>
      <c r="Q151" s="338"/>
      <c r="R151" s="338"/>
      <c r="S151" s="598"/>
      <c r="T151" s="338"/>
      <c r="U151" s="338"/>
      <c r="V151" s="338"/>
      <c r="W151" s="598"/>
      <c r="X151" s="338"/>
      <c r="Y151" s="338"/>
      <c r="Z151" s="338"/>
      <c r="AA151" s="338"/>
      <c r="AB151" s="540"/>
    </row>
    <row r="152">
      <c r="A152" s="597">
        <v>45807.0</v>
      </c>
      <c r="B152" s="338"/>
      <c r="C152" s="338"/>
      <c r="D152" s="483" t="str">
        <f t="shared" si="38"/>
        <v>#DIV/0!</v>
      </c>
      <c r="E152" s="345"/>
      <c r="F152" s="338"/>
      <c r="G152" s="483" t="str">
        <f t="shared" si="41"/>
        <v>#DIV/0!</v>
      </c>
      <c r="H152" s="345"/>
      <c r="I152" s="338"/>
      <c r="J152" s="483" t="str">
        <f t="shared" si="40"/>
        <v>#DIV/0!</v>
      </c>
      <c r="K152" s="342"/>
      <c r="L152" s="483"/>
      <c r="M152" s="483" t="str">
        <f t="shared" si="1"/>
        <v>#DIV/0!</v>
      </c>
      <c r="N152" s="598"/>
      <c r="O152" s="338"/>
      <c r="P152" s="338"/>
      <c r="Q152" s="338"/>
      <c r="R152" s="338"/>
      <c r="S152" s="598"/>
      <c r="T152" s="338"/>
      <c r="U152" s="338"/>
      <c r="V152" s="338"/>
      <c r="W152" s="598"/>
      <c r="X152" s="338"/>
      <c r="Y152" s="338"/>
      <c r="Z152" s="338"/>
      <c r="AA152" s="338"/>
      <c r="AB152" s="540"/>
    </row>
    <row r="153">
      <c r="A153" s="597">
        <v>45808.0</v>
      </c>
      <c r="B153" s="338"/>
      <c r="C153" s="338"/>
      <c r="D153" s="483" t="str">
        <f t="shared" si="38"/>
        <v>#DIV/0!</v>
      </c>
      <c r="E153" s="345"/>
      <c r="F153" s="338"/>
      <c r="G153" s="483" t="str">
        <f t="shared" si="41"/>
        <v>#DIV/0!</v>
      </c>
      <c r="H153" s="345"/>
      <c r="I153" s="338"/>
      <c r="J153" s="483" t="str">
        <f t="shared" si="40"/>
        <v>#DIV/0!</v>
      </c>
      <c r="K153" s="342"/>
      <c r="L153" s="483"/>
      <c r="M153" s="483" t="str">
        <f t="shared" si="1"/>
        <v>#DIV/0!</v>
      </c>
      <c r="N153" s="598"/>
      <c r="O153" s="338"/>
      <c r="P153" s="338"/>
      <c r="Q153" s="338"/>
      <c r="R153" s="338"/>
      <c r="S153" s="598"/>
      <c r="T153" s="338"/>
      <c r="U153" s="338"/>
      <c r="V153" s="338"/>
      <c r="W153" s="598"/>
      <c r="X153" s="338"/>
      <c r="Y153" s="338"/>
      <c r="Z153" s="338"/>
      <c r="AA153" s="338"/>
      <c r="AB153" s="540"/>
    </row>
    <row r="154">
      <c r="A154" s="597">
        <v>45809.0</v>
      </c>
      <c r="B154" s="338"/>
      <c r="C154" s="338"/>
      <c r="D154" s="483" t="str">
        <f t="shared" si="38"/>
        <v>#DIV/0!</v>
      </c>
      <c r="E154" s="345"/>
      <c r="F154" s="338"/>
      <c r="G154" s="483" t="str">
        <f t="shared" si="41"/>
        <v>#DIV/0!</v>
      </c>
      <c r="H154" s="345"/>
      <c r="I154" s="338"/>
      <c r="J154" s="483" t="str">
        <f t="shared" si="40"/>
        <v>#DIV/0!</v>
      </c>
      <c r="K154" s="342"/>
      <c r="L154" s="483"/>
      <c r="M154" s="483" t="str">
        <f t="shared" si="1"/>
        <v>#DIV/0!</v>
      </c>
      <c r="N154" s="598"/>
      <c r="O154" s="338"/>
      <c r="P154" s="338"/>
      <c r="Q154" s="338"/>
      <c r="R154" s="338"/>
      <c r="S154" s="598"/>
      <c r="T154" s="338"/>
      <c r="U154" s="338"/>
      <c r="V154" s="338"/>
      <c r="W154" s="598"/>
      <c r="X154" s="338"/>
      <c r="Y154" s="338"/>
      <c r="Z154" s="338"/>
      <c r="AA154" s="338"/>
      <c r="AB154" s="540"/>
    </row>
    <row r="155">
      <c r="A155" s="597">
        <v>45810.0</v>
      </c>
      <c r="B155" s="338"/>
      <c r="C155" s="338"/>
      <c r="D155" s="483" t="str">
        <f t="shared" si="38"/>
        <v>#DIV/0!</v>
      </c>
      <c r="E155" s="345"/>
      <c r="F155" s="338"/>
      <c r="G155" s="483" t="str">
        <f t="shared" si="41"/>
        <v>#DIV/0!</v>
      </c>
      <c r="H155" s="345"/>
      <c r="I155" s="338"/>
      <c r="J155" s="483" t="str">
        <f t="shared" si="40"/>
        <v>#DIV/0!</v>
      </c>
      <c r="K155" s="342"/>
      <c r="L155" s="483"/>
      <c r="M155" s="483" t="str">
        <f t="shared" si="1"/>
        <v>#DIV/0!</v>
      </c>
      <c r="N155" s="598"/>
      <c r="O155" s="338"/>
      <c r="P155" s="338"/>
      <c r="Q155" s="338"/>
      <c r="R155" s="338"/>
      <c r="S155" s="598"/>
      <c r="T155" s="338"/>
      <c r="U155" s="338"/>
      <c r="V155" s="338"/>
      <c r="W155" s="598"/>
      <c r="X155" s="338"/>
      <c r="Y155" s="338"/>
      <c r="Z155" s="338"/>
      <c r="AA155" s="338"/>
      <c r="AB155" s="540"/>
    </row>
    <row r="156">
      <c r="A156" s="597">
        <v>45811.0</v>
      </c>
      <c r="B156" s="338"/>
      <c r="C156" s="338"/>
      <c r="D156" s="483" t="str">
        <f t="shared" si="38"/>
        <v>#DIV/0!</v>
      </c>
      <c r="E156" s="345"/>
      <c r="F156" s="338"/>
      <c r="G156" s="483" t="str">
        <f t="shared" si="41"/>
        <v>#DIV/0!</v>
      </c>
      <c r="H156" s="345"/>
      <c r="I156" s="338"/>
      <c r="J156" s="483" t="str">
        <f t="shared" si="40"/>
        <v>#DIV/0!</v>
      </c>
      <c r="K156" s="342"/>
      <c r="L156" s="483"/>
      <c r="M156" s="483" t="str">
        <f t="shared" si="1"/>
        <v>#DIV/0!</v>
      </c>
      <c r="N156" s="598"/>
      <c r="O156" s="338"/>
      <c r="P156" s="338"/>
      <c r="Q156" s="338"/>
      <c r="R156" s="338"/>
      <c r="S156" s="598"/>
      <c r="T156" s="338"/>
      <c r="U156" s="338"/>
      <c r="V156" s="338"/>
      <c r="W156" s="598"/>
      <c r="X156" s="338"/>
      <c r="Y156" s="338"/>
      <c r="Z156" s="338"/>
      <c r="AA156" s="338"/>
      <c r="AB156" s="540"/>
    </row>
    <row r="157">
      <c r="A157" s="597">
        <v>45812.0</v>
      </c>
      <c r="B157" s="338"/>
      <c r="C157" s="338"/>
      <c r="D157" s="483" t="str">
        <f t="shared" si="38"/>
        <v>#DIV/0!</v>
      </c>
      <c r="E157" s="345"/>
      <c r="F157" s="338"/>
      <c r="G157" s="483" t="str">
        <f t="shared" si="41"/>
        <v>#DIV/0!</v>
      </c>
      <c r="H157" s="345"/>
      <c r="I157" s="338"/>
      <c r="J157" s="483" t="str">
        <f t="shared" si="40"/>
        <v>#DIV/0!</v>
      </c>
      <c r="K157" s="342"/>
      <c r="L157" s="483"/>
      <c r="M157" s="483" t="str">
        <f t="shared" si="1"/>
        <v>#DIV/0!</v>
      </c>
      <c r="N157" s="598"/>
      <c r="O157" s="338"/>
      <c r="P157" s="338"/>
      <c r="Q157" s="338"/>
      <c r="R157" s="338"/>
      <c r="S157" s="598"/>
      <c r="T157" s="338"/>
      <c r="U157" s="338"/>
      <c r="V157" s="338"/>
      <c r="W157" s="598"/>
      <c r="X157" s="338"/>
      <c r="Y157" s="338"/>
      <c r="Z157" s="338"/>
      <c r="AA157" s="338"/>
      <c r="AB157" s="540"/>
    </row>
    <row r="158">
      <c r="A158" s="597">
        <v>45813.0</v>
      </c>
      <c r="B158" s="338"/>
      <c r="C158" s="338"/>
      <c r="D158" s="483" t="str">
        <f t="shared" si="38"/>
        <v>#DIV/0!</v>
      </c>
      <c r="E158" s="345"/>
      <c r="F158" s="338"/>
      <c r="G158" s="483" t="str">
        <f t="shared" si="41"/>
        <v>#DIV/0!</v>
      </c>
      <c r="H158" s="345"/>
      <c r="I158" s="338"/>
      <c r="J158" s="483" t="str">
        <f t="shared" si="40"/>
        <v>#DIV/0!</v>
      </c>
      <c r="K158" s="342"/>
      <c r="L158" s="483"/>
      <c r="M158" s="483" t="str">
        <f t="shared" si="1"/>
        <v>#DIV/0!</v>
      </c>
      <c r="N158" s="598"/>
      <c r="O158" s="338"/>
      <c r="P158" s="338"/>
      <c r="Q158" s="338"/>
      <c r="R158" s="338"/>
      <c r="S158" s="598"/>
      <c r="T158" s="338"/>
      <c r="U158" s="338"/>
      <c r="V158" s="338"/>
      <c r="W158" s="598"/>
      <c r="X158" s="338"/>
      <c r="Y158" s="338"/>
      <c r="Z158" s="338"/>
      <c r="AA158" s="338"/>
      <c r="AB158" s="540"/>
    </row>
    <row r="159">
      <c r="A159" s="597">
        <v>45814.0</v>
      </c>
      <c r="B159" s="338"/>
      <c r="C159" s="338"/>
      <c r="D159" s="483" t="str">
        <f t="shared" si="38"/>
        <v>#DIV/0!</v>
      </c>
      <c r="E159" s="345"/>
      <c r="F159" s="338"/>
      <c r="G159" s="483" t="str">
        <f t="shared" si="41"/>
        <v>#DIV/0!</v>
      </c>
      <c r="H159" s="345"/>
      <c r="I159" s="338"/>
      <c r="J159" s="483" t="str">
        <f t="shared" si="40"/>
        <v>#DIV/0!</v>
      </c>
      <c r="K159" s="342"/>
      <c r="L159" s="483"/>
      <c r="M159" s="483" t="str">
        <f t="shared" si="1"/>
        <v>#DIV/0!</v>
      </c>
      <c r="N159" s="598"/>
      <c r="O159" s="338"/>
      <c r="P159" s="338"/>
      <c r="Q159" s="338"/>
      <c r="R159" s="338"/>
      <c r="S159" s="598"/>
      <c r="T159" s="338"/>
      <c r="U159" s="338"/>
      <c r="V159" s="338"/>
      <c r="W159" s="598"/>
      <c r="X159" s="338"/>
      <c r="Y159" s="338"/>
      <c r="Z159" s="338"/>
      <c r="AA159" s="338"/>
      <c r="AB159" s="540"/>
    </row>
    <row r="160">
      <c r="A160" s="597">
        <v>45815.0</v>
      </c>
      <c r="B160" s="338"/>
      <c r="C160" s="338"/>
      <c r="D160" s="483" t="str">
        <f t="shared" si="38"/>
        <v>#DIV/0!</v>
      </c>
      <c r="E160" s="345"/>
      <c r="F160" s="338"/>
      <c r="G160" s="483" t="str">
        <f t="shared" si="41"/>
        <v>#DIV/0!</v>
      </c>
      <c r="H160" s="345"/>
      <c r="I160" s="338"/>
      <c r="J160" s="483" t="str">
        <f t="shared" si="40"/>
        <v>#DIV/0!</v>
      </c>
      <c r="K160" s="342"/>
      <c r="L160" s="483"/>
      <c r="M160" s="483" t="str">
        <f t="shared" si="1"/>
        <v>#DIV/0!</v>
      </c>
      <c r="N160" s="598"/>
      <c r="O160" s="338"/>
      <c r="P160" s="338"/>
      <c r="Q160" s="338"/>
      <c r="R160" s="338"/>
      <c r="S160" s="598"/>
      <c r="T160" s="338"/>
      <c r="U160" s="338"/>
      <c r="V160" s="338"/>
      <c r="W160" s="598"/>
      <c r="X160" s="338"/>
      <c r="Y160" s="338"/>
      <c r="Z160" s="338"/>
      <c r="AA160" s="338"/>
      <c r="AB160" s="540"/>
    </row>
    <row r="161">
      <c r="A161" s="597">
        <v>45816.0</v>
      </c>
      <c r="B161" s="338"/>
      <c r="C161" s="338"/>
      <c r="D161" s="483" t="str">
        <f t="shared" si="38"/>
        <v>#DIV/0!</v>
      </c>
      <c r="E161" s="345"/>
      <c r="F161" s="338"/>
      <c r="G161" s="483" t="str">
        <f t="shared" si="41"/>
        <v>#DIV/0!</v>
      </c>
      <c r="H161" s="345"/>
      <c r="I161" s="338"/>
      <c r="J161" s="483" t="str">
        <f t="shared" si="40"/>
        <v>#DIV/0!</v>
      </c>
      <c r="K161" s="342"/>
      <c r="L161" s="483"/>
      <c r="M161" s="483" t="str">
        <f t="shared" si="1"/>
        <v>#DIV/0!</v>
      </c>
      <c r="N161" s="598"/>
      <c r="O161" s="338"/>
      <c r="P161" s="338"/>
      <c r="Q161" s="338"/>
      <c r="R161" s="338"/>
      <c r="S161" s="598"/>
      <c r="T161" s="338"/>
      <c r="U161" s="338"/>
      <c r="V161" s="338"/>
      <c r="W161" s="598"/>
      <c r="X161" s="338"/>
      <c r="Y161" s="338"/>
      <c r="Z161" s="338"/>
      <c r="AA161" s="338"/>
      <c r="AB161" s="540"/>
    </row>
    <row r="162">
      <c r="A162" s="597">
        <v>45817.0</v>
      </c>
      <c r="B162" s="338"/>
      <c r="C162" s="338"/>
      <c r="D162" s="483" t="str">
        <f t="shared" si="38"/>
        <v>#DIV/0!</v>
      </c>
      <c r="E162" s="345"/>
      <c r="F162" s="338"/>
      <c r="G162" s="483" t="str">
        <f t="shared" si="41"/>
        <v>#DIV/0!</v>
      </c>
      <c r="H162" s="345"/>
      <c r="I162" s="338"/>
      <c r="J162" s="483" t="str">
        <f t="shared" si="40"/>
        <v>#DIV/0!</v>
      </c>
      <c r="K162" s="342"/>
      <c r="L162" s="483"/>
      <c r="M162" s="483" t="str">
        <f t="shared" si="1"/>
        <v>#DIV/0!</v>
      </c>
      <c r="N162" s="598"/>
      <c r="O162" s="338"/>
      <c r="P162" s="338"/>
      <c r="Q162" s="338"/>
      <c r="R162" s="338"/>
      <c r="S162" s="598"/>
      <c r="T162" s="338"/>
      <c r="U162" s="338"/>
      <c r="V162" s="338"/>
      <c r="W162" s="598"/>
      <c r="X162" s="338"/>
      <c r="Y162" s="338"/>
      <c r="Z162" s="338"/>
      <c r="AA162" s="338"/>
      <c r="AB162" s="540"/>
    </row>
    <row r="163">
      <c r="A163" s="597">
        <v>45818.0</v>
      </c>
      <c r="B163" s="338"/>
      <c r="C163" s="338"/>
      <c r="D163" s="483" t="str">
        <f t="shared" si="38"/>
        <v>#DIV/0!</v>
      </c>
      <c r="E163" s="345"/>
      <c r="F163" s="338"/>
      <c r="G163" s="483" t="str">
        <f t="shared" si="41"/>
        <v>#DIV/0!</v>
      </c>
      <c r="H163" s="345"/>
      <c r="I163" s="338"/>
      <c r="J163" s="483" t="str">
        <f t="shared" si="40"/>
        <v>#DIV/0!</v>
      </c>
      <c r="K163" s="342"/>
      <c r="L163" s="483"/>
      <c r="M163" s="483" t="str">
        <f t="shared" si="1"/>
        <v>#DIV/0!</v>
      </c>
      <c r="N163" s="598"/>
      <c r="O163" s="338"/>
      <c r="P163" s="338"/>
      <c r="Q163" s="338"/>
      <c r="R163" s="338"/>
      <c r="S163" s="598"/>
      <c r="T163" s="338"/>
      <c r="U163" s="338"/>
      <c r="V163" s="338"/>
      <c r="W163" s="598"/>
      <c r="X163" s="338"/>
      <c r="Y163" s="338"/>
      <c r="Z163" s="338"/>
      <c r="AA163" s="338"/>
      <c r="AB163" s="540"/>
    </row>
    <row r="164">
      <c r="A164" s="597">
        <v>45819.0</v>
      </c>
      <c r="B164" s="338"/>
      <c r="C164" s="338"/>
      <c r="D164" s="483" t="str">
        <f t="shared" si="38"/>
        <v>#DIV/0!</v>
      </c>
      <c r="E164" s="345"/>
      <c r="F164" s="338"/>
      <c r="G164" s="483" t="str">
        <f t="shared" si="41"/>
        <v>#DIV/0!</v>
      </c>
      <c r="H164" s="345"/>
      <c r="I164" s="338"/>
      <c r="J164" s="483" t="str">
        <f t="shared" si="40"/>
        <v>#DIV/0!</v>
      </c>
      <c r="K164" s="342"/>
      <c r="L164" s="483"/>
      <c r="M164" s="483" t="str">
        <f t="shared" si="1"/>
        <v>#DIV/0!</v>
      </c>
      <c r="N164" s="599"/>
      <c r="O164" s="338"/>
      <c r="P164" s="338"/>
      <c r="Q164" s="338"/>
      <c r="R164" s="338"/>
      <c r="S164" s="599"/>
      <c r="T164" s="338"/>
      <c r="U164" s="338"/>
      <c r="V164" s="338"/>
      <c r="W164" s="599"/>
      <c r="X164" s="338"/>
      <c r="Y164" s="338"/>
      <c r="Z164" s="338"/>
      <c r="AA164" s="338"/>
      <c r="AB164" s="540"/>
    </row>
    <row r="165">
      <c r="A165" s="597">
        <v>45820.0</v>
      </c>
      <c r="B165" s="338"/>
      <c r="C165" s="338"/>
      <c r="D165" s="483" t="str">
        <f t="shared" si="38"/>
        <v>#DIV/0!</v>
      </c>
      <c r="E165" s="345"/>
      <c r="F165" s="338"/>
      <c r="G165" s="483" t="str">
        <f t="shared" si="41"/>
        <v>#DIV/0!</v>
      </c>
      <c r="H165" s="345"/>
      <c r="I165" s="338"/>
      <c r="J165" s="483" t="str">
        <f t="shared" si="40"/>
        <v>#DIV/0!</v>
      </c>
      <c r="K165" s="342"/>
      <c r="L165" s="483"/>
      <c r="M165" s="483" t="str">
        <f t="shared" si="1"/>
        <v>#DIV/0!</v>
      </c>
      <c r="N165" s="599"/>
      <c r="O165" s="338"/>
      <c r="P165" s="338"/>
      <c r="Q165" s="338"/>
      <c r="R165" s="338"/>
      <c r="S165" s="599"/>
      <c r="T165" s="338"/>
      <c r="U165" s="338"/>
      <c r="V165" s="338"/>
      <c r="W165" s="599"/>
      <c r="X165" s="338"/>
      <c r="Y165" s="338"/>
      <c r="Z165" s="338"/>
      <c r="AA165" s="338"/>
      <c r="AB165" s="540"/>
    </row>
    <row r="166">
      <c r="A166" s="597">
        <v>45821.0</v>
      </c>
      <c r="B166" s="338"/>
      <c r="C166" s="338"/>
      <c r="D166" s="483" t="str">
        <f t="shared" si="38"/>
        <v>#DIV/0!</v>
      </c>
      <c r="E166" s="345"/>
      <c r="F166" s="338"/>
      <c r="G166" s="483" t="str">
        <f t="shared" si="41"/>
        <v>#DIV/0!</v>
      </c>
      <c r="H166" s="345"/>
      <c r="I166" s="338"/>
      <c r="J166" s="483" t="str">
        <f t="shared" si="40"/>
        <v>#DIV/0!</v>
      </c>
      <c r="K166" s="342"/>
      <c r="L166" s="483"/>
      <c r="M166" s="483" t="str">
        <f t="shared" si="1"/>
        <v>#DIV/0!</v>
      </c>
      <c r="N166" s="599"/>
      <c r="O166" s="338"/>
      <c r="P166" s="338"/>
      <c r="Q166" s="338"/>
      <c r="R166" s="338"/>
      <c r="S166" s="599"/>
      <c r="T166" s="338"/>
      <c r="U166" s="338"/>
      <c r="V166" s="338"/>
      <c r="W166" s="599"/>
      <c r="X166" s="338"/>
      <c r="Y166" s="338"/>
      <c r="Z166" s="338"/>
      <c r="AA166" s="338"/>
      <c r="AB166" s="540"/>
    </row>
    <row r="167">
      <c r="A167" s="597">
        <v>45822.0</v>
      </c>
      <c r="B167" s="338"/>
      <c r="C167" s="338"/>
      <c r="D167" s="483" t="str">
        <f t="shared" si="38"/>
        <v>#DIV/0!</v>
      </c>
      <c r="E167" s="345"/>
      <c r="F167" s="338"/>
      <c r="G167" s="483" t="str">
        <f t="shared" si="41"/>
        <v>#DIV/0!</v>
      </c>
      <c r="H167" s="345"/>
      <c r="I167" s="338"/>
      <c r="J167" s="483" t="str">
        <f t="shared" si="40"/>
        <v>#DIV/0!</v>
      </c>
      <c r="K167" s="342"/>
      <c r="L167" s="483"/>
      <c r="M167" s="483" t="str">
        <f t="shared" si="1"/>
        <v>#DIV/0!</v>
      </c>
      <c r="N167" s="599"/>
      <c r="O167" s="338"/>
      <c r="P167" s="338"/>
      <c r="Q167" s="338"/>
      <c r="R167" s="338"/>
      <c r="S167" s="599"/>
      <c r="T167" s="338"/>
      <c r="U167" s="338"/>
      <c r="V167" s="338"/>
      <c r="W167" s="599"/>
      <c r="X167" s="338"/>
      <c r="Y167" s="338"/>
      <c r="Z167" s="338"/>
      <c r="AA167" s="338"/>
      <c r="AB167" s="540"/>
    </row>
    <row r="168">
      <c r="A168" s="597">
        <v>45823.0</v>
      </c>
      <c r="B168" s="338"/>
      <c r="C168" s="338"/>
      <c r="D168" s="483" t="str">
        <f t="shared" si="38"/>
        <v>#DIV/0!</v>
      </c>
      <c r="E168" s="345"/>
      <c r="F168" s="338"/>
      <c r="G168" s="483" t="str">
        <f t="shared" si="41"/>
        <v>#DIV/0!</v>
      </c>
      <c r="H168" s="345"/>
      <c r="I168" s="338"/>
      <c r="J168" s="483" t="str">
        <f t="shared" si="40"/>
        <v>#DIV/0!</v>
      </c>
      <c r="K168" s="342"/>
      <c r="L168" s="483"/>
      <c r="M168" s="483" t="str">
        <f t="shared" si="1"/>
        <v>#DIV/0!</v>
      </c>
      <c r="N168" s="599"/>
      <c r="O168" s="338"/>
      <c r="P168" s="338"/>
      <c r="Q168" s="338"/>
      <c r="R168" s="338"/>
      <c r="S168" s="599"/>
      <c r="T168" s="338"/>
      <c r="U168" s="338"/>
      <c r="V168" s="338"/>
      <c r="W168" s="599"/>
      <c r="X168" s="338"/>
      <c r="Y168" s="338"/>
      <c r="Z168" s="338"/>
      <c r="AA168" s="338"/>
      <c r="AB168" s="540"/>
    </row>
    <row r="169">
      <c r="A169" s="597">
        <v>45824.0</v>
      </c>
      <c r="B169" s="338"/>
      <c r="C169" s="338"/>
      <c r="D169" s="483" t="str">
        <f t="shared" si="38"/>
        <v>#DIV/0!</v>
      </c>
      <c r="E169" s="345"/>
      <c r="F169" s="338"/>
      <c r="G169" s="483" t="str">
        <f t="shared" si="41"/>
        <v>#DIV/0!</v>
      </c>
      <c r="H169" s="345"/>
      <c r="I169" s="338"/>
      <c r="J169" s="483" t="str">
        <f t="shared" si="40"/>
        <v>#DIV/0!</v>
      </c>
      <c r="K169" s="342"/>
      <c r="L169" s="483"/>
      <c r="M169" s="483" t="str">
        <f t="shared" si="1"/>
        <v>#DIV/0!</v>
      </c>
      <c r="N169" s="599"/>
      <c r="O169" s="338"/>
      <c r="P169" s="338"/>
      <c r="Q169" s="338"/>
      <c r="R169" s="338"/>
      <c r="S169" s="599"/>
      <c r="T169" s="338"/>
      <c r="U169" s="338"/>
      <c r="V169" s="338"/>
      <c r="W169" s="599"/>
      <c r="X169" s="338"/>
      <c r="Y169" s="338"/>
      <c r="Z169" s="338"/>
      <c r="AA169" s="338"/>
      <c r="AB169" s="540"/>
    </row>
    <row r="170">
      <c r="A170" s="597">
        <v>45825.0</v>
      </c>
      <c r="B170" s="338"/>
      <c r="C170" s="338"/>
      <c r="D170" s="483" t="str">
        <f t="shared" si="38"/>
        <v>#DIV/0!</v>
      </c>
      <c r="E170" s="345"/>
      <c r="F170" s="338"/>
      <c r="G170" s="483" t="str">
        <f t="shared" si="41"/>
        <v>#DIV/0!</v>
      </c>
      <c r="H170" s="345"/>
      <c r="I170" s="338"/>
      <c r="J170" s="483" t="str">
        <f t="shared" si="40"/>
        <v>#DIV/0!</v>
      </c>
      <c r="K170" s="342"/>
      <c r="L170" s="483"/>
      <c r="M170" s="483" t="str">
        <f t="shared" si="1"/>
        <v>#DIV/0!</v>
      </c>
      <c r="N170" s="599"/>
      <c r="O170" s="338"/>
      <c r="P170" s="338"/>
      <c r="Q170" s="338"/>
      <c r="R170" s="338"/>
      <c r="S170" s="599"/>
      <c r="T170" s="338"/>
      <c r="U170" s="338"/>
      <c r="V170" s="338"/>
      <c r="W170" s="599"/>
      <c r="X170" s="338"/>
      <c r="Y170" s="338"/>
      <c r="Z170" s="338"/>
      <c r="AA170" s="338"/>
      <c r="AB170" s="540"/>
    </row>
    <row r="171">
      <c r="A171" s="597">
        <v>45826.0</v>
      </c>
      <c r="B171" s="338"/>
      <c r="C171" s="338"/>
      <c r="D171" s="483" t="str">
        <f t="shared" si="38"/>
        <v>#DIV/0!</v>
      </c>
      <c r="E171" s="345"/>
      <c r="F171" s="338"/>
      <c r="G171" s="483" t="str">
        <f t="shared" si="41"/>
        <v>#DIV/0!</v>
      </c>
      <c r="H171" s="345"/>
      <c r="I171" s="338"/>
      <c r="J171" s="483" t="str">
        <f t="shared" si="40"/>
        <v>#DIV/0!</v>
      </c>
      <c r="K171" s="342"/>
      <c r="L171" s="483"/>
      <c r="M171" s="483" t="str">
        <f t="shared" si="1"/>
        <v>#DIV/0!</v>
      </c>
      <c r="N171" s="599"/>
      <c r="O171" s="338"/>
      <c r="P171" s="338"/>
      <c r="Q171" s="338"/>
      <c r="R171" s="338"/>
      <c r="S171" s="599"/>
      <c r="T171" s="338"/>
      <c r="U171" s="338"/>
      <c r="V171" s="338"/>
      <c r="W171" s="599"/>
      <c r="X171" s="338"/>
      <c r="Y171" s="338"/>
      <c r="Z171" s="338"/>
      <c r="AA171" s="338"/>
      <c r="AB171" s="540"/>
    </row>
    <row r="172">
      <c r="A172" s="597">
        <v>45827.0</v>
      </c>
      <c r="B172" s="338"/>
      <c r="C172" s="338"/>
      <c r="D172" s="483" t="str">
        <f t="shared" si="38"/>
        <v>#DIV/0!</v>
      </c>
      <c r="E172" s="345"/>
      <c r="F172" s="338"/>
      <c r="G172" s="483" t="str">
        <f t="shared" si="41"/>
        <v>#DIV/0!</v>
      </c>
      <c r="H172" s="345"/>
      <c r="I172" s="338"/>
      <c r="J172" s="483" t="str">
        <f t="shared" si="40"/>
        <v>#DIV/0!</v>
      </c>
      <c r="K172" s="342"/>
      <c r="L172" s="483"/>
      <c r="M172" s="483" t="str">
        <f t="shared" si="1"/>
        <v>#DIV/0!</v>
      </c>
      <c r="N172" s="599"/>
      <c r="O172" s="338"/>
      <c r="P172" s="338"/>
      <c r="Q172" s="338"/>
      <c r="R172" s="338"/>
      <c r="S172" s="599"/>
      <c r="T172" s="338"/>
      <c r="U172" s="338"/>
      <c r="V172" s="338"/>
      <c r="W172" s="599"/>
      <c r="X172" s="338"/>
      <c r="Y172" s="338"/>
      <c r="Z172" s="338"/>
      <c r="AA172" s="338"/>
      <c r="AB172" s="540"/>
    </row>
    <row r="173">
      <c r="A173" s="597">
        <v>45828.0</v>
      </c>
      <c r="B173" s="338"/>
      <c r="C173" s="338"/>
      <c r="D173" s="483" t="str">
        <f t="shared" si="38"/>
        <v>#DIV/0!</v>
      </c>
      <c r="E173" s="345"/>
      <c r="F173" s="338"/>
      <c r="G173" s="483" t="str">
        <f t="shared" si="41"/>
        <v>#DIV/0!</v>
      </c>
      <c r="H173" s="345"/>
      <c r="I173" s="338"/>
      <c r="J173" s="483" t="str">
        <f t="shared" si="40"/>
        <v>#DIV/0!</v>
      </c>
      <c r="K173" s="342"/>
      <c r="L173" s="483"/>
      <c r="M173" s="483" t="str">
        <f t="shared" si="1"/>
        <v>#DIV/0!</v>
      </c>
      <c r="N173" s="599"/>
      <c r="O173" s="338"/>
      <c r="P173" s="338"/>
      <c r="Q173" s="338"/>
      <c r="R173" s="338"/>
      <c r="S173" s="599"/>
      <c r="T173" s="338"/>
      <c r="U173" s="338"/>
      <c r="V173" s="338"/>
      <c r="W173" s="599"/>
      <c r="X173" s="338"/>
      <c r="Y173" s="338"/>
      <c r="Z173" s="338"/>
      <c r="AA173" s="338"/>
      <c r="AB173" s="540"/>
    </row>
    <row r="174">
      <c r="A174" s="597">
        <v>45829.0</v>
      </c>
      <c r="B174" s="338"/>
      <c r="C174" s="338"/>
      <c r="D174" s="483" t="str">
        <f t="shared" si="38"/>
        <v>#DIV/0!</v>
      </c>
      <c r="E174" s="345"/>
      <c r="F174" s="338"/>
      <c r="G174" s="483" t="str">
        <f t="shared" si="41"/>
        <v>#DIV/0!</v>
      </c>
      <c r="H174" s="345"/>
      <c r="I174" s="338"/>
      <c r="J174" s="483" t="str">
        <f t="shared" si="40"/>
        <v>#DIV/0!</v>
      </c>
      <c r="K174" s="342"/>
      <c r="L174" s="483"/>
      <c r="M174" s="483" t="str">
        <f t="shared" si="1"/>
        <v>#DIV/0!</v>
      </c>
      <c r="N174" s="599"/>
      <c r="O174" s="338"/>
      <c r="P174" s="338"/>
      <c r="Q174" s="338"/>
      <c r="R174" s="338"/>
      <c r="S174" s="599"/>
      <c r="T174" s="338"/>
      <c r="U174" s="338"/>
      <c r="V174" s="338"/>
      <c r="W174" s="599"/>
      <c r="X174" s="338"/>
      <c r="Y174" s="338"/>
      <c r="Z174" s="338"/>
      <c r="AA174" s="338"/>
      <c r="AB174" s="540"/>
    </row>
    <row r="175">
      <c r="A175" s="597">
        <v>45830.0</v>
      </c>
      <c r="B175" s="338"/>
      <c r="C175" s="338"/>
      <c r="D175" s="483" t="str">
        <f t="shared" si="38"/>
        <v>#DIV/0!</v>
      </c>
      <c r="E175" s="345"/>
      <c r="F175" s="338"/>
      <c r="G175" s="483" t="str">
        <f t="shared" si="41"/>
        <v>#DIV/0!</v>
      </c>
      <c r="H175" s="345"/>
      <c r="I175" s="338"/>
      <c r="J175" s="483" t="str">
        <f t="shared" si="40"/>
        <v>#DIV/0!</v>
      </c>
      <c r="K175" s="342"/>
      <c r="L175" s="483"/>
      <c r="M175" s="483" t="str">
        <f t="shared" si="1"/>
        <v>#DIV/0!</v>
      </c>
      <c r="N175" s="599"/>
      <c r="O175" s="338"/>
      <c r="P175" s="338"/>
      <c r="Q175" s="338"/>
      <c r="R175" s="338"/>
      <c r="S175" s="599"/>
      <c r="T175" s="338"/>
      <c r="U175" s="338"/>
      <c r="V175" s="338"/>
      <c r="W175" s="599"/>
      <c r="X175" s="338"/>
      <c r="Y175" s="338"/>
      <c r="Z175" s="338"/>
      <c r="AA175" s="338"/>
      <c r="AB175" s="540"/>
    </row>
    <row r="176">
      <c r="A176" s="597">
        <v>45831.0</v>
      </c>
      <c r="B176" s="338"/>
      <c r="C176" s="338"/>
      <c r="D176" s="483" t="str">
        <f t="shared" si="38"/>
        <v>#DIV/0!</v>
      </c>
      <c r="E176" s="345"/>
      <c r="F176" s="338"/>
      <c r="G176" s="483" t="str">
        <f t="shared" si="41"/>
        <v>#DIV/0!</v>
      </c>
      <c r="H176" s="345"/>
      <c r="I176" s="338"/>
      <c r="J176" s="483" t="str">
        <f t="shared" si="40"/>
        <v>#DIV/0!</v>
      </c>
      <c r="K176" s="342"/>
      <c r="L176" s="483"/>
      <c r="M176" s="483" t="str">
        <f t="shared" si="1"/>
        <v>#DIV/0!</v>
      </c>
      <c r="N176" s="599"/>
      <c r="O176" s="338"/>
      <c r="P176" s="338"/>
      <c r="Q176" s="338"/>
      <c r="R176" s="338"/>
      <c r="S176" s="599"/>
      <c r="T176" s="338"/>
      <c r="U176" s="338"/>
      <c r="V176" s="338"/>
      <c r="W176" s="599"/>
      <c r="X176" s="338"/>
      <c r="Y176" s="338"/>
      <c r="Z176" s="338"/>
      <c r="AA176" s="338"/>
      <c r="AB176" s="540"/>
    </row>
    <row r="177">
      <c r="A177" s="597">
        <v>45832.0</v>
      </c>
      <c r="B177" s="338"/>
      <c r="C177" s="338"/>
      <c r="D177" s="483" t="str">
        <f t="shared" si="38"/>
        <v>#DIV/0!</v>
      </c>
      <c r="E177" s="345"/>
      <c r="F177" s="338"/>
      <c r="G177" s="483" t="str">
        <f t="shared" si="41"/>
        <v>#DIV/0!</v>
      </c>
      <c r="H177" s="345"/>
      <c r="I177" s="338"/>
      <c r="J177" s="483" t="str">
        <f t="shared" si="40"/>
        <v>#DIV/0!</v>
      </c>
      <c r="K177" s="342"/>
      <c r="L177" s="483"/>
      <c r="M177" s="483" t="str">
        <f t="shared" si="1"/>
        <v>#DIV/0!</v>
      </c>
      <c r="N177" s="599"/>
      <c r="O177" s="338"/>
      <c r="P177" s="338"/>
      <c r="Q177" s="338"/>
      <c r="R177" s="338"/>
      <c r="S177" s="599"/>
      <c r="T177" s="338"/>
      <c r="U177" s="338"/>
      <c r="V177" s="338"/>
      <c r="W177" s="599"/>
      <c r="X177" s="338"/>
      <c r="Y177" s="338"/>
      <c r="Z177" s="338"/>
      <c r="AA177" s="338"/>
      <c r="AB177" s="540"/>
    </row>
    <row r="178">
      <c r="A178" s="597">
        <v>45833.0</v>
      </c>
      <c r="B178" s="338"/>
      <c r="C178" s="338"/>
      <c r="D178" s="483" t="str">
        <f t="shared" si="38"/>
        <v>#DIV/0!</v>
      </c>
      <c r="E178" s="345"/>
      <c r="F178" s="338"/>
      <c r="G178" s="483" t="str">
        <f t="shared" si="41"/>
        <v>#DIV/0!</v>
      </c>
      <c r="H178" s="345"/>
      <c r="I178" s="338"/>
      <c r="J178" s="483" t="str">
        <f t="shared" si="40"/>
        <v>#DIV/0!</v>
      </c>
      <c r="K178" s="342"/>
      <c r="L178" s="483"/>
      <c r="M178" s="483" t="str">
        <f t="shared" si="1"/>
        <v>#DIV/0!</v>
      </c>
      <c r="N178" s="599"/>
      <c r="O178" s="338"/>
      <c r="P178" s="338"/>
      <c r="Q178" s="338"/>
      <c r="R178" s="338"/>
      <c r="S178" s="599"/>
      <c r="T178" s="338"/>
      <c r="U178" s="338"/>
      <c r="V178" s="338"/>
      <c r="W178" s="599"/>
      <c r="X178" s="338"/>
      <c r="Y178" s="338"/>
      <c r="Z178" s="338"/>
      <c r="AA178" s="338"/>
      <c r="AB178" s="540"/>
    </row>
    <row r="179">
      <c r="A179" s="597">
        <v>45834.0</v>
      </c>
      <c r="B179" s="338"/>
      <c r="C179" s="338"/>
      <c r="D179" s="483" t="str">
        <f t="shared" si="38"/>
        <v>#DIV/0!</v>
      </c>
      <c r="E179" s="345"/>
      <c r="F179" s="338"/>
      <c r="G179" s="483" t="str">
        <f t="shared" si="41"/>
        <v>#DIV/0!</v>
      </c>
      <c r="H179" s="345"/>
      <c r="I179" s="338"/>
      <c r="J179" s="483" t="str">
        <f t="shared" si="40"/>
        <v>#DIV/0!</v>
      </c>
      <c r="K179" s="342"/>
      <c r="L179" s="483"/>
      <c r="M179" s="483" t="str">
        <f t="shared" si="1"/>
        <v>#DIV/0!</v>
      </c>
      <c r="N179" s="599"/>
      <c r="O179" s="338"/>
      <c r="P179" s="338"/>
      <c r="Q179" s="338"/>
      <c r="R179" s="338"/>
      <c r="S179" s="599"/>
      <c r="T179" s="338"/>
      <c r="U179" s="338"/>
      <c r="V179" s="338"/>
      <c r="W179" s="599"/>
      <c r="X179" s="338"/>
      <c r="Y179" s="338"/>
      <c r="Z179" s="338"/>
      <c r="AA179" s="338"/>
      <c r="AB179" s="540"/>
    </row>
    <row r="180">
      <c r="A180" s="597">
        <v>45835.0</v>
      </c>
      <c r="B180" s="338"/>
      <c r="C180" s="338"/>
      <c r="D180" s="483" t="str">
        <f t="shared" si="38"/>
        <v>#DIV/0!</v>
      </c>
      <c r="E180" s="345"/>
      <c r="F180" s="338"/>
      <c r="G180" s="483" t="str">
        <f t="shared" si="41"/>
        <v>#DIV/0!</v>
      </c>
      <c r="H180" s="345"/>
      <c r="I180" s="338"/>
      <c r="J180" s="483" t="str">
        <f t="shared" si="40"/>
        <v>#DIV/0!</v>
      </c>
      <c r="K180" s="342"/>
      <c r="L180" s="483"/>
      <c r="M180" s="483" t="str">
        <f t="shared" si="1"/>
        <v>#DIV/0!</v>
      </c>
      <c r="N180" s="599"/>
      <c r="O180" s="338"/>
      <c r="P180" s="338"/>
      <c r="Q180" s="338"/>
      <c r="R180" s="338"/>
      <c r="S180" s="599"/>
      <c r="T180" s="338"/>
      <c r="U180" s="338"/>
      <c r="V180" s="338"/>
      <c r="W180" s="599"/>
      <c r="X180" s="338"/>
      <c r="Y180" s="338"/>
      <c r="Z180" s="338"/>
      <c r="AA180" s="338"/>
      <c r="AB180" s="540"/>
    </row>
    <row r="181">
      <c r="A181" s="597">
        <v>45836.0</v>
      </c>
      <c r="B181" s="338"/>
      <c r="C181" s="338"/>
      <c r="D181" s="483" t="str">
        <f t="shared" si="38"/>
        <v>#DIV/0!</v>
      </c>
      <c r="E181" s="345"/>
      <c r="F181" s="338"/>
      <c r="G181" s="483" t="str">
        <f t="shared" si="41"/>
        <v>#DIV/0!</v>
      </c>
      <c r="H181" s="345"/>
      <c r="I181" s="338"/>
      <c r="J181" s="483" t="str">
        <f t="shared" si="40"/>
        <v>#DIV/0!</v>
      </c>
      <c r="K181" s="342"/>
      <c r="L181" s="483"/>
      <c r="M181" s="483" t="str">
        <f t="shared" si="1"/>
        <v>#DIV/0!</v>
      </c>
      <c r="N181" s="599"/>
      <c r="O181" s="338"/>
      <c r="P181" s="338"/>
      <c r="Q181" s="338"/>
      <c r="R181" s="338"/>
      <c r="S181" s="599"/>
      <c r="T181" s="338"/>
      <c r="U181" s="338"/>
      <c r="V181" s="338"/>
      <c r="W181" s="338"/>
      <c r="X181" s="338"/>
      <c r="Y181" s="338"/>
      <c r="Z181" s="338"/>
      <c r="AA181" s="338"/>
      <c r="AB181" s="540"/>
    </row>
    <row r="182">
      <c r="A182" s="597">
        <v>45837.0</v>
      </c>
      <c r="B182" s="338"/>
      <c r="C182" s="338"/>
      <c r="D182" s="483" t="str">
        <f t="shared" si="38"/>
        <v>#DIV/0!</v>
      </c>
      <c r="E182" s="345"/>
      <c r="F182" s="338"/>
      <c r="G182" s="483" t="str">
        <f t="shared" si="41"/>
        <v>#DIV/0!</v>
      </c>
      <c r="H182" s="345"/>
      <c r="I182" s="338"/>
      <c r="J182" s="483" t="str">
        <f t="shared" si="40"/>
        <v>#DIV/0!</v>
      </c>
      <c r="K182" s="342"/>
      <c r="L182" s="483"/>
      <c r="M182" s="483" t="str">
        <f t="shared" si="1"/>
        <v>#DIV/0!</v>
      </c>
      <c r="N182" s="599"/>
      <c r="O182" s="338"/>
      <c r="P182" s="338"/>
      <c r="Q182" s="338"/>
      <c r="R182" s="338"/>
      <c r="S182" s="599"/>
      <c r="T182" s="338"/>
      <c r="U182" s="338"/>
      <c r="V182" s="338"/>
      <c r="W182" s="338"/>
      <c r="X182" s="338"/>
      <c r="Y182" s="338"/>
      <c r="Z182" s="338"/>
      <c r="AA182" s="338"/>
      <c r="AB182" s="540"/>
    </row>
    <row r="183">
      <c r="A183" s="597">
        <v>45838.0</v>
      </c>
      <c r="B183" s="338"/>
      <c r="C183" s="338"/>
      <c r="D183" s="483" t="str">
        <f t="shared" si="38"/>
        <v>#DIV/0!</v>
      </c>
      <c r="E183" s="345"/>
      <c r="F183" s="338"/>
      <c r="G183" s="483" t="str">
        <f t="shared" si="41"/>
        <v>#DIV/0!</v>
      </c>
      <c r="H183" s="345"/>
      <c r="I183" s="338"/>
      <c r="J183" s="483" t="str">
        <f t="shared" si="40"/>
        <v>#DIV/0!</v>
      </c>
      <c r="K183" s="342"/>
      <c r="L183" s="483"/>
      <c r="M183" s="483" t="str">
        <f t="shared" si="1"/>
        <v>#DIV/0!</v>
      </c>
      <c r="N183" s="599"/>
      <c r="O183" s="338"/>
      <c r="P183" s="338"/>
      <c r="Q183" s="338"/>
      <c r="R183" s="338"/>
      <c r="S183" s="599"/>
      <c r="T183" s="338"/>
      <c r="U183" s="338"/>
      <c r="V183" s="338"/>
      <c r="W183" s="338"/>
      <c r="X183" s="338"/>
      <c r="Y183" s="338"/>
      <c r="Z183" s="338"/>
      <c r="AA183" s="338"/>
      <c r="AB183" s="540"/>
    </row>
    <row r="184">
      <c r="A184" s="597">
        <v>45839.0</v>
      </c>
      <c r="B184" s="338"/>
      <c r="C184" s="338"/>
      <c r="D184" s="483" t="str">
        <f t="shared" si="38"/>
        <v>#DIV/0!</v>
      </c>
      <c r="E184" s="345"/>
      <c r="F184" s="338"/>
      <c r="G184" s="483" t="str">
        <f t="shared" si="41"/>
        <v>#DIV/0!</v>
      </c>
      <c r="H184" s="345"/>
      <c r="I184" s="338"/>
      <c r="J184" s="483" t="str">
        <f t="shared" si="40"/>
        <v>#DIV/0!</v>
      </c>
      <c r="K184" s="342"/>
      <c r="L184" s="483"/>
      <c r="M184" s="483" t="str">
        <f t="shared" si="1"/>
        <v>#DIV/0!</v>
      </c>
      <c r="N184" s="599"/>
      <c r="O184" s="338"/>
      <c r="P184" s="338"/>
      <c r="Q184" s="338"/>
      <c r="R184" s="338"/>
      <c r="S184" s="599"/>
      <c r="T184" s="338"/>
      <c r="U184" s="338"/>
      <c r="V184" s="338"/>
      <c r="W184" s="338"/>
      <c r="X184" s="338"/>
      <c r="Y184" s="338"/>
      <c r="Z184" s="338"/>
      <c r="AA184" s="338"/>
      <c r="AB184" s="540"/>
    </row>
    <row r="185">
      <c r="A185" s="597">
        <v>45840.0</v>
      </c>
      <c r="B185" s="338"/>
      <c r="C185" s="338"/>
      <c r="D185" s="483" t="str">
        <f t="shared" si="38"/>
        <v>#DIV/0!</v>
      </c>
      <c r="E185" s="345"/>
      <c r="F185" s="338"/>
      <c r="G185" s="483" t="str">
        <f t="shared" si="41"/>
        <v>#DIV/0!</v>
      </c>
      <c r="H185" s="345"/>
      <c r="I185" s="338"/>
      <c r="J185" s="483" t="str">
        <f t="shared" si="40"/>
        <v>#DIV/0!</v>
      </c>
      <c r="K185" s="342"/>
      <c r="L185" s="483"/>
      <c r="M185" s="483" t="str">
        <f t="shared" si="1"/>
        <v>#DIV/0!</v>
      </c>
      <c r="N185" s="599"/>
      <c r="O185" s="338"/>
      <c r="P185" s="338"/>
      <c r="Q185" s="338"/>
      <c r="R185" s="338"/>
      <c r="S185" s="599"/>
      <c r="T185" s="338"/>
      <c r="U185" s="338"/>
      <c r="V185" s="338"/>
      <c r="W185" s="338"/>
      <c r="X185" s="338"/>
      <c r="Y185" s="338"/>
      <c r="Z185" s="338"/>
      <c r="AA185" s="338"/>
      <c r="AB185" s="540"/>
    </row>
    <row r="186">
      <c r="A186" s="597">
        <v>45841.0</v>
      </c>
      <c r="B186" s="338"/>
      <c r="C186" s="338"/>
      <c r="D186" s="483" t="str">
        <f t="shared" si="38"/>
        <v>#DIV/0!</v>
      </c>
      <c r="E186" s="345"/>
      <c r="F186" s="338"/>
      <c r="G186" s="483" t="str">
        <f t="shared" si="41"/>
        <v>#DIV/0!</v>
      </c>
      <c r="H186" s="345"/>
      <c r="I186" s="338"/>
      <c r="J186" s="483" t="str">
        <f t="shared" si="40"/>
        <v>#DIV/0!</v>
      </c>
      <c r="K186" s="342"/>
      <c r="L186" s="483"/>
      <c r="M186" s="483" t="str">
        <f t="shared" si="1"/>
        <v>#DIV/0!</v>
      </c>
      <c r="N186" s="599"/>
      <c r="O186" s="338"/>
      <c r="P186" s="338"/>
      <c r="Q186" s="338"/>
      <c r="R186" s="338"/>
      <c r="S186" s="599"/>
      <c r="T186" s="338"/>
      <c r="U186" s="338"/>
      <c r="V186" s="338"/>
      <c r="W186" s="338"/>
      <c r="X186" s="338"/>
      <c r="Y186" s="338"/>
      <c r="Z186" s="338"/>
      <c r="AA186" s="338"/>
      <c r="AB186" s="540"/>
    </row>
    <row r="187">
      <c r="A187" s="597">
        <v>45842.0</v>
      </c>
      <c r="B187" s="338"/>
      <c r="C187" s="338"/>
      <c r="D187" s="483" t="str">
        <f t="shared" si="38"/>
        <v>#DIV/0!</v>
      </c>
      <c r="E187" s="345"/>
      <c r="F187" s="338"/>
      <c r="G187" s="483" t="str">
        <f t="shared" si="41"/>
        <v>#DIV/0!</v>
      </c>
      <c r="H187" s="345"/>
      <c r="I187" s="338"/>
      <c r="J187" s="483" t="str">
        <f t="shared" si="40"/>
        <v>#DIV/0!</v>
      </c>
      <c r="K187" s="342"/>
      <c r="L187" s="483"/>
      <c r="M187" s="483" t="str">
        <f t="shared" si="1"/>
        <v>#DIV/0!</v>
      </c>
      <c r="N187" s="599"/>
      <c r="O187" s="338"/>
      <c r="P187" s="338"/>
      <c r="Q187" s="338"/>
      <c r="R187" s="338"/>
      <c r="S187" s="599"/>
      <c r="T187" s="338"/>
      <c r="U187" s="338"/>
      <c r="V187" s="338"/>
      <c r="W187" s="338"/>
      <c r="X187" s="338"/>
      <c r="Y187" s="338"/>
      <c r="Z187" s="338"/>
      <c r="AA187" s="338"/>
      <c r="AB187" s="540"/>
    </row>
    <row r="188">
      <c r="A188" s="597">
        <v>45843.0</v>
      </c>
      <c r="B188" s="338"/>
      <c r="C188" s="338"/>
      <c r="D188" s="483" t="str">
        <f t="shared" si="38"/>
        <v>#DIV/0!</v>
      </c>
      <c r="E188" s="345"/>
      <c r="F188" s="338"/>
      <c r="G188" s="483" t="str">
        <f t="shared" si="41"/>
        <v>#DIV/0!</v>
      </c>
      <c r="H188" s="345"/>
      <c r="I188" s="338"/>
      <c r="J188" s="483" t="str">
        <f t="shared" si="40"/>
        <v>#DIV/0!</v>
      </c>
      <c r="K188" s="342"/>
      <c r="L188" s="483"/>
      <c r="M188" s="483" t="str">
        <f t="shared" si="1"/>
        <v>#DIV/0!</v>
      </c>
      <c r="N188" s="599"/>
      <c r="O188" s="338"/>
      <c r="P188" s="338"/>
      <c r="Q188" s="338"/>
      <c r="R188" s="338"/>
      <c r="S188" s="599"/>
      <c r="T188" s="338"/>
      <c r="U188" s="338"/>
      <c r="V188" s="338"/>
      <c r="W188" s="338"/>
      <c r="X188" s="338"/>
      <c r="Y188" s="338"/>
      <c r="Z188" s="338"/>
      <c r="AA188" s="338"/>
      <c r="AB188" s="540"/>
    </row>
    <row r="189">
      <c r="A189" s="597">
        <v>45844.0</v>
      </c>
      <c r="B189" s="338"/>
      <c r="C189" s="338"/>
      <c r="D189" s="483" t="str">
        <f t="shared" si="38"/>
        <v>#DIV/0!</v>
      </c>
      <c r="E189" s="345"/>
      <c r="F189" s="338"/>
      <c r="G189" s="483" t="str">
        <f t="shared" si="41"/>
        <v>#DIV/0!</v>
      </c>
      <c r="H189" s="345"/>
      <c r="I189" s="338"/>
      <c r="J189" s="483" t="str">
        <f t="shared" si="40"/>
        <v>#DIV/0!</v>
      </c>
      <c r="K189" s="342"/>
      <c r="L189" s="483"/>
      <c r="M189" s="483" t="str">
        <f t="shared" si="1"/>
        <v>#DIV/0!</v>
      </c>
      <c r="N189" s="599"/>
      <c r="O189" s="338"/>
      <c r="P189" s="338"/>
      <c r="Q189" s="338"/>
      <c r="R189" s="338"/>
      <c r="S189" s="599"/>
      <c r="T189" s="338"/>
      <c r="U189" s="338"/>
      <c r="V189" s="338"/>
      <c r="W189" s="338"/>
      <c r="X189" s="338"/>
      <c r="Y189" s="338"/>
      <c r="Z189" s="338"/>
      <c r="AA189" s="338"/>
      <c r="AB189" s="540"/>
    </row>
    <row r="190">
      <c r="A190" s="597">
        <v>45845.0</v>
      </c>
      <c r="B190" s="338"/>
      <c r="C190" s="338"/>
      <c r="D190" s="483" t="str">
        <f t="shared" si="38"/>
        <v>#DIV/0!</v>
      </c>
      <c r="E190" s="345"/>
      <c r="F190" s="338"/>
      <c r="G190" s="483" t="str">
        <f t="shared" si="41"/>
        <v>#DIV/0!</v>
      </c>
      <c r="H190" s="345"/>
      <c r="I190" s="338"/>
      <c r="J190" s="483" t="str">
        <f t="shared" si="40"/>
        <v>#DIV/0!</v>
      </c>
      <c r="K190" s="342"/>
      <c r="L190" s="483"/>
      <c r="M190" s="483" t="str">
        <f t="shared" si="1"/>
        <v>#DIV/0!</v>
      </c>
      <c r="N190" s="599"/>
      <c r="O190" s="338"/>
      <c r="P190" s="338"/>
      <c r="Q190" s="338"/>
      <c r="R190" s="338"/>
      <c r="S190" s="599"/>
      <c r="T190" s="338"/>
      <c r="U190" s="338"/>
      <c r="V190" s="338"/>
      <c r="W190" s="338"/>
      <c r="X190" s="338"/>
      <c r="Y190" s="338"/>
      <c r="Z190" s="338"/>
      <c r="AA190" s="338"/>
      <c r="AB190" s="540"/>
    </row>
    <row r="191">
      <c r="A191" s="597">
        <v>45846.0</v>
      </c>
      <c r="B191" s="338"/>
      <c r="C191" s="338"/>
      <c r="D191" s="483" t="str">
        <f t="shared" si="38"/>
        <v>#DIV/0!</v>
      </c>
      <c r="E191" s="345"/>
      <c r="F191" s="338"/>
      <c r="G191" s="483" t="str">
        <f t="shared" si="41"/>
        <v>#DIV/0!</v>
      </c>
      <c r="H191" s="345"/>
      <c r="I191" s="338"/>
      <c r="J191" s="483" t="str">
        <f t="shared" si="40"/>
        <v>#DIV/0!</v>
      </c>
      <c r="K191" s="342"/>
      <c r="L191" s="483"/>
      <c r="M191" s="483" t="str">
        <f t="shared" si="1"/>
        <v>#DIV/0!</v>
      </c>
      <c r="N191" s="599"/>
      <c r="O191" s="338"/>
      <c r="P191" s="338"/>
      <c r="Q191" s="338"/>
      <c r="R191" s="338"/>
      <c r="S191" s="599"/>
      <c r="T191" s="338"/>
      <c r="U191" s="338"/>
      <c r="V191" s="338"/>
      <c r="W191" s="338"/>
      <c r="X191" s="338"/>
      <c r="Y191" s="338"/>
      <c r="Z191" s="338"/>
      <c r="AA191" s="338"/>
      <c r="AB191" s="540"/>
    </row>
    <row r="192">
      <c r="A192" s="597">
        <v>45847.0</v>
      </c>
      <c r="B192" s="338"/>
      <c r="C192" s="338"/>
      <c r="D192" s="483" t="str">
        <f t="shared" si="38"/>
        <v>#DIV/0!</v>
      </c>
      <c r="E192" s="345"/>
      <c r="F192" s="338"/>
      <c r="G192" s="483" t="str">
        <f t="shared" si="41"/>
        <v>#DIV/0!</v>
      </c>
      <c r="H192" s="345"/>
      <c r="I192" s="338"/>
      <c r="J192" s="483" t="str">
        <f t="shared" si="40"/>
        <v>#DIV/0!</v>
      </c>
      <c r="K192" s="342"/>
      <c r="L192" s="483"/>
      <c r="M192" s="483" t="str">
        <f t="shared" si="1"/>
        <v>#DIV/0!</v>
      </c>
      <c r="N192" s="599"/>
      <c r="O192" s="338"/>
      <c r="P192" s="338"/>
      <c r="Q192" s="338"/>
      <c r="R192" s="338"/>
      <c r="S192" s="599"/>
      <c r="T192" s="338"/>
      <c r="U192" s="338"/>
      <c r="V192" s="338"/>
      <c r="W192" s="338"/>
      <c r="X192" s="338"/>
      <c r="Y192" s="338"/>
      <c r="Z192" s="338"/>
      <c r="AA192" s="338"/>
      <c r="AB192" s="540"/>
    </row>
    <row r="193">
      <c r="A193" s="597">
        <v>45848.0</v>
      </c>
      <c r="B193" s="338"/>
      <c r="C193" s="338"/>
      <c r="D193" s="483" t="str">
        <f t="shared" si="38"/>
        <v>#DIV/0!</v>
      </c>
      <c r="E193" s="345"/>
      <c r="F193" s="338"/>
      <c r="G193" s="483" t="str">
        <f t="shared" si="41"/>
        <v>#DIV/0!</v>
      </c>
      <c r="H193" s="345"/>
      <c r="I193" s="338"/>
      <c r="J193" s="483" t="str">
        <f t="shared" si="40"/>
        <v>#DIV/0!</v>
      </c>
      <c r="K193" s="342"/>
      <c r="L193" s="483"/>
      <c r="M193" s="483" t="str">
        <f t="shared" si="1"/>
        <v>#DIV/0!</v>
      </c>
      <c r="N193" s="599"/>
      <c r="O193" s="338"/>
      <c r="P193" s="338"/>
      <c r="Q193" s="338"/>
      <c r="R193" s="338"/>
      <c r="S193" s="599"/>
      <c r="T193" s="338"/>
      <c r="U193" s="338"/>
      <c r="V193" s="338"/>
      <c r="W193" s="338"/>
      <c r="X193" s="338"/>
      <c r="Y193" s="338"/>
      <c r="Z193" s="338"/>
      <c r="AA193" s="338"/>
      <c r="AB193" s="540"/>
    </row>
    <row r="194">
      <c r="A194" s="597">
        <v>45849.0</v>
      </c>
      <c r="B194" s="338"/>
      <c r="C194" s="338"/>
      <c r="D194" s="483" t="str">
        <f t="shared" si="38"/>
        <v>#DIV/0!</v>
      </c>
      <c r="E194" s="345"/>
      <c r="F194" s="338"/>
      <c r="G194" s="483" t="str">
        <f t="shared" si="41"/>
        <v>#DIV/0!</v>
      </c>
      <c r="H194" s="345"/>
      <c r="I194" s="338"/>
      <c r="J194" s="483" t="str">
        <f t="shared" si="40"/>
        <v>#DIV/0!</v>
      </c>
      <c r="K194" s="342"/>
      <c r="L194" s="483"/>
      <c r="M194" s="483" t="str">
        <f t="shared" si="1"/>
        <v>#DIV/0!</v>
      </c>
      <c r="N194" s="599"/>
      <c r="O194" s="338"/>
      <c r="P194" s="338"/>
      <c r="Q194" s="338"/>
      <c r="R194" s="338"/>
      <c r="S194" s="599"/>
      <c r="T194" s="338"/>
      <c r="U194" s="338"/>
      <c r="V194" s="338"/>
      <c r="W194" s="338"/>
      <c r="X194" s="338"/>
      <c r="Y194" s="338"/>
      <c r="Z194" s="338"/>
      <c r="AA194" s="338"/>
      <c r="AB194" s="540"/>
    </row>
    <row r="195">
      <c r="A195" s="597">
        <v>45850.0</v>
      </c>
      <c r="B195" s="338"/>
      <c r="C195" s="338"/>
      <c r="D195" s="483" t="str">
        <f t="shared" si="38"/>
        <v>#DIV/0!</v>
      </c>
      <c r="E195" s="345"/>
      <c r="F195" s="338"/>
      <c r="G195" s="483" t="str">
        <f t="shared" si="41"/>
        <v>#DIV/0!</v>
      </c>
      <c r="H195" s="345"/>
      <c r="I195" s="338"/>
      <c r="J195" s="483" t="str">
        <f t="shared" si="40"/>
        <v>#DIV/0!</v>
      </c>
      <c r="K195" s="342"/>
      <c r="L195" s="483"/>
      <c r="M195" s="483" t="str">
        <f t="shared" si="1"/>
        <v>#DIV/0!</v>
      </c>
      <c r="N195" s="599"/>
      <c r="O195" s="338"/>
      <c r="P195" s="338"/>
      <c r="Q195" s="338"/>
      <c r="R195" s="338"/>
      <c r="S195" s="599"/>
      <c r="T195" s="338"/>
      <c r="U195" s="338"/>
      <c r="V195" s="338"/>
      <c r="W195" s="338"/>
      <c r="X195" s="338"/>
      <c r="Y195" s="338"/>
      <c r="Z195" s="338"/>
      <c r="AA195" s="338"/>
      <c r="AB195" s="540"/>
    </row>
    <row r="196">
      <c r="A196" s="597">
        <v>45851.0</v>
      </c>
      <c r="B196" s="338"/>
      <c r="C196" s="338"/>
      <c r="D196" s="483" t="str">
        <f t="shared" si="38"/>
        <v>#DIV/0!</v>
      </c>
      <c r="E196" s="345"/>
      <c r="F196" s="338"/>
      <c r="G196" s="483" t="str">
        <f t="shared" si="41"/>
        <v>#DIV/0!</v>
      </c>
      <c r="H196" s="345"/>
      <c r="I196" s="338"/>
      <c r="J196" s="483" t="str">
        <f t="shared" si="40"/>
        <v>#DIV/0!</v>
      </c>
      <c r="K196" s="342"/>
      <c r="L196" s="483"/>
      <c r="M196" s="483" t="str">
        <f t="shared" si="1"/>
        <v>#DIV/0!</v>
      </c>
      <c r="N196" s="599"/>
      <c r="O196" s="338"/>
      <c r="P196" s="338"/>
      <c r="Q196" s="338"/>
      <c r="R196" s="338"/>
      <c r="S196" s="599"/>
      <c r="T196" s="338"/>
      <c r="U196" s="338"/>
      <c r="V196" s="338"/>
      <c r="W196" s="338"/>
      <c r="X196" s="338"/>
      <c r="Y196" s="338"/>
      <c r="Z196" s="338"/>
      <c r="AA196" s="338"/>
      <c r="AB196" s="540"/>
    </row>
    <row r="197">
      <c r="A197" s="597">
        <v>45852.0</v>
      </c>
      <c r="B197" s="338"/>
      <c r="C197" s="338"/>
      <c r="D197" s="483" t="str">
        <f t="shared" si="38"/>
        <v>#DIV/0!</v>
      </c>
      <c r="E197" s="345"/>
      <c r="F197" s="338"/>
      <c r="G197" s="483" t="str">
        <f t="shared" si="41"/>
        <v>#DIV/0!</v>
      </c>
      <c r="H197" s="345"/>
      <c r="I197" s="338"/>
      <c r="J197" s="483" t="str">
        <f t="shared" si="40"/>
        <v>#DIV/0!</v>
      </c>
      <c r="K197" s="342"/>
      <c r="L197" s="483"/>
      <c r="M197" s="483" t="str">
        <f t="shared" si="1"/>
        <v>#DIV/0!</v>
      </c>
      <c r="N197" s="599"/>
      <c r="O197" s="338"/>
      <c r="P197" s="338"/>
      <c r="Q197" s="338"/>
      <c r="R197" s="338"/>
      <c r="S197" s="599"/>
      <c r="T197" s="338"/>
      <c r="U197" s="338"/>
      <c r="V197" s="338"/>
      <c r="W197" s="338"/>
      <c r="X197" s="338"/>
      <c r="Y197" s="338"/>
      <c r="Z197" s="338"/>
      <c r="AA197" s="338"/>
      <c r="AB197" s="540"/>
    </row>
    <row r="198">
      <c r="A198" s="597">
        <v>45853.0</v>
      </c>
      <c r="B198" s="338"/>
      <c r="C198" s="338"/>
      <c r="D198" s="483" t="str">
        <f t="shared" si="38"/>
        <v>#DIV/0!</v>
      </c>
      <c r="E198" s="345"/>
      <c r="F198" s="338"/>
      <c r="G198" s="483" t="str">
        <f t="shared" si="41"/>
        <v>#DIV/0!</v>
      </c>
      <c r="H198" s="345"/>
      <c r="I198" s="338"/>
      <c r="J198" s="483" t="str">
        <f t="shared" si="40"/>
        <v>#DIV/0!</v>
      </c>
      <c r="K198" s="342"/>
      <c r="L198" s="483"/>
      <c r="M198" s="483" t="str">
        <f t="shared" si="1"/>
        <v>#DIV/0!</v>
      </c>
      <c r="N198" s="599"/>
      <c r="O198" s="338"/>
      <c r="P198" s="338"/>
      <c r="Q198" s="338"/>
      <c r="R198" s="338"/>
      <c r="S198" s="599"/>
      <c r="T198" s="338"/>
      <c r="U198" s="338"/>
      <c r="V198" s="338"/>
      <c r="W198" s="338"/>
      <c r="X198" s="338"/>
      <c r="Y198" s="338"/>
      <c r="Z198" s="338"/>
      <c r="AA198" s="338"/>
      <c r="AB198" s="540"/>
    </row>
    <row r="199">
      <c r="A199" s="597">
        <v>45854.0</v>
      </c>
      <c r="B199" s="338"/>
      <c r="C199" s="338"/>
      <c r="D199" s="483" t="str">
        <f t="shared" si="38"/>
        <v>#DIV/0!</v>
      </c>
      <c r="E199" s="345"/>
      <c r="F199" s="338"/>
      <c r="G199" s="483" t="str">
        <f t="shared" si="41"/>
        <v>#DIV/0!</v>
      </c>
      <c r="H199" s="345"/>
      <c r="I199" s="338"/>
      <c r="J199" s="483" t="str">
        <f t="shared" si="40"/>
        <v>#DIV/0!</v>
      </c>
      <c r="K199" s="342"/>
      <c r="L199" s="483"/>
      <c r="M199" s="483" t="str">
        <f t="shared" si="1"/>
        <v>#DIV/0!</v>
      </c>
      <c r="N199" s="599"/>
      <c r="O199" s="338"/>
      <c r="P199" s="338"/>
      <c r="Q199" s="338"/>
      <c r="R199" s="338"/>
      <c r="S199" s="599"/>
      <c r="T199" s="338"/>
      <c r="U199" s="338"/>
      <c r="V199" s="338"/>
      <c r="W199" s="338"/>
      <c r="X199" s="338"/>
      <c r="Y199" s="338"/>
      <c r="Z199" s="338"/>
      <c r="AA199" s="338"/>
      <c r="AB199" s="540"/>
    </row>
    <row r="200">
      <c r="A200" s="597">
        <v>45855.0</v>
      </c>
      <c r="B200" s="338"/>
      <c r="C200" s="338"/>
      <c r="D200" s="483" t="str">
        <f t="shared" si="38"/>
        <v>#DIV/0!</v>
      </c>
      <c r="E200" s="345"/>
      <c r="F200" s="338"/>
      <c r="G200" s="483" t="str">
        <f t="shared" si="41"/>
        <v>#DIV/0!</v>
      </c>
      <c r="H200" s="345"/>
      <c r="I200" s="338"/>
      <c r="J200" s="483" t="str">
        <f t="shared" si="40"/>
        <v>#DIV/0!</v>
      </c>
      <c r="K200" s="342"/>
      <c r="L200" s="483"/>
      <c r="M200" s="483" t="str">
        <f t="shared" si="1"/>
        <v>#DIV/0!</v>
      </c>
      <c r="N200" s="599"/>
      <c r="O200" s="338"/>
      <c r="P200" s="338"/>
      <c r="Q200" s="338"/>
      <c r="R200" s="338"/>
      <c r="S200" s="599"/>
      <c r="T200" s="338"/>
      <c r="U200" s="338"/>
      <c r="V200" s="338"/>
      <c r="W200" s="338"/>
      <c r="X200" s="338"/>
      <c r="Y200" s="338"/>
      <c r="Z200" s="338"/>
      <c r="AA200" s="338"/>
      <c r="AB200" s="540"/>
    </row>
    <row r="201">
      <c r="A201" s="597">
        <v>45856.0</v>
      </c>
      <c r="B201" s="338"/>
      <c r="C201" s="338"/>
      <c r="D201" s="483" t="str">
        <f t="shared" si="38"/>
        <v>#DIV/0!</v>
      </c>
      <c r="E201" s="345"/>
      <c r="F201" s="338"/>
      <c r="G201" s="483" t="str">
        <f t="shared" si="41"/>
        <v>#DIV/0!</v>
      </c>
      <c r="H201" s="345"/>
      <c r="I201" s="338"/>
      <c r="J201" s="483" t="str">
        <f t="shared" si="40"/>
        <v>#DIV/0!</v>
      </c>
      <c r="K201" s="342"/>
      <c r="L201" s="483"/>
      <c r="M201" s="483" t="str">
        <f t="shared" si="1"/>
        <v>#DIV/0!</v>
      </c>
      <c r="N201" s="599"/>
      <c r="O201" s="338"/>
      <c r="P201" s="338"/>
      <c r="Q201" s="338"/>
      <c r="R201" s="338"/>
      <c r="S201" s="599"/>
      <c r="T201" s="338"/>
      <c r="U201" s="338"/>
      <c r="V201" s="338"/>
      <c r="W201" s="338"/>
      <c r="X201" s="338"/>
      <c r="Y201" s="338"/>
      <c r="Z201" s="338"/>
      <c r="AA201" s="338"/>
      <c r="AB201" s="540"/>
    </row>
    <row r="202">
      <c r="A202" s="597">
        <v>45857.0</v>
      </c>
      <c r="B202" s="338"/>
      <c r="C202" s="338"/>
      <c r="D202" s="483" t="str">
        <f t="shared" si="38"/>
        <v>#DIV/0!</v>
      </c>
      <c r="E202" s="345"/>
      <c r="F202" s="338"/>
      <c r="G202" s="483" t="str">
        <f t="shared" si="41"/>
        <v>#DIV/0!</v>
      </c>
      <c r="H202" s="345"/>
      <c r="I202" s="338"/>
      <c r="J202" s="483" t="str">
        <f t="shared" si="40"/>
        <v>#DIV/0!</v>
      </c>
      <c r="K202" s="342"/>
      <c r="L202" s="483"/>
      <c r="M202" s="483" t="str">
        <f t="shared" si="1"/>
        <v>#DIV/0!</v>
      </c>
      <c r="N202" s="599"/>
      <c r="O202" s="338"/>
      <c r="P202" s="338"/>
      <c r="Q202" s="338"/>
      <c r="R202" s="338"/>
      <c r="S202" s="599"/>
      <c r="T202" s="338"/>
      <c r="U202" s="338"/>
      <c r="V202" s="338"/>
      <c r="W202" s="338"/>
      <c r="X202" s="338"/>
      <c r="Y202" s="338"/>
      <c r="Z202" s="338"/>
      <c r="AA202" s="338"/>
      <c r="AB202" s="540"/>
    </row>
    <row r="203">
      <c r="A203" s="597">
        <v>45858.0</v>
      </c>
      <c r="B203" s="338"/>
      <c r="C203" s="338"/>
      <c r="D203" s="483" t="str">
        <f t="shared" si="38"/>
        <v>#DIV/0!</v>
      </c>
      <c r="E203" s="345"/>
      <c r="F203" s="338"/>
      <c r="G203" s="483" t="str">
        <f t="shared" si="41"/>
        <v>#DIV/0!</v>
      </c>
      <c r="H203" s="345"/>
      <c r="I203" s="338"/>
      <c r="J203" s="483" t="str">
        <f t="shared" si="40"/>
        <v>#DIV/0!</v>
      </c>
      <c r="K203" s="342"/>
      <c r="L203" s="483"/>
      <c r="M203" s="483" t="str">
        <f t="shared" si="1"/>
        <v>#DIV/0!</v>
      </c>
      <c r="N203" s="599"/>
      <c r="O203" s="338"/>
      <c r="P203" s="338"/>
      <c r="Q203" s="338"/>
      <c r="R203" s="338"/>
      <c r="S203" s="599"/>
      <c r="T203" s="338"/>
      <c r="U203" s="338"/>
      <c r="V203" s="338"/>
      <c r="W203" s="338"/>
      <c r="X203" s="338"/>
      <c r="Y203" s="338"/>
      <c r="Z203" s="338"/>
      <c r="AA203" s="338"/>
      <c r="AB203" s="540"/>
    </row>
    <row r="204">
      <c r="A204" s="597">
        <v>45859.0</v>
      </c>
      <c r="B204" s="338"/>
      <c r="C204" s="338"/>
      <c r="D204" s="483" t="str">
        <f t="shared" si="38"/>
        <v>#DIV/0!</v>
      </c>
      <c r="E204" s="345"/>
      <c r="F204" s="338"/>
      <c r="G204" s="483" t="str">
        <f t="shared" si="41"/>
        <v>#DIV/0!</v>
      </c>
      <c r="H204" s="345"/>
      <c r="I204" s="338"/>
      <c r="J204" s="483" t="str">
        <f t="shared" si="40"/>
        <v>#DIV/0!</v>
      </c>
      <c r="K204" s="342"/>
      <c r="L204" s="483"/>
      <c r="M204" s="483" t="str">
        <f t="shared" si="1"/>
        <v>#DIV/0!</v>
      </c>
      <c r="N204" s="599"/>
      <c r="O204" s="338"/>
      <c r="P204" s="338"/>
      <c r="Q204" s="338"/>
      <c r="R204" s="338"/>
      <c r="S204" s="599"/>
      <c r="T204" s="338"/>
      <c r="U204" s="338"/>
      <c r="V204" s="338"/>
      <c r="W204" s="338"/>
      <c r="X204" s="338"/>
      <c r="Y204" s="338"/>
      <c r="Z204" s="338"/>
      <c r="AA204" s="338"/>
      <c r="AB204" s="540"/>
    </row>
    <row r="205">
      <c r="A205" s="597">
        <v>45860.0</v>
      </c>
      <c r="B205" s="338"/>
      <c r="C205" s="338"/>
      <c r="D205" s="483" t="str">
        <f t="shared" si="38"/>
        <v>#DIV/0!</v>
      </c>
      <c r="E205" s="345"/>
      <c r="F205" s="338"/>
      <c r="G205" s="483" t="str">
        <f t="shared" si="41"/>
        <v>#DIV/0!</v>
      </c>
      <c r="H205" s="345"/>
      <c r="I205" s="338"/>
      <c r="J205" s="483" t="str">
        <f t="shared" si="40"/>
        <v>#DIV/0!</v>
      </c>
      <c r="K205" s="342"/>
      <c r="L205" s="483"/>
      <c r="M205" s="483" t="str">
        <f t="shared" si="1"/>
        <v>#DIV/0!</v>
      </c>
      <c r="N205" s="599"/>
      <c r="O205" s="338"/>
      <c r="P205" s="338"/>
      <c r="Q205" s="338"/>
      <c r="R205" s="338"/>
      <c r="S205" s="599"/>
      <c r="T205" s="338"/>
      <c r="U205" s="338"/>
      <c r="V205" s="338"/>
      <c r="W205" s="338"/>
      <c r="X205" s="338"/>
      <c r="Y205" s="338"/>
      <c r="Z205" s="338"/>
      <c r="AA205" s="338"/>
      <c r="AB205" s="540"/>
    </row>
    <row r="206">
      <c r="A206" s="597">
        <v>45861.0</v>
      </c>
      <c r="B206" s="338"/>
      <c r="C206" s="338"/>
      <c r="D206" s="483" t="str">
        <f t="shared" si="38"/>
        <v>#DIV/0!</v>
      </c>
      <c r="E206" s="345"/>
      <c r="F206" s="338"/>
      <c r="G206" s="483" t="str">
        <f t="shared" si="41"/>
        <v>#DIV/0!</v>
      </c>
      <c r="H206" s="345"/>
      <c r="I206" s="338"/>
      <c r="J206" s="483" t="str">
        <f t="shared" si="40"/>
        <v>#DIV/0!</v>
      </c>
      <c r="K206" s="342"/>
      <c r="L206" s="483"/>
      <c r="M206" s="483" t="str">
        <f t="shared" si="1"/>
        <v>#DIV/0!</v>
      </c>
      <c r="N206" s="599"/>
      <c r="O206" s="338"/>
      <c r="P206" s="338"/>
      <c r="Q206" s="338"/>
      <c r="R206" s="338"/>
      <c r="S206" s="599"/>
      <c r="T206" s="338"/>
      <c r="U206" s="338"/>
      <c r="V206" s="338"/>
      <c r="W206" s="338"/>
      <c r="X206" s="338"/>
      <c r="Y206" s="338"/>
      <c r="Z206" s="338"/>
      <c r="AA206" s="338"/>
      <c r="AB206" s="540"/>
    </row>
    <row r="207">
      <c r="A207" s="597">
        <v>45862.0</v>
      </c>
      <c r="B207" s="338"/>
      <c r="C207" s="338"/>
      <c r="D207" s="483" t="str">
        <f t="shared" si="38"/>
        <v>#DIV/0!</v>
      </c>
      <c r="E207" s="345"/>
      <c r="F207" s="338"/>
      <c r="G207" s="483" t="str">
        <f t="shared" si="41"/>
        <v>#DIV/0!</v>
      </c>
      <c r="H207" s="345"/>
      <c r="I207" s="338"/>
      <c r="J207" s="483" t="str">
        <f t="shared" si="40"/>
        <v>#DIV/0!</v>
      </c>
      <c r="K207" s="342"/>
      <c r="L207" s="483"/>
      <c r="M207" s="483" t="str">
        <f t="shared" si="1"/>
        <v>#DIV/0!</v>
      </c>
      <c r="N207" s="599"/>
      <c r="O207" s="338"/>
      <c r="P207" s="338"/>
      <c r="Q207" s="338"/>
      <c r="R207" s="338"/>
      <c r="S207" s="599"/>
      <c r="T207" s="338"/>
      <c r="U207" s="338"/>
      <c r="V207" s="338"/>
      <c r="W207" s="338"/>
      <c r="X207" s="338"/>
      <c r="Y207" s="338"/>
      <c r="Z207" s="338"/>
      <c r="AA207" s="338"/>
      <c r="AB207" s="540"/>
    </row>
    <row r="208">
      <c r="A208" s="597">
        <v>45863.0</v>
      </c>
      <c r="B208" s="338"/>
      <c r="C208" s="338"/>
      <c r="D208" s="483" t="str">
        <f t="shared" si="38"/>
        <v>#DIV/0!</v>
      </c>
      <c r="E208" s="345"/>
      <c r="F208" s="338"/>
      <c r="G208" s="483" t="str">
        <f t="shared" si="41"/>
        <v>#DIV/0!</v>
      </c>
      <c r="H208" s="345"/>
      <c r="I208" s="338"/>
      <c r="J208" s="483" t="str">
        <f t="shared" si="40"/>
        <v>#DIV/0!</v>
      </c>
      <c r="K208" s="342"/>
      <c r="L208" s="483"/>
      <c r="M208" s="483" t="str">
        <f t="shared" si="1"/>
        <v>#DIV/0!</v>
      </c>
      <c r="N208" s="599"/>
      <c r="O208" s="338"/>
      <c r="P208" s="338"/>
      <c r="Q208" s="338"/>
      <c r="R208" s="338"/>
      <c r="S208" s="599"/>
      <c r="T208" s="338"/>
      <c r="U208" s="338"/>
      <c r="V208" s="338"/>
      <c r="W208" s="338"/>
      <c r="X208" s="338"/>
      <c r="Y208" s="338"/>
      <c r="Z208" s="338"/>
      <c r="AA208" s="338"/>
      <c r="AB208" s="540"/>
    </row>
    <row r="209">
      <c r="A209" s="597">
        <v>45864.0</v>
      </c>
      <c r="B209" s="338"/>
      <c r="C209" s="338"/>
      <c r="D209" s="483" t="str">
        <f t="shared" si="38"/>
        <v>#DIV/0!</v>
      </c>
      <c r="E209" s="345"/>
      <c r="F209" s="338"/>
      <c r="G209" s="483" t="str">
        <f t="shared" si="41"/>
        <v>#DIV/0!</v>
      </c>
      <c r="H209" s="345"/>
      <c r="I209" s="338"/>
      <c r="J209" s="483" t="str">
        <f t="shared" si="40"/>
        <v>#DIV/0!</v>
      </c>
      <c r="K209" s="342"/>
      <c r="L209" s="483"/>
      <c r="M209" s="483" t="str">
        <f t="shared" si="1"/>
        <v>#DIV/0!</v>
      </c>
      <c r="N209" s="599"/>
      <c r="O209" s="338"/>
      <c r="P209" s="338"/>
      <c r="Q209" s="338"/>
      <c r="R209" s="338"/>
      <c r="S209" s="599"/>
      <c r="T209" s="338"/>
      <c r="U209" s="338"/>
      <c r="V209" s="338"/>
      <c r="W209" s="338"/>
      <c r="X209" s="338"/>
      <c r="Y209" s="338"/>
      <c r="Z209" s="338"/>
      <c r="AA209" s="338"/>
      <c r="AB209" s="540"/>
    </row>
    <row r="210">
      <c r="A210" s="597">
        <v>45865.0</v>
      </c>
      <c r="B210" s="338"/>
      <c r="C210" s="338"/>
      <c r="D210" s="483" t="str">
        <f t="shared" si="38"/>
        <v>#DIV/0!</v>
      </c>
      <c r="E210" s="345"/>
      <c r="F210" s="338"/>
      <c r="G210" s="483" t="str">
        <f t="shared" si="41"/>
        <v>#DIV/0!</v>
      </c>
      <c r="H210" s="345"/>
      <c r="I210" s="338"/>
      <c r="J210" s="483" t="str">
        <f t="shared" si="40"/>
        <v>#DIV/0!</v>
      </c>
      <c r="K210" s="342"/>
      <c r="L210" s="483"/>
      <c r="M210" s="483" t="str">
        <f t="shared" si="1"/>
        <v>#DIV/0!</v>
      </c>
      <c r="N210" s="599"/>
      <c r="O210" s="338"/>
      <c r="P210" s="338"/>
      <c r="Q210" s="338"/>
      <c r="R210" s="338"/>
      <c r="S210" s="599"/>
      <c r="T210" s="338"/>
      <c r="U210" s="338"/>
      <c r="V210" s="338"/>
      <c r="W210" s="338"/>
      <c r="X210" s="338"/>
      <c r="Y210" s="338"/>
      <c r="Z210" s="338"/>
      <c r="AA210" s="338"/>
      <c r="AB210" s="540"/>
    </row>
    <row r="211">
      <c r="A211" s="597">
        <v>45866.0</v>
      </c>
      <c r="B211" s="338"/>
      <c r="C211" s="338"/>
      <c r="D211" s="483" t="str">
        <f t="shared" si="38"/>
        <v>#DIV/0!</v>
      </c>
      <c r="E211" s="345"/>
      <c r="F211" s="338"/>
      <c r="G211" s="483" t="str">
        <f t="shared" si="41"/>
        <v>#DIV/0!</v>
      </c>
      <c r="H211" s="345"/>
      <c r="I211" s="338"/>
      <c r="J211" s="483" t="str">
        <f t="shared" si="40"/>
        <v>#DIV/0!</v>
      </c>
      <c r="K211" s="342"/>
      <c r="L211" s="483"/>
      <c r="M211" s="483" t="str">
        <f t="shared" si="1"/>
        <v>#DIV/0!</v>
      </c>
      <c r="N211" s="599"/>
      <c r="O211" s="338"/>
      <c r="P211" s="338"/>
      <c r="Q211" s="338"/>
      <c r="R211" s="338"/>
      <c r="S211" s="599"/>
      <c r="T211" s="338"/>
      <c r="U211" s="338"/>
      <c r="V211" s="338"/>
      <c r="W211" s="338"/>
      <c r="X211" s="338"/>
      <c r="Y211" s="338"/>
      <c r="Z211" s="338"/>
      <c r="AA211" s="338"/>
      <c r="AB211" s="540"/>
    </row>
    <row r="212">
      <c r="A212" s="597">
        <v>45867.0</v>
      </c>
      <c r="B212" s="338"/>
      <c r="C212" s="338"/>
      <c r="D212" s="483" t="str">
        <f t="shared" si="38"/>
        <v>#DIV/0!</v>
      </c>
      <c r="E212" s="345"/>
      <c r="F212" s="338"/>
      <c r="G212" s="483" t="str">
        <f t="shared" si="41"/>
        <v>#DIV/0!</v>
      </c>
      <c r="H212" s="345"/>
      <c r="I212" s="338"/>
      <c r="J212" s="483" t="str">
        <f t="shared" si="40"/>
        <v>#DIV/0!</v>
      </c>
      <c r="K212" s="342"/>
      <c r="L212" s="483"/>
      <c r="M212" s="483" t="str">
        <f t="shared" si="1"/>
        <v>#DIV/0!</v>
      </c>
      <c r="N212" s="599"/>
      <c r="O212" s="338"/>
      <c r="P212" s="338"/>
      <c r="Q212" s="338"/>
      <c r="R212" s="338"/>
      <c r="S212" s="599"/>
      <c r="T212" s="338"/>
      <c r="U212" s="338"/>
      <c r="V212" s="338"/>
      <c r="W212" s="338"/>
      <c r="X212" s="338"/>
      <c r="Y212" s="338"/>
      <c r="Z212" s="338"/>
      <c r="AA212" s="338"/>
      <c r="AB212" s="540"/>
    </row>
    <row r="213">
      <c r="A213" s="597">
        <v>45868.0</v>
      </c>
      <c r="B213" s="338"/>
      <c r="C213" s="338"/>
      <c r="D213" s="483" t="str">
        <f t="shared" si="38"/>
        <v>#DIV/0!</v>
      </c>
      <c r="E213" s="345"/>
      <c r="F213" s="338"/>
      <c r="G213" s="483" t="str">
        <f t="shared" si="41"/>
        <v>#DIV/0!</v>
      </c>
      <c r="H213" s="345"/>
      <c r="I213" s="338"/>
      <c r="J213" s="483" t="str">
        <f t="shared" si="40"/>
        <v>#DIV/0!</v>
      </c>
      <c r="K213" s="342"/>
      <c r="L213" s="483"/>
      <c r="M213" s="483" t="str">
        <f t="shared" si="1"/>
        <v>#DIV/0!</v>
      </c>
      <c r="N213" s="599"/>
      <c r="O213" s="338"/>
      <c r="P213" s="338"/>
      <c r="Q213" s="338"/>
      <c r="R213" s="338"/>
      <c r="S213" s="599"/>
      <c r="T213" s="338"/>
      <c r="U213" s="338"/>
      <c r="V213" s="338"/>
      <c r="W213" s="338"/>
      <c r="X213" s="338"/>
      <c r="Y213" s="338"/>
      <c r="Z213" s="338"/>
      <c r="AA213" s="338"/>
      <c r="AB213" s="540"/>
    </row>
    <row r="214">
      <c r="A214" s="597">
        <v>45869.0</v>
      </c>
      <c r="B214" s="338"/>
      <c r="C214" s="338"/>
      <c r="D214" s="483" t="str">
        <f t="shared" si="38"/>
        <v>#DIV/0!</v>
      </c>
      <c r="E214" s="345"/>
      <c r="F214" s="338"/>
      <c r="G214" s="483" t="str">
        <f t="shared" si="41"/>
        <v>#DIV/0!</v>
      </c>
      <c r="H214" s="345"/>
      <c r="I214" s="338"/>
      <c r="J214" s="483" t="str">
        <f t="shared" si="40"/>
        <v>#DIV/0!</v>
      </c>
      <c r="K214" s="342"/>
      <c r="L214" s="483"/>
      <c r="M214" s="483" t="str">
        <f t="shared" si="1"/>
        <v>#DIV/0!</v>
      </c>
      <c r="N214" s="599"/>
      <c r="O214" s="338"/>
      <c r="P214" s="338"/>
      <c r="Q214" s="338"/>
      <c r="R214" s="338"/>
      <c r="S214" s="599"/>
      <c r="T214" s="338"/>
      <c r="U214" s="338"/>
      <c r="V214" s="338"/>
      <c r="W214" s="338"/>
      <c r="X214" s="338"/>
      <c r="Y214" s="338"/>
      <c r="Z214" s="338"/>
      <c r="AA214" s="338"/>
      <c r="AB214" s="540"/>
    </row>
    <row r="215">
      <c r="A215" s="597">
        <v>45870.0</v>
      </c>
      <c r="B215" s="338"/>
      <c r="C215" s="338"/>
      <c r="D215" s="483" t="str">
        <f t="shared" si="38"/>
        <v>#DIV/0!</v>
      </c>
      <c r="E215" s="345"/>
      <c r="F215" s="338"/>
      <c r="G215" s="483" t="str">
        <f t="shared" si="41"/>
        <v>#DIV/0!</v>
      </c>
      <c r="H215" s="345"/>
      <c r="I215" s="338"/>
      <c r="J215" s="483" t="str">
        <f t="shared" si="40"/>
        <v>#DIV/0!</v>
      </c>
      <c r="K215" s="342"/>
      <c r="L215" s="483"/>
      <c r="M215" s="483" t="str">
        <f t="shared" si="1"/>
        <v>#DIV/0!</v>
      </c>
      <c r="N215" s="599"/>
      <c r="O215" s="338"/>
      <c r="P215" s="338"/>
      <c r="Q215" s="338"/>
      <c r="R215" s="338"/>
      <c r="S215" s="599"/>
      <c r="T215" s="338"/>
      <c r="U215" s="338"/>
      <c r="V215" s="338"/>
      <c r="W215" s="338"/>
      <c r="X215" s="338"/>
      <c r="Y215" s="338"/>
      <c r="Z215" s="338"/>
      <c r="AA215" s="338"/>
      <c r="AB215" s="540"/>
    </row>
    <row r="216">
      <c r="A216" s="597">
        <v>45871.0</v>
      </c>
      <c r="B216" s="338"/>
      <c r="C216" s="338"/>
      <c r="D216" s="483" t="str">
        <f t="shared" si="38"/>
        <v>#DIV/0!</v>
      </c>
      <c r="E216" s="345"/>
      <c r="F216" s="338"/>
      <c r="G216" s="483" t="str">
        <f t="shared" si="41"/>
        <v>#DIV/0!</v>
      </c>
      <c r="H216" s="345"/>
      <c r="I216" s="338"/>
      <c r="J216" s="483" t="str">
        <f t="shared" si="40"/>
        <v>#DIV/0!</v>
      </c>
      <c r="K216" s="342"/>
      <c r="L216" s="483"/>
      <c r="M216" s="483" t="str">
        <f t="shared" si="1"/>
        <v>#DIV/0!</v>
      </c>
      <c r="N216" s="599"/>
      <c r="O216" s="338"/>
      <c r="P216" s="338"/>
      <c r="Q216" s="338"/>
      <c r="R216" s="338"/>
      <c r="S216" s="599"/>
      <c r="T216" s="338"/>
      <c r="U216" s="338"/>
      <c r="V216" s="338"/>
      <c r="W216" s="338"/>
      <c r="X216" s="338"/>
      <c r="Y216" s="338"/>
      <c r="Z216" s="338"/>
      <c r="AA216" s="338"/>
      <c r="AB216" s="540"/>
    </row>
    <row r="217">
      <c r="A217" s="597">
        <v>45872.0</v>
      </c>
      <c r="B217" s="338"/>
      <c r="C217" s="338"/>
      <c r="D217" s="483" t="str">
        <f t="shared" si="38"/>
        <v>#DIV/0!</v>
      </c>
      <c r="E217" s="345"/>
      <c r="F217" s="338"/>
      <c r="G217" s="483" t="str">
        <f t="shared" si="41"/>
        <v>#DIV/0!</v>
      </c>
      <c r="H217" s="345"/>
      <c r="I217" s="338"/>
      <c r="J217" s="483" t="str">
        <f t="shared" si="40"/>
        <v>#DIV/0!</v>
      </c>
      <c r="K217" s="342"/>
      <c r="L217" s="483"/>
      <c r="M217" s="483" t="str">
        <f t="shared" si="1"/>
        <v>#DIV/0!</v>
      </c>
      <c r="N217" s="599"/>
      <c r="O217" s="338"/>
      <c r="P217" s="338"/>
      <c r="Q217" s="338"/>
      <c r="R217" s="338"/>
      <c r="S217" s="599"/>
      <c r="T217" s="338"/>
      <c r="U217" s="338"/>
      <c r="V217" s="338"/>
      <c r="W217" s="338"/>
      <c r="X217" s="338"/>
      <c r="Y217" s="338"/>
      <c r="Z217" s="338"/>
      <c r="AA217" s="338"/>
      <c r="AB217" s="540"/>
    </row>
    <row r="218">
      <c r="A218" s="597">
        <v>45873.0</v>
      </c>
      <c r="B218" s="338"/>
      <c r="C218" s="338"/>
      <c r="D218" s="483" t="str">
        <f t="shared" si="38"/>
        <v>#DIV/0!</v>
      </c>
      <c r="E218" s="345"/>
      <c r="F218" s="338"/>
      <c r="G218" s="483" t="str">
        <f t="shared" si="41"/>
        <v>#DIV/0!</v>
      </c>
      <c r="H218" s="345"/>
      <c r="I218" s="338"/>
      <c r="J218" s="483" t="str">
        <f t="shared" si="40"/>
        <v>#DIV/0!</v>
      </c>
      <c r="K218" s="342"/>
      <c r="L218" s="483"/>
      <c r="M218" s="483" t="str">
        <f t="shared" si="1"/>
        <v>#DIV/0!</v>
      </c>
      <c r="N218" s="599"/>
      <c r="O218" s="338"/>
      <c r="P218" s="338"/>
      <c r="Q218" s="338"/>
      <c r="R218" s="338"/>
      <c r="S218" s="599"/>
      <c r="T218" s="338"/>
      <c r="U218" s="338"/>
      <c r="V218" s="338"/>
      <c r="W218" s="338"/>
      <c r="X218" s="338"/>
      <c r="Y218" s="338"/>
      <c r="Z218" s="338"/>
      <c r="AA218" s="338"/>
      <c r="AB218" s="540"/>
    </row>
    <row r="219">
      <c r="A219" s="597">
        <v>45874.0</v>
      </c>
      <c r="B219" s="338"/>
      <c r="C219" s="338"/>
      <c r="D219" s="483" t="str">
        <f t="shared" si="38"/>
        <v>#DIV/0!</v>
      </c>
      <c r="E219" s="345"/>
      <c r="F219" s="338"/>
      <c r="G219" s="483" t="str">
        <f t="shared" si="41"/>
        <v>#DIV/0!</v>
      </c>
      <c r="H219" s="345"/>
      <c r="I219" s="338"/>
      <c r="J219" s="483" t="str">
        <f t="shared" si="40"/>
        <v>#DIV/0!</v>
      </c>
      <c r="K219" s="342"/>
      <c r="L219" s="483"/>
      <c r="M219" s="483" t="str">
        <f t="shared" si="1"/>
        <v>#DIV/0!</v>
      </c>
      <c r="N219" s="599"/>
      <c r="O219" s="338"/>
      <c r="P219" s="338"/>
      <c r="Q219" s="338"/>
      <c r="R219" s="338"/>
      <c r="S219" s="599"/>
      <c r="T219" s="338"/>
      <c r="U219" s="338"/>
      <c r="V219" s="338"/>
      <c r="W219" s="338"/>
      <c r="X219" s="338"/>
      <c r="Y219" s="338"/>
      <c r="Z219" s="338"/>
      <c r="AA219" s="338"/>
      <c r="AB219" s="540"/>
    </row>
    <row r="220">
      <c r="A220" s="597">
        <v>45875.0</v>
      </c>
      <c r="B220" s="338"/>
      <c r="C220" s="338"/>
      <c r="D220" s="483" t="str">
        <f t="shared" si="38"/>
        <v>#DIV/0!</v>
      </c>
      <c r="E220" s="345"/>
      <c r="F220" s="338"/>
      <c r="G220" s="483" t="str">
        <f t="shared" si="41"/>
        <v>#DIV/0!</v>
      </c>
      <c r="H220" s="345"/>
      <c r="I220" s="338"/>
      <c r="J220" s="483" t="str">
        <f t="shared" si="40"/>
        <v>#DIV/0!</v>
      </c>
      <c r="K220" s="342"/>
      <c r="L220" s="483"/>
      <c r="M220" s="483" t="str">
        <f t="shared" si="1"/>
        <v>#DIV/0!</v>
      </c>
      <c r="N220" s="599"/>
      <c r="O220" s="338"/>
      <c r="P220" s="338"/>
      <c r="Q220" s="338"/>
      <c r="R220" s="338"/>
      <c r="S220" s="599"/>
      <c r="T220" s="338"/>
      <c r="U220" s="338"/>
      <c r="V220" s="338"/>
      <c r="W220" s="338"/>
      <c r="X220" s="338"/>
      <c r="Y220" s="338"/>
      <c r="Z220" s="338"/>
      <c r="AA220" s="338"/>
      <c r="AB220" s="540"/>
    </row>
    <row r="221">
      <c r="A221" s="597">
        <v>45876.0</v>
      </c>
      <c r="B221" s="338"/>
      <c r="C221" s="338"/>
      <c r="D221" s="483" t="str">
        <f t="shared" si="38"/>
        <v>#DIV/0!</v>
      </c>
      <c r="E221" s="345"/>
      <c r="F221" s="338"/>
      <c r="G221" s="483" t="str">
        <f t="shared" si="41"/>
        <v>#DIV/0!</v>
      </c>
      <c r="H221" s="345"/>
      <c r="I221" s="338"/>
      <c r="J221" s="483" t="str">
        <f t="shared" si="40"/>
        <v>#DIV/0!</v>
      </c>
      <c r="K221" s="342"/>
      <c r="L221" s="483"/>
      <c r="M221" s="483" t="str">
        <f t="shared" si="1"/>
        <v>#DIV/0!</v>
      </c>
      <c r="N221" s="599"/>
      <c r="O221" s="338"/>
      <c r="P221" s="338"/>
      <c r="Q221" s="338"/>
      <c r="R221" s="338"/>
      <c r="S221" s="599"/>
      <c r="T221" s="338"/>
      <c r="U221" s="338"/>
      <c r="V221" s="338"/>
      <c r="W221" s="338"/>
      <c r="X221" s="338"/>
      <c r="Y221" s="338"/>
      <c r="Z221" s="338"/>
      <c r="AA221" s="338"/>
      <c r="AB221" s="540"/>
    </row>
    <row r="222">
      <c r="A222" s="597">
        <v>45877.0</v>
      </c>
      <c r="B222" s="338"/>
      <c r="C222" s="338"/>
      <c r="D222" s="483" t="str">
        <f t="shared" si="38"/>
        <v>#DIV/0!</v>
      </c>
      <c r="E222" s="345"/>
      <c r="F222" s="338"/>
      <c r="G222" s="483" t="str">
        <f t="shared" si="41"/>
        <v>#DIV/0!</v>
      </c>
      <c r="H222" s="345"/>
      <c r="I222" s="338"/>
      <c r="J222" s="483" t="str">
        <f t="shared" si="40"/>
        <v>#DIV/0!</v>
      </c>
      <c r="K222" s="342"/>
      <c r="L222" s="483"/>
      <c r="M222" s="483" t="str">
        <f t="shared" si="1"/>
        <v>#DIV/0!</v>
      </c>
      <c r="N222" s="599"/>
      <c r="O222" s="338"/>
      <c r="P222" s="338"/>
      <c r="Q222" s="338"/>
      <c r="R222" s="338"/>
      <c r="S222" s="599"/>
      <c r="T222" s="338"/>
      <c r="U222" s="338"/>
      <c r="V222" s="338"/>
      <c r="W222" s="338"/>
      <c r="X222" s="338"/>
      <c r="Y222" s="338"/>
      <c r="Z222" s="338"/>
      <c r="AA222" s="338"/>
      <c r="AB222" s="540"/>
    </row>
    <row r="223">
      <c r="A223" s="597">
        <v>45878.0</v>
      </c>
      <c r="B223" s="338"/>
      <c r="C223" s="338"/>
      <c r="D223" s="483" t="str">
        <f t="shared" si="38"/>
        <v>#DIV/0!</v>
      </c>
      <c r="E223" s="345"/>
      <c r="F223" s="338"/>
      <c r="G223" s="483" t="str">
        <f t="shared" si="41"/>
        <v>#DIV/0!</v>
      </c>
      <c r="H223" s="345"/>
      <c r="I223" s="338"/>
      <c r="J223" s="483" t="str">
        <f t="shared" si="40"/>
        <v>#DIV/0!</v>
      </c>
      <c r="K223" s="342"/>
      <c r="L223" s="483"/>
      <c r="M223" s="483" t="str">
        <f t="shared" si="1"/>
        <v>#DIV/0!</v>
      </c>
      <c r="N223" s="599"/>
      <c r="O223" s="338"/>
      <c r="P223" s="338"/>
      <c r="Q223" s="338"/>
      <c r="R223" s="338"/>
      <c r="S223" s="599"/>
      <c r="T223" s="338"/>
      <c r="U223" s="338"/>
      <c r="V223" s="338"/>
      <c r="W223" s="338"/>
      <c r="X223" s="338"/>
      <c r="Y223" s="338"/>
      <c r="Z223" s="338"/>
      <c r="AA223" s="338"/>
      <c r="AB223" s="540"/>
    </row>
    <row r="224">
      <c r="A224" s="597">
        <v>45879.0</v>
      </c>
      <c r="B224" s="338"/>
      <c r="C224" s="338"/>
      <c r="D224" s="483" t="str">
        <f t="shared" si="38"/>
        <v>#DIV/0!</v>
      </c>
      <c r="E224" s="345"/>
      <c r="F224" s="338"/>
      <c r="G224" s="483" t="str">
        <f t="shared" si="41"/>
        <v>#DIV/0!</v>
      </c>
      <c r="H224" s="345"/>
      <c r="I224" s="338"/>
      <c r="J224" s="483" t="str">
        <f t="shared" si="40"/>
        <v>#DIV/0!</v>
      </c>
      <c r="K224" s="342"/>
      <c r="L224" s="483"/>
      <c r="M224" s="483" t="str">
        <f t="shared" si="1"/>
        <v>#DIV/0!</v>
      </c>
      <c r="N224" s="599"/>
      <c r="O224" s="338"/>
      <c r="P224" s="338"/>
      <c r="Q224" s="338"/>
      <c r="R224" s="338"/>
      <c r="S224" s="599"/>
      <c r="T224" s="338"/>
      <c r="U224" s="338"/>
      <c r="V224" s="338"/>
      <c r="W224" s="338"/>
      <c r="X224" s="338"/>
      <c r="Y224" s="338"/>
      <c r="Z224" s="338"/>
      <c r="AA224" s="338"/>
      <c r="AB224" s="540"/>
    </row>
    <row r="225">
      <c r="A225" s="597">
        <v>45880.0</v>
      </c>
      <c r="B225" s="338"/>
      <c r="C225" s="338"/>
      <c r="D225" s="483" t="str">
        <f t="shared" si="38"/>
        <v>#DIV/0!</v>
      </c>
      <c r="E225" s="345"/>
      <c r="F225" s="338"/>
      <c r="G225" s="483" t="str">
        <f t="shared" si="41"/>
        <v>#DIV/0!</v>
      </c>
      <c r="H225" s="345"/>
      <c r="I225" s="338"/>
      <c r="J225" s="483" t="str">
        <f t="shared" si="40"/>
        <v>#DIV/0!</v>
      </c>
      <c r="K225" s="342"/>
      <c r="L225" s="483"/>
      <c r="M225" s="483" t="str">
        <f t="shared" si="1"/>
        <v>#DIV/0!</v>
      </c>
      <c r="N225" s="599"/>
      <c r="O225" s="338"/>
      <c r="P225" s="338"/>
      <c r="Q225" s="338"/>
      <c r="R225" s="338"/>
      <c r="S225" s="599"/>
      <c r="T225" s="338"/>
      <c r="U225" s="338"/>
      <c r="V225" s="338"/>
      <c r="W225" s="338"/>
      <c r="X225" s="338"/>
      <c r="Y225" s="338"/>
      <c r="Z225" s="338"/>
      <c r="AA225" s="338"/>
      <c r="AB225" s="540"/>
    </row>
    <row r="226">
      <c r="A226" s="597">
        <v>45881.0</v>
      </c>
      <c r="B226" s="338"/>
      <c r="C226" s="338"/>
      <c r="D226" s="483" t="str">
        <f t="shared" si="38"/>
        <v>#DIV/0!</v>
      </c>
      <c r="E226" s="345"/>
      <c r="F226" s="338"/>
      <c r="G226" s="483" t="str">
        <f t="shared" si="41"/>
        <v>#DIV/0!</v>
      </c>
      <c r="H226" s="345"/>
      <c r="I226" s="338"/>
      <c r="J226" s="483" t="str">
        <f t="shared" si="40"/>
        <v>#DIV/0!</v>
      </c>
      <c r="K226" s="342"/>
      <c r="L226" s="483"/>
      <c r="M226" s="483" t="str">
        <f t="shared" si="1"/>
        <v>#DIV/0!</v>
      </c>
      <c r="N226" s="599"/>
      <c r="O226" s="338"/>
      <c r="P226" s="338"/>
      <c r="Q226" s="338"/>
      <c r="R226" s="338"/>
      <c r="S226" s="599"/>
      <c r="T226" s="338"/>
      <c r="U226" s="338"/>
      <c r="V226" s="338"/>
      <c r="W226" s="338"/>
      <c r="X226" s="338"/>
      <c r="Y226" s="338"/>
      <c r="Z226" s="338"/>
      <c r="AA226" s="338"/>
      <c r="AB226" s="540"/>
    </row>
    <row r="227">
      <c r="A227" s="597">
        <v>45882.0</v>
      </c>
      <c r="B227" s="338"/>
      <c r="C227" s="338"/>
      <c r="D227" s="483" t="str">
        <f t="shared" si="38"/>
        <v>#DIV/0!</v>
      </c>
      <c r="E227" s="345"/>
      <c r="F227" s="338"/>
      <c r="G227" s="483" t="str">
        <f t="shared" si="41"/>
        <v>#DIV/0!</v>
      </c>
      <c r="H227" s="345"/>
      <c r="I227" s="338"/>
      <c r="J227" s="483" t="str">
        <f t="shared" si="40"/>
        <v>#DIV/0!</v>
      </c>
      <c r="K227" s="342"/>
      <c r="L227" s="483"/>
      <c r="M227" s="483" t="str">
        <f t="shared" si="1"/>
        <v>#DIV/0!</v>
      </c>
      <c r="N227" s="599"/>
      <c r="O227" s="338"/>
      <c r="P227" s="338"/>
      <c r="Q227" s="338"/>
      <c r="R227" s="338"/>
      <c r="S227" s="599"/>
      <c r="T227" s="338"/>
      <c r="U227" s="338"/>
      <c r="V227" s="338"/>
      <c r="W227" s="338"/>
      <c r="X227" s="338"/>
      <c r="Y227" s="338"/>
      <c r="Z227" s="338"/>
      <c r="AA227" s="338"/>
      <c r="AB227" s="540"/>
    </row>
    <row r="228">
      <c r="A228" s="597">
        <v>45883.0</v>
      </c>
      <c r="B228" s="338"/>
      <c r="C228" s="338"/>
      <c r="D228" s="483" t="str">
        <f t="shared" si="38"/>
        <v>#DIV/0!</v>
      </c>
      <c r="E228" s="345"/>
      <c r="F228" s="338"/>
      <c r="G228" s="483" t="str">
        <f t="shared" si="41"/>
        <v>#DIV/0!</v>
      </c>
      <c r="H228" s="345"/>
      <c r="I228" s="338"/>
      <c r="J228" s="483" t="str">
        <f t="shared" si="40"/>
        <v>#DIV/0!</v>
      </c>
      <c r="K228" s="342"/>
      <c r="L228" s="483"/>
      <c r="M228" s="483" t="str">
        <f t="shared" si="1"/>
        <v>#DIV/0!</v>
      </c>
      <c r="N228" s="599"/>
      <c r="O228" s="338"/>
      <c r="P228" s="338"/>
      <c r="Q228" s="338"/>
      <c r="R228" s="338"/>
      <c r="S228" s="599"/>
      <c r="T228" s="338"/>
      <c r="U228" s="338"/>
      <c r="V228" s="338"/>
      <c r="W228" s="338"/>
      <c r="X228" s="338"/>
      <c r="Y228" s="338"/>
      <c r="Z228" s="338"/>
      <c r="AA228" s="338"/>
      <c r="AB228" s="540"/>
    </row>
    <row r="229">
      <c r="A229" s="597">
        <v>45884.0</v>
      </c>
      <c r="B229" s="338"/>
      <c r="C229" s="338"/>
      <c r="D229" s="483" t="str">
        <f t="shared" si="38"/>
        <v>#DIV/0!</v>
      </c>
      <c r="E229" s="345"/>
      <c r="F229" s="338"/>
      <c r="G229" s="483" t="str">
        <f t="shared" si="41"/>
        <v>#DIV/0!</v>
      </c>
      <c r="H229" s="345"/>
      <c r="I229" s="338"/>
      <c r="J229" s="483" t="str">
        <f t="shared" si="40"/>
        <v>#DIV/0!</v>
      </c>
      <c r="K229" s="342"/>
      <c r="L229" s="483"/>
      <c r="M229" s="483" t="str">
        <f t="shared" si="1"/>
        <v>#DIV/0!</v>
      </c>
      <c r="N229" s="599"/>
      <c r="O229" s="338"/>
      <c r="P229" s="338"/>
      <c r="Q229" s="338"/>
      <c r="R229" s="338"/>
      <c r="S229" s="599"/>
      <c r="T229" s="338"/>
      <c r="U229" s="338"/>
      <c r="V229" s="338"/>
      <c r="W229" s="338"/>
      <c r="X229" s="338"/>
      <c r="Y229" s="338"/>
      <c r="Z229" s="338"/>
      <c r="AA229" s="338"/>
      <c r="AB229" s="540"/>
    </row>
    <row r="230">
      <c r="A230" s="597">
        <v>45885.0</v>
      </c>
      <c r="B230" s="338"/>
      <c r="C230" s="338"/>
      <c r="D230" s="483" t="str">
        <f t="shared" si="38"/>
        <v>#DIV/0!</v>
      </c>
      <c r="E230" s="345"/>
      <c r="F230" s="338"/>
      <c r="G230" s="483" t="str">
        <f t="shared" si="41"/>
        <v>#DIV/0!</v>
      </c>
      <c r="H230" s="345"/>
      <c r="I230" s="338"/>
      <c r="J230" s="483" t="str">
        <f t="shared" si="40"/>
        <v>#DIV/0!</v>
      </c>
      <c r="K230" s="342"/>
      <c r="L230" s="483"/>
      <c r="M230" s="483" t="str">
        <f t="shared" si="1"/>
        <v>#DIV/0!</v>
      </c>
      <c r="N230" s="599"/>
      <c r="O230" s="338"/>
      <c r="P230" s="338"/>
      <c r="Q230" s="338"/>
      <c r="R230" s="338"/>
      <c r="S230" s="599"/>
      <c r="T230" s="338"/>
      <c r="U230" s="338"/>
      <c r="V230" s="338"/>
      <c r="W230" s="338"/>
      <c r="X230" s="338"/>
      <c r="Y230" s="338"/>
      <c r="Z230" s="338"/>
      <c r="AA230" s="338"/>
      <c r="AB230" s="540"/>
    </row>
    <row r="231">
      <c r="A231" s="597">
        <v>45886.0</v>
      </c>
      <c r="B231" s="338"/>
      <c r="C231" s="338"/>
      <c r="D231" s="483" t="str">
        <f t="shared" si="38"/>
        <v>#DIV/0!</v>
      </c>
      <c r="E231" s="345"/>
      <c r="F231" s="338"/>
      <c r="G231" s="483" t="str">
        <f t="shared" si="41"/>
        <v>#DIV/0!</v>
      </c>
      <c r="H231" s="345"/>
      <c r="I231" s="338"/>
      <c r="J231" s="483" t="str">
        <f t="shared" si="40"/>
        <v>#DIV/0!</v>
      </c>
      <c r="K231" s="342"/>
      <c r="L231" s="483"/>
      <c r="M231" s="483" t="str">
        <f t="shared" si="1"/>
        <v>#DIV/0!</v>
      </c>
      <c r="N231" s="599"/>
      <c r="O231" s="338"/>
      <c r="P231" s="338"/>
      <c r="Q231" s="338"/>
      <c r="R231" s="338"/>
      <c r="S231" s="599"/>
      <c r="T231" s="338"/>
      <c r="U231" s="338"/>
      <c r="V231" s="338"/>
      <c r="W231" s="338"/>
      <c r="X231" s="338"/>
      <c r="Y231" s="338"/>
      <c r="Z231" s="338"/>
      <c r="AA231" s="338"/>
      <c r="AB231" s="540"/>
    </row>
    <row r="232">
      <c r="A232" s="597">
        <v>45887.0</v>
      </c>
      <c r="B232" s="338"/>
      <c r="C232" s="338"/>
      <c r="D232" s="483" t="str">
        <f t="shared" si="38"/>
        <v>#DIV/0!</v>
      </c>
      <c r="E232" s="345"/>
      <c r="F232" s="338"/>
      <c r="G232" s="483" t="str">
        <f t="shared" si="41"/>
        <v>#DIV/0!</v>
      </c>
      <c r="H232" s="345"/>
      <c r="I232" s="338"/>
      <c r="J232" s="483" t="str">
        <f t="shared" si="40"/>
        <v>#DIV/0!</v>
      </c>
      <c r="K232" s="342"/>
      <c r="L232" s="483"/>
      <c r="M232" s="483" t="str">
        <f t="shared" si="1"/>
        <v>#DIV/0!</v>
      </c>
      <c r="N232" s="599"/>
      <c r="O232" s="338"/>
      <c r="P232" s="338"/>
      <c r="Q232" s="338"/>
      <c r="R232" s="338"/>
      <c r="S232" s="599"/>
      <c r="T232" s="338"/>
      <c r="U232" s="338"/>
      <c r="V232" s="338"/>
      <c r="W232" s="338"/>
      <c r="X232" s="338"/>
      <c r="Y232" s="338"/>
      <c r="Z232" s="338"/>
      <c r="AA232" s="338"/>
      <c r="AB232" s="540"/>
    </row>
    <row r="233">
      <c r="A233" s="597">
        <v>45888.0</v>
      </c>
      <c r="B233" s="338"/>
      <c r="C233" s="338"/>
      <c r="D233" s="483" t="str">
        <f t="shared" si="38"/>
        <v>#DIV/0!</v>
      </c>
      <c r="E233" s="345"/>
      <c r="F233" s="338"/>
      <c r="G233" s="483" t="str">
        <f t="shared" si="41"/>
        <v>#DIV/0!</v>
      </c>
      <c r="H233" s="345"/>
      <c r="I233" s="338"/>
      <c r="J233" s="483" t="str">
        <f t="shared" si="40"/>
        <v>#DIV/0!</v>
      </c>
      <c r="K233" s="342"/>
      <c r="L233" s="483"/>
      <c r="M233" s="483" t="str">
        <f t="shared" si="1"/>
        <v>#DIV/0!</v>
      </c>
      <c r="N233" s="599"/>
      <c r="O233" s="338"/>
      <c r="P233" s="338"/>
      <c r="Q233" s="338"/>
      <c r="R233" s="338"/>
      <c r="S233" s="599"/>
      <c r="T233" s="338"/>
      <c r="U233" s="338"/>
      <c r="V233" s="338"/>
      <c r="W233" s="338"/>
      <c r="X233" s="338"/>
      <c r="Y233" s="338"/>
      <c r="Z233" s="338"/>
      <c r="AA233" s="338"/>
      <c r="AB233" s="540"/>
    </row>
    <row r="234">
      <c r="A234" s="597">
        <v>45889.0</v>
      </c>
      <c r="B234" s="338"/>
      <c r="C234" s="338"/>
      <c r="D234" s="483" t="str">
        <f t="shared" si="38"/>
        <v>#DIV/0!</v>
      </c>
      <c r="E234" s="345"/>
      <c r="F234" s="338"/>
      <c r="G234" s="483" t="str">
        <f t="shared" si="41"/>
        <v>#DIV/0!</v>
      </c>
      <c r="H234" s="345"/>
      <c r="I234" s="338"/>
      <c r="J234" s="483" t="str">
        <f t="shared" si="40"/>
        <v>#DIV/0!</v>
      </c>
      <c r="K234" s="342"/>
      <c r="L234" s="483"/>
      <c r="M234" s="483" t="str">
        <f t="shared" si="1"/>
        <v>#DIV/0!</v>
      </c>
      <c r="N234" s="599"/>
      <c r="O234" s="338"/>
      <c r="P234" s="338"/>
      <c r="Q234" s="338"/>
      <c r="R234" s="338"/>
      <c r="S234" s="599"/>
      <c r="T234" s="338"/>
      <c r="U234" s="338"/>
      <c r="V234" s="338"/>
      <c r="W234" s="338"/>
      <c r="X234" s="338"/>
      <c r="Y234" s="338"/>
      <c r="Z234" s="338"/>
      <c r="AA234" s="338"/>
      <c r="AB234" s="540"/>
    </row>
    <row r="235">
      <c r="A235" s="597">
        <v>45890.0</v>
      </c>
      <c r="B235" s="338"/>
      <c r="C235" s="338"/>
      <c r="D235" s="483" t="str">
        <f t="shared" si="38"/>
        <v>#DIV/0!</v>
      </c>
      <c r="E235" s="345"/>
      <c r="F235" s="338"/>
      <c r="G235" s="483" t="str">
        <f t="shared" si="41"/>
        <v>#DIV/0!</v>
      </c>
      <c r="H235" s="345"/>
      <c r="I235" s="338"/>
      <c r="J235" s="483" t="str">
        <f t="shared" si="40"/>
        <v>#DIV/0!</v>
      </c>
      <c r="K235" s="342"/>
      <c r="L235" s="483"/>
      <c r="M235" s="483" t="str">
        <f t="shared" si="1"/>
        <v>#DIV/0!</v>
      </c>
      <c r="N235" s="599"/>
      <c r="O235" s="338"/>
      <c r="P235" s="338"/>
      <c r="Q235" s="338"/>
      <c r="R235" s="338"/>
      <c r="S235" s="599"/>
      <c r="T235" s="338"/>
      <c r="U235" s="338"/>
      <c r="V235" s="338"/>
      <c r="W235" s="338"/>
      <c r="X235" s="338"/>
      <c r="Y235" s="338"/>
      <c r="Z235" s="338"/>
      <c r="AA235" s="338"/>
      <c r="AB235" s="540"/>
    </row>
    <row r="236">
      <c r="A236" s="597">
        <v>45891.0</v>
      </c>
      <c r="B236" s="338"/>
      <c r="C236" s="338"/>
      <c r="D236" s="483" t="str">
        <f t="shared" si="38"/>
        <v>#DIV/0!</v>
      </c>
      <c r="E236" s="345"/>
      <c r="F236" s="338"/>
      <c r="G236" s="483" t="str">
        <f t="shared" si="41"/>
        <v>#DIV/0!</v>
      </c>
      <c r="H236" s="345"/>
      <c r="I236" s="338"/>
      <c r="J236" s="483" t="str">
        <f t="shared" si="40"/>
        <v>#DIV/0!</v>
      </c>
      <c r="K236" s="342"/>
      <c r="L236" s="483"/>
      <c r="M236" s="483" t="str">
        <f t="shared" si="1"/>
        <v>#DIV/0!</v>
      </c>
      <c r="N236" s="599"/>
      <c r="O236" s="338"/>
      <c r="P236" s="338"/>
      <c r="Q236" s="338"/>
      <c r="R236" s="338"/>
      <c r="S236" s="599"/>
      <c r="T236" s="338"/>
      <c r="U236" s="338"/>
      <c r="V236" s="338"/>
      <c r="W236" s="338"/>
      <c r="X236" s="338"/>
      <c r="Y236" s="338"/>
      <c r="Z236" s="338"/>
      <c r="AA236" s="338"/>
      <c r="AB236" s="540"/>
    </row>
    <row r="237">
      <c r="A237" s="597">
        <v>45892.0</v>
      </c>
      <c r="B237" s="338"/>
      <c r="C237" s="338"/>
      <c r="D237" s="483" t="str">
        <f t="shared" si="38"/>
        <v>#DIV/0!</v>
      </c>
      <c r="E237" s="345"/>
      <c r="F237" s="338"/>
      <c r="G237" s="483" t="str">
        <f t="shared" si="41"/>
        <v>#DIV/0!</v>
      </c>
      <c r="H237" s="345"/>
      <c r="I237" s="338"/>
      <c r="J237" s="483" t="str">
        <f t="shared" si="40"/>
        <v>#DIV/0!</v>
      </c>
      <c r="K237" s="342"/>
      <c r="L237" s="483"/>
      <c r="M237" s="483" t="str">
        <f t="shared" si="1"/>
        <v>#DIV/0!</v>
      </c>
      <c r="N237" s="599"/>
      <c r="O237" s="338"/>
      <c r="P237" s="338"/>
      <c r="Q237" s="338"/>
      <c r="R237" s="338"/>
      <c r="S237" s="599"/>
      <c r="T237" s="338"/>
      <c r="U237" s="338"/>
      <c r="V237" s="338"/>
      <c r="W237" s="338"/>
      <c r="X237" s="338"/>
      <c r="Y237" s="338"/>
      <c r="Z237" s="338"/>
      <c r="AA237" s="338"/>
      <c r="AB237" s="540"/>
    </row>
    <row r="238">
      <c r="A238" s="597">
        <v>45893.0</v>
      </c>
      <c r="B238" s="338"/>
      <c r="C238" s="338"/>
      <c r="D238" s="483" t="str">
        <f t="shared" si="38"/>
        <v>#DIV/0!</v>
      </c>
      <c r="E238" s="345"/>
      <c r="F238" s="338"/>
      <c r="G238" s="483" t="str">
        <f t="shared" si="41"/>
        <v>#DIV/0!</v>
      </c>
      <c r="H238" s="345"/>
      <c r="I238" s="338"/>
      <c r="J238" s="483" t="str">
        <f t="shared" si="40"/>
        <v>#DIV/0!</v>
      </c>
      <c r="K238" s="342"/>
      <c r="L238" s="483"/>
      <c r="M238" s="483" t="str">
        <f t="shared" si="1"/>
        <v>#DIV/0!</v>
      </c>
      <c r="N238" s="599"/>
      <c r="O238" s="338"/>
      <c r="P238" s="338"/>
      <c r="Q238" s="338"/>
      <c r="R238" s="338"/>
      <c r="S238" s="599"/>
      <c r="T238" s="338"/>
      <c r="U238" s="338"/>
      <c r="V238" s="338"/>
      <c r="W238" s="338"/>
      <c r="X238" s="338"/>
      <c r="Y238" s="338"/>
      <c r="Z238" s="338"/>
      <c r="AA238" s="338"/>
      <c r="AB238" s="540"/>
    </row>
    <row r="239">
      <c r="A239" s="597">
        <v>45894.0</v>
      </c>
      <c r="B239" s="338"/>
      <c r="C239" s="338"/>
      <c r="D239" s="483" t="str">
        <f t="shared" si="38"/>
        <v>#DIV/0!</v>
      </c>
      <c r="E239" s="345"/>
      <c r="F239" s="338"/>
      <c r="G239" s="483" t="str">
        <f t="shared" si="41"/>
        <v>#DIV/0!</v>
      </c>
      <c r="H239" s="345"/>
      <c r="I239" s="338"/>
      <c r="J239" s="483" t="str">
        <f t="shared" si="40"/>
        <v>#DIV/0!</v>
      </c>
      <c r="K239" s="342"/>
      <c r="L239" s="483"/>
      <c r="M239" s="483" t="str">
        <f t="shared" si="1"/>
        <v>#DIV/0!</v>
      </c>
      <c r="N239" s="599"/>
      <c r="O239" s="338"/>
      <c r="P239" s="338"/>
      <c r="Q239" s="338"/>
      <c r="R239" s="338"/>
      <c r="S239" s="599"/>
      <c r="T239" s="338"/>
      <c r="U239" s="338"/>
      <c r="V239" s="338"/>
      <c r="W239" s="338"/>
      <c r="X239" s="338"/>
      <c r="Y239" s="338"/>
      <c r="Z239" s="338"/>
      <c r="AA239" s="338"/>
      <c r="AB239" s="540"/>
    </row>
    <row r="240">
      <c r="A240" s="597">
        <v>45895.0</v>
      </c>
      <c r="B240" s="338"/>
      <c r="C240" s="338"/>
      <c r="D240" s="483" t="str">
        <f t="shared" si="38"/>
        <v>#DIV/0!</v>
      </c>
      <c r="E240" s="345"/>
      <c r="F240" s="338"/>
      <c r="G240" s="483" t="str">
        <f t="shared" si="41"/>
        <v>#DIV/0!</v>
      </c>
      <c r="H240" s="345"/>
      <c r="I240" s="338"/>
      <c r="J240" s="483" t="str">
        <f t="shared" si="40"/>
        <v>#DIV/0!</v>
      </c>
      <c r="K240" s="342"/>
      <c r="L240" s="483"/>
      <c r="M240" s="483" t="str">
        <f t="shared" si="1"/>
        <v>#DIV/0!</v>
      </c>
      <c r="N240" s="599"/>
      <c r="O240" s="338"/>
      <c r="P240" s="338"/>
      <c r="Q240" s="338"/>
      <c r="R240" s="338"/>
      <c r="S240" s="599"/>
      <c r="T240" s="338"/>
      <c r="U240" s="338"/>
      <c r="V240" s="338"/>
      <c r="W240" s="338"/>
      <c r="X240" s="338"/>
      <c r="Y240" s="338"/>
      <c r="Z240" s="338"/>
      <c r="AA240" s="338"/>
      <c r="AB240" s="540"/>
    </row>
    <row r="241">
      <c r="A241" s="597">
        <v>45896.0</v>
      </c>
      <c r="B241" s="338"/>
      <c r="C241" s="338"/>
      <c r="D241" s="483" t="str">
        <f t="shared" si="38"/>
        <v>#DIV/0!</v>
      </c>
      <c r="E241" s="345"/>
      <c r="F241" s="338"/>
      <c r="G241" s="483" t="str">
        <f t="shared" si="41"/>
        <v>#DIV/0!</v>
      </c>
      <c r="H241" s="345"/>
      <c r="I241" s="338"/>
      <c r="J241" s="483" t="str">
        <f t="shared" si="40"/>
        <v>#DIV/0!</v>
      </c>
      <c r="K241" s="342"/>
      <c r="L241" s="483"/>
      <c r="M241" s="483" t="str">
        <f t="shared" si="1"/>
        <v>#DIV/0!</v>
      </c>
      <c r="N241" s="599"/>
      <c r="O241" s="338"/>
      <c r="P241" s="338"/>
      <c r="Q241" s="338"/>
      <c r="R241" s="338"/>
      <c r="S241" s="599"/>
      <c r="T241" s="338"/>
      <c r="U241" s="338"/>
      <c r="V241" s="338"/>
      <c r="W241" s="338"/>
      <c r="X241" s="338"/>
      <c r="Y241" s="338"/>
      <c r="Z241" s="338"/>
      <c r="AA241" s="338"/>
      <c r="AB241" s="540"/>
    </row>
    <row r="242">
      <c r="A242" s="597">
        <v>45897.0</v>
      </c>
      <c r="B242" s="338"/>
      <c r="C242" s="338"/>
      <c r="D242" s="483" t="str">
        <f t="shared" si="38"/>
        <v>#DIV/0!</v>
      </c>
      <c r="E242" s="345"/>
      <c r="F242" s="338"/>
      <c r="G242" s="483" t="str">
        <f t="shared" si="41"/>
        <v>#DIV/0!</v>
      </c>
      <c r="H242" s="345"/>
      <c r="I242" s="338"/>
      <c r="J242" s="483" t="str">
        <f t="shared" si="40"/>
        <v>#DIV/0!</v>
      </c>
      <c r="K242" s="342"/>
      <c r="L242" s="483"/>
      <c r="M242" s="483" t="str">
        <f t="shared" si="1"/>
        <v>#DIV/0!</v>
      </c>
      <c r="N242" s="599"/>
      <c r="O242" s="338"/>
      <c r="P242" s="338"/>
      <c r="Q242" s="338"/>
      <c r="R242" s="338"/>
      <c r="S242" s="599"/>
      <c r="T242" s="338"/>
      <c r="U242" s="338"/>
      <c r="V242" s="338"/>
      <c r="W242" s="338"/>
      <c r="X242" s="338"/>
      <c r="Y242" s="338"/>
      <c r="Z242" s="338"/>
      <c r="AA242" s="338"/>
      <c r="AB242" s="540"/>
    </row>
    <row r="243">
      <c r="A243" s="597">
        <v>45898.0</v>
      </c>
      <c r="B243" s="338"/>
      <c r="C243" s="338"/>
      <c r="D243" s="483" t="str">
        <f t="shared" si="38"/>
        <v>#DIV/0!</v>
      </c>
      <c r="E243" s="345"/>
      <c r="F243" s="338"/>
      <c r="G243" s="483" t="str">
        <f t="shared" si="41"/>
        <v>#DIV/0!</v>
      </c>
      <c r="H243" s="345"/>
      <c r="I243" s="338"/>
      <c r="J243" s="483" t="str">
        <f t="shared" si="40"/>
        <v>#DIV/0!</v>
      </c>
      <c r="K243" s="342"/>
      <c r="L243" s="483"/>
      <c r="M243" s="483" t="str">
        <f t="shared" si="1"/>
        <v>#DIV/0!</v>
      </c>
      <c r="N243" s="599"/>
      <c r="O243" s="338"/>
      <c r="P243" s="338"/>
      <c r="Q243" s="338"/>
      <c r="R243" s="338"/>
      <c r="S243" s="599"/>
      <c r="T243" s="338"/>
      <c r="U243" s="338"/>
      <c r="V243" s="338"/>
      <c r="W243" s="338"/>
      <c r="X243" s="338"/>
      <c r="Y243" s="338"/>
      <c r="Z243" s="338"/>
      <c r="AA243" s="338"/>
      <c r="AB243" s="540"/>
    </row>
    <row r="244">
      <c r="A244" s="597">
        <v>45899.0</v>
      </c>
      <c r="B244" s="338"/>
      <c r="C244" s="338"/>
      <c r="D244" s="483" t="str">
        <f t="shared" si="38"/>
        <v>#DIV/0!</v>
      </c>
      <c r="E244" s="345"/>
      <c r="F244" s="338"/>
      <c r="G244" s="483" t="str">
        <f t="shared" si="41"/>
        <v>#DIV/0!</v>
      </c>
      <c r="H244" s="345"/>
      <c r="I244" s="338"/>
      <c r="J244" s="483" t="str">
        <f t="shared" si="40"/>
        <v>#DIV/0!</v>
      </c>
      <c r="K244" s="342"/>
      <c r="L244" s="483"/>
      <c r="M244" s="483" t="str">
        <f t="shared" si="1"/>
        <v>#DIV/0!</v>
      </c>
      <c r="N244" s="599"/>
      <c r="O244" s="338"/>
      <c r="P244" s="338"/>
      <c r="Q244" s="338"/>
      <c r="R244" s="338"/>
      <c r="S244" s="599"/>
      <c r="T244" s="338"/>
      <c r="U244" s="338"/>
      <c r="V244" s="338"/>
      <c r="W244" s="338"/>
      <c r="X244" s="338"/>
      <c r="Y244" s="338"/>
      <c r="Z244" s="338"/>
      <c r="AA244" s="338"/>
      <c r="AB244" s="540"/>
    </row>
    <row r="245">
      <c r="A245" s="597">
        <v>45900.0</v>
      </c>
      <c r="B245" s="338"/>
      <c r="C245" s="338"/>
      <c r="D245" s="483" t="str">
        <f t="shared" si="38"/>
        <v>#DIV/0!</v>
      </c>
      <c r="E245" s="345"/>
      <c r="F245" s="338"/>
      <c r="G245" s="483" t="str">
        <f t="shared" si="41"/>
        <v>#DIV/0!</v>
      </c>
      <c r="H245" s="345"/>
      <c r="I245" s="338"/>
      <c r="J245" s="483" t="str">
        <f t="shared" si="40"/>
        <v>#DIV/0!</v>
      </c>
      <c r="K245" s="342"/>
      <c r="L245" s="483"/>
      <c r="M245" s="483" t="str">
        <f t="shared" si="1"/>
        <v>#DIV/0!</v>
      </c>
      <c r="N245" s="599"/>
      <c r="O245" s="338"/>
      <c r="P245" s="338"/>
      <c r="Q245" s="338"/>
      <c r="R245" s="338"/>
      <c r="S245" s="599"/>
      <c r="T245" s="338"/>
      <c r="U245" s="338"/>
      <c r="V245" s="338"/>
      <c r="W245" s="338"/>
      <c r="X245" s="338"/>
      <c r="Y245" s="338"/>
      <c r="Z245" s="338"/>
      <c r="AA245" s="338"/>
      <c r="AB245" s="540"/>
    </row>
    <row r="246">
      <c r="A246" s="597">
        <v>45901.0</v>
      </c>
      <c r="B246" s="338"/>
      <c r="C246" s="338"/>
      <c r="D246" s="483" t="str">
        <f t="shared" si="38"/>
        <v>#DIV/0!</v>
      </c>
      <c r="E246" s="345"/>
      <c r="F246" s="338"/>
      <c r="G246" s="483" t="str">
        <f t="shared" si="41"/>
        <v>#DIV/0!</v>
      </c>
      <c r="H246" s="345"/>
      <c r="I246" s="338"/>
      <c r="J246" s="483" t="str">
        <f t="shared" si="40"/>
        <v>#DIV/0!</v>
      </c>
      <c r="K246" s="342"/>
      <c r="L246" s="483"/>
      <c r="M246" s="483" t="str">
        <f t="shared" si="1"/>
        <v>#DIV/0!</v>
      </c>
      <c r="N246" s="599"/>
      <c r="O246" s="338"/>
      <c r="P246" s="338"/>
      <c r="Q246" s="338"/>
      <c r="R246" s="338"/>
      <c r="S246" s="599"/>
      <c r="T246" s="338"/>
      <c r="U246" s="338"/>
      <c r="V246" s="338"/>
      <c r="W246" s="338"/>
      <c r="X246" s="338"/>
      <c r="Y246" s="338"/>
      <c r="Z246" s="338"/>
      <c r="AA246" s="338"/>
      <c r="AB246" s="540"/>
    </row>
    <row r="247">
      <c r="A247" s="597">
        <v>45902.0</v>
      </c>
      <c r="B247" s="338"/>
      <c r="C247" s="338"/>
      <c r="D247" s="483" t="str">
        <f t="shared" si="38"/>
        <v>#DIV/0!</v>
      </c>
      <c r="E247" s="345"/>
      <c r="F247" s="338"/>
      <c r="G247" s="483" t="str">
        <f t="shared" si="41"/>
        <v>#DIV/0!</v>
      </c>
      <c r="H247" s="345"/>
      <c r="I247" s="338"/>
      <c r="J247" s="483" t="str">
        <f t="shared" si="40"/>
        <v>#DIV/0!</v>
      </c>
      <c r="K247" s="342"/>
      <c r="L247" s="483"/>
      <c r="M247" s="483" t="str">
        <f t="shared" si="1"/>
        <v>#DIV/0!</v>
      </c>
      <c r="N247" s="599"/>
      <c r="O247" s="338"/>
      <c r="P247" s="338"/>
      <c r="Q247" s="338"/>
      <c r="R247" s="338"/>
      <c r="S247" s="599"/>
      <c r="T247" s="338"/>
      <c r="U247" s="338"/>
      <c r="V247" s="338"/>
      <c r="W247" s="338"/>
      <c r="X247" s="338"/>
      <c r="Y247" s="338"/>
      <c r="Z247" s="338"/>
      <c r="AA247" s="338"/>
      <c r="AB247" s="540"/>
    </row>
    <row r="248">
      <c r="A248" s="597">
        <v>45903.0</v>
      </c>
      <c r="B248" s="338"/>
      <c r="C248" s="338"/>
      <c r="D248" s="483" t="str">
        <f t="shared" si="38"/>
        <v>#DIV/0!</v>
      </c>
      <c r="E248" s="345"/>
      <c r="F248" s="338"/>
      <c r="G248" s="483" t="str">
        <f t="shared" si="41"/>
        <v>#DIV/0!</v>
      </c>
      <c r="H248" s="345"/>
      <c r="I248" s="338"/>
      <c r="J248" s="483" t="str">
        <f t="shared" si="40"/>
        <v>#DIV/0!</v>
      </c>
      <c r="K248" s="342"/>
      <c r="L248" s="483"/>
      <c r="M248" s="483" t="str">
        <f t="shared" si="1"/>
        <v>#DIV/0!</v>
      </c>
      <c r="N248" s="599"/>
      <c r="O248" s="338"/>
      <c r="P248" s="338"/>
      <c r="Q248" s="338"/>
      <c r="R248" s="338"/>
      <c r="S248" s="599"/>
      <c r="T248" s="338"/>
      <c r="U248" s="338"/>
      <c r="V248" s="338"/>
      <c r="W248" s="338"/>
      <c r="X248" s="338"/>
      <c r="Y248" s="338"/>
      <c r="Z248" s="338"/>
      <c r="AA248" s="338"/>
      <c r="AB248" s="540"/>
    </row>
    <row r="249">
      <c r="A249" s="597">
        <v>45904.0</v>
      </c>
      <c r="B249" s="338"/>
      <c r="C249" s="338"/>
      <c r="D249" s="483" t="str">
        <f t="shared" si="38"/>
        <v>#DIV/0!</v>
      </c>
      <c r="E249" s="345"/>
      <c r="F249" s="338"/>
      <c r="G249" s="483" t="str">
        <f t="shared" si="41"/>
        <v>#DIV/0!</v>
      </c>
      <c r="H249" s="345"/>
      <c r="I249" s="338"/>
      <c r="J249" s="483" t="str">
        <f t="shared" si="40"/>
        <v>#DIV/0!</v>
      </c>
      <c r="K249" s="342"/>
      <c r="L249" s="483"/>
      <c r="M249" s="483" t="str">
        <f t="shared" si="1"/>
        <v>#DIV/0!</v>
      </c>
      <c r="N249" s="599"/>
      <c r="O249" s="338"/>
      <c r="P249" s="338"/>
      <c r="Q249" s="338"/>
      <c r="R249" s="338"/>
      <c r="S249" s="599"/>
      <c r="T249" s="338"/>
      <c r="U249" s="338"/>
      <c r="V249" s="338"/>
      <c r="W249" s="338"/>
      <c r="X249" s="338"/>
      <c r="Y249" s="338"/>
      <c r="Z249" s="338"/>
      <c r="AA249" s="338"/>
      <c r="AB249" s="540"/>
    </row>
    <row r="250">
      <c r="A250" s="597">
        <v>45905.0</v>
      </c>
      <c r="B250" s="338"/>
      <c r="C250" s="338"/>
      <c r="D250" s="483" t="str">
        <f t="shared" si="38"/>
        <v>#DIV/0!</v>
      </c>
      <c r="E250" s="345"/>
      <c r="F250" s="338"/>
      <c r="G250" s="483" t="str">
        <f t="shared" si="41"/>
        <v>#DIV/0!</v>
      </c>
      <c r="H250" s="345"/>
      <c r="I250" s="338"/>
      <c r="J250" s="483" t="str">
        <f t="shared" si="40"/>
        <v>#DIV/0!</v>
      </c>
      <c r="K250" s="342"/>
      <c r="L250" s="483"/>
      <c r="M250" s="483" t="str">
        <f t="shared" si="1"/>
        <v>#DIV/0!</v>
      </c>
      <c r="N250" s="599"/>
      <c r="O250" s="338"/>
      <c r="P250" s="338"/>
      <c r="Q250" s="338"/>
      <c r="R250" s="338"/>
      <c r="S250" s="599"/>
      <c r="T250" s="338"/>
      <c r="U250" s="338"/>
      <c r="V250" s="338"/>
      <c r="W250" s="338"/>
      <c r="X250" s="338"/>
      <c r="Y250" s="338"/>
      <c r="Z250" s="338"/>
      <c r="AA250" s="338"/>
      <c r="AB250" s="540"/>
    </row>
    <row r="251">
      <c r="A251" s="597">
        <v>45906.0</v>
      </c>
      <c r="B251" s="338"/>
      <c r="C251" s="338"/>
      <c r="D251" s="483" t="str">
        <f t="shared" si="38"/>
        <v>#DIV/0!</v>
      </c>
      <c r="E251" s="345"/>
      <c r="F251" s="338"/>
      <c r="G251" s="483" t="str">
        <f t="shared" si="41"/>
        <v>#DIV/0!</v>
      </c>
      <c r="H251" s="345"/>
      <c r="I251" s="338"/>
      <c r="J251" s="483" t="str">
        <f t="shared" si="40"/>
        <v>#DIV/0!</v>
      </c>
      <c r="K251" s="342"/>
      <c r="L251" s="483"/>
      <c r="M251" s="483" t="str">
        <f t="shared" si="1"/>
        <v>#DIV/0!</v>
      </c>
      <c r="N251" s="599"/>
      <c r="O251" s="338"/>
      <c r="P251" s="338"/>
      <c r="Q251" s="338"/>
      <c r="R251" s="338"/>
      <c r="S251" s="599"/>
      <c r="T251" s="338"/>
      <c r="U251" s="338"/>
      <c r="V251" s="338"/>
      <c r="W251" s="338"/>
      <c r="X251" s="338"/>
      <c r="Y251" s="338"/>
      <c r="Z251" s="338"/>
      <c r="AA251" s="338"/>
      <c r="AB251" s="540"/>
    </row>
    <row r="252">
      <c r="A252" s="597">
        <v>45907.0</v>
      </c>
      <c r="B252" s="338"/>
      <c r="C252" s="338"/>
      <c r="D252" s="483" t="str">
        <f t="shared" si="38"/>
        <v>#DIV/0!</v>
      </c>
      <c r="E252" s="345"/>
      <c r="F252" s="338"/>
      <c r="G252" s="483" t="str">
        <f t="shared" si="41"/>
        <v>#DIV/0!</v>
      </c>
      <c r="H252" s="345"/>
      <c r="I252" s="338"/>
      <c r="J252" s="483" t="str">
        <f t="shared" si="40"/>
        <v>#DIV/0!</v>
      </c>
      <c r="K252" s="342"/>
      <c r="L252" s="483"/>
      <c r="M252" s="483" t="str">
        <f t="shared" si="1"/>
        <v>#DIV/0!</v>
      </c>
      <c r="N252" s="599"/>
      <c r="O252" s="338"/>
      <c r="P252" s="338"/>
      <c r="Q252" s="338"/>
      <c r="R252" s="338"/>
      <c r="S252" s="599"/>
      <c r="T252" s="338"/>
      <c r="U252" s="338"/>
      <c r="V252" s="338"/>
      <c r="W252" s="338"/>
      <c r="X252" s="338"/>
      <c r="Y252" s="338"/>
      <c r="Z252" s="338"/>
      <c r="AA252" s="338"/>
      <c r="AB252" s="540"/>
    </row>
    <row r="253">
      <c r="A253" s="597">
        <v>45908.0</v>
      </c>
      <c r="B253" s="338"/>
      <c r="C253" s="338"/>
      <c r="D253" s="483" t="str">
        <f t="shared" si="38"/>
        <v>#DIV/0!</v>
      </c>
      <c r="E253" s="345"/>
      <c r="F253" s="338"/>
      <c r="G253" s="483" t="str">
        <f t="shared" si="41"/>
        <v>#DIV/0!</v>
      </c>
      <c r="H253" s="345"/>
      <c r="I253" s="338"/>
      <c r="J253" s="483" t="str">
        <f t="shared" si="40"/>
        <v>#DIV/0!</v>
      </c>
      <c r="K253" s="342"/>
      <c r="L253" s="483"/>
      <c r="M253" s="483" t="str">
        <f t="shared" si="1"/>
        <v>#DIV/0!</v>
      </c>
      <c r="N253" s="599"/>
      <c r="O253" s="338"/>
      <c r="P253" s="338"/>
      <c r="Q253" s="338"/>
      <c r="R253" s="338"/>
      <c r="S253" s="599"/>
      <c r="T253" s="338"/>
      <c r="U253" s="338"/>
      <c r="V253" s="338"/>
      <c r="W253" s="338"/>
      <c r="X253" s="338"/>
      <c r="Y253" s="338"/>
      <c r="Z253" s="338"/>
      <c r="AA253" s="338"/>
      <c r="AB253" s="540"/>
    </row>
    <row r="254">
      <c r="A254" s="597">
        <v>45909.0</v>
      </c>
      <c r="B254" s="338"/>
      <c r="C254" s="338"/>
      <c r="D254" s="483" t="str">
        <f t="shared" si="38"/>
        <v>#DIV/0!</v>
      </c>
      <c r="E254" s="345"/>
      <c r="F254" s="338"/>
      <c r="G254" s="483" t="str">
        <f t="shared" si="41"/>
        <v>#DIV/0!</v>
      </c>
      <c r="H254" s="345"/>
      <c r="I254" s="338"/>
      <c r="J254" s="483" t="str">
        <f t="shared" si="40"/>
        <v>#DIV/0!</v>
      </c>
      <c r="K254" s="342"/>
      <c r="L254" s="483"/>
      <c r="M254" s="483" t="str">
        <f t="shared" si="1"/>
        <v>#DIV/0!</v>
      </c>
      <c r="N254" s="599"/>
      <c r="O254" s="338"/>
      <c r="P254" s="338"/>
      <c r="Q254" s="338"/>
      <c r="R254" s="338"/>
      <c r="S254" s="599"/>
      <c r="T254" s="338"/>
      <c r="U254" s="338"/>
      <c r="V254" s="338"/>
      <c r="W254" s="338"/>
      <c r="X254" s="338"/>
      <c r="Y254" s="338"/>
      <c r="Z254" s="338"/>
      <c r="AA254" s="338"/>
      <c r="AB254" s="540"/>
    </row>
    <row r="255">
      <c r="A255" s="597">
        <v>45910.0</v>
      </c>
      <c r="B255" s="338"/>
      <c r="C255" s="338"/>
      <c r="D255" s="483" t="str">
        <f t="shared" si="38"/>
        <v>#DIV/0!</v>
      </c>
      <c r="E255" s="345"/>
      <c r="F255" s="338"/>
      <c r="G255" s="483" t="str">
        <f t="shared" si="41"/>
        <v>#DIV/0!</v>
      </c>
      <c r="H255" s="345"/>
      <c r="I255" s="338"/>
      <c r="J255" s="483" t="str">
        <f t="shared" si="40"/>
        <v>#DIV/0!</v>
      </c>
      <c r="K255" s="342"/>
      <c r="L255" s="483"/>
      <c r="M255" s="483" t="str">
        <f t="shared" si="1"/>
        <v>#DIV/0!</v>
      </c>
      <c r="N255" s="599"/>
      <c r="O255" s="338"/>
      <c r="P255" s="338"/>
      <c r="Q255" s="338"/>
      <c r="R255" s="338"/>
      <c r="S255" s="599"/>
      <c r="T255" s="338"/>
      <c r="U255" s="338"/>
      <c r="V255" s="338"/>
      <c r="W255" s="338"/>
      <c r="X255" s="338"/>
      <c r="Y255" s="338"/>
      <c r="Z255" s="338"/>
      <c r="AA255" s="338"/>
      <c r="AB255" s="540"/>
    </row>
    <row r="256">
      <c r="A256" s="597">
        <v>45911.0</v>
      </c>
      <c r="B256" s="338"/>
      <c r="C256" s="338"/>
      <c r="D256" s="483" t="str">
        <f t="shared" si="38"/>
        <v>#DIV/0!</v>
      </c>
      <c r="E256" s="345"/>
      <c r="F256" s="338"/>
      <c r="G256" s="483" t="str">
        <f t="shared" si="41"/>
        <v>#DIV/0!</v>
      </c>
      <c r="H256" s="345"/>
      <c r="I256" s="338"/>
      <c r="J256" s="483" t="str">
        <f t="shared" si="40"/>
        <v>#DIV/0!</v>
      </c>
      <c r="K256" s="342"/>
      <c r="L256" s="483"/>
      <c r="M256" s="483" t="str">
        <f t="shared" si="1"/>
        <v>#DIV/0!</v>
      </c>
      <c r="N256" s="599"/>
      <c r="O256" s="338"/>
      <c r="P256" s="338"/>
      <c r="Q256" s="338"/>
      <c r="R256" s="338"/>
      <c r="S256" s="599"/>
      <c r="T256" s="338"/>
      <c r="U256" s="338"/>
      <c r="V256" s="338"/>
      <c r="W256" s="338"/>
      <c r="X256" s="338"/>
      <c r="Y256" s="338"/>
      <c r="Z256" s="338"/>
      <c r="AA256" s="338"/>
      <c r="AB256" s="540"/>
    </row>
    <row r="257">
      <c r="A257" s="597">
        <v>45912.0</v>
      </c>
      <c r="B257" s="338"/>
      <c r="C257" s="338"/>
      <c r="D257" s="483" t="str">
        <f t="shared" si="38"/>
        <v>#DIV/0!</v>
      </c>
      <c r="E257" s="345"/>
      <c r="F257" s="338"/>
      <c r="G257" s="483" t="str">
        <f t="shared" si="41"/>
        <v>#DIV/0!</v>
      </c>
      <c r="H257" s="345"/>
      <c r="I257" s="338"/>
      <c r="J257" s="483" t="str">
        <f t="shared" si="40"/>
        <v>#DIV/0!</v>
      </c>
      <c r="K257" s="342"/>
      <c r="L257" s="483"/>
      <c r="M257" s="483" t="str">
        <f t="shared" si="1"/>
        <v>#DIV/0!</v>
      </c>
      <c r="N257" s="599"/>
      <c r="O257" s="338"/>
      <c r="P257" s="338"/>
      <c r="Q257" s="338"/>
      <c r="R257" s="338"/>
      <c r="S257" s="599"/>
      <c r="T257" s="338"/>
      <c r="U257" s="338"/>
      <c r="V257" s="338"/>
      <c r="W257" s="338"/>
      <c r="X257" s="338"/>
      <c r="Y257" s="338"/>
      <c r="Z257" s="338"/>
      <c r="AA257" s="338"/>
      <c r="AB257" s="540"/>
    </row>
    <row r="258">
      <c r="A258" s="597">
        <v>45913.0</v>
      </c>
      <c r="B258" s="338"/>
      <c r="C258" s="338"/>
      <c r="D258" s="483" t="str">
        <f t="shared" si="38"/>
        <v>#DIV/0!</v>
      </c>
      <c r="E258" s="345"/>
      <c r="F258" s="338"/>
      <c r="G258" s="483" t="str">
        <f t="shared" si="41"/>
        <v>#DIV/0!</v>
      </c>
      <c r="H258" s="345"/>
      <c r="I258" s="338"/>
      <c r="J258" s="483" t="str">
        <f t="shared" si="40"/>
        <v>#DIV/0!</v>
      </c>
      <c r="K258" s="342"/>
      <c r="L258" s="483"/>
      <c r="M258" s="483" t="str">
        <f t="shared" si="1"/>
        <v>#DIV/0!</v>
      </c>
      <c r="N258" s="599"/>
      <c r="O258" s="338"/>
      <c r="P258" s="338"/>
      <c r="Q258" s="338"/>
      <c r="R258" s="338"/>
      <c r="S258" s="599"/>
      <c r="T258" s="338"/>
      <c r="U258" s="338"/>
      <c r="V258" s="338"/>
      <c r="W258" s="338"/>
      <c r="X258" s="338"/>
      <c r="Y258" s="338"/>
      <c r="Z258" s="338"/>
      <c r="AA258" s="338"/>
      <c r="AB258" s="540"/>
    </row>
    <row r="259">
      <c r="A259" s="597">
        <v>45914.0</v>
      </c>
      <c r="B259" s="338"/>
      <c r="C259" s="338"/>
      <c r="D259" s="483" t="str">
        <f t="shared" si="38"/>
        <v>#DIV/0!</v>
      </c>
      <c r="E259" s="345"/>
      <c r="F259" s="338"/>
      <c r="G259" s="483" t="str">
        <f t="shared" si="41"/>
        <v>#DIV/0!</v>
      </c>
      <c r="H259" s="345"/>
      <c r="I259" s="338"/>
      <c r="J259" s="483" t="str">
        <f t="shared" si="40"/>
        <v>#DIV/0!</v>
      </c>
      <c r="K259" s="342"/>
      <c r="L259" s="483"/>
      <c r="M259" s="483" t="str">
        <f t="shared" si="1"/>
        <v>#DIV/0!</v>
      </c>
      <c r="N259" s="599"/>
      <c r="O259" s="338"/>
      <c r="P259" s="338"/>
      <c r="Q259" s="338"/>
      <c r="R259" s="338"/>
      <c r="S259" s="599"/>
      <c r="T259" s="338"/>
      <c r="U259" s="338"/>
      <c r="V259" s="338"/>
      <c r="W259" s="338"/>
      <c r="X259" s="338"/>
      <c r="Y259" s="338"/>
      <c r="Z259" s="338"/>
      <c r="AA259" s="338"/>
      <c r="AB259" s="540"/>
    </row>
    <row r="260">
      <c r="A260" s="597">
        <v>45915.0</v>
      </c>
      <c r="B260" s="338"/>
      <c r="C260" s="338"/>
      <c r="D260" s="483" t="str">
        <f t="shared" si="38"/>
        <v>#DIV/0!</v>
      </c>
      <c r="E260" s="345"/>
      <c r="F260" s="338"/>
      <c r="G260" s="483" t="str">
        <f t="shared" si="41"/>
        <v>#DIV/0!</v>
      </c>
      <c r="H260" s="345"/>
      <c r="I260" s="338"/>
      <c r="J260" s="483" t="str">
        <f t="shared" si="40"/>
        <v>#DIV/0!</v>
      </c>
      <c r="K260" s="342"/>
      <c r="L260" s="483"/>
      <c r="M260" s="483" t="str">
        <f t="shared" si="1"/>
        <v>#DIV/0!</v>
      </c>
      <c r="N260" s="599"/>
      <c r="O260" s="338"/>
      <c r="P260" s="338"/>
      <c r="Q260" s="338"/>
      <c r="R260" s="338"/>
      <c r="S260" s="599"/>
      <c r="T260" s="338"/>
      <c r="U260" s="338"/>
      <c r="V260" s="338"/>
      <c r="W260" s="338"/>
      <c r="X260" s="338"/>
      <c r="Y260" s="338"/>
      <c r="Z260" s="338"/>
      <c r="AA260" s="338"/>
      <c r="AB260" s="540"/>
    </row>
    <row r="261">
      <c r="A261" s="597">
        <v>45916.0</v>
      </c>
      <c r="B261" s="338"/>
      <c r="C261" s="338"/>
      <c r="D261" s="483" t="str">
        <f t="shared" si="38"/>
        <v>#DIV/0!</v>
      </c>
      <c r="E261" s="345"/>
      <c r="F261" s="338"/>
      <c r="G261" s="483" t="str">
        <f t="shared" si="41"/>
        <v>#DIV/0!</v>
      </c>
      <c r="H261" s="345"/>
      <c r="I261" s="338"/>
      <c r="J261" s="483" t="str">
        <f t="shared" si="40"/>
        <v>#DIV/0!</v>
      </c>
      <c r="K261" s="342"/>
      <c r="L261" s="483"/>
      <c r="M261" s="483" t="str">
        <f t="shared" si="1"/>
        <v>#DIV/0!</v>
      </c>
      <c r="N261" s="599"/>
      <c r="O261" s="338"/>
      <c r="P261" s="338"/>
      <c r="Q261" s="338"/>
      <c r="R261" s="338"/>
      <c r="S261" s="599"/>
      <c r="T261" s="338"/>
      <c r="U261" s="338"/>
      <c r="V261" s="338"/>
      <c r="W261" s="338"/>
      <c r="X261" s="338"/>
      <c r="Y261" s="338"/>
      <c r="Z261" s="338"/>
      <c r="AA261" s="338"/>
      <c r="AB261" s="540"/>
    </row>
    <row r="262">
      <c r="A262" s="597">
        <v>45917.0</v>
      </c>
      <c r="B262" s="338"/>
      <c r="C262" s="338"/>
      <c r="D262" s="483" t="str">
        <f t="shared" si="38"/>
        <v>#DIV/0!</v>
      </c>
      <c r="E262" s="345"/>
      <c r="F262" s="338"/>
      <c r="G262" s="483" t="str">
        <f t="shared" si="41"/>
        <v>#DIV/0!</v>
      </c>
      <c r="H262" s="345"/>
      <c r="I262" s="338"/>
      <c r="J262" s="483" t="str">
        <f t="shared" si="40"/>
        <v>#DIV/0!</v>
      </c>
      <c r="K262" s="342"/>
      <c r="L262" s="483"/>
      <c r="M262" s="483" t="str">
        <f t="shared" si="1"/>
        <v>#DIV/0!</v>
      </c>
      <c r="N262" s="599"/>
      <c r="O262" s="338"/>
      <c r="P262" s="338"/>
      <c r="Q262" s="338"/>
      <c r="R262" s="338"/>
      <c r="S262" s="599"/>
      <c r="T262" s="338"/>
      <c r="U262" s="338"/>
      <c r="V262" s="338"/>
      <c r="W262" s="338"/>
      <c r="X262" s="338"/>
      <c r="Y262" s="338"/>
      <c r="Z262" s="338"/>
      <c r="AA262" s="338"/>
      <c r="AB262" s="540"/>
    </row>
    <row r="263">
      <c r="A263" s="597">
        <v>45918.0</v>
      </c>
      <c r="B263" s="338"/>
      <c r="C263" s="338"/>
      <c r="D263" s="483" t="str">
        <f t="shared" si="38"/>
        <v>#DIV/0!</v>
      </c>
      <c r="E263" s="345"/>
      <c r="F263" s="338"/>
      <c r="G263" s="483" t="str">
        <f t="shared" si="41"/>
        <v>#DIV/0!</v>
      </c>
      <c r="H263" s="345"/>
      <c r="I263" s="338"/>
      <c r="J263" s="483" t="str">
        <f t="shared" si="40"/>
        <v>#DIV/0!</v>
      </c>
      <c r="K263" s="342"/>
      <c r="L263" s="483"/>
      <c r="M263" s="483" t="str">
        <f t="shared" si="1"/>
        <v>#DIV/0!</v>
      </c>
      <c r="N263" s="599"/>
      <c r="O263" s="338"/>
      <c r="P263" s="338"/>
      <c r="Q263" s="338"/>
      <c r="R263" s="338"/>
      <c r="S263" s="599"/>
      <c r="T263" s="338"/>
      <c r="U263" s="338"/>
      <c r="V263" s="338"/>
      <c r="W263" s="338"/>
      <c r="X263" s="338"/>
      <c r="Y263" s="338"/>
      <c r="Z263" s="338"/>
      <c r="AA263" s="338"/>
      <c r="AB263" s="540"/>
    </row>
    <row r="264">
      <c r="A264" s="597">
        <v>45919.0</v>
      </c>
      <c r="B264" s="338"/>
      <c r="C264" s="338"/>
      <c r="D264" s="483" t="str">
        <f t="shared" si="38"/>
        <v>#DIV/0!</v>
      </c>
      <c r="E264" s="345"/>
      <c r="F264" s="338"/>
      <c r="G264" s="483" t="str">
        <f t="shared" si="41"/>
        <v>#DIV/0!</v>
      </c>
      <c r="H264" s="345"/>
      <c r="I264" s="338"/>
      <c r="J264" s="483" t="str">
        <f t="shared" si="40"/>
        <v>#DIV/0!</v>
      </c>
      <c r="K264" s="342"/>
      <c r="L264" s="483"/>
      <c r="M264" s="483" t="str">
        <f t="shared" si="1"/>
        <v>#DIV/0!</v>
      </c>
      <c r="N264" s="599"/>
      <c r="O264" s="338"/>
      <c r="P264" s="338"/>
      <c r="Q264" s="338"/>
      <c r="R264" s="338"/>
      <c r="S264" s="599"/>
      <c r="T264" s="338"/>
      <c r="U264" s="338"/>
      <c r="V264" s="338"/>
      <c r="W264" s="338"/>
      <c r="X264" s="338"/>
      <c r="Y264" s="338"/>
      <c r="Z264" s="338"/>
      <c r="AA264" s="338"/>
      <c r="AB264" s="540"/>
    </row>
    <row r="265">
      <c r="A265" s="597">
        <v>45920.0</v>
      </c>
      <c r="B265" s="338"/>
      <c r="C265" s="338"/>
      <c r="D265" s="483" t="str">
        <f t="shared" si="38"/>
        <v>#DIV/0!</v>
      </c>
      <c r="E265" s="345"/>
      <c r="F265" s="338"/>
      <c r="G265" s="483" t="str">
        <f t="shared" si="41"/>
        <v>#DIV/0!</v>
      </c>
      <c r="H265" s="345"/>
      <c r="I265" s="338"/>
      <c r="J265" s="483" t="str">
        <f t="shared" si="40"/>
        <v>#DIV/0!</v>
      </c>
      <c r="K265" s="342"/>
      <c r="L265" s="483"/>
      <c r="M265" s="483" t="str">
        <f t="shared" si="1"/>
        <v>#DIV/0!</v>
      </c>
      <c r="N265" s="599"/>
      <c r="O265" s="338"/>
      <c r="P265" s="338"/>
      <c r="Q265" s="338"/>
      <c r="R265" s="338"/>
      <c r="S265" s="599"/>
      <c r="T265" s="338"/>
      <c r="U265" s="338"/>
      <c r="V265" s="338"/>
      <c r="W265" s="338"/>
      <c r="X265" s="338"/>
      <c r="Y265" s="338"/>
      <c r="Z265" s="338"/>
      <c r="AA265" s="338"/>
      <c r="AB265" s="540"/>
    </row>
    <row r="266">
      <c r="A266" s="597">
        <v>45921.0</v>
      </c>
      <c r="B266" s="338"/>
      <c r="C266" s="338"/>
      <c r="D266" s="483" t="str">
        <f t="shared" si="38"/>
        <v>#DIV/0!</v>
      </c>
      <c r="E266" s="345"/>
      <c r="F266" s="338"/>
      <c r="G266" s="483" t="str">
        <f t="shared" si="41"/>
        <v>#DIV/0!</v>
      </c>
      <c r="H266" s="345"/>
      <c r="I266" s="338"/>
      <c r="J266" s="483" t="str">
        <f t="shared" si="40"/>
        <v>#DIV/0!</v>
      </c>
      <c r="K266" s="342"/>
      <c r="L266" s="483"/>
      <c r="M266" s="483" t="str">
        <f t="shared" si="1"/>
        <v>#DIV/0!</v>
      </c>
      <c r="N266" s="599"/>
      <c r="O266" s="338"/>
      <c r="P266" s="338"/>
      <c r="Q266" s="338"/>
      <c r="R266" s="338"/>
      <c r="S266" s="599"/>
      <c r="T266" s="338"/>
      <c r="U266" s="338"/>
      <c r="V266" s="338"/>
      <c r="W266" s="338"/>
      <c r="X266" s="338"/>
      <c r="Y266" s="338"/>
      <c r="Z266" s="338"/>
      <c r="AA266" s="338"/>
      <c r="AB266" s="540"/>
    </row>
    <row r="267">
      <c r="A267" s="597">
        <v>45922.0</v>
      </c>
      <c r="B267" s="338"/>
      <c r="C267" s="338"/>
      <c r="D267" s="483" t="str">
        <f t="shared" si="38"/>
        <v>#DIV/0!</v>
      </c>
      <c r="E267" s="345"/>
      <c r="F267" s="338"/>
      <c r="G267" s="483" t="str">
        <f t="shared" si="41"/>
        <v>#DIV/0!</v>
      </c>
      <c r="H267" s="345"/>
      <c r="I267" s="338"/>
      <c r="J267" s="483" t="str">
        <f t="shared" si="40"/>
        <v>#DIV/0!</v>
      </c>
      <c r="K267" s="342"/>
      <c r="L267" s="483"/>
      <c r="M267" s="483" t="str">
        <f t="shared" si="1"/>
        <v>#DIV/0!</v>
      </c>
      <c r="N267" s="599"/>
      <c r="O267" s="338"/>
      <c r="P267" s="338"/>
      <c r="Q267" s="338"/>
      <c r="R267" s="338"/>
      <c r="S267" s="599"/>
      <c r="T267" s="338"/>
      <c r="U267" s="338"/>
      <c r="V267" s="338"/>
      <c r="W267" s="338"/>
      <c r="X267" s="338"/>
      <c r="Y267" s="338"/>
      <c r="Z267" s="338"/>
      <c r="AA267" s="338"/>
      <c r="AB267" s="540"/>
    </row>
    <row r="268">
      <c r="A268" s="597">
        <v>45923.0</v>
      </c>
      <c r="B268" s="338"/>
      <c r="C268" s="338"/>
      <c r="D268" s="483" t="str">
        <f t="shared" si="38"/>
        <v>#DIV/0!</v>
      </c>
      <c r="E268" s="345"/>
      <c r="F268" s="338"/>
      <c r="G268" s="483" t="str">
        <f t="shared" si="41"/>
        <v>#DIV/0!</v>
      </c>
      <c r="H268" s="345"/>
      <c r="I268" s="338"/>
      <c r="J268" s="483" t="str">
        <f t="shared" si="40"/>
        <v>#DIV/0!</v>
      </c>
      <c r="K268" s="342"/>
      <c r="L268" s="483"/>
      <c r="M268" s="483" t="str">
        <f t="shared" si="1"/>
        <v>#DIV/0!</v>
      </c>
      <c r="N268" s="599"/>
      <c r="O268" s="338"/>
      <c r="P268" s="338"/>
      <c r="Q268" s="338"/>
      <c r="R268" s="338"/>
      <c r="S268" s="599"/>
      <c r="T268" s="338"/>
      <c r="U268" s="338"/>
      <c r="V268" s="338"/>
      <c r="W268" s="338"/>
      <c r="X268" s="338"/>
      <c r="Y268" s="338"/>
      <c r="Z268" s="338"/>
      <c r="AA268" s="338"/>
      <c r="AB268" s="540"/>
    </row>
    <row r="269">
      <c r="A269" s="597">
        <v>45924.0</v>
      </c>
      <c r="B269" s="338"/>
      <c r="C269" s="338"/>
      <c r="D269" s="483" t="str">
        <f t="shared" si="38"/>
        <v>#DIV/0!</v>
      </c>
      <c r="E269" s="345"/>
      <c r="F269" s="338"/>
      <c r="G269" s="483" t="str">
        <f t="shared" si="41"/>
        <v>#DIV/0!</v>
      </c>
      <c r="H269" s="345"/>
      <c r="I269" s="338"/>
      <c r="J269" s="483" t="str">
        <f t="shared" si="40"/>
        <v>#DIV/0!</v>
      </c>
      <c r="K269" s="342"/>
      <c r="L269" s="483"/>
      <c r="M269" s="483" t="str">
        <f t="shared" si="1"/>
        <v>#DIV/0!</v>
      </c>
      <c r="N269" s="599"/>
      <c r="O269" s="338"/>
      <c r="P269" s="338"/>
      <c r="Q269" s="338"/>
      <c r="R269" s="338"/>
      <c r="S269" s="599"/>
      <c r="T269" s="338"/>
      <c r="U269" s="338"/>
      <c r="V269" s="338"/>
      <c r="W269" s="338"/>
      <c r="X269" s="338"/>
      <c r="Y269" s="338"/>
      <c r="Z269" s="338"/>
      <c r="AA269" s="338"/>
      <c r="AB269" s="540"/>
    </row>
    <row r="270">
      <c r="A270" s="597">
        <v>45925.0</v>
      </c>
      <c r="B270" s="338"/>
      <c r="C270" s="338"/>
      <c r="D270" s="483" t="str">
        <f t="shared" si="38"/>
        <v>#DIV/0!</v>
      </c>
      <c r="E270" s="345"/>
      <c r="F270" s="338"/>
      <c r="G270" s="483" t="str">
        <f t="shared" si="41"/>
        <v>#DIV/0!</v>
      </c>
      <c r="H270" s="345"/>
      <c r="I270" s="338"/>
      <c r="J270" s="483" t="str">
        <f t="shared" si="40"/>
        <v>#DIV/0!</v>
      </c>
      <c r="K270" s="342"/>
      <c r="L270" s="483"/>
      <c r="M270" s="483" t="str">
        <f t="shared" si="1"/>
        <v>#DIV/0!</v>
      </c>
      <c r="N270" s="599"/>
      <c r="O270" s="338"/>
      <c r="P270" s="338"/>
      <c r="Q270" s="338"/>
      <c r="R270" s="338"/>
      <c r="S270" s="599"/>
      <c r="T270" s="338"/>
      <c r="U270" s="338"/>
      <c r="V270" s="338"/>
      <c r="W270" s="338"/>
      <c r="X270" s="338"/>
      <c r="Y270" s="338"/>
      <c r="Z270" s="338"/>
      <c r="AA270" s="338"/>
      <c r="AB270" s="540"/>
    </row>
    <row r="271">
      <c r="A271" s="597">
        <v>45926.0</v>
      </c>
      <c r="B271" s="338"/>
      <c r="C271" s="338"/>
      <c r="D271" s="483" t="str">
        <f t="shared" si="38"/>
        <v>#DIV/0!</v>
      </c>
      <c r="E271" s="345"/>
      <c r="F271" s="338"/>
      <c r="G271" s="483" t="str">
        <f t="shared" si="41"/>
        <v>#DIV/0!</v>
      </c>
      <c r="H271" s="345"/>
      <c r="I271" s="338"/>
      <c r="J271" s="483" t="str">
        <f t="shared" si="40"/>
        <v>#DIV/0!</v>
      </c>
      <c r="K271" s="342"/>
      <c r="L271" s="483"/>
      <c r="M271" s="483" t="str">
        <f t="shared" si="1"/>
        <v>#DIV/0!</v>
      </c>
      <c r="N271" s="599"/>
      <c r="O271" s="338"/>
      <c r="P271" s="338"/>
      <c r="Q271" s="338"/>
      <c r="R271" s="338"/>
      <c r="S271" s="599"/>
      <c r="T271" s="338"/>
      <c r="U271" s="338"/>
      <c r="V271" s="338"/>
      <c r="W271" s="338"/>
      <c r="X271" s="338"/>
      <c r="Y271" s="338"/>
      <c r="Z271" s="338"/>
      <c r="AA271" s="338"/>
      <c r="AB271" s="540"/>
    </row>
    <row r="272">
      <c r="A272" s="597">
        <v>45927.0</v>
      </c>
      <c r="B272" s="338"/>
      <c r="C272" s="338"/>
      <c r="D272" s="483" t="str">
        <f t="shared" si="38"/>
        <v>#DIV/0!</v>
      </c>
      <c r="E272" s="345"/>
      <c r="F272" s="338"/>
      <c r="G272" s="483" t="str">
        <f t="shared" si="41"/>
        <v>#DIV/0!</v>
      </c>
      <c r="H272" s="345"/>
      <c r="I272" s="338"/>
      <c r="J272" s="483" t="str">
        <f t="shared" si="40"/>
        <v>#DIV/0!</v>
      </c>
      <c r="K272" s="342"/>
      <c r="L272" s="483"/>
      <c r="M272" s="483" t="str">
        <f t="shared" si="1"/>
        <v>#DIV/0!</v>
      </c>
      <c r="N272" s="599"/>
      <c r="O272" s="338"/>
      <c r="P272" s="338"/>
      <c r="Q272" s="338"/>
      <c r="R272" s="338"/>
      <c r="S272" s="599"/>
      <c r="T272" s="338"/>
      <c r="U272" s="338"/>
      <c r="V272" s="338"/>
      <c r="W272" s="338"/>
      <c r="X272" s="338"/>
      <c r="Y272" s="338"/>
      <c r="Z272" s="338"/>
      <c r="AA272" s="338"/>
      <c r="AB272" s="540"/>
    </row>
    <row r="273">
      <c r="A273" s="597">
        <v>45928.0</v>
      </c>
      <c r="B273" s="338"/>
      <c r="C273" s="338"/>
      <c r="D273" s="483" t="str">
        <f t="shared" si="38"/>
        <v>#DIV/0!</v>
      </c>
      <c r="E273" s="345"/>
      <c r="F273" s="338"/>
      <c r="G273" s="483" t="str">
        <f t="shared" si="41"/>
        <v>#DIV/0!</v>
      </c>
      <c r="H273" s="345"/>
      <c r="I273" s="338"/>
      <c r="J273" s="483" t="str">
        <f t="shared" si="40"/>
        <v>#DIV/0!</v>
      </c>
      <c r="K273" s="342"/>
      <c r="L273" s="483"/>
      <c r="M273" s="483" t="str">
        <f t="shared" si="1"/>
        <v>#DIV/0!</v>
      </c>
      <c r="N273" s="599"/>
      <c r="O273" s="338"/>
      <c r="P273" s="338"/>
      <c r="Q273" s="338"/>
      <c r="R273" s="338"/>
      <c r="S273" s="599"/>
      <c r="T273" s="338"/>
      <c r="U273" s="338"/>
      <c r="V273" s="338"/>
      <c r="W273" s="338"/>
      <c r="X273" s="338"/>
      <c r="Y273" s="338"/>
      <c r="Z273" s="338"/>
      <c r="AA273" s="338"/>
      <c r="AB273" s="540"/>
    </row>
    <row r="274">
      <c r="A274" s="597">
        <v>45929.0</v>
      </c>
      <c r="B274" s="338"/>
      <c r="C274" s="338"/>
      <c r="D274" s="483" t="str">
        <f t="shared" si="38"/>
        <v>#DIV/0!</v>
      </c>
      <c r="E274" s="345"/>
      <c r="F274" s="338"/>
      <c r="G274" s="483" t="str">
        <f t="shared" si="41"/>
        <v>#DIV/0!</v>
      </c>
      <c r="H274" s="345"/>
      <c r="I274" s="338"/>
      <c r="J274" s="483" t="str">
        <f t="shared" si="40"/>
        <v>#DIV/0!</v>
      </c>
      <c r="K274" s="342"/>
      <c r="L274" s="483"/>
      <c r="M274" s="483" t="str">
        <f t="shared" si="1"/>
        <v>#DIV/0!</v>
      </c>
      <c r="N274" s="599"/>
      <c r="O274" s="338"/>
      <c r="P274" s="338"/>
      <c r="Q274" s="338"/>
      <c r="R274" s="338"/>
      <c r="S274" s="599"/>
      <c r="T274" s="338"/>
      <c r="U274" s="338"/>
      <c r="V274" s="338"/>
      <c r="W274" s="338"/>
      <c r="X274" s="338"/>
      <c r="Y274" s="338"/>
      <c r="Z274" s="338"/>
      <c r="AA274" s="338"/>
      <c r="AB274" s="540"/>
    </row>
    <row r="275">
      <c r="A275" s="597">
        <v>45930.0</v>
      </c>
      <c r="B275" s="338"/>
      <c r="C275" s="338"/>
      <c r="D275" s="483" t="str">
        <f t="shared" si="38"/>
        <v>#DIV/0!</v>
      </c>
      <c r="E275" s="345"/>
      <c r="F275" s="338"/>
      <c r="G275" s="483" t="str">
        <f t="shared" si="41"/>
        <v>#DIV/0!</v>
      </c>
      <c r="H275" s="345"/>
      <c r="I275" s="338"/>
      <c r="J275" s="483" t="str">
        <f t="shared" si="40"/>
        <v>#DIV/0!</v>
      </c>
      <c r="K275" s="342"/>
      <c r="L275" s="483"/>
      <c r="M275" s="483" t="str">
        <f t="shared" si="1"/>
        <v>#DIV/0!</v>
      </c>
      <c r="N275" s="599"/>
      <c r="O275" s="338"/>
      <c r="P275" s="338"/>
      <c r="Q275" s="338"/>
      <c r="R275" s="338"/>
      <c r="S275" s="599"/>
      <c r="T275" s="338"/>
      <c r="U275" s="338"/>
      <c r="V275" s="338"/>
      <c r="W275" s="338"/>
      <c r="X275" s="338"/>
      <c r="Y275" s="338"/>
      <c r="Z275" s="338"/>
      <c r="AA275" s="338"/>
      <c r="AB275" s="540"/>
    </row>
    <row r="276">
      <c r="A276" s="597">
        <v>45931.0</v>
      </c>
      <c r="B276" s="338"/>
      <c r="C276" s="338"/>
      <c r="D276" s="483" t="str">
        <f t="shared" si="38"/>
        <v>#DIV/0!</v>
      </c>
      <c r="E276" s="345"/>
      <c r="F276" s="338"/>
      <c r="G276" s="483" t="str">
        <f t="shared" si="41"/>
        <v>#DIV/0!</v>
      </c>
      <c r="H276" s="345"/>
      <c r="I276" s="338"/>
      <c r="J276" s="483" t="str">
        <f t="shared" si="40"/>
        <v>#DIV/0!</v>
      </c>
      <c r="K276" s="342"/>
      <c r="L276" s="483"/>
      <c r="M276" s="483" t="str">
        <f t="shared" si="1"/>
        <v>#DIV/0!</v>
      </c>
      <c r="N276" s="599"/>
      <c r="O276" s="338"/>
      <c r="P276" s="338"/>
      <c r="Q276" s="338"/>
      <c r="R276" s="338"/>
      <c r="S276" s="599"/>
      <c r="T276" s="338"/>
      <c r="U276" s="338"/>
      <c r="V276" s="338"/>
      <c r="W276" s="338"/>
      <c r="X276" s="338"/>
      <c r="Y276" s="338"/>
      <c r="Z276" s="338"/>
      <c r="AA276" s="338"/>
      <c r="AB276" s="540"/>
    </row>
    <row r="277">
      <c r="A277" s="597">
        <v>45932.0</v>
      </c>
      <c r="B277" s="338"/>
      <c r="C277" s="338"/>
      <c r="D277" s="483" t="str">
        <f t="shared" si="38"/>
        <v>#DIV/0!</v>
      </c>
      <c r="E277" s="345"/>
      <c r="F277" s="338"/>
      <c r="G277" s="483" t="str">
        <f t="shared" si="41"/>
        <v>#DIV/0!</v>
      </c>
      <c r="H277" s="345"/>
      <c r="I277" s="338"/>
      <c r="J277" s="483" t="str">
        <f t="shared" si="40"/>
        <v>#DIV/0!</v>
      </c>
      <c r="K277" s="342"/>
      <c r="L277" s="483"/>
      <c r="M277" s="483" t="str">
        <f t="shared" si="1"/>
        <v>#DIV/0!</v>
      </c>
      <c r="N277" s="599"/>
      <c r="O277" s="338"/>
      <c r="P277" s="338"/>
      <c r="Q277" s="338"/>
      <c r="R277" s="338"/>
      <c r="S277" s="599"/>
      <c r="T277" s="338"/>
      <c r="U277" s="338"/>
      <c r="V277" s="338"/>
      <c r="W277" s="338"/>
      <c r="X277" s="338"/>
      <c r="Y277" s="338"/>
      <c r="Z277" s="338"/>
      <c r="AA277" s="338"/>
      <c r="AB277" s="540"/>
    </row>
    <row r="278">
      <c r="A278" s="597">
        <v>45933.0</v>
      </c>
      <c r="B278" s="338"/>
      <c r="C278" s="338"/>
      <c r="D278" s="483" t="str">
        <f t="shared" si="38"/>
        <v>#DIV/0!</v>
      </c>
      <c r="E278" s="345"/>
      <c r="F278" s="338"/>
      <c r="G278" s="483" t="str">
        <f t="shared" si="41"/>
        <v>#DIV/0!</v>
      </c>
      <c r="H278" s="345"/>
      <c r="I278" s="338"/>
      <c r="J278" s="483" t="str">
        <f t="shared" si="40"/>
        <v>#DIV/0!</v>
      </c>
      <c r="K278" s="342"/>
      <c r="L278" s="483"/>
      <c r="M278" s="483" t="str">
        <f t="shared" si="1"/>
        <v>#DIV/0!</v>
      </c>
      <c r="N278" s="599"/>
      <c r="O278" s="338"/>
      <c r="P278" s="338"/>
      <c r="Q278" s="338"/>
      <c r="R278" s="338"/>
      <c r="S278" s="599"/>
      <c r="T278" s="338"/>
      <c r="U278" s="338"/>
      <c r="V278" s="338"/>
      <c r="W278" s="338"/>
      <c r="X278" s="338"/>
      <c r="Y278" s="338"/>
      <c r="Z278" s="338"/>
      <c r="AA278" s="338"/>
      <c r="AB278" s="540"/>
    </row>
    <row r="279">
      <c r="A279" s="597">
        <v>45934.0</v>
      </c>
      <c r="B279" s="338"/>
      <c r="C279" s="338"/>
      <c r="D279" s="483" t="str">
        <f t="shared" si="38"/>
        <v>#DIV/0!</v>
      </c>
      <c r="E279" s="345"/>
      <c r="F279" s="338"/>
      <c r="G279" s="483" t="str">
        <f t="shared" si="41"/>
        <v>#DIV/0!</v>
      </c>
      <c r="H279" s="345"/>
      <c r="I279" s="338"/>
      <c r="J279" s="483" t="str">
        <f t="shared" si="40"/>
        <v>#DIV/0!</v>
      </c>
      <c r="K279" s="342"/>
      <c r="L279" s="483"/>
      <c r="M279" s="483" t="str">
        <f t="shared" si="1"/>
        <v>#DIV/0!</v>
      </c>
      <c r="N279" s="599"/>
      <c r="O279" s="338"/>
      <c r="P279" s="338"/>
      <c r="Q279" s="338"/>
      <c r="R279" s="338"/>
      <c r="S279" s="599"/>
      <c r="T279" s="338"/>
      <c r="U279" s="338"/>
      <c r="V279" s="338"/>
      <c r="W279" s="338"/>
      <c r="X279" s="338"/>
      <c r="Y279" s="338"/>
      <c r="Z279" s="338"/>
      <c r="AA279" s="338"/>
      <c r="AB279" s="540"/>
    </row>
    <row r="280">
      <c r="A280" s="597">
        <v>45935.0</v>
      </c>
      <c r="B280" s="338"/>
      <c r="C280" s="338"/>
      <c r="D280" s="483" t="str">
        <f t="shared" si="38"/>
        <v>#DIV/0!</v>
      </c>
      <c r="E280" s="345"/>
      <c r="F280" s="338"/>
      <c r="G280" s="483" t="str">
        <f t="shared" si="41"/>
        <v>#DIV/0!</v>
      </c>
      <c r="H280" s="345"/>
      <c r="I280" s="338"/>
      <c r="J280" s="483" t="str">
        <f t="shared" si="40"/>
        <v>#DIV/0!</v>
      </c>
      <c r="K280" s="342"/>
      <c r="L280" s="483"/>
      <c r="M280" s="483" t="str">
        <f t="shared" si="1"/>
        <v>#DIV/0!</v>
      </c>
      <c r="N280" s="599"/>
      <c r="O280" s="338"/>
      <c r="P280" s="338"/>
      <c r="Q280" s="338"/>
      <c r="R280" s="338"/>
      <c r="S280" s="599"/>
      <c r="T280" s="338"/>
      <c r="U280" s="338"/>
      <c r="V280" s="338"/>
      <c r="W280" s="338"/>
      <c r="X280" s="338"/>
      <c r="Y280" s="338"/>
      <c r="Z280" s="338"/>
      <c r="AA280" s="338"/>
      <c r="AB280" s="540"/>
    </row>
    <row r="281">
      <c r="A281" s="597">
        <v>45936.0</v>
      </c>
      <c r="B281" s="338"/>
      <c r="C281" s="338"/>
      <c r="D281" s="483" t="str">
        <f t="shared" si="38"/>
        <v>#DIV/0!</v>
      </c>
      <c r="E281" s="345"/>
      <c r="F281" s="338"/>
      <c r="G281" s="483" t="str">
        <f t="shared" si="41"/>
        <v>#DIV/0!</v>
      </c>
      <c r="H281" s="345"/>
      <c r="I281" s="338"/>
      <c r="J281" s="483" t="str">
        <f t="shared" si="40"/>
        <v>#DIV/0!</v>
      </c>
      <c r="K281" s="342"/>
      <c r="L281" s="483"/>
      <c r="M281" s="483" t="str">
        <f t="shared" si="1"/>
        <v>#DIV/0!</v>
      </c>
      <c r="N281" s="599"/>
      <c r="O281" s="338"/>
      <c r="P281" s="338"/>
      <c r="Q281" s="338"/>
      <c r="R281" s="338"/>
      <c r="S281" s="599"/>
      <c r="T281" s="338"/>
      <c r="U281" s="338"/>
      <c r="V281" s="338"/>
      <c r="W281" s="338"/>
      <c r="X281" s="338"/>
      <c r="Y281" s="338"/>
      <c r="Z281" s="338"/>
      <c r="AA281" s="338"/>
      <c r="AB281" s="540"/>
    </row>
    <row r="282">
      <c r="A282" s="597">
        <v>45937.0</v>
      </c>
      <c r="B282" s="338"/>
      <c r="C282" s="338"/>
      <c r="D282" s="483" t="str">
        <f t="shared" si="38"/>
        <v>#DIV/0!</v>
      </c>
      <c r="E282" s="345"/>
      <c r="F282" s="338"/>
      <c r="G282" s="483" t="str">
        <f t="shared" si="41"/>
        <v>#DIV/0!</v>
      </c>
      <c r="H282" s="345"/>
      <c r="I282" s="338"/>
      <c r="J282" s="483" t="str">
        <f t="shared" si="40"/>
        <v>#DIV/0!</v>
      </c>
      <c r="K282" s="342"/>
      <c r="L282" s="483"/>
      <c r="M282" s="483" t="str">
        <f t="shared" si="1"/>
        <v>#DIV/0!</v>
      </c>
      <c r="N282" s="599"/>
      <c r="O282" s="338"/>
      <c r="P282" s="338"/>
      <c r="Q282" s="338"/>
      <c r="R282" s="338"/>
      <c r="S282" s="599"/>
      <c r="T282" s="338"/>
      <c r="U282" s="338"/>
      <c r="V282" s="338"/>
      <c r="W282" s="338"/>
      <c r="X282" s="338"/>
      <c r="Y282" s="338"/>
      <c r="Z282" s="338"/>
      <c r="AA282" s="338"/>
      <c r="AB282" s="540"/>
    </row>
    <row r="283">
      <c r="A283" s="597">
        <v>45938.0</v>
      </c>
      <c r="B283" s="338"/>
      <c r="C283" s="338"/>
      <c r="D283" s="483" t="str">
        <f t="shared" si="38"/>
        <v>#DIV/0!</v>
      </c>
      <c r="E283" s="345"/>
      <c r="F283" s="338"/>
      <c r="G283" s="483" t="str">
        <f t="shared" si="41"/>
        <v>#DIV/0!</v>
      </c>
      <c r="H283" s="345"/>
      <c r="I283" s="338"/>
      <c r="J283" s="483" t="str">
        <f t="shared" si="40"/>
        <v>#DIV/0!</v>
      </c>
      <c r="K283" s="342"/>
      <c r="L283" s="483"/>
      <c r="M283" s="483" t="str">
        <f t="shared" si="1"/>
        <v>#DIV/0!</v>
      </c>
      <c r="N283" s="599"/>
      <c r="O283" s="338"/>
      <c r="P283" s="338"/>
      <c r="Q283" s="338"/>
      <c r="R283" s="338"/>
      <c r="S283" s="599"/>
      <c r="T283" s="338"/>
      <c r="U283" s="338"/>
      <c r="V283" s="338"/>
      <c r="W283" s="338"/>
      <c r="X283" s="338"/>
      <c r="Y283" s="338"/>
      <c r="Z283" s="338"/>
      <c r="AA283" s="338"/>
      <c r="AB283" s="540"/>
    </row>
    <row r="284">
      <c r="A284" s="597">
        <v>45939.0</v>
      </c>
      <c r="B284" s="338"/>
      <c r="C284" s="338"/>
      <c r="D284" s="483" t="str">
        <f t="shared" si="38"/>
        <v>#DIV/0!</v>
      </c>
      <c r="E284" s="345"/>
      <c r="F284" s="338"/>
      <c r="G284" s="483" t="str">
        <f t="shared" si="41"/>
        <v>#DIV/0!</v>
      </c>
      <c r="H284" s="345"/>
      <c r="I284" s="338"/>
      <c r="J284" s="483" t="str">
        <f t="shared" si="40"/>
        <v>#DIV/0!</v>
      </c>
      <c r="K284" s="342"/>
      <c r="L284" s="483"/>
      <c r="M284" s="483" t="str">
        <f t="shared" si="1"/>
        <v>#DIV/0!</v>
      </c>
      <c r="N284" s="599"/>
      <c r="O284" s="338"/>
      <c r="P284" s="338"/>
      <c r="Q284" s="338"/>
      <c r="R284" s="338"/>
      <c r="S284" s="599"/>
      <c r="T284" s="338"/>
      <c r="U284" s="338"/>
      <c r="V284" s="338"/>
      <c r="W284" s="338"/>
      <c r="X284" s="338"/>
      <c r="Y284" s="338"/>
      <c r="Z284" s="338"/>
      <c r="AA284" s="338"/>
      <c r="AB284" s="540"/>
    </row>
    <row r="285">
      <c r="A285" s="597">
        <v>45940.0</v>
      </c>
      <c r="B285" s="338"/>
      <c r="C285" s="338"/>
      <c r="D285" s="483" t="str">
        <f t="shared" si="38"/>
        <v>#DIV/0!</v>
      </c>
      <c r="E285" s="345"/>
      <c r="F285" s="338"/>
      <c r="G285" s="483" t="str">
        <f t="shared" si="41"/>
        <v>#DIV/0!</v>
      </c>
      <c r="H285" s="345"/>
      <c r="I285" s="338"/>
      <c r="J285" s="483" t="str">
        <f t="shared" si="40"/>
        <v>#DIV/0!</v>
      </c>
      <c r="K285" s="342"/>
      <c r="L285" s="483"/>
      <c r="M285" s="483" t="str">
        <f t="shared" si="1"/>
        <v>#DIV/0!</v>
      </c>
      <c r="N285" s="599"/>
      <c r="O285" s="338"/>
      <c r="P285" s="338"/>
      <c r="Q285" s="338"/>
      <c r="R285" s="338"/>
      <c r="S285" s="599"/>
      <c r="T285" s="338"/>
      <c r="U285" s="338"/>
      <c r="V285" s="338"/>
      <c r="W285" s="338"/>
      <c r="X285" s="338"/>
      <c r="Y285" s="338"/>
      <c r="Z285" s="338"/>
      <c r="AA285" s="338"/>
      <c r="AB285" s="540"/>
    </row>
    <row r="286">
      <c r="A286" s="597">
        <v>45941.0</v>
      </c>
      <c r="B286" s="338"/>
      <c r="C286" s="338"/>
      <c r="D286" s="483" t="str">
        <f t="shared" si="38"/>
        <v>#DIV/0!</v>
      </c>
      <c r="E286" s="345"/>
      <c r="F286" s="338"/>
      <c r="G286" s="483" t="str">
        <f t="shared" si="41"/>
        <v>#DIV/0!</v>
      </c>
      <c r="H286" s="345"/>
      <c r="I286" s="338"/>
      <c r="J286" s="483" t="str">
        <f t="shared" si="40"/>
        <v>#DIV/0!</v>
      </c>
      <c r="K286" s="342"/>
      <c r="L286" s="483"/>
      <c r="M286" s="483" t="str">
        <f t="shared" si="1"/>
        <v>#DIV/0!</v>
      </c>
      <c r="N286" s="599"/>
      <c r="O286" s="338"/>
      <c r="P286" s="338"/>
      <c r="Q286" s="338"/>
      <c r="R286" s="338"/>
      <c r="S286" s="599"/>
      <c r="T286" s="338"/>
      <c r="U286" s="338"/>
      <c r="V286" s="338"/>
      <c r="W286" s="338"/>
      <c r="X286" s="338"/>
      <c r="Y286" s="338"/>
      <c r="Z286" s="338"/>
      <c r="AA286" s="338"/>
      <c r="AB286" s="540"/>
    </row>
    <row r="287">
      <c r="A287" s="597">
        <v>45942.0</v>
      </c>
      <c r="B287" s="338"/>
      <c r="C287" s="338"/>
      <c r="D287" s="483" t="str">
        <f t="shared" si="38"/>
        <v>#DIV/0!</v>
      </c>
      <c r="E287" s="345"/>
      <c r="F287" s="338"/>
      <c r="G287" s="483" t="str">
        <f t="shared" si="41"/>
        <v>#DIV/0!</v>
      </c>
      <c r="H287" s="345"/>
      <c r="I287" s="338"/>
      <c r="J287" s="483" t="str">
        <f t="shared" si="40"/>
        <v>#DIV/0!</v>
      </c>
      <c r="K287" s="342"/>
      <c r="L287" s="483"/>
      <c r="M287" s="483" t="str">
        <f t="shared" si="1"/>
        <v>#DIV/0!</v>
      </c>
      <c r="N287" s="599"/>
      <c r="O287" s="338"/>
      <c r="P287" s="338"/>
      <c r="Q287" s="338"/>
      <c r="R287" s="338"/>
      <c r="S287" s="599"/>
      <c r="T287" s="338"/>
      <c r="U287" s="338"/>
      <c r="V287" s="338"/>
      <c r="W287" s="338"/>
      <c r="X287" s="338"/>
      <c r="Y287" s="338"/>
      <c r="Z287" s="338"/>
      <c r="AA287" s="338"/>
      <c r="AB287" s="540"/>
    </row>
    <row r="288">
      <c r="A288" s="597">
        <v>45943.0</v>
      </c>
      <c r="B288" s="338"/>
      <c r="C288" s="338"/>
      <c r="D288" s="483" t="str">
        <f t="shared" si="38"/>
        <v>#DIV/0!</v>
      </c>
      <c r="E288" s="345"/>
      <c r="F288" s="338"/>
      <c r="G288" s="483" t="str">
        <f t="shared" si="41"/>
        <v>#DIV/0!</v>
      </c>
      <c r="H288" s="345"/>
      <c r="I288" s="338"/>
      <c r="J288" s="483" t="str">
        <f t="shared" si="40"/>
        <v>#DIV/0!</v>
      </c>
      <c r="K288" s="342"/>
      <c r="L288" s="483"/>
      <c r="M288" s="483" t="str">
        <f t="shared" si="1"/>
        <v>#DIV/0!</v>
      </c>
      <c r="N288" s="599"/>
      <c r="O288" s="338"/>
      <c r="P288" s="338"/>
      <c r="Q288" s="338"/>
      <c r="R288" s="338"/>
      <c r="S288" s="599"/>
      <c r="T288" s="338"/>
      <c r="U288" s="338"/>
      <c r="V288" s="338"/>
      <c r="W288" s="338"/>
      <c r="X288" s="338"/>
      <c r="Y288" s="338"/>
      <c r="Z288" s="338"/>
      <c r="AA288" s="338"/>
      <c r="AB288" s="540"/>
    </row>
    <row r="289">
      <c r="A289" s="597">
        <v>45944.0</v>
      </c>
      <c r="B289" s="338"/>
      <c r="C289" s="338"/>
      <c r="D289" s="483" t="str">
        <f t="shared" si="38"/>
        <v>#DIV/0!</v>
      </c>
      <c r="E289" s="345"/>
      <c r="F289" s="338"/>
      <c r="G289" s="483" t="str">
        <f t="shared" si="41"/>
        <v>#DIV/0!</v>
      </c>
      <c r="H289" s="345"/>
      <c r="I289" s="338"/>
      <c r="J289" s="483" t="str">
        <f t="shared" si="40"/>
        <v>#DIV/0!</v>
      </c>
      <c r="K289" s="342"/>
      <c r="L289" s="483"/>
      <c r="M289" s="483" t="str">
        <f t="shared" si="1"/>
        <v>#DIV/0!</v>
      </c>
      <c r="N289" s="599"/>
      <c r="O289" s="338"/>
      <c r="P289" s="338"/>
      <c r="Q289" s="338"/>
      <c r="R289" s="338"/>
      <c r="S289" s="599"/>
      <c r="T289" s="338"/>
      <c r="U289" s="338"/>
      <c r="V289" s="338"/>
      <c r="W289" s="338"/>
      <c r="X289" s="338"/>
      <c r="Y289" s="338"/>
      <c r="Z289" s="338"/>
      <c r="AA289" s="338"/>
      <c r="AB289" s="540"/>
    </row>
    <row r="290">
      <c r="A290" s="597">
        <v>45945.0</v>
      </c>
      <c r="B290" s="338"/>
      <c r="C290" s="338"/>
      <c r="D290" s="483" t="str">
        <f t="shared" si="38"/>
        <v>#DIV/0!</v>
      </c>
      <c r="E290" s="345"/>
      <c r="F290" s="338"/>
      <c r="G290" s="483" t="str">
        <f t="shared" si="41"/>
        <v>#DIV/0!</v>
      </c>
      <c r="H290" s="345"/>
      <c r="I290" s="338"/>
      <c r="J290" s="483" t="str">
        <f t="shared" si="40"/>
        <v>#DIV/0!</v>
      </c>
      <c r="K290" s="342"/>
      <c r="L290" s="483"/>
      <c r="M290" s="483" t="str">
        <f t="shared" si="1"/>
        <v>#DIV/0!</v>
      </c>
      <c r="N290" s="599"/>
      <c r="O290" s="338"/>
      <c r="P290" s="338"/>
      <c r="Q290" s="338"/>
      <c r="R290" s="338"/>
      <c r="S290" s="599"/>
      <c r="T290" s="338"/>
      <c r="U290" s="338"/>
      <c r="V290" s="338"/>
      <c r="W290" s="338"/>
      <c r="X290" s="338"/>
      <c r="Y290" s="338"/>
      <c r="Z290" s="338"/>
      <c r="AA290" s="338"/>
      <c r="AB290" s="540"/>
    </row>
    <row r="291">
      <c r="A291" s="597">
        <v>45946.0</v>
      </c>
      <c r="B291" s="338"/>
      <c r="C291" s="338"/>
      <c r="D291" s="483" t="str">
        <f t="shared" si="38"/>
        <v>#DIV/0!</v>
      </c>
      <c r="E291" s="345"/>
      <c r="F291" s="338"/>
      <c r="G291" s="483" t="str">
        <f t="shared" si="41"/>
        <v>#DIV/0!</v>
      </c>
      <c r="H291" s="345"/>
      <c r="I291" s="338"/>
      <c r="J291" s="483" t="str">
        <f t="shared" si="40"/>
        <v>#DIV/0!</v>
      </c>
      <c r="K291" s="342"/>
      <c r="L291" s="483"/>
      <c r="M291" s="483" t="str">
        <f t="shared" si="1"/>
        <v>#DIV/0!</v>
      </c>
      <c r="N291" s="599"/>
      <c r="O291" s="338"/>
      <c r="P291" s="338"/>
      <c r="Q291" s="338"/>
      <c r="R291" s="338"/>
      <c r="S291" s="599"/>
      <c r="T291" s="338"/>
      <c r="U291" s="338"/>
      <c r="V291" s="338"/>
      <c r="W291" s="338"/>
      <c r="X291" s="338"/>
      <c r="Y291" s="338"/>
      <c r="Z291" s="338"/>
      <c r="AA291" s="338"/>
      <c r="AB291" s="540"/>
    </row>
    <row r="292">
      <c r="A292" s="597">
        <v>45947.0</v>
      </c>
      <c r="B292" s="338"/>
      <c r="C292" s="338"/>
      <c r="D292" s="483" t="str">
        <f t="shared" si="38"/>
        <v>#DIV/0!</v>
      </c>
      <c r="E292" s="345"/>
      <c r="F292" s="338"/>
      <c r="G292" s="483" t="str">
        <f t="shared" si="41"/>
        <v>#DIV/0!</v>
      </c>
      <c r="H292" s="345"/>
      <c r="I292" s="338"/>
      <c r="J292" s="483" t="str">
        <f t="shared" si="40"/>
        <v>#DIV/0!</v>
      </c>
      <c r="K292" s="342"/>
      <c r="L292" s="483"/>
      <c r="M292" s="483" t="str">
        <f t="shared" si="1"/>
        <v>#DIV/0!</v>
      </c>
      <c r="N292" s="599"/>
      <c r="O292" s="338"/>
      <c r="P292" s="338"/>
      <c r="Q292" s="338"/>
      <c r="R292" s="338"/>
      <c r="S292" s="599"/>
      <c r="T292" s="338"/>
      <c r="U292" s="338"/>
      <c r="V292" s="338"/>
      <c r="W292" s="338"/>
      <c r="X292" s="338"/>
      <c r="Y292" s="338"/>
      <c r="Z292" s="338"/>
      <c r="AA292" s="338"/>
      <c r="AB292" s="540"/>
    </row>
    <row r="293">
      <c r="A293" s="597">
        <v>45948.0</v>
      </c>
      <c r="B293" s="338"/>
      <c r="C293" s="338"/>
      <c r="D293" s="483" t="str">
        <f t="shared" si="38"/>
        <v>#DIV/0!</v>
      </c>
      <c r="E293" s="345"/>
      <c r="F293" s="338"/>
      <c r="G293" s="483" t="str">
        <f t="shared" si="41"/>
        <v>#DIV/0!</v>
      </c>
      <c r="H293" s="345"/>
      <c r="I293" s="338"/>
      <c r="J293" s="483" t="str">
        <f t="shared" si="40"/>
        <v>#DIV/0!</v>
      </c>
      <c r="K293" s="342"/>
      <c r="L293" s="483"/>
      <c r="M293" s="483" t="str">
        <f t="shared" si="1"/>
        <v>#DIV/0!</v>
      </c>
      <c r="N293" s="599"/>
      <c r="O293" s="338"/>
      <c r="P293" s="338"/>
      <c r="Q293" s="338"/>
      <c r="R293" s="338"/>
      <c r="S293" s="599"/>
      <c r="T293" s="338"/>
      <c r="U293" s="338"/>
      <c r="V293" s="338"/>
      <c r="W293" s="338"/>
      <c r="X293" s="338"/>
      <c r="Y293" s="338"/>
      <c r="Z293" s="338"/>
      <c r="AA293" s="338"/>
      <c r="AB293" s="540"/>
    </row>
    <row r="294">
      <c r="A294" s="597">
        <v>45949.0</v>
      </c>
      <c r="B294" s="338"/>
      <c r="C294" s="338"/>
      <c r="D294" s="483" t="str">
        <f t="shared" si="38"/>
        <v>#DIV/0!</v>
      </c>
      <c r="E294" s="345"/>
      <c r="F294" s="338"/>
      <c r="G294" s="483" t="str">
        <f t="shared" si="41"/>
        <v>#DIV/0!</v>
      </c>
      <c r="H294" s="345"/>
      <c r="I294" s="338"/>
      <c r="J294" s="483" t="str">
        <f t="shared" si="40"/>
        <v>#DIV/0!</v>
      </c>
      <c r="K294" s="342"/>
      <c r="L294" s="483"/>
      <c r="M294" s="483" t="str">
        <f t="shared" si="1"/>
        <v>#DIV/0!</v>
      </c>
      <c r="N294" s="599"/>
      <c r="O294" s="338"/>
      <c r="P294" s="338"/>
      <c r="Q294" s="338"/>
      <c r="R294" s="338"/>
      <c r="S294" s="599"/>
      <c r="T294" s="338"/>
      <c r="U294" s="338"/>
      <c r="V294" s="338"/>
      <c r="W294" s="338"/>
      <c r="X294" s="338"/>
      <c r="Y294" s="338"/>
      <c r="Z294" s="338"/>
      <c r="AA294" s="338"/>
      <c r="AB294" s="540"/>
    </row>
    <row r="295">
      <c r="A295" s="597">
        <v>45950.0</v>
      </c>
      <c r="B295" s="338"/>
      <c r="C295" s="338"/>
      <c r="D295" s="483" t="str">
        <f t="shared" si="38"/>
        <v>#DIV/0!</v>
      </c>
      <c r="E295" s="345"/>
      <c r="F295" s="338"/>
      <c r="G295" s="483" t="str">
        <f t="shared" si="41"/>
        <v>#DIV/0!</v>
      </c>
      <c r="H295" s="345"/>
      <c r="I295" s="338"/>
      <c r="J295" s="483" t="str">
        <f t="shared" si="40"/>
        <v>#DIV/0!</v>
      </c>
      <c r="K295" s="342"/>
      <c r="L295" s="483"/>
      <c r="M295" s="483" t="str">
        <f t="shared" si="1"/>
        <v>#DIV/0!</v>
      </c>
      <c r="N295" s="599"/>
      <c r="O295" s="338"/>
      <c r="P295" s="338"/>
      <c r="Q295" s="338"/>
      <c r="R295" s="338"/>
      <c r="S295" s="599"/>
      <c r="T295" s="338"/>
      <c r="U295" s="338"/>
      <c r="V295" s="338"/>
      <c r="W295" s="338"/>
      <c r="X295" s="338"/>
      <c r="Y295" s="338"/>
      <c r="Z295" s="338"/>
      <c r="AA295" s="338"/>
      <c r="AB295" s="540"/>
    </row>
    <row r="296">
      <c r="A296" s="597">
        <v>45951.0</v>
      </c>
      <c r="B296" s="338"/>
      <c r="C296" s="338"/>
      <c r="D296" s="483" t="str">
        <f t="shared" si="38"/>
        <v>#DIV/0!</v>
      </c>
      <c r="E296" s="345"/>
      <c r="F296" s="338"/>
      <c r="G296" s="483" t="str">
        <f t="shared" si="41"/>
        <v>#DIV/0!</v>
      </c>
      <c r="H296" s="345"/>
      <c r="I296" s="338"/>
      <c r="J296" s="483" t="str">
        <f t="shared" si="40"/>
        <v>#DIV/0!</v>
      </c>
      <c r="K296" s="342"/>
      <c r="L296" s="483"/>
      <c r="M296" s="483" t="str">
        <f t="shared" si="1"/>
        <v>#DIV/0!</v>
      </c>
      <c r="N296" s="599"/>
      <c r="O296" s="338"/>
      <c r="P296" s="338"/>
      <c r="Q296" s="338"/>
      <c r="R296" s="338"/>
      <c r="S296" s="599"/>
      <c r="T296" s="338"/>
      <c r="U296" s="338"/>
      <c r="V296" s="338"/>
      <c r="W296" s="338"/>
      <c r="X296" s="338"/>
      <c r="Y296" s="338"/>
      <c r="Z296" s="338"/>
      <c r="AA296" s="338"/>
      <c r="AB296" s="540"/>
    </row>
    <row r="297">
      <c r="A297" s="597">
        <v>45952.0</v>
      </c>
      <c r="B297" s="338"/>
      <c r="C297" s="338"/>
      <c r="D297" s="483" t="str">
        <f t="shared" si="38"/>
        <v>#DIV/0!</v>
      </c>
      <c r="E297" s="345"/>
      <c r="F297" s="338"/>
      <c r="G297" s="483" t="str">
        <f t="shared" si="41"/>
        <v>#DIV/0!</v>
      </c>
      <c r="H297" s="345"/>
      <c r="I297" s="338"/>
      <c r="J297" s="483" t="str">
        <f t="shared" si="40"/>
        <v>#DIV/0!</v>
      </c>
      <c r="K297" s="342"/>
      <c r="L297" s="483"/>
      <c r="M297" s="483" t="str">
        <f t="shared" si="1"/>
        <v>#DIV/0!</v>
      </c>
      <c r="N297" s="599"/>
      <c r="O297" s="338"/>
      <c r="P297" s="338"/>
      <c r="Q297" s="338"/>
      <c r="R297" s="338"/>
      <c r="S297" s="599"/>
      <c r="T297" s="338"/>
      <c r="U297" s="338"/>
      <c r="V297" s="338"/>
      <c r="W297" s="338"/>
      <c r="X297" s="338"/>
      <c r="Y297" s="338"/>
      <c r="Z297" s="338"/>
      <c r="AA297" s="338"/>
      <c r="AB297" s="540"/>
    </row>
    <row r="298">
      <c r="A298" s="597">
        <v>45953.0</v>
      </c>
      <c r="B298" s="338"/>
      <c r="C298" s="338"/>
      <c r="D298" s="483" t="str">
        <f t="shared" si="38"/>
        <v>#DIV/0!</v>
      </c>
      <c r="E298" s="345"/>
      <c r="F298" s="338"/>
      <c r="G298" s="483" t="str">
        <f t="shared" si="41"/>
        <v>#DIV/0!</v>
      </c>
      <c r="H298" s="345"/>
      <c r="I298" s="338"/>
      <c r="J298" s="483" t="str">
        <f t="shared" si="40"/>
        <v>#DIV/0!</v>
      </c>
      <c r="K298" s="342"/>
      <c r="L298" s="483"/>
      <c r="M298" s="483" t="str">
        <f t="shared" si="1"/>
        <v>#DIV/0!</v>
      </c>
      <c r="N298" s="599"/>
      <c r="O298" s="338"/>
      <c r="P298" s="338"/>
      <c r="Q298" s="338"/>
      <c r="R298" s="338"/>
      <c r="S298" s="599"/>
      <c r="T298" s="338"/>
      <c r="U298" s="338"/>
      <c r="V298" s="338"/>
      <c r="W298" s="338"/>
      <c r="X298" s="338"/>
      <c r="Y298" s="338"/>
      <c r="Z298" s="338"/>
      <c r="AA298" s="338"/>
      <c r="AB298" s="540"/>
    </row>
    <row r="299">
      <c r="A299" s="597">
        <v>45954.0</v>
      </c>
      <c r="B299" s="338"/>
      <c r="C299" s="338"/>
      <c r="D299" s="483" t="str">
        <f t="shared" si="38"/>
        <v>#DIV/0!</v>
      </c>
      <c r="E299" s="345"/>
      <c r="F299" s="338"/>
      <c r="G299" s="483" t="str">
        <f t="shared" si="41"/>
        <v>#DIV/0!</v>
      </c>
      <c r="H299" s="345"/>
      <c r="I299" s="338"/>
      <c r="J299" s="483" t="str">
        <f t="shared" si="40"/>
        <v>#DIV/0!</v>
      </c>
      <c r="K299" s="342"/>
      <c r="L299" s="483"/>
      <c r="M299" s="483" t="str">
        <f t="shared" si="1"/>
        <v>#DIV/0!</v>
      </c>
      <c r="N299" s="599"/>
      <c r="O299" s="338"/>
      <c r="P299" s="338"/>
      <c r="Q299" s="338"/>
      <c r="R299" s="338"/>
      <c r="S299" s="599"/>
      <c r="T299" s="338"/>
      <c r="U299" s="338"/>
      <c r="V299" s="338"/>
      <c r="W299" s="338"/>
      <c r="X299" s="338"/>
      <c r="Y299" s="338"/>
      <c r="Z299" s="338"/>
      <c r="AA299" s="338"/>
      <c r="AB299" s="540"/>
    </row>
    <row r="300">
      <c r="A300" s="597">
        <v>45955.0</v>
      </c>
      <c r="B300" s="338"/>
      <c r="C300" s="338"/>
      <c r="D300" s="483" t="str">
        <f t="shared" si="38"/>
        <v>#DIV/0!</v>
      </c>
      <c r="E300" s="345"/>
      <c r="F300" s="338"/>
      <c r="G300" s="483" t="str">
        <f t="shared" si="41"/>
        <v>#DIV/0!</v>
      </c>
      <c r="H300" s="345"/>
      <c r="I300" s="338"/>
      <c r="J300" s="483" t="str">
        <f t="shared" si="40"/>
        <v>#DIV/0!</v>
      </c>
      <c r="K300" s="342"/>
      <c r="L300" s="483"/>
      <c r="M300" s="483" t="str">
        <f t="shared" si="1"/>
        <v>#DIV/0!</v>
      </c>
      <c r="N300" s="599"/>
      <c r="O300" s="338"/>
      <c r="P300" s="338"/>
      <c r="Q300" s="338"/>
      <c r="R300" s="338"/>
      <c r="S300" s="599"/>
      <c r="T300" s="338"/>
      <c r="U300" s="338"/>
      <c r="V300" s="338"/>
      <c r="W300" s="338"/>
      <c r="X300" s="338"/>
      <c r="Y300" s="338"/>
      <c r="Z300" s="338"/>
      <c r="AA300" s="338"/>
      <c r="AB300" s="540"/>
    </row>
    <row r="301">
      <c r="A301" s="597">
        <v>45956.0</v>
      </c>
      <c r="B301" s="338"/>
      <c r="C301" s="338"/>
      <c r="D301" s="483" t="str">
        <f t="shared" si="38"/>
        <v>#DIV/0!</v>
      </c>
      <c r="E301" s="345"/>
      <c r="F301" s="338"/>
      <c r="G301" s="483" t="str">
        <f t="shared" si="41"/>
        <v>#DIV/0!</v>
      </c>
      <c r="H301" s="345"/>
      <c r="I301" s="338"/>
      <c r="J301" s="483" t="str">
        <f t="shared" si="40"/>
        <v>#DIV/0!</v>
      </c>
      <c r="K301" s="342"/>
      <c r="L301" s="483"/>
      <c r="M301" s="483" t="str">
        <f t="shared" si="1"/>
        <v>#DIV/0!</v>
      </c>
      <c r="N301" s="599"/>
      <c r="O301" s="338"/>
      <c r="P301" s="338"/>
      <c r="Q301" s="338"/>
      <c r="R301" s="338"/>
      <c r="S301" s="599"/>
      <c r="T301" s="338"/>
      <c r="U301" s="338"/>
      <c r="V301" s="338"/>
      <c r="W301" s="338"/>
      <c r="X301" s="338"/>
      <c r="Y301" s="338"/>
      <c r="Z301" s="338"/>
      <c r="AA301" s="338"/>
      <c r="AB301" s="540"/>
    </row>
    <row r="302">
      <c r="A302" s="597">
        <v>45957.0</v>
      </c>
      <c r="B302" s="338"/>
      <c r="C302" s="338"/>
      <c r="D302" s="483" t="str">
        <f t="shared" si="38"/>
        <v>#DIV/0!</v>
      </c>
      <c r="E302" s="345"/>
      <c r="F302" s="338"/>
      <c r="G302" s="483" t="str">
        <f t="shared" si="41"/>
        <v>#DIV/0!</v>
      </c>
      <c r="H302" s="345"/>
      <c r="I302" s="338"/>
      <c r="J302" s="483" t="str">
        <f t="shared" si="40"/>
        <v>#DIV/0!</v>
      </c>
      <c r="K302" s="342"/>
      <c r="L302" s="483"/>
      <c r="M302" s="483" t="str">
        <f t="shared" si="1"/>
        <v>#DIV/0!</v>
      </c>
      <c r="N302" s="599"/>
      <c r="O302" s="338"/>
      <c r="P302" s="338"/>
      <c r="Q302" s="338"/>
      <c r="R302" s="338"/>
      <c r="S302" s="599"/>
      <c r="T302" s="338"/>
      <c r="U302" s="338"/>
      <c r="V302" s="338"/>
      <c r="W302" s="338"/>
      <c r="X302" s="338"/>
      <c r="Y302" s="338"/>
      <c r="Z302" s="338"/>
      <c r="AA302" s="338"/>
      <c r="AB302" s="540"/>
    </row>
    <row r="303">
      <c r="A303" s="597">
        <v>45958.0</v>
      </c>
      <c r="B303" s="338"/>
      <c r="C303" s="338"/>
      <c r="D303" s="483" t="str">
        <f t="shared" si="38"/>
        <v>#DIV/0!</v>
      </c>
      <c r="E303" s="345"/>
      <c r="F303" s="338"/>
      <c r="G303" s="483" t="str">
        <f t="shared" si="41"/>
        <v>#DIV/0!</v>
      </c>
      <c r="H303" s="345"/>
      <c r="I303" s="338"/>
      <c r="J303" s="483" t="str">
        <f t="shared" si="40"/>
        <v>#DIV/0!</v>
      </c>
      <c r="K303" s="342"/>
      <c r="L303" s="483"/>
      <c r="M303" s="483" t="str">
        <f t="shared" si="1"/>
        <v>#DIV/0!</v>
      </c>
      <c r="N303" s="599"/>
      <c r="O303" s="338"/>
      <c r="P303" s="338"/>
      <c r="Q303" s="338"/>
      <c r="R303" s="338"/>
      <c r="S303" s="599"/>
      <c r="T303" s="338"/>
      <c r="U303" s="338"/>
      <c r="V303" s="338"/>
      <c r="W303" s="338"/>
      <c r="X303" s="338"/>
      <c r="Y303" s="338"/>
      <c r="Z303" s="338"/>
      <c r="AA303" s="338"/>
      <c r="AB303" s="540"/>
    </row>
    <row r="304">
      <c r="A304" s="597">
        <v>45959.0</v>
      </c>
      <c r="B304" s="338"/>
      <c r="C304" s="338"/>
      <c r="D304" s="483" t="str">
        <f t="shared" si="38"/>
        <v>#DIV/0!</v>
      </c>
      <c r="E304" s="345"/>
      <c r="F304" s="338"/>
      <c r="G304" s="483" t="str">
        <f t="shared" si="41"/>
        <v>#DIV/0!</v>
      </c>
      <c r="H304" s="345"/>
      <c r="I304" s="338"/>
      <c r="J304" s="483" t="str">
        <f t="shared" si="40"/>
        <v>#DIV/0!</v>
      </c>
      <c r="K304" s="342"/>
      <c r="L304" s="483"/>
      <c r="M304" s="483" t="str">
        <f t="shared" si="1"/>
        <v>#DIV/0!</v>
      </c>
      <c r="N304" s="599"/>
      <c r="O304" s="338"/>
      <c r="P304" s="338"/>
      <c r="Q304" s="338"/>
      <c r="R304" s="338"/>
      <c r="S304" s="599"/>
      <c r="T304" s="338"/>
      <c r="U304" s="338"/>
      <c r="V304" s="338"/>
      <c r="W304" s="338"/>
      <c r="X304" s="338"/>
      <c r="Y304" s="338"/>
      <c r="Z304" s="338"/>
      <c r="AA304" s="338"/>
      <c r="AB304" s="540"/>
    </row>
    <row r="305">
      <c r="A305" s="597">
        <v>45960.0</v>
      </c>
      <c r="B305" s="338"/>
      <c r="C305" s="338"/>
      <c r="D305" s="483" t="str">
        <f t="shared" si="38"/>
        <v>#DIV/0!</v>
      </c>
      <c r="E305" s="345"/>
      <c r="F305" s="338"/>
      <c r="G305" s="483" t="str">
        <f t="shared" si="41"/>
        <v>#DIV/0!</v>
      </c>
      <c r="H305" s="345"/>
      <c r="I305" s="338"/>
      <c r="J305" s="483" t="str">
        <f t="shared" si="40"/>
        <v>#DIV/0!</v>
      </c>
      <c r="K305" s="342"/>
      <c r="L305" s="483"/>
      <c r="M305" s="483" t="str">
        <f t="shared" si="1"/>
        <v>#DIV/0!</v>
      </c>
      <c r="N305" s="599"/>
      <c r="O305" s="338"/>
      <c r="P305" s="338"/>
      <c r="Q305" s="338"/>
      <c r="R305" s="338"/>
      <c r="S305" s="599"/>
      <c r="T305" s="338"/>
      <c r="U305" s="338"/>
      <c r="V305" s="338"/>
      <c r="W305" s="338"/>
      <c r="X305" s="338"/>
      <c r="Y305" s="338"/>
      <c r="Z305" s="338"/>
      <c r="AA305" s="338"/>
      <c r="AB305" s="540"/>
    </row>
    <row r="306">
      <c r="A306" s="597">
        <v>45961.0</v>
      </c>
      <c r="B306" s="338"/>
      <c r="C306" s="338"/>
      <c r="D306" s="483" t="str">
        <f t="shared" si="38"/>
        <v>#DIV/0!</v>
      </c>
      <c r="E306" s="345"/>
      <c r="F306" s="338"/>
      <c r="G306" s="483" t="str">
        <f t="shared" si="41"/>
        <v>#DIV/0!</v>
      </c>
      <c r="H306" s="345"/>
      <c r="I306" s="338"/>
      <c r="J306" s="483" t="str">
        <f t="shared" si="40"/>
        <v>#DIV/0!</v>
      </c>
      <c r="K306" s="342"/>
      <c r="L306" s="483"/>
      <c r="M306" s="483" t="str">
        <f t="shared" si="1"/>
        <v>#DIV/0!</v>
      </c>
      <c r="N306" s="599"/>
      <c r="O306" s="338"/>
      <c r="P306" s="338"/>
      <c r="Q306" s="338"/>
      <c r="R306" s="338"/>
      <c r="S306" s="599"/>
      <c r="T306" s="338"/>
      <c r="U306" s="338"/>
      <c r="V306" s="338"/>
      <c r="W306" s="338"/>
      <c r="X306" s="338"/>
      <c r="Y306" s="338"/>
      <c r="Z306" s="338"/>
      <c r="AA306" s="338"/>
      <c r="AB306" s="540"/>
    </row>
    <row r="307">
      <c r="A307" s="597">
        <v>45962.0</v>
      </c>
      <c r="B307" s="338"/>
      <c r="C307" s="338"/>
      <c r="D307" s="483" t="str">
        <f t="shared" si="38"/>
        <v>#DIV/0!</v>
      </c>
      <c r="E307" s="345"/>
      <c r="F307" s="338"/>
      <c r="G307" s="483" t="str">
        <f t="shared" si="41"/>
        <v>#DIV/0!</v>
      </c>
      <c r="H307" s="345"/>
      <c r="I307" s="338"/>
      <c r="J307" s="483" t="str">
        <f t="shared" si="40"/>
        <v>#DIV/0!</v>
      </c>
      <c r="K307" s="342"/>
      <c r="L307" s="483"/>
      <c r="M307" s="483" t="str">
        <f t="shared" si="1"/>
        <v>#DIV/0!</v>
      </c>
      <c r="N307" s="599"/>
      <c r="O307" s="338"/>
      <c r="P307" s="338"/>
      <c r="Q307" s="338"/>
      <c r="R307" s="338"/>
      <c r="S307" s="599"/>
      <c r="T307" s="338"/>
      <c r="U307" s="338"/>
      <c r="V307" s="338"/>
      <c r="W307" s="338"/>
      <c r="X307" s="338"/>
      <c r="Y307" s="338"/>
      <c r="Z307" s="338"/>
      <c r="AA307" s="338"/>
      <c r="AB307" s="540"/>
    </row>
    <row r="308">
      <c r="A308" s="597">
        <v>45963.0</v>
      </c>
      <c r="B308" s="338"/>
      <c r="C308" s="338"/>
      <c r="D308" s="483" t="str">
        <f t="shared" si="38"/>
        <v>#DIV/0!</v>
      </c>
      <c r="E308" s="345"/>
      <c r="F308" s="338"/>
      <c r="G308" s="483" t="str">
        <f t="shared" si="41"/>
        <v>#DIV/0!</v>
      </c>
      <c r="H308" s="345"/>
      <c r="I308" s="338"/>
      <c r="J308" s="483" t="str">
        <f t="shared" si="40"/>
        <v>#DIV/0!</v>
      </c>
      <c r="K308" s="342"/>
      <c r="L308" s="483"/>
      <c r="M308" s="483" t="str">
        <f t="shared" si="1"/>
        <v>#DIV/0!</v>
      </c>
      <c r="N308" s="599"/>
      <c r="O308" s="338"/>
      <c r="P308" s="338"/>
      <c r="Q308" s="338"/>
      <c r="R308" s="338"/>
      <c r="S308" s="599"/>
      <c r="T308" s="338"/>
      <c r="U308" s="338"/>
      <c r="V308" s="338"/>
      <c r="W308" s="338"/>
      <c r="X308" s="338"/>
      <c r="Y308" s="338"/>
      <c r="Z308" s="338"/>
      <c r="AA308" s="338"/>
      <c r="AB308" s="540"/>
    </row>
    <row r="309">
      <c r="A309" s="597">
        <v>45964.0</v>
      </c>
      <c r="B309" s="338"/>
      <c r="C309" s="338"/>
      <c r="D309" s="483" t="str">
        <f t="shared" si="38"/>
        <v>#DIV/0!</v>
      </c>
      <c r="E309" s="345"/>
      <c r="F309" s="338"/>
      <c r="G309" s="483" t="str">
        <f t="shared" si="41"/>
        <v>#DIV/0!</v>
      </c>
      <c r="H309" s="345"/>
      <c r="I309" s="338"/>
      <c r="J309" s="483" t="str">
        <f t="shared" si="40"/>
        <v>#DIV/0!</v>
      </c>
      <c r="K309" s="342"/>
      <c r="L309" s="483"/>
      <c r="M309" s="483" t="str">
        <f t="shared" si="1"/>
        <v>#DIV/0!</v>
      </c>
      <c r="N309" s="599"/>
      <c r="O309" s="338"/>
      <c r="P309" s="338"/>
      <c r="Q309" s="338"/>
      <c r="R309" s="338"/>
      <c r="S309" s="599"/>
      <c r="T309" s="338"/>
      <c r="U309" s="338"/>
      <c r="V309" s="338"/>
      <c r="W309" s="338"/>
      <c r="X309" s="338"/>
      <c r="Y309" s="338"/>
      <c r="Z309" s="338"/>
      <c r="AA309" s="338"/>
      <c r="AB309" s="540"/>
    </row>
    <row r="310">
      <c r="A310" s="597">
        <v>45965.0</v>
      </c>
      <c r="B310" s="338"/>
      <c r="C310" s="338"/>
      <c r="D310" s="483" t="str">
        <f t="shared" si="38"/>
        <v>#DIV/0!</v>
      </c>
      <c r="E310" s="345"/>
      <c r="F310" s="338"/>
      <c r="G310" s="483" t="str">
        <f t="shared" si="41"/>
        <v>#DIV/0!</v>
      </c>
      <c r="H310" s="345"/>
      <c r="I310" s="338"/>
      <c r="J310" s="483" t="str">
        <f t="shared" si="40"/>
        <v>#DIV/0!</v>
      </c>
      <c r="K310" s="342"/>
      <c r="L310" s="483"/>
      <c r="M310" s="483" t="str">
        <f t="shared" si="1"/>
        <v>#DIV/0!</v>
      </c>
      <c r="N310" s="599"/>
      <c r="O310" s="338"/>
      <c r="P310" s="338"/>
      <c r="Q310" s="338"/>
      <c r="R310" s="338"/>
      <c r="S310" s="599"/>
      <c r="T310" s="338"/>
      <c r="U310" s="338"/>
      <c r="V310" s="338"/>
      <c r="W310" s="338"/>
      <c r="X310" s="338"/>
      <c r="Y310" s="338"/>
      <c r="Z310" s="338"/>
      <c r="AA310" s="338"/>
      <c r="AB310" s="540"/>
    </row>
    <row r="311">
      <c r="A311" s="597">
        <v>45966.0</v>
      </c>
      <c r="B311" s="338"/>
      <c r="C311" s="338"/>
      <c r="D311" s="483" t="str">
        <f t="shared" si="38"/>
        <v>#DIV/0!</v>
      </c>
      <c r="E311" s="345"/>
      <c r="F311" s="338"/>
      <c r="G311" s="483" t="str">
        <f t="shared" si="41"/>
        <v>#DIV/0!</v>
      </c>
      <c r="H311" s="345"/>
      <c r="I311" s="338"/>
      <c r="J311" s="483" t="str">
        <f t="shared" si="40"/>
        <v>#DIV/0!</v>
      </c>
      <c r="K311" s="342"/>
      <c r="L311" s="483"/>
      <c r="M311" s="483" t="str">
        <f t="shared" si="1"/>
        <v>#DIV/0!</v>
      </c>
      <c r="N311" s="599"/>
      <c r="O311" s="338"/>
      <c r="P311" s="338"/>
      <c r="Q311" s="338"/>
      <c r="R311" s="338"/>
      <c r="S311" s="599"/>
      <c r="T311" s="338"/>
      <c r="U311" s="338"/>
      <c r="V311" s="338"/>
      <c r="W311" s="338"/>
      <c r="X311" s="338"/>
      <c r="Y311" s="338"/>
      <c r="Z311" s="338"/>
      <c r="AA311" s="338"/>
      <c r="AB311" s="540"/>
    </row>
    <row r="312">
      <c r="A312" s="597">
        <v>45967.0</v>
      </c>
      <c r="B312" s="338"/>
      <c r="C312" s="338"/>
      <c r="D312" s="483" t="str">
        <f t="shared" si="38"/>
        <v>#DIV/0!</v>
      </c>
      <c r="E312" s="345"/>
      <c r="F312" s="338"/>
      <c r="G312" s="483" t="str">
        <f t="shared" si="41"/>
        <v>#DIV/0!</v>
      </c>
      <c r="H312" s="345"/>
      <c r="I312" s="338"/>
      <c r="J312" s="483" t="str">
        <f t="shared" si="40"/>
        <v>#DIV/0!</v>
      </c>
      <c r="K312" s="342"/>
      <c r="L312" s="483"/>
      <c r="M312" s="483" t="str">
        <f t="shared" si="1"/>
        <v>#DIV/0!</v>
      </c>
      <c r="N312" s="599"/>
      <c r="O312" s="338"/>
      <c r="P312" s="338"/>
      <c r="Q312" s="338"/>
      <c r="R312" s="338"/>
      <c r="S312" s="599"/>
      <c r="T312" s="338"/>
      <c r="U312" s="338"/>
      <c r="V312" s="338"/>
      <c r="W312" s="338"/>
      <c r="X312" s="338"/>
      <c r="Y312" s="338"/>
      <c r="Z312" s="338"/>
      <c r="AA312" s="338"/>
      <c r="AB312" s="540"/>
    </row>
    <row r="313">
      <c r="A313" s="597">
        <v>45968.0</v>
      </c>
      <c r="B313" s="338"/>
      <c r="C313" s="338"/>
      <c r="D313" s="483" t="str">
        <f t="shared" si="38"/>
        <v>#DIV/0!</v>
      </c>
      <c r="E313" s="345"/>
      <c r="F313" s="338"/>
      <c r="G313" s="483" t="str">
        <f t="shared" si="41"/>
        <v>#DIV/0!</v>
      </c>
      <c r="H313" s="345"/>
      <c r="I313" s="338"/>
      <c r="J313" s="483" t="str">
        <f t="shared" si="40"/>
        <v>#DIV/0!</v>
      </c>
      <c r="K313" s="342"/>
      <c r="L313" s="483"/>
      <c r="M313" s="483" t="str">
        <f t="shared" si="1"/>
        <v>#DIV/0!</v>
      </c>
      <c r="N313" s="599"/>
      <c r="O313" s="338"/>
      <c r="P313" s="338"/>
      <c r="Q313" s="338"/>
      <c r="R313" s="338"/>
      <c r="S313" s="599"/>
      <c r="T313" s="338"/>
      <c r="U313" s="338"/>
      <c r="V313" s="338"/>
      <c r="W313" s="338"/>
      <c r="X313" s="338"/>
      <c r="Y313" s="338"/>
      <c r="Z313" s="338"/>
      <c r="AA313" s="338"/>
      <c r="AB313" s="540"/>
    </row>
    <row r="314">
      <c r="A314" s="597">
        <v>45969.0</v>
      </c>
      <c r="B314" s="338"/>
      <c r="C314" s="338"/>
      <c r="D314" s="483" t="str">
        <f t="shared" si="38"/>
        <v>#DIV/0!</v>
      </c>
      <c r="E314" s="345"/>
      <c r="F314" s="338"/>
      <c r="G314" s="483" t="str">
        <f t="shared" si="41"/>
        <v>#DIV/0!</v>
      </c>
      <c r="H314" s="345"/>
      <c r="I314" s="338"/>
      <c r="J314" s="483" t="str">
        <f t="shared" si="40"/>
        <v>#DIV/0!</v>
      </c>
      <c r="K314" s="342"/>
      <c r="L314" s="483"/>
      <c r="M314" s="483" t="str">
        <f t="shared" si="1"/>
        <v>#DIV/0!</v>
      </c>
      <c r="N314" s="599"/>
      <c r="O314" s="338"/>
      <c r="P314" s="338"/>
      <c r="Q314" s="338"/>
      <c r="R314" s="338"/>
      <c r="S314" s="599"/>
      <c r="T314" s="338"/>
      <c r="U314" s="338"/>
      <c r="V314" s="338"/>
      <c r="W314" s="338"/>
      <c r="X314" s="338"/>
      <c r="Y314" s="338"/>
      <c r="Z314" s="338"/>
      <c r="AA314" s="338"/>
      <c r="AB314" s="540"/>
    </row>
    <row r="315">
      <c r="A315" s="597">
        <v>45970.0</v>
      </c>
      <c r="B315" s="338"/>
      <c r="C315" s="338"/>
      <c r="D315" s="483" t="str">
        <f t="shared" si="38"/>
        <v>#DIV/0!</v>
      </c>
      <c r="E315" s="345"/>
      <c r="F315" s="338"/>
      <c r="G315" s="483" t="str">
        <f t="shared" si="41"/>
        <v>#DIV/0!</v>
      </c>
      <c r="H315" s="345"/>
      <c r="I315" s="338"/>
      <c r="J315" s="483" t="str">
        <f t="shared" si="40"/>
        <v>#DIV/0!</v>
      </c>
      <c r="K315" s="342"/>
      <c r="L315" s="483"/>
      <c r="M315" s="483" t="str">
        <f t="shared" si="1"/>
        <v>#DIV/0!</v>
      </c>
      <c r="N315" s="599"/>
      <c r="O315" s="338"/>
      <c r="P315" s="338"/>
      <c r="Q315" s="338"/>
      <c r="R315" s="338"/>
      <c r="S315" s="599"/>
      <c r="T315" s="338"/>
      <c r="U315" s="338"/>
      <c r="V315" s="338"/>
      <c r="W315" s="338"/>
      <c r="X315" s="338"/>
      <c r="Y315" s="338"/>
      <c r="Z315" s="338"/>
      <c r="AA315" s="338"/>
      <c r="AB315" s="540"/>
    </row>
    <row r="316">
      <c r="A316" s="597">
        <v>45971.0</v>
      </c>
      <c r="B316" s="338"/>
      <c r="C316" s="338"/>
      <c r="D316" s="483" t="str">
        <f t="shared" si="38"/>
        <v>#DIV/0!</v>
      </c>
      <c r="E316" s="345"/>
      <c r="F316" s="338"/>
      <c r="G316" s="483" t="str">
        <f t="shared" si="41"/>
        <v>#DIV/0!</v>
      </c>
      <c r="H316" s="345"/>
      <c r="I316" s="338"/>
      <c r="J316" s="483" t="str">
        <f t="shared" si="40"/>
        <v>#DIV/0!</v>
      </c>
      <c r="K316" s="342"/>
      <c r="L316" s="483"/>
      <c r="M316" s="483" t="str">
        <f t="shared" si="1"/>
        <v>#DIV/0!</v>
      </c>
      <c r="N316" s="599"/>
      <c r="O316" s="338"/>
      <c r="P316" s="338"/>
      <c r="Q316" s="338"/>
      <c r="R316" s="338"/>
      <c r="S316" s="599"/>
      <c r="T316" s="338"/>
      <c r="U316" s="338"/>
      <c r="V316" s="338"/>
      <c r="W316" s="338"/>
      <c r="X316" s="338"/>
      <c r="Y316" s="338"/>
      <c r="Z316" s="338"/>
      <c r="AA316" s="338"/>
      <c r="AB316" s="540"/>
    </row>
    <row r="317">
      <c r="A317" s="597">
        <v>45972.0</v>
      </c>
      <c r="B317" s="338"/>
      <c r="C317" s="338"/>
      <c r="D317" s="483" t="str">
        <f t="shared" si="38"/>
        <v>#DIV/0!</v>
      </c>
      <c r="E317" s="345"/>
      <c r="F317" s="338"/>
      <c r="G317" s="483" t="str">
        <f t="shared" si="41"/>
        <v>#DIV/0!</v>
      </c>
      <c r="H317" s="345"/>
      <c r="I317" s="338"/>
      <c r="J317" s="483" t="str">
        <f t="shared" si="40"/>
        <v>#DIV/0!</v>
      </c>
      <c r="K317" s="342"/>
      <c r="L317" s="483"/>
      <c r="M317" s="483" t="str">
        <f t="shared" si="1"/>
        <v>#DIV/0!</v>
      </c>
      <c r="N317" s="599"/>
      <c r="O317" s="338"/>
      <c r="P317" s="338"/>
      <c r="Q317" s="338"/>
      <c r="R317" s="338"/>
      <c r="S317" s="599"/>
      <c r="T317" s="338"/>
      <c r="U317" s="338"/>
      <c r="V317" s="338"/>
      <c r="W317" s="338"/>
      <c r="X317" s="338"/>
      <c r="Y317" s="338"/>
      <c r="Z317" s="338"/>
      <c r="AA317" s="338"/>
      <c r="AB317" s="540"/>
    </row>
    <row r="318">
      <c r="A318" s="597">
        <v>45973.0</v>
      </c>
      <c r="B318" s="338"/>
      <c r="C318" s="338"/>
      <c r="D318" s="483" t="str">
        <f t="shared" si="38"/>
        <v>#DIV/0!</v>
      </c>
      <c r="E318" s="345"/>
      <c r="F318" s="338"/>
      <c r="G318" s="483" t="str">
        <f t="shared" si="41"/>
        <v>#DIV/0!</v>
      </c>
      <c r="H318" s="345"/>
      <c r="I318" s="338"/>
      <c r="J318" s="483" t="str">
        <f t="shared" si="40"/>
        <v>#DIV/0!</v>
      </c>
      <c r="K318" s="342"/>
      <c r="L318" s="483"/>
      <c r="M318" s="483" t="str">
        <f t="shared" si="1"/>
        <v>#DIV/0!</v>
      </c>
      <c r="N318" s="599"/>
      <c r="O318" s="338"/>
      <c r="P318" s="338"/>
      <c r="Q318" s="338"/>
      <c r="R318" s="338"/>
      <c r="S318" s="599"/>
      <c r="T318" s="338"/>
      <c r="U318" s="338"/>
      <c r="V318" s="338"/>
      <c r="W318" s="338"/>
      <c r="X318" s="338"/>
      <c r="Y318" s="338"/>
      <c r="Z318" s="338"/>
      <c r="AA318" s="338"/>
      <c r="AB318" s="540"/>
    </row>
    <row r="319">
      <c r="A319" s="597">
        <v>45974.0</v>
      </c>
      <c r="B319" s="338"/>
      <c r="C319" s="338"/>
      <c r="D319" s="483" t="str">
        <f t="shared" si="38"/>
        <v>#DIV/0!</v>
      </c>
      <c r="E319" s="345"/>
      <c r="F319" s="338"/>
      <c r="G319" s="483" t="str">
        <f t="shared" si="41"/>
        <v>#DIV/0!</v>
      </c>
      <c r="H319" s="345"/>
      <c r="I319" s="338"/>
      <c r="J319" s="483" t="str">
        <f t="shared" si="40"/>
        <v>#DIV/0!</v>
      </c>
      <c r="K319" s="342"/>
      <c r="L319" s="483"/>
      <c r="M319" s="483" t="str">
        <f t="shared" si="1"/>
        <v>#DIV/0!</v>
      </c>
      <c r="N319" s="599"/>
      <c r="O319" s="338"/>
      <c r="P319" s="338"/>
      <c r="Q319" s="338"/>
      <c r="R319" s="338"/>
      <c r="S319" s="599"/>
      <c r="T319" s="338"/>
      <c r="U319" s="338"/>
      <c r="V319" s="338"/>
      <c r="W319" s="338"/>
      <c r="X319" s="338"/>
      <c r="Y319" s="338"/>
      <c r="Z319" s="338"/>
      <c r="AA319" s="338"/>
      <c r="AB319" s="540"/>
    </row>
    <row r="320">
      <c r="A320" s="597">
        <v>45975.0</v>
      </c>
      <c r="B320" s="338"/>
      <c r="C320" s="338"/>
      <c r="D320" s="483" t="str">
        <f t="shared" si="38"/>
        <v>#DIV/0!</v>
      </c>
      <c r="E320" s="345"/>
      <c r="F320" s="338"/>
      <c r="G320" s="483" t="str">
        <f t="shared" si="41"/>
        <v>#DIV/0!</v>
      </c>
      <c r="H320" s="345"/>
      <c r="I320" s="338"/>
      <c r="J320" s="483" t="str">
        <f t="shared" si="40"/>
        <v>#DIV/0!</v>
      </c>
      <c r="K320" s="342"/>
      <c r="L320" s="483"/>
      <c r="M320" s="483" t="str">
        <f t="shared" si="1"/>
        <v>#DIV/0!</v>
      </c>
      <c r="N320" s="599"/>
      <c r="O320" s="338"/>
      <c r="P320" s="338"/>
      <c r="Q320" s="338"/>
      <c r="R320" s="338"/>
      <c r="S320" s="599"/>
      <c r="T320" s="338"/>
      <c r="U320" s="338"/>
      <c r="V320" s="338"/>
      <c r="W320" s="338"/>
      <c r="X320" s="338"/>
      <c r="Y320" s="338"/>
      <c r="Z320" s="338"/>
      <c r="AA320" s="338"/>
      <c r="AB320" s="540"/>
    </row>
    <row r="321">
      <c r="A321" s="597">
        <v>45976.0</v>
      </c>
      <c r="B321" s="338"/>
      <c r="C321" s="338"/>
      <c r="D321" s="483" t="str">
        <f t="shared" si="38"/>
        <v>#DIV/0!</v>
      </c>
      <c r="E321" s="345"/>
      <c r="F321" s="338"/>
      <c r="G321" s="483" t="str">
        <f t="shared" si="41"/>
        <v>#DIV/0!</v>
      </c>
      <c r="H321" s="345"/>
      <c r="I321" s="338"/>
      <c r="J321" s="483" t="str">
        <f t="shared" si="40"/>
        <v>#DIV/0!</v>
      </c>
      <c r="K321" s="342"/>
      <c r="L321" s="483"/>
      <c r="M321" s="483" t="str">
        <f t="shared" si="1"/>
        <v>#DIV/0!</v>
      </c>
      <c r="N321" s="599"/>
      <c r="O321" s="338"/>
      <c r="P321" s="338"/>
      <c r="Q321" s="338"/>
      <c r="R321" s="338"/>
      <c r="S321" s="599"/>
      <c r="T321" s="338"/>
      <c r="U321" s="338"/>
      <c r="V321" s="338"/>
      <c r="W321" s="338"/>
      <c r="X321" s="338"/>
      <c r="Y321" s="338"/>
      <c r="Z321" s="338"/>
      <c r="AA321" s="338"/>
      <c r="AB321" s="540"/>
    </row>
    <row r="322">
      <c r="A322" s="597">
        <v>45977.0</v>
      </c>
      <c r="B322" s="338"/>
      <c r="C322" s="338"/>
      <c r="D322" s="483" t="str">
        <f t="shared" si="38"/>
        <v>#DIV/0!</v>
      </c>
      <c r="E322" s="345"/>
      <c r="F322" s="338"/>
      <c r="G322" s="483" t="str">
        <f t="shared" si="41"/>
        <v>#DIV/0!</v>
      </c>
      <c r="H322" s="345"/>
      <c r="I322" s="338"/>
      <c r="J322" s="483" t="str">
        <f t="shared" si="40"/>
        <v>#DIV/0!</v>
      </c>
      <c r="K322" s="342"/>
      <c r="L322" s="483"/>
      <c r="M322" s="483" t="str">
        <f t="shared" si="1"/>
        <v>#DIV/0!</v>
      </c>
      <c r="N322" s="599"/>
      <c r="O322" s="338"/>
      <c r="P322" s="338"/>
      <c r="Q322" s="338"/>
      <c r="R322" s="338"/>
      <c r="S322" s="599"/>
      <c r="T322" s="338"/>
      <c r="U322" s="338"/>
      <c r="V322" s="338"/>
      <c r="W322" s="338"/>
      <c r="X322" s="338"/>
      <c r="Y322" s="338"/>
      <c r="Z322" s="338"/>
      <c r="AA322" s="338"/>
      <c r="AB322" s="540"/>
    </row>
    <row r="323">
      <c r="A323" s="597">
        <v>45978.0</v>
      </c>
      <c r="B323" s="338"/>
      <c r="C323" s="338"/>
      <c r="D323" s="483" t="str">
        <f t="shared" si="38"/>
        <v>#DIV/0!</v>
      </c>
      <c r="E323" s="345"/>
      <c r="F323" s="338"/>
      <c r="G323" s="483" t="str">
        <f t="shared" si="41"/>
        <v>#DIV/0!</v>
      </c>
      <c r="H323" s="345"/>
      <c r="I323" s="338"/>
      <c r="J323" s="483" t="str">
        <f t="shared" si="40"/>
        <v>#DIV/0!</v>
      </c>
      <c r="K323" s="342"/>
      <c r="L323" s="483"/>
      <c r="M323" s="483" t="str">
        <f t="shared" si="1"/>
        <v>#DIV/0!</v>
      </c>
      <c r="N323" s="599"/>
      <c r="O323" s="338"/>
      <c r="P323" s="338"/>
      <c r="Q323" s="338"/>
      <c r="R323" s="338"/>
      <c r="S323" s="599"/>
      <c r="T323" s="338"/>
      <c r="U323" s="338"/>
      <c r="V323" s="338"/>
      <c r="W323" s="338"/>
      <c r="X323" s="338"/>
      <c r="Y323" s="338"/>
      <c r="Z323" s="338"/>
      <c r="AA323" s="338"/>
      <c r="AB323" s="540"/>
    </row>
    <row r="324">
      <c r="A324" s="597">
        <v>45979.0</v>
      </c>
      <c r="B324" s="338"/>
      <c r="C324" s="338"/>
      <c r="D324" s="483" t="str">
        <f t="shared" si="38"/>
        <v>#DIV/0!</v>
      </c>
      <c r="E324" s="345"/>
      <c r="F324" s="338"/>
      <c r="G324" s="483" t="str">
        <f t="shared" si="41"/>
        <v>#DIV/0!</v>
      </c>
      <c r="H324" s="345"/>
      <c r="I324" s="338"/>
      <c r="J324" s="483" t="str">
        <f t="shared" si="40"/>
        <v>#DIV/0!</v>
      </c>
      <c r="K324" s="342"/>
      <c r="L324" s="483"/>
      <c r="M324" s="483" t="str">
        <f t="shared" si="1"/>
        <v>#DIV/0!</v>
      </c>
      <c r="N324" s="599"/>
      <c r="O324" s="338"/>
      <c r="P324" s="338"/>
      <c r="Q324" s="338"/>
      <c r="R324" s="338"/>
      <c r="S324" s="599"/>
      <c r="T324" s="338"/>
      <c r="U324" s="338"/>
      <c r="V324" s="338"/>
      <c r="W324" s="338"/>
      <c r="X324" s="338"/>
      <c r="Y324" s="338"/>
      <c r="Z324" s="338"/>
      <c r="AA324" s="338"/>
      <c r="AB324" s="540"/>
    </row>
    <row r="325">
      <c r="A325" s="597">
        <v>45980.0</v>
      </c>
      <c r="B325" s="338"/>
      <c r="C325" s="338"/>
      <c r="D325" s="483" t="str">
        <f t="shared" si="38"/>
        <v>#DIV/0!</v>
      </c>
      <c r="E325" s="345"/>
      <c r="F325" s="338"/>
      <c r="G325" s="483" t="str">
        <f t="shared" si="41"/>
        <v>#DIV/0!</v>
      </c>
      <c r="H325" s="345"/>
      <c r="I325" s="338"/>
      <c r="J325" s="483" t="str">
        <f t="shared" si="40"/>
        <v>#DIV/0!</v>
      </c>
      <c r="K325" s="342"/>
      <c r="L325" s="483"/>
      <c r="M325" s="483" t="str">
        <f t="shared" si="1"/>
        <v>#DIV/0!</v>
      </c>
      <c r="N325" s="599"/>
      <c r="O325" s="338"/>
      <c r="P325" s="338"/>
      <c r="Q325" s="338"/>
      <c r="R325" s="338"/>
      <c r="S325" s="599"/>
      <c r="T325" s="338"/>
      <c r="U325" s="338"/>
      <c r="V325" s="338"/>
      <c r="W325" s="338"/>
      <c r="X325" s="338"/>
      <c r="Y325" s="338"/>
      <c r="Z325" s="338"/>
      <c r="AA325" s="338"/>
      <c r="AB325" s="540"/>
    </row>
    <row r="326">
      <c r="A326" s="597">
        <v>45981.0</v>
      </c>
      <c r="B326" s="338"/>
      <c r="C326" s="338"/>
      <c r="D326" s="483" t="str">
        <f t="shared" si="38"/>
        <v>#DIV/0!</v>
      </c>
      <c r="E326" s="345"/>
      <c r="F326" s="338"/>
      <c r="G326" s="483" t="str">
        <f t="shared" si="41"/>
        <v>#DIV/0!</v>
      </c>
      <c r="H326" s="345"/>
      <c r="I326" s="338"/>
      <c r="J326" s="483" t="str">
        <f t="shared" si="40"/>
        <v>#DIV/0!</v>
      </c>
      <c r="K326" s="342"/>
      <c r="L326" s="483"/>
      <c r="M326" s="483" t="str">
        <f t="shared" si="1"/>
        <v>#DIV/0!</v>
      </c>
      <c r="N326" s="599"/>
      <c r="O326" s="338"/>
      <c r="P326" s="338"/>
      <c r="Q326" s="338"/>
      <c r="R326" s="338"/>
      <c r="S326" s="599"/>
      <c r="T326" s="338"/>
      <c r="U326" s="338"/>
      <c r="V326" s="338"/>
      <c r="W326" s="338"/>
      <c r="X326" s="338"/>
      <c r="Y326" s="338"/>
      <c r="Z326" s="338"/>
      <c r="AA326" s="338"/>
      <c r="AB326" s="540"/>
    </row>
    <row r="327">
      <c r="A327" s="597">
        <v>45982.0</v>
      </c>
      <c r="B327" s="338"/>
      <c r="C327" s="338"/>
      <c r="D327" s="483" t="str">
        <f t="shared" si="38"/>
        <v>#DIV/0!</v>
      </c>
      <c r="E327" s="345"/>
      <c r="F327" s="338"/>
      <c r="G327" s="483" t="str">
        <f t="shared" si="41"/>
        <v>#DIV/0!</v>
      </c>
      <c r="H327" s="345"/>
      <c r="I327" s="338"/>
      <c r="J327" s="483" t="str">
        <f t="shared" si="40"/>
        <v>#DIV/0!</v>
      </c>
      <c r="K327" s="342"/>
      <c r="L327" s="483"/>
      <c r="M327" s="483" t="str">
        <f t="shared" si="1"/>
        <v>#DIV/0!</v>
      </c>
      <c r="N327" s="599"/>
      <c r="O327" s="338"/>
      <c r="P327" s="338"/>
      <c r="Q327" s="338"/>
      <c r="R327" s="338"/>
      <c r="S327" s="599"/>
      <c r="T327" s="338"/>
      <c r="U327" s="338"/>
      <c r="V327" s="338"/>
      <c r="W327" s="338"/>
      <c r="X327" s="338"/>
      <c r="Y327" s="338"/>
      <c r="Z327" s="338"/>
      <c r="AA327" s="338"/>
      <c r="AB327" s="540"/>
    </row>
    <row r="328">
      <c r="A328" s="597">
        <v>45983.0</v>
      </c>
      <c r="B328" s="338"/>
      <c r="C328" s="338"/>
      <c r="D328" s="483" t="str">
        <f t="shared" si="38"/>
        <v>#DIV/0!</v>
      </c>
      <c r="E328" s="345"/>
      <c r="F328" s="338"/>
      <c r="G328" s="483" t="str">
        <f t="shared" si="41"/>
        <v>#DIV/0!</v>
      </c>
      <c r="H328" s="345"/>
      <c r="I328" s="338"/>
      <c r="J328" s="483" t="str">
        <f t="shared" si="40"/>
        <v>#DIV/0!</v>
      </c>
      <c r="K328" s="342"/>
      <c r="L328" s="483"/>
      <c r="M328" s="483" t="str">
        <f t="shared" si="1"/>
        <v>#DIV/0!</v>
      </c>
      <c r="N328" s="599"/>
      <c r="O328" s="338"/>
      <c r="P328" s="338"/>
      <c r="Q328" s="338"/>
      <c r="R328" s="338"/>
      <c r="S328" s="599"/>
      <c r="T328" s="338"/>
      <c r="U328" s="338"/>
      <c r="V328" s="338"/>
      <c r="W328" s="338"/>
      <c r="X328" s="338"/>
      <c r="Y328" s="338"/>
      <c r="Z328" s="338"/>
      <c r="AA328" s="338"/>
      <c r="AB328" s="540"/>
    </row>
    <row r="329">
      <c r="A329" s="597">
        <v>45984.0</v>
      </c>
      <c r="B329" s="338"/>
      <c r="C329" s="338"/>
      <c r="D329" s="483" t="str">
        <f t="shared" si="38"/>
        <v>#DIV/0!</v>
      </c>
      <c r="E329" s="345"/>
      <c r="F329" s="338"/>
      <c r="G329" s="483" t="str">
        <f t="shared" si="41"/>
        <v>#DIV/0!</v>
      </c>
      <c r="H329" s="345"/>
      <c r="I329" s="338"/>
      <c r="J329" s="483" t="str">
        <f t="shared" si="40"/>
        <v>#DIV/0!</v>
      </c>
      <c r="K329" s="342"/>
      <c r="L329" s="483"/>
      <c r="M329" s="483" t="str">
        <f t="shared" si="1"/>
        <v>#DIV/0!</v>
      </c>
      <c r="N329" s="599"/>
      <c r="O329" s="338"/>
      <c r="P329" s="338"/>
      <c r="Q329" s="338"/>
      <c r="R329" s="338"/>
      <c r="S329" s="599"/>
      <c r="T329" s="338"/>
      <c r="U329" s="338"/>
      <c r="V329" s="338"/>
      <c r="W329" s="338"/>
      <c r="X329" s="338"/>
      <c r="Y329" s="338"/>
      <c r="Z329" s="338"/>
      <c r="AA329" s="338"/>
      <c r="AB329" s="540"/>
    </row>
    <row r="330">
      <c r="A330" s="597">
        <v>45985.0</v>
      </c>
      <c r="B330" s="338"/>
      <c r="C330" s="338"/>
      <c r="D330" s="483" t="str">
        <f t="shared" si="38"/>
        <v>#DIV/0!</v>
      </c>
      <c r="E330" s="345"/>
      <c r="F330" s="338"/>
      <c r="G330" s="483" t="str">
        <f t="shared" si="41"/>
        <v>#DIV/0!</v>
      </c>
      <c r="H330" s="345"/>
      <c r="I330" s="338"/>
      <c r="J330" s="483" t="str">
        <f t="shared" si="40"/>
        <v>#DIV/0!</v>
      </c>
      <c r="K330" s="342"/>
      <c r="L330" s="483"/>
      <c r="M330" s="483" t="str">
        <f t="shared" si="1"/>
        <v>#DIV/0!</v>
      </c>
      <c r="N330" s="599"/>
      <c r="O330" s="338"/>
      <c r="P330" s="338"/>
      <c r="Q330" s="338"/>
      <c r="R330" s="338"/>
      <c r="S330" s="599"/>
      <c r="T330" s="338"/>
      <c r="U330" s="338"/>
      <c r="V330" s="338"/>
      <c r="W330" s="338"/>
      <c r="X330" s="338"/>
      <c r="Y330" s="338"/>
      <c r="Z330" s="338"/>
      <c r="AA330" s="338"/>
      <c r="AB330" s="540"/>
    </row>
    <row r="331">
      <c r="A331" s="597">
        <v>45986.0</v>
      </c>
      <c r="B331" s="338"/>
      <c r="C331" s="338"/>
      <c r="D331" s="483" t="str">
        <f t="shared" si="38"/>
        <v>#DIV/0!</v>
      </c>
      <c r="E331" s="345"/>
      <c r="F331" s="338"/>
      <c r="G331" s="483" t="str">
        <f t="shared" si="41"/>
        <v>#DIV/0!</v>
      </c>
      <c r="H331" s="345"/>
      <c r="I331" s="338"/>
      <c r="J331" s="483" t="str">
        <f t="shared" si="40"/>
        <v>#DIV/0!</v>
      </c>
      <c r="K331" s="342"/>
      <c r="L331" s="483"/>
      <c r="M331" s="483" t="str">
        <f t="shared" si="1"/>
        <v>#DIV/0!</v>
      </c>
      <c r="N331" s="599"/>
      <c r="O331" s="338"/>
      <c r="P331" s="338"/>
      <c r="Q331" s="338"/>
      <c r="R331" s="338"/>
      <c r="S331" s="599"/>
      <c r="T331" s="338"/>
      <c r="U331" s="338"/>
      <c r="V331" s="338"/>
      <c r="W331" s="338"/>
      <c r="X331" s="338"/>
      <c r="Y331" s="338"/>
      <c r="Z331" s="338"/>
      <c r="AA331" s="338"/>
      <c r="AB331" s="540"/>
    </row>
    <row r="332">
      <c r="A332" s="597">
        <v>45987.0</v>
      </c>
      <c r="B332" s="338"/>
      <c r="C332" s="338"/>
      <c r="D332" s="483" t="str">
        <f t="shared" si="38"/>
        <v>#DIV/0!</v>
      </c>
      <c r="E332" s="345"/>
      <c r="F332" s="338"/>
      <c r="G332" s="483" t="str">
        <f t="shared" si="41"/>
        <v>#DIV/0!</v>
      </c>
      <c r="H332" s="345"/>
      <c r="I332" s="338"/>
      <c r="J332" s="483" t="str">
        <f t="shared" si="40"/>
        <v>#DIV/0!</v>
      </c>
      <c r="K332" s="342"/>
      <c r="L332" s="483"/>
      <c r="M332" s="483" t="str">
        <f t="shared" si="1"/>
        <v>#DIV/0!</v>
      </c>
      <c r="N332" s="599"/>
      <c r="O332" s="338"/>
      <c r="P332" s="338"/>
      <c r="Q332" s="338"/>
      <c r="R332" s="338"/>
      <c r="S332" s="599"/>
      <c r="T332" s="338"/>
      <c r="U332" s="338"/>
      <c r="V332" s="338"/>
      <c r="W332" s="338"/>
      <c r="X332" s="338"/>
      <c r="Y332" s="338"/>
      <c r="Z332" s="338"/>
      <c r="AA332" s="338"/>
      <c r="AB332" s="540"/>
    </row>
    <row r="333">
      <c r="A333" s="597">
        <v>45988.0</v>
      </c>
      <c r="B333" s="338"/>
      <c r="C333" s="338"/>
      <c r="D333" s="483" t="str">
        <f t="shared" si="38"/>
        <v>#DIV/0!</v>
      </c>
      <c r="E333" s="345"/>
      <c r="F333" s="338"/>
      <c r="G333" s="483" t="str">
        <f t="shared" si="41"/>
        <v>#DIV/0!</v>
      </c>
      <c r="H333" s="345"/>
      <c r="I333" s="338"/>
      <c r="J333" s="483" t="str">
        <f t="shared" si="40"/>
        <v>#DIV/0!</v>
      </c>
      <c r="K333" s="342"/>
      <c r="L333" s="483"/>
      <c r="M333" s="483" t="str">
        <f t="shared" si="1"/>
        <v>#DIV/0!</v>
      </c>
      <c r="N333" s="599"/>
      <c r="O333" s="338"/>
      <c r="P333" s="338"/>
      <c r="Q333" s="338"/>
      <c r="R333" s="338"/>
      <c r="S333" s="599"/>
      <c r="T333" s="338"/>
      <c r="U333" s="338"/>
      <c r="V333" s="338"/>
      <c r="W333" s="338"/>
      <c r="X333" s="338"/>
      <c r="Y333" s="338"/>
      <c r="Z333" s="338"/>
      <c r="AA333" s="338"/>
      <c r="AB333" s="540"/>
    </row>
    <row r="334">
      <c r="A334" s="597">
        <v>45989.0</v>
      </c>
      <c r="B334" s="338"/>
      <c r="C334" s="338"/>
      <c r="D334" s="483" t="str">
        <f t="shared" si="38"/>
        <v>#DIV/0!</v>
      </c>
      <c r="E334" s="345"/>
      <c r="F334" s="338"/>
      <c r="G334" s="483" t="str">
        <f t="shared" si="41"/>
        <v>#DIV/0!</v>
      </c>
      <c r="H334" s="345"/>
      <c r="I334" s="338"/>
      <c r="J334" s="483" t="str">
        <f t="shared" si="40"/>
        <v>#DIV/0!</v>
      </c>
      <c r="K334" s="342"/>
      <c r="L334" s="483"/>
      <c r="M334" s="483" t="str">
        <f t="shared" si="1"/>
        <v>#DIV/0!</v>
      </c>
      <c r="N334" s="599"/>
      <c r="O334" s="338"/>
      <c r="P334" s="338"/>
      <c r="Q334" s="338"/>
      <c r="R334" s="338"/>
      <c r="S334" s="599"/>
      <c r="T334" s="338"/>
      <c r="U334" s="338"/>
      <c r="V334" s="338"/>
      <c r="W334" s="338"/>
      <c r="X334" s="338"/>
      <c r="Y334" s="338"/>
      <c r="Z334" s="338"/>
      <c r="AA334" s="338"/>
      <c r="AB334" s="540"/>
    </row>
    <row r="335">
      <c r="A335" s="597">
        <v>45990.0</v>
      </c>
      <c r="B335" s="338"/>
      <c r="C335" s="338"/>
      <c r="D335" s="483" t="str">
        <f t="shared" si="38"/>
        <v>#DIV/0!</v>
      </c>
      <c r="E335" s="345"/>
      <c r="F335" s="338"/>
      <c r="G335" s="483" t="str">
        <f t="shared" si="41"/>
        <v>#DIV/0!</v>
      </c>
      <c r="H335" s="345"/>
      <c r="I335" s="338"/>
      <c r="J335" s="483" t="str">
        <f t="shared" si="40"/>
        <v>#DIV/0!</v>
      </c>
      <c r="K335" s="342"/>
      <c r="L335" s="483"/>
      <c r="M335" s="483" t="str">
        <f t="shared" si="1"/>
        <v>#DIV/0!</v>
      </c>
      <c r="N335" s="599"/>
      <c r="O335" s="338"/>
      <c r="P335" s="338"/>
      <c r="Q335" s="338"/>
      <c r="R335" s="338"/>
      <c r="S335" s="599"/>
      <c r="T335" s="338"/>
      <c r="U335" s="338"/>
      <c r="V335" s="338"/>
      <c r="W335" s="338"/>
      <c r="X335" s="338"/>
      <c r="Y335" s="338"/>
      <c r="Z335" s="338"/>
      <c r="AA335" s="338"/>
      <c r="AB335" s="540"/>
    </row>
    <row r="336">
      <c r="A336" s="597">
        <v>45991.0</v>
      </c>
      <c r="B336" s="338"/>
      <c r="C336" s="338"/>
      <c r="D336" s="483" t="str">
        <f t="shared" si="38"/>
        <v>#DIV/0!</v>
      </c>
      <c r="E336" s="345"/>
      <c r="F336" s="338"/>
      <c r="G336" s="483" t="str">
        <f t="shared" si="41"/>
        <v>#DIV/0!</v>
      </c>
      <c r="H336" s="345"/>
      <c r="I336" s="338"/>
      <c r="J336" s="483" t="str">
        <f t="shared" si="40"/>
        <v>#DIV/0!</v>
      </c>
      <c r="K336" s="342"/>
      <c r="L336" s="483"/>
      <c r="M336" s="483" t="str">
        <f t="shared" si="1"/>
        <v>#DIV/0!</v>
      </c>
      <c r="N336" s="599"/>
      <c r="O336" s="338"/>
      <c r="P336" s="338"/>
      <c r="Q336" s="338"/>
      <c r="R336" s="338"/>
      <c r="S336" s="599"/>
      <c r="T336" s="338"/>
      <c r="U336" s="338"/>
      <c r="V336" s="338"/>
      <c r="W336" s="338"/>
      <c r="X336" s="338"/>
      <c r="Y336" s="338"/>
      <c r="Z336" s="338"/>
      <c r="AA336" s="338"/>
      <c r="AB336" s="540"/>
    </row>
    <row r="337">
      <c r="A337" s="597">
        <v>45992.0</v>
      </c>
      <c r="B337" s="338"/>
      <c r="C337" s="338"/>
      <c r="D337" s="483" t="str">
        <f t="shared" si="38"/>
        <v>#DIV/0!</v>
      </c>
      <c r="E337" s="345"/>
      <c r="F337" s="338"/>
      <c r="G337" s="483" t="str">
        <f t="shared" si="41"/>
        <v>#DIV/0!</v>
      </c>
      <c r="H337" s="345"/>
      <c r="I337" s="338"/>
      <c r="J337" s="483" t="str">
        <f t="shared" si="40"/>
        <v>#DIV/0!</v>
      </c>
      <c r="K337" s="342"/>
      <c r="L337" s="483"/>
      <c r="M337" s="483" t="str">
        <f t="shared" si="1"/>
        <v>#DIV/0!</v>
      </c>
      <c r="N337" s="599"/>
      <c r="O337" s="338"/>
      <c r="P337" s="338"/>
      <c r="Q337" s="338"/>
      <c r="R337" s="338"/>
      <c r="S337" s="599"/>
      <c r="T337" s="338"/>
      <c r="U337" s="338"/>
      <c r="V337" s="338"/>
      <c r="W337" s="338"/>
      <c r="X337" s="338"/>
      <c r="Y337" s="338"/>
      <c r="Z337" s="338"/>
      <c r="AA337" s="338"/>
      <c r="AB337" s="540"/>
    </row>
    <row r="338">
      <c r="A338" s="597">
        <v>45993.0</v>
      </c>
      <c r="B338" s="338"/>
      <c r="C338" s="338"/>
      <c r="D338" s="483" t="str">
        <f t="shared" si="38"/>
        <v>#DIV/0!</v>
      </c>
      <c r="E338" s="345"/>
      <c r="F338" s="338"/>
      <c r="G338" s="483" t="str">
        <f t="shared" si="41"/>
        <v>#DIV/0!</v>
      </c>
      <c r="H338" s="345"/>
      <c r="I338" s="338"/>
      <c r="J338" s="483" t="str">
        <f t="shared" si="40"/>
        <v>#DIV/0!</v>
      </c>
      <c r="K338" s="342"/>
      <c r="L338" s="483"/>
      <c r="M338" s="483" t="str">
        <f t="shared" si="1"/>
        <v>#DIV/0!</v>
      </c>
      <c r="N338" s="599"/>
      <c r="O338" s="338"/>
      <c r="P338" s="338"/>
      <c r="Q338" s="338"/>
      <c r="R338" s="338"/>
      <c r="S338" s="599"/>
      <c r="T338" s="338"/>
      <c r="U338" s="338"/>
      <c r="V338" s="338"/>
      <c r="W338" s="338"/>
      <c r="X338" s="338"/>
      <c r="Y338" s="338"/>
      <c r="Z338" s="338"/>
      <c r="AA338" s="338"/>
      <c r="AB338" s="540"/>
    </row>
    <row r="339">
      <c r="A339" s="597">
        <v>45994.0</v>
      </c>
      <c r="B339" s="338"/>
      <c r="C339" s="338"/>
      <c r="D339" s="483" t="str">
        <f t="shared" si="38"/>
        <v>#DIV/0!</v>
      </c>
      <c r="E339" s="345"/>
      <c r="F339" s="338"/>
      <c r="G339" s="483" t="str">
        <f t="shared" si="41"/>
        <v>#DIV/0!</v>
      </c>
      <c r="H339" s="345"/>
      <c r="I339" s="338"/>
      <c r="J339" s="483" t="str">
        <f t="shared" si="40"/>
        <v>#DIV/0!</v>
      </c>
      <c r="K339" s="342"/>
      <c r="L339" s="483"/>
      <c r="M339" s="483" t="str">
        <f t="shared" si="1"/>
        <v>#DIV/0!</v>
      </c>
      <c r="N339" s="599"/>
      <c r="O339" s="338"/>
      <c r="P339" s="338"/>
      <c r="Q339" s="338"/>
      <c r="R339" s="338"/>
      <c r="S339" s="599"/>
      <c r="T339" s="338"/>
      <c r="U339" s="338"/>
      <c r="V339" s="338"/>
      <c r="W339" s="338"/>
      <c r="X339" s="338"/>
      <c r="Y339" s="338"/>
      <c r="Z339" s="338"/>
      <c r="AA339" s="338"/>
      <c r="AB339" s="540"/>
    </row>
    <row r="340">
      <c r="A340" s="597">
        <v>45995.0</v>
      </c>
      <c r="B340" s="338"/>
      <c r="C340" s="338"/>
      <c r="D340" s="483" t="str">
        <f t="shared" si="38"/>
        <v>#DIV/0!</v>
      </c>
      <c r="E340" s="345"/>
      <c r="F340" s="338"/>
      <c r="G340" s="483" t="str">
        <f t="shared" si="41"/>
        <v>#DIV/0!</v>
      </c>
      <c r="H340" s="345"/>
      <c r="I340" s="338"/>
      <c r="J340" s="483" t="str">
        <f t="shared" si="40"/>
        <v>#DIV/0!</v>
      </c>
      <c r="K340" s="342"/>
      <c r="L340" s="483"/>
      <c r="M340" s="483" t="str">
        <f t="shared" si="1"/>
        <v>#DIV/0!</v>
      </c>
      <c r="N340" s="599"/>
      <c r="O340" s="338"/>
      <c r="P340" s="338"/>
      <c r="Q340" s="338"/>
      <c r="R340" s="338"/>
      <c r="S340" s="599"/>
      <c r="T340" s="338"/>
      <c r="U340" s="338"/>
      <c r="V340" s="338"/>
      <c r="W340" s="338"/>
      <c r="X340" s="338"/>
      <c r="Y340" s="338"/>
      <c r="Z340" s="338"/>
      <c r="AA340" s="338"/>
      <c r="AB340" s="540"/>
    </row>
    <row r="341">
      <c r="A341" s="597">
        <v>45996.0</v>
      </c>
      <c r="B341" s="338"/>
      <c r="C341" s="338"/>
      <c r="D341" s="483" t="str">
        <f t="shared" si="38"/>
        <v>#DIV/0!</v>
      </c>
      <c r="E341" s="345"/>
      <c r="F341" s="338"/>
      <c r="G341" s="483" t="str">
        <f t="shared" si="41"/>
        <v>#DIV/0!</v>
      </c>
      <c r="H341" s="345"/>
      <c r="I341" s="338"/>
      <c r="J341" s="483" t="str">
        <f t="shared" si="40"/>
        <v>#DIV/0!</v>
      </c>
      <c r="K341" s="342"/>
      <c r="L341" s="483"/>
      <c r="M341" s="483" t="str">
        <f t="shared" si="1"/>
        <v>#DIV/0!</v>
      </c>
      <c r="N341" s="599"/>
      <c r="O341" s="338"/>
      <c r="P341" s="338"/>
      <c r="Q341" s="338"/>
      <c r="R341" s="338"/>
      <c r="S341" s="599"/>
      <c r="T341" s="338"/>
      <c r="U341" s="338"/>
      <c r="V341" s="338"/>
      <c r="W341" s="338"/>
      <c r="X341" s="338"/>
      <c r="Y341" s="338"/>
      <c r="Z341" s="338"/>
      <c r="AA341" s="338"/>
      <c r="AB341" s="540"/>
    </row>
    <row r="342">
      <c r="A342" s="597">
        <v>45997.0</v>
      </c>
      <c r="B342" s="338"/>
      <c r="C342" s="338"/>
      <c r="D342" s="483" t="str">
        <f t="shared" si="38"/>
        <v>#DIV/0!</v>
      </c>
      <c r="E342" s="345"/>
      <c r="F342" s="338"/>
      <c r="G342" s="483" t="str">
        <f t="shared" si="41"/>
        <v>#DIV/0!</v>
      </c>
      <c r="H342" s="345"/>
      <c r="I342" s="338"/>
      <c r="J342" s="483" t="str">
        <f t="shared" si="40"/>
        <v>#DIV/0!</v>
      </c>
      <c r="K342" s="342"/>
      <c r="L342" s="483"/>
      <c r="M342" s="483" t="str">
        <f t="shared" si="1"/>
        <v>#DIV/0!</v>
      </c>
      <c r="N342" s="599"/>
      <c r="O342" s="338"/>
      <c r="P342" s="338"/>
      <c r="Q342" s="338"/>
      <c r="R342" s="338"/>
      <c r="S342" s="599"/>
      <c r="T342" s="338"/>
      <c r="U342" s="338"/>
      <c r="V342" s="338"/>
      <c r="W342" s="338"/>
      <c r="X342" s="338"/>
      <c r="Y342" s="338"/>
      <c r="Z342" s="338"/>
      <c r="AA342" s="338"/>
      <c r="AB342" s="540"/>
    </row>
    <row r="343">
      <c r="A343" s="597">
        <v>45998.0</v>
      </c>
      <c r="B343" s="338"/>
      <c r="C343" s="338"/>
      <c r="D343" s="483" t="str">
        <f t="shared" si="38"/>
        <v>#DIV/0!</v>
      </c>
      <c r="E343" s="345"/>
      <c r="F343" s="338"/>
      <c r="G343" s="483" t="str">
        <f t="shared" si="41"/>
        <v>#DIV/0!</v>
      </c>
      <c r="H343" s="345"/>
      <c r="I343" s="338"/>
      <c r="J343" s="483" t="str">
        <f t="shared" si="40"/>
        <v>#DIV/0!</v>
      </c>
      <c r="K343" s="342"/>
      <c r="L343" s="483"/>
      <c r="M343" s="483" t="str">
        <f t="shared" si="1"/>
        <v>#DIV/0!</v>
      </c>
      <c r="N343" s="599"/>
      <c r="O343" s="338"/>
      <c r="P343" s="338"/>
      <c r="Q343" s="338"/>
      <c r="R343" s="338"/>
      <c r="S343" s="599"/>
      <c r="T343" s="338"/>
      <c r="U343" s="338"/>
      <c r="V343" s="338"/>
      <c r="W343" s="338"/>
      <c r="X343" s="338"/>
      <c r="Y343" s="338"/>
      <c r="Z343" s="338"/>
      <c r="AA343" s="338"/>
      <c r="AB343" s="540"/>
    </row>
    <row r="344">
      <c r="A344" s="597">
        <v>45999.0</v>
      </c>
      <c r="B344" s="338"/>
      <c r="C344" s="338"/>
      <c r="D344" s="483" t="str">
        <f t="shared" si="38"/>
        <v>#DIV/0!</v>
      </c>
      <c r="E344" s="345"/>
      <c r="F344" s="338"/>
      <c r="G344" s="483" t="str">
        <f t="shared" si="41"/>
        <v>#DIV/0!</v>
      </c>
      <c r="H344" s="345"/>
      <c r="I344" s="338"/>
      <c r="J344" s="483" t="str">
        <f t="shared" si="40"/>
        <v>#DIV/0!</v>
      </c>
      <c r="K344" s="342"/>
      <c r="L344" s="483"/>
      <c r="M344" s="483" t="str">
        <f t="shared" si="1"/>
        <v>#DIV/0!</v>
      </c>
      <c r="N344" s="599"/>
      <c r="O344" s="338"/>
      <c r="P344" s="338"/>
      <c r="Q344" s="338"/>
      <c r="R344" s="338"/>
      <c r="S344" s="599"/>
      <c r="T344" s="338"/>
      <c r="U344" s="338"/>
      <c r="V344" s="338"/>
      <c r="W344" s="338"/>
      <c r="X344" s="338"/>
      <c r="Y344" s="338"/>
      <c r="Z344" s="338"/>
      <c r="AA344" s="338"/>
      <c r="AB344" s="540"/>
    </row>
    <row r="345">
      <c r="A345" s="597">
        <v>46000.0</v>
      </c>
      <c r="B345" s="338"/>
      <c r="C345" s="338"/>
      <c r="D345" s="483" t="str">
        <f t="shared" si="38"/>
        <v>#DIV/0!</v>
      </c>
      <c r="E345" s="345"/>
      <c r="F345" s="338"/>
      <c r="G345" s="483" t="str">
        <f t="shared" si="41"/>
        <v>#DIV/0!</v>
      </c>
      <c r="H345" s="345"/>
      <c r="I345" s="338"/>
      <c r="J345" s="483" t="str">
        <f t="shared" si="40"/>
        <v>#DIV/0!</v>
      </c>
      <c r="K345" s="342"/>
      <c r="L345" s="483"/>
      <c r="M345" s="483" t="str">
        <f t="shared" si="1"/>
        <v>#DIV/0!</v>
      </c>
      <c r="N345" s="599"/>
      <c r="O345" s="338"/>
      <c r="P345" s="338"/>
      <c r="Q345" s="338"/>
      <c r="R345" s="338"/>
      <c r="S345" s="599"/>
      <c r="T345" s="338"/>
      <c r="U345" s="338"/>
      <c r="V345" s="338"/>
      <c r="W345" s="338"/>
      <c r="X345" s="338"/>
      <c r="Y345" s="338"/>
      <c r="Z345" s="338"/>
      <c r="AA345" s="338"/>
      <c r="AB345" s="540"/>
    </row>
    <row r="346">
      <c r="A346" s="597">
        <v>46001.0</v>
      </c>
      <c r="B346" s="338"/>
      <c r="C346" s="338"/>
      <c r="D346" s="483" t="str">
        <f t="shared" si="38"/>
        <v>#DIV/0!</v>
      </c>
      <c r="E346" s="345"/>
      <c r="F346" s="338"/>
      <c r="G346" s="483" t="str">
        <f t="shared" si="41"/>
        <v>#DIV/0!</v>
      </c>
      <c r="H346" s="345"/>
      <c r="I346" s="338"/>
      <c r="J346" s="483" t="str">
        <f t="shared" si="40"/>
        <v>#DIV/0!</v>
      </c>
      <c r="K346" s="342"/>
      <c r="L346" s="483"/>
      <c r="M346" s="483" t="str">
        <f t="shared" si="1"/>
        <v>#DIV/0!</v>
      </c>
      <c r="N346" s="599"/>
      <c r="O346" s="338"/>
      <c r="P346" s="338"/>
      <c r="Q346" s="338"/>
      <c r="R346" s="338"/>
      <c r="S346" s="599"/>
      <c r="T346" s="338"/>
      <c r="U346" s="338"/>
      <c r="V346" s="338"/>
      <c r="W346" s="338"/>
      <c r="X346" s="338"/>
      <c r="Y346" s="338"/>
      <c r="Z346" s="338"/>
      <c r="AA346" s="338"/>
      <c r="AB346" s="540"/>
    </row>
    <row r="347">
      <c r="A347" s="597">
        <v>46002.0</v>
      </c>
      <c r="B347" s="338"/>
      <c r="C347" s="338"/>
      <c r="D347" s="483" t="str">
        <f t="shared" si="38"/>
        <v>#DIV/0!</v>
      </c>
      <c r="E347" s="345"/>
      <c r="F347" s="338"/>
      <c r="G347" s="483" t="str">
        <f t="shared" si="41"/>
        <v>#DIV/0!</v>
      </c>
      <c r="H347" s="345"/>
      <c r="I347" s="338"/>
      <c r="J347" s="483" t="str">
        <f t="shared" si="40"/>
        <v>#DIV/0!</v>
      </c>
      <c r="K347" s="342"/>
      <c r="L347" s="483"/>
      <c r="M347" s="483" t="str">
        <f t="shared" si="1"/>
        <v>#DIV/0!</v>
      </c>
      <c r="N347" s="599"/>
      <c r="O347" s="338"/>
      <c r="P347" s="338"/>
      <c r="Q347" s="338"/>
      <c r="R347" s="338"/>
      <c r="S347" s="599"/>
      <c r="T347" s="338"/>
      <c r="U347" s="338"/>
      <c r="V347" s="338"/>
      <c r="W347" s="338"/>
      <c r="X347" s="338"/>
      <c r="Y347" s="338"/>
      <c r="Z347" s="338"/>
      <c r="AA347" s="338"/>
      <c r="AB347" s="540"/>
    </row>
    <row r="348">
      <c r="A348" s="597">
        <v>46003.0</v>
      </c>
      <c r="B348" s="338"/>
      <c r="C348" s="338"/>
      <c r="D348" s="483" t="str">
        <f t="shared" si="38"/>
        <v>#DIV/0!</v>
      </c>
      <c r="E348" s="345"/>
      <c r="F348" s="338"/>
      <c r="G348" s="483" t="str">
        <f t="shared" si="41"/>
        <v>#DIV/0!</v>
      </c>
      <c r="H348" s="345"/>
      <c r="I348" s="338"/>
      <c r="J348" s="483" t="str">
        <f t="shared" si="40"/>
        <v>#DIV/0!</v>
      </c>
      <c r="K348" s="342"/>
      <c r="L348" s="483"/>
      <c r="M348" s="483" t="str">
        <f t="shared" si="1"/>
        <v>#DIV/0!</v>
      </c>
      <c r="N348" s="599"/>
      <c r="O348" s="338"/>
      <c r="P348" s="338"/>
      <c r="Q348" s="338"/>
      <c r="R348" s="338"/>
      <c r="S348" s="599"/>
      <c r="T348" s="338"/>
      <c r="U348" s="338"/>
      <c r="V348" s="338"/>
      <c r="W348" s="338"/>
      <c r="X348" s="338"/>
      <c r="Y348" s="338"/>
      <c r="Z348" s="338"/>
      <c r="AA348" s="338"/>
      <c r="AB348" s="540"/>
    </row>
    <row r="349">
      <c r="A349" s="597">
        <v>46004.0</v>
      </c>
      <c r="B349" s="338"/>
      <c r="C349" s="338"/>
      <c r="D349" s="483" t="str">
        <f t="shared" si="38"/>
        <v>#DIV/0!</v>
      </c>
      <c r="E349" s="345"/>
      <c r="F349" s="338"/>
      <c r="G349" s="483" t="str">
        <f t="shared" si="41"/>
        <v>#DIV/0!</v>
      </c>
      <c r="H349" s="345"/>
      <c r="I349" s="338"/>
      <c r="J349" s="483" t="str">
        <f t="shared" si="40"/>
        <v>#DIV/0!</v>
      </c>
      <c r="K349" s="342"/>
      <c r="L349" s="483"/>
      <c r="M349" s="483" t="str">
        <f t="shared" si="1"/>
        <v>#DIV/0!</v>
      </c>
      <c r="N349" s="599"/>
      <c r="O349" s="338"/>
      <c r="P349" s="338"/>
      <c r="Q349" s="338"/>
      <c r="R349" s="338"/>
      <c r="S349" s="599"/>
      <c r="T349" s="338"/>
      <c r="U349" s="338"/>
      <c r="V349" s="338"/>
      <c r="W349" s="338"/>
      <c r="X349" s="338"/>
      <c r="Y349" s="338"/>
      <c r="Z349" s="338"/>
      <c r="AA349" s="338"/>
      <c r="AB349" s="540"/>
    </row>
    <row r="350">
      <c r="A350" s="597">
        <v>46005.0</v>
      </c>
      <c r="B350" s="338"/>
      <c r="C350" s="338"/>
      <c r="D350" s="483" t="str">
        <f t="shared" si="38"/>
        <v>#DIV/0!</v>
      </c>
      <c r="E350" s="345"/>
      <c r="F350" s="338"/>
      <c r="G350" s="483" t="str">
        <f t="shared" si="41"/>
        <v>#DIV/0!</v>
      </c>
      <c r="H350" s="345"/>
      <c r="I350" s="338"/>
      <c r="J350" s="483" t="str">
        <f t="shared" si="40"/>
        <v>#DIV/0!</v>
      </c>
      <c r="K350" s="342"/>
      <c r="L350" s="483"/>
      <c r="M350" s="483" t="str">
        <f t="shared" si="1"/>
        <v>#DIV/0!</v>
      </c>
      <c r="N350" s="599"/>
      <c r="O350" s="338"/>
      <c r="P350" s="338"/>
      <c r="Q350" s="338"/>
      <c r="R350" s="338"/>
      <c r="S350" s="599"/>
      <c r="T350" s="338"/>
      <c r="U350" s="338"/>
      <c r="V350" s="338"/>
      <c r="W350" s="338"/>
      <c r="X350" s="338"/>
      <c r="Y350" s="338"/>
      <c r="Z350" s="338"/>
      <c r="AA350" s="338"/>
      <c r="AB350" s="540"/>
    </row>
    <row r="351">
      <c r="A351" s="597">
        <v>46006.0</v>
      </c>
      <c r="B351" s="338"/>
      <c r="C351" s="338"/>
      <c r="D351" s="483" t="str">
        <f t="shared" si="38"/>
        <v>#DIV/0!</v>
      </c>
      <c r="E351" s="345"/>
      <c r="F351" s="338"/>
      <c r="G351" s="483" t="str">
        <f t="shared" si="41"/>
        <v>#DIV/0!</v>
      </c>
      <c r="H351" s="345"/>
      <c r="I351" s="338"/>
      <c r="J351" s="483" t="str">
        <f t="shared" si="40"/>
        <v>#DIV/0!</v>
      </c>
      <c r="K351" s="342"/>
      <c r="L351" s="483"/>
      <c r="M351" s="483" t="str">
        <f t="shared" si="1"/>
        <v>#DIV/0!</v>
      </c>
      <c r="N351" s="599"/>
      <c r="O351" s="338"/>
      <c r="P351" s="338"/>
      <c r="Q351" s="338"/>
      <c r="R351" s="338"/>
      <c r="S351" s="599"/>
      <c r="T351" s="338"/>
      <c r="U351" s="338"/>
      <c r="V351" s="338"/>
      <c r="W351" s="338"/>
      <c r="X351" s="338"/>
      <c r="Y351" s="338"/>
      <c r="Z351" s="338"/>
      <c r="AA351" s="338"/>
      <c r="AB351" s="540"/>
    </row>
    <row r="352">
      <c r="A352" s="597">
        <v>46007.0</v>
      </c>
      <c r="B352" s="338"/>
      <c r="C352" s="338"/>
      <c r="D352" s="483" t="str">
        <f t="shared" si="38"/>
        <v>#DIV/0!</v>
      </c>
      <c r="E352" s="345"/>
      <c r="F352" s="338"/>
      <c r="G352" s="483" t="str">
        <f t="shared" si="41"/>
        <v>#DIV/0!</v>
      </c>
      <c r="H352" s="345"/>
      <c r="I352" s="338"/>
      <c r="J352" s="483" t="str">
        <f t="shared" si="40"/>
        <v>#DIV/0!</v>
      </c>
      <c r="K352" s="342"/>
      <c r="L352" s="483"/>
      <c r="M352" s="483" t="str">
        <f t="shared" si="1"/>
        <v>#DIV/0!</v>
      </c>
      <c r="N352" s="599"/>
      <c r="O352" s="338"/>
      <c r="P352" s="338"/>
      <c r="Q352" s="338"/>
      <c r="R352" s="338"/>
      <c r="S352" s="599"/>
      <c r="T352" s="338"/>
      <c r="U352" s="338"/>
      <c r="V352" s="338"/>
      <c r="W352" s="338"/>
      <c r="X352" s="338"/>
      <c r="Y352" s="338"/>
      <c r="Z352" s="338"/>
      <c r="AA352" s="338"/>
      <c r="AB352" s="540"/>
    </row>
    <row r="353">
      <c r="A353" s="597">
        <v>46008.0</v>
      </c>
      <c r="B353" s="338"/>
      <c r="C353" s="338"/>
      <c r="D353" s="483" t="str">
        <f t="shared" si="38"/>
        <v>#DIV/0!</v>
      </c>
      <c r="E353" s="345"/>
      <c r="F353" s="338"/>
      <c r="G353" s="483" t="str">
        <f t="shared" si="41"/>
        <v>#DIV/0!</v>
      </c>
      <c r="H353" s="345"/>
      <c r="I353" s="338"/>
      <c r="J353" s="483" t="str">
        <f t="shared" si="40"/>
        <v>#DIV/0!</v>
      </c>
      <c r="K353" s="342"/>
      <c r="L353" s="483"/>
      <c r="M353" s="483" t="str">
        <f t="shared" si="1"/>
        <v>#DIV/0!</v>
      </c>
      <c r="N353" s="599"/>
      <c r="O353" s="338"/>
      <c r="P353" s="338"/>
      <c r="Q353" s="338"/>
      <c r="R353" s="338"/>
      <c r="S353" s="599"/>
      <c r="T353" s="338"/>
      <c r="U353" s="338"/>
      <c r="V353" s="338"/>
      <c r="W353" s="338"/>
      <c r="X353" s="338"/>
      <c r="Y353" s="338"/>
      <c r="Z353" s="338"/>
      <c r="AA353" s="338"/>
      <c r="AB353" s="540"/>
    </row>
    <row r="354">
      <c r="A354" s="597">
        <v>46009.0</v>
      </c>
      <c r="B354" s="338"/>
      <c r="C354" s="338"/>
      <c r="D354" s="483" t="str">
        <f t="shared" si="38"/>
        <v>#DIV/0!</v>
      </c>
      <c r="E354" s="345"/>
      <c r="F354" s="338"/>
      <c r="G354" s="483" t="str">
        <f t="shared" si="41"/>
        <v>#DIV/0!</v>
      </c>
      <c r="H354" s="345"/>
      <c r="I354" s="338"/>
      <c r="J354" s="483" t="str">
        <f t="shared" si="40"/>
        <v>#DIV/0!</v>
      </c>
      <c r="K354" s="342"/>
      <c r="L354" s="483"/>
      <c r="M354" s="483" t="str">
        <f t="shared" si="1"/>
        <v>#DIV/0!</v>
      </c>
      <c r="N354" s="599"/>
      <c r="O354" s="338"/>
      <c r="P354" s="338"/>
      <c r="Q354" s="338"/>
      <c r="R354" s="338"/>
      <c r="S354" s="599"/>
      <c r="T354" s="338"/>
      <c r="U354" s="338"/>
      <c r="V354" s="338"/>
      <c r="W354" s="338"/>
      <c r="X354" s="338"/>
      <c r="Y354" s="338"/>
      <c r="Z354" s="338"/>
      <c r="AA354" s="338"/>
      <c r="AB354" s="540"/>
    </row>
    <row r="355">
      <c r="A355" s="597">
        <v>46010.0</v>
      </c>
      <c r="B355" s="338"/>
      <c r="C355" s="338"/>
      <c r="D355" s="483" t="str">
        <f t="shared" si="38"/>
        <v>#DIV/0!</v>
      </c>
      <c r="E355" s="345"/>
      <c r="F355" s="338"/>
      <c r="G355" s="483" t="str">
        <f t="shared" si="41"/>
        <v>#DIV/0!</v>
      </c>
      <c r="H355" s="345"/>
      <c r="I355" s="338"/>
      <c r="J355" s="483" t="str">
        <f t="shared" si="40"/>
        <v>#DIV/0!</v>
      </c>
      <c r="K355" s="342"/>
      <c r="L355" s="483"/>
      <c r="M355" s="483" t="str">
        <f t="shared" si="1"/>
        <v>#DIV/0!</v>
      </c>
      <c r="N355" s="599"/>
      <c r="O355" s="338"/>
      <c r="P355" s="338"/>
      <c r="Q355" s="338"/>
      <c r="R355" s="338"/>
      <c r="S355" s="599"/>
      <c r="T355" s="338"/>
      <c r="U355" s="338"/>
      <c r="V355" s="338"/>
      <c r="W355" s="338"/>
      <c r="X355" s="338"/>
      <c r="Y355" s="338"/>
      <c r="Z355" s="338"/>
      <c r="AA355" s="338"/>
      <c r="AB355" s="540"/>
    </row>
    <row r="356">
      <c r="A356" s="597">
        <v>46011.0</v>
      </c>
      <c r="B356" s="338"/>
      <c r="C356" s="338"/>
      <c r="D356" s="483" t="str">
        <f t="shared" si="38"/>
        <v>#DIV/0!</v>
      </c>
      <c r="E356" s="345"/>
      <c r="F356" s="338"/>
      <c r="G356" s="483" t="str">
        <f t="shared" si="41"/>
        <v>#DIV/0!</v>
      </c>
      <c r="H356" s="345"/>
      <c r="I356" s="338"/>
      <c r="J356" s="483" t="str">
        <f t="shared" si="40"/>
        <v>#DIV/0!</v>
      </c>
      <c r="K356" s="342"/>
      <c r="L356" s="483"/>
      <c r="M356" s="483" t="str">
        <f t="shared" si="1"/>
        <v>#DIV/0!</v>
      </c>
      <c r="N356" s="599"/>
      <c r="O356" s="338"/>
      <c r="P356" s="338"/>
      <c r="Q356" s="338"/>
      <c r="R356" s="338"/>
      <c r="S356" s="599"/>
      <c r="T356" s="338"/>
      <c r="U356" s="338"/>
      <c r="V356" s="338"/>
      <c r="W356" s="338"/>
      <c r="X356" s="338"/>
      <c r="Y356" s="338"/>
      <c r="Z356" s="338"/>
      <c r="AA356" s="338"/>
      <c r="AB356" s="540"/>
    </row>
    <row r="357">
      <c r="A357" s="597">
        <v>46012.0</v>
      </c>
      <c r="B357" s="338"/>
      <c r="C357" s="338"/>
      <c r="D357" s="483" t="str">
        <f t="shared" si="38"/>
        <v>#DIV/0!</v>
      </c>
      <c r="E357" s="345"/>
      <c r="F357" s="338"/>
      <c r="G357" s="483" t="str">
        <f t="shared" si="41"/>
        <v>#DIV/0!</v>
      </c>
      <c r="H357" s="345"/>
      <c r="I357" s="338"/>
      <c r="J357" s="483" t="str">
        <f t="shared" si="40"/>
        <v>#DIV/0!</v>
      </c>
      <c r="K357" s="342"/>
      <c r="L357" s="483"/>
      <c r="M357" s="483" t="str">
        <f t="shared" si="1"/>
        <v>#DIV/0!</v>
      </c>
      <c r="N357" s="599"/>
      <c r="O357" s="338"/>
      <c r="P357" s="338"/>
      <c r="Q357" s="338"/>
      <c r="R357" s="338"/>
      <c r="S357" s="599"/>
      <c r="T357" s="338"/>
      <c r="U357" s="338"/>
      <c r="V357" s="338"/>
      <c r="W357" s="338"/>
      <c r="X357" s="338"/>
      <c r="Y357" s="338"/>
      <c r="Z357" s="338"/>
      <c r="AA357" s="338"/>
      <c r="AB357" s="540"/>
    </row>
    <row r="358">
      <c r="A358" s="597">
        <v>46013.0</v>
      </c>
      <c r="B358" s="338"/>
      <c r="C358" s="338"/>
      <c r="D358" s="483" t="str">
        <f t="shared" si="38"/>
        <v>#DIV/0!</v>
      </c>
      <c r="E358" s="345"/>
      <c r="F358" s="338"/>
      <c r="G358" s="483" t="str">
        <f t="shared" si="41"/>
        <v>#DIV/0!</v>
      </c>
      <c r="H358" s="345"/>
      <c r="I358" s="338"/>
      <c r="J358" s="483" t="str">
        <f t="shared" si="40"/>
        <v>#DIV/0!</v>
      </c>
      <c r="K358" s="342"/>
      <c r="L358" s="483"/>
      <c r="M358" s="483" t="str">
        <f t="shared" si="1"/>
        <v>#DIV/0!</v>
      </c>
      <c r="N358" s="599"/>
      <c r="O358" s="338"/>
      <c r="P358" s="338"/>
      <c r="Q358" s="338"/>
      <c r="R358" s="338"/>
      <c r="S358" s="599"/>
      <c r="T358" s="338"/>
      <c r="U358" s="338"/>
      <c r="V358" s="338"/>
      <c r="W358" s="338"/>
      <c r="X358" s="338"/>
      <c r="Y358" s="338"/>
      <c r="Z358" s="338"/>
      <c r="AA358" s="338"/>
      <c r="AB358" s="540"/>
    </row>
    <row r="359">
      <c r="A359" s="597">
        <v>46014.0</v>
      </c>
      <c r="B359" s="338"/>
      <c r="C359" s="338"/>
      <c r="D359" s="483" t="str">
        <f t="shared" si="38"/>
        <v>#DIV/0!</v>
      </c>
      <c r="E359" s="345"/>
      <c r="F359" s="338"/>
      <c r="G359" s="483" t="str">
        <f t="shared" si="41"/>
        <v>#DIV/0!</v>
      </c>
      <c r="H359" s="345"/>
      <c r="I359" s="338"/>
      <c r="J359" s="483" t="str">
        <f t="shared" si="40"/>
        <v>#DIV/0!</v>
      </c>
      <c r="K359" s="342"/>
      <c r="L359" s="483"/>
      <c r="M359" s="483" t="str">
        <f t="shared" si="1"/>
        <v>#DIV/0!</v>
      </c>
      <c r="N359" s="599"/>
      <c r="O359" s="338"/>
      <c r="P359" s="338"/>
      <c r="Q359" s="338"/>
      <c r="R359" s="338"/>
      <c r="S359" s="599"/>
      <c r="T359" s="338"/>
      <c r="U359" s="338"/>
      <c r="V359" s="338"/>
      <c r="W359" s="338"/>
      <c r="X359" s="338"/>
      <c r="Y359" s="338"/>
      <c r="Z359" s="338"/>
      <c r="AA359" s="338"/>
      <c r="AB359" s="540"/>
    </row>
    <row r="360">
      <c r="A360" s="597">
        <v>46015.0</v>
      </c>
      <c r="B360" s="338"/>
      <c r="C360" s="338"/>
      <c r="D360" s="483" t="str">
        <f t="shared" si="38"/>
        <v>#DIV/0!</v>
      </c>
      <c r="E360" s="345"/>
      <c r="F360" s="338"/>
      <c r="G360" s="483" t="str">
        <f t="shared" si="41"/>
        <v>#DIV/0!</v>
      </c>
      <c r="H360" s="345"/>
      <c r="I360" s="338"/>
      <c r="J360" s="483" t="str">
        <f t="shared" si="40"/>
        <v>#DIV/0!</v>
      </c>
      <c r="K360" s="342"/>
      <c r="L360" s="483"/>
      <c r="M360" s="483" t="str">
        <f t="shared" si="1"/>
        <v>#DIV/0!</v>
      </c>
      <c r="N360" s="599"/>
      <c r="O360" s="338"/>
      <c r="P360" s="338"/>
      <c r="Q360" s="338"/>
      <c r="R360" s="338"/>
      <c r="S360" s="599"/>
      <c r="T360" s="338"/>
      <c r="U360" s="338"/>
      <c r="V360" s="338"/>
      <c r="W360" s="338"/>
      <c r="X360" s="338"/>
      <c r="Y360" s="338"/>
      <c r="Z360" s="338"/>
      <c r="AA360" s="338"/>
      <c r="AB360" s="540"/>
    </row>
    <row r="361">
      <c r="A361" s="597">
        <v>46016.0</v>
      </c>
      <c r="B361" s="338"/>
      <c r="C361" s="338"/>
      <c r="D361" s="483" t="str">
        <f t="shared" si="38"/>
        <v>#DIV/0!</v>
      </c>
      <c r="E361" s="345"/>
      <c r="F361" s="338"/>
      <c r="G361" s="483" t="str">
        <f t="shared" si="41"/>
        <v>#DIV/0!</v>
      </c>
      <c r="H361" s="345"/>
      <c r="I361" s="338"/>
      <c r="J361" s="483" t="str">
        <f t="shared" si="40"/>
        <v>#DIV/0!</v>
      </c>
      <c r="K361" s="342"/>
      <c r="L361" s="483"/>
      <c r="M361" s="483" t="str">
        <f t="shared" si="1"/>
        <v>#DIV/0!</v>
      </c>
      <c r="N361" s="599"/>
      <c r="O361" s="338"/>
      <c r="P361" s="338"/>
      <c r="Q361" s="338"/>
      <c r="R361" s="338"/>
      <c r="S361" s="599"/>
      <c r="T361" s="338"/>
      <c r="U361" s="338"/>
      <c r="V361" s="338"/>
      <c r="W361" s="338"/>
      <c r="X361" s="338"/>
      <c r="Y361" s="338"/>
      <c r="Z361" s="338"/>
      <c r="AA361" s="338"/>
      <c r="AB361" s="540"/>
    </row>
    <row r="362">
      <c r="A362" s="597">
        <v>46017.0</v>
      </c>
      <c r="B362" s="338"/>
      <c r="C362" s="338"/>
      <c r="D362" s="483" t="str">
        <f t="shared" si="38"/>
        <v>#DIV/0!</v>
      </c>
      <c r="E362" s="345"/>
      <c r="F362" s="338"/>
      <c r="G362" s="483" t="str">
        <f t="shared" si="41"/>
        <v>#DIV/0!</v>
      </c>
      <c r="H362" s="345"/>
      <c r="I362" s="338"/>
      <c r="J362" s="483" t="str">
        <f t="shared" si="40"/>
        <v>#DIV/0!</v>
      </c>
      <c r="K362" s="342"/>
      <c r="L362" s="483"/>
      <c r="M362" s="483" t="str">
        <f t="shared" si="1"/>
        <v>#DIV/0!</v>
      </c>
      <c r="N362" s="599"/>
      <c r="O362" s="338"/>
      <c r="P362" s="338"/>
      <c r="Q362" s="338"/>
      <c r="R362" s="338"/>
      <c r="S362" s="599"/>
      <c r="T362" s="338"/>
      <c r="U362" s="338"/>
      <c r="V362" s="338"/>
      <c r="W362" s="338"/>
      <c r="X362" s="338"/>
      <c r="Y362" s="338"/>
      <c r="Z362" s="338"/>
      <c r="AA362" s="338"/>
      <c r="AB362" s="540"/>
    </row>
    <row r="363">
      <c r="A363" s="597">
        <v>46018.0</v>
      </c>
      <c r="B363" s="338"/>
      <c r="C363" s="338"/>
      <c r="D363" s="483" t="str">
        <f t="shared" si="38"/>
        <v>#DIV/0!</v>
      </c>
      <c r="E363" s="345"/>
      <c r="F363" s="338"/>
      <c r="G363" s="483" t="str">
        <f t="shared" si="41"/>
        <v>#DIV/0!</v>
      </c>
      <c r="H363" s="345"/>
      <c r="I363" s="338"/>
      <c r="J363" s="483" t="str">
        <f t="shared" si="40"/>
        <v>#DIV/0!</v>
      </c>
      <c r="K363" s="342"/>
      <c r="L363" s="483"/>
      <c r="M363" s="483" t="str">
        <f t="shared" si="1"/>
        <v>#DIV/0!</v>
      </c>
      <c r="N363" s="599"/>
      <c r="O363" s="338"/>
      <c r="P363" s="338"/>
      <c r="Q363" s="338"/>
      <c r="R363" s="338"/>
      <c r="S363" s="599"/>
      <c r="T363" s="338"/>
      <c r="U363" s="338"/>
      <c r="V363" s="338"/>
      <c r="W363" s="338"/>
      <c r="X363" s="338"/>
      <c r="Y363" s="338"/>
      <c r="Z363" s="338"/>
      <c r="AA363" s="338"/>
      <c r="AB363" s="540"/>
    </row>
    <row r="364">
      <c r="A364" s="597">
        <v>46019.0</v>
      </c>
      <c r="B364" s="338"/>
      <c r="C364" s="338"/>
      <c r="D364" s="483" t="str">
        <f t="shared" si="38"/>
        <v>#DIV/0!</v>
      </c>
      <c r="E364" s="345"/>
      <c r="F364" s="338"/>
      <c r="G364" s="483" t="str">
        <f t="shared" si="41"/>
        <v>#DIV/0!</v>
      </c>
      <c r="H364" s="345"/>
      <c r="I364" s="338"/>
      <c r="J364" s="483" t="str">
        <f t="shared" si="40"/>
        <v>#DIV/0!</v>
      </c>
      <c r="K364" s="342"/>
      <c r="L364" s="483"/>
      <c r="M364" s="483" t="str">
        <f t="shared" si="1"/>
        <v>#DIV/0!</v>
      </c>
      <c r="N364" s="599"/>
      <c r="O364" s="338"/>
      <c r="P364" s="338"/>
      <c r="Q364" s="338"/>
      <c r="R364" s="338"/>
      <c r="S364" s="599"/>
      <c r="T364" s="338"/>
      <c r="U364" s="338"/>
      <c r="V364" s="338"/>
      <c r="W364" s="338"/>
      <c r="X364" s="338"/>
      <c r="Y364" s="338"/>
      <c r="Z364" s="338"/>
      <c r="AA364" s="338"/>
      <c r="AB364" s="540"/>
    </row>
    <row r="365">
      <c r="A365" s="597">
        <v>46020.0</v>
      </c>
      <c r="B365" s="338"/>
      <c r="C365" s="338"/>
      <c r="D365" s="483" t="str">
        <f t="shared" si="38"/>
        <v>#DIV/0!</v>
      </c>
      <c r="E365" s="345"/>
      <c r="F365" s="338"/>
      <c r="G365" s="483" t="str">
        <f t="shared" si="41"/>
        <v>#DIV/0!</v>
      </c>
      <c r="H365" s="345"/>
      <c r="I365" s="338"/>
      <c r="J365" s="483" t="str">
        <f t="shared" si="40"/>
        <v>#DIV/0!</v>
      </c>
      <c r="K365" s="342"/>
      <c r="L365" s="483"/>
      <c r="M365" s="483" t="str">
        <f t="shared" si="1"/>
        <v>#DIV/0!</v>
      </c>
      <c r="N365" s="599"/>
      <c r="O365" s="338"/>
      <c r="P365" s="338"/>
      <c r="Q365" s="338"/>
      <c r="R365" s="338"/>
      <c r="S365" s="599"/>
      <c r="T365" s="338"/>
      <c r="U365" s="338"/>
      <c r="V365" s="338"/>
      <c r="W365" s="338"/>
      <c r="X365" s="338"/>
      <c r="Y365" s="338"/>
      <c r="Z365" s="338"/>
      <c r="AA365" s="338"/>
      <c r="AB365" s="540"/>
    </row>
    <row r="366">
      <c r="A366" s="597">
        <v>46021.0</v>
      </c>
      <c r="B366" s="338"/>
      <c r="C366" s="338"/>
      <c r="D366" s="483" t="str">
        <f t="shared" si="38"/>
        <v>#DIV/0!</v>
      </c>
      <c r="E366" s="345"/>
      <c r="F366" s="338"/>
      <c r="G366" s="483" t="str">
        <f t="shared" si="41"/>
        <v>#DIV/0!</v>
      </c>
      <c r="H366" s="345"/>
      <c r="I366" s="338"/>
      <c r="J366" s="483" t="str">
        <f t="shared" si="40"/>
        <v>#DIV/0!</v>
      </c>
      <c r="K366" s="342"/>
      <c r="L366" s="483"/>
      <c r="M366" s="483" t="str">
        <f t="shared" si="1"/>
        <v>#DIV/0!</v>
      </c>
      <c r="N366" s="599"/>
      <c r="O366" s="338"/>
      <c r="P366" s="338"/>
      <c r="Q366" s="338"/>
      <c r="R366" s="338"/>
      <c r="S366" s="599"/>
      <c r="T366" s="338"/>
      <c r="U366" s="338"/>
      <c r="V366" s="338"/>
      <c r="W366" s="338"/>
      <c r="X366" s="338"/>
      <c r="Y366" s="338"/>
      <c r="Z366" s="338"/>
      <c r="AA366" s="338"/>
      <c r="AB366" s="540"/>
    </row>
    <row r="367">
      <c r="A367" s="597">
        <v>46022.0</v>
      </c>
      <c r="B367" s="338"/>
      <c r="C367" s="338"/>
      <c r="D367" s="483" t="str">
        <f t="shared" si="38"/>
        <v>#DIV/0!</v>
      </c>
      <c r="E367" s="345"/>
      <c r="F367" s="338"/>
      <c r="G367" s="483" t="str">
        <f t="shared" si="41"/>
        <v>#DIV/0!</v>
      </c>
      <c r="H367" s="345"/>
      <c r="I367" s="338"/>
      <c r="J367" s="483" t="str">
        <f t="shared" si="40"/>
        <v>#DIV/0!</v>
      </c>
      <c r="K367" s="342"/>
      <c r="L367" s="483"/>
      <c r="M367" s="483" t="str">
        <f t="shared" si="1"/>
        <v>#DIV/0!</v>
      </c>
      <c r="N367" s="599"/>
      <c r="O367" s="338"/>
      <c r="P367" s="338"/>
      <c r="Q367" s="338"/>
      <c r="R367" s="338"/>
      <c r="S367" s="599"/>
      <c r="T367" s="338"/>
      <c r="U367" s="338"/>
      <c r="V367" s="338"/>
      <c r="W367" s="338"/>
      <c r="X367" s="338"/>
      <c r="Y367" s="338"/>
      <c r="Z367" s="338"/>
      <c r="AA367" s="338"/>
      <c r="AB367" s="540"/>
    </row>
    <row r="368">
      <c r="A368" s="338"/>
      <c r="B368" s="338"/>
      <c r="C368" s="338"/>
      <c r="D368" s="338"/>
      <c r="E368" s="345"/>
      <c r="F368" s="338"/>
      <c r="G368" s="338"/>
      <c r="H368" s="345"/>
      <c r="I368" s="338"/>
      <c r="J368" s="338"/>
      <c r="K368" s="345"/>
      <c r="L368" s="338"/>
      <c r="M368" s="338"/>
      <c r="N368" s="599"/>
      <c r="O368" s="338"/>
      <c r="P368" s="338"/>
      <c r="Q368" s="338"/>
      <c r="R368" s="338"/>
      <c r="S368" s="599"/>
      <c r="T368" s="338"/>
      <c r="U368" s="338"/>
      <c r="V368" s="338"/>
      <c r="W368" s="338"/>
      <c r="X368" s="338"/>
      <c r="Y368" s="338"/>
      <c r="Z368" s="338"/>
      <c r="AA368" s="338"/>
      <c r="AB368" s="540"/>
    </row>
    <row r="369">
      <c r="A369" s="338"/>
      <c r="B369" s="338"/>
      <c r="C369" s="338"/>
      <c r="D369" s="338"/>
      <c r="E369" s="345"/>
      <c r="F369" s="338"/>
      <c r="G369" s="338"/>
      <c r="H369" s="345"/>
      <c r="I369" s="338"/>
      <c r="J369" s="338"/>
      <c r="K369" s="345"/>
      <c r="L369" s="338"/>
      <c r="M369" s="338"/>
      <c r="N369" s="599"/>
      <c r="O369" s="338"/>
      <c r="P369" s="338"/>
      <c r="Q369" s="338"/>
      <c r="R369" s="338"/>
      <c r="S369" s="599"/>
      <c r="T369" s="338"/>
      <c r="U369" s="338"/>
      <c r="V369" s="338"/>
      <c r="W369" s="338"/>
      <c r="X369" s="338"/>
      <c r="Y369" s="338"/>
      <c r="Z369" s="338"/>
      <c r="AA369" s="338"/>
      <c r="AB369" s="540"/>
    </row>
    <row r="370">
      <c r="A370" s="338"/>
      <c r="B370" s="338"/>
      <c r="C370" s="338"/>
      <c r="D370" s="338"/>
      <c r="E370" s="345"/>
      <c r="F370" s="338"/>
      <c r="G370" s="338"/>
      <c r="H370" s="345"/>
      <c r="I370" s="338"/>
      <c r="J370" s="338"/>
      <c r="K370" s="345"/>
      <c r="L370" s="338"/>
      <c r="M370" s="338"/>
      <c r="N370" s="599"/>
      <c r="O370" s="338"/>
      <c r="P370" s="338"/>
      <c r="Q370" s="338"/>
      <c r="R370" s="338"/>
      <c r="S370" s="599"/>
      <c r="T370" s="338"/>
      <c r="U370" s="338"/>
      <c r="V370" s="338"/>
      <c r="W370" s="338"/>
      <c r="X370" s="338"/>
      <c r="Y370" s="338"/>
      <c r="Z370" s="338"/>
      <c r="AA370" s="338"/>
      <c r="AB370" s="540"/>
    </row>
    <row r="371">
      <c r="A371" s="338"/>
      <c r="B371" s="338"/>
      <c r="C371" s="338"/>
      <c r="D371" s="338"/>
      <c r="E371" s="345"/>
      <c r="F371" s="338"/>
      <c r="G371" s="338"/>
      <c r="H371" s="345"/>
      <c r="I371" s="338"/>
      <c r="J371" s="338"/>
      <c r="K371" s="345"/>
      <c r="L371" s="338"/>
      <c r="M371" s="338"/>
      <c r="N371" s="599"/>
      <c r="O371" s="338"/>
      <c r="P371" s="338"/>
      <c r="Q371" s="338"/>
      <c r="R371" s="338"/>
      <c r="S371" s="599"/>
      <c r="T371" s="338"/>
      <c r="U371" s="338"/>
      <c r="V371" s="338"/>
      <c r="W371" s="338"/>
      <c r="X371" s="338"/>
      <c r="Y371" s="338"/>
      <c r="Z371" s="338"/>
      <c r="AA371" s="338"/>
      <c r="AB371" s="540"/>
    </row>
    <row r="372">
      <c r="A372" s="338"/>
      <c r="B372" s="338"/>
      <c r="C372" s="338"/>
      <c r="D372" s="338"/>
      <c r="E372" s="345"/>
      <c r="F372" s="338"/>
      <c r="G372" s="338"/>
      <c r="H372" s="345"/>
      <c r="I372" s="338"/>
      <c r="J372" s="338"/>
      <c r="K372" s="345"/>
      <c r="L372" s="338"/>
      <c r="M372" s="338"/>
      <c r="N372" s="599"/>
      <c r="O372" s="338"/>
      <c r="P372" s="338"/>
      <c r="Q372" s="338"/>
      <c r="R372" s="338"/>
      <c r="S372" s="599"/>
      <c r="T372" s="338"/>
      <c r="U372" s="338"/>
      <c r="V372" s="338"/>
      <c r="W372" s="338"/>
      <c r="X372" s="338"/>
      <c r="Y372" s="338"/>
      <c r="Z372" s="338"/>
      <c r="AA372" s="338"/>
      <c r="AB372" s="540"/>
    </row>
    <row r="373">
      <c r="A373" s="338"/>
      <c r="B373" s="338"/>
      <c r="C373" s="338"/>
      <c r="D373" s="338"/>
      <c r="E373" s="345"/>
      <c r="F373" s="338"/>
      <c r="G373" s="338"/>
      <c r="H373" s="345"/>
      <c r="I373" s="338"/>
      <c r="J373" s="338"/>
      <c r="K373" s="345"/>
      <c r="L373" s="338"/>
      <c r="M373" s="338"/>
      <c r="N373" s="599"/>
      <c r="O373" s="338"/>
      <c r="P373" s="338"/>
      <c r="Q373" s="338"/>
      <c r="R373" s="338"/>
      <c r="S373" s="599"/>
      <c r="T373" s="338"/>
      <c r="U373" s="338"/>
      <c r="V373" s="338"/>
      <c r="W373" s="338"/>
      <c r="X373" s="338"/>
      <c r="Y373" s="338"/>
      <c r="Z373" s="338"/>
      <c r="AA373" s="338"/>
      <c r="AB373" s="540"/>
    </row>
    <row r="374">
      <c r="A374" s="338"/>
      <c r="B374" s="338"/>
      <c r="C374" s="338"/>
      <c r="D374" s="338"/>
      <c r="E374" s="345"/>
      <c r="F374" s="338"/>
      <c r="G374" s="338"/>
      <c r="H374" s="345"/>
      <c r="I374" s="338"/>
      <c r="J374" s="338"/>
      <c r="K374" s="345"/>
      <c r="L374" s="338"/>
      <c r="M374" s="338"/>
      <c r="N374" s="599"/>
      <c r="O374" s="338"/>
      <c r="P374" s="338"/>
      <c r="Q374" s="338"/>
      <c r="R374" s="338"/>
      <c r="S374" s="599"/>
      <c r="T374" s="338"/>
      <c r="U374" s="338"/>
      <c r="V374" s="338"/>
      <c r="W374" s="338"/>
      <c r="X374" s="338"/>
      <c r="Y374" s="338"/>
      <c r="Z374" s="338"/>
      <c r="AA374" s="338"/>
      <c r="AB374" s="540"/>
    </row>
    <row r="375">
      <c r="A375" s="338"/>
      <c r="B375" s="338"/>
      <c r="C375" s="338"/>
      <c r="D375" s="338"/>
      <c r="E375" s="345"/>
      <c r="F375" s="338"/>
      <c r="G375" s="338"/>
      <c r="H375" s="345"/>
      <c r="I375" s="338"/>
      <c r="J375" s="338"/>
      <c r="K375" s="345"/>
      <c r="L375" s="338"/>
      <c r="M375" s="338"/>
      <c r="N375" s="599"/>
      <c r="O375" s="338"/>
      <c r="P375" s="338"/>
      <c r="Q375" s="338"/>
      <c r="R375" s="338"/>
      <c r="S375" s="599"/>
      <c r="T375" s="338"/>
      <c r="U375" s="338"/>
      <c r="V375" s="338"/>
      <c r="W375" s="338"/>
      <c r="X375" s="338"/>
      <c r="Y375" s="338"/>
      <c r="Z375" s="338"/>
      <c r="AA375" s="338"/>
      <c r="AB375" s="540"/>
    </row>
    <row r="376">
      <c r="A376" s="338"/>
      <c r="B376" s="338"/>
      <c r="C376" s="338"/>
      <c r="D376" s="338"/>
      <c r="E376" s="345"/>
      <c r="F376" s="338"/>
      <c r="G376" s="338"/>
      <c r="H376" s="345"/>
      <c r="I376" s="338"/>
      <c r="J376" s="338"/>
      <c r="K376" s="345"/>
      <c r="L376" s="338"/>
      <c r="M376" s="338"/>
      <c r="N376" s="599"/>
      <c r="O376" s="338"/>
      <c r="P376" s="338"/>
      <c r="Q376" s="338"/>
      <c r="R376" s="338"/>
      <c r="S376" s="599"/>
      <c r="T376" s="338"/>
      <c r="U376" s="338"/>
      <c r="V376" s="338"/>
      <c r="W376" s="338"/>
      <c r="X376" s="338"/>
      <c r="Y376" s="338"/>
      <c r="Z376" s="338"/>
      <c r="AA376" s="338"/>
      <c r="AB376" s="540"/>
    </row>
    <row r="377">
      <c r="A377" s="338"/>
      <c r="B377" s="338"/>
      <c r="C377" s="338"/>
      <c r="D377" s="338"/>
      <c r="E377" s="345"/>
      <c r="F377" s="338"/>
      <c r="G377" s="338"/>
      <c r="H377" s="345"/>
      <c r="I377" s="338"/>
      <c r="J377" s="338"/>
      <c r="K377" s="345"/>
      <c r="L377" s="338"/>
      <c r="M377" s="338"/>
      <c r="N377" s="599"/>
      <c r="O377" s="338"/>
      <c r="P377" s="338"/>
      <c r="Q377" s="338"/>
      <c r="R377" s="338"/>
      <c r="S377" s="599"/>
      <c r="T377" s="338"/>
      <c r="U377" s="338"/>
      <c r="V377" s="338"/>
      <c r="W377" s="338"/>
      <c r="X377" s="338"/>
      <c r="Y377" s="338"/>
      <c r="Z377" s="338"/>
      <c r="AA377" s="338"/>
      <c r="AB377" s="540"/>
    </row>
    <row r="378">
      <c r="A378" s="338"/>
      <c r="B378" s="338"/>
      <c r="C378" s="338"/>
      <c r="D378" s="338"/>
      <c r="E378" s="345"/>
      <c r="F378" s="338"/>
      <c r="G378" s="338"/>
      <c r="H378" s="345"/>
      <c r="I378" s="338"/>
      <c r="J378" s="338"/>
      <c r="K378" s="345"/>
      <c r="L378" s="338"/>
      <c r="M378" s="338"/>
      <c r="N378" s="599"/>
      <c r="O378" s="338"/>
      <c r="P378" s="338"/>
      <c r="Q378" s="338"/>
      <c r="R378" s="338"/>
      <c r="S378" s="599"/>
      <c r="T378" s="338"/>
      <c r="U378" s="338"/>
      <c r="V378" s="338"/>
      <c r="W378" s="338"/>
      <c r="X378" s="338"/>
      <c r="Y378" s="338"/>
      <c r="Z378" s="338"/>
      <c r="AA378" s="338"/>
      <c r="AB378" s="540"/>
    </row>
    <row r="379">
      <c r="A379" s="338"/>
      <c r="B379" s="338"/>
      <c r="C379" s="338"/>
      <c r="D379" s="338"/>
      <c r="E379" s="345"/>
      <c r="F379" s="338"/>
      <c r="G379" s="338"/>
      <c r="H379" s="345"/>
      <c r="I379" s="338"/>
      <c r="J379" s="338"/>
      <c r="K379" s="345"/>
      <c r="L379" s="338"/>
      <c r="M379" s="338"/>
      <c r="N379" s="599"/>
      <c r="O379" s="338"/>
      <c r="P379" s="338"/>
      <c r="Q379" s="338"/>
      <c r="R379" s="338"/>
      <c r="S379" s="599"/>
      <c r="T379" s="338"/>
      <c r="U379" s="338"/>
      <c r="V379" s="338"/>
      <c r="W379" s="338"/>
      <c r="X379" s="338"/>
      <c r="Y379" s="338"/>
      <c r="Z379" s="338"/>
      <c r="AA379" s="338"/>
      <c r="AB379" s="540"/>
    </row>
    <row r="380">
      <c r="A380" s="338"/>
      <c r="B380" s="338"/>
      <c r="C380" s="338"/>
      <c r="D380" s="338"/>
      <c r="E380" s="345"/>
      <c r="F380" s="338"/>
      <c r="G380" s="338"/>
      <c r="H380" s="345"/>
      <c r="I380" s="338"/>
      <c r="J380" s="338"/>
      <c r="K380" s="345"/>
      <c r="L380" s="338"/>
      <c r="M380" s="338"/>
      <c r="N380" s="599"/>
      <c r="O380" s="338"/>
      <c r="P380" s="338"/>
      <c r="Q380" s="338"/>
      <c r="R380" s="338"/>
      <c r="S380" s="599"/>
      <c r="T380" s="338"/>
      <c r="U380" s="338"/>
      <c r="V380" s="338"/>
      <c r="W380" s="338"/>
      <c r="X380" s="338"/>
      <c r="Y380" s="338"/>
      <c r="Z380" s="338"/>
      <c r="AA380" s="338"/>
      <c r="AB380" s="540"/>
    </row>
    <row r="381">
      <c r="A381" s="338"/>
      <c r="B381" s="338"/>
      <c r="C381" s="338"/>
      <c r="D381" s="338"/>
      <c r="E381" s="345"/>
      <c r="F381" s="338"/>
      <c r="G381" s="338"/>
      <c r="H381" s="345"/>
      <c r="I381" s="338"/>
      <c r="J381" s="338"/>
      <c r="K381" s="345"/>
      <c r="L381" s="338"/>
      <c r="M381" s="338"/>
      <c r="N381" s="599"/>
      <c r="O381" s="338"/>
      <c r="P381" s="338"/>
      <c r="Q381" s="338"/>
      <c r="R381" s="338"/>
      <c r="S381" s="599"/>
      <c r="T381" s="338"/>
      <c r="U381" s="338"/>
      <c r="V381" s="338"/>
      <c r="W381" s="338"/>
      <c r="X381" s="338"/>
      <c r="Y381" s="338"/>
      <c r="Z381" s="338"/>
      <c r="AA381" s="338"/>
      <c r="AB381" s="540"/>
    </row>
    <row r="382">
      <c r="A382" s="338"/>
      <c r="B382" s="338"/>
      <c r="C382" s="338"/>
      <c r="D382" s="338"/>
      <c r="E382" s="345"/>
      <c r="F382" s="338"/>
      <c r="G382" s="338"/>
      <c r="H382" s="345"/>
      <c r="I382" s="338"/>
      <c r="J382" s="338"/>
      <c r="K382" s="345"/>
      <c r="L382" s="338"/>
      <c r="M382" s="338"/>
      <c r="N382" s="599"/>
      <c r="O382" s="338"/>
      <c r="P382" s="338"/>
      <c r="Q382" s="338"/>
      <c r="R382" s="338"/>
      <c r="S382" s="599"/>
      <c r="T382" s="338"/>
      <c r="U382" s="338"/>
      <c r="V382" s="338"/>
      <c r="W382" s="338"/>
      <c r="X382" s="338"/>
      <c r="Y382" s="338"/>
      <c r="Z382" s="338"/>
      <c r="AA382" s="338"/>
      <c r="AB382" s="540"/>
    </row>
    <row r="383">
      <c r="A383" s="338"/>
      <c r="B383" s="338"/>
      <c r="C383" s="338"/>
      <c r="D383" s="338"/>
      <c r="E383" s="345"/>
      <c r="F383" s="338"/>
      <c r="G383" s="338"/>
      <c r="H383" s="345"/>
      <c r="I383" s="338"/>
      <c r="J383" s="338"/>
      <c r="K383" s="345"/>
      <c r="L383" s="338"/>
      <c r="M383" s="338"/>
      <c r="N383" s="599"/>
      <c r="O383" s="338"/>
      <c r="P383" s="338"/>
      <c r="Q383" s="338"/>
      <c r="R383" s="338"/>
      <c r="S383" s="599"/>
      <c r="T383" s="338"/>
      <c r="U383" s="338"/>
      <c r="V383" s="338"/>
      <c r="W383" s="338"/>
      <c r="X383" s="338"/>
      <c r="Y383" s="338"/>
      <c r="Z383" s="338"/>
      <c r="AA383" s="338"/>
      <c r="AB383" s="540"/>
    </row>
    <row r="384">
      <c r="A384" s="338"/>
      <c r="B384" s="338"/>
      <c r="C384" s="338"/>
      <c r="D384" s="338"/>
      <c r="E384" s="345"/>
      <c r="F384" s="338"/>
      <c r="G384" s="338"/>
      <c r="H384" s="345"/>
      <c r="I384" s="338"/>
      <c r="J384" s="338"/>
      <c r="K384" s="345"/>
      <c r="L384" s="338"/>
      <c r="M384" s="338"/>
      <c r="N384" s="599"/>
      <c r="O384" s="338"/>
      <c r="P384" s="338"/>
      <c r="Q384" s="338"/>
      <c r="R384" s="338"/>
      <c r="S384" s="599"/>
      <c r="T384" s="338"/>
      <c r="U384" s="338"/>
      <c r="V384" s="338"/>
      <c r="W384" s="338"/>
      <c r="X384" s="338"/>
      <c r="Y384" s="338"/>
      <c r="Z384" s="338"/>
      <c r="AA384" s="338"/>
      <c r="AB384" s="540"/>
    </row>
    <row r="385">
      <c r="A385" s="338"/>
      <c r="B385" s="338"/>
      <c r="C385" s="338"/>
      <c r="D385" s="338"/>
      <c r="E385" s="345"/>
      <c r="F385" s="338"/>
      <c r="G385" s="338"/>
      <c r="H385" s="345"/>
      <c r="I385" s="338"/>
      <c r="J385" s="338"/>
      <c r="K385" s="345"/>
      <c r="L385" s="338"/>
      <c r="M385" s="338"/>
      <c r="N385" s="599"/>
      <c r="O385" s="338"/>
      <c r="P385" s="338"/>
      <c r="Q385" s="338"/>
      <c r="R385" s="338"/>
      <c r="S385" s="599"/>
      <c r="T385" s="338"/>
      <c r="U385" s="338"/>
      <c r="V385" s="338"/>
      <c r="W385" s="338"/>
      <c r="X385" s="338"/>
      <c r="Y385" s="338"/>
      <c r="Z385" s="338"/>
      <c r="AA385" s="338"/>
      <c r="AB385" s="540"/>
    </row>
    <row r="386">
      <c r="A386" s="338"/>
      <c r="B386" s="338"/>
      <c r="C386" s="338"/>
      <c r="D386" s="338"/>
      <c r="E386" s="345"/>
      <c r="F386" s="338"/>
      <c r="G386" s="338"/>
      <c r="H386" s="345"/>
      <c r="I386" s="338"/>
      <c r="J386" s="338"/>
      <c r="K386" s="345"/>
      <c r="L386" s="338"/>
      <c r="M386" s="338"/>
      <c r="N386" s="599"/>
      <c r="O386" s="338"/>
      <c r="P386" s="338"/>
      <c r="Q386" s="338"/>
      <c r="R386" s="338"/>
      <c r="S386" s="599"/>
      <c r="T386" s="338"/>
      <c r="U386" s="338"/>
      <c r="V386" s="338"/>
      <c r="W386" s="338"/>
      <c r="X386" s="338"/>
      <c r="Y386" s="338"/>
      <c r="Z386" s="338"/>
      <c r="AA386" s="338"/>
      <c r="AB386" s="540"/>
    </row>
    <row r="387">
      <c r="A387" s="338"/>
      <c r="B387" s="338"/>
      <c r="C387" s="338"/>
      <c r="D387" s="338"/>
      <c r="E387" s="345"/>
      <c r="F387" s="338"/>
      <c r="G387" s="338"/>
      <c r="H387" s="345"/>
      <c r="I387" s="338"/>
      <c r="J387" s="338"/>
      <c r="K387" s="345"/>
      <c r="L387" s="338"/>
      <c r="M387" s="338"/>
      <c r="N387" s="599"/>
      <c r="O387" s="338"/>
      <c r="P387" s="338"/>
      <c r="Q387" s="338"/>
      <c r="R387" s="338"/>
      <c r="S387" s="599"/>
      <c r="T387" s="338"/>
      <c r="U387" s="338"/>
      <c r="V387" s="338"/>
      <c r="W387" s="338"/>
      <c r="X387" s="338"/>
      <c r="Y387" s="338"/>
      <c r="Z387" s="338"/>
      <c r="AA387" s="338"/>
      <c r="AB387" s="540"/>
    </row>
    <row r="388">
      <c r="A388" s="338"/>
      <c r="B388" s="338"/>
      <c r="C388" s="338"/>
      <c r="D388" s="338"/>
      <c r="E388" s="345"/>
      <c r="F388" s="338"/>
      <c r="G388" s="338"/>
      <c r="H388" s="345"/>
      <c r="I388" s="338"/>
      <c r="J388" s="338"/>
      <c r="K388" s="345"/>
      <c r="L388" s="338"/>
      <c r="M388" s="338"/>
      <c r="N388" s="599"/>
      <c r="O388" s="338"/>
      <c r="P388" s="338"/>
      <c r="Q388" s="338"/>
      <c r="R388" s="338"/>
      <c r="S388" s="599"/>
      <c r="T388" s="338"/>
      <c r="U388" s="338"/>
      <c r="V388" s="338"/>
      <c r="W388" s="338"/>
      <c r="X388" s="338"/>
      <c r="Y388" s="338"/>
      <c r="Z388" s="338"/>
      <c r="AA388" s="338"/>
      <c r="AB388" s="540"/>
    </row>
    <row r="389">
      <c r="A389" s="338"/>
      <c r="B389" s="338"/>
      <c r="C389" s="338"/>
      <c r="D389" s="338"/>
      <c r="E389" s="345"/>
      <c r="F389" s="338"/>
      <c r="G389" s="338"/>
      <c r="H389" s="345"/>
      <c r="I389" s="338"/>
      <c r="J389" s="338"/>
      <c r="K389" s="345"/>
      <c r="L389" s="338"/>
      <c r="M389" s="338"/>
      <c r="N389" s="599"/>
      <c r="O389" s="338"/>
      <c r="P389" s="338"/>
      <c r="Q389" s="338"/>
      <c r="R389" s="338"/>
      <c r="S389" s="599"/>
      <c r="T389" s="338"/>
      <c r="U389" s="338"/>
      <c r="V389" s="338"/>
      <c r="W389" s="338"/>
      <c r="X389" s="338"/>
      <c r="Y389" s="338"/>
      <c r="Z389" s="338"/>
      <c r="AA389" s="338"/>
      <c r="AB389" s="540"/>
    </row>
    <row r="390">
      <c r="A390" s="338"/>
      <c r="B390" s="338"/>
      <c r="C390" s="338"/>
      <c r="D390" s="338"/>
      <c r="E390" s="345"/>
      <c r="F390" s="338"/>
      <c r="G390" s="338"/>
      <c r="H390" s="345"/>
      <c r="I390" s="338"/>
      <c r="J390" s="338"/>
      <c r="K390" s="345"/>
      <c r="L390" s="338"/>
      <c r="M390" s="338"/>
      <c r="N390" s="599"/>
      <c r="O390" s="338"/>
      <c r="P390" s="338"/>
      <c r="Q390" s="338"/>
      <c r="R390" s="338"/>
      <c r="S390" s="599"/>
      <c r="T390" s="338"/>
      <c r="U390" s="338"/>
      <c r="V390" s="338"/>
      <c r="W390" s="338"/>
      <c r="X390" s="338"/>
      <c r="Y390" s="338"/>
      <c r="Z390" s="338"/>
      <c r="AA390" s="338"/>
      <c r="AB390" s="540"/>
    </row>
    <row r="391">
      <c r="A391" s="338"/>
      <c r="B391" s="338"/>
      <c r="C391" s="338"/>
      <c r="D391" s="338"/>
      <c r="E391" s="345"/>
      <c r="F391" s="338"/>
      <c r="G391" s="338"/>
      <c r="H391" s="345"/>
      <c r="I391" s="338"/>
      <c r="J391" s="338"/>
      <c r="K391" s="345"/>
      <c r="L391" s="338"/>
      <c r="M391" s="338"/>
      <c r="N391" s="599"/>
      <c r="O391" s="338"/>
      <c r="P391" s="338"/>
      <c r="Q391" s="338"/>
      <c r="R391" s="338"/>
      <c r="S391" s="599"/>
      <c r="T391" s="338"/>
      <c r="U391" s="338"/>
      <c r="V391" s="338"/>
      <c r="W391" s="338"/>
      <c r="X391" s="338"/>
      <c r="Y391" s="338"/>
      <c r="Z391" s="338"/>
      <c r="AA391" s="338"/>
      <c r="AB391" s="540"/>
    </row>
    <row r="392">
      <c r="A392" s="338"/>
      <c r="B392" s="338"/>
      <c r="C392" s="338"/>
      <c r="D392" s="338"/>
      <c r="E392" s="345"/>
      <c r="F392" s="338"/>
      <c r="G392" s="338"/>
      <c r="H392" s="345"/>
      <c r="I392" s="338"/>
      <c r="J392" s="338"/>
      <c r="K392" s="345"/>
      <c r="L392" s="338"/>
      <c r="M392" s="338"/>
      <c r="N392" s="599"/>
      <c r="O392" s="338"/>
      <c r="P392" s="338"/>
      <c r="Q392" s="338"/>
      <c r="R392" s="338"/>
      <c r="S392" s="599"/>
      <c r="T392" s="338"/>
      <c r="U392" s="338"/>
      <c r="V392" s="338"/>
      <c r="W392" s="338"/>
      <c r="X392" s="338"/>
      <c r="Y392" s="338"/>
      <c r="Z392" s="338"/>
      <c r="AA392" s="338"/>
      <c r="AB392" s="540"/>
    </row>
    <row r="393">
      <c r="A393" s="338"/>
      <c r="B393" s="338"/>
      <c r="C393" s="338"/>
      <c r="D393" s="338"/>
      <c r="E393" s="345"/>
      <c r="F393" s="338"/>
      <c r="G393" s="338"/>
      <c r="H393" s="345"/>
      <c r="I393" s="338"/>
      <c r="J393" s="338"/>
      <c r="K393" s="345"/>
      <c r="L393" s="338"/>
      <c r="M393" s="338"/>
      <c r="N393" s="599"/>
      <c r="O393" s="338"/>
      <c r="P393" s="338"/>
      <c r="Q393" s="338"/>
      <c r="R393" s="338"/>
      <c r="S393" s="599"/>
      <c r="T393" s="338"/>
      <c r="U393" s="338"/>
      <c r="V393" s="338"/>
      <c r="W393" s="338"/>
      <c r="X393" s="338"/>
      <c r="Y393" s="338"/>
      <c r="Z393" s="338"/>
      <c r="AA393" s="338"/>
      <c r="AB393" s="540"/>
    </row>
    <row r="394">
      <c r="A394" s="338"/>
      <c r="B394" s="338"/>
      <c r="C394" s="338"/>
      <c r="D394" s="338"/>
      <c r="E394" s="345"/>
      <c r="F394" s="338"/>
      <c r="G394" s="338"/>
      <c r="H394" s="345"/>
      <c r="I394" s="338"/>
      <c r="J394" s="338"/>
      <c r="K394" s="345"/>
      <c r="L394" s="338"/>
      <c r="M394" s="338"/>
      <c r="N394" s="599"/>
      <c r="O394" s="338"/>
      <c r="P394" s="338"/>
      <c r="Q394" s="338"/>
      <c r="R394" s="338"/>
      <c r="S394" s="599"/>
      <c r="T394" s="338"/>
      <c r="U394" s="338"/>
      <c r="V394" s="338"/>
      <c r="W394" s="338"/>
      <c r="X394" s="338"/>
      <c r="Y394" s="338"/>
      <c r="Z394" s="338"/>
      <c r="AA394" s="338"/>
      <c r="AB394" s="540"/>
    </row>
    <row r="395">
      <c r="A395" s="338"/>
      <c r="B395" s="338"/>
      <c r="C395" s="338"/>
      <c r="D395" s="338"/>
      <c r="E395" s="345"/>
      <c r="F395" s="338"/>
      <c r="G395" s="338"/>
      <c r="H395" s="345"/>
      <c r="I395" s="338"/>
      <c r="J395" s="338"/>
      <c r="K395" s="345"/>
      <c r="L395" s="338"/>
      <c r="M395" s="338"/>
      <c r="N395" s="599"/>
      <c r="O395" s="338"/>
      <c r="P395" s="338"/>
      <c r="Q395" s="338"/>
      <c r="R395" s="338"/>
      <c r="S395" s="599"/>
      <c r="T395" s="338"/>
      <c r="U395" s="338"/>
      <c r="V395" s="338"/>
      <c r="W395" s="338"/>
      <c r="X395" s="338"/>
      <c r="Y395" s="338"/>
      <c r="Z395" s="338"/>
      <c r="AA395" s="338"/>
      <c r="AB395" s="540"/>
    </row>
    <row r="396">
      <c r="A396" s="338"/>
      <c r="B396" s="338"/>
      <c r="C396" s="338"/>
      <c r="D396" s="338"/>
      <c r="E396" s="345"/>
      <c r="F396" s="338"/>
      <c r="G396" s="338"/>
      <c r="H396" s="345"/>
      <c r="I396" s="338"/>
      <c r="J396" s="338"/>
      <c r="K396" s="345"/>
      <c r="L396" s="338"/>
      <c r="M396" s="338"/>
      <c r="N396" s="599"/>
      <c r="O396" s="338"/>
      <c r="P396" s="338"/>
      <c r="Q396" s="338"/>
      <c r="R396" s="338"/>
      <c r="S396" s="599"/>
      <c r="T396" s="338"/>
      <c r="U396" s="338"/>
      <c r="V396" s="338"/>
      <c r="W396" s="338"/>
      <c r="X396" s="338"/>
      <c r="Y396" s="338"/>
      <c r="Z396" s="338"/>
      <c r="AA396" s="338"/>
      <c r="AB396" s="540"/>
    </row>
    <row r="397">
      <c r="A397" s="338"/>
      <c r="B397" s="338"/>
      <c r="C397" s="338"/>
      <c r="D397" s="338"/>
      <c r="E397" s="345"/>
      <c r="F397" s="338"/>
      <c r="G397" s="338"/>
      <c r="H397" s="345"/>
      <c r="I397" s="338"/>
      <c r="J397" s="338"/>
      <c r="K397" s="345"/>
      <c r="L397" s="338"/>
      <c r="M397" s="338"/>
      <c r="N397" s="599"/>
      <c r="O397" s="338"/>
      <c r="P397" s="338"/>
      <c r="Q397" s="338"/>
      <c r="R397" s="338"/>
      <c r="S397" s="599"/>
      <c r="T397" s="338"/>
      <c r="U397" s="338"/>
      <c r="V397" s="338"/>
      <c r="W397" s="338"/>
      <c r="X397" s="338"/>
      <c r="Y397" s="338"/>
      <c r="Z397" s="338"/>
      <c r="AA397" s="338"/>
      <c r="AB397" s="540"/>
    </row>
    <row r="398">
      <c r="A398" s="338"/>
      <c r="B398" s="338"/>
      <c r="C398" s="338"/>
      <c r="D398" s="338"/>
      <c r="E398" s="345"/>
      <c r="F398" s="338"/>
      <c r="G398" s="338"/>
      <c r="H398" s="345"/>
      <c r="I398" s="338"/>
      <c r="J398" s="338"/>
      <c r="K398" s="345"/>
      <c r="L398" s="338"/>
      <c r="M398" s="338"/>
      <c r="N398" s="599"/>
      <c r="O398" s="338"/>
      <c r="P398" s="338"/>
      <c r="Q398" s="338"/>
      <c r="R398" s="338"/>
      <c r="S398" s="599"/>
      <c r="T398" s="338"/>
      <c r="U398" s="338"/>
      <c r="V398" s="338"/>
      <c r="W398" s="338"/>
      <c r="X398" s="338"/>
      <c r="Y398" s="338"/>
      <c r="Z398" s="338"/>
      <c r="AA398" s="338"/>
      <c r="AB398" s="540"/>
    </row>
    <row r="399">
      <c r="A399" s="338"/>
      <c r="B399" s="338"/>
      <c r="C399" s="338"/>
      <c r="D399" s="338"/>
      <c r="E399" s="345"/>
      <c r="F399" s="338"/>
      <c r="G399" s="338"/>
      <c r="H399" s="345"/>
      <c r="I399" s="338"/>
      <c r="J399" s="338"/>
      <c r="K399" s="345"/>
      <c r="L399" s="338"/>
      <c r="M399" s="338"/>
      <c r="N399" s="599"/>
      <c r="O399" s="338"/>
      <c r="P399" s="338"/>
      <c r="Q399" s="338"/>
      <c r="R399" s="338"/>
      <c r="S399" s="599"/>
      <c r="T399" s="338"/>
      <c r="U399" s="338"/>
      <c r="V399" s="338"/>
      <c r="W399" s="338"/>
      <c r="X399" s="338"/>
      <c r="Y399" s="338"/>
      <c r="Z399" s="338"/>
      <c r="AA399" s="338"/>
      <c r="AB399" s="540"/>
    </row>
    <row r="400">
      <c r="A400" s="338"/>
      <c r="B400" s="338"/>
      <c r="C400" s="338"/>
      <c r="D400" s="338"/>
      <c r="E400" s="345"/>
      <c r="F400" s="338"/>
      <c r="G400" s="338"/>
      <c r="H400" s="345"/>
      <c r="I400" s="338"/>
      <c r="J400" s="338"/>
      <c r="K400" s="345"/>
      <c r="L400" s="338"/>
      <c r="M400" s="338"/>
      <c r="N400" s="599"/>
      <c r="O400" s="338"/>
      <c r="P400" s="338"/>
      <c r="Q400" s="338"/>
      <c r="R400" s="338"/>
      <c r="S400" s="599"/>
      <c r="T400" s="338"/>
      <c r="U400" s="338"/>
      <c r="V400" s="338"/>
      <c r="W400" s="338"/>
      <c r="X400" s="338"/>
      <c r="Y400" s="338"/>
      <c r="Z400" s="338"/>
      <c r="AA400" s="338"/>
      <c r="AB400" s="540"/>
    </row>
    <row r="401">
      <c r="A401" s="338"/>
      <c r="B401" s="338"/>
      <c r="C401" s="338"/>
      <c r="D401" s="338"/>
      <c r="E401" s="345"/>
      <c r="F401" s="338"/>
      <c r="G401" s="338"/>
      <c r="H401" s="345"/>
      <c r="I401" s="338"/>
      <c r="J401" s="338"/>
      <c r="K401" s="345"/>
      <c r="L401" s="338"/>
      <c r="M401" s="338"/>
      <c r="N401" s="599"/>
      <c r="O401" s="338"/>
      <c r="P401" s="338"/>
      <c r="Q401" s="338"/>
      <c r="R401" s="338"/>
      <c r="S401" s="599"/>
      <c r="T401" s="338"/>
      <c r="U401" s="338"/>
      <c r="V401" s="338"/>
      <c r="W401" s="338"/>
      <c r="X401" s="338"/>
      <c r="Y401" s="338"/>
      <c r="Z401" s="338"/>
      <c r="AA401" s="338"/>
      <c r="AB401" s="540"/>
    </row>
    <row r="402">
      <c r="A402" s="338"/>
      <c r="B402" s="338"/>
      <c r="C402" s="338"/>
      <c r="D402" s="338"/>
      <c r="E402" s="345"/>
      <c r="F402" s="338"/>
      <c r="G402" s="338"/>
      <c r="H402" s="345"/>
      <c r="I402" s="338"/>
      <c r="J402" s="338"/>
      <c r="K402" s="345"/>
      <c r="L402" s="338"/>
      <c r="M402" s="338"/>
      <c r="N402" s="599"/>
      <c r="O402" s="338"/>
      <c r="P402" s="338"/>
      <c r="Q402" s="338"/>
      <c r="R402" s="338"/>
      <c r="S402" s="599"/>
      <c r="T402" s="338"/>
      <c r="U402" s="338"/>
      <c r="V402" s="338"/>
      <c r="W402" s="338"/>
      <c r="X402" s="338"/>
      <c r="Y402" s="338"/>
      <c r="Z402" s="338"/>
      <c r="AA402" s="338"/>
      <c r="AB402" s="540"/>
    </row>
    <row r="403">
      <c r="A403" s="338"/>
      <c r="B403" s="338"/>
      <c r="C403" s="338"/>
      <c r="D403" s="338"/>
      <c r="E403" s="345"/>
      <c r="F403" s="338"/>
      <c r="G403" s="338"/>
      <c r="H403" s="345"/>
      <c r="I403" s="338"/>
      <c r="J403" s="338"/>
      <c r="K403" s="345"/>
      <c r="L403" s="338"/>
      <c r="M403" s="338"/>
      <c r="N403" s="599"/>
      <c r="O403" s="338"/>
      <c r="P403" s="338"/>
      <c r="Q403" s="338"/>
      <c r="R403" s="338"/>
      <c r="S403" s="599"/>
      <c r="T403" s="338"/>
      <c r="U403" s="338"/>
      <c r="V403" s="338"/>
      <c r="W403" s="338"/>
      <c r="X403" s="338"/>
      <c r="Y403" s="338"/>
      <c r="Z403" s="338"/>
      <c r="AA403" s="338"/>
      <c r="AB403" s="540"/>
    </row>
    <row r="404">
      <c r="A404" s="338"/>
      <c r="B404" s="338"/>
      <c r="C404" s="338"/>
      <c r="D404" s="338"/>
      <c r="E404" s="345"/>
      <c r="F404" s="338"/>
      <c r="G404" s="338"/>
      <c r="H404" s="345"/>
      <c r="I404" s="338"/>
      <c r="J404" s="338"/>
      <c r="K404" s="345"/>
      <c r="L404" s="338"/>
      <c r="M404" s="338"/>
      <c r="N404" s="599"/>
      <c r="O404" s="338"/>
      <c r="P404" s="338"/>
      <c r="Q404" s="338"/>
      <c r="R404" s="338"/>
      <c r="S404" s="599"/>
      <c r="T404" s="338"/>
      <c r="U404" s="338"/>
      <c r="V404" s="338"/>
      <c r="W404" s="338"/>
      <c r="X404" s="338"/>
      <c r="Y404" s="338"/>
      <c r="Z404" s="338"/>
      <c r="AA404" s="338"/>
      <c r="AB404" s="540"/>
    </row>
    <row r="405">
      <c r="A405" s="338"/>
      <c r="B405" s="338"/>
      <c r="C405" s="338"/>
      <c r="D405" s="338"/>
      <c r="E405" s="345"/>
      <c r="F405" s="338"/>
      <c r="G405" s="338"/>
      <c r="H405" s="345"/>
      <c r="I405" s="338"/>
      <c r="J405" s="338"/>
      <c r="K405" s="345"/>
      <c r="L405" s="338"/>
      <c r="M405" s="338"/>
      <c r="N405" s="599"/>
      <c r="O405" s="338"/>
      <c r="P405" s="338"/>
      <c r="Q405" s="338"/>
      <c r="R405" s="338"/>
      <c r="S405" s="599"/>
      <c r="T405" s="338"/>
      <c r="U405" s="338"/>
      <c r="V405" s="338"/>
      <c r="W405" s="338"/>
      <c r="X405" s="338"/>
      <c r="Y405" s="338"/>
      <c r="Z405" s="338"/>
      <c r="AA405" s="338"/>
      <c r="AB405" s="540"/>
    </row>
    <row r="406">
      <c r="A406" s="338"/>
      <c r="B406" s="338"/>
      <c r="C406" s="338"/>
      <c r="D406" s="338"/>
      <c r="E406" s="345"/>
      <c r="F406" s="338"/>
      <c r="G406" s="338"/>
      <c r="H406" s="345"/>
      <c r="I406" s="338"/>
      <c r="J406" s="338"/>
      <c r="K406" s="345"/>
      <c r="L406" s="338"/>
      <c r="M406" s="338"/>
      <c r="N406" s="599"/>
      <c r="O406" s="338"/>
      <c r="P406" s="338"/>
      <c r="Q406" s="338"/>
      <c r="R406" s="338"/>
      <c r="S406" s="599"/>
      <c r="T406" s="338"/>
      <c r="U406" s="338"/>
      <c r="V406" s="338"/>
      <c r="W406" s="338"/>
      <c r="X406" s="338"/>
      <c r="Y406" s="338"/>
      <c r="Z406" s="338"/>
      <c r="AA406" s="338"/>
      <c r="AB406" s="540"/>
    </row>
    <row r="407">
      <c r="A407" s="338"/>
      <c r="B407" s="338"/>
      <c r="C407" s="338"/>
      <c r="D407" s="338"/>
      <c r="E407" s="345"/>
      <c r="F407" s="338"/>
      <c r="G407" s="338"/>
      <c r="H407" s="345"/>
      <c r="I407" s="338"/>
      <c r="J407" s="338"/>
      <c r="K407" s="345"/>
      <c r="L407" s="338"/>
      <c r="M407" s="338"/>
      <c r="N407" s="599"/>
      <c r="O407" s="338"/>
      <c r="P407" s="338"/>
      <c r="Q407" s="338"/>
      <c r="R407" s="338"/>
      <c r="S407" s="599"/>
      <c r="T407" s="338"/>
      <c r="U407" s="338"/>
      <c r="V407" s="338"/>
      <c r="W407" s="338"/>
      <c r="X407" s="338"/>
      <c r="Y407" s="338"/>
      <c r="Z407" s="338"/>
      <c r="AA407" s="338"/>
      <c r="AB407" s="540"/>
    </row>
    <row r="408">
      <c r="A408" s="338"/>
      <c r="B408" s="338"/>
      <c r="C408" s="338"/>
      <c r="D408" s="338"/>
      <c r="E408" s="345"/>
      <c r="F408" s="338"/>
      <c r="G408" s="338"/>
      <c r="H408" s="345"/>
      <c r="I408" s="338"/>
      <c r="J408" s="338"/>
      <c r="K408" s="345"/>
      <c r="L408" s="338"/>
      <c r="M408" s="338"/>
      <c r="N408" s="599"/>
      <c r="O408" s="338"/>
      <c r="P408" s="338"/>
      <c r="Q408" s="338"/>
      <c r="R408" s="338"/>
      <c r="S408" s="599"/>
      <c r="T408" s="338"/>
      <c r="U408" s="338"/>
      <c r="V408" s="338"/>
      <c r="W408" s="338"/>
      <c r="X408" s="338"/>
      <c r="Y408" s="338"/>
      <c r="Z408" s="338"/>
      <c r="AA408" s="338"/>
      <c r="AB408" s="540"/>
    </row>
    <row r="409">
      <c r="A409" s="338"/>
      <c r="B409" s="338"/>
      <c r="C409" s="338"/>
      <c r="D409" s="338"/>
      <c r="E409" s="345"/>
      <c r="F409" s="338"/>
      <c r="G409" s="338"/>
      <c r="H409" s="345"/>
      <c r="I409" s="338"/>
      <c r="J409" s="338"/>
      <c r="K409" s="345"/>
      <c r="L409" s="338"/>
      <c r="M409" s="338"/>
      <c r="N409" s="599"/>
      <c r="O409" s="338"/>
      <c r="P409" s="338"/>
      <c r="Q409" s="338"/>
      <c r="R409" s="338"/>
      <c r="S409" s="599"/>
      <c r="T409" s="338"/>
      <c r="U409" s="338"/>
      <c r="V409" s="338"/>
      <c r="W409" s="338"/>
      <c r="X409" s="338"/>
      <c r="Y409" s="338"/>
      <c r="Z409" s="338"/>
      <c r="AA409" s="338"/>
      <c r="AB409" s="540"/>
    </row>
    <row r="410">
      <c r="A410" s="338"/>
      <c r="B410" s="338"/>
      <c r="C410" s="338"/>
      <c r="D410" s="338"/>
      <c r="E410" s="345"/>
      <c r="F410" s="338"/>
      <c r="G410" s="338"/>
      <c r="H410" s="345"/>
      <c r="I410" s="338"/>
      <c r="J410" s="338"/>
      <c r="K410" s="345"/>
      <c r="L410" s="338"/>
      <c r="M410" s="338"/>
      <c r="N410" s="599"/>
      <c r="O410" s="338"/>
      <c r="P410" s="338"/>
      <c r="Q410" s="338"/>
      <c r="R410" s="338"/>
      <c r="S410" s="599"/>
      <c r="T410" s="338"/>
      <c r="U410" s="338"/>
      <c r="V410" s="338"/>
      <c r="W410" s="338"/>
      <c r="X410" s="338"/>
      <c r="Y410" s="338"/>
      <c r="Z410" s="338"/>
      <c r="AA410" s="338"/>
      <c r="AB410" s="540"/>
    </row>
    <row r="411">
      <c r="A411" s="338"/>
      <c r="B411" s="338"/>
      <c r="C411" s="338"/>
      <c r="D411" s="338"/>
      <c r="E411" s="345"/>
      <c r="F411" s="338"/>
      <c r="G411" s="338"/>
      <c r="H411" s="345"/>
      <c r="I411" s="338"/>
      <c r="J411" s="338"/>
      <c r="K411" s="345"/>
      <c r="L411" s="338"/>
      <c r="M411" s="338"/>
      <c r="N411" s="599"/>
      <c r="O411" s="338"/>
      <c r="P411" s="338"/>
      <c r="Q411" s="338"/>
      <c r="R411" s="338"/>
      <c r="S411" s="599"/>
      <c r="T411" s="338"/>
      <c r="U411" s="338"/>
      <c r="V411" s="338"/>
      <c r="W411" s="338"/>
      <c r="X411" s="338"/>
      <c r="Y411" s="338"/>
      <c r="Z411" s="338"/>
      <c r="AA411" s="338"/>
      <c r="AB411" s="540"/>
    </row>
    <row r="412">
      <c r="A412" s="338"/>
      <c r="B412" s="338"/>
      <c r="C412" s="338"/>
      <c r="D412" s="338"/>
      <c r="E412" s="345"/>
      <c r="F412" s="338"/>
      <c r="G412" s="338"/>
      <c r="H412" s="345"/>
      <c r="I412" s="338"/>
      <c r="J412" s="338"/>
      <c r="K412" s="345"/>
      <c r="L412" s="338"/>
      <c r="M412" s="338"/>
      <c r="N412" s="599"/>
      <c r="O412" s="338"/>
      <c r="P412" s="338"/>
      <c r="Q412" s="338"/>
      <c r="R412" s="338"/>
      <c r="S412" s="599"/>
      <c r="T412" s="338"/>
      <c r="U412" s="338"/>
      <c r="V412" s="338"/>
      <c r="W412" s="338"/>
      <c r="X412" s="338"/>
      <c r="Y412" s="338"/>
      <c r="Z412" s="338"/>
      <c r="AA412" s="338"/>
      <c r="AB412" s="540"/>
    </row>
    <row r="413">
      <c r="A413" s="338"/>
      <c r="B413" s="338"/>
      <c r="C413" s="338"/>
      <c r="D413" s="338"/>
      <c r="E413" s="345"/>
      <c r="F413" s="338"/>
      <c r="G413" s="338"/>
      <c r="H413" s="345"/>
      <c r="I413" s="338"/>
      <c r="J413" s="338"/>
      <c r="K413" s="345"/>
      <c r="L413" s="338"/>
      <c r="M413" s="338"/>
      <c r="N413" s="599"/>
      <c r="O413" s="338"/>
      <c r="P413" s="338"/>
      <c r="Q413" s="338"/>
      <c r="R413" s="338"/>
      <c r="S413" s="599"/>
      <c r="T413" s="338"/>
      <c r="U413" s="338"/>
      <c r="V413" s="338"/>
      <c r="W413" s="338"/>
      <c r="X413" s="338"/>
      <c r="Y413" s="338"/>
      <c r="Z413" s="338"/>
      <c r="AA413" s="338"/>
      <c r="AB413" s="540"/>
    </row>
    <row r="414">
      <c r="A414" s="338"/>
      <c r="B414" s="338"/>
      <c r="C414" s="338"/>
      <c r="D414" s="338"/>
      <c r="E414" s="345"/>
      <c r="F414" s="338"/>
      <c r="G414" s="338"/>
      <c r="H414" s="345"/>
      <c r="I414" s="338"/>
      <c r="J414" s="338"/>
      <c r="K414" s="345"/>
      <c r="L414" s="338"/>
      <c r="M414" s="338"/>
      <c r="N414" s="599"/>
      <c r="O414" s="338"/>
      <c r="P414" s="338"/>
      <c r="Q414" s="338"/>
      <c r="R414" s="338"/>
      <c r="S414" s="599"/>
      <c r="T414" s="338"/>
      <c r="U414" s="338"/>
      <c r="V414" s="338"/>
      <c r="W414" s="338"/>
      <c r="X414" s="338"/>
      <c r="Y414" s="338"/>
      <c r="Z414" s="338"/>
      <c r="AA414" s="338"/>
      <c r="AB414" s="540"/>
    </row>
    <row r="415">
      <c r="A415" s="338"/>
      <c r="B415" s="338"/>
      <c r="C415" s="338"/>
      <c r="D415" s="338"/>
      <c r="E415" s="345"/>
      <c r="F415" s="338"/>
      <c r="G415" s="338"/>
      <c r="H415" s="345"/>
      <c r="I415" s="338"/>
      <c r="J415" s="338"/>
      <c r="K415" s="345"/>
      <c r="L415" s="338"/>
      <c r="M415" s="338"/>
      <c r="N415" s="599"/>
      <c r="O415" s="338"/>
      <c r="P415" s="338"/>
      <c r="Q415" s="338"/>
      <c r="R415" s="338"/>
      <c r="S415" s="599"/>
      <c r="T415" s="338"/>
      <c r="U415" s="338"/>
      <c r="V415" s="338"/>
      <c r="W415" s="338"/>
      <c r="X415" s="338"/>
      <c r="Y415" s="338"/>
      <c r="Z415" s="338"/>
      <c r="AA415" s="338"/>
      <c r="AB415" s="540"/>
    </row>
    <row r="416">
      <c r="A416" s="338"/>
      <c r="B416" s="338"/>
      <c r="C416" s="338"/>
      <c r="D416" s="338"/>
      <c r="E416" s="345"/>
      <c r="F416" s="338"/>
      <c r="G416" s="338"/>
      <c r="H416" s="345"/>
      <c r="I416" s="338"/>
      <c r="J416" s="338"/>
      <c r="K416" s="345"/>
      <c r="L416" s="338"/>
      <c r="M416" s="338"/>
      <c r="N416" s="599"/>
      <c r="O416" s="338"/>
      <c r="P416" s="338"/>
      <c r="Q416" s="338"/>
      <c r="R416" s="338"/>
      <c r="S416" s="599"/>
      <c r="T416" s="338"/>
      <c r="U416" s="338"/>
      <c r="V416" s="338"/>
      <c r="W416" s="338"/>
      <c r="X416" s="338"/>
      <c r="Y416" s="338"/>
      <c r="Z416" s="338"/>
      <c r="AA416" s="338"/>
      <c r="AB416" s="540"/>
    </row>
    <row r="417">
      <c r="A417" s="338"/>
      <c r="B417" s="338"/>
      <c r="C417" s="338"/>
      <c r="D417" s="338"/>
      <c r="E417" s="345"/>
      <c r="F417" s="338"/>
      <c r="G417" s="338"/>
      <c r="H417" s="345"/>
      <c r="I417" s="338"/>
      <c r="J417" s="338"/>
      <c r="K417" s="345"/>
      <c r="L417" s="338"/>
      <c r="M417" s="338"/>
      <c r="N417" s="599"/>
      <c r="O417" s="338"/>
      <c r="P417" s="338"/>
      <c r="Q417" s="338"/>
      <c r="R417" s="338"/>
      <c r="S417" s="599"/>
      <c r="T417" s="338"/>
      <c r="U417" s="338"/>
      <c r="V417" s="338"/>
      <c r="W417" s="338"/>
      <c r="X417" s="338"/>
      <c r="Y417" s="338"/>
      <c r="Z417" s="338"/>
      <c r="AA417" s="338"/>
      <c r="AB417" s="540"/>
    </row>
    <row r="418">
      <c r="A418" s="338"/>
      <c r="B418" s="338"/>
      <c r="C418" s="338"/>
      <c r="D418" s="338"/>
      <c r="E418" s="345"/>
      <c r="F418" s="338"/>
      <c r="G418" s="338"/>
      <c r="H418" s="345"/>
      <c r="I418" s="338"/>
      <c r="J418" s="338"/>
      <c r="K418" s="345"/>
      <c r="L418" s="338"/>
      <c r="M418" s="338"/>
      <c r="N418" s="599"/>
      <c r="O418" s="338"/>
      <c r="P418" s="338"/>
      <c r="Q418" s="338"/>
      <c r="R418" s="338"/>
      <c r="S418" s="599"/>
      <c r="T418" s="338"/>
      <c r="U418" s="338"/>
      <c r="V418" s="338"/>
      <c r="W418" s="338"/>
      <c r="X418" s="338"/>
      <c r="Y418" s="338"/>
      <c r="Z418" s="338"/>
      <c r="AA418" s="338"/>
      <c r="AB418" s="540"/>
    </row>
    <row r="419">
      <c r="A419" s="338"/>
      <c r="B419" s="338"/>
      <c r="C419" s="338"/>
      <c r="D419" s="338"/>
      <c r="E419" s="345"/>
      <c r="F419" s="338"/>
      <c r="G419" s="338"/>
      <c r="H419" s="345"/>
      <c r="I419" s="338"/>
      <c r="J419" s="338"/>
      <c r="K419" s="345"/>
      <c r="L419" s="338"/>
      <c r="M419" s="338"/>
      <c r="N419" s="599"/>
      <c r="O419" s="338"/>
      <c r="P419" s="338"/>
      <c r="Q419" s="338"/>
      <c r="R419" s="338"/>
      <c r="S419" s="599"/>
      <c r="T419" s="338"/>
      <c r="U419" s="338"/>
      <c r="V419" s="338"/>
      <c r="W419" s="338"/>
      <c r="X419" s="338"/>
      <c r="Y419" s="338"/>
      <c r="Z419" s="338"/>
      <c r="AA419" s="338"/>
      <c r="AB419" s="540"/>
    </row>
    <row r="420">
      <c r="A420" s="338"/>
      <c r="B420" s="338"/>
      <c r="C420" s="338"/>
      <c r="D420" s="338"/>
      <c r="E420" s="345"/>
      <c r="F420" s="338"/>
      <c r="G420" s="338"/>
      <c r="H420" s="345"/>
      <c r="I420" s="338"/>
      <c r="J420" s="338"/>
      <c r="K420" s="345"/>
      <c r="L420" s="338"/>
      <c r="M420" s="338"/>
      <c r="N420" s="599"/>
      <c r="O420" s="338"/>
      <c r="P420" s="338"/>
      <c r="Q420" s="338"/>
      <c r="R420" s="338"/>
      <c r="S420" s="599"/>
      <c r="T420" s="338"/>
      <c r="U420" s="338"/>
      <c r="V420" s="338"/>
      <c r="W420" s="338"/>
      <c r="X420" s="338"/>
      <c r="Y420" s="338"/>
      <c r="Z420" s="338"/>
      <c r="AA420" s="338"/>
      <c r="AB420" s="540"/>
    </row>
    <row r="421">
      <c r="A421" s="338"/>
      <c r="B421" s="338"/>
      <c r="C421" s="338"/>
      <c r="D421" s="338"/>
      <c r="E421" s="345"/>
      <c r="F421" s="338"/>
      <c r="G421" s="338"/>
      <c r="H421" s="345"/>
      <c r="I421" s="338"/>
      <c r="J421" s="338"/>
      <c r="K421" s="345"/>
      <c r="L421" s="338"/>
      <c r="M421" s="338"/>
      <c r="N421" s="599"/>
      <c r="O421" s="338"/>
      <c r="P421" s="338"/>
      <c r="Q421" s="338"/>
      <c r="R421" s="338"/>
      <c r="S421" s="599"/>
      <c r="T421" s="338"/>
      <c r="U421" s="338"/>
      <c r="V421" s="338"/>
      <c r="W421" s="338"/>
      <c r="X421" s="338"/>
      <c r="Y421" s="338"/>
      <c r="Z421" s="338"/>
      <c r="AA421" s="338"/>
      <c r="AB421" s="540"/>
    </row>
    <row r="422">
      <c r="A422" s="338"/>
      <c r="B422" s="338"/>
      <c r="C422" s="338"/>
      <c r="D422" s="338"/>
      <c r="E422" s="345"/>
      <c r="F422" s="338"/>
      <c r="G422" s="338"/>
      <c r="H422" s="345"/>
      <c r="I422" s="338"/>
      <c r="J422" s="338"/>
      <c r="K422" s="345"/>
      <c r="L422" s="338"/>
      <c r="M422" s="338"/>
      <c r="N422" s="599"/>
      <c r="O422" s="338"/>
      <c r="P422" s="338"/>
      <c r="Q422" s="338"/>
      <c r="R422" s="338"/>
      <c r="S422" s="599"/>
      <c r="T422" s="338"/>
      <c r="U422" s="338"/>
      <c r="V422" s="338"/>
      <c r="W422" s="338"/>
      <c r="X422" s="338"/>
      <c r="Y422" s="338"/>
      <c r="Z422" s="338"/>
      <c r="AA422" s="338"/>
      <c r="AB422" s="540"/>
    </row>
    <row r="423">
      <c r="A423" s="338"/>
      <c r="B423" s="338"/>
      <c r="C423" s="338"/>
      <c r="D423" s="338"/>
      <c r="E423" s="345"/>
      <c r="F423" s="338"/>
      <c r="G423" s="338"/>
      <c r="H423" s="345"/>
      <c r="I423" s="338"/>
      <c r="J423" s="338"/>
      <c r="K423" s="345"/>
      <c r="L423" s="338"/>
      <c r="M423" s="338"/>
      <c r="N423" s="599"/>
      <c r="O423" s="338"/>
      <c r="P423" s="338"/>
      <c r="Q423" s="338"/>
      <c r="R423" s="338"/>
      <c r="S423" s="599"/>
      <c r="T423" s="338"/>
      <c r="U423" s="338"/>
      <c r="V423" s="338"/>
      <c r="W423" s="338"/>
      <c r="X423" s="338"/>
      <c r="Y423" s="338"/>
      <c r="Z423" s="338"/>
      <c r="AA423" s="338"/>
      <c r="AB423" s="540"/>
    </row>
    <row r="424">
      <c r="A424" s="338"/>
      <c r="B424" s="338"/>
      <c r="C424" s="338"/>
      <c r="D424" s="338"/>
      <c r="E424" s="345"/>
      <c r="F424" s="338"/>
      <c r="G424" s="338"/>
      <c r="H424" s="345"/>
      <c r="I424" s="338"/>
      <c r="J424" s="338"/>
      <c r="K424" s="345"/>
      <c r="L424" s="338"/>
      <c r="M424" s="338"/>
      <c r="N424" s="599"/>
      <c r="O424" s="338"/>
      <c r="P424" s="338"/>
      <c r="Q424" s="338"/>
      <c r="R424" s="338"/>
      <c r="S424" s="599"/>
      <c r="T424" s="338"/>
      <c r="U424" s="338"/>
      <c r="V424" s="338"/>
      <c r="W424" s="338"/>
      <c r="X424" s="338"/>
      <c r="Y424" s="338"/>
      <c r="Z424" s="338"/>
      <c r="AA424" s="338"/>
      <c r="AB424" s="540"/>
    </row>
    <row r="425">
      <c r="A425" s="338"/>
      <c r="B425" s="338"/>
      <c r="C425" s="338"/>
      <c r="D425" s="338"/>
      <c r="E425" s="345"/>
      <c r="F425" s="338"/>
      <c r="G425" s="338"/>
      <c r="H425" s="345"/>
      <c r="I425" s="338"/>
      <c r="J425" s="338"/>
      <c r="K425" s="345"/>
      <c r="L425" s="338"/>
      <c r="M425" s="338"/>
      <c r="N425" s="599"/>
      <c r="O425" s="338"/>
      <c r="P425" s="338"/>
      <c r="Q425" s="338"/>
      <c r="R425" s="338"/>
      <c r="S425" s="599"/>
      <c r="T425" s="338"/>
      <c r="U425" s="338"/>
      <c r="V425" s="338"/>
      <c r="W425" s="338"/>
      <c r="X425" s="338"/>
      <c r="Y425" s="338"/>
      <c r="Z425" s="338"/>
      <c r="AA425" s="338"/>
      <c r="AB425" s="540"/>
    </row>
    <row r="426">
      <c r="A426" s="338"/>
      <c r="B426" s="338"/>
      <c r="C426" s="338"/>
      <c r="D426" s="338"/>
      <c r="E426" s="345"/>
      <c r="F426" s="338"/>
      <c r="G426" s="338"/>
      <c r="H426" s="345"/>
      <c r="I426" s="338"/>
      <c r="J426" s="338"/>
      <c r="K426" s="345"/>
      <c r="L426" s="338"/>
      <c r="M426" s="338"/>
      <c r="N426" s="599"/>
      <c r="O426" s="338"/>
      <c r="P426" s="338"/>
      <c r="Q426" s="338"/>
      <c r="R426" s="338"/>
      <c r="S426" s="599"/>
      <c r="T426" s="338"/>
      <c r="U426" s="338"/>
      <c r="V426" s="338"/>
      <c r="W426" s="338"/>
      <c r="X426" s="338"/>
      <c r="Y426" s="338"/>
      <c r="Z426" s="338"/>
      <c r="AA426" s="338"/>
      <c r="AB426" s="540"/>
    </row>
    <row r="427">
      <c r="A427" s="338"/>
      <c r="B427" s="338"/>
      <c r="C427" s="338"/>
      <c r="D427" s="338"/>
      <c r="E427" s="345"/>
      <c r="F427" s="338"/>
      <c r="G427" s="338"/>
      <c r="H427" s="345"/>
      <c r="I427" s="338"/>
      <c r="J427" s="338"/>
      <c r="K427" s="345"/>
      <c r="L427" s="338"/>
      <c r="M427" s="338"/>
      <c r="N427" s="599"/>
      <c r="O427" s="338"/>
      <c r="P427" s="338"/>
      <c r="Q427" s="338"/>
      <c r="R427" s="338"/>
      <c r="S427" s="599"/>
      <c r="T427" s="338"/>
      <c r="U427" s="338"/>
      <c r="V427" s="338"/>
      <c r="W427" s="338"/>
      <c r="X427" s="338"/>
      <c r="Y427" s="338"/>
      <c r="Z427" s="338"/>
      <c r="AA427" s="338"/>
      <c r="AB427" s="540"/>
    </row>
    <row r="428">
      <c r="A428" s="338"/>
      <c r="B428" s="338"/>
      <c r="C428" s="338"/>
      <c r="D428" s="338"/>
      <c r="E428" s="345"/>
      <c r="F428" s="338"/>
      <c r="G428" s="338"/>
      <c r="H428" s="345"/>
      <c r="I428" s="338"/>
      <c r="J428" s="338"/>
      <c r="K428" s="345"/>
      <c r="L428" s="338"/>
      <c r="M428" s="338"/>
      <c r="N428" s="599"/>
      <c r="O428" s="338"/>
      <c r="P428" s="338"/>
      <c r="Q428" s="338"/>
      <c r="R428" s="338"/>
      <c r="S428" s="599"/>
      <c r="T428" s="338"/>
      <c r="U428" s="338"/>
      <c r="V428" s="338"/>
      <c r="W428" s="338"/>
      <c r="X428" s="338"/>
      <c r="Y428" s="338"/>
      <c r="Z428" s="338"/>
      <c r="AA428" s="338"/>
      <c r="AB428" s="540"/>
    </row>
    <row r="429">
      <c r="A429" s="338"/>
      <c r="B429" s="338"/>
      <c r="C429" s="338"/>
      <c r="D429" s="338"/>
      <c r="E429" s="345"/>
      <c r="F429" s="338"/>
      <c r="G429" s="338"/>
      <c r="H429" s="345"/>
      <c r="I429" s="338"/>
      <c r="J429" s="338"/>
      <c r="K429" s="345"/>
      <c r="L429" s="338"/>
      <c r="M429" s="338"/>
      <c r="N429" s="599"/>
      <c r="O429" s="338"/>
      <c r="P429" s="338"/>
      <c r="Q429" s="338"/>
      <c r="R429" s="338"/>
      <c r="S429" s="599"/>
      <c r="T429" s="338"/>
      <c r="U429" s="338"/>
      <c r="V429" s="338"/>
      <c r="W429" s="338"/>
      <c r="X429" s="338"/>
      <c r="Y429" s="338"/>
      <c r="Z429" s="338"/>
      <c r="AA429" s="338"/>
      <c r="AB429" s="540"/>
    </row>
    <row r="430">
      <c r="A430" s="338"/>
      <c r="B430" s="338"/>
      <c r="C430" s="338"/>
      <c r="D430" s="338"/>
      <c r="E430" s="345"/>
      <c r="F430" s="338"/>
      <c r="G430" s="338"/>
      <c r="H430" s="345"/>
      <c r="I430" s="338"/>
      <c r="J430" s="338"/>
      <c r="K430" s="345"/>
      <c r="L430" s="338"/>
      <c r="M430" s="338"/>
      <c r="N430" s="599"/>
      <c r="O430" s="338"/>
      <c r="P430" s="338"/>
      <c r="Q430" s="338"/>
      <c r="R430" s="338"/>
      <c r="S430" s="599"/>
      <c r="T430" s="338"/>
      <c r="U430" s="338"/>
      <c r="V430" s="338"/>
      <c r="W430" s="338"/>
      <c r="X430" s="338"/>
      <c r="Y430" s="338"/>
      <c r="Z430" s="338"/>
      <c r="AA430" s="338"/>
      <c r="AB430" s="540"/>
    </row>
    <row r="431">
      <c r="A431" s="338"/>
      <c r="B431" s="338"/>
      <c r="C431" s="338"/>
      <c r="D431" s="338"/>
      <c r="E431" s="345"/>
      <c r="F431" s="338"/>
      <c r="G431" s="338"/>
      <c r="H431" s="345"/>
      <c r="I431" s="338"/>
      <c r="J431" s="338"/>
      <c r="K431" s="345"/>
      <c r="L431" s="338"/>
      <c r="M431" s="338"/>
      <c r="N431" s="599"/>
      <c r="O431" s="338"/>
      <c r="P431" s="338"/>
      <c r="Q431" s="338"/>
      <c r="R431" s="338"/>
      <c r="S431" s="599"/>
      <c r="T431" s="338"/>
      <c r="U431" s="338"/>
      <c r="V431" s="338"/>
      <c r="W431" s="338"/>
      <c r="X431" s="338"/>
      <c r="Y431" s="338"/>
      <c r="Z431" s="338"/>
      <c r="AA431" s="338"/>
      <c r="AB431" s="540"/>
    </row>
    <row r="432">
      <c r="A432" s="338"/>
      <c r="B432" s="338"/>
      <c r="C432" s="338"/>
      <c r="D432" s="338"/>
      <c r="E432" s="345"/>
      <c r="F432" s="338"/>
      <c r="G432" s="338"/>
      <c r="H432" s="345"/>
      <c r="I432" s="338"/>
      <c r="J432" s="338"/>
      <c r="K432" s="345"/>
      <c r="L432" s="338"/>
      <c r="M432" s="338"/>
      <c r="N432" s="599"/>
      <c r="O432" s="338"/>
      <c r="P432" s="338"/>
      <c r="Q432" s="338"/>
      <c r="R432" s="338"/>
      <c r="S432" s="599"/>
      <c r="T432" s="338"/>
      <c r="U432" s="338"/>
      <c r="V432" s="338"/>
      <c r="W432" s="338"/>
      <c r="X432" s="338"/>
      <c r="Y432" s="338"/>
      <c r="Z432" s="338"/>
      <c r="AA432" s="338"/>
      <c r="AB432" s="540"/>
    </row>
    <row r="433">
      <c r="A433" s="338"/>
      <c r="B433" s="338"/>
      <c r="C433" s="338"/>
      <c r="D433" s="338"/>
      <c r="E433" s="345"/>
      <c r="F433" s="338"/>
      <c r="G433" s="338"/>
      <c r="H433" s="345"/>
      <c r="I433" s="338"/>
      <c r="J433" s="338"/>
      <c r="K433" s="345"/>
      <c r="L433" s="338"/>
      <c r="M433" s="338"/>
      <c r="N433" s="599"/>
      <c r="O433" s="338"/>
      <c r="P433" s="338"/>
      <c r="Q433" s="338"/>
      <c r="R433" s="338"/>
      <c r="S433" s="599"/>
      <c r="T433" s="338"/>
      <c r="U433" s="338"/>
      <c r="V433" s="338"/>
      <c r="W433" s="338"/>
      <c r="X433" s="338"/>
      <c r="Y433" s="338"/>
      <c r="Z433" s="338"/>
      <c r="AA433" s="338"/>
      <c r="AB433" s="540"/>
    </row>
    <row r="434">
      <c r="A434" s="338"/>
      <c r="B434" s="338"/>
      <c r="C434" s="338"/>
      <c r="D434" s="338"/>
      <c r="E434" s="345"/>
      <c r="F434" s="338"/>
      <c r="G434" s="338"/>
      <c r="H434" s="345"/>
      <c r="I434" s="338"/>
      <c r="J434" s="338"/>
      <c r="K434" s="345"/>
      <c r="L434" s="338"/>
      <c r="M434" s="338"/>
      <c r="N434" s="599"/>
      <c r="O434" s="338"/>
      <c r="P434" s="338"/>
      <c r="Q434" s="338"/>
      <c r="R434" s="338"/>
      <c r="S434" s="599"/>
      <c r="T434" s="338"/>
      <c r="U434" s="338"/>
      <c r="V434" s="338"/>
      <c r="W434" s="338"/>
      <c r="X434" s="338"/>
      <c r="Y434" s="338"/>
      <c r="Z434" s="338"/>
      <c r="AA434" s="338"/>
      <c r="AB434" s="540"/>
    </row>
    <row r="435">
      <c r="A435" s="338"/>
      <c r="B435" s="338"/>
      <c r="C435" s="338"/>
      <c r="D435" s="338"/>
      <c r="E435" s="345"/>
      <c r="F435" s="338"/>
      <c r="G435" s="338"/>
      <c r="H435" s="345"/>
      <c r="I435" s="338"/>
      <c r="J435" s="338"/>
      <c r="K435" s="345"/>
      <c r="L435" s="338"/>
      <c r="M435" s="338"/>
      <c r="N435" s="599"/>
      <c r="O435" s="338"/>
      <c r="P435" s="338"/>
      <c r="Q435" s="338"/>
      <c r="R435" s="338"/>
      <c r="S435" s="599"/>
      <c r="T435" s="338"/>
      <c r="U435" s="338"/>
      <c r="V435" s="338"/>
      <c r="W435" s="338"/>
      <c r="X435" s="338"/>
      <c r="Y435" s="338"/>
      <c r="Z435" s="338"/>
      <c r="AA435" s="338"/>
      <c r="AB435" s="540"/>
    </row>
    <row r="436">
      <c r="A436" s="338"/>
      <c r="B436" s="338"/>
      <c r="C436" s="338"/>
      <c r="D436" s="338"/>
      <c r="E436" s="345"/>
      <c r="F436" s="338"/>
      <c r="G436" s="338"/>
      <c r="H436" s="345"/>
      <c r="I436" s="338"/>
      <c r="J436" s="338"/>
      <c r="K436" s="345"/>
      <c r="L436" s="338"/>
      <c r="M436" s="338"/>
      <c r="N436" s="599"/>
      <c r="O436" s="338"/>
      <c r="P436" s="338"/>
      <c r="Q436" s="338"/>
      <c r="R436" s="338"/>
      <c r="S436" s="599"/>
      <c r="T436" s="338"/>
      <c r="U436" s="338"/>
      <c r="V436" s="338"/>
      <c r="W436" s="338"/>
      <c r="X436" s="338"/>
      <c r="Y436" s="338"/>
      <c r="Z436" s="338"/>
      <c r="AA436" s="338"/>
      <c r="AB436" s="540"/>
    </row>
    <row r="437">
      <c r="A437" s="338"/>
      <c r="B437" s="338"/>
      <c r="C437" s="338"/>
      <c r="D437" s="338"/>
      <c r="E437" s="345"/>
      <c r="F437" s="338"/>
      <c r="G437" s="338"/>
      <c r="H437" s="345"/>
      <c r="I437" s="338"/>
      <c r="J437" s="338"/>
      <c r="K437" s="345"/>
      <c r="L437" s="338"/>
      <c r="M437" s="338"/>
      <c r="N437" s="599"/>
      <c r="O437" s="338"/>
      <c r="P437" s="338"/>
      <c r="Q437" s="338"/>
      <c r="R437" s="338"/>
      <c r="S437" s="599"/>
      <c r="T437" s="338"/>
      <c r="U437" s="338"/>
      <c r="V437" s="338"/>
      <c r="W437" s="338"/>
      <c r="X437" s="338"/>
      <c r="Y437" s="338"/>
      <c r="Z437" s="338"/>
      <c r="AA437" s="338"/>
      <c r="AB437" s="540"/>
    </row>
    <row r="438">
      <c r="A438" s="338"/>
      <c r="B438" s="338"/>
      <c r="C438" s="338"/>
      <c r="D438" s="338"/>
      <c r="E438" s="345"/>
      <c r="F438" s="338"/>
      <c r="G438" s="338"/>
      <c r="H438" s="345"/>
      <c r="I438" s="338"/>
      <c r="J438" s="338"/>
      <c r="K438" s="345"/>
      <c r="L438" s="338"/>
      <c r="M438" s="338"/>
      <c r="N438" s="599"/>
      <c r="O438" s="338"/>
      <c r="P438" s="338"/>
      <c r="Q438" s="338"/>
      <c r="R438" s="338"/>
      <c r="S438" s="599"/>
      <c r="T438" s="338"/>
      <c r="U438" s="338"/>
      <c r="V438" s="338"/>
      <c r="W438" s="338"/>
      <c r="X438" s="338"/>
      <c r="Y438" s="338"/>
      <c r="Z438" s="338"/>
      <c r="AA438" s="338"/>
      <c r="AB438" s="540"/>
    </row>
    <row r="439">
      <c r="A439" s="338"/>
      <c r="B439" s="338"/>
      <c r="C439" s="338"/>
      <c r="D439" s="338"/>
      <c r="E439" s="345"/>
      <c r="F439" s="338"/>
      <c r="G439" s="338"/>
      <c r="H439" s="345"/>
      <c r="I439" s="338"/>
      <c r="J439" s="338"/>
      <c r="K439" s="345"/>
      <c r="L439" s="338"/>
      <c r="M439" s="338"/>
      <c r="N439" s="599"/>
      <c r="O439" s="338"/>
      <c r="P439" s="338"/>
      <c r="Q439" s="338"/>
      <c r="R439" s="338"/>
      <c r="S439" s="599"/>
      <c r="T439" s="338"/>
      <c r="U439" s="338"/>
      <c r="V439" s="338"/>
      <c r="W439" s="338"/>
      <c r="X439" s="338"/>
      <c r="Y439" s="338"/>
      <c r="Z439" s="338"/>
      <c r="AA439" s="338"/>
      <c r="AB439" s="540"/>
    </row>
    <row r="440">
      <c r="A440" s="338"/>
      <c r="B440" s="338"/>
      <c r="C440" s="338"/>
      <c r="D440" s="338"/>
      <c r="E440" s="345"/>
      <c r="F440" s="338"/>
      <c r="G440" s="338"/>
      <c r="H440" s="345"/>
      <c r="I440" s="338"/>
      <c r="J440" s="338"/>
      <c r="K440" s="345"/>
      <c r="L440" s="338"/>
      <c r="M440" s="338"/>
      <c r="N440" s="599"/>
      <c r="O440" s="338"/>
      <c r="P440" s="338"/>
      <c r="Q440" s="338"/>
      <c r="R440" s="338"/>
      <c r="S440" s="599"/>
      <c r="T440" s="338"/>
      <c r="U440" s="338"/>
      <c r="V440" s="338"/>
      <c r="W440" s="338"/>
      <c r="X440" s="338"/>
      <c r="Y440" s="338"/>
      <c r="Z440" s="338"/>
      <c r="AA440" s="338"/>
      <c r="AB440" s="540"/>
    </row>
    <row r="441">
      <c r="A441" s="338"/>
      <c r="B441" s="338"/>
      <c r="C441" s="338"/>
      <c r="D441" s="338"/>
      <c r="E441" s="345"/>
      <c r="F441" s="338"/>
      <c r="G441" s="338"/>
      <c r="H441" s="345"/>
      <c r="I441" s="338"/>
      <c r="J441" s="338"/>
      <c r="K441" s="345"/>
      <c r="L441" s="338"/>
      <c r="M441" s="338"/>
      <c r="N441" s="599"/>
      <c r="O441" s="338"/>
      <c r="P441" s="338"/>
      <c r="Q441" s="338"/>
      <c r="R441" s="338"/>
      <c r="S441" s="599"/>
      <c r="T441" s="338"/>
      <c r="U441" s="338"/>
      <c r="V441" s="338"/>
      <c r="W441" s="338"/>
      <c r="X441" s="338"/>
      <c r="Y441" s="338"/>
      <c r="Z441" s="338"/>
      <c r="AA441" s="338"/>
      <c r="AB441" s="540"/>
    </row>
    <row r="442">
      <c r="A442" s="338"/>
      <c r="B442" s="338"/>
      <c r="C442" s="338"/>
      <c r="D442" s="338"/>
      <c r="E442" s="345"/>
      <c r="F442" s="338"/>
      <c r="G442" s="338"/>
      <c r="H442" s="345"/>
      <c r="I442" s="338"/>
      <c r="J442" s="338"/>
      <c r="K442" s="345"/>
      <c r="L442" s="338"/>
      <c r="M442" s="338"/>
      <c r="N442" s="599"/>
      <c r="O442" s="338"/>
      <c r="P442" s="338"/>
      <c r="Q442" s="338"/>
      <c r="R442" s="338"/>
      <c r="S442" s="599"/>
      <c r="T442" s="338"/>
      <c r="U442" s="338"/>
      <c r="V442" s="338"/>
      <c r="W442" s="338"/>
      <c r="X442" s="338"/>
      <c r="Y442" s="338"/>
      <c r="Z442" s="338"/>
      <c r="AA442" s="338"/>
      <c r="AB442" s="540"/>
    </row>
    <row r="443">
      <c r="A443" s="338"/>
      <c r="B443" s="338"/>
      <c r="C443" s="338"/>
      <c r="D443" s="338"/>
      <c r="E443" s="345"/>
      <c r="F443" s="338"/>
      <c r="G443" s="338"/>
      <c r="H443" s="345"/>
      <c r="I443" s="338"/>
      <c r="J443" s="338"/>
      <c r="K443" s="345"/>
      <c r="L443" s="338"/>
      <c r="M443" s="338"/>
      <c r="N443" s="599"/>
      <c r="O443" s="338"/>
      <c r="P443" s="338"/>
      <c r="Q443" s="338"/>
      <c r="R443" s="338"/>
      <c r="S443" s="599"/>
      <c r="T443" s="338"/>
      <c r="U443" s="338"/>
      <c r="V443" s="338"/>
      <c r="W443" s="338"/>
      <c r="X443" s="338"/>
      <c r="Y443" s="338"/>
      <c r="Z443" s="338"/>
      <c r="AA443" s="338"/>
      <c r="AB443" s="540"/>
    </row>
    <row r="444">
      <c r="A444" s="338"/>
      <c r="B444" s="338"/>
      <c r="C444" s="338"/>
      <c r="D444" s="338"/>
      <c r="E444" s="345"/>
      <c r="F444" s="338"/>
      <c r="G444" s="338"/>
      <c r="H444" s="345"/>
      <c r="I444" s="338"/>
      <c r="J444" s="338"/>
      <c r="K444" s="345"/>
      <c r="L444" s="338"/>
      <c r="M444" s="338"/>
      <c r="N444" s="599"/>
      <c r="O444" s="338"/>
      <c r="P444" s="338"/>
      <c r="Q444" s="338"/>
      <c r="R444" s="338"/>
      <c r="S444" s="599"/>
      <c r="T444" s="338"/>
      <c r="U444" s="338"/>
      <c r="V444" s="338"/>
      <c r="W444" s="338"/>
      <c r="X444" s="338"/>
      <c r="Y444" s="338"/>
      <c r="Z444" s="338"/>
      <c r="AA444" s="338"/>
      <c r="AB444" s="540"/>
    </row>
    <row r="445">
      <c r="A445" s="338"/>
      <c r="B445" s="338"/>
      <c r="C445" s="338"/>
      <c r="D445" s="338"/>
      <c r="E445" s="345"/>
      <c r="F445" s="338"/>
      <c r="G445" s="338"/>
      <c r="H445" s="345"/>
      <c r="I445" s="338"/>
      <c r="J445" s="338"/>
      <c r="K445" s="345"/>
      <c r="L445" s="338"/>
      <c r="M445" s="338"/>
      <c r="N445" s="599"/>
      <c r="O445" s="338"/>
      <c r="P445" s="338"/>
      <c r="Q445" s="338"/>
      <c r="R445" s="338"/>
      <c r="S445" s="599"/>
      <c r="T445" s="338"/>
      <c r="U445" s="338"/>
      <c r="V445" s="338"/>
      <c r="W445" s="338"/>
      <c r="X445" s="338"/>
      <c r="Y445" s="338"/>
      <c r="Z445" s="338"/>
      <c r="AA445" s="338"/>
      <c r="AB445" s="540"/>
    </row>
    <row r="446">
      <c r="A446" s="338"/>
      <c r="B446" s="338"/>
      <c r="C446" s="338"/>
      <c r="D446" s="338"/>
      <c r="E446" s="345"/>
      <c r="F446" s="338"/>
      <c r="G446" s="338"/>
      <c r="H446" s="345"/>
      <c r="I446" s="338"/>
      <c r="J446" s="338"/>
      <c r="K446" s="345"/>
      <c r="L446" s="338"/>
      <c r="M446" s="338"/>
      <c r="N446" s="599"/>
      <c r="O446" s="338"/>
      <c r="P446" s="338"/>
      <c r="Q446" s="338"/>
      <c r="R446" s="338"/>
      <c r="S446" s="599"/>
      <c r="T446" s="338"/>
      <c r="U446" s="338"/>
      <c r="V446" s="338"/>
      <c r="W446" s="338"/>
      <c r="X446" s="338"/>
      <c r="Y446" s="338"/>
      <c r="Z446" s="338"/>
      <c r="AA446" s="338"/>
      <c r="AB446" s="540"/>
    </row>
    <row r="447">
      <c r="A447" s="338"/>
      <c r="B447" s="338"/>
      <c r="C447" s="338"/>
      <c r="D447" s="338"/>
      <c r="E447" s="345"/>
      <c r="F447" s="338"/>
      <c r="G447" s="338"/>
      <c r="H447" s="345"/>
      <c r="I447" s="338"/>
      <c r="J447" s="338"/>
      <c r="K447" s="345"/>
      <c r="L447" s="338"/>
      <c r="M447" s="338"/>
      <c r="N447" s="599"/>
      <c r="O447" s="338"/>
      <c r="P447" s="338"/>
      <c r="Q447" s="338"/>
      <c r="R447" s="338"/>
      <c r="S447" s="599"/>
      <c r="T447" s="338"/>
      <c r="U447" s="338"/>
      <c r="V447" s="338"/>
      <c r="W447" s="338"/>
      <c r="X447" s="338"/>
      <c r="Y447" s="338"/>
      <c r="Z447" s="338"/>
      <c r="AA447" s="338"/>
      <c r="AB447" s="540"/>
    </row>
    <row r="448">
      <c r="A448" s="338"/>
      <c r="B448" s="338"/>
      <c r="C448" s="338"/>
      <c r="D448" s="338"/>
      <c r="E448" s="345"/>
      <c r="F448" s="338"/>
      <c r="G448" s="338"/>
      <c r="H448" s="345"/>
      <c r="I448" s="338"/>
      <c r="J448" s="338"/>
      <c r="K448" s="345"/>
      <c r="L448" s="338"/>
      <c r="M448" s="338"/>
      <c r="N448" s="599"/>
      <c r="O448" s="338"/>
      <c r="P448" s="338"/>
      <c r="Q448" s="338"/>
      <c r="R448" s="338"/>
      <c r="S448" s="599"/>
      <c r="T448" s="338"/>
      <c r="U448" s="338"/>
      <c r="V448" s="338"/>
      <c r="W448" s="338"/>
      <c r="X448" s="338"/>
      <c r="Y448" s="338"/>
      <c r="Z448" s="338"/>
      <c r="AA448" s="338"/>
      <c r="AB448" s="540"/>
    </row>
    <row r="449">
      <c r="A449" s="338"/>
      <c r="B449" s="338"/>
      <c r="C449" s="338"/>
      <c r="D449" s="338"/>
      <c r="E449" s="345"/>
      <c r="F449" s="338"/>
      <c r="G449" s="338"/>
      <c r="H449" s="345"/>
      <c r="I449" s="338"/>
      <c r="J449" s="338"/>
      <c r="K449" s="345"/>
      <c r="L449" s="338"/>
      <c r="M449" s="338"/>
      <c r="N449" s="599"/>
      <c r="O449" s="338"/>
      <c r="P449" s="338"/>
      <c r="Q449" s="338"/>
      <c r="R449" s="338"/>
      <c r="S449" s="599"/>
      <c r="T449" s="338"/>
      <c r="U449" s="338"/>
      <c r="V449" s="338"/>
      <c r="W449" s="338"/>
      <c r="X449" s="338"/>
      <c r="Y449" s="338"/>
      <c r="Z449" s="338"/>
      <c r="AA449" s="338"/>
      <c r="AB449" s="540"/>
    </row>
    <row r="450">
      <c r="A450" s="338"/>
      <c r="B450" s="338"/>
      <c r="C450" s="338"/>
      <c r="D450" s="338"/>
      <c r="E450" s="345"/>
      <c r="F450" s="338"/>
      <c r="G450" s="338"/>
      <c r="H450" s="345"/>
      <c r="I450" s="338"/>
      <c r="J450" s="338"/>
      <c r="K450" s="345"/>
      <c r="L450" s="338"/>
      <c r="M450" s="338"/>
      <c r="N450" s="599"/>
      <c r="O450" s="338"/>
      <c r="P450" s="338"/>
      <c r="Q450" s="338"/>
      <c r="R450" s="338"/>
      <c r="S450" s="599"/>
      <c r="T450" s="338"/>
      <c r="U450" s="338"/>
      <c r="V450" s="338"/>
      <c r="W450" s="338"/>
      <c r="X450" s="338"/>
      <c r="Y450" s="338"/>
      <c r="Z450" s="338"/>
      <c r="AA450" s="338"/>
      <c r="AB450" s="540"/>
    </row>
    <row r="451">
      <c r="A451" s="338"/>
      <c r="B451" s="338"/>
      <c r="C451" s="338"/>
      <c r="D451" s="338"/>
      <c r="E451" s="345"/>
      <c r="F451" s="338"/>
      <c r="G451" s="338"/>
      <c r="H451" s="345"/>
      <c r="I451" s="338"/>
      <c r="J451" s="338"/>
      <c r="K451" s="345"/>
      <c r="L451" s="338"/>
      <c r="M451" s="338"/>
      <c r="N451" s="599"/>
      <c r="O451" s="338"/>
      <c r="P451" s="338"/>
      <c r="Q451" s="338"/>
      <c r="R451" s="338"/>
      <c r="S451" s="599"/>
      <c r="T451" s="338"/>
      <c r="U451" s="338"/>
      <c r="V451" s="338"/>
      <c r="W451" s="338"/>
      <c r="X451" s="338"/>
      <c r="Y451" s="338"/>
      <c r="Z451" s="338"/>
      <c r="AA451" s="338"/>
      <c r="AB451" s="540"/>
    </row>
    <row r="452">
      <c r="A452" s="338"/>
      <c r="B452" s="338"/>
      <c r="C452" s="338"/>
      <c r="D452" s="338"/>
      <c r="E452" s="345"/>
      <c r="F452" s="338"/>
      <c r="G452" s="338"/>
      <c r="H452" s="345"/>
      <c r="I452" s="338"/>
      <c r="J452" s="338"/>
      <c r="K452" s="345"/>
      <c r="L452" s="338"/>
      <c r="M452" s="338"/>
      <c r="N452" s="599"/>
      <c r="O452" s="338"/>
      <c r="P452" s="338"/>
      <c r="Q452" s="338"/>
      <c r="R452" s="338"/>
      <c r="S452" s="599"/>
      <c r="T452" s="338"/>
      <c r="U452" s="338"/>
      <c r="V452" s="338"/>
      <c r="W452" s="338"/>
      <c r="X452" s="338"/>
      <c r="Y452" s="338"/>
      <c r="Z452" s="338"/>
      <c r="AA452" s="338"/>
      <c r="AB452" s="540"/>
    </row>
    <row r="453">
      <c r="A453" s="338"/>
      <c r="B453" s="338"/>
      <c r="C453" s="338"/>
      <c r="D453" s="338"/>
      <c r="E453" s="345"/>
      <c r="F453" s="338"/>
      <c r="G453" s="338"/>
      <c r="H453" s="345"/>
      <c r="I453" s="338"/>
      <c r="J453" s="338"/>
      <c r="K453" s="345"/>
      <c r="L453" s="338"/>
      <c r="M453" s="338"/>
      <c r="N453" s="599"/>
      <c r="O453" s="338"/>
      <c r="P453" s="338"/>
      <c r="Q453" s="338"/>
      <c r="R453" s="338"/>
      <c r="S453" s="599"/>
      <c r="T453" s="338"/>
      <c r="U453" s="338"/>
      <c r="V453" s="338"/>
      <c r="W453" s="338"/>
      <c r="X453" s="338"/>
      <c r="Y453" s="338"/>
      <c r="Z453" s="338"/>
      <c r="AA453" s="338"/>
      <c r="AB453" s="540"/>
    </row>
    <row r="454">
      <c r="A454" s="338"/>
      <c r="B454" s="338"/>
      <c r="C454" s="338"/>
      <c r="D454" s="338"/>
      <c r="E454" s="345"/>
      <c r="F454" s="338"/>
      <c r="G454" s="338"/>
      <c r="H454" s="345"/>
      <c r="I454" s="338"/>
      <c r="J454" s="338"/>
      <c r="K454" s="345"/>
      <c r="L454" s="338"/>
      <c r="M454" s="338"/>
      <c r="N454" s="599"/>
      <c r="O454" s="338"/>
      <c r="P454" s="338"/>
      <c r="Q454" s="338"/>
      <c r="R454" s="338"/>
      <c r="S454" s="599"/>
      <c r="T454" s="338"/>
      <c r="U454" s="338"/>
      <c r="V454" s="338"/>
      <c r="W454" s="338"/>
      <c r="X454" s="338"/>
      <c r="Y454" s="338"/>
      <c r="Z454" s="338"/>
      <c r="AA454" s="338"/>
      <c r="AB454" s="540"/>
    </row>
    <row r="455">
      <c r="A455" s="338"/>
      <c r="B455" s="338"/>
      <c r="C455" s="338"/>
      <c r="D455" s="338"/>
      <c r="E455" s="345"/>
      <c r="F455" s="338"/>
      <c r="G455" s="338"/>
      <c r="H455" s="345"/>
      <c r="I455" s="338"/>
      <c r="J455" s="338"/>
      <c r="K455" s="345"/>
      <c r="L455" s="338"/>
      <c r="M455" s="338"/>
      <c r="N455" s="599"/>
      <c r="O455" s="338"/>
      <c r="P455" s="338"/>
      <c r="Q455" s="338"/>
      <c r="R455" s="338"/>
      <c r="S455" s="599"/>
      <c r="T455" s="338"/>
      <c r="U455" s="338"/>
      <c r="V455" s="338"/>
      <c r="W455" s="338"/>
      <c r="X455" s="338"/>
      <c r="Y455" s="338"/>
      <c r="Z455" s="338"/>
      <c r="AA455" s="338"/>
      <c r="AB455" s="540"/>
    </row>
    <row r="456">
      <c r="A456" s="338"/>
      <c r="B456" s="338"/>
      <c r="C456" s="338"/>
      <c r="D456" s="338"/>
      <c r="E456" s="345"/>
      <c r="F456" s="338"/>
      <c r="G456" s="338"/>
      <c r="H456" s="345"/>
      <c r="I456" s="338"/>
      <c r="J456" s="338"/>
      <c r="K456" s="345"/>
      <c r="L456" s="338"/>
      <c r="M456" s="338"/>
      <c r="N456" s="599"/>
      <c r="O456" s="338"/>
      <c r="P456" s="338"/>
      <c r="Q456" s="338"/>
      <c r="R456" s="338"/>
      <c r="S456" s="599"/>
      <c r="T456" s="338"/>
      <c r="U456" s="338"/>
      <c r="V456" s="338"/>
      <c r="W456" s="338"/>
      <c r="X456" s="338"/>
      <c r="Y456" s="338"/>
      <c r="Z456" s="338"/>
      <c r="AA456" s="338"/>
      <c r="AB456" s="540"/>
    </row>
    <row r="457">
      <c r="A457" s="338"/>
      <c r="B457" s="338"/>
      <c r="C457" s="338"/>
      <c r="D457" s="338"/>
      <c r="E457" s="345"/>
      <c r="F457" s="338"/>
      <c r="G457" s="338"/>
      <c r="H457" s="345"/>
      <c r="I457" s="338"/>
      <c r="J457" s="338"/>
      <c r="K457" s="345"/>
      <c r="L457" s="338"/>
      <c r="M457" s="338"/>
      <c r="N457" s="599"/>
      <c r="O457" s="338"/>
      <c r="P457" s="338"/>
      <c r="Q457" s="338"/>
      <c r="R457" s="338"/>
      <c r="S457" s="599"/>
      <c r="T457" s="338"/>
      <c r="U457" s="338"/>
      <c r="V457" s="338"/>
      <c r="W457" s="338"/>
      <c r="X457" s="338"/>
      <c r="Y457" s="338"/>
      <c r="Z457" s="338"/>
      <c r="AA457" s="338"/>
      <c r="AB457" s="540"/>
    </row>
    <row r="458">
      <c r="A458" s="338"/>
      <c r="B458" s="338"/>
      <c r="C458" s="338"/>
      <c r="D458" s="338"/>
      <c r="E458" s="345"/>
      <c r="F458" s="338"/>
      <c r="G458" s="338"/>
      <c r="H458" s="345"/>
      <c r="I458" s="338"/>
      <c r="J458" s="338"/>
      <c r="K458" s="345"/>
      <c r="L458" s="338"/>
      <c r="M458" s="338"/>
      <c r="N458" s="599"/>
      <c r="O458" s="338"/>
      <c r="P458" s="338"/>
      <c r="Q458" s="338"/>
      <c r="R458" s="338"/>
      <c r="S458" s="599"/>
      <c r="T458" s="338"/>
      <c r="U458" s="338"/>
      <c r="V458" s="338"/>
      <c r="W458" s="338"/>
      <c r="X458" s="338"/>
      <c r="Y458" s="338"/>
      <c r="Z458" s="338"/>
      <c r="AA458" s="338"/>
      <c r="AB458" s="540"/>
    </row>
    <row r="459">
      <c r="A459" s="338"/>
      <c r="B459" s="338"/>
      <c r="C459" s="338"/>
      <c r="D459" s="338"/>
      <c r="E459" s="345"/>
      <c r="F459" s="338"/>
      <c r="G459" s="338"/>
      <c r="H459" s="345"/>
      <c r="I459" s="338"/>
      <c r="J459" s="338"/>
      <c r="K459" s="345"/>
      <c r="L459" s="338"/>
      <c r="M459" s="338"/>
      <c r="N459" s="599"/>
      <c r="O459" s="338"/>
      <c r="P459" s="338"/>
      <c r="Q459" s="338"/>
      <c r="R459" s="338"/>
      <c r="S459" s="599"/>
      <c r="T459" s="338"/>
      <c r="U459" s="338"/>
      <c r="V459" s="338"/>
      <c r="W459" s="338"/>
      <c r="X459" s="338"/>
      <c r="Y459" s="338"/>
      <c r="Z459" s="338"/>
      <c r="AA459" s="338"/>
      <c r="AB459" s="540"/>
    </row>
    <row r="460">
      <c r="A460" s="338"/>
      <c r="B460" s="338"/>
      <c r="C460" s="338"/>
      <c r="D460" s="338"/>
      <c r="E460" s="345"/>
      <c r="F460" s="338"/>
      <c r="G460" s="338"/>
      <c r="H460" s="345"/>
      <c r="I460" s="338"/>
      <c r="J460" s="338"/>
      <c r="K460" s="345"/>
      <c r="L460" s="338"/>
      <c r="M460" s="338"/>
      <c r="N460" s="599"/>
      <c r="O460" s="338"/>
      <c r="P460" s="338"/>
      <c r="Q460" s="338"/>
      <c r="R460" s="338"/>
      <c r="S460" s="599"/>
      <c r="T460" s="338"/>
      <c r="U460" s="338"/>
      <c r="V460" s="338"/>
      <c r="W460" s="338"/>
      <c r="X460" s="338"/>
      <c r="Y460" s="338"/>
      <c r="Z460" s="338"/>
      <c r="AA460" s="338"/>
      <c r="AB460" s="540"/>
    </row>
    <row r="461">
      <c r="A461" s="338"/>
      <c r="B461" s="338"/>
      <c r="C461" s="338"/>
      <c r="D461" s="338"/>
      <c r="E461" s="345"/>
      <c r="F461" s="338"/>
      <c r="G461" s="338"/>
      <c r="H461" s="345"/>
      <c r="I461" s="338"/>
      <c r="J461" s="338"/>
      <c r="K461" s="345"/>
      <c r="L461" s="338"/>
      <c r="M461" s="338"/>
      <c r="N461" s="599"/>
      <c r="O461" s="338"/>
      <c r="P461" s="338"/>
      <c r="Q461" s="338"/>
      <c r="R461" s="338"/>
      <c r="S461" s="599"/>
      <c r="T461" s="338"/>
      <c r="U461" s="338"/>
      <c r="V461" s="338"/>
      <c r="W461" s="338"/>
      <c r="X461" s="338"/>
      <c r="Y461" s="338"/>
      <c r="Z461" s="338"/>
      <c r="AA461" s="338"/>
      <c r="AB461" s="540"/>
    </row>
    <row r="462">
      <c r="A462" s="338"/>
      <c r="B462" s="338"/>
      <c r="C462" s="338"/>
      <c r="D462" s="338"/>
      <c r="E462" s="345"/>
      <c r="F462" s="338"/>
      <c r="G462" s="338"/>
      <c r="H462" s="345"/>
      <c r="I462" s="338"/>
      <c r="J462" s="338"/>
      <c r="K462" s="345"/>
      <c r="L462" s="338"/>
      <c r="M462" s="338"/>
      <c r="N462" s="599"/>
      <c r="O462" s="338"/>
      <c r="P462" s="338"/>
      <c r="Q462" s="338"/>
      <c r="R462" s="338"/>
      <c r="S462" s="599"/>
      <c r="T462" s="338"/>
      <c r="U462" s="338"/>
      <c r="V462" s="338"/>
      <c r="W462" s="338"/>
      <c r="X462" s="338"/>
      <c r="Y462" s="338"/>
      <c r="Z462" s="338"/>
      <c r="AA462" s="338"/>
      <c r="AB462" s="540"/>
    </row>
    <row r="463">
      <c r="A463" s="338"/>
      <c r="B463" s="338"/>
      <c r="C463" s="338"/>
      <c r="D463" s="338"/>
      <c r="E463" s="345"/>
      <c r="F463" s="338"/>
      <c r="G463" s="338"/>
      <c r="H463" s="345"/>
      <c r="I463" s="338"/>
      <c r="J463" s="338"/>
      <c r="K463" s="345"/>
      <c r="L463" s="338"/>
      <c r="M463" s="338"/>
      <c r="N463" s="599"/>
      <c r="O463" s="338"/>
      <c r="P463" s="338"/>
      <c r="Q463" s="338"/>
      <c r="R463" s="338"/>
      <c r="S463" s="599"/>
      <c r="T463" s="338"/>
      <c r="U463" s="338"/>
      <c r="V463" s="338"/>
      <c r="W463" s="338"/>
      <c r="X463" s="338"/>
      <c r="Y463" s="338"/>
      <c r="Z463" s="338"/>
      <c r="AA463" s="338"/>
      <c r="AB463" s="540"/>
    </row>
    <row r="464">
      <c r="A464" s="338"/>
      <c r="B464" s="338"/>
      <c r="C464" s="338"/>
      <c r="D464" s="338"/>
      <c r="E464" s="345"/>
      <c r="F464" s="338"/>
      <c r="G464" s="338"/>
      <c r="H464" s="345"/>
      <c r="I464" s="338"/>
      <c r="J464" s="338"/>
      <c r="K464" s="345"/>
      <c r="L464" s="338"/>
      <c r="M464" s="338"/>
      <c r="N464" s="599"/>
      <c r="O464" s="338"/>
      <c r="P464" s="338"/>
      <c r="Q464" s="338"/>
      <c r="R464" s="338"/>
      <c r="S464" s="599"/>
      <c r="T464" s="338"/>
      <c r="U464" s="338"/>
      <c r="V464" s="338"/>
      <c r="W464" s="338"/>
      <c r="X464" s="338"/>
      <c r="Y464" s="338"/>
      <c r="Z464" s="338"/>
      <c r="AA464" s="338"/>
      <c r="AB464" s="540"/>
    </row>
    <row r="465">
      <c r="A465" s="338"/>
      <c r="B465" s="338"/>
      <c r="C465" s="338"/>
      <c r="D465" s="338"/>
      <c r="E465" s="345"/>
      <c r="F465" s="338"/>
      <c r="G465" s="338"/>
      <c r="H465" s="345"/>
      <c r="I465" s="338"/>
      <c r="J465" s="338"/>
      <c r="K465" s="345"/>
      <c r="L465" s="338"/>
      <c r="M465" s="338"/>
      <c r="N465" s="599"/>
      <c r="O465" s="338"/>
      <c r="P465" s="338"/>
      <c r="Q465" s="338"/>
      <c r="R465" s="338"/>
      <c r="S465" s="599"/>
      <c r="T465" s="338"/>
      <c r="U465" s="338"/>
      <c r="V465" s="338"/>
      <c r="W465" s="338"/>
      <c r="X465" s="338"/>
      <c r="Y465" s="338"/>
      <c r="Z465" s="338"/>
      <c r="AA465" s="338"/>
      <c r="AB465" s="540"/>
    </row>
    <row r="466">
      <c r="A466" s="338"/>
      <c r="B466" s="338"/>
      <c r="C466" s="338"/>
      <c r="D466" s="338"/>
      <c r="E466" s="345"/>
      <c r="F466" s="338"/>
      <c r="G466" s="338"/>
      <c r="H466" s="345"/>
      <c r="I466" s="338"/>
      <c r="J466" s="338"/>
      <c r="K466" s="345"/>
      <c r="L466" s="338"/>
      <c r="M466" s="338"/>
      <c r="N466" s="599"/>
      <c r="O466" s="338"/>
      <c r="P466" s="338"/>
      <c r="Q466" s="338"/>
      <c r="R466" s="338"/>
      <c r="S466" s="599"/>
      <c r="T466" s="338"/>
      <c r="U466" s="338"/>
      <c r="V466" s="338"/>
      <c r="W466" s="338"/>
      <c r="X466" s="338"/>
      <c r="Y466" s="338"/>
      <c r="Z466" s="338"/>
      <c r="AA466" s="338"/>
      <c r="AB466" s="540"/>
    </row>
    <row r="467">
      <c r="A467" s="338"/>
      <c r="B467" s="338"/>
      <c r="C467" s="338"/>
      <c r="D467" s="338"/>
      <c r="E467" s="345"/>
      <c r="F467" s="338"/>
      <c r="G467" s="338"/>
      <c r="H467" s="345"/>
      <c r="I467" s="338"/>
      <c r="J467" s="338"/>
      <c r="K467" s="345"/>
      <c r="L467" s="338"/>
      <c r="M467" s="338"/>
      <c r="N467" s="599"/>
      <c r="O467" s="338"/>
      <c r="P467" s="338"/>
      <c r="Q467" s="338"/>
      <c r="R467" s="338"/>
      <c r="S467" s="599"/>
      <c r="T467" s="338"/>
      <c r="U467" s="338"/>
      <c r="V467" s="338"/>
      <c r="W467" s="338"/>
      <c r="X467" s="338"/>
      <c r="Y467" s="338"/>
      <c r="Z467" s="338"/>
      <c r="AA467" s="338"/>
      <c r="AB467" s="540"/>
    </row>
    <row r="468">
      <c r="A468" s="338"/>
      <c r="B468" s="338"/>
      <c r="C468" s="338"/>
      <c r="D468" s="338"/>
      <c r="E468" s="345"/>
      <c r="F468" s="338"/>
      <c r="G468" s="338"/>
      <c r="H468" s="345"/>
      <c r="I468" s="338"/>
      <c r="J468" s="338"/>
      <c r="K468" s="345"/>
      <c r="L468" s="338"/>
      <c r="M468" s="338"/>
      <c r="N468" s="599"/>
      <c r="O468" s="338"/>
      <c r="P468" s="338"/>
      <c r="Q468" s="338"/>
      <c r="R468" s="338"/>
      <c r="S468" s="599"/>
      <c r="T468" s="338"/>
      <c r="U468" s="338"/>
      <c r="V468" s="338"/>
      <c r="W468" s="338"/>
      <c r="X468" s="338"/>
      <c r="Y468" s="338"/>
      <c r="Z468" s="338"/>
      <c r="AA468" s="338"/>
      <c r="AB468" s="540"/>
    </row>
    <row r="469">
      <c r="A469" s="338"/>
      <c r="B469" s="338"/>
      <c r="C469" s="338"/>
      <c r="D469" s="338"/>
      <c r="E469" s="345"/>
      <c r="F469" s="338"/>
      <c r="G469" s="338"/>
      <c r="H469" s="345"/>
      <c r="I469" s="338"/>
      <c r="J469" s="338"/>
      <c r="K469" s="345"/>
      <c r="L469" s="338"/>
      <c r="M469" s="338"/>
      <c r="N469" s="599"/>
      <c r="O469" s="338"/>
      <c r="P469" s="338"/>
      <c r="Q469" s="338"/>
      <c r="R469" s="338"/>
      <c r="S469" s="599"/>
      <c r="T469" s="338"/>
      <c r="U469" s="338"/>
      <c r="V469" s="338"/>
      <c r="W469" s="338"/>
      <c r="X469" s="338"/>
      <c r="Y469" s="338"/>
      <c r="Z469" s="338"/>
      <c r="AA469" s="338"/>
      <c r="AB469" s="540"/>
    </row>
    <row r="470">
      <c r="A470" s="338"/>
      <c r="B470" s="338"/>
      <c r="C470" s="338"/>
      <c r="D470" s="338"/>
      <c r="E470" s="345"/>
      <c r="F470" s="338"/>
      <c r="G470" s="338"/>
      <c r="H470" s="345"/>
      <c r="I470" s="338"/>
      <c r="J470" s="338"/>
      <c r="K470" s="345"/>
      <c r="L470" s="338"/>
      <c r="M470" s="338"/>
      <c r="N470" s="599"/>
      <c r="O470" s="338"/>
      <c r="P470" s="338"/>
      <c r="Q470" s="338"/>
      <c r="R470" s="338"/>
      <c r="S470" s="599"/>
      <c r="T470" s="338"/>
      <c r="U470" s="338"/>
      <c r="V470" s="338"/>
      <c r="W470" s="338"/>
      <c r="X470" s="338"/>
      <c r="Y470" s="338"/>
      <c r="Z470" s="338"/>
      <c r="AA470" s="338"/>
      <c r="AB470" s="540"/>
    </row>
    <row r="471">
      <c r="A471" s="338"/>
      <c r="B471" s="338"/>
      <c r="C471" s="338"/>
      <c r="D471" s="338"/>
      <c r="E471" s="345"/>
      <c r="F471" s="338"/>
      <c r="G471" s="338"/>
      <c r="H471" s="345"/>
      <c r="I471" s="338"/>
      <c r="J471" s="338"/>
      <c r="K471" s="345"/>
      <c r="L471" s="338"/>
      <c r="M471" s="338"/>
      <c r="N471" s="599"/>
      <c r="O471" s="338"/>
      <c r="P471" s="338"/>
      <c r="Q471" s="338"/>
      <c r="R471" s="338"/>
      <c r="S471" s="599"/>
      <c r="T471" s="338"/>
      <c r="U471" s="338"/>
      <c r="V471" s="338"/>
      <c r="W471" s="338"/>
      <c r="X471" s="338"/>
      <c r="Y471" s="338"/>
      <c r="Z471" s="338"/>
      <c r="AA471" s="338"/>
      <c r="AB471" s="540"/>
    </row>
    <row r="472">
      <c r="A472" s="338"/>
      <c r="B472" s="338"/>
      <c r="C472" s="338"/>
      <c r="D472" s="338"/>
      <c r="E472" s="345"/>
      <c r="F472" s="338"/>
      <c r="G472" s="338"/>
      <c r="H472" s="345"/>
      <c r="I472" s="338"/>
      <c r="J472" s="338"/>
      <c r="K472" s="345"/>
      <c r="L472" s="338"/>
      <c r="M472" s="338"/>
      <c r="N472" s="599"/>
      <c r="O472" s="338"/>
      <c r="P472" s="338"/>
      <c r="Q472" s="338"/>
      <c r="R472" s="338"/>
      <c r="S472" s="599"/>
      <c r="T472" s="338"/>
      <c r="U472" s="338"/>
      <c r="V472" s="338"/>
      <c r="W472" s="338"/>
      <c r="X472" s="338"/>
      <c r="Y472" s="338"/>
      <c r="Z472" s="338"/>
      <c r="AA472" s="338"/>
      <c r="AB472" s="540"/>
    </row>
    <row r="473">
      <c r="A473" s="338"/>
      <c r="B473" s="338"/>
      <c r="C473" s="338"/>
      <c r="D473" s="338"/>
      <c r="E473" s="345"/>
      <c r="F473" s="338"/>
      <c r="G473" s="338"/>
      <c r="H473" s="345"/>
      <c r="I473" s="338"/>
      <c r="J473" s="338"/>
      <c r="K473" s="345"/>
      <c r="L473" s="338"/>
      <c r="M473" s="338"/>
      <c r="N473" s="599"/>
      <c r="O473" s="338"/>
      <c r="P473" s="338"/>
      <c r="Q473" s="338"/>
      <c r="R473" s="338"/>
      <c r="S473" s="599"/>
      <c r="T473" s="338"/>
      <c r="U473" s="338"/>
      <c r="V473" s="338"/>
      <c r="W473" s="338"/>
      <c r="X473" s="338"/>
      <c r="Y473" s="338"/>
      <c r="Z473" s="338"/>
      <c r="AA473" s="338"/>
      <c r="AB473" s="540"/>
    </row>
    <row r="474">
      <c r="A474" s="338"/>
      <c r="B474" s="338"/>
      <c r="C474" s="338"/>
      <c r="D474" s="338"/>
      <c r="E474" s="345"/>
      <c r="F474" s="338"/>
      <c r="G474" s="338"/>
      <c r="H474" s="345"/>
      <c r="I474" s="338"/>
      <c r="J474" s="338"/>
      <c r="K474" s="345"/>
      <c r="L474" s="338"/>
      <c r="M474" s="338"/>
      <c r="N474" s="599"/>
      <c r="O474" s="338"/>
      <c r="P474" s="338"/>
      <c r="Q474" s="338"/>
      <c r="R474" s="338"/>
      <c r="S474" s="599"/>
      <c r="T474" s="338"/>
      <c r="U474" s="338"/>
      <c r="V474" s="338"/>
      <c r="W474" s="338"/>
      <c r="X474" s="338"/>
      <c r="Y474" s="338"/>
      <c r="Z474" s="338"/>
      <c r="AA474" s="338"/>
      <c r="AB474" s="540"/>
    </row>
    <row r="475">
      <c r="A475" s="338"/>
      <c r="B475" s="338"/>
      <c r="C475" s="338"/>
      <c r="D475" s="338"/>
      <c r="E475" s="345"/>
      <c r="F475" s="338"/>
      <c r="G475" s="338"/>
      <c r="H475" s="345"/>
      <c r="I475" s="338"/>
      <c r="J475" s="338"/>
      <c r="K475" s="345"/>
      <c r="L475" s="338"/>
      <c r="M475" s="338"/>
      <c r="N475" s="599"/>
      <c r="O475" s="338"/>
      <c r="P475" s="338"/>
      <c r="Q475" s="338"/>
      <c r="R475" s="338"/>
      <c r="S475" s="599"/>
      <c r="T475" s="338"/>
      <c r="U475" s="338"/>
      <c r="V475" s="338"/>
      <c r="W475" s="338"/>
      <c r="X475" s="338"/>
      <c r="Y475" s="338"/>
      <c r="Z475" s="338"/>
      <c r="AA475" s="338"/>
      <c r="AB475" s="540"/>
    </row>
    <row r="476">
      <c r="A476" s="338"/>
      <c r="B476" s="338"/>
      <c r="C476" s="338"/>
      <c r="D476" s="338"/>
      <c r="E476" s="345"/>
      <c r="F476" s="338"/>
      <c r="G476" s="338"/>
      <c r="H476" s="345"/>
      <c r="I476" s="338"/>
      <c r="J476" s="338"/>
      <c r="K476" s="345"/>
      <c r="L476" s="338"/>
      <c r="M476" s="338"/>
      <c r="N476" s="599"/>
      <c r="O476" s="338"/>
      <c r="P476" s="338"/>
      <c r="Q476" s="338"/>
      <c r="R476" s="338"/>
      <c r="S476" s="599"/>
      <c r="T476" s="338"/>
      <c r="U476" s="338"/>
      <c r="V476" s="338"/>
      <c r="W476" s="338"/>
      <c r="X476" s="338"/>
      <c r="Y476" s="338"/>
      <c r="Z476" s="338"/>
      <c r="AA476" s="338"/>
      <c r="AB476" s="540"/>
    </row>
    <row r="477">
      <c r="A477" s="338"/>
      <c r="B477" s="338"/>
      <c r="C477" s="338"/>
      <c r="D477" s="338"/>
      <c r="E477" s="345"/>
      <c r="F477" s="338"/>
      <c r="G477" s="338"/>
      <c r="H477" s="345"/>
      <c r="I477" s="338"/>
      <c r="J477" s="338"/>
      <c r="K477" s="345"/>
      <c r="L477" s="338"/>
      <c r="M477" s="338"/>
      <c r="N477" s="599"/>
      <c r="O477" s="338"/>
      <c r="P477" s="338"/>
      <c r="Q477" s="338"/>
      <c r="R477" s="338"/>
      <c r="S477" s="599"/>
      <c r="T477" s="338"/>
      <c r="U477" s="338"/>
      <c r="V477" s="338"/>
      <c r="W477" s="338"/>
      <c r="X477" s="338"/>
      <c r="Y477" s="338"/>
      <c r="Z477" s="338"/>
      <c r="AA477" s="338"/>
      <c r="AB477" s="540"/>
    </row>
    <row r="478">
      <c r="A478" s="338"/>
      <c r="B478" s="338"/>
      <c r="C478" s="338"/>
      <c r="D478" s="338"/>
      <c r="E478" s="345"/>
      <c r="F478" s="338"/>
      <c r="G478" s="338"/>
      <c r="H478" s="345"/>
      <c r="I478" s="338"/>
      <c r="J478" s="338"/>
      <c r="K478" s="345"/>
      <c r="L478" s="338"/>
      <c r="M478" s="338"/>
      <c r="N478" s="599"/>
      <c r="O478" s="338"/>
      <c r="P478" s="338"/>
      <c r="Q478" s="338"/>
      <c r="R478" s="338"/>
      <c r="S478" s="599"/>
      <c r="T478" s="338"/>
      <c r="U478" s="338"/>
      <c r="V478" s="338"/>
      <c r="W478" s="338"/>
      <c r="X478" s="338"/>
      <c r="Y478" s="338"/>
      <c r="Z478" s="338"/>
      <c r="AA478" s="338"/>
      <c r="AB478" s="540"/>
    </row>
    <row r="479">
      <c r="A479" s="338"/>
      <c r="B479" s="338"/>
      <c r="C479" s="338"/>
      <c r="D479" s="338"/>
      <c r="E479" s="345"/>
      <c r="F479" s="338"/>
      <c r="G479" s="338"/>
      <c r="H479" s="345"/>
      <c r="I479" s="338"/>
      <c r="J479" s="338"/>
      <c r="K479" s="345"/>
      <c r="L479" s="338"/>
      <c r="M479" s="338"/>
      <c r="N479" s="599"/>
      <c r="O479" s="338"/>
      <c r="P479" s="338"/>
      <c r="Q479" s="338"/>
      <c r="R479" s="338"/>
      <c r="S479" s="599"/>
      <c r="T479" s="338"/>
      <c r="U479" s="338"/>
      <c r="V479" s="338"/>
      <c r="W479" s="338"/>
      <c r="X479" s="338"/>
      <c r="Y479" s="338"/>
      <c r="Z479" s="338"/>
      <c r="AA479" s="338"/>
      <c r="AB479" s="540"/>
    </row>
    <row r="480">
      <c r="A480" s="338"/>
      <c r="B480" s="338"/>
      <c r="C480" s="338"/>
      <c r="D480" s="338"/>
      <c r="E480" s="345"/>
      <c r="F480" s="338"/>
      <c r="G480" s="338"/>
      <c r="H480" s="345"/>
      <c r="I480" s="338"/>
      <c r="J480" s="338"/>
      <c r="K480" s="345"/>
      <c r="L480" s="338"/>
      <c r="M480" s="338"/>
      <c r="N480" s="599"/>
      <c r="O480" s="338"/>
      <c r="P480" s="338"/>
      <c r="Q480" s="338"/>
      <c r="R480" s="338"/>
      <c r="S480" s="599"/>
      <c r="T480" s="338"/>
      <c r="U480" s="338"/>
      <c r="V480" s="338"/>
      <c r="W480" s="338"/>
      <c r="X480" s="338"/>
      <c r="Y480" s="338"/>
      <c r="Z480" s="338"/>
      <c r="AA480" s="338"/>
      <c r="AB480" s="540"/>
    </row>
    <row r="481">
      <c r="A481" s="338"/>
      <c r="B481" s="338"/>
      <c r="C481" s="338"/>
      <c r="D481" s="338"/>
      <c r="E481" s="345"/>
      <c r="F481" s="338"/>
      <c r="G481" s="338"/>
      <c r="H481" s="345"/>
      <c r="I481" s="338"/>
      <c r="J481" s="338"/>
      <c r="K481" s="345"/>
      <c r="L481" s="338"/>
      <c r="M481" s="338"/>
      <c r="N481" s="599"/>
      <c r="O481" s="338"/>
      <c r="P481" s="338"/>
      <c r="Q481" s="338"/>
      <c r="R481" s="338"/>
      <c r="S481" s="599"/>
      <c r="T481" s="338"/>
      <c r="U481" s="338"/>
      <c r="V481" s="338"/>
      <c r="W481" s="338"/>
      <c r="X481" s="338"/>
      <c r="Y481" s="338"/>
      <c r="Z481" s="338"/>
      <c r="AA481" s="338"/>
      <c r="AB481" s="540"/>
    </row>
    <row r="482">
      <c r="A482" s="338"/>
      <c r="B482" s="338"/>
      <c r="C482" s="338"/>
      <c r="D482" s="338"/>
      <c r="E482" s="345"/>
      <c r="F482" s="338"/>
      <c r="G482" s="338"/>
      <c r="H482" s="345"/>
      <c r="I482" s="338"/>
      <c r="J482" s="338"/>
      <c r="K482" s="345"/>
      <c r="L482" s="338"/>
      <c r="M482" s="338"/>
      <c r="N482" s="599"/>
      <c r="O482" s="338"/>
      <c r="P482" s="338"/>
      <c r="Q482" s="338"/>
      <c r="R482" s="338"/>
      <c r="S482" s="599"/>
      <c r="T482" s="338"/>
      <c r="U482" s="338"/>
      <c r="V482" s="338"/>
      <c r="W482" s="338"/>
      <c r="X482" s="338"/>
      <c r="Y482" s="338"/>
      <c r="Z482" s="338"/>
      <c r="AA482" s="338"/>
      <c r="AB482" s="540"/>
    </row>
    <row r="483">
      <c r="A483" s="338"/>
      <c r="B483" s="338"/>
      <c r="C483" s="338"/>
      <c r="D483" s="338"/>
      <c r="E483" s="345"/>
      <c r="F483" s="338"/>
      <c r="G483" s="338"/>
      <c r="H483" s="345"/>
      <c r="I483" s="338"/>
      <c r="J483" s="338"/>
      <c r="K483" s="345"/>
      <c r="L483" s="338"/>
      <c r="M483" s="338"/>
      <c r="N483" s="599"/>
      <c r="O483" s="338"/>
      <c r="P483" s="338"/>
      <c r="Q483" s="338"/>
      <c r="R483" s="338"/>
      <c r="S483" s="599"/>
      <c r="T483" s="338"/>
      <c r="U483" s="338"/>
      <c r="V483" s="338"/>
      <c r="W483" s="338"/>
      <c r="X483" s="338"/>
      <c r="Y483" s="338"/>
      <c r="Z483" s="338"/>
      <c r="AA483" s="338"/>
      <c r="AB483" s="540"/>
    </row>
    <row r="484">
      <c r="A484" s="338"/>
      <c r="B484" s="338"/>
      <c r="C484" s="338"/>
      <c r="D484" s="338"/>
      <c r="E484" s="345"/>
      <c r="F484" s="338"/>
      <c r="G484" s="338"/>
      <c r="H484" s="345"/>
      <c r="I484" s="338"/>
      <c r="J484" s="338"/>
      <c r="K484" s="345"/>
      <c r="L484" s="338"/>
      <c r="M484" s="338"/>
      <c r="N484" s="599"/>
      <c r="O484" s="338"/>
      <c r="P484" s="338"/>
      <c r="Q484" s="338"/>
      <c r="R484" s="338"/>
      <c r="S484" s="599"/>
      <c r="T484" s="338"/>
      <c r="U484" s="338"/>
      <c r="V484" s="338"/>
      <c r="W484" s="338"/>
      <c r="X484" s="338"/>
      <c r="Y484" s="338"/>
      <c r="Z484" s="338"/>
      <c r="AA484" s="338"/>
      <c r="AB484" s="540"/>
    </row>
    <row r="485">
      <c r="A485" s="338"/>
      <c r="B485" s="338"/>
      <c r="C485" s="338"/>
      <c r="D485" s="338"/>
      <c r="E485" s="345"/>
      <c r="F485" s="338"/>
      <c r="G485" s="338"/>
      <c r="H485" s="345"/>
      <c r="I485" s="338"/>
      <c r="J485" s="338"/>
      <c r="K485" s="345"/>
      <c r="L485" s="338"/>
      <c r="M485" s="338"/>
      <c r="N485" s="599"/>
      <c r="O485" s="338"/>
      <c r="P485" s="338"/>
      <c r="Q485" s="338"/>
      <c r="R485" s="338"/>
      <c r="S485" s="599"/>
      <c r="T485" s="338"/>
      <c r="U485" s="338"/>
      <c r="V485" s="338"/>
      <c r="W485" s="338"/>
      <c r="X485" s="338"/>
      <c r="Y485" s="338"/>
      <c r="Z485" s="338"/>
      <c r="AA485" s="338"/>
      <c r="AB485" s="540"/>
    </row>
    <row r="486">
      <c r="A486" s="338"/>
      <c r="B486" s="338"/>
      <c r="C486" s="338"/>
      <c r="D486" s="338"/>
      <c r="E486" s="345"/>
      <c r="F486" s="338"/>
      <c r="G486" s="338"/>
      <c r="H486" s="345"/>
      <c r="I486" s="338"/>
      <c r="J486" s="338"/>
      <c r="K486" s="345"/>
      <c r="L486" s="338"/>
      <c r="M486" s="338"/>
      <c r="N486" s="599"/>
      <c r="O486" s="338"/>
      <c r="P486" s="338"/>
      <c r="Q486" s="338"/>
      <c r="R486" s="338"/>
      <c r="S486" s="599"/>
      <c r="T486" s="338"/>
      <c r="U486" s="338"/>
      <c r="V486" s="338"/>
      <c r="W486" s="338"/>
      <c r="X486" s="338"/>
      <c r="Y486" s="338"/>
      <c r="Z486" s="338"/>
      <c r="AA486" s="338"/>
      <c r="AB486" s="540"/>
    </row>
    <row r="487">
      <c r="A487" s="338"/>
      <c r="B487" s="338"/>
      <c r="C487" s="338"/>
      <c r="D487" s="338"/>
      <c r="E487" s="345"/>
      <c r="F487" s="338"/>
      <c r="G487" s="338"/>
      <c r="H487" s="345"/>
      <c r="I487" s="338"/>
      <c r="J487" s="338"/>
      <c r="K487" s="345"/>
      <c r="L487" s="338"/>
      <c r="M487" s="338"/>
      <c r="N487" s="599"/>
      <c r="O487" s="338"/>
      <c r="P487" s="338"/>
      <c r="Q487" s="338"/>
      <c r="R487" s="338"/>
      <c r="S487" s="599"/>
      <c r="T487" s="338"/>
      <c r="U487" s="338"/>
      <c r="V487" s="338"/>
      <c r="W487" s="338"/>
      <c r="X487" s="338"/>
      <c r="Y487" s="338"/>
      <c r="Z487" s="338"/>
      <c r="AA487" s="338"/>
      <c r="AB487" s="540"/>
    </row>
    <row r="488">
      <c r="A488" s="338"/>
      <c r="B488" s="338"/>
      <c r="C488" s="338"/>
      <c r="D488" s="338"/>
      <c r="E488" s="345"/>
      <c r="F488" s="338"/>
      <c r="G488" s="338"/>
      <c r="H488" s="345"/>
      <c r="I488" s="338"/>
      <c r="J488" s="338"/>
      <c r="K488" s="345"/>
      <c r="L488" s="338"/>
      <c r="M488" s="338"/>
      <c r="N488" s="599"/>
      <c r="O488" s="338"/>
      <c r="P488" s="338"/>
      <c r="Q488" s="338"/>
      <c r="R488" s="338"/>
      <c r="S488" s="599"/>
      <c r="T488" s="338"/>
      <c r="U488" s="338"/>
      <c r="V488" s="338"/>
      <c r="W488" s="338"/>
      <c r="X488" s="338"/>
      <c r="Y488" s="338"/>
      <c r="Z488" s="338"/>
      <c r="AA488" s="338"/>
      <c r="AB488" s="540"/>
    </row>
    <row r="489">
      <c r="A489" s="338"/>
      <c r="B489" s="338"/>
      <c r="C489" s="338"/>
      <c r="D489" s="338"/>
      <c r="E489" s="345"/>
      <c r="F489" s="338"/>
      <c r="G489" s="338"/>
      <c r="H489" s="345"/>
      <c r="I489" s="338"/>
      <c r="J489" s="338"/>
      <c r="K489" s="345"/>
      <c r="L489" s="338"/>
      <c r="M489" s="338"/>
      <c r="N489" s="599"/>
      <c r="O489" s="338"/>
      <c r="P489" s="338"/>
      <c r="Q489" s="338"/>
      <c r="R489" s="338"/>
      <c r="S489" s="599"/>
      <c r="T489" s="338"/>
      <c r="U489" s="338"/>
      <c r="V489" s="338"/>
      <c r="W489" s="338"/>
      <c r="X489" s="338"/>
      <c r="Y489" s="338"/>
      <c r="Z489" s="338"/>
      <c r="AA489" s="338"/>
      <c r="AB489" s="540"/>
    </row>
    <row r="490">
      <c r="A490" s="338"/>
      <c r="B490" s="338"/>
      <c r="C490" s="338"/>
      <c r="D490" s="338"/>
      <c r="E490" s="345"/>
      <c r="F490" s="338"/>
      <c r="G490" s="338"/>
      <c r="H490" s="345"/>
      <c r="I490" s="338"/>
      <c r="J490" s="338"/>
      <c r="K490" s="345"/>
      <c r="L490" s="338"/>
      <c r="M490" s="338"/>
      <c r="N490" s="599"/>
      <c r="O490" s="338"/>
      <c r="P490" s="338"/>
      <c r="Q490" s="338"/>
      <c r="R490" s="338"/>
      <c r="S490" s="599"/>
      <c r="T490" s="338"/>
      <c r="U490" s="338"/>
      <c r="V490" s="338"/>
      <c r="W490" s="338"/>
      <c r="X490" s="338"/>
      <c r="Y490" s="338"/>
      <c r="Z490" s="338"/>
      <c r="AA490" s="338"/>
      <c r="AB490" s="540"/>
    </row>
    <row r="491">
      <c r="A491" s="338"/>
      <c r="B491" s="338"/>
      <c r="C491" s="338"/>
      <c r="D491" s="338"/>
      <c r="E491" s="345"/>
      <c r="F491" s="338"/>
      <c r="G491" s="338"/>
      <c r="H491" s="345"/>
      <c r="I491" s="338"/>
      <c r="J491" s="338"/>
      <c r="K491" s="345"/>
      <c r="L491" s="338"/>
      <c r="M491" s="338"/>
      <c r="N491" s="599"/>
      <c r="O491" s="338"/>
      <c r="P491" s="338"/>
      <c r="Q491" s="338"/>
      <c r="R491" s="338"/>
      <c r="S491" s="599"/>
      <c r="T491" s="338"/>
      <c r="U491" s="338"/>
      <c r="V491" s="338"/>
      <c r="W491" s="338"/>
      <c r="X491" s="338"/>
      <c r="Y491" s="338"/>
      <c r="Z491" s="338"/>
      <c r="AA491" s="338"/>
      <c r="AB491" s="540"/>
    </row>
    <row r="492">
      <c r="A492" s="338"/>
      <c r="B492" s="338"/>
      <c r="C492" s="338"/>
      <c r="D492" s="338"/>
      <c r="E492" s="345"/>
      <c r="F492" s="338"/>
      <c r="G492" s="338"/>
      <c r="H492" s="345"/>
      <c r="I492" s="338"/>
      <c r="J492" s="338"/>
      <c r="K492" s="345"/>
      <c r="L492" s="338"/>
      <c r="M492" s="338"/>
      <c r="N492" s="599"/>
      <c r="O492" s="338"/>
      <c r="P492" s="338"/>
      <c r="Q492" s="338"/>
      <c r="R492" s="338"/>
      <c r="S492" s="599"/>
      <c r="T492" s="338"/>
      <c r="U492" s="338"/>
      <c r="V492" s="338"/>
      <c r="W492" s="338"/>
      <c r="X492" s="338"/>
      <c r="Y492" s="338"/>
      <c r="Z492" s="338"/>
      <c r="AA492" s="338"/>
      <c r="AB492" s="540"/>
    </row>
    <row r="493">
      <c r="A493" s="338"/>
      <c r="B493" s="338"/>
      <c r="C493" s="338"/>
      <c r="D493" s="338"/>
      <c r="E493" s="345"/>
      <c r="F493" s="338"/>
      <c r="G493" s="338"/>
      <c r="H493" s="345"/>
      <c r="I493" s="338"/>
      <c r="J493" s="338"/>
      <c r="K493" s="345"/>
      <c r="L493" s="338"/>
      <c r="M493" s="338"/>
      <c r="N493" s="599"/>
      <c r="O493" s="338"/>
      <c r="P493" s="338"/>
      <c r="Q493" s="338"/>
      <c r="R493" s="338"/>
      <c r="S493" s="599"/>
      <c r="T493" s="338"/>
      <c r="U493" s="338"/>
      <c r="V493" s="338"/>
      <c r="W493" s="338"/>
      <c r="X493" s="338"/>
      <c r="Y493" s="338"/>
      <c r="Z493" s="338"/>
      <c r="AA493" s="338"/>
      <c r="AB493" s="540"/>
    </row>
    <row r="494">
      <c r="A494" s="338"/>
      <c r="B494" s="338"/>
      <c r="C494" s="338"/>
      <c r="D494" s="338"/>
      <c r="E494" s="345"/>
      <c r="F494" s="338"/>
      <c r="G494" s="338"/>
      <c r="H494" s="345"/>
      <c r="I494" s="338"/>
      <c r="J494" s="338"/>
      <c r="K494" s="345"/>
      <c r="L494" s="338"/>
      <c r="M494" s="338"/>
      <c r="N494" s="599"/>
      <c r="O494" s="338"/>
      <c r="P494" s="338"/>
      <c r="Q494" s="338"/>
      <c r="R494" s="338"/>
      <c r="S494" s="599"/>
      <c r="T494" s="338"/>
      <c r="U494" s="338"/>
      <c r="V494" s="338"/>
      <c r="W494" s="338"/>
      <c r="X494" s="338"/>
      <c r="Y494" s="338"/>
      <c r="Z494" s="338"/>
      <c r="AA494" s="338"/>
      <c r="AB494" s="540"/>
    </row>
    <row r="495">
      <c r="A495" s="338"/>
      <c r="B495" s="338"/>
      <c r="C495" s="338"/>
      <c r="D495" s="338"/>
      <c r="E495" s="345"/>
      <c r="F495" s="338"/>
      <c r="G495" s="338"/>
      <c r="H495" s="345"/>
      <c r="I495" s="338"/>
      <c r="J495" s="338"/>
      <c r="K495" s="345"/>
      <c r="L495" s="338"/>
      <c r="M495" s="338"/>
      <c r="N495" s="599"/>
      <c r="O495" s="338"/>
      <c r="P495" s="338"/>
      <c r="Q495" s="338"/>
      <c r="R495" s="338"/>
      <c r="S495" s="599"/>
      <c r="T495" s="338"/>
      <c r="U495" s="338"/>
      <c r="V495" s="338"/>
      <c r="W495" s="338"/>
      <c r="X495" s="338"/>
      <c r="Y495" s="338"/>
      <c r="Z495" s="338"/>
      <c r="AA495" s="338"/>
      <c r="AB495" s="540"/>
    </row>
    <row r="496">
      <c r="A496" s="338"/>
      <c r="B496" s="338"/>
      <c r="C496" s="338"/>
      <c r="D496" s="338"/>
      <c r="E496" s="345"/>
      <c r="F496" s="338"/>
      <c r="G496" s="338"/>
      <c r="H496" s="345"/>
      <c r="I496" s="338"/>
      <c r="J496" s="338"/>
      <c r="K496" s="345"/>
      <c r="L496" s="338"/>
      <c r="M496" s="338"/>
      <c r="N496" s="599"/>
      <c r="O496" s="338"/>
      <c r="P496" s="338"/>
      <c r="Q496" s="338"/>
      <c r="R496" s="338"/>
      <c r="S496" s="599"/>
      <c r="T496" s="338"/>
      <c r="U496" s="338"/>
      <c r="V496" s="338"/>
      <c r="W496" s="338"/>
      <c r="X496" s="338"/>
      <c r="Y496" s="338"/>
      <c r="Z496" s="338"/>
      <c r="AA496" s="338"/>
      <c r="AB496" s="540"/>
    </row>
    <row r="497">
      <c r="A497" s="338"/>
      <c r="B497" s="338"/>
      <c r="C497" s="338"/>
      <c r="D497" s="338"/>
      <c r="E497" s="345"/>
      <c r="F497" s="338"/>
      <c r="G497" s="338"/>
      <c r="H497" s="345"/>
      <c r="I497" s="338"/>
      <c r="J497" s="338"/>
      <c r="K497" s="345"/>
      <c r="L497" s="338"/>
      <c r="M497" s="338"/>
      <c r="N497" s="599"/>
      <c r="O497" s="338"/>
      <c r="P497" s="338"/>
      <c r="Q497" s="338"/>
      <c r="R497" s="338"/>
      <c r="S497" s="599"/>
      <c r="T497" s="338"/>
      <c r="U497" s="338"/>
      <c r="V497" s="338"/>
      <c r="W497" s="338"/>
      <c r="X497" s="338"/>
      <c r="Y497" s="338"/>
      <c r="Z497" s="338"/>
      <c r="AA497" s="338"/>
      <c r="AB497" s="540"/>
    </row>
    <row r="498">
      <c r="A498" s="338"/>
      <c r="B498" s="338"/>
      <c r="C498" s="338"/>
      <c r="D498" s="338"/>
      <c r="E498" s="345"/>
      <c r="F498" s="338"/>
      <c r="G498" s="338"/>
      <c r="H498" s="345"/>
      <c r="I498" s="338"/>
      <c r="J498" s="338"/>
      <c r="K498" s="345"/>
      <c r="L498" s="338"/>
      <c r="M498" s="338"/>
      <c r="N498" s="599"/>
      <c r="O498" s="338"/>
      <c r="P498" s="338"/>
      <c r="Q498" s="338"/>
      <c r="R498" s="338"/>
      <c r="S498" s="599"/>
      <c r="T498" s="338"/>
      <c r="U498" s="338"/>
      <c r="V498" s="338"/>
      <c r="W498" s="338"/>
      <c r="X498" s="338"/>
      <c r="Y498" s="338"/>
      <c r="Z498" s="338"/>
      <c r="AA498" s="338"/>
      <c r="AB498" s="540"/>
    </row>
    <row r="499">
      <c r="A499" s="338"/>
      <c r="B499" s="338"/>
      <c r="C499" s="338"/>
      <c r="D499" s="338"/>
      <c r="E499" s="345"/>
      <c r="F499" s="338"/>
      <c r="G499" s="338"/>
      <c r="H499" s="345"/>
      <c r="I499" s="338"/>
      <c r="J499" s="338"/>
      <c r="K499" s="345"/>
      <c r="L499" s="338"/>
      <c r="M499" s="338"/>
      <c r="N499" s="599"/>
      <c r="O499" s="338"/>
      <c r="P499" s="338"/>
      <c r="Q499" s="338"/>
      <c r="R499" s="338"/>
      <c r="S499" s="599"/>
      <c r="T499" s="338"/>
      <c r="U499" s="338"/>
      <c r="V499" s="338"/>
      <c r="W499" s="338"/>
      <c r="X499" s="338"/>
      <c r="Y499" s="338"/>
      <c r="Z499" s="338"/>
      <c r="AA499" s="338"/>
      <c r="AB499" s="540"/>
    </row>
    <row r="500">
      <c r="A500" s="338"/>
      <c r="B500" s="338"/>
      <c r="C500" s="338"/>
      <c r="D500" s="338"/>
      <c r="E500" s="345"/>
      <c r="F500" s="338"/>
      <c r="G500" s="338"/>
      <c r="H500" s="345"/>
      <c r="I500" s="338"/>
      <c r="J500" s="338"/>
      <c r="K500" s="345"/>
      <c r="L500" s="338"/>
      <c r="M500" s="338"/>
      <c r="N500" s="599"/>
      <c r="O500" s="338"/>
      <c r="P500" s="338"/>
      <c r="Q500" s="338"/>
      <c r="R500" s="338"/>
      <c r="S500" s="599"/>
      <c r="T500" s="338"/>
      <c r="U500" s="338"/>
      <c r="V500" s="338"/>
      <c r="W500" s="338"/>
      <c r="X500" s="338"/>
      <c r="Y500" s="338"/>
      <c r="Z500" s="338"/>
      <c r="AA500" s="338"/>
      <c r="AB500" s="540"/>
    </row>
    <row r="501">
      <c r="A501" s="338"/>
      <c r="B501" s="338"/>
      <c r="C501" s="338"/>
      <c r="D501" s="338"/>
      <c r="E501" s="345"/>
      <c r="F501" s="338"/>
      <c r="G501" s="338"/>
      <c r="H501" s="345"/>
      <c r="I501" s="338"/>
      <c r="J501" s="338"/>
      <c r="K501" s="345"/>
      <c r="L501" s="338"/>
      <c r="M501" s="338"/>
      <c r="N501" s="599"/>
      <c r="O501" s="338"/>
      <c r="P501" s="338"/>
      <c r="Q501" s="338"/>
      <c r="R501" s="338"/>
      <c r="S501" s="599"/>
      <c r="T501" s="338"/>
      <c r="U501" s="338"/>
      <c r="V501" s="338"/>
      <c r="W501" s="338"/>
      <c r="X501" s="338"/>
      <c r="Y501" s="338"/>
      <c r="Z501" s="338"/>
      <c r="AA501" s="338"/>
      <c r="AB501" s="540"/>
    </row>
    <row r="502">
      <c r="A502" s="338"/>
      <c r="B502" s="338"/>
      <c r="C502" s="338"/>
      <c r="D502" s="338"/>
      <c r="E502" s="345"/>
      <c r="F502" s="338"/>
      <c r="G502" s="338"/>
      <c r="H502" s="345"/>
      <c r="I502" s="338"/>
      <c r="J502" s="338"/>
      <c r="K502" s="345"/>
      <c r="L502" s="338"/>
      <c r="M502" s="338"/>
      <c r="N502" s="599"/>
      <c r="O502" s="338"/>
      <c r="P502" s="338"/>
      <c r="Q502" s="338"/>
      <c r="R502" s="338"/>
      <c r="S502" s="599"/>
      <c r="T502" s="338"/>
      <c r="U502" s="338"/>
      <c r="V502" s="338"/>
      <c r="W502" s="338"/>
      <c r="X502" s="338"/>
      <c r="Y502" s="338"/>
      <c r="Z502" s="338"/>
      <c r="AA502" s="338"/>
      <c r="AB502" s="540"/>
    </row>
    <row r="503">
      <c r="A503" s="338"/>
      <c r="B503" s="338"/>
      <c r="C503" s="338"/>
      <c r="D503" s="338"/>
      <c r="E503" s="345"/>
      <c r="F503" s="338"/>
      <c r="G503" s="338"/>
      <c r="H503" s="345"/>
      <c r="I503" s="338"/>
      <c r="J503" s="338"/>
      <c r="K503" s="345"/>
      <c r="L503" s="338"/>
      <c r="M503" s="338"/>
      <c r="N503" s="599"/>
      <c r="O503" s="338"/>
      <c r="P503" s="338"/>
      <c r="Q503" s="338"/>
      <c r="R503" s="338"/>
      <c r="S503" s="599"/>
      <c r="T503" s="338"/>
      <c r="U503" s="338"/>
      <c r="V503" s="338"/>
      <c r="W503" s="338"/>
      <c r="X503" s="338"/>
      <c r="Y503" s="338"/>
      <c r="Z503" s="338"/>
      <c r="AA503" s="338"/>
      <c r="AB503" s="540"/>
    </row>
    <row r="504">
      <c r="A504" s="338"/>
      <c r="B504" s="338"/>
      <c r="C504" s="338"/>
      <c r="D504" s="338"/>
      <c r="E504" s="345"/>
      <c r="F504" s="338"/>
      <c r="G504" s="338"/>
      <c r="H504" s="345"/>
      <c r="I504" s="338"/>
      <c r="J504" s="338"/>
      <c r="K504" s="345"/>
      <c r="L504" s="338"/>
      <c r="M504" s="338"/>
      <c r="N504" s="599"/>
      <c r="O504" s="338"/>
      <c r="P504" s="338"/>
      <c r="Q504" s="338"/>
      <c r="R504" s="338"/>
      <c r="S504" s="599"/>
      <c r="T504" s="338"/>
      <c r="U504" s="338"/>
      <c r="V504" s="338"/>
      <c r="W504" s="338"/>
      <c r="X504" s="338"/>
      <c r="Y504" s="338"/>
      <c r="Z504" s="338"/>
      <c r="AA504" s="338"/>
      <c r="AB504" s="540"/>
    </row>
    <row r="505">
      <c r="A505" s="338"/>
      <c r="B505" s="338"/>
      <c r="C505" s="338"/>
      <c r="D505" s="338"/>
      <c r="E505" s="345"/>
      <c r="F505" s="338"/>
      <c r="G505" s="338"/>
      <c r="H505" s="345"/>
      <c r="I505" s="338"/>
      <c r="J505" s="338"/>
      <c r="K505" s="345"/>
      <c r="L505" s="338"/>
      <c r="M505" s="338"/>
      <c r="N505" s="599"/>
      <c r="O505" s="338"/>
      <c r="P505" s="338"/>
      <c r="Q505" s="338"/>
      <c r="R505" s="338"/>
      <c r="S505" s="599"/>
      <c r="T505" s="338"/>
      <c r="U505" s="338"/>
      <c r="V505" s="338"/>
      <c r="W505" s="338"/>
      <c r="X505" s="338"/>
      <c r="Y505" s="338"/>
      <c r="Z505" s="338"/>
      <c r="AA505" s="338"/>
      <c r="AB505" s="540"/>
    </row>
    <row r="506">
      <c r="A506" s="338"/>
      <c r="B506" s="338"/>
      <c r="C506" s="338"/>
      <c r="D506" s="338"/>
      <c r="E506" s="345"/>
      <c r="F506" s="338"/>
      <c r="G506" s="338"/>
      <c r="H506" s="345"/>
      <c r="I506" s="338"/>
      <c r="J506" s="338"/>
      <c r="K506" s="345"/>
      <c r="L506" s="338"/>
      <c r="M506" s="338"/>
      <c r="N506" s="599"/>
      <c r="O506" s="338"/>
      <c r="P506" s="338"/>
      <c r="Q506" s="338"/>
      <c r="R506" s="338"/>
      <c r="S506" s="599"/>
      <c r="T506" s="338"/>
      <c r="U506" s="338"/>
      <c r="V506" s="338"/>
      <c r="W506" s="338"/>
      <c r="X506" s="338"/>
      <c r="Y506" s="338"/>
      <c r="Z506" s="338"/>
      <c r="AA506" s="338"/>
      <c r="AB506" s="540"/>
    </row>
    <row r="507">
      <c r="A507" s="338"/>
      <c r="B507" s="338"/>
      <c r="C507" s="338"/>
      <c r="D507" s="338"/>
      <c r="E507" s="345"/>
      <c r="F507" s="338"/>
      <c r="G507" s="338"/>
      <c r="H507" s="345"/>
      <c r="I507" s="338"/>
      <c r="J507" s="338"/>
      <c r="K507" s="345"/>
      <c r="L507" s="338"/>
      <c r="M507" s="338"/>
      <c r="N507" s="599"/>
      <c r="O507" s="338"/>
      <c r="P507" s="338"/>
      <c r="Q507" s="338"/>
      <c r="R507" s="338"/>
      <c r="S507" s="599"/>
      <c r="T507" s="338"/>
      <c r="U507" s="338"/>
      <c r="V507" s="338"/>
      <c r="W507" s="338"/>
      <c r="X507" s="338"/>
      <c r="Y507" s="338"/>
      <c r="Z507" s="338"/>
      <c r="AA507" s="338"/>
      <c r="AB507" s="540"/>
    </row>
    <row r="508">
      <c r="A508" s="338"/>
      <c r="B508" s="338"/>
      <c r="C508" s="338"/>
      <c r="D508" s="338"/>
      <c r="E508" s="345"/>
      <c r="F508" s="338"/>
      <c r="G508" s="338"/>
      <c r="H508" s="345"/>
      <c r="I508" s="338"/>
      <c r="J508" s="338"/>
      <c r="K508" s="345"/>
      <c r="L508" s="338"/>
      <c r="M508" s="338"/>
      <c r="N508" s="599"/>
      <c r="O508" s="338"/>
      <c r="P508" s="338"/>
      <c r="Q508" s="338"/>
      <c r="R508" s="338"/>
      <c r="S508" s="599"/>
      <c r="T508" s="338"/>
      <c r="U508" s="338"/>
      <c r="V508" s="338"/>
      <c r="W508" s="338"/>
      <c r="X508" s="338"/>
      <c r="Y508" s="338"/>
      <c r="Z508" s="338"/>
      <c r="AA508" s="338"/>
      <c r="AB508" s="540"/>
    </row>
    <row r="509">
      <c r="A509" s="338"/>
      <c r="B509" s="338"/>
      <c r="C509" s="338"/>
      <c r="D509" s="338"/>
      <c r="E509" s="345"/>
      <c r="F509" s="338"/>
      <c r="G509" s="338"/>
      <c r="H509" s="345"/>
      <c r="I509" s="338"/>
      <c r="J509" s="338"/>
      <c r="K509" s="345"/>
      <c r="L509" s="338"/>
      <c r="M509" s="338"/>
      <c r="N509" s="599"/>
      <c r="O509" s="338"/>
      <c r="P509" s="338"/>
      <c r="Q509" s="338"/>
      <c r="R509" s="338"/>
      <c r="S509" s="599"/>
      <c r="T509" s="338"/>
      <c r="U509" s="338"/>
      <c r="V509" s="338"/>
      <c r="W509" s="338"/>
      <c r="X509" s="338"/>
      <c r="Y509" s="338"/>
      <c r="Z509" s="338"/>
      <c r="AA509" s="338"/>
      <c r="AB509" s="540"/>
    </row>
    <row r="510">
      <c r="A510" s="338"/>
      <c r="B510" s="338"/>
      <c r="C510" s="338"/>
      <c r="D510" s="338"/>
      <c r="E510" s="345"/>
      <c r="F510" s="338"/>
      <c r="G510" s="338"/>
      <c r="H510" s="345"/>
      <c r="I510" s="338"/>
      <c r="J510" s="338"/>
      <c r="K510" s="345"/>
      <c r="L510" s="338"/>
      <c r="M510" s="338"/>
      <c r="N510" s="599"/>
      <c r="O510" s="338"/>
      <c r="P510" s="338"/>
      <c r="Q510" s="338"/>
      <c r="R510" s="338"/>
      <c r="S510" s="599"/>
      <c r="T510" s="338"/>
      <c r="U510" s="338"/>
      <c r="V510" s="338"/>
      <c r="W510" s="338"/>
      <c r="X510" s="338"/>
      <c r="Y510" s="338"/>
      <c r="Z510" s="338"/>
      <c r="AA510" s="338"/>
      <c r="AB510" s="540"/>
    </row>
    <row r="511">
      <c r="A511" s="338"/>
      <c r="B511" s="338"/>
      <c r="C511" s="338"/>
      <c r="D511" s="338"/>
      <c r="E511" s="345"/>
      <c r="F511" s="338"/>
      <c r="G511" s="338"/>
      <c r="H511" s="345"/>
      <c r="I511" s="338"/>
      <c r="J511" s="338"/>
      <c r="K511" s="345"/>
      <c r="L511" s="338"/>
      <c r="M511" s="338"/>
      <c r="N511" s="599"/>
      <c r="O511" s="338"/>
      <c r="P511" s="338"/>
      <c r="Q511" s="338"/>
      <c r="R511" s="338"/>
      <c r="S511" s="599"/>
      <c r="T511" s="338"/>
      <c r="U511" s="338"/>
      <c r="V511" s="338"/>
      <c r="W511" s="338"/>
      <c r="X511" s="338"/>
      <c r="Y511" s="338"/>
      <c r="Z511" s="338"/>
      <c r="AA511" s="338"/>
      <c r="AB511" s="540"/>
    </row>
    <row r="512">
      <c r="A512" s="338"/>
      <c r="B512" s="338"/>
      <c r="C512" s="338"/>
      <c r="D512" s="338"/>
      <c r="E512" s="345"/>
      <c r="F512" s="338"/>
      <c r="G512" s="338"/>
      <c r="H512" s="345"/>
      <c r="I512" s="338"/>
      <c r="J512" s="338"/>
      <c r="K512" s="345"/>
      <c r="L512" s="338"/>
      <c r="M512" s="338"/>
      <c r="N512" s="599"/>
      <c r="O512" s="338"/>
      <c r="P512" s="338"/>
      <c r="Q512" s="338"/>
      <c r="R512" s="338"/>
      <c r="S512" s="599"/>
      <c r="T512" s="338"/>
      <c r="U512" s="338"/>
      <c r="V512" s="338"/>
      <c r="W512" s="338"/>
      <c r="X512" s="338"/>
      <c r="Y512" s="338"/>
      <c r="Z512" s="338"/>
      <c r="AA512" s="338"/>
      <c r="AB512" s="540"/>
    </row>
    <row r="513">
      <c r="A513" s="338"/>
      <c r="B513" s="338"/>
      <c r="C513" s="338"/>
      <c r="D513" s="338"/>
      <c r="E513" s="345"/>
      <c r="F513" s="338"/>
      <c r="G513" s="338"/>
      <c r="H513" s="345"/>
      <c r="I513" s="338"/>
      <c r="J513" s="338"/>
      <c r="K513" s="345"/>
      <c r="L513" s="338"/>
      <c r="M513" s="338"/>
      <c r="N513" s="599"/>
      <c r="O513" s="338"/>
      <c r="P513" s="338"/>
      <c r="Q513" s="338"/>
      <c r="R513" s="338"/>
      <c r="S513" s="599"/>
      <c r="T513" s="338"/>
      <c r="U513" s="338"/>
      <c r="V513" s="338"/>
      <c r="W513" s="338"/>
      <c r="X513" s="338"/>
      <c r="Y513" s="338"/>
      <c r="Z513" s="338"/>
      <c r="AA513" s="338"/>
      <c r="AB513" s="540"/>
    </row>
    <row r="514">
      <c r="A514" s="338"/>
      <c r="B514" s="338"/>
      <c r="C514" s="338"/>
      <c r="D514" s="338"/>
      <c r="E514" s="345"/>
      <c r="F514" s="338"/>
      <c r="G514" s="338"/>
      <c r="H514" s="345"/>
      <c r="I514" s="338"/>
      <c r="J514" s="338"/>
      <c r="K514" s="345"/>
      <c r="L514" s="338"/>
      <c r="M514" s="338"/>
      <c r="N514" s="599"/>
      <c r="O514" s="338"/>
      <c r="P514" s="338"/>
      <c r="Q514" s="338"/>
      <c r="R514" s="338"/>
      <c r="S514" s="599"/>
      <c r="T514" s="338"/>
      <c r="U514" s="338"/>
      <c r="V514" s="338"/>
      <c r="W514" s="338"/>
      <c r="X514" s="338"/>
      <c r="Y514" s="338"/>
      <c r="Z514" s="338"/>
      <c r="AA514" s="338"/>
      <c r="AB514" s="540"/>
    </row>
    <row r="515">
      <c r="A515" s="338"/>
      <c r="B515" s="338"/>
      <c r="C515" s="338"/>
      <c r="D515" s="338"/>
      <c r="E515" s="345"/>
      <c r="F515" s="338"/>
      <c r="G515" s="338"/>
      <c r="H515" s="345"/>
      <c r="I515" s="338"/>
      <c r="J515" s="338"/>
      <c r="K515" s="345"/>
      <c r="L515" s="338"/>
      <c r="M515" s="338"/>
      <c r="N515" s="599"/>
      <c r="O515" s="338"/>
      <c r="P515" s="338"/>
      <c r="Q515" s="338"/>
      <c r="R515" s="338"/>
      <c r="S515" s="599"/>
      <c r="T515" s="338"/>
      <c r="U515" s="338"/>
      <c r="V515" s="338"/>
      <c r="W515" s="338"/>
      <c r="X515" s="338"/>
      <c r="Y515" s="338"/>
      <c r="Z515" s="338"/>
      <c r="AA515" s="338"/>
      <c r="AB515" s="540"/>
    </row>
    <row r="516">
      <c r="A516" s="338"/>
      <c r="B516" s="338"/>
      <c r="C516" s="338"/>
      <c r="D516" s="338"/>
      <c r="E516" s="345"/>
      <c r="F516" s="338"/>
      <c r="G516" s="338"/>
      <c r="H516" s="345"/>
      <c r="I516" s="338"/>
      <c r="J516" s="338"/>
      <c r="K516" s="345"/>
      <c r="L516" s="338"/>
      <c r="M516" s="338"/>
      <c r="N516" s="599"/>
      <c r="O516" s="338"/>
      <c r="P516" s="338"/>
      <c r="Q516" s="338"/>
      <c r="R516" s="338"/>
      <c r="S516" s="599"/>
      <c r="T516" s="338"/>
      <c r="U516" s="338"/>
      <c r="V516" s="338"/>
      <c r="W516" s="338"/>
      <c r="X516" s="338"/>
      <c r="Y516" s="338"/>
      <c r="Z516" s="338"/>
      <c r="AA516" s="338"/>
      <c r="AB516" s="540"/>
    </row>
    <row r="517">
      <c r="A517" s="338"/>
      <c r="B517" s="338"/>
      <c r="C517" s="338"/>
      <c r="D517" s="338"/>
      <c r="E517" s="345"/>
      <c r="F517" s="338"/>
      <c r="G517" s="338"/>
      <c r="H517" s="345"/>
      <c r="I517" s="338"/>
      <c r="J517" s="338"/>
      <c r="K517" s="345"/>
      <c r="L517" s="338"/>
      <c r="M517" s="338"/>
      <c r="N517" s="599"/>
      <c r="O517" s="338"/>
      <c r="P517" s="338"/>
      <c r="Q517" s="338"/>
      <c r="R517" s="338"/>
      <c r="S517" s="599"/>
      <c r="T517" s="338"/>
      <c r="U517" s="338"/>
      <c r="V517" s="338"/>
      <c r="W517" s="338"/>
      <c r="X517" s="338"/>
      <c r="Y517" s="338"/>
      <c r="Z517" s="338"/>
      <c r="AA517" s="338"/>
      <c r="AB517" s="540"/>
    </row>
    <row r="518">
      <c r="A518" s="338"/>
      <c r="B518" s="338"/>
      <c r="C518" s="338"/>
      <c r="D518" s="338"/>
      <c r="E518" s="345"/>
      <c r="F518" s="338"/>
      <c r="G518" s="338"/>
      <c r="H518" s="345"/>
      <c r="I518" s="338"/>
      <c r="J518" s="338"/>
      <c r="K518" s="345"/>
      <c r="L518" s="338"/>
      <c r="M518" s="338"/>
      <c r="N518" s="599"/>
      <c r="O518" s="338"/>
      <c r="P518" s="338"/>
      <c r="Q518" s="338"/>
      <c r="R518" s="338"/>
      <c r="S518" s="599"/>
      <c r="T518" s="338"/>
      <c r="U518" s="338"/>
      <c r="V518" s="338"/>
      <c r="W518" s="338"/>
      <c r="X518" s="338"/>
      <c r="Y518" s="338"/>
      <c r="Z518" s="338"/>
      <c r="AA518" s="338"/>
      <c r="AB518" s="540"/>
    </row>
    <row r="519">
      <c r="A519" s="338"/>
      <c r="B519" s="338"/>
      <c r="C519" s="338"/>
      <c r="D519" s="338"/>
      <c r="E519" s="345"/>
      <c r="F519" s="338"/>
      <c r="G519" s="338"/>
      <c r="H519" s="345"/>
      <c r="I519" s="338"/>
      <c r="J519" s="338"/>
      <c r="K519" s="345"/>
      <c r="L519" s="338"/>
      <c r="M519" s="338"/>
      <c r="N519" s="599"/>
      <c r="O519" s="338"/>
      <c r="P519" s="338"/>
      <c r="Q519" s="338"/>
      <c r="R519" s="338"/>
      <c r="S519" s="599"/>
      <c r="T519" s="338"/>
      <c r="U519" s="338"/>
      <c r="V519" s="338"/>
      <c r="W519" s="338"/>
      <c r="X519" s="338"/>
      <c r="Y519" s="338"/>
      <c r="Z519" s="338"/>
      <c r="AA519" s="338"/>
      <c r="AB519" s="540"/>
    </row>
    <row r="520">
      <c r="A520" s="338"/>
      <c r="B520" s="338"/>
      <c r="C520" s="338"/>
      <c r="D520" s="338"/>
      <c r="E520" s="345"/>
      <c r="F520" s="338"/>
      <c r="G520" s="338"/>
      <c r="H520" s="345"/>
      <c r="I520" s="338"/>
      <c r="J520" s="338"/>
      <c r="K520" s="345"/>
      <c r="L520" s="338"/>
      <c r="M520" s="338"/>
      <c r="N520" s="599"/>
      <c r="O520" s="338"/>
      <c r="P520" s="338"/>
      <c r="Q520" s="338"/>
      <c r="R520" s="338"/>
      <c r="S520" s="599"/>
      <c r="T520" s="338"/>
      <c r="U520" s="338"/>
      <c r="V520" s="338"/>
      <c r="W520" s="338"/>
      <c r="X520" s="338"/>
      <c r="Y520" s="338"/>
      <c r="Z520" s="338"/>
      <c r="AA520" s="338"/>
      <c r="AB520" s="540"/>
    </row>
    <row r="521">
      <c r="A521" s="338"/>
      <c r="B521" s="338"/>
      <c r="C521" s="338"/>
      <c r="D521" s="338"/>
      <c r="E521" s="345"/>
      <c r="F521" s="338"/>
      <c r="G521" s="338"/>
      <c r="H521" s="345"/>
      <c r="I521" s="338"/>
      <c r="J521" s="338"/>
      <c r="K521" s="345"/>
      <c r="L521" s="338"/>
      <c r="M521" s="338"/>
      <c r="N521" s="599"/>
      <c r="O521" s="338"/>
      <c r="P521" s="338"/>
      <c r="Q521" s="338"/>
      <c r="R521" s="338"/>
      <c r="S521" s="599"/>
      <c r="T521" s="338"/>
      <c r="U521" s="338"/>
      <c r="V521" s="338"/>
      <c r="W521" s="338"/>
      <c r="X521" s="338"/>
      <c r="Y521" s="338"/>
      <c r="Z521" s="338"/>
      <c r="AA521" s="338"/>
      <c r="AB521" s="540"/>
    </row>
    <row r="522">
      <c r="A522" s="338"/>
      <c r="B522" s="338"/>
      <c r="C522" s="338"/>
      <c r="D522" s="338"/>
      <c r="E522" s="345"/>
      <c r="F522" s="338"/>
      <c r="G522" s="338"/>
      <c r="H522" s="345"/>
      <c r="I522" s="338"/>
      <c r="J522" s="338"/>
      <c r="K522" s="345"/>
      <c r="L522" s="338"/>
      <c r="M522" s="338"/>
      <c r="N522" s="599"/>
      <c r="O522" s="338"/>
      <c r="P522" s="338"/>
      <c r="Q522" s="338"/>
      <c r="R522" s="338"/>
      <c r="S522" s="599"/>
      <c r="T522" s="338"/>
      <c r="U522" s="338"/>
      <c r="V522" s="338"/>
      <c r="W522" s="338"/>
      <c r="X522" s="338"/>
      <c r="Y522" s="338"/>
      <c r="Z522" s="338"/>
      <c r="AA522" s="338"/>
      <c r="AB522" s="540"/>
    </row>
    <row r="523">
      <c r="A523" s="338"/>
      <c r="B523" s="338"/>
      <c r="C523" s="338"/>
      <c r="D523" s="338"/>
      <c r="E523" s="345"/>
      <c r="F523" s="338"/>
      <c r="G523" s="338"/>
      <c r="H523" s="345"/>
      <c r="I523" s="338"/>
      <c r="J523" s="338"/>
      <c r="K523" s="345"/>
      <c r="L523" s="338"/>
      <c r="M523" s="338"/>
      <c r="N523" s="599"/>
      <c r="O523" s="338"/>
      <c r="P523" s="338"/>
      <c r="Q523" s="338"/>
      <c r="R523" s="338"/>
      <c r="S523" s="599"/>
      <c r="T523" s="338"/>
      <c r="U523" s="338"/>
      <c r="V523" s="338"/>
      <c r="W523" s="338"/>
      <c r="X523" s="338"/>
      <c r="Y523" s="338"/>
      <c r="Z523" s="338"/>
      <c r="AA523" s="338"/>
      <c r="AB523" s="540"/>
    </row>
    <row r="524">
      <c r="A524" s="338"/>
      <c r="B524" s="338"/>
      <c r="C524" s="338"/>
      <c r="D524" s="338"/>
      <c r="E524" s="345"/>
      <c r="F524" s="338"/>
      <c r="G524" s="338"/>
      <c r="H524" s="345"/>
      <c r="I524" s="338"/>
      <c r="J524" s="338"/>
      <c r="K524" s="345"/>
      <c r="L524" s="338"/>
      <c r="M524" s="338"/>
      <c r="N524" s="599"/>
      <c r="O524" s="338"/>
      <c r="P524" s="338"/>
      <c r="Q524" s="338"/>
      <c r="R524" s="338"/>
      <c r="S524" s="599"/>
      <c r="T524" s="338"/>
      <c r="U524" s="338"/>
      <c r="V524" s="338"/>
      <c r="W524" s="338"/>
      <c r="X524" s="338"/>
      <c r="Y524" s="338"/>
      <c r="Z524" s="338"/>
      <c r="AA524" s="338"/>
      <c r="AB524" s="540"/>
    </row>
    <row r="525">
      <c r="A525" s="338"/>
      <c r="B525" s="338"/>
      <c r="C525" s="338"/>
      <c r="D525" s="338"/>
      <c r="E525" s="345"/>
      <c r="F525" s="338"/>
      <c r="G525" s="338"/>
      <c r="H525" s="345"/>
      <c r="I525" s="338"/>
      <c r="J525" s="338"/>
      <c r="K525" s="345"/>
      <c r="L525" s="338"/>
      <c r="M525" s="338"/>
      <c r="N525" s="599"/>
      <c r="O525" s="338"/>
      <c r="P525" s="338"/>
      <c r="Q525" s="338"/>
      <c r="R525" s="338"/>
      <c r="S525" s="599"/>
      <c r="T525" s="338"/>
      <c r="U525" s="338"/>
      <c r="V525" s="338"/>
      <c r="W525" s="338"/>
      <c r="X525" s="338"/>
      <c r="Y525" s="338"/>
      <c r="Z525" s="338"/>
      <c r="AA525" s="338"/>
      <c r="AB525" s="540"/>
    </row>
    <row r="526">
      <c r="A526" s="338"/>
      <c r="B526" s="338"/>
      <c r="C526" s="338"/>
      <c r="D526" s="338"/>
      <c r="E526" s="345"/>
      <c r="F526" s="338"/>
      <c r="G526" s="338"/>
      <c r="H526" s="345"/>
      <c r="I526" s="338"/>
      <c r="J526" s="338"/>
      <c r="K526" s="345"/>
      <c r="L526" s="338"/>
      <c r="M526" s="338"/>
      <c r="N526" s="599"/>
      <c r="O526" s="338"/>
      <c r="P526" s="338"/>
      <c r="Q526" s="338"/>
      <c r="R526" s="338"/>
      <c r="S526" s="599"/>
      <c r="T526" s="338"/>
      <c r="U526" s="338"/>
      <c r="V526" s="338"/>
      <c r="W526" s="338"/>
      <c r="X526" s="338"/>
      <c r="Y526" s="338"/>
      <c r="Z526" s="338"/>
      <c r="AA526" s="338"/>
      <c r="AB526" s="540"/>
    </row>
    <row r="527">
      <c r="A527" s="338"/>
      <c r="B527" s="338"/>
      <c r="C527" s="338"/>
      <c r="D527" s="338"/>
      <c r="E527" s="345"/>
      <c r="F527" s="338"/>
      <c r="G527" s="338"/>
      <c r="H527" s="345"/>
      <c r="I527" s="338"/>
      <c r="J527" s="338"/>
      <c r="K527" s="345"/>
      <c r="L527" s="338"/>
      <c r="M527" s="338"/>
      <c r="N527" s="599"/>
      <c r="O527" s="338"/>
      <c r="P527" s="338"/>
      <c r="Q527" s="338"/>
      <c r="R527" s="338"/>
      <c r="S527" s="599"/>
      <c r="T527" s="338"/>
      <c r="U527" s="338"/>
      <c r="V527" s="338"/>
      <c r="W527" s="338"/>
      <c r="X527" s="338"/>
      <c r="Y527" s="338"/>
      <c r="Z527" s="338"/>
      <c r="AA527" s="338"/>
      <c r="AB527" s="540"/>
    </row>
    <row r="528">
      <c r="A528" s="338"/>
      <c r="B528" s="338"/>
      <c r="C528" s="338"/>
      <c r="D528" s="338"/>
      <c r="E528" s="345"/>
      <c r="F528" s="338"/>
      <c r="G528" s="338"/>
      <c r="H528" s="345"/>
      <c r="I528" s="338"/>
      <c r="J528" s="338"/>
      <c r="K528" s="345"/>
      <c r="L528" s="338"/>
      <c r="M528" s="338"/>
      <c r="N528" s="599"/>
      <c r="O528" s="338"/>
      <c r="P528" s="338"/>
      <c r="Q528" s="338"/>
      <c r="R528" s="338"/>
      <c r="S528" s="599"/>
      <c r="T528" s="338"/>
      <c r="U528" s="338"/>
      <c r="V528" s="338"/>
      <c r="W528" s="338"/>
      <c r="X528" s="338"/>
      <c r="Y528" s="338"/>
      <c r="Z528" s="338"/>
      <c r="AA528" s="338"/>
      <c r="AB528" s="540"/>
    </row>
    <row r="529">
      <c r="A529" s="338"/>
      <c r="B529" s="338"/>
      <c r="C529" s="338"/>
      <c r="D529" s="338"/>
      <c r="E529" s="345"/>
      <c r="F529" s="338"/>
      <c r="G529" s="338"/>
      <c r="H529" s="345"/>
      <c r="I529" s="338"/>
      <c r="J529" s="338"/>
      <c r="K529" s="345"/>
      <c r="L529" s="338"/>
      <c r="M529" s="338"/>
      <c r="N529" s="599"/>
      <c r="O529" s="338"/>
      <c r="P529" s="338"/>
      <c r="Q529" s="338"/>
      <c r="R529" s="338"/>
      <c r="S529" s="599"/>
      <c r="T529" s="338"/>
      <c r="U529" s="338"/>
      <c r="V529" s="338"/>
      <c r="W529" s="338"/>
      <c r="X529" s="338"/>
      <c r="Y529" s="338"/>
      <c r="Z529" s="338"/>
      <c r="AA529" s="338"/>
      <c r="AB529" s="540"/>
    </row>
    <row r="530">
      <c r="A530" s="338"/>
      <c r="B530" s="338"/>
      <c r="C530" s="338"/>
      <c r="D530" s="338"/>
      <c r="E530" s="345"/>
      <c r="F530" s="338"/>
      <c r="G530" s="338"/>
      <c r="H530" s="345"/>
      <c r="I530" s="338"/>
      <c r="J530" s="338"/>
      <c r="K530" s="345"/>
      <c r="L530" s="338"/>
      <c r="M530" s="338"/>
      <c r="N530" s="599"/>
      <c r="O530" s="338"/>
      <c r="P530" s="338"/>
      <c r="Q530" s="338"/>
      <c r="R530" s="338"/>
      <c r="S530" s="599"/>
      <c r="T530" s="338"/>
      <c r="U530" s="338"/>
      <c r="V530" s="338"/>
      <c r="W530" s="338"/>
      <c r="X530" s="338"/>
      <c r="Y530" s="338"/>
      <c r="Z530" s="338"/>
      <c r="AA530" s="338"/>
      <c r="AB530" s="540"/>
    </row>
    <row r="531">
      <c r="A531" s="338"/>
      <c r="B531" s="338"/>
      <c r="C531" s="338"/>
      <c r="D531" s="338"/>
      <c r="E531" s="345"/>
      <c r="F531" s="338"/>
      <c r="G531" s="338"/>
      <c r="H531" s="345"/>
      <c r="I531" s="338"/>
      <c r="J531" s="338"/>
      <c r="K531" s="345"/>
      <c r="L531" s="338"/>
      <c r="M531" s="338"/>
      <c r="N531" s="599"/>
      <c r="O531" s="338"/>
      <c r="P531" s="338"/>
      <c r="Q531" s="338"/>
      <c r="R531" s="338"/>
      <c r="S531" s="599"/>
      <c r="T531" s="338"/>
      <c r="U531" s="338"/>
      <c r="V531" s="338"/>
      <c r="W531" s="338"/>
      <c r="X531" s="338"/>
      <c r="Y531" s="338"/>
      <c r="Z531" s="338"/>
      <c r="AA531" s="338"/>
      <c r="AB531" s="540"/>
    </row>
    <row r="532">
      <c r="A532" s="338"/>
      <c r="B532" s="338"/>
      <c r="C532" s="338"/>
      <c r="D532" s="338"/>
      <c r="E532" s="345"/>
      <c r="F532" s="338"/>
      <c r="G532" s="338"/>
      <c r="H532" s="345"/>
      <c r="I532" s="338"/>
      <c r="J532" s="338"/>
      <c r="K532" s="345"/>
      <c r="L532" s="338"/>
      <c r="M532" s="338"/>
      <c r="N532" s="599"/>
      <c r="O532" s="338"/>
      <c r="P532" s="338"/>
      <c r="Q532" s="338"/>
      <c r="R532" s="338"/>
      <c r="S532" s="599"/>
      <c r="T532" s="338"/>
      <c r="U532" s="338"/>
      <c r="V532" s="338"/>
      <c r="W532" s="338"/>
      <c r="X532" s="338"/>
      <c r="Y532" s="338"/>
      <c r="Z532" s="338"/>
      <c r="AA532" s="338"/>
      <c r="AB532" s="540"/>
    </row>
    <row r="533">
      <c r="A533" s="338"/>
      <c r="B533" s="338"/>
      <c r="C533" s="338"/>
      <c r="D533" s="338"/>
      <c r="E533" s="345"/>
      <c r="F533" s="338"/>
      <c r="G533" s="338"/>
      <c r="H533" s="345"/>
      <c r="I533" s="338"/>
      <c r="J533" s="338"/>
      <c r="K533" s="345"/>
      <c r="L533" s="338"/>
      <c r="M533" s="338"/>
      <c r="N533" s="599"/>
      <c r="O533" s="338"/>
      <c r="P533" s="338"/>
      <c r="Q533" s="338"/>
      <c r="R533" s="338"/>
      <c r="S533" s="599"/>
      <c r="T533" s="338"/>
      <c r="U533" s="338"/>
      <c r="V533" s="338"/>
      <c r="W533" s="338"/>
      <c r="X533" s="338"/>
      <c r="Y533" s="338"/>
      <c r="Z533" s="338"/>
      <c r="AA533" s="338"/>
      <c r="AB533" s="540"/>
    </row>
    <row r="534">
      <c r="A534" s="338"/>
      <c r="B534" s="338"/>
      <c r="C534" s="338"/>
      <c r="D534" s="338"/>
      <c r="E534" s="345"/>
      <c r="F534" s="338"/>
      <c r="G534" s="338"/>
      <c r="H534" s="345"/>
      <c r="I534" s="338"/>
      <c r="J534" s="338"/>
      <c r="K534" s="345"/>
      <c r="L534" s="338"/>
      <c r="M534" s="338"/>
      <c r="N534" s="599"/>
      <c r="O534" s="338"/>
      <c r="P534" s="338"/>
      <c r="Q534" s="338"/>
      <c r="R534" s="338"/>
      <c r="S534" s="599"/>
      <c r="T534" s="338"/>
      <c r="U534" s="338"/>
      <c r="V534" s="338"/>
      <c r="W534" s="338"/>
      <c r="X534" s="338"/>
      <c r="Y534" s="338"/>
      <c r="Z534" s="338"/>
      <c r="AA534" s="338"/>
      <c r="AB534" s="540"/>
    </row>
    <row r="535">
      <c r="A535" s="338"/>
      <c r="B535" s="338"/>
      <c r="C535" s="338"/>
      <c r="D535" s="338"/>
      <c r="E535" s="345"/>
      <c r="F535" s="338"/>
      <c r="G535" s="338"/>
      <c r="H535" s="345"/>
      <c r="I535" s="338"/>
      <c r="J535" s="338"/>
      <c r="K535" s="345"/>
      <c r="L535" s="338"/>
      <c r="M535" s="338"/>
      <c r="N535" s="599"/>
      <c r="O535" s="338"/>
      <c r="P535" s="338"/>
      <c r="Q535" s="338"/>
      <c r="R535" s="338"/>
      <c r="S535" s="599"/>
      <c r="T535" s="338"/>
      <c r="U535" s="338"/>
      <c r="V535" s="338"/>
      <c r="W535" s="338"/>
      <c r="X535" s="338"/>
      <c r="Y535" s="338"/>
      <c r="Z535" s="338"/>
      <c r="AA535" s="338"/>
      <c r="AB535" s="540"/>
    </row>
    <row r="536">
      <c r="A536" s="338"/>
      <c r="B536" s="338"/>
      <c r="C536" s="338"/>
      <c r="D536" s="338"/>
      <c r="E536" s="345"/>
      <c r="F536" s="338"/>
      <c r="G536" s="338"/>
      <c r="H536" s="345"/>
      <c r="I536" s="338"/>
      <c r="J536" s="338"/>
      <c r="K536" s="345"/>
      <c r="L536" s="338"/>
      <c r="M536" s="338"/>
      <c r="N536" s="599"/>
      <c r="O536" s="338"/>
      <c r="P536" s="338"/>
      <c r="Q536" s="338"/>
      <c r="R536" s="338"/>
      <c r="S536" s="599"/>
      <c r="T536" s="338"/>
      <c r="U536" s="338"/>
      <c r="V536" s="338"/>
      <c r="W536" s="338"/>
      <c r="X536" s="338"/>
      <c r="Y536" s="338"/>
      <c r="Z536" s="338"/>
      <c r="AA536" s="338"/>
      <c r="AB536" s="540"/>
    </row>
    <row r="537">
      <c r="A537" s="338"/>
      <c r="B537" s="338"/>
      <c r="C537" s="338"/>
      <c r="D537" s="338"/>
      <c r="E537" s="345"/>
      <c r="F537" s="338"/>
      <c r="G537" s="338"/>
      <c r="H537" s="345"/>
      <c r="I537" s="338"/>
      <c r="J537" s="338"/>
      <c r="K537" s="345"/>
      <c r="L537" s="338"/>
      <c r="M537" s="338"/>
      <c r="N537" s="599"/>
      <c r="O537" s="338"/>
      <c r="P537" s="338"/>
      <c r="Q537" s="338"/>
      <c r="R537" s="338"/>
      <c r="S537" s="599"/>
      <c r="T537" s="338"/>
      <c r="U537" s="338"/>
      <c r="V537" s="338"/>
      <c r="W537" s="338"/>
      <c r="X537" s="338"/>
      <c r="Y537" s="338"/>
      <c r="Z537" s="338"/>
      <c r="AA537" s="338"/>
      <c r="AB537" s="540"/>
    </row>
    <row r="538">
      <c r="A538" s="338"/>
      <c r="B538" s="338"/>
      <c r="C538" s="338"/>
      <c r="D538" s="338"/>
      <c r="E538" s="345"/>
      <c r="F538" s="338"/>
      <c r="G538" s="338"/>
      <c r="H538" s="345"/>
      <c r="I538" s="338"/>
      <c r="J538" s="338"/>
      <c r="K538" s="345"/>
      <c r="L538" s="338"/>
      <c r="M538" s="338"/>
      <c r="N538" s="599"/>
      <c r="O538" s="338"/>
      <c r="P538" s="338"/>
      <c r="Q538" s="338"/>
      <c r="R538" s="338"/>
      <c r="S538" s="599"/>
      <c r="T538" s="338"/>
      <c r="U538" s="338"/>
      <c r="V538" s="338"/>
      <c r="W538" s="338"/>
      <c r="X538" s="338"/>
      <c r="Y538" s="338"/>
      <c r="Z538" s="338"/>
      <c r="AA538" s="338"/>
      <c r="AB538" s="540"/>
    </row>
    <row r="539">
      <c r="A539" s="338"/>
      <c r="B539" s="338"/>
      <c r="C539" s="338"/>
      <c r="D539" s="338"/>
      <c r="E539" s="345"/>
      <c r="F539" s="338"/>
      <c r="G539" s="338"/>
      <c r="H539" s="345"/>
      <c r="I539" s="338"/>
      <c r="J539" s="338"/>
      <c r="K539" s="345"/>
      <c r="L539" s="338"/>
      <c r="M539" s="338"/>
      <c r="N539" s="599"/>
      <c r="O539" s="338"/>
      <c r="P539" s="338"/>
      <c r="Q539" s="338"/>
      <c r="R539" s="338"/>
      <c r="S539" s="599"/>
      <c r="T539" s="338"/>
      <c r="U539" s="338"/>
      <c r="V539" s="338"/>
      <c r="W539" s="338"/>
      <c r="X539" s="338"/>
      <c r="Y539" s="338"/>
      <c r="Z539" s="338"/>
      <c r="AA539" s="338"/>
      <c r="AB539" s="540"/>
    </row>
    <row r="540">
      <c r="A540" s="338"/>
      <c r="B540" s="338"/>
      <c r="C540" s="338"/>
      <c r="D540" s="338"/>
      <c r="E540" s="345"/>
      <c r="F540" s="338"/>
      <c r="G540" s="338"/>
      <c r="H540" s="345"/>
      <c r="I540" s="338"/>
      <c r="J540" s="338"/>
      <c r="K540" s="345"/>
      <c r="L540" s="338"/>
      <c r="M540" s="338"/>
      <c r="N540" s="599"/>
      <c r="O540" s="338"/>
      <c r="P540" s="338"/>
      <c r="Q540" s="338"/>
      <c r="R540" s="338"/>
      <c r="S540" s="599"/>
      <c r="T540" s="338"/>
      <c r="U540" s="338"/>
      <c r="V540" s="338"/>
      <c r="W540" s="338"/>
      <c r="X540" s="338"/>
      <c r="Y540" s="338"/>
      <c r="Z540" s="338"/>
      <c r="AA540" s="338"/>
      <c r="AB540" s="540"/>
    </row>
    <row r="541">
      <c r="A541" s="338"/>
      <c r="B541" s="338"/>
      <c r="C541" s="338"/>
      <c r="D541" s="338"/>
      <c r="E541" s="345"/>
      <c r="F541" s="338"/>
      <c r="G541" s="338"/>
      <c r="H541" s="345"/>
      <c r="I541" s="338"/>
      <c r="J541" s="338"/>
      <c r="K541" s="345"/>
      <c r="L541" s="338"/>
      <c r="M541" s="338"/>
      <c r="N541" s="599"/>
      <c r="O541" s="338"/>
      <c r="P541" s="338"/>
      <c r="Q541" s="338"/>
      <c r="R541" s="338"/>
      <c r="S541" s="599"/>
      <c r="T541" s="338"/>
      <c r="U541" s="338"/>
      <c r="V541" s="338"/>
      <c r="W541" s="338"/>
      <c r="X541" s="338"/>
      <c r="Y541" s="338"/>
      <c r="Z541" s="338"/>
      <c r="AA541" s="338"/>
      <c r="AB541" s="540"/>
    </row>
    <row r="542">
      <c r="A542" s="338"/>
      <c r="B542" s="338"/>
      <c r="C542" s="338"/>
      <c r="D542" s="338"/>
      <c r="E542" s="345"/>
      <c r="F542" s="338"/>
      <c r="G542" s="338"/>
      <c r="H542" s="345"/>
      <c r="I542" s="338"/>
      <c r="J542" s="338"/>
      <c r="K542" s="345"/>
      <c r="L542" s="338"/>
      <c r="M542" s="338"/>
      <c r="N542" s="599"/>
      <c r="O542" s="338"/>
      <c r="P542" s="338"/>
      <c r="Q542" s="338"/>
      <c r="R542" s="338"/>
      <c r="S542" s="599"/>
      <c r="T542" s="338"/>
      <c r="U542" s="338"/>
      <c r="V542" s="338"/>
      <c r="W542" s="338"/>
      <c r="X542" s="338"/>
      <c r="Y542" s="338"/>
      <c r="Z542" s="338"/>
      <c r="AA542" s="338"/>
      <c r="AB542" s="540"/>
    </row>
    <row r="543">
      <c r="A543" s="338"/>
      <c r="B543" s="338"/>
      <c r="C543" s="338"/>
      <c r="D543" s="338"/>
      <c r="E543" s="345"/>
      <c r="F543" s="338"/>
      <c r="G543" s="338"/>
      <c r="H543" s="345"/>
      <c r="I543" s="338"/>
      <c r="J543" s="338"/>
      <c r="K543" s="345"/>
      <c r="L543" s="338"/>
      <c r="M543" s="338"/>
      <c r="N543" s="599"/>
      <c r="O543" s="338"/>
      <c r="P543" s="338"/>
      <c r="Q543" s="338"/>
      <c r="R543" s="338"/>
      <c r="S543" s="599"/>
      <c r="T543" s="338"/>
      <c r="U543" s="338"/>
      <c r="V543" s="338"/>
      <c r="W543" s="338"/>
      <c r="X543" s="338"/>
      <c r="Y543" s="338"/>
      <c r="Z543" s="338"/>
      <c r="AA543" s="338"/>
      <c r="AB543" s="540"/>
    </row>
    <row r="544">
      <c r="A544" s="338"/>
      <c r="B544" s="338"/>
      <c r="C544" s="338"/>
      <c r="D544" s="338"/>
      <c r="E544" s="345"/>
      <c r="F544" s="338"/>
      <c r="G544" s="338"/>
      <c r="H544" s="345"/>
      <c r="I544" s="338"/>
      <c r="J544" s="338"/>
      <c r="K544" s="345"/>
      <c r="L544" s="338"/>
      <c r="M544" s="338"/>
      <c r="N544" s="599"/>
      <c r="O544" s="338"/>
      <c r="P544" s="338"/>
      <c r="Q544" s="338"/>
      <c r="R544" s="338"/>
      <c r="S544" s="599"/>
      <c r="T544" s="338"/>
      <c r="U544" s="338"/>
      <c r="V544" s="338"/>
      <c r="W544" s="338"/>
      <c r="X544" s="338"/>
      <c r="Y544" s="338"/>
      <c r="Z544" s="338"/>
      <c r="AA544" s="338"/>
      <c r="AB544" s="540"/>
    </row>
    <row r="545">
      <c r="A545" s="338"/>
      <c r="B545" s="338"/>
      <c r="C545" s="338"/>
      <c r="D545" s="338"/>
      <c r="E545" s="345"/>
      <c r="F545" s="338"/>
      <c r="G545" s="338"/>
      <c r="H545" s="345"/>
      <c r="I545" s="338"/>
      <c r="J545" s="338"/>
      <c r="K545" s="345"/>
      <c r="L545" s="338"/>
      <c r="M545" s="338"/>
      <c r="N545" s="599"/>
      <c r="O545" s="338"/>
      <c r="P545" s="338"/>
      <c r="Q545" s="338"/>
      <c r="R545" s="338"/>
      <c r="S545" s="599"/>
      <c r="T545" s="338"/>
      <c r="U545" s="338"/>
      <c r="V545" s="338"/>
      <c r="W545" s="338"/>
      <c r="X545" s="338"/>
      <c r="Y545" s="338"/>
      <c r="Z545" s="338"/>
      <c r="AA545" s="338"/>
      <c r="AB545" s="540"/>
    </row>
    <row r="546">
      <c r="A546" s="338"/>
      <c r="B546" s="338"/>
      <c r="C546" s="338"/>
      <c r="D546" s="338"/>
      <c r="E546" s="345"/>
      <c r="F546" s="338"/>
      <c r="G546" s="338"/>
      <c r="H546" s="345"/>
      <c r="I546" s="338"/>
      <c r="J546" s="338"/>
      <c r="K546" s="345"/>
      <c r="L546" s="338"/>
      <c r="M546" s="338"/>
      <c r="N546" s="599"/>
      <c r="O546" s="338"/>
      <c r="P546" s="338"/>
      <c r="Q546" s="338"/>
      <c r="R546" s="338"/>
      <c r="S546" s="599"/>
      <c r="T546" s="338"/>
      <c r="U546" s="338"/>
      <c r="V546" s="338"/>
      <c r="W546" s="338"/>
      <c r="X546" s="338"/>
      <c r="Y546" s="338"/>
      <c r="Z546" s="338"/>
      <c r="AA546" s="338"/>
      <c r="AB546" s="540"/>
    </row>
    <row r="547">
      <c r="A547" s="338"/>
      <c r="B547" s="338"/>
      <c r="C547" s="338"/>
      <c r="D547" s="338"/>
      <c r="E547" s="345"/>
      <c r="F547" s="338"/>
      <c r="G547" s="338"/>
      <c r="H547" s="345"/>
      <c r="I547" s="338"/>
      <c r="J547" s="338"/>
      <c r="K547" s="345"/>
      <c r="L547" s="338"/>
      <c r="M547" s="338"/>
      <c r="N547" s="599"/>
      <c r="O547" s="338"/>
      <c r="P547" s="338"/>
      <c r="Q547" s="338"/>
      <c r="R547" s="338"/>
      <c r="S547" s="599"/>
      <c r="T547" s="338"/>
      <c r="U547" s="338"/>
      <c r="V547" s="338"/>
      <c r="W547" s="338"/>
      <c r="X547" s="338"/>
      <c r="Y547" s="338"/>
      <c r="Z547" s="338"/>
      <c r="AA547" s="338"/>
      <c r="AB547" s="540"/>
    </row>
    <row r="548">
      <c r="A548" s="338"/>
      <c r="B548" s="338"/>
      <c r="C548" s="338"/>
      <c r="D548" s="338"/>
      <c r="E548" s="345"/>
      <c r="F548" s="338"/>
      <c r="G548" s="338"/>
      <c r="H548" s="345"/>
      <c r="I548" s="338"/>
      <c r="J548" s="338"/>
      <c r="K548" s="345"/>
      <c r="L548" s="338"/>
      <c r="M548" s="338"/>
      <c r="N548" s="599"/>
      <c r="O548" s="338"/>
      <c r="P548" s="338"/>
      <c r="Q548" s="338"/>
      <c r="R548" s="338"/>
      <c r="S548" s="599"/>
      <c r="T548" s="338"/>
      <c r="U548" s="338"/>
      <c r="V548" s="338"/>
      <c r="W548" s="338"/>
      <c r="X548" s="338"/>
      <c r="Y548" s="338"/>
      <c r="Z548" s="338"/>
      <c r="AA548" s="338"/>
      <c r="AB548" s="540"/>
    </row>
    <row r="549">
      <c r="A549" s="338"/>
      <c r="B549" s="338"/>
      <c r="C549" s="338"/>
      <c r="D549" s="338"/>
      <c r="E549" s="345"/>
      <c r="F549" s="338"/>
      <c r="G549" s="338"/>
      <c r="H549" s="345"/>
      <c r="I549" s="338"/>
      <c r="J549" s="338"/>
      <c r="K549" s="345"/>
      <c r="L549" s="338"/>
      <c r="M549" s="338"/>
      <c r="N549" s="599"/>
      <c r="O549" s="338"/>
      <c r="P549" s="338"/>
      <c r="Q549" s="338"/>
      <c r="R549" s="338"/>
      <c r="S549" s="599"/>
      <c r="T549" s="338"/>
      <c r="U549" s="338"/>
      <c r="V549" s="338"/>
      <c r="W549" s="338"/>
      <c r="X549" s="338"/>
      <c r="Y549" s="338"/>
      <c r="Z549" s="338"/>
      <c r="AA549" s="338"/>
      <c r="AB549" s="540"/>
    </row>
    <row r="550">
      <c r="A550" s="338"/>
      <c r="B550" s="338"/>
      <c r="C550" s="338"/>
      <c r="D550" s="338"/>
      <c r="E550" s="345"/>
      <c r="F550" s="338"/>
      <c r="G550" s="338"/>
      <c r="H550" s="345"/>
      <c r="I550" s="338"/>
      <c r="J550" s="338"/>
      <c r="K550" s="345"/>
      <c r="L550" s="338"/>
      <c r="M550" s="338"/>
      <c r="N550" s="599"/>
      <c r="O550" s="338"/>
      <c r="P550" s="338"/>
      <c r="Q550" s="338"/>
      <c r="R550" s="338"/>
      <c r="S550" s="599"/>
      <c r="T550" s="338"/>
      <c r="U550" s="338"/>
      <c r="V550" s="338"/>
      <c r="W550" s="338"/>
      <c r="X550" s="338"/>
      <c r="Y550" s="338"/>
      <c r="Z550" s="338"/>
      <c r="AA550" s="338"/>
      <c r="AB550" s="540"/>
    </row>
    <row r="551">
      <c r="A551" s="338"/>
      <c r="B551" s="338"/>
      <c r="C551" s="338"/>
      <c r="D551" s="338"/>
      <c r="E551" s="345"/>
      <c r="F551" s="338"/>
      <c r="G551" s="338"/>
      <c r="H551" s="345"/>
      <c r="I551" s="338"/>
      <c r="J551" s="338"/>
      <c r="K551" s="345"/>
      <c r="L551" s="338"/>
      <c r="M551" s="338"/>
      <c r="N551" s="599"/>
      <c r="O551" s="338"/>
      <c r="P551" s="338"/>
      <c r="Q551" s="338"/>
      <c r="R551" s="338"/>
      <c r="S551" s="599"/>
      <c r="T551" s="338"/>
      <c r="U551" s="338"/>
      <c r="V551" s="338"/>
      <c r="W551" s="338"/>
      <c r="X551" s="338"/>
      <c r="Y551" s="338"/>
      <c r="Z551" s="338"/>
      <c r="AA551" s="338"/>
      <c r="AB551" s="540"/>
    </row>
    <row r="552">
      <c r="A552" s="338"/>
      <c r="B552" s="338"/>
      <c r="C552" s="338"/>
      <c r="D552" s="338"/>
      <c r="E552" s="345"/>
      <c r="F552" s="338"/>
      <c r="G552" s="338"/>
      <c r="H552" s="345"/>
      <c r="I552" s="338"/>
      <c r="J552" s="338"/>
      <c r="K552" s="345"/>
      <c r="L552" s="338"/>
      <c r="M552" s="338"/>
      <c r="N552" s="599"/>
      <c r="O552" s="338"/>
      <c r="P552" s="338"/>
      <c r="Q552" s="338"/>
      <c r="R552" s="338"/>
      <c r="S552" s="599"/>
      <c r="T552" s="338"/>
      <c r="U552" s="338"/>
      <c r="V552" s="338"/>
      <c r="W552" s="338"/>
      <c r="X552" s="338"/>
      <c r="Y552" s="338"/>
      <c r="Z552" s="338"/>
      <c r="AA552" s="338"/>
      <c r="AB552" s="540"/>
    </row>
    <row r="553">
      <c r="A553" s="338"/>
      <c r="B553" s="338"/>
      <c r="C553" s="338"/>
      <c r="D553" s="338"/>
      <c r="E553" s="345"/>
      <c r="F553" s="338"/>
      <c r="G553" s="338"/>
      <c r="H553" s="345"/>
      <c r="I553" s="338"/>
      <c r="J553" s="338"/>
      <c r="K553" s="345"/>
      <c r="L553" s="338"/>
      <c r="M553" s="338"/>
      <c r="N553" s="599"/>
      <c r="O553" s="338"/>
      <c r="P553" s="338"/>
      <c r="Q553" s="338"/>
      <c r="R553" s="338"/>
      <c r="S553" s="599"/>
      <c r="T553" s="338"/>
      <c r="U553" s="338"/>
      <c r="V553" s="338"/>
      <c r="W553" s="338"/>
      <c r="X553" s="338"/>
      <c r="Y553" s="338"/>
      <c r="Z553" s="338"/>
      <c r="AA553" s="338"/>
      <c r="AB553" s="540"/>
    </row>
    <row r="554">
      <c r="A554" s="338"/>
      <c r="B554" s="338"/>
      <c r="C554" s="338"/>
      <c r="D554" s="338"/>
      <c r="E554" s="345"/>
      <c r="F554" s="338"/>
      <c r="G554" s="338"/>
      <c r="H554" s="345"/>
      <c r="I554" s="338"/>
      <c r="J554" s="338"/>
      <c r="K554" s="345"/>
      <c r="L554" s="338"/>
      <c r="M554" s="338"/>
      <c r="N554" s="599"/>
      <c r="O554" s="338"/>
      <c r="P554" s="338"/>
      <c r="Q554" s="338"/>
      <c r="R554" s="338"/>
      <c r="S554" s="599"/>
      <c r="T554" s="338"/>
      <c r="U554" s="338"/>
      <c r="V554" s="338"/>
      <c r="W554" s="338"/>
      <c r="X554" s="338"/>
      <c r="Y554" s="338"/>
      <c r="Z554" s="338"/>
      <c r="AA554" s="338"/>
      <c r="AB554" s="540"/>
    </row>
    <row r="555">
      <c r="A555" s="338"/>
      <c r="B555" s="338"/>
      <c r="C555" s="338"/>
      <c r="D555" s="338"/>
      <c r="E555" s="345"/>
      <c r="F555" s="338"/>
      <c r="G555" s="338"/>
      <c r="H555" s="345"/>
      <c r="I555" s="338"/>
      <c r="J555" s="338"/>
      <c r="K555" s="345"/>
      <c r="L555" s="338"/>
      <c r="M555" s="338"/>
      <c r="N555" s="599"/>
      <c r="O555" s="338"/>
      <c r="P555" s="338"/>
      <c r="Q555" s="338"/>
      <c r="R555" s="338"/>
      <c r="S555" s="599"/>
      <c r="T555" s="338"/>
      <c r="U555" s="338"/>
      <c r="V555" s="338"/>
      <c r="W555" s="338"/>
      <c r="X555" s="338"/>
      <c r="Y555" s="338"/>
      <c r="Z555" s="338"/>
      <c r="AA555" s="338"/>
      <c r="AB555" s="540"/>
    </row>
    <row r="556">
      <c r="A556" s="338"/>
      <c r="B556" s="338"/>
      <c r="C556" s="338"/>
      <c r="D556" s="338"/>
      <c r="E556" s="345"/>
      <c r="F556" s="338"/>
      <c r="G556" s="338"/>
      <c r="H556" s="345"/>
      <c r="I556" s="338"/>
      <c r="J556" s="338"/>
      <c r="K556" s="345"/>
      <c r="L556" s="338"/>
      <c r="M556" s="338"/>
      <c r="N556" s="599"/>
      <c r="O556" s="338"/>
      <c r="P556" s="338"/>
      <c r="Q556" s="338"/>
      <c r="R556" s="338"/>
      <c r="S556" s="599"/>
      <c r="T556" s="338"/>
      <c r="U556" s="338"/>
      <c r="V556" s="338"/>
      <c r="W556" s="338"/>
      <c r="X556" s="338"/>
      <c r="Y556" s="338"/>
      <c r="Z556" s="338"/>
      <c r="AA556" s="338"/>
      <c r="AB556" s="540"/>
    </row>
    <row r="557">
      <c r="A557" s="338"/>
      <c r="B557" s="338"/>
      <c r="C557" s="338"/>
      <c r="D557" s="338"/>
      <c r="E557" s="345"/>
      <c r="F557" s="338"/>
      <c r="G557" s="338"/>
      <c r="H557" s="345"/>
      <c r="I557" s="338"/>
      <c r="J557" s="338"/>
      <c r="K557" s="345"/>
      <c r="L557" s="338"/>
      <c r="M557" s="338"/>
      <c r="N557" s="599"/>
      <c r="O557" s="338"/>
      <c r="P557" s="338"/>
      <c r="Q557" s="338"/>
      <c r="R557" s="338"/>
      <c r="S557" s="599"/>
      <c r="T557" s="338"/>
      <c r="U557" s="338"/>
      <c r="V557" s="338"/>
      <c r="W557" s="338"/>
      <c r="X557" s="338"/>
      <c r="Y557" s="338"/>
      <c r="Z557" s="338"/>
      <c r="AA557" s="338"/>
      <c r="AB557" s="540"/>
    </row>
    <row r="558">
      <c r="A558" s="338"/>
      <c r="B558" s="338"/>
      <c r="C558" s="338"/>
      <c r="D558" s="338"/>
      <c r="E558" s="345"/>
      <c r="F558" s="338"/>
      <c r="G558" s="338"/>
      <c r="H558" s="345"/>
      <c r="I558" s="338"/>
      <c r="J558" s="338"/>
      <c r="K558" s="345"/>
      <c r="L558" s="338"/>
      <c r="M558" s="338"/>
      <c r="N558" s="599"/>
      <c r="O558" s="338"/>
      <c r="P558" s="338"/>
      <c r="Q558" s="338"/>
      <c r="R558" s="338"/>
      <c r="S558" s="599"/>
      <c r="T558" s="338"/>
      <c r="U558" s="338"/>
      <c r="V558" s="338"/>
      <c r="W558" s="338"/>
      <c r="X558" s="338"/>
      <c r="Y558" s="338"/>
      <c r="Z558" s="338"/>
      <c r="AA558" s="338"/>
      <c r="AB558" s="540"/>
    </row>
    <row r="559">
      <c r="A559" s="338"/>
      <c r="B559" s="338"/>
      <c r="C559" s="338"/>
      <c r="D559" s="338"/>
      <c r="E559" s="345"/>
      <c r="F559" s="338"/>
      <c r="G559" s="338"/>
      <c r="H559" s="345"/>
      <c r="I559" s="338"/>
      <c r="J559" s="338"/>
      <c r="K559" s="345"/>
      <c r="L559" s="338"/>
      <c r="M559" s="338"/>
      <c r="N559" s="599"/>
      <c r="O559" s="338"/>
      <c r="P559" s="338"/>
      <c r="Q559" s="338"/>
      <c r="R559" s="338"/>
      <c r="S559" s="599"/>
      <c r="T559" s="338"/>
      <c r="U559" s="338"/>
      <c r="V559" s="338"/>
      <c r="W559" s="338"/>
      <c r="X559" s="338"/>
      <c r="Y559" s="338"/>
      <c r="Z559" s="338"/>
      <c r="AA559" s="338"/>
      <c r="AB559" s="540"/>
    </row>
    <row r="560">
      <c r="A560" s="338"/>
      <c r="B560" s="338"/>
      <c r="C560" s="338"/>
      <c r="D560" s="338"/>
      <c r="E560" s="345"/>
      <c r="F560" s="338"/>
      <c r="G560" s="338"/>
      <c r="H560" s="345"/>
      <c r="I560" s="338"/>
      <c r="J560" s="338"/>
      <c r="K560" s="345"/>
      <c r="L560" s="338"/>
      <c r="M560" s="338"/>
      <c r="N560" s="599"/>
      <c r="O560" s="338"/>
      <c r="P560" s="338"/>
      <c r="Q560" s="338"/>
      <c r="R560" s="338"/>
      <c r="S560" s="599"/>
      <c r="T560" s="338"/>
      <c r="U560" s="338"/>
      <c r="V560" s="338"/>
      <c r="W560" s="338"/>
      <c r="X560" s="338"/>
      <c r="Y560" s="338"/>
      <c r="Z560" s="338"/>
      <c r="AA560" s="338"/>
      <c r="AB560" s="540"/>
    </row>
    <row r="561">
      <c r="A561" s="338"/>
      <c r="B561" s="338"/>
      <c r="C561" s="338"/>
      <c r="D561" s="338"/>
      <c r="E561" s="345"/>
      <c r="F561" s="338"/>
      <c r="G561" s="338"/>
      <c r="H561" s="345"/>
      <c r="I561" s="338"/>
      <c r="J561" s="338"/>
      <c r="K561" s="345"/>
      <c r="L561" s="338"/>
      <c r="M561" s="338"/>
      <c r="N561" s="599"/>
      <c r="O561" s="338"/>
      <c r="P561" s="338"/>
      <c r="Q561" s="338"/>
      <c r="R561" s="338"/>
      <c r="S561" s="599"/>
      <c r="T561" s="338"/>
      <c r="U561" s="338"/>
      <c r="V561" s="338"/>
      <c r="W561" s="338"/>
      <c r="X561" s="338"/>
      <c r="Y561" s="338"/>
      <c r="Z561" s="338"/>
      <c r="AA561" s="338"/>
      <c r="AB561" s="540"/>
    </row>
    <row r="562">
      <c r="A562" s="338"/>
      <c r="B562" s="338"/>
      <c r="C562" s="338"/>
      <c r="D562" s="338"/>
      <c r="E562" s="345"/>
      <c r="F562" s="338"/>
      <c r="G562" s="338"/>
      <c r="H562" s="345"/>
      <c r="I562" s="338"/>
      <c r="J562" s="338"/>
      <c r="K562" s="345"/>
      <c r="L562" s="338"/>
      <c r="M562" s="338"/>
      <c r="N562" s="599"/>
      <c r="O562" s="338"/>
      <c r="P562" s="338"/>
      <c r="Q562" s="338"/>
      <c r="R562" s="338"/>
      <c r="S562" s="599"/>
      <c r="T562" s="338"/>
      <c r="U562" s="338"/>
      <c r="V562" s="338"/>
      <c r="W562" s="338"/>
      <c r="X562" s="338"/>
      <c r="Y562" s="338"/>
      <c r="Z562" s="338"/>
      <c r="AA562" s="338"/>
      <c r="AB562" s="540"/>
    </row>
    <row r="563">
      <c r="A563" s="338"/>
      <c r="B563" s="338"/>
      <c r="C563" s="338"/>
      <c r="D563" s="338"/>
      <c r="E563" s="345"/>
      <c r="F563" s="338"/>
      <c r="G563" s="338"/>
      <c r="H563" s="345"/>
      <c r="I563" s="338"/>
      <c r="J563" s="338"/>
      <c r="K563" s="345"/>
      <c r="L563" s="338"/>
      <c r="M563" s="338"/>
      <c r="N563" s="599"/>
      <c r="O563" s="338"/>
      <c r="P563" s="338"/>
      <c r="Q563" s="338"/>
      <c r="R563" s="338"/>
      <c r="S563" s="599"/>
      <c r="T563" s="338"/>
      <c r="U563" s="338"/>
      <c r="V563" s="338"/>
      <c r="W563" s="338"/>
      <c r="X563" s="338"/>
      <c r="Y563" s="338"/>
      <c r="Z563" s="338"/>
      <c r="AA563" s="338"/>
      <c r="AB563" s="540"/>
    </row>
    <row r="564">
      <c r="A564" s="338"/>
      <c r="B564" s="338"/>
      <c r="C564" s="338"/>
      <c r="D564" s="338"/>
      <c r="E564" s="345"/>
      <c r="F564" s="338"/>
      <c r="G564" s="338"/>
      <c r="H564" s="345"/>
      <c r="I564" s="338"/>
      <c r="J564" s="338"/>
      <c r="K564" s="345"/>
      <c r="L564" s="338"/>
      <c r="M564" s="338"/>
      <c r="N564" s="599"/>
      <c r="O564" s="338"/>
      <c r="P564" s="338"/>
      <c r="Q564" s="338"/>
      <c r="R564" s="338"/>
      <c r="S564" s="599"/>
      <c r="T564" s="338"/>
      <c r="U564" s="338"/>
      <c r="V564" s="338"/>
      <c r="W564" s="338"/>
      <c r="X564" s="338"/>
      <c r="Y564" s="338"/>
      <c r="Z564" s="338"/>
      <c r="AA564" s="338"/>
      <c r="AB564" s="540"/>
    </row>
    <row r="565">
      <c r="A565" s="338"/>
      <c r="B565" s="338"/>
      <c r="C565" s="338"/>
      <c r="D565" s="338"/>
      <c r="E565" s="345"/>
      <c r="F565" s="338"/>
      <c r="G565" s="338"/>
      <c r="H565" s="345"/>
      <c r="I565" s="338"/>
      <c r="J565" s="338"/>
      <c r="K565" s="345"/>
      <c r="L565" s="338"/>
      <c r="M565" s="338"/>
      <c r="N565" s="599"/>
      <c r="O565" s="338"/>
      <c r="P565" s="338"/>
      <c r="Q565" s="338"/>
      <c r="R565" s="338"/>
      <c r="S565" s="599"/>
      <c r="T565" s="338"/>
      <c r="U565" s="338"/>
      <c r="V565" s="338"/>
      <c r="W565" s="338"/>
      <c r="X565" s="338"/>
      <c r="Y565" s="338"/>
      <c r="Z565" s="338"/>
      <c r="AA565" s="338"/>
      <c r="AB565" s="540"/>
    </row>
    <row r="566">
      <c r="A566" s="338"/>
      <c r="B566" s="338"/>
      <c r="C566" s="338"/>
      <c r="D566" s="338"/>
      <c r="E566" s="345"/>
      <c r="F566" s="338"/>
      <c r="G566" s="338"/>
      <c r="H566" s="345"/>
      <c r="I566" s="338"/>
      <c r="J566" s="338"/>
      <c r="K566" s="345"/>
      <c r="L566" s="338"/>
      <c r="M566" s="338"/>
      <c r="N566" s="599"/>
      <c r="O566" s="338"/>
      <c r="P566" s="338"/>
      <c r="Q566" s="338"/>
      <c r="R566" s="338"/>
      <c r="S566" s="599"/>
      <c r="T566" s="338"/>
      <c r="U566" s="338"/>
      <c r="V566" s="338"/>
      <c r="W566" s="338"/>
      <c r="X566" s="338"/>
      <c r="Y566" s="338"/>
      <c r="Z566" s="338"/>
      <c r="AA566" s="338"/>
      <c r="AB566" s="540"/>
    </row>
    <row r="567">
      <c r="A567" s="338"/>
      <c r="B567" s="338"/>
      <c r="C567" s="338"/>
      <c r="D567" s="338"/>
      <c r="E567" s="345"/>
      <c r="F567" s="338"/>
      <c r="G567" s="338"/>
      <c r="H567" s="345"/>
      <c r="I567" s="338"/>
      <c r="J567" s="338"/>
      <c r="K567" s="345"/>
      <c r="L567" s="338"/>
      <c r="M567" s="338"/>
      <c r="N567" s="599"/>
      <c r="O567" s="338"/>
      <c r="P567" s="338"/>
      <c r="Q567" s="338"/>
      <c r="R567" s="338"/>
      <c r="S567" s="599"/>
      <c r="T567" s="338"/>
      <c r="U567" s="338"/>
      <c r="V567" s="338"/>
      <c r="W567" s="338"/>
      <c r="X567" s="338"/>
      <c r="Y567" s="338"/>
      <c r="Z567" s="338"/>
      <c r="AA567" s="338"/>
      <c r="AB567" s="540"/>
    </row>
    <row r="568">
      <c r="A568" s="338"/>
      <c r="B568" s="338"/>
      <c r="C568" s="338"/>
      <c r="D568" s="338"/>
      <c r="E568" s="345"/>
      <c r="F568" s="338"/>
      <c r="G568" s="338"/>
      <c r="H568" s="345"/>
      <c r="I568" s="338"/>
      <c r="J568" s="338"/>
      <c r="K568" s="345"/>
      <c r="L568" s="338"/>
      <c r="M568" s="338"/>
      <c r="N568" s="599"/>
      <c r="O568" s="338"/>
      <c r="P568" s="338"/>
      <c r="Q568" s="338"/>
      <c r="R568" s="338"/>
      <c r="S568" s="599"/>
      <c r="T568" s="338"/>
      <c r="U568" s="338"/>
      <c r="V568" s="338"/>
      <c r="W568" s="338"/>
      <c r="X568" s="338"/>
      <c r="Y568" s="338"/>
      <c r="Z568" s="338"/>
      <c r="AA568" s="338"/>
      <c r="AB568" s="540"/>
    </row>
    <row r="569">
      <c r="A569" s="338"/>
      <c r="B569" s="338"/>
      <c r="C569" s="338"/>
      <c r="D569" s="338"/>
      <c r="E569" s="345"/>
      <c r="F569" s="338"/>
      <c r="G569" s="338"/>
      <c r="H569" s="345"/>
      <c r="I569" s="338"/>
      <c r="J569" s="338"/>
      <c r="K569" s="345"/>
      <c r="L569" s="338"/>
      <c r="M569" s="338"/>
      <c r="N569" s="599"/>
      <c r="O569" s="338"/>
      <c r="P569" s="338"/>
      <c r="Q569" s="338"/>
      <c r="R569" s="338"/>
      <c r="S569" s="599"/>
      <c r="T569" s="338"/>
      <c r="U569" s="338"/>
      <c r="V569" s="338"/>
      <c r="W569" s="338"/>
      <c r="X569" s="338"/>
      <c r="Y569" s="338"/>
      <c r="Z569" s="338"/>
      <c r="AA569" s="338"/>
      <c r="AB569" s="540"/>
    </row>
    <row r="570">
      <c r="A570" s="338"/>
      <c r="B570" s="338"/>
      <c r="C570" s="338"/>
      <c r="D570" s="338"/>
      <c r="E570" s="345"/>
      <c r="F570" s="338"/>
      <c r="G570" s="338"/>
      <c r="H570" s="345"/>
      <c r="I570" s="338"/>
      <c r="J570" s="338"/>
      <c r="K570" s="345"/>
      <c r="L570" s="338"/>
      <c r="M570" s="338"/>
      <c r="N570" s="599"/>
      <c r="O570" s="338"/>
      <c r="P570" s="338"/>
      <c r="Q570" s="338"/>
      <c r="R570" s="338"/>
      <c r="S570" s="599"/>
      <c r="T570" s="338"/>
      <c r="U570" s="338"/>
      <c r="V570" s="338"/>
      <c r="W570" s="338"/>
      <c r="X570" s="338"/>
      <c r="Y570" s="338"/>
      <c r="Z570" s="338"/>
      <c r="AA570" s="338"/>
      <c r="AB570" s="540"/>
    </row>
    <row r="571">
      <c r="A571" s="338"/>
      <c r="B571" s="338"/>
      <c r="C571" s="338"/>
      <c r="D571" s="338"/>
      <c r="E571" s="345"/>
      <c r="F571" s="338"/>
      <c r="G571" s="338"/>
      <c r="H571" s="345"/>
      <c r="I571" s="338"/>
      <c r="J571" s="338"/>
      <c r="K571" s="345"/>
      <c r="L571" s="338"/>
      <c r="M571" s="338"/>
      <c r="N571" s="599"/>
      <c r="O571" s="338"/>
      <c r="P571" s="338"/>
      <c r="Q571" s="338"/>
      <c r="R571" s="338"/>
      <c r="S571" s="599"/>
      <c r="T571" s="338"/>
      <c r="U571" s="338"/>
      <c r="V571" s="338"/>
      <c r="W571" s="338"/>
      <c r="X571" s="338"/>
      <c r="Y571" s="338"/>
      <c r="Z571" s="338"/>
      <c r="AA571" s="338"/>
      <c r="AB571" s="540"/>
    </row>
    <row r="572">
      <c r="A572" s="338"/>
      <c r="B572" s="338"/>
      <c r="C572" s="338"/>
      <c r="D572" s="338"/>
      <c r="E572" s="345"/>
      <c r="F572" s="338"/>
      <c r="G572" s="338"/>
      <c r="H572" s="345"/>
      <c r="I572" s="338"/>
      <c r="J572" s="338"/>
      <c r="K572" s="345"/>
      <c r="L572" s="338"/>
      <c r="M572" s="338"/>
      <c r="N572" s="599"/>
      <c r="O572" s="338"/>
      <c r="P572" s="338"/>
      <c r="Q572" s="338"/>
      <c r="R572" s="338"/>
      <c r="S572" s="599"/>
      <c r="T572" s="338"/>
      <c r="U572" s="338"/>
      <c r="V572" s="338"/>
      <c r="W572" s="338"/>
      <c r="X572" s="338"/>
      <c r="Y572" s="338"/>
      <c r="Z572" s="338"/>
      <c r="AA572" s="338"/>
      <c r="AB572" s="540"/>
    </row>
    <row r="573">
      <c r="A573" s="338"/>
      <c r="B573" s="338"/>
      <c r="C573" s="338"/>
      <c r="D573" s="338"/>
      <c r="E573" s="345"/>
      <c r="F573" s="338"/>
      <c r="G573" s="338"/>
      <c r="H573" s="345"/>
      <c r="I573" s="338"/>
      <c r="J573" s="338"/>
      <c r="K573" s="345"/>
      <c r="L573" s="338"/>
      <c r="M573" s="338"/>
      <c r="N573" s="599"/>
      <c r="O573" s="338"/>
      <c r="P573" s="338"/>
      <c r="Q573" s="338"/>
      <c r="R573" s="338"/>
      <c r="S573" s="599"/>
      <c r="T573" s="338"/>
      <c r="U573" s="338"/>
      <c r="V573" s="338"/>
      <c r="W573" s="338"/>
      <c r="X573" s="338"/>
      <c r="Y573" s="338"/>
      <c r="Z573" s="338"/>
      <c r="AA573" s="338"/>
      <c r="AB573" s="540"/>
    </row>
    <row r="574">
      <c r="A574" s="338"/>
      <c r="B574" s="338"/>
      <c r="C574" s="338"/>
      <c r="D574" s="338"/>
      <c r="E574" s="345"/>
      <c r="F574" s="338"/>
      <c r="G574" s="338"/>
      <c r="H574" s="345"/>
      <c r="I574" s="338"/>
      <c r="J574" s="338"/>
      <c r="K574" s="345"/>
      <c r="L574" s="338"/>
      <c r="M574" s="338"/>
      <c r="N574" s="599"/>
      <c r="O574" s="338"/>
      <c r="P574" s="338"/>
      <c r="Q574" s="338"/>
      <c r="R574" s="338"/>
      <c r="S574" s="599"/>
      <c r="T574" s="338"/>
      <c r="U574" s="338"/>
      <c r="V574" s="338"/>
      <c r="W574" s="338"/>
      <c r="X574" s="338"/>
      <c r="Y574" s="338"/>
      <c r="Z574" s="338"/>
      <c r="AA574" s="338"/>
      <c r="AB574" s="540"/>
    </row>
    <row r="575">
      <c r="A575" s="338"/>
      <c r="B575" s="338"/>
      <c r="C575" s="338"/>
      <c r="D575" s="338"/>
      <c r="E575" s="345"/>
      <c r="F575" s="338"/>
      <c r="G575" s="338"/>
      <c r="H575" s="345"/>
      <c r="I575" s="338"/>
      <c r="J575" s="338"/>
      <c r="K575" s="345"/>
      <c r="L575" s="338"/>
      <c r="M575" s="338"/>
      <c r="N575" s="599"/>
      <c r="O575" s="338"/>
      <c r="P575" s="338"/>
      <c r="Q575" s="338"/>
      <c r="R575" s="338"/>
      <c r="S575" s="599"/>
      <c r="T575" s="338"/>
      <c r="U575" s="338"/>
      <c r="V575" s="338"/>
      <c r="W575" s="338"/>
      <c r="X575" s="338"/>
      <c r="Y575" s="338"/>
      <c r="Z575" s="338"/>
      <c r="AA575" s="338"/>
      <c r="AB575" s="540"/>
    </row>
    <row r="576">
      <c r="A576" s="338"/>
      <c r="B576" s="338"/>
      <c r="C576" s="338"/>
      <c r="D576" s="338"/>
      <c r="E576" s="345"/>
      <c r="F576" s="338"/>
      <c r="G576" s="338"/>
      <c r="H576" s="345"/>
      <c r="I576" s="338"/>
      <c r="J576" s="338"/>
      <c r="K576" s="345"/>
      <c r="L576" s="338"/>
      <c r="M576" s="338"/>
      <c r="N576" s="599"/>
      <c r="O576" s="338"/>
      <c r="P576" s="338"/>
      <c r="Q576" s="338"/>
      <c r="R576" s="338"/>
      <c r="S576" s="599"/>
      <c r="T576" s="338"/>
      <c r="U576" s="338"/>
      <c r="V576" s="338"/>
      <c r="W576" s="338"/>
      <c r="X576" s="338"/>
      <c r="Y576" s="338"/>
      <c r="Z576" s="338"/>
      <c r="AA576" s="338"/>
      <c r="AB576" s="540"/>
    </row>
    <row r="577">
      <c r="A577" s="338"/>
      <c r="B577" s="338"/>
      <c r="C577" s="338"/>
      <c r="D577" s="338"/>
      <c r="E577" s="345"/>
      <c r="F577" s="338"/>
      <c r="G577" s="338"/>
      <c r="H577" s="345"/>
      <c r="I577" s="338"/>
      <c r="J577" s="338"/>
      <c r="K577" s="345"/>
      <c r="L577" s="338"/>
      <c r="M577" s="338"/>
      <c r="N577" s="599"/>
      <c r="O577" s="338"/>
      <c r="P577" s="338"/>
      <c r="Q577" s="338"/>
      <c r="R577" s="338"/>
      <c r="S577" s="599"/>
      <c r="T577" s="338"/>
      <c r="U577" s="338"/>
      <c r="V577" s="338"/>
      <c r="W577" s="338"/>
      <c r="X577" s="338"/>
      <c r="Y577" s="338"/>
      <c r="Z577" s="338"/>
      <c r="AA577" s="338"/>
      <c r="AB577" s="540"/>
    </row>
    <row r="578">
      <c r="A578" s="338"/>
      <c r="B578" s="338"/>
      <c r="C578" s="338"/>
      <c r="D578" s="338"/>
      <c r="E578" s="345"/>
      <c r="F578" s="338"/>
      <c r="G578" s="338"/>
      <c r="H578" s="345"/>
      <c r="I578" s="338"/>
      <c r="J578" s="338"/>
      <c r="K578" s="345"/>
      <c r="L578" s="338"/>
      <c r="M578" s="338"/>
      <c r="N578" s="599"/>
      <c r="O578" s="338"/>
      <c r="P578" s="338"/>
      <c r="Q578" s="338"/>
      <c r="R578" s="338"/>
      <c r="S578" s="599"/>
      <c r="T578" s="338"/>
      <c r="U578" s="338"/>
      <c r="V578" s="338"/>
      <c r="W578" s="338"/>
      <c r="X578" s="338"/>
      <c r="Y578" s="338"/>
      <c r="Z578" s="338"/>
      <c r="AA578" s="338"/>
      <c r="AB578" s="540"/>
    </row>
    <row r="579">
      <c r="A579" s="338"/>
      <c r="B579" s="338"/>
      <c r="C579" s="338"/>
      <c r="D579" s="338"/>
      <c r="E579" s="345"/>
      <c r="F579" s="338"/>
      <c r="G579" s="338"/>
      <c r="H579" s="345"/>
      <c r="I579" s="338"/>
      <c r="J579" s="338"/>
      <c r="K579" s="345"/>
      <c r="L579" s="338"/>
      <c r="M579" s="338"/>
      <c r="N579" s="599"/>
      <c r="O579" s="338"/>
      <c r="P579" s="338"/>
      <c r="Q579" s="338"/>
      <c r="R579" s="338"/>
      <c r="S579" s="599"/>
      <c r="T579" s="338"/>
      <c r="U579" s="338"/>
      <c r="V579" s="338"/>
      <c r="W579" s="338"/>
      <c r="X579" s="338"/>
      <c r="Y579" s="338"/>
      <c r="Z579" s="338"/>
      <c r="AA579" s="338"/>
      <c r="AB579" s="540"/>
    </row>
    <row r="580">
      <c r="A580" s="338"/>
      <c r="B580" s="338"/>
      <c r="C580" s="338"/>
      <c r="D580" s="338"/>
      <c r="E580" s="345"/>
      <c r="F580" s="338"/>
      <c r="G580" s="338"/>
      <c r="H580" s="345"/>
      <c r="I580" s="338"/>
      <c r="J580" s="338"/>
      <c r="K580" s="345"/>
      <c r="L580" s="338"/>
      <c r="M580" s="338"/>
      <c r="N580" s="599"/>
      <c r="O580" s="338"/>
      <c r="P580" s="338"/>
      <c r="Q580" s="338"/>
      <c r="R580" s="338"/>
      <c r="S580" s="599"/>
      <c r="T580" s="338"/>
      <c r="U580" s="338"/>
      <c r="V580" s="338"/>
      <c r="W580" s="338"/>
      <c r="X580" s="338"/>
      <c r="Y580" s="338"/>
      <c r="Z580" s="338"/>
      <c r="AA580" s="338"/>
      <c r="AB580" s="540"/>
    </row>
    <row r="581">
      <c r="A581" s="338"/>
      <c r="B581" s="338"/>
      <c r="C581" s="338"/>
      <c r="D581" s="338"/>
      <c r="E581" s="345"/>
      <c r="F581" s="338"/>
      <c r="G581" s="338"/>
      <c r="H581" s="345"/>
      <c r="I581" s="338"/>
      <c r="J581" s="338"/>
      <c r="K581" s="345"/>
      <c r="L581" s="338"/>
      <c r="M581" s="338"/>
      <c r="N581" s="599"/>
      <c r="O581" s="338"/>
      <c r="P581" s="338"/>
      <c r="Q581" s="338"/>
      <c r="R581" s="338"/>
      <c r="S581" s="599"/>
      <c r="T581" s="338"/>
      <c r="U581" s="338"/>
      <c r="V581" s="338"/>
      <c r="W581" s="338"/>
      <c r="X581" s="338"/>
      <c r="Y581" s="338"/>
      <c r="Z581" s="338"/>
      <c r="AA581" s="338"/>
      <c r="AB581" s="540"/>
    </row>
    <row r="582">
      <c r="A582" s="338"/>
      <c r="B582" s="338"/>
      <c r="C582" s="338"/>
      <c r="D582" s="338"/>
      <c r="E582" s="345"/>
      <c r="F582" s="338"/>
      <c r="G582" s="338"/>
      <c r="H582" s="345"/>
      <c r="I582" s="338"/>
      <c r="J582" s="338"/>
      <c r="K582" s="345"/>
      <c r="L582" s="338"/>
      <c r="M582" s="338"/>
      <c r="N582" s="599"/>
      <c r="O582" s="338"/>
      <c r="P582" s="338"/>
      <c r="Q582" s="338"/>
      <c r="R582" s="338"/>
      <c r="S582" s="599"/>
      <c r="T582" s="338"/>
      <c r="U582" s="338"/>
      <c r="V582" s="338"/>
      <c r="W582" s="338"/>
      <c r="X582" s="338"/>
      <c r="Y582" s="338"/>
      <c r="Z582" s="338"/>
      <c r="AA582" s="338"/>
      <c r="AB582" s="540"/>
    </row>
    <row r="583">
      <c r="A583" s="338"/>
      <c r="B583" s="338"/>
      <c r="C583" s="338"/>
      <c r="D583" s="338"/>
      <c r="E583" s="345"/>
      <c r="F583" s="338"/>
      <c r="G583" s="338"/>
      <c r="H583" s="345"/>
      <c r="I583" s="338"/>
      <c r="J583" s="338"/>
      <c r="K583" s="345"/>
      <c r="L583" s="338"/>
      <c r="M583" s="338"/>
      <c r="N583" s="599"/>
      <c r="O583" s="338"/>
      <c r="P583" s="338"/>
      <c r="Q583" s="338"/>
      <c r="R583" s="338"/>
      <c r="S583" s="599"/>
      <c r="T583" s="338"/>
      <c r="U583" s="338"/>
      <c r="V583" s="338"/>
      <c r="W583" s="338"/>
      <c r="X583" s="338"/>
      <c r="Y583" s="338"/>
      <c r="Z583" s="338"/>
      <c r="AA583" s="338"/>
      <c r="AB583" s="540"/>
    </row>
    <row r="584">
      <c r="A584" s="338"/>
      <c r="B584" s="338"/>
      <c r="C584" s="338"/>
      <c r="D584" s="338"/>
      <c r="E584" s="345"/>
      <c r="F584" s="338"/>
      <c r="G584" s="338"/>
      <c r="H584" s="345"/>
      <c r="I584" s="338"/>
      <c r="J584" s="338"/>
      <c r="K584" s="345"/>
      <c r="L584" s="338"/>
      <c r="M584" s="338"/>
      <c r="N584" s="599"/>
      <c r="O584" s="338"/>
      <c r="P584" s="338"/>
      <c r="Q584" s="338"/>
      <c r="R584" s="338"/>
      <c r="S584" s="599"/>
      <c r="T584" s="338"/>
      <c r="U584" s="338"/>
      <c r="V584" s="338"/>
      <c r="W584" s="338"/>
      <c r="X584" s="338"/>
      <c r="Y584" s="338"/>
      <c r="Z584" s="338"/>
      <c r="AA584" s="338"/>
      <c r="AB584" s="540"/>
    </row>
    <row r="585">
      <c r="A585" s="338"/>
      <c r="B585" s="338"/>
      <c r="C585" s="338"/>
      <c r="D585" s="338"/>
      <c r="E585" s="345"/>
      <c r="F585" s="338"/>
      <c r="G585" s="338"/>
      <c r="H585" s="345"/>
      <c r="I585" s="338"/>
      <c r="J585" s="338"/>
      <c r="K585" s="345"/>
      <c r="L585" s="338"/>
      <c r="M585" s="338"/>
      <c r="N585" s="599"/>
      <c r="O585" s="338"/>
      <c r="P585" s="338"/>
      <c r="Q585" s="338"/>
      <c r="R585" s="338"/>
      <c r="S585" s="599"/>
      <c r="T585" s="338"/>
      <c r="U585" s="338"/>
      <c r="V585" s="338"/>
      <c r="W585" s="338"/>
      <c r="X585" s="338"/>
      <c r="Y585" s="338"/>
      <c r="Z585" s="338"/>
      <c r="AA585" s="338"/>
      <c r="AB585" s="540"/>
    </row>
    <row r="586">
      <c r="A586" s="338"/>
      <c r="B586" s="338"/>
      <c r="C586" s="338"/>
      <c r="D586" s="338"/>
      <c r="E586" s="345"/>
      <c r="F586" s="338"/>
      <c r="G586" s="338"/>
      <c r="H586" s="345"/>
      <c r="I586" s="338"/>
      <c r="J586" s="338"/>
      <c r="K586" s="345"/>
      <c r="L586" s="338"/>
      <c r="M586" s="338"/>
      <c r="N586" s="599"/>
      <c r="O586" s="338"/>
      <c r="P586" s="338"/>
      <c r="Q586" s="338"/>
      <c r="R586" s="338"/>
      <c r="S586" s="599"/>
      <c r="T586" s="338"/>
      <c r="U586" s="338"/>
      <c r="V586" s="338"/>
      <c r="W586" s="338"/>
      <c r="X586" s="338"/>
      <c r="Y586" s="338"/>
      <c r="Z586" s="338"/>
      <c r="AA586" s="338"/>
      <c r="AB586" s="540"/>
    </row>
    <row r="587">
      <c r="A587" s="338"/>
      <c r="B587" s="338"/>
      <c r="C587" s="338"/>
      <c r="D587" s="338"/>
      <c r="E587" s="345"/>
      <c r="F587" s="338"/>
      <c r="G587" s="338"/>
      <c r="H587" s="345"/>
      <c r="I587" s="338"/>
      <c r="J587" s="338"/>
      <c r="K587" s="345"/>
      <c r="L587" s="338"/>
      <c r="M587" s="338"/>
      <c r="N587" s="599"/>
      <c r="O587" s="338"/>
      <c r="P587" s="338"/>
      <c r="Q587" s="338"/>
      <c r="R587" s="338"/>
      <c r="S587" s="599"/>
      <c r="T587" s="338"/>
      <c r="U587" s="338"/>
      <c r="V587" s="338"/>
      <c r="W587" s="338"/>
      <c r="X587" s="338"/>
      <c r="Y587" s="338"/>
      <c r="Z587" s="338"/>
      <c r="AA587" s="338"/>
      <c r="AB587" s="540"/>
    </row>
    <row r="588">
      <c r="A588" s="338"/>
      <c r="B588" s="338"/>
      <c r="C588" s="338"/>
      <c r="D588" s="338"/>
      <c r="E588" s="345"/>
      <c r="F588" s="338"/>
      <c r="G588" s="338"/>
      <c r="H588" s="345"/>
      <c r="I588" s="338"/>
      <c r="J588" s="338"/>
      <c r="K588" s="345"/>
      <c r="L588" s="338"/>
      <c r="M588" s="338"/>
      <c r="N588" s="599"/>
      <c r="O588" s="338"/>
      <c r="P588" s="338"/>
      <c r="Q588" s="338"/>
      <c r="R588" s="338"/>
      <c r="S588" s="599"/>
      <c r="T588" s="338"/>
      <c r="U588" s="338"/>
      <c r="V588" s="338"/>
      <c r="W588" s="338"/>
      <c r="X588" s="338"/>
      <c r="Y588" s="338"/>
      <c r="Z588" s="338"/>
      <c r="AA588" s="338"/>
      <c r="AB588" s="540"/>
    </row>
    <row r="589">
      <c r="A589" s="338"/>
      <c r="B589" s="338"/>
      <c r="C589" s="338"/>
      <c r="D589" s="338"/>
      <c r="E589" s="345"/>
      <c r="F589" s="338"/>
      <c r="G589" s="338"/>
      <c r="H589" s="345"/>
      <c r="I589" s="338"/>
      <c r="J589" s="338"/>
      <c r="K589" s="345"/>
      <c r="L589" s="338"/>
      <c r="M589" s="338"/>
      <c r="N589" s="599"/>
      <c r="O589" s="338"/>
      <c r="P589" s="338"/>
      <c r="Q589" s="338"/>
      <c r="R589" s="338"/>
      <c r="S589" s="599"/>
      <c r="T589" s="338"/>
      <c r="U589" s="338"/>
      <c r="V589" s="338"/>
      <c r="W589" s="338"/>
      <c r="X589" s="338"/>
      <c r="Y589" s="338"/>
      <c r="Z589" s="338"/>
      <c r="AA589" s="338"/>
      <c r="AB589" s="540"/>
    </row>
    <row r="590">
      <c r="A590" s="338"/>
      <c r="B590" s="338"/>
      <c r="C590" s="338"/>
      <c r="D590" s="338"/>
      <c r="E590" s="345"/>
      <c r="F590" s="338"/>
      <c r="G590" s="338"/>
      <c r="H590" s="345"/>
      <c r="I590" s="338"/>
      <c r="J590" s="338"/>
      <c r="K590" s="345"/>
      <c r="L590" s="338"/>
      <c r="M590" s="338"/>
      <c r="N590" s="599"/>
      <c r="O590" s="338"/>
      <c r="P590" s="338"/>
      <c r="Q590" s="338"/>
      <c r="R590" s="338"/>
      <c r="S590" s="599"/>
      <c r="T590" s="338"/>
      <c r="U590" s="338"/>
      <c r="V590" s="338"/>
      <c r="W590" s="338"/>
      <c r="X590" s="338"/>
      <c r="Y590" s="338"/>
      <c r="Z590" s="338"/>
      <c r="AA590" s="338"/>
      <c r="AB590" s="540"/>
    </row>
    <row r="591">
      <c r="A591" s="338"/>
      <c r="B591" s="338"/>
      <c r="C591" s="338"/>
      <c r="D591" s="338"/>
      <c r="E591" s="345"/>
      <c r="F591" s="338"/>
      <c r="G591" s="338"/>
      <c r="H591" s="345"/>
      <c r="I591" s="338"/>
      <c r="J591" s="338"/>
      <c r="K591" s="345"/>
      <c r="L591" s="338"/>
      <c r="M591" s="338"/>
      <c r="N591" s="599"/>
      <c r="O591" s="338"/>
      <c r="P591" s="338"/>
      <c r="Q591" s="338"/>
      <c r="R591" s="338"/>
      <c r="S591" s="599"/>
      <c r="T591" s="338"/>
      <c r="U591" s="338"/>
      <c r="V591" s="338"/>
      <c r="W591" s="338"/>
      <c r="X591" s="338"/>
      <c r="Y591" s="338"/>
      <c r="Z591" s="338"/>
      <c r="AA591" s="338"/>
      <c r="AB591" s="540"/>
    </row>
    <row r="592">
      <c r="A592" s="338"/>
      <c r="B592" s="338"/>
      <c r="C592" s="338"/>
      <c r="D592" s="338"/>
      <c r="E592" s="345"/>
      <c r="F592" s="338"/>
      <c r="G592" s="338"/>
      <c r="H592" s="345"/>
      <c r="I592" s="338"/>
      <c r="J592" s="338"/>
      <c r="K592" s="345"/>
      <c r="L592" s="338"/>
      <c r="M592" s="338"/>
      <c r="N592" s="599"/>
      <c r="O592" s="338"/>
      <c r="P592" s="338"/>
      <c r="Q592" s="338"/>
      <c r="R592" s="338"/>
      <c r="S592" s="599"/>
      <c r="T592" s="338"/>
      <c r="U592" s="338"/>
      <c r="V592" s="338"/>
      <c r="W592" s="338"/>
      <c r="X592" s="338"/>
      <c r="Y592" s="338"/>
      <c r="Z592" s="338"/>
      <c r="AA592" s="338"/>
      <c r="AB592" s="540"/>
    </row>
    <row r="593">
      <c r="A593" s="338"/>
      <c r="B593" s="338"/>
      <c r="C593" s="338"/>
      <c r="D593" s="338"/>
      <c r="E593" s="345"/>
      <c r="F593" s="338"/>
      <c r="G593" s="338"/>
      <c r="H593" s="345"/>
      <c r="I593" s="338"/>
      <c r="J593" s="338"/>
      <c r="K593" s="345"/>
      <c r="L593" s="338"/>
      <c r="M593" s="338"/>
      <c r="N593" s="599"/>
      <c r="O593" s="338"/>
      <c r="P593" s="338"/>
      <c r="Q593" s="338"/>
      <c r="R593" s="338"/>
      <c r="S593" s="599"/>
      <c r="T593" s="338"/>
      <c r="U593" s="338"/>
      <c r="V593" s="338"/>
      <c r="W593" s="338"/>
      <c r="X593" s="338"/>
      <c r="Y593" s="338"/>
      <c r="Z593" s="338"/>
      <c r="AA593" s="338"/>
      <c r="AB593" s="540"/>
    </row>
    <row r="594">
      <c r="A594" s="338"/>
      <c r="B594" s="338"/>
      <c r="C594" s="338"/>
      <c r="D594" s="338"/>
      <c r="E594" s="345"/>
      <c r="F594" s="338"/>
      <c r="G594" s="338"/>
      <c r="H594" s="345"/>
      <c r="I594" s="338"/>
      <c r="J594" s="338"/>
      <c r="K594" s="345"/>
      <c r="L594" s="338"/>
      <c r="M594" s="338"/>
      <c r="N594" s="599"/>
      <c r="O594" s="338"/>
      <c r="P594" s="338"/>
      <c r="Q594" s="338"/>
      <c r="R594" s="338"/>
      <c r="S594" s="599"/>
      <c r="T594" s="338"/>
      <c r="U594" s="338"/>
      <c r="V594" s="338"/>
      <c r="W594" s="338"/>
      <c r="X594" s="338"/>
      <c r="Y594" s="338"/>
      <c r="Z594" s="338"/>
      <c r="AA594" s="338"/>
      <c r="AB594" s="540"/>
    </row>
    <row r="595">
      <c r="A595" s="338"/>
      <c r="B595" s="338"/>
      <c r="C595" s="338"/>
      <c r="D595" s="338"/>
      <c r="E595" s="345"/>
      <c r="F595" s="338"/>
      <c r="G595" s="338"/>
      <c r="H595" s="345"/>
      <c r="I595" s="338"/>
      <c r="J595" s="338"/>
      <c r="K595" s="345"/>
      <c r="L595" s="338"/>
      <c r="M595" s="338"/>
      <c r="N595" s="599"/>
      <c r="O595" s="338"/>
      <c r="P595" s="338"/>
      <c r="Q595" s="338"/>
      <c r="R595" s="338"/>
      <c r="S595" s="599"/>
      <c r="T595" s="338"/>
      <c r="U595" s="338"/>
      <c r="V595" s="338"/>
      <c r="W595" s="338"/>
      <c r="X595" s="338"/>
      <c r="Y595" s="338"/>
      <c r="Z595" s="338"/>
      <c r="AA595" s="338"/>
      <c r="AB595" s="540"/>
    </row>
    <row r="596">
      <c r="A596" s="338"/>
      <c r="B596" s="338"/>
      <c r="C596" s="338"/>
      <c r="D596" s="338"/>
      <c r="E596" s="345"/>
      <c r="F596" s="338"/>
      <c r="G596" s="338"/>
      <c r="H596" s="345"/>
      <c r="I596" s="338"/>
      <c r="J596" s="338"/>
      <c r="K596" s="345"/>
      <c r="L596" s="338"/>
      <c r="M596" s="338"/>
      <c r="N596" s="599"/>
      <c r="O596" s="338"/>
      <c r="P596" s="338"/>
      <c r="Q596" s="338"/>
      <c r="R596" s="338"/>
      <c r="S596" s="599"/>
      <c r="T596" s="338"/>
      <c r="U596" s="338"/>
      <c r="V596" s="338"/>
      <c r="W596" s="338"/>
      <c r="X596" s="338"/>
      <c r="Y596" s="338"/>
      <c r="Z596" s="338"/>
      <c r="AA596" s="338"/>
      <c r="AB596" s="540"/>
    </row>
    <row r="597">
      <c r="A597" s="338"/>
      <c r="B597" s="338"/>
      <c r="C597" s="338"/>
      <c r="D597" s="338"/>
      <c r="E597" s="345"/>
      <c r="F597" s="338"/>
      <c r="G597" s="338"/>
      <c r="H597" s="345"/>
      <c r="I597" s="338"/>
      <c r="J597" s="338"/>
      <c r="K597" s="345"/>
      <c r="L597" s="338"/>
      <c r="M597" s="338"/>
      <c r="N597" s="599"/>
      <c r="O597" s="338"/>
      <c r="P597" s="338"/>
      <c r="Q597" s="338"/>
      <c r="R597" s="338"/>
      <c r="S597" s="599"/>
      <c r="T597" s="338"/>
      <c r="U597" s="338"/>
      <c r="V597" s="338"/>
      <c r="W597" s="338"/>
      <c r="X597" s="338"/>
      <c r="Y597" s="338"/>
      <c r="Z597" s="338"/>
      <c r="AA597" s="338"/>
      <c r="AB597" s="540"/>
    </row>
    <row r="598">
      <c r="A598" s="338"/>
      <c r="B598" s="338"/>
      <c r="C598" s="338"/>
      <c r="D598" s="338"/>
      <c r="E598" s="345"/>
      <c r="F598" s="338"/>
      <c r="G598" s="338"/>
      <c r="H598" s="345"/>
      <c r="I598" s="338"/>
      <c r="J598" s="338"/>
      <c r="K598" s="345"/>
      <c r="L598" s="338"/>
      <c r="M598" s="338"/>
      <c r="N598" s="599"/>
      <c r="O598" s="338"/>
      <c r="P598" s="338"/>
      <c r="Q598" s="338"/>
      <c r="R598" s="338"/>
      <c r="S598" s="599"/>
      <c r="T598" s="338"/>
      <c r="U598" s="338"/>
      <c r="V598" s="338"/>
      <c r="W598" s="338"/>
      <c r="X598" s="338"/>
      <c r="Y598" s="338"/>
      <c r="Z598" s="338"/>
      <c r="AA598" s="338"/>
      <c r="AB598" s="540"/>
    </row>
    <row r="599">
      <c r="A599" s="338"/>
      <c r="B599" s="338"/>
      <c r="C599" s="338"/>
      <c r="D599" s="338"/>
      <c r="E599" s="345"/>
      <c r="F599" s="338"/>
      <c r="G599" s="338"/>
      <c r="H599" s="345"/>
      <c r="I599" s="338"/>
      <c r="J599" s="338"/>
      <c r="K599" s="345"/>
      <c r="L599" s="338"/>
      <c r="M599" s="338"/>
      <c r="N599" s="599"/>
      <c r="O599" s="338"/>
      <c r="P599" s="338"/>
      <c r="Q599" s="338"/>
      <c r="R599" s="338"/>
      <c r="S599" s="599"/>
      <c r="T599" s="338"/>
      <c r="U599" s="338"/>
      <c r="V599" s="338"/>
      <c r="W599" s="338"/>
      <c r="X599" s="338"/>
      <c r="Y599" s="338"/>
      <c r="Z599" s="338"/>
      <c r="AA599" s="338"/>
      <c r="AB599" s="540"/>
    </row>
    <row r="600">
      <c r="A600" s="338"/>
      <c r="B600" s="338"/>
      <c r="C600" s="338"/>
      <c r="D600" s="338"/>
      <c r="E600" s="345"/>
      <c r="F600" s="338"/>
      <c r="G600" s="338"/>
      <c r="H600" s="345"/>
      <c r="I600" s="338"/>
      <c r="J600" s="338"/>
      <c r="K600" s="345"/>
      <c r="L600" s="338"/>
      <c r="M600" s="338"/>
      <c r="N600" s="599"/>
      <c r="O600" s="338"/>
      <c r="P600" s="338"/>
      <c r="Q600" s="338"/>
      <c r="R600" s="338"/>
      <c r="S600" s="599"/>
      <c r="T600" s="338"/>
      <c r="U600" s="338"/>
      <c r="V600" s="338"/>
      <c r="W600" s="338"/>
      <c r="X600" s="338"/>
      <c r="Y600" s="338"/>
      <c r="Z600" s="338"/>
      <c r="AA600" s="338"/>
      <c r="AB600" s="540"/>
    </row>
    <row r="601">
      <c r="A601" s="338"/>
      <c r="B601" s="338"/>
      <c r="C601" s="338"/>
      <c r="D601" s="338"/>
      <c r="E601" s="345"/>
      <c r="F601" s="338"/>
      <c r="G601" s="338"/>
      <c r="H601" s="345"/>
      <c r="I601" s="338"/>
      <c r="J601" s="338"/>
      <c r="K601" s="345"/>
      <c r="L601" s="338"/>
      <c r="M601" s="338"/>
      <c r="N601" s="599"/>
      <c r="O601" s="338"/>
      <c r="P601" s="338"/>
      <c r="Q601" s="338"/>
      <c r="R601" s="338"/>
      <c r="S601" s="599"/>
      <c r="T601" s="338"/>
      <c r="U601" s="338"/>
      <c r="V601" s="338"/>
      <c r="W601" s="338"/>
      <c r="X601" s="338"/>
      <c r="Y601" s="338"/>
      <c r="Z601" s="338"/>
      <c r="AA601" s="338"/>
      <c r="AB601" s="540"/>
    </row>
    <row r="602">
      <c r="A602" s="338"/>
      <c r="B602" s="338"/>
      <c r="C602" s="338"/>
      <c r="D602" s="338"/>
      <c r="E602" s="345"/>
      <c r="F602" s="338"/>
      <c r="G602" s="338"/>
      <c r="H602" s="345"/>
      <c r="I602" s="338"/>
      <c r="J602" s="338"/>
      <c r="K602" s="345"/>
      <c r="L602" s="338"/>
      <c r="M602" s="338"/>
      <c r="N602" s="599"/>
      <c r="O602" s="338"/>
      <c r="P602" s="338"/>
      <c r="Q602" s="338"/>
      <c r="R602" s="338"/>
      <c r="S602" s="599"/>
      <c r="T602" s="338"/>
      <c r="U602" s="338"/>
      <c r="V602" s="338"/>
      <c r="W602" s="338"/>
      <c r="X602" s="338"/>
      <c r="Y602" s="338"/>
      <c r="Z602" s="338"/>
      <c r="AA602" s="338"/>
      <c r="AB602" s="540"/>
    </row>
    <row r="603">
      <c r="A603" s="338"/>
      <c r="B603" s="338"/>
      <c r="C603" s="338"/>
      <c r="D603" s="338"/>
      <c r="E603" s="345"/>
      <c r="F603" s="338"/>
      <c r="G603" s="338"/>
      <c r="H603" s="345"/>
      <c r="I603" s="338"/>
      <c r="J603" s="338"/>
      <c r="K603" s="345"/>
      <c r="L603" s="338"/>
      <c r="M603" s="338"/>
      <c r="N603" s="599"/>
      <c r="O603" s="338"/>
      <c r="P603" s="338"/>
      <c r="Q603" s="338"/>
      <c r="R603" s="338"/>
      <c r="S603" s="599"/>
      <c r="T603" s="338"/>
      <c r="U603" s="338"/>
      <c r="V603" s="338"/>
      <c r="W603" s="338"/>
      <c r="X603" s="338"/>
      <c r="Y603" s="338"/>
      <c r="Z603" s="338"/>
      <c r="AA603" s="338"/>
      <c r="AB603" s="540"/>
    </row>
    <row r="604">
      <c r="A604" s="338"/>
      <c r="B604" s="338"/>
      <c r="C604" s="338"/>
      <c r="D604" s="338"/>
      <c r="E604" s="345"/>
      <c r="F604" s="338"/>
      <c r="G604" s="338"/>
      <c r="H604" s="345"/>
      <c r="I604" s="338"/>
      <c r="J604" s="338"/>
      <c r="K604" s="345"/>
      <c r="L604" s="338"/>
      <c r="M604" s="338"/>
      <c r="N604" s="599"/>
      <c r="O604" s="338"/>
      <c r="P604" s="338"/>
      <c r="Q604" s="338"/>
      <c r="R604" s="338"/>
      <c r="S604" s="599"/>
      <c r="T604" s="338"/>
      <c r="U604" s="338"/>
      <c r="V604" s="338"/>
      <c r="W604" s="338"/>
      <c r="X604" s="338"/>
      <c r="Y604" s="338"/>
      <c r="Z604" s="338"/>
      <c r="AA604" s="338"/>
      <c r="AB604" s="540"/>
    </row>
    <row r="605">
      <c r="A605" s="338"/>
      <c r="B605" s="338"/>
      <c r="C605" s="338"/>
      <c r="D605" s="338"/>
      <c r="E605" s="345"/>
      <c r="F605" s="338"/>
      <c r="G605" s="338"/>
      <c r="H605" s="345"/>
      <c r="I605" s="338"/>
      <c r="J605" s="338"/>
      <c r="K605" s="345"/>
      <c r="L605" s="338"/>
      <c r="M605" s="338"/>
      <c r="N605" s="599"/>
      <c r="O605" s="338"/>
      <c r="P605" s="338"/>
      <c r="Q605" s="338"/>
      <c r="R605" s="338"/>
      <c r="S605" s="599"/>
      <c r="T605" s="338"/>
      <c r="U605" s="338"/>
      <c r="V605" s="338"/>
      <c r="W605" s="338"/>
      <c r="X605" s="338"/>
      <c r="Y605" s="338"/>
      <c r="Z605" s="338"/>
      <c r="AA605" s="338"/>
      <c r="AB605" s="540"/>
    </row>
    <row r="606">
      <c r="A606" s="338"/>
      <c r="B606" s="338"/>
      <c r="C606" s="338"/>
      <c r="D606" s="338"/>
      <c r="E606" s="345"/>
      <c r="F606" s="338"/>
      <c r="G606" s="338"/>
      <c r="H606" s="345"/>
      <c r="I606" s="338"/>
      <c r="J606" s="338"/>
      <c r="K606" s="345"/>
      <c r="L606" s="338"/>
      <c r="M606" s="338"/>
      <c r="N606" s="599"/>
      <c r="O606" s="338"/>
      <c r="P606" s="338"/>
      <c r="Q606" s="338"/>
      <c r="R606" s="338"/>
      <c r="S606" s="599"/>
      <c r="T606" s="338"/>
      <c r="U606" s="338"/>
      <c r="V606" s="338"/>
      <c r="W606" s="338"/>
      <c r="X606" s="338"/>
      <c r="Y606" s="338"/>
      <c r="Z606" s="338"/>
      <c r="AA606" s="338"/>
      <c r="AB606" s="540"/>
    </row>
    <row r="607">
      <c r="A607" s="338"/>
      <c r="B607" s="338"/>
      <c r="C607" s="338"/>
      <c r="D607" s="338"/>
      <c r="E607" s="345"/>
      <c r="F607" s="338"/>
      <c r="G607" s="338"/>
      <c r="H607" s="345"/>
      <c r="I607" s="338"/>
      <c r="J607" s="338"/>
      <c r="K607" s="345"/>
      <c r="L607" s="338"/>
      <c r="M607" s="338"/>
      <c r="N607" s="599"/>
      <c r="O607" s="338"/>
      <c r="P607" s="338"/>
      <c r="Q607" s="338"/>
      <c r="R607" s="338"/>
      <c r="S607" s="599"/>
      <c r="T607" s="338"/>
      <c r="U607" s="338"/>
      <c r="V607" s="338"/>
      <c r="W607" s="338"/>
      <c r="X607" s="338"/>
      <c r="Y607" s="338"/>
      <c r="Z607" s="338"/>
      <c r="AA607" s="338"/>
      <c r="AB607" s="540"/>
    </row>
    <row r="608">
      <c r="A608" s="338"/>
      <c r="B608" s="338"/>
      <c r="C608" s="338"/>
      <c r="D608" s="338"/>
      <c r="E608" s="345"/>
      <c r="F608" s="338"/>
      <c r="G608" s="338"/>
      <c r="H608" s="345"/>
      <c r="I608" s="338"/>
      <c r="J608" s="338"/>
      <c r="K608" s="345"/>
      <c r="L608" s="338"/>
      <c r="M608" s="338"/>
      <c r="N608" s="599"/>
      <c r="O608" s="338"/>
      <c r="P608" s="338"/>
      <c r="Q608" s="338"/>
      <c r="R608" s="338"/>
      <c r="S608" s="599"/>
      <c r="T608" s="338"/>
      <c r="U608" s="338"/>
      <c r="V608" s="338"/>
      <c r="W608" s="338"/>
      <c r="X608" s="338"/>
      <c r="Y608" s="338"/>
      <c r="Z608" s="338"/>
      <c r="AA608" s="338"/>
      <c r="AB608" s="540"/>
    </row>
    <row r="609">
      <c r="A609" s="338"/>
      <c r="B609" s="338"/>
      <c r="C609" s="338"/>
      <c r="D609" s="338"/>
      <c r="E609" s="345"/>
      <c r="F609" s="338"/>
      <c r="G609" s="338"/>
      <c r="H609" s="345"/>
      <c r="I609" s="338"/>
      <c r="J609" s="338"/>
      <c r="K609" s="345"/>
      <c r="L609" s="338"/>
      <c r="M609" s="338"/>
      <c r="N609" s="599"/>
      <c r="O609" s="338"/>
      <c r="P609" s="338"/>
      <c r="Q609" s="338"/>
      <c r="R609" s="338"/>
      <c r="S609" s="599"/>
      <c r="T609" s="338"/>
      <c r="U609" s="338"/>
      <c r="V609" s="338"/>
      <c r="W609" s="338"/>
      <c r="X609" s="338"/>
      <c r="Y609" s="338"/>
      <c r="Z609" s="338"/>
      <c r="AA609" s="338"/>
      <c r="AB609" s="540"/>
    </row>
    <row r="610">
      <c r="A610" s="338"/>
      <c r="B610" s="338"/>
      <c r="C610" s="338"/>
      <c r="D610" s="338"/>
      <c r="E610" s="345"/>
      <c r="F610" s="338"/>
      <c r="G610" s="338"/>
      <c r="H610" s="345"/>
      <c r="I610" s="338"/>
      <c r="J610" s="338"/>
      <c r="K610" s="345"/>
      <c r="L610" s="338"/>
      <c r="M610" s="338"/>
      <c r="N610" s="599"/>
      <c r="O610" s="338"/>
      <c r="P610" s="338"/>
      <c r="Q610" s="338"/>
      <c r="R610" s="338"/>
      <c r="S610" s="599"/>
      <c r="T610" s="338"/>
      <c r="U610" s="338"/>
      <c r="V610" s="338"/>
      <c r="W610" s="338"/>
      <c r="X610" s="338"/>
      <c r="Y610" s="338"/>
      <c r="Z610" s="338"/>
      <c r="AA610" s="338"/>
      <c r="AB610" s="540"/>
    </row>
    <row r="611">
      <c r="A611" s="338"/>
      <c r="B611" s="338"/>
      <c r="C611" s="338"/>
      <c r="D611" s="338"/>
      <c r="E611" s="345"/>
      <c r="F611" s="338"/>
      <c r="G611" s="338"/>
      <c r="H611" s="345"/>
      <c r="I611" s="338"/>
      <c r="J611" s="338"/>
      <c r="K611" s="345"/>
      <c r="L611" s="338"/>
      <c r="M611" s="338"/>
      <c r="N611" s="599"/>
      <c r="O611" s="338"/>
      <c r="P611" s="338"/>
      <c r="Q611" s="338"/>
      <c r="R611" s="338"/>
      <c r="S611" s="599"/>
      <c r="T611" s="338"/>
      <c r="U611" s="338"/>
      <c r="V611" s="338"/>
      <c r="W611" s="338"/>
      <c r="X611" s="338"/>
      <c r="Y611" s="338"/>
      <c r="Z611" s="338"/>
      <c r="AA611" s="338"/>
      <c r="AB611" s="540"/>
    </row>
    <row r="612">
      <c r="A612" s="338"/>
      <c r="B612" s="338"/>
      <c r="C612" s="338"/>
      <c r="D612" s="338"/>
      <c r="E612" s="345"/>
      <c r="F612" s="338"/>
      <c r="G612" s="338"/>
      <c r="H612" s="345"/>
      <c r="I612" s="338"/>
      <c r="J612" s="338"/>
      <c r="K612" s="345"/>
      <c r="L612" s="338"/>
      <c r="M612" s="338"/>
      <c r="N612" s="599"/>
      <c r="O612" s="338"/>
      <c r="P612" s="338"/>
      <c r="Q612" s="338"/>
      <c r="R612" s="338"/>
      <c r="S612" s="599"/>
      <c r="T612" s="338"/>
      <c r="U612" s="338"/>
      <c r="V612" s="338"/>
      <c r="W612" s="338"/>
      <c r="X612" s="338"/>
      <c r="Y612" s="338"/>
      <c r="Z612" s="338"/>
      <c r="AA612" s="338"/>
      <c r="AB612" s="540"/>
    </row>
    <row r="613">
      <c r="A613" s="338"/>
      <c r="B613" s="338"/>
      <c r="C613" s="338"/>
      <c r="D613" s="338"/>
      <c r="E613" s="345"/>
      <c r="F613" s="338"/>
      <c r="G613" s="338"/>
      <c r="H613" s="345"/>
      <c r="I613" s="338"/>
      <c r="J613" s="338"/>
      <c r="K613" s="345"/>
      <c r="L613" s="338"/>
      <c r="M613" s="338"/>
      <c r="N613" s="599"/>
      <c r="O613" s="338"/>
      <c r="P613" s="338"/>
      <c r="Q613" s="338"/>
      <c r="R613" s="338"/>
      <c r="S613" s="599"/>
      <c r="T613" s="338"/>
      <c r="U613" s="338"/>
      <c r="V613" s="338"/>
      <c r="W613" s="338"/>
      <c r="X613" s="338"/>
      <c r="Y613" s="338"/>
      <c r="Z613" s="338"/>
      <c r="AA613" s="338"/>
      <c r="AB613" s="540"/>
    </row>
    <row r="614">
      <c r="A614" s="338"/>
      <c r="B614" s="338"/>
      <c r="C614" s="338"/>
      <c r="D614" s="338"/>
      <c r="E614" s="345"/>
      <c r="F614" s="338"/>
      <c r="G614" s="338"/>
      <c r="H614" s="345"/>
      <c r="I614" s="338"/>
      <c r="J614" s="338"/>
      <c r="K614" s="345"/>
      <c r="L614" s="338"/>
      <c r="M614" s="338"/>
      <c r="N614" s="599"/>
      <c r="O614" s="338"/>
      <c r="P614" s="338"/>
      <c r="Q614" s="338"/>
      <c r="R614" s="338"/>
      <c r="S614" s="599"/>
      <c r="T614" s="338"/>
      <c r="U614" s="338"/>
      <c r="V614" s="338"/>
      <c r="W614" s="338"/>
      <c r="X614" s="338"/>
      <c r="Y614" s="338"/>
      <c r="Z614" s="338"/>
      <c r="AA614" s="338"/>
      <c r="AB614" s="540"/>
    </row>
    <row r="615">
      <c r="A615" s="338"/>
      <c r="B615" s="338"/>
      <c r="C615" s="338"/>
      <c r="D615" s="338"/>
      <c r="E615" s="345"/>
      <c r="F615" s="338"/>
      <c r="G615" s="338"/>
      <c r="H615" s="345"/>
      <c r="I615" s="338"/>
      <c r="J615" s="338"/>
      <c r="K615" s="345"/>
      <c r="L615" s="338"/>
      <c r="M615" s="338"/>
      <c r="N615" s="599"/>
      <c r="O615" s="338"/>
      <c r="P615" s="338"/>
      <c r="Q615" s="338"/>
      <c r="R615" s="338"/>
      <c r="S615" s="599"/>
      <c r="T615" s="338"/>
      <c r="U615" s="338"/>
      <c r="V615" s="338"/>
      <c r="W615" s="338"/>
      <c r="X615" s="338"/>
      <c r="Y615" s="338"/>
      <c r="Z615" s="338"/>
      <c r="AA615" s="338"/>
      <c r="AB615" s="540"/>
    </row>
    <row r="616">
      <c r="A616" s="338"/>
      <c r="B616" s="338"/>
      <c r="C616" s="338"/>
      <c r="D616" s="338"/>
      <c r="E616" s="345"/>
      <c r="F616" s="338"/>
      <c r="G616" s="338"/>
      <c r="H616" s="345"/>
      <c r="I616" s="338"/>
      <c r="J616" s="338"/>
      <c r="K616" s="345"/>
      <c r="L616" s="338"/>
      <c r="M616" s="338"/>
      <c r="N616" s="599"/>
      <c r="O616" s="338"/>
      <c r="P616" s="338"/>
      <c r="Q616" s="338"/>
      <c r="R616" s="338"/>
      <c r="S616" s="599"/>
      <c r="T616" s="338"/>
      <c r="U616" s="338"/>
      <c r="V616" s="338"/>
      <c r="W616" s="338"/>
      <c r="X616" s="338"/>
      <c r="Y616" s="338"/>
      <c r="Z616" s="338"/>
      <c r="AA616" s="338"/>
      <c r="AB616" s="540"/>
    </row>
    <row r="617">
      <c r="A617" s="338"/>
      <c r="B617" s="338"/>
      <c r="C617" s="338"/>
      <c r="D617" s="338"/>
      <c r="E617" s="345"/>
      <c r="F617" s="338"/>
      <c r="G617" s="338"/>
      <c r="H617" s="345"/>
      <c r="I617" s="338"/>
      <c r="J617" s="338"/>
      <c r="K617" s="345"/>
      <c r="L617" s="338"/>
      <c r="M617" s="338"/>
      <c r="N617" s="599"/>
      <c r="O617" s="338"/>
      <c r="P617" s="338"/>
      <c r="Q617" s="338"/>
      <c r="R617" s="338"/>
      <c r="S617" s="599"/>
      <c r="T617" s="338"/>
      <c r="U617" s="338"/>
      <c r="V617" s="338"/>
      <c r="W617" s="338"/>
      <c r="X617" s="338"/>
      <c r="Y617" s="338"/>
      <c r="Z617" s="338"/>
      <c r="AA617" s="338"/>
      <c r="AB617" s="540"/>
    </row>
    <row r="618">
      <c r="A618" s="338"/>
      <c r="B618" s="338"/>
      <c r="C618" s="338"/>
      <c r="D618" s="338"/>
      <c r="E618" s="345"/>
      <c r="F618" s="338"/>
      <c r="G618" s="338"/>
      <c r="H618" s="345"/>
      <c r="I618" s="338"/>
      <c r="J618" s="338"/>
      <c r="K618" s="345"/>
      <c r="L618" s="338"/>
      <c r="M618" s="338"/>
      <c r="N618" s="599"/>
      <c r="O618" s="338"/>
      <c r="P618" s="338"/>
      <c r="Q618" s="338"/>
      <c r="R618" s="338"/>
      <c r="S618" s="599"/>
      <c r="T618" s="338"/>
      <c r="U618" s="338"/>
      <c r="V618" s="338"/>
      <c r="W618" s="338"/>
      <c r="X618" s="338"/>
      <c r="Y618" s="338"/>
      <c r="Z618" s="338"/>
      <c r="AA618" s="338"/>
      <c r="AB618" s="540"/>
    </row>
    <row r="619">
      <c r="A619" s="338"/>
      <c r="B619" s="338"/>
      <c r="C619" s="338"/>
      <c r="D619" s="338"/>
      <c r="E619" s="345"/>
      <c r="F619" s="338"/>
      <c r="G619" s="338"/>
      <c r="H619" s="345"/>
      <c r="I619" s="338"/>
      <c r="J619" s="338"/>
      <c r="K619" s="345"/>
      <c r="L619" s="338"/>
      <c r="M619" s="338"/>
      <c r="N619" s="599"/>
      <c r="O619" s="338"/>
      <c r="P619" s="338"/>
      <c r="Q619" s="338"/>
      <c r="R619" s="338"/>
      <c r="S619" s="599"/>
      <c r="T619" s="338"/>
      <c r="U619" s="338"/>
      <c r="V619" s="338"/>
      <c r="W619" s="338"/>
      <c r="X619" s="338"/>
      <c r="Y619" s="338"/>
      <c r="Z619" s="338"/>
      <c r="AA619" s="338"/>
      <c r="AB619" s="540"/>
    </row>
    <row r="620">
      <c r="A620" s="338"/>
      <c r="B620" s="338"/>
      <c r="C620" s="338"/>
      <c r="D620" s="338"/>
      <c r="E620" s="345"/>
      <c r="F620" s="338"/>
      <c r="G620" s="338"/>
      <c r="H620" s="345"/>
      <c r="I620" s="338"/>
      <c r="J620" s="338"/>
      <c r="K620" s="345"/>
      <c r="L620" s="338"/>
      <c r="M620" s="338"/>
      <c r="N620" s="599"/>
      <c r="O620" s="338"/>
      <c r="P620" s="338"/>
      <c r="Q620" s="338"/>
      <c r="R620" s="338"/>
      <c r="S620" s="599"/>
      <c r="T620" s="338"/>
      <c r="U620" s="338"/>
      <c r="V620" s="338"/>
      <c r="W620" s="338"/>
      <c r="X620" s="338"/>
      <c r="Y620" s="338"/>
      <c r="Z620" s="338"/>
      <c r="AA620" s="338"/>
      <c r="AB620" s="540"/>
    </row>
    <row r="621">
      <c r="A621" s="338"/>
      <c r="B621" s="338"/>
      <c r="C621" s="338"/>
      <c r="D621" s="338"/>
      <c r="E621" s="345"/>
      <c r="F621" s="338"/>
      <c r="G621" s="338"/>
      <c r="H621" s="345"/>
      <c r="I621" s="338"/>
      <c r="J621" s="338"/>
      <c r="K621" s="345"/>
      <c r="L621" s="338"/>
      <c r="M621" s="338"/>
      <c r="N621" s="599"/>
      <c r="O621" s="338"/>
      <c r="P621" s="338"/>
      <c r="Q621" s="338"/>
      <c r="R621" s="338"/>
      <c r="S621" s="599"/>
      <c r="T621" s="338"/>
      <c r="U621" s="338"/>
      <c r="V621" s="338"/>
      <c r="W621" s="338"/>
      <c r="X621" s="338"/>
      <c r="Y621" s="338"/>
      <c r="Z621" s="338"/>
      <c r="AA621" s="338"/>
      <c r="AB621" s="540"/>
    </row>
    <row r="622">
      <c r="A622" s="338"/>
      <c r="B622" s="338"/>
      <c r="C622" s="338"/>
      <c r="D622" s="338"/>
      <c r="E622" s="345"/>
      <c r="F622" s="338"/>
      <c r="G622" s="338"/>
      <c r="H622" s="345"/>
      <c r="I622" s="338"/>
      <c r="J622" s="338"/>
      <c r="K622" s="345"/>
      <c r="L622" s="338"/>
      <c r="M622" s="338"/>
      <c r="N622" s="599"/>
      <c r="O622" s="338"/>
      <c r="P622" s="338"/>
      <c r="Q622" s="338"/>
      <c r="R622" s="338"/>
      <c r="S622" s="599"/>
      <c r="T622" s="338"/>
      <c r="U622" s="338"/>
      <c r="V622" s="338"/>
      <c r="W622" s="338"/>
      <c r="X622" s="338"/>
      <c r="Y622" s="338"/>
      <c r="Z622" s="338"/>
      <c r="AA622" s="338"/>
      <c r="AB622" s="540"/>
    </row>
    <row r="623">
      <c r="A623" s="338"/>
      <c r="B623" s="338"/>
      <c r="C623" s="338"/>
      <c r="D623" s="338"/>
      <c r="E623" s="345"/>
      <c r="F623" s="338"/>
      <c r="G623" s="338"/>
      <c r="H623" s="345"/>
      <c r="I623" s="338"/>
      <c r="J623" s="338"/>
      <c r="K623" s="345"/>
      <c r="L623" s="338"/>
      <c r="M623" s="338"/>
      <c r="N623" s="599"/>
      <c r="O623" s="338"/>
      <c r="P623" s="338"/>
      <c r="Q623" s="338"/>
      <c r="R623" s="338"/>
      <c r="S623" s="599"/>
      <c r="T623" s="338"/>
      <c r="U623" s="338"/>
      <c r="V623" s="338"/>
      <c r="W623" s="338"/>
      <c r="X623" s="338"/>
      <c r="Y623" s="338"/>
      <c r="Z623" s="338"/>
      <c r="AA623" s="338"/>
      <c r="AB623" s="540"/>
    </row>
    <row r="624">
      <c r="A624" s="338"/>
      <c r="B624" s="338"/>
      <c r="C624" s="338"/>
      <c r="D624" s="338"/>
      <c r="E624" s="345"/>
      <c r="F624" s="338"/>
      <c r="G624" s="338"/>
      <c r="H624" s="345"/>
      <c r="I624" s="338"/>
      <c r="J624" s="338"/>
      <c r="K624" s="345"/>
      <c r="L624" s="338"/>
      <c r="M624" s="338"/>
      <c r="N624" s="599"/>
      <c r="O624" s="338"/>
      <c r="P624" s="338"/>
      <c r="Q624" s="338"/>
      <c r="R624" s="338"/>
      <c r="S624" s="599"/>
      <c r="T624" s="338"/>
      <c r="U624" s="338"/>
      <c r="V624" s="338"/>
      <c r="W624" s="338"/>
      <c r="X624" s="338"/>
      <c r="Y624" s="338"/>
      <c r="Z624" s="338"/>
      <c r="AA624" s="338"/>
      <c r="AB624" s="540"/>
    </row>
    <row r="625">
      <c r="A625" s="338"/>
      <c r="B625" s="338"/>
      <c r="C625" s="338"/>
      <c r="D625" s="338"/>
      <c r="E625" s="345"/>
      <c r="F625" s="338"/>
      <c r="G625" s="338"/>
      <c r="H625" s="345"/>
      <c r="I625" s="338"/>
      <c r="J625" s="338"/>
      <c r="K625" s="345"/>
      <c r="L625" s="338"/>
      <c r="M625" s="338"/>
      <c r="N625" s="599"/>
      <c r="O625" s="338"/>
      <c r="P625" s="338"/>
      <c r="Q625" s="338"/>
      <c r="R625" s="338"/>
      <c r="S625" s="599"/>
      <c r="T625" s="338"/>
      <c r="U625" s="338"/>
      <c r="V625" s="338"/>
      <c r="W625" s="338"/>
      <c r="X625" s="338"/>
      <c r="Y625" s="338"/>
      <c r="Z625" s="338"/>
      <c r="AA625" s="338"/>
      <c r="AB625" s="540"/>
    </row>
    <row r="626">
      <c r="A626" s="338"/>
      <c r="B626" s="338"/>
      <c r="C626" s="338"/>
      <c r="D626" s="338"/>
      <c r="E626" s="345"/>
      <c r="F626" s="338"/>
      <c r="G626" s="338"/>
      <c r="H626" s="345"/>
      <c r="I626" s="338"/>
      <c r="J626" s="338"/>
      <c r="K626" s="345"/>
      <c r="L626" s="338"/>
      <c r="M626" s="338"/>
      <c r="N626" s="599"/>
      <c r="O626" s="338"/>
      <c r="P626" s="338"/>
      <c r="Q626" s="338"/>
      <c r="R626" s="338"/>
      <c r="S626" s="599"/>
      <c r="T626" s="338"/>
      <c r="U626" s="338"/>
      <c r="V626" s="338"/>
      <c r="W626" s="338"/>
      <c r="X626" s="338"/>
      <c r="Y626" s="338"/>
      <c r="Z626" s="338"/>
      <c r="AA626" s="338"/>
      <c r="AB626" s="540"/>
    </row>
    <row r="627">
      <c r="A627" s="338"/>
      <c r="B627" s="338"/>
      <c r="C627" s="338"/>
      <c r="D627" s="338"/>
      <c r="E627" s="345"/>
      <c r="F627" s="338"/>
      <c r="G627" s="338"/>
      <c r="H627" s="345"/>
      <c r="I627" s="338"/>
      <c r="J627" s="338"/>
      <c r="K627" s="345"/>
      <c r="L627" s="338"/>
      <c r="M627" s="338"/>
      <c r="N627" s="599"/>
      <c r="O627" s="338"/>
      <c r="P627" s="338"/>
      <c r="Q627" s="338"/>
      <c r="R627" s="338"/>
      <c r="S627" s="599"/>
      <c r="T627" s="338"/>
      <c r="U627" s="338"/>
      <c r="V627" s="338"/>
      <c r="W627" s="338"/>
      <c r="X627" s="338"/>
      <c r="Y627" s="338"/>
      <c r="Z627" s="338"/>
      <c r="AA627" s="338"/>
      <c r="AB627" s="540"/>
    </row>
    <row r="628">
      <c r="A628" s="338"/>
      <c r="B628" s="338"/>
      <c r="C628" s="338"/>
      <c r="D628" s="338"/>
      <c r="E628" s="345"/>
      <c r="F628" s="338"/>
      <c r="G628" s="338"/>
      <c r="H628" s="345"/>
      <c r="I628" s="338"/>
      <c r="J628" s="338"/>
      <c r="K628" s="345"/>
      <c r="L628" s="338"/>
      <c r="M628" s="338"/>
      <c r="N628" s="599"/>
      <c r="O628" s="338"/>
      <c r="P628" s="338"/>
      <c r="Q628" s="338"/>
      <c r="R628" s="338"/>
      <c r="S628" s="599"/>
      <c r="T628" s="338"/>
      <c r="U628" s="338"/>
      <c r="V628" s="338"/>
      <c r="W628" s="338"/>
      <c r="X628" s="338"/>
      <c r="Y628" s="338"/>
      <c r="Z628" s="338"/>
      <c r="AA628" s="338"/>
      <c r="AB628" s="540"/>
    </row>
    <row r="629">
      <c r="A629" s="338"/>
      <c r="B629" s="338"/>
      <c r="C629" s="338"/>
      <c r="D629" s="338"/>
      <c r="E629" s="345"/>
      <c r="F629" s="338"/>
      <c r="G629" s="338"/>
      <c r="H629" s="345"/>
      <c r="I629" s="338"/>
      <c r="J629" s="338"/>
      <c r="K629" s="345"/>
      <c r="L629" s="338"/>
      <c r="M629" s="338"/>
      <c r="N629" s="599"/>
      <c r="O629" s="338"/>
      <c r="P629" s="338"/>
      <c r="Q629" s="338"/>
      <c r="R629" s="338"/>
      <c r="S629" s="599"/>
      <c r="T629" s="338"/>
      <c r="U629" s="338"/>
      <c r="V629" s="338"/>
      <c r="W629" s="338"/>
      <c r="X629" s="338"/>
      <c r="Y629" s="338"/>
      <c r="Z629" s="338"/>
      <c r="AA629" s="338"/>
      <c r="AB629" s="540"/>
    </row>
    <row r="630">
      <c r="A630" s="338"/>
      <c r="B630" s="338"/>
      <c r="C630" s="338"/>
      <c r="D630" s="338"/>
      <c r="E630" s="345"/>
      <c r="F630" s="338"/>
      <c r="G630" s="338"/>
      <c r="H630" s="345"/>
      <c r="I630" s="338"/>
      <c r="J630" s="338"/>
      <c r="K630" s="345"/>
      <c r="L630" s="338"/>
      <c r="M630" s="338"/>
      <c r="N630" s="599"/>
      <c r="O630" s="338"/>
      <c r="P630" s="338"/>
      <c r="Q630" s="338"/>
      <c r="R630" s="338"/>
      <c r="S630" s="599"/>
      <c r="T630" s="338"/>
      <c r="U630" s="338"/>
      <c r="V630" s="338"/>
      <c r="W630" s="338"/>
      <c r="X630" s="338"/>
      <c r="Y630" s="338"/>
      <c r="Z630" s="338"/>
      <c r="AA630" s="338"/>
      <c r="AB630" s="540"/>
    </row>
    <row r="631">
      <c r="A631" s="338"/>
      <c r="B631" s="338"/>
      <c r="C631" s="338"/>
      <c r="D631" s="338"/>
      <c r="E631" s="345"/>
      <c r="F631" s="338"/>
      <c r="G631" s="338"/>
      <c r="H631" s="345"/>
      <c r="I631" s="338"/>
      <c r="J631" s="338"/>
      <c r="K631" s="345"/>
      <c r="L631" s="338"/>
      <c r="M631" s="338"/>
      <c r="N631" s="599"/>
      <c r="O631" s="338"/>
      <c r="P631" s="338"/>
      <c r="Q631" s="338"/>
      <c r="R631" s="338"/>
      <c r="S631" s="599"/>
      <c r="T631" s="338"/>
      <c r="U631" s="338"/>
      <c r="V631" s="338"/>
      <c r="W631" s="338"/>
      <c r="X631" s="338"/>
      <c r="Y631" s="338"/>
      <c r="Z631" s="338"/>
      <c r="AA631" s="338"/>
      <c r="AB631" s="540"/>
    </row>
    <row r="632">
      <c r="A632" s="338"/>
      <c r="B632" s="338"/>
      <c r="C632" s="338"/>
      <c r="D632" s="338"/>
      <c r="E632" s="345"/>
      <c r="F632" s="338"/>
      <c r="G632" s="338"/>
      <c r="H632" s="345"/>
      <c r="I632" s="338"/>
      <c r="J632" s="338"/>
      <c r="K632" s="345"/>
      <c r="L632" s="338"/>
      <c r="M632" s="338"/>
      <c r="N632" s="599"/>
      <c r="O632" s="338"/>
      <c r="P632" s="338"/>
      <c r="Q632" s="338"/>
      <c r="R632" s="338"/>
      <c r="S632" s="599"/>
      <c r="T632" s="338"/>
      <c r="U632" s="338"/>
      <c r="V632" s="338"/>
      <c r="W632" s="338"/>
      <c r="X632" s="338"/>
      <c r="Y632" s="338"/>
      <c r="Z632" s="338"/>
      <c r="AA632" s="338"/>
      <c r="AB632" s="540"/>
    </row>
    <row r="633">
      <c r="A633" s="338"/>
      <c r="B633" s="338"/>
      <c r="C633" s="338"/>
      <c r="D633" s="338"/>
      <c r="E633" s="345"/>
      <c r="F633" s="338"/>
      <c r="G633" s="338"/>
      <c r="H633" s="345"/>
      <c r="I633" s="338"/>
      <c r="J633" s="338"/>
      <c r="K633" s="345"/>
      <c r="L633" s="338"/>
      <c r="M633" s="338"/>
      <c r="N633" s="599"/>
      <c r="O633" s="338"/>
      <c r="P633" s="338"/>
      <c r="Q633" s="338"/>
      <c r="R633" s="338"/>
      <c r="S633" s="599"/>
      <c r="T633" s="338"/>
      <c r="U633" s="338"/>
      <c r="V633" s="338"/>
      <c r="W633" s="338"/>
      <c r="X633" s="338"/>
      <c r="Y633" s="338"/>
      <c r="Z633" s="338"/>
      <c r="AA633" s="338"/>
      <c r="AB633" s="540"/>
    </row>
    <row r="634">
      <c r="A634" s="338"/>
      <c r="B634" s="338"/>
      <c r="C634" s="338"/>
      <c r="D634" s="338"/>
      <c r="E634" s="345"/>
      <c r="F634" s="338"/>
      <c r="G634" s="338"/>
      <c r="H634" s="345"/>
      <c r="I634" s="338"/>
      <c r="J634" s="338"/>
      <c r="K634" s="345"/>
      <c r="L634" s="338"/>
      <c r="M634" s="338"/>
      <c r="N634" s="599"/>
      <c r="O634" s="338"/>
      <c r="P634" s="338"/>
      <c r="Q634" s="338"/>
      <c r="R634" s="338"/>
      <c r="S634" s="599"/>
      <c r="T634" s="338"/>
      <c r="U634" s="338"/>
      <c r="V634" s="338"/>
      <c r="W634" s="338"/>
      <c r="X634" s="338"/>
      <c r="Y634" s="338"/>
      <c r="Z634" s="338"/>
      <c r="AA634" s="338"/>
      <c r="AB634" s="540"/>
    </row>
    <row r="635">
      <c r="A635" s="338"/>
      <c r="B635" s="338"/>
      <c r="C635" s="338"/>
      <c r="D635" s="338"/>
      <c r="E635" s="345"/>
      <c r="F635" s="338"/>
      <c r="G635" s="338"/>
      <c r="H635" s="345"/>
      <c r="I635" s="338"/>
      <c r="J635" s="338"/>
      <c r="K635" s="345"/>
      <c r="L635" s="338"/>
      <c r="M635" s="338"/>
      <c r="N635" s="599"/>
      <c r="O635" s="338"/>
      <c r="P635" s="338"/>
      <c r="Q635" s="338"/>
      <c r="R635" s="338"/>
      <c r="S635" s="599"/>
      <c r="T635" s="338"/>
      <c r="U635" s="338"/>
      <c r="V635" s="338"/>
      <c r="W635" s="338"/>
      <c r="X635" s="338"/>
      <c r="Y635" s="338"/>
      <c r="Z635" s="338"/>
      <c r="AA635" s="338"/>
      <c r="AB635" s="540"/>
    </row>
    <row r="636">
      <c r="A636" s="338"/>
      <c r="B636" s="338"/>
      <c r="C636" s="338"/>
      <c r="D636" s="338"/>
      <c r="E636" s="345"/>
      <c r="F636" s="338"/>
      <c r="G636" s="338"/>
      <c r="H636" s="345"/>
      <c r="I636" s="338"/>
      <c r="J636" s="338"/>
      <c r="K636" s="345"/>
      <c r="L636" s="338"/>
      <c r="M636" s="338"/>
      <c r="N636" s="599"/>
      <c r="O636" s="338"/>
      <c r="P636" s="338"/>
      <c r="Q636" s="338"/>
      <c r="R636" s="338"/>
      <c r="S636" s="599"/>
      <c r="T636" s="338"/>
      <c r="U636" s="338"/>
      <c r="V636" s="338"/>
      <c r="W636" s="338"/>
      <c r="X636" s="338"/>
      <c r="Y636" s="338"/>
      <c r="Z636" s="338"/>
      <c r="AA636" s="338"/>
      <c r="AB636" s="540"/>
    </row>
    <row r="637">
      <c r="A637" s="338"/>
      <c r="B637" s="338"/>
      <c r="C637" s="338"/>
      <c r="D637" s="338"/>
      <c r="E637" s="345"/>
      <c r="F637" s="338"/>
      <c r="G637" s="338"/>
      <c r="H637" s="345"/>
      <c r="I637" s="338"/>
      <c r="J637" s="338"/>
      <c r="K637" s="345"/>
      <c r="L637" s="338"/>
      <c r="M637" s="338"/>
      <c r="N637" s="599"/>
      <c r="O637" s="338"/>
      <c r="P637" s="338"/>
      <c r="Q637" s="338"/>
      <c r="R637" s="338"/>
      <c r="S637" s="599"/>
      <c r="T637" s="338"/>
      <c r="U637" s="338"/>
      <c r="V637" s="338"/>
      <c r="W637" s="338"/>
      <c r="X637" s="338"/>
      <c r="Y637" s="338"/>
      <c r="Z637" s="338"/>
      <c r="AA637" s="338"/>
      <c r="AB637" s="540"/>
    </row>
    <row r="638">
      <c r="A638" s="338"/>
      <c r="B638" s="338"/>
      <c r="C638" s="338"/>
      <c r="D638" s="338"/>
      <c r="E638" s="345"/>
      <c r="F638" s="338"/>
      <c r="G638" s="338"/>
      <c r="H638" s="345"/>
      <c r="I638" s="338"/>
      <c r="J638" s="338"/>
      <c r="K638" s="345"/>
      <c r="L638" s="338"/>
      <c r="M638" s="338"/>
      <c r="N638" s="599"/>
      <c r="O638" s="338"/>
      <c r="P638" s="338"/>
      <c r="Q638" s="338"/>
      <c r="R638" s="338"/>
      <c r="S638" s="599"/>
      <c r="T638" s="338"/>
      <c r="U638" s="338"/>
      <c r="V638" s="338"/>
      <c r="W638" s="338"/>
      <c r="X638" s="338"/>
      <c r="Y638" s="338"/>
      <c r="Z638" s="338"/>
      <c r="AA638" s="338"/>
      <c r="AB638" s="540"/>
    </row>
    <row r="639">
      <c r="A639" s="338"/>
      <c r="B639" s="338"/>
      <c r="C639" s="338"/>
      <c r="D639" s="338"/>
      <c r="E639" s="345"/>
      <c r="F639" s="338"/>
      <c r="G639" s="338"/>
      <c r="H639" s="345"/>
      <c r="I639" s="338"/>
      <c r="J639" s="338"/>
      <c r="K639" s="345"/>
      <c r="L639" s="338"/>
      <c r="M639" s="338"/>
      <c r="N639" s="599"/>
      <c r="O639" s="338"/>
      <c r="P639" s="338"/>
      <c r="Q639" s="338"/>
      <c r="R639" s="338"/>
      <c r="S639" s="599"/>
      <c r="T639" s="338"/>
      <c r="U639" s="338"/>
      <c r="V639" s="338"/>
      <c r="W639" s="338"/>
      <c r="X639" s="338"/>
      <c r="Y639" s="338"/>
      <c r="Z639" s="338"/>
      <c r="AA639" s="338"/>
      <c r="AB639" s="540"/>
    </row>
    <row r="640">
      <c r="A640" s="338"/>
      <c r="B640" s="338"/>
      <c r="C640" s="338"/>
      <c r="D640" s="338"/>
      <c r="E640" s="345"/>
      <c r="F640" s="338"/>
      <c r="G640" s="338"/>
      <c r="H640" s="345"/>
      <c r="I640" s="338"/>
      <c r="J640" s="338"/>
      <c r="K640" s="345"/>
      <c r="L640" s="338"/>
      <c r="M640" s="338"/>
      <c r="N640" s="599"/>
      <c r="O640" s="338"/>
      <c r="P640" s="338"/>
      <c r="Q640" s="338"/>
      <c r="R640" s="338"/>
      <c r="S640" s="599"/>
      <c r="T640" s="338"/>
      <c r="U640" s="338"/>
      <c r="V640" s="338"/>
      <c r="W640" s="338"/>
      <c r="X640" s="338"/>
      <c r="Y640" s="338"/>
      <c r="Z640" s="338"/>
      <c r="AA640" s="338"/>
      <c r="AB640" s="540"/>
    </row>
    <row r="641">
      <c r="A641" s="338"/>
      <c r="B641" s="338"/>
      <c r="C641" s="338"/>
      <c r="D641" s="338"/>
      <c r="E641" s="345"/>
      <c r="F641" s="338"/>
      <c r="G641" s="338"/>
      <c r="H641" s="345"/>
      <c r="I641" s="338"/>
      <c r="J641" s="338"/>
      <c r="K641" s="345"/>
      <c r="L641" s="338"/>
      <c r="M641" s="338"/>
      <c r="N641" s="599"/>
      <c r="O641" s="338"/>
      <c r="P641" s="338"/>
      <c r="Q641" s="338"/>
      <c r="R641" s="338"/>
      <c r="S641" s="599"/>
      <c r="T641" s="338"/>
      <c r="U641" s="338"/>
      <c r="V641" s="338"/>
      <c r="W641" s="338"/>
      <c r="X641" s="338"/>
      <c r="Y641" s="338"/>
      <c r="Z641" s="338"/>
      <c r="AA641" s="338"/>
      <c r="AB641" s="540"/>
    </row>
    <row r="642">
      <c r="A642" s="338"/>
      <c r="B642" s="338"/>
      <c r="C642" s="338"/>
      <c r="D642" s="338"/>
      <c r="E642" s="345"/>
      <c r="F642" s="338"/>
      <c r="G642" s="338"/>
      <c r="H642" s="345"/>
      <c r="I642" s="338"/>
      <c r="J642" s="338"/>
      <c r="K642" s="345"/>
      <c r="L642" s="338"/>
      <c r="M642" s="338"/>
      <c r="N642" s="599"/>
      <c r="O642" s="338"/>
      <c r="P642" s="338"/>
      <c r="Q642" s="338"/>
      <c r="R642" s="338"/>
      <c r="S642" s="599"/>
      <c r="T642" s="338"/>
      <c r="U642" s="338"/>
      <c r="V642" s="338"/>
      <c r="W642" s="338"/>
      <c r="X642" s="338"/>
      <c r="Y642" s="338"/>
      <c r="Z642" s="338"/>
      <c r="AA642" s="338"/>
      <c r="AB642" s="540"/>
    </row>
    <row r="643">
      <c r="A643" s="338"/>
      <c r="B643" s="338"/>
      <c r="C643" s="338"/>
      <c r="D643" s="338"/>
      <c r="E643" s="345"/>
      <c r="F643" s="338"/>
      <c r="G643" s="338"/>
      <c r="H643" s="345"/>
      <c r="I643" s="338"/>
      <c r="J643" s="338"/>
      <c r="K643" s="345"/>
      <c r="L643" s="338"/>
      <c r="M643" s="338"/>
      <c r="N643" s="599"/>
      <c r="O643" s="338"/>
      <c r="P643" s="338"/>
      <c r="Q643" s="338"/>
      <c r="R643" s="338"/>
      <c r="S643" s="599"/>
      <c r="T643" s="338"/>
      <c r="U643" s="338"/>
      <c r="V643" s="338"/>
      <c r="W643" s="338"/>
      <c r="X643" s="338"/>
      <c r="Y643" s="338"/>
      <c r="Z643" s="338"/>
      <c r="AA643" s="338"/>
      <c r="AB643" s="540"/>
    </row>
    <row r="644">
      <c r="A644" s="338"/>
      <c r="B644" s="338"/>
      <c r="C644" s="338"/>
      <c r="D644" s="338"/>
      <c r="E644" s="345"/>
      <c r="F644" s="338"/>
      <c r="G644" s="338"/>
      <c r="H644" s="345"/>
      <c r="I644" s="338"/>
      <c r="J644" s="338"/>
      <c r="K644" s="345"/>
      <c r="L644" s="338"/>
      <c r="M644" s="338"/>
      <c r="N644" s="599"/>
      <c r="O644" s="338"/>
      <c r="P644" s="338"/>
      <c r="Q644" s="338"/>
      <c r="R644" s="338"/>
      <c r="S644" s="599"/>
      <c r="T644" s="338"/>
      <c r="U644" s="338"/>
      <c r="V644" s="338"/>
      <c r="W644" s="338"/>
      <c r="X644" s="338"/>
      <c r="Y644" s="338"/>
      <c r="Z644" s="338"/>
      <c r="AA644" s="338"/>
      <c r="AB644" s="540"/>
    </row>
    <row r="645">
      <c r="A645" s="338"/>
      <c r="B645" s="338"/>
      <c r="C645" s="338"/>
      <c r="D645" s="338"/>
      <c r="E645" s="345"/>
      <c r="F645" s="338"/>
      <c r="G645" s="338"/>
      <c r="H645" s="345"/>
      <c r="I645" s="338"/>
      <c r="J645" s="338"/>
      <c r="K645" s="345"/>
      <c r="L645" s="338"/>
      <c r="M645" s="338"/>
      <c r="N645" s="599"/>
      <c r="O645" s="338"/>
      <c r="P645" s="338"/>
      <c r="Q645" s="338"/>
      <c r="R645" s="338"/>
      <c r="S645" s="599"/>
      <c r="T645" s="338"/>
      <c r="U645" s="338"/>
      <c r="V645" s="338"/>
      <c r="W645" s="338"/>
      <c r="X645" s="338"/>
      <c r="Y645" s="338"/>
      <c r="Z645" s="338"/>
      <c r="AA645" s="338"/>
      <c r="AB645" s="540"/>
    </row>
    <row r="646">
      <c r="A646" s="338"/>
      <c r="B646" s="338"/>
      <c r="C646" s="338"/>
      <c r="D646" s="338"/>
      <c r="E646" s="345"/>
      <c r="F646" s="338"/>
      <c r="G646" s="338"/>
      <c r="H646" s="345"/>
      <c r="I646" s="338"/>
      <c r="J646" s="338"/>
      <c r="K646" s="345"/>
      <c r="L646" s="338"/>
      <c r="M646" s="338"/>
      <c r="N646" s="599"/>
      <c r="O646" s="338"/>
      <c r="P646" s="338"/>
      <c r="Q646" s="338"/>
      <c r="R646" s="338"/>
      <c r="S646" s="599"/>
      <c r="T646" s="338"/>
      <c r="U646" s="338"/>
      <c r="V646" s="338"/>
      <c r="W646" s="338"/>
      <c r="X646" s="338"/>
      <c r="Y646" s="338"/>
      <c r="Z646" s="338"/>
      <c r="AA646" s="338"/>
      <c r="AB646" s="540"/>
    </row>
    <row r="647">
      <c r="A647" s="338"/>
      <c r="B647" s="338"/>
      <c r="C647" s="338"/>
      <c r="D647" s="338"/>
      <c r="E647" s="345"/>
      <c r="F647" s="338"/>
      <c r="G647" s="338"/>
      <c r="H647" s="345"/>
      <c r="I647" s="338"/>
      <c r="J647" s="338"/>
      <c r="K647" s="345"/>
      <c r="L647" s="338"/>
      <c r="M647" s="338"/>
      <c r="N647" s="599"/>
      <c r="O647" s="338"/>
      <c r="P647" s="338"/>
      <c r="Q647" s="338"/>
      <c r="R647" s="338"/>
      <c r="S647" s="599"/>
      <c r="T647" s="338"/>
      <c r="U647" s="338"/>
      <c r="V647" s="338"/>
      <c r="W647" s="338"/>
      <c r="X647" s="338"/>
      <c r="Y647" s="338"/>
      <c r="Z647" s="338"/>
      <c r="AA647" s="338"/>
      <c r="AB647" s="540"/>
    </row>
    <row r="648">
      <c r="A648" s="338"/>
      <c r="B648" s="338"/>
      <c r="C648" s="338"/>
      <c r="D648" s="338"/>
      <c r="E648" s="345"/>
      <c r="F648" s="338"/>
      <c r="G648" s="338"/>
      <c r="H648" s="345"/>
      <c r="I648" s="338"/>
      <c r="J648" s="338"/>
      <c r="K648" s="345"/>
      <c r="L648" s="338"/>
      <c r="M648" s="338"/>
      <c r="N648" s="599"/>
      <c r="O648" s="338"/>
      <c r="P648" s="338"/>
      <c r="Q648" s="338"/>
      <c r="R648" s="338"/>
      <c r="S648" s="599"/>
      <c r="T648" s="338"/>
      <c r="U648" s="338"/>
      <c r="V648" s="338"/>
      <c r="W648" s="338"/>
      <c r="X648" s="338"/>
      <c r="Y648" s="338"/>
      <c r="Z648" s="338"/>
      <c r="AA648" s="338"/>
      <c r="AB648" s="540"/>
    </row>
    <row r="649">
      <c r="A649" s="338"/>
      <c r="B649" s="338"/>
      <c r="C649" s="338"/>
      <c r="D649" s="338"/>
      <c r="E649" s="345"/>
      <c r="F649" s="338"/>
      <c r="G649" s="338"/>
      <c r="H649" s="345"/>
      <c r="I649" s="338"/>
      <c r="J649" s="338"/>
      <c r="K649" s="345"/>
      <c r="L649" s="338"/>
      <c r="M649" s="338"/>
      <c r="N649" s="599"/>
      <c r="O649" s="338"/>
      <c r="P649" s="338"/>
      <c r="Q649" s="338"/>
      <c r="R649" s="338"/>
      <c r="S649" s="599"/>
      <c r="T649" s="338"/>
      <c r="U649" s="338"/>
      <c r="V649" s="338"/>
      <c r="W649" s="338"/>
      <c r="X649" s="338"/>
      <c r="Y649" s="338"/>
      <c r="Z649" s="338"/>
      <c r="AA649" s="338"/>
      <c r="AB649" s="540"/>
    </row>
    <row r="650">
      <c r="A650" s="338"/>
      <c r="B650" s="338"/>
      <c r="C650" s="338"/>
      <c r="D650" s="338"/>
      <c r="E650" s="345"/>
      <c r="F650" s="338"/>
      <c r="G650" s="338"/>
      <c r="H650" s="345"/>
      <c r="I650" s="338"/>
      <c r="J650" s="338"/>
      <c r="K650" s="345"/>
      <c r="L650" s="338"/>
      <c r="M650" s="338"/>
      <c r="N650" s="599"/>
      <c r="O650" s="338"/>
      <c r="P650" s="338"/>
      <c r="Q650" s="338"/>
      <c r="R650" s="338"/>
      <c r="S650" s="599"/>
      <c r="T650" s="338"/>
      <c r="U650" s="338"/>
      <c r="V650" s="338"/>
      <c r="W650" s="338"/>
      <c r="X650" s="338"/>
      <c r="Y650" s="338"/>
      <c r="Z650" s="338"/>
      <c r="AA650" s="338"/>
      <c r="AB650" s="540"/>
    </row>
    <row r="651">
      <c r="A651" s="338"/>
      <c r="B651" s="338"/>
      <c r="C651" s="338"/>
      <c r="D651" s="338"/>
      <c r="E651" s="345"/>
      <c r="F651" s="338"/>
      <c r="G651" s="338"/>
      <c r="H651" s="345"/>
      <c r="I651" s="338"/>
      <c r="J651" s="338"/>
      <c r="K651" s="345"/>
      <c r="L651" s="338"/>
      <c r="M651" s="338"/>
      <c r="N651" s="599"/>
      <c r="O651" s="338"/>
      <c r="P651" s="338"/>
      <c r="Q651" s="338"/>
      <c r="R651" s="338"/>
      <c r="S651" s="599"/>
      <c r="T651" s="338"/>
      <c r="U651" s="338"/>
      <c r="V651" s="338"/>
      <c r="W651" s="338"/>
      <c r="X651" s="338"/>
      <c r="Y651" s="338"/>
      <c r="Z651" s="338"/>
      <c r="AA651" s="338"/>
      <c r="AB651" s="540"/>
    </row>
    <row r="652">
      <c r="A652" s="338"/>
      <c r="B652" s="338"/>
      <c r="C652" s="338"/>
      <c r="D652" s="338"/>
      <c r="E652" s="345"/>
      <c r="F652" s="338"/>
      <c r="G652" s="338"/>
      <c r="H652" s="345"/>
      <c r="I652" s="338"/>
      <c r="J652" s="338"/>
      <c r="K652" s="345"/>
      <c r="L652" s="338"/>
      <c r="M652" s="338"/>
      <c r="N652" s="599"/>
      <c r="O652" s="338"/>
      <c r="P652" s="338"/>
      <c r="Q652" s="338"/>
      <c r="R652" s="338"/>
      <c r="S652" s="599"/>
      <c r="T652" s="338"/>
      <c r="U652" s="338"/>
      <c r="V652" s="338"/>
      <c r="W652" s="338"/>
      <c r="X652" s="338"/>
      <c r="Y652" s="338"/>
      <c r="Z652" s="338"/>
      <c r="AA652" s="338"/>
      <c r="AB652" s="540"/>
    </row>
    <row r="653">
      <c r="A653" s="338"/>
      <c r="B653" s="338"/>
      <c r="C653" s="338"/>
      <c r="D653" s="338"/>
      <c r="E653" s="345"/>
      <c r="F653" s="338"/>
      <c r="G653" s="338"/>
      <c r="H653" s="345"/>
      <c r="I653" s="338"/>
      <c r="J653" s="338"/>
      <c r="K653" s="345"/>
      <c r="L653" s="338"/>
      <c r="M653" s="338"/>
      <c r="N653" s="599"/>
      <c r="O653" s="338"/>
      <c r="P653" s="338"/>
      <c r="Q653" s="338"/>
      <c r="R653" s="338"/>
      <c r="S653" s="599"/>
      <c r="T653" s="338"/>
      <c r="U653" s="338"/>
      <c r="V653" s="338"/>
      <c r="W653" s="338"/>
      <c r="X653" s="338"/>
      <c r="Y653" s="338"/>
      <c r="Z653" s="338"/>
      <c r="AA653" s="338"/>
      <c r="AB653" s="540"/>
    </row>
    <row r="654">
      <c r="A654" s="338"/>
      <c r="B654" s="338"/>
      <c r="C654" s="338"/>
      <c r="D654" s="338"/>
      <c r="E654" s="345"/>
      <c r="F654" s="338"/>
      <c r="G654" s="338"/>
      <c r="H654" s="345"/>
      <c r="I654" s="338"/>
      <c r="J654" s="338"/>
      <c r="K654" s="345"/>
      <c r="L654" s="338"/>
      <c r="M654" s="338"/>
      <c r="N654" s="599"/>
      <c r="O654" s="338"/>
      <c r="P654" s="338"/>
      <c r="Q654" s="338"/>
      <c r="R654" s="338"/>
      <c r="S654" s="599"/>
      <c r="T654" s="338"/>
      <c r="U654" s="338"/>
      <c r="V654" s="338"/>
      <c r="W654" s="338"/>
      <c r="X654" s="338"/>
      <c r="Y654" s="338"/>
      <c r="Z654" s="338"/>
      <c r="AA654" s="338"/>
      <c r="AB654" s="540"/>
    </row>
    <row r="655">
      <c r="A655" s="338"/>
      <c r="B655" s="338"/>
      <c r="C655" s="338"/>
      <c r="D655" s="338"/>
      <c r="E655" s="345"/>
      <c r="F655" s="338"/>
      <c r="G655" s="338"/>
      <c r="H655" s="345"/>
      <c r="I655" s="338"/>
      <c r="J655" s="338"/>
      <c r="K655" s="345"/>
      <c r="L655" s="338"/>
      <c r="M655" s="338"/>
      <c r="N655" s="599"/>
      <c r="O655" s="338"/>
      <c r="P655" s="338"/>
      <c r="Q655" s="338"/>
      <c r="R655" s="338"/>
      <c r="S655" s="599"/>
      <c r="T655" s="338"/>
      <c r="U655" s="338"/>
      <c r="V655" s="338"/>
      <c r="W655" s="338"/>
      <c r="X655" s="338"/>
      <c r="Y655" s="338"/>
      <c r="Z655" s="338"/>
      <c r="AA655" s="338"/>
      <c r="AB655" s="540"/>
    </row>
    <row r="656">
      <c r="A656" s="338"/>
      <c r="B656" s="338"/>
      <c r="C656" s="338"/>
      <c r="D656" s="338"/>
      <c r="E656" s="345"/>
      <c r="F656" s="338"/>
      <c r="G656" s="338"/>
      <c r="H656" s="345"/>
      <c r="I656" s="338"/>
      <c r="J656" s="338"/>
      <c r="K656" s="345"/>
      <c r="L656" s="338"/>
      <c r="M656" s="338"/>
      <c r="N656" s="599"/>
      <c r="O656" s="338"/>
      <c r="P656" s="338"/>
      <c r="Q656" s="338"/>
      <c r="R656" s="338"/>
      <c r="S656" s="599"/>
      <c r="T656" s="338"/>
      <c r="U656" s="338"/>
      <c r="V656" s="338"/>
      <c r="W656" s="338"/>
      <c r="X656" s="338"/>
      <c r="Y656" s="338"/>
      <c r="Z656" s="338"/>
      <c r="AA656" s="338"/>
      <c r="AB656" s="540"/>
    </row>
    <row r="657">
      <c r="A657" s="338"/>
      <c r="B657" s="338"/>
      <c r="C657" s="338"/>
      <c r="D657" s="338"/>
      <c r="E657" s="345"/>
      <c r="F657" s="338"/>
      <c r="G657" s="338"/>
      <c r="H657" s="345"/>
      <c r="I657" s="338"/>
      <c r="J657" s="338"/>
      <c r="K657" s="345"/>
      <c r="L657" s="338"/>
      <c r="M657" s="338"/>
      <c r="N657" s="599"/>
      <c r="O657" s="338"/>
      <c r="P657" s="338"/>
      <c r="Q657" s="338"/>
      <c r="R657" s="338"/>
      <c r="S657" s="599"/>
      <c r="T657" s="338"/>
      <c r="U657" s="338"/>
      <c r="V657" s="338"/>
      <c r="W657" s="338"/>
      <c r="X657" s="338"/>
      <c r="Y657" s="338"/>
      <c r="Z657" s="338"/>
      <c r="AA657" s="338"/>
      <c r="AB657" s="540"/>
    </row>
    <row r="658">
      <c r="A658" s="338"/>
      <c r="B658" s="338"/>
      <c r="C658" s="338"/>
      <c r="D658" s="338"/>
      <c r="E658" s="345"/>
      <c r="F658" s="338"/>
      <c r="G658" s="338"/>
      <c r="H658" s="345"/>
      <c r="I658" s="338"/>
      <c r="J658" s="338"/>
      <c r="K658" s="345"/>
      <c r="L658" s="338"/>
      <c r="M658" s="338"/>
      <c r="N658" s="599"/>
      <c r="O658" s="338"/>
      <c r="P658" s="338"/>
      <c r="Q658" s="338"/>
      <c r="R658" s="338"/>
      <c r="S658" s="599"/>
      <c r="T658" s="338"/>
      <c r="U658" s="338"/>
      <c r="V658" s="338"/>
      <c r="W658" s="338"/>
      <c r="X658" s="338"/>
      <c r="Y658" s="338"/>
      <c r="Z658" s="338"/>
      <c r="AA658" s="338"/>
      <c r="AB658" s="540"/>
    </row>
    <row r="659">
      <c r="A659" s="338"/>
      <c r="B659" s="338"/>
      <c r="C659" s="338"/>
      <c r="D659" s="338"/>
      <c r="E659" s="345"/>
      <c r="F659" s="338"/>
      <c r="G659" s="338"/>
      <c r="H659" s="345"/>
      <c r="I659" s="338"/>
      <c r="J659" s="338"/>
      <c r="K659" s="345"/>
      <c r="L659" s="338"/>
      <c r="M659" s="338"/>
      <c r="N659" s="599"/>
      <c r="O659" s="338"/>
      <c r="P659" s="338"/>
      <c r="Q659" s="338"/>
      <c r="R659" s="338"/>
      <c r="S659" s="599"/>
      <c r="T659" s="338"/>
      <c r="U659" s="338"/>
      <c r="V659" s="338"/>
      <c r="W659" s="338"/>
      <c r="X659" s="338"/>
      <c r="Y659" s="338"/>
      <c r="Z659" s="338"/>
      <c r="AA659" s="338"/>
      <c r="AB659" s="540"/>
    </row>
    <row r="660">
      <c r="A660" s="338"/>
      <c r="B660" s="338"/>
      <c r="C660" s="338"/>
      <c r="D660" s="338"/>
      <c r="E660" s="345"/>
      <c r="F660" s="338"/>
      <c r="G660" s="338"/>
      <c r="H660" s="345"/>
      <c r="I660" s="338"/>
      <c r="J660" s="338"/>
      <c r="K660" s="345"/>
      <c r="L660" s="338"/>
      <c r="M660" s="338"/>
      <c r="N660" s="599"/>
      <c r="O660" s="338"/>
      <c r="P660" s="338"/>
      <c r="Q660" s="338"/>
      <c r="R660" s="338"/>
      <c r="S660" s="599"/>
      <c r="T660" s="338"/>
      <c r="U660" s="338"/>
      <c r="V660" s="338"/>
      <c r="W660" s="338"/>
      <c r="X660" s="338"/>
      <c r="Y660" s="338"/>
      <c r="Z660" s="338"/>
      <c r="AA660" s="338"/>
      <c r="AB660" s="540"/>
    </row>
    <row r="661">
      <c r="A661" s="338"/>
      <c r="B661" s="338"/>
      <c r="C661" s="338"/>
      <c r="D661" s="338"/>
      <c r="E661" s="345"/>
      <c r="F661" s="338"/>
      <c r="G661" s="338"/>
      <c r="H661" s="345"/>
      <c r="I661" s="338"/>
      <c r="J661" s="338"/>
      <c r="K661" s="345"/>
      <c r="L661" s="338"/>
      <c r="M661" s="338"/>
      <c r="N661" s="599"/>
      <c r="O661" s="338"/>
      <c r="P661" s="338"/>
      <c r="Q661" s="338"/>
      <c r="R661" s="338"/>
      <c r="S661" s="599"/>
      <c r="T661" s="338"/>
      <c r="U661" s="338"/>
      <c r="V661" s="338"/>
      <c r="W661" s="338"/>
      <c r="X661" s="338"/>
      <c r="Y661" s="338"/>
      <c r="Z661" s="338"/>
      <c r="AA661" s="338"/>
      <c r="AB661" s="540"/>
    </row>
    <row r="662">
      <c r="A662" s="338"/>
      <c r="B662" s="338"/>
      <c r="C662" s="338"/>
      <c r="D662" s="338"/>
      <c r="E662" s="345"/>
      <c r="F662" s="338"/>
      <c r="G662" s="338"/>
      <c r="H662" s="345"/>
      <c r="I662" s="338"/>
      <c r="J662" s="338"/>
      <c r="K662" s="345"/>
      <c r="L662" s="338"/>
      <c r="M662" s="338"/>
      <c r="N662" s="599"/>
      <c r="O662" s="338"/>
      <c r="P662" s="338"/>
      <c r="Q662" s="338"/>
      <c r="R662" s="338"/>
      <c r="S662" s="599"/>
      <c r="T662" s="338"/>
      <c r="U662" s="338"/>
      <c r="V662" s="338"/>
      <c r="W662" s="338"/>
      <c r="X662" s="338"/>
      <c r="Y662" s="338"/>
      <c r="Z662" s="338"/>
      <c r="AA662" s="338"/>
      <c r="AB662" s="540"/>
    </row>
    <row r="663">
      <c r="A663" s="338"/>
      <c r="B663" s="338"/>
      <c r="C663" s="338"/>
      <c r="D663" s="338"/>
      <c r="E663" s="345"/>
      <c r="F663" s="338"/>
      <c r="G663" s="338"/>
      <c r="H663" s="345"/>
      <c r="I663" s="338"/>
      <c r="J663" s="338"/>
      <c r="K663" s="345"/>
      <c r="L663" s="338"/>
      <c r="M663" s="338"/>
      <c r="N663" s="599"/>
      <c r="O663" s="338"/>
      <c r="P663" s="338"/>
      <c r="Q663" s="338"/>
      <c r="R663" s="338"/>
      <c r="S663" s="599"/>
      <c r="T663" s="338"/>
      <c r="U663" s="338"/>
      <c r="V663" s="338"/>
      <c r="W663" s="338"/>
      <c r="X663" s="338"/>
      <c r="Y663" s="338"/>
      <c r="Z663" s="338"/>
      <c r="AA663" s="338"/>
      <c r="AB663" s="540"/>
    </row>
    <row r="664">
      <c r="A664" s="338"/>
      <c r="B664" s="338"/>
      <c r="C664" s="338"/>
      <c r="D664" s="338"/>
      <c r="E664" s="345"/>
      <c r="F664" s="338"/>
      <c r="G664" s="338"/>
      <c r="H664" s="345"/>
      <c r="I664" s="338"/>
      <c r="J664" s="338"/>
      <c r="K664" s="345"/>
      <c r="L664" s="338"/>
      <c r="M664" s="338"/>
      <c r="N664" s="599"/>
      <c r="O664" s="338"/>
      <c r="P664" s="338"/>
      <c r="Q664" s="338"/>
      <c r="R664" s="338"/>
      <c r="S664" s="599"/>
      <c r="T664" s="338"/>
      <c r="U664" s="338"/>
      <c r="V664" s="338"/>
      <c r="W664" s="338"/>
      <c r="X664" s="338"/>
      <c r="Y664" s="338"/>
      <c r="Z664" s="338"/>
      <c r="AA664" s="338"/>
      <c r="AB664" s="540"/>
    </row>
    <row r="665">
      <c r="A665" s="338"/>
      <c r="B665" s="338"/>
      <c r="C665" s="338"/>
      <c r="D665" s="338"/>
      <c r="E665" s="345"/>
      <c r="F665" s="338"/>
      <c r="G665" s="338"/>
      <c r="H665" s="345"/>
      <c r="I665" s="338"/>
      <c r="J665" s="338"/>
      <c r="K665" s="345"/>
      <c r="L665" s="338"/>
      <c r="M665" s="338"/>
      <c r="N665" s="599"/>
      <c r="O665" s="338"/>
      <c r="P665" s="338"/>
      <c r="Q665" s="338"/>
      <c r="R665" s="338"/>
      <c r="S665" s="599"/>
      <c r="T665" s="338"/>
      <c r="U665" s="338"/>
      <c r="V665" s="338"/>
      <c r="W665" s="338"/>
      <c r="X665" s="338"/>
      <c r="Y665" s="338"/>
      <c r="Z665" s="338"/>
      <c r="AA665" s="338"/>
      <c r="AB665" s="540"/>
    </row>
    <row r="666">
      <c r="A666" s="338"/>
      <c r="B666" s="338"/>
      <c r="C666" s="338"/>
      <c r="D666" s="338"/>
      <c r="E666" s="345"/>
      <c r="F666" s="338"/>
      <c r="G666" s="338"/>
      <c r="H666" s="345"/>
      <c r="I666" s="338"/>
      <c r="J666" s="338"/>
      <c r="K666" s="345"/>
      <c r="L666" s="338"/>
      <c r="M666" s="338"/>
      <c r="N666" s="599"/>
      <c r="O666" s="338"/>
      <c r="P666" s="338"/>
      <c r="Q666" s="338"/>
      <c r="R666" s="338"/>
      <c r="S666" s="599"/>
      <c r="T666" s="338"/>
      <c r="U666" s="338"/>
      <c r="V666" s="338"/>
      <c r="W666" s="338"/>
      <c r="X666" s="338"/>
      <c r="Y666" s="338"/>
      <c r="Z666" s="338"/>
      <c r="AA666" s="338"/>
      <c r="AB666" s="540"/>
    </row>
    <row r="667">
      <c r="A667" s="338"/>
      <c r="B667" s="338"/>
      <c r="C667" s="338"/>
      <c r="D667" s="338"/>
      <c r="E667" s="345"/>
      <c r="F667" s="338"/>
      <c r="G667" s="338"/>
      <c r="H667" s="345"/>
      <c r="I667" s="338"/>
      <c r="J667" s="338"/>
      <c r="K667" s="345"/>
      <c r="L667" s="338"/>
      <c r="M667" s="338"/>
      <c r="N667" s="599"/>
      <c r="O667" s="338"/>
      <c r="P667" s="338"/>
      <c r="Q667" s="338"/>
      <c r="R667" s="338"/>
      <c r="S667" s="599"/>
      <c r="T667" s="338"/>
      <c r="U667" s="338"/>
      <c r="V667" s="338"/>
      <c r="W667" s="338"/>
      <c r="X667" s="338"/>
      <c r="Y667" s="338"/>
      <c r="Z667" s="338"/>
      <c r="AA667" s="338"/>
      <c r="AB667" s="540"/>
    </row>
    <row r="668">
      <c r="A668" s="338"/>
      <c r="B668" s="338"/>
      <c r="C668" s="338"/>
      <c r="D668" s="338"/>
      <c r="E668" s="345"/>
      <c r="F668" s="338"/>
      <c r="G668" s="338"/>
      <c r="H668" s="345"/>
      <c r="I668" s="338"/>
      <c r="J668" s="338"/>
      <c r="K668" s="345"/>
      <c r="L668" s="338"/>
      <c r="M668" s="338"/>
      <c r="N668" s="599"/>
      <c r="O668" s="338"/>
      <c r="P668" s="338"/>
      <c r="Q668" s="338"/>
      <c r="R668" s="338"/>
      <c r="S668" s="599"/>
      <c r="T668" s="338"/>
      <c r="U668" s="338"/>
      <c r="V668" s="338"/>
      <c r="W668" s="338"/>
      <c r="X668" s="338"/>
      <c r="Y668" s="338"/>
      <c r="Z668" s="338"/>
      <c r="AA668" s="338"/>
      <c r="AB668" s="540"/>
    </row>
    <row r="669">
      <c r="A669" s="338"/>
      <c r="B669" s="338"/>
      <c r="C669" s="338"/>
      <c r="D669" s="338"/>
      <c r="E669" s="345"/>
      <c r="F669" s="338"/>
      <c r="G669" s="338"/>
      <c r="H669" s="345"/>
      <c r="I669" s="338"/>
      <c r="J669" s="338"/>
      <c r="K669" s="345"/>
      <c r="L669" s="338"/>
      <c r="M669" s="338"/>
      <c r="N669" s="599"/>
      <c r="O669" s="338"/>
      <c r="P669" s="338"/>
      <c r="Q669" s="338"/>
      <c r="R669" s="338"/>
      <c r="S669" s="599"/>
      <c r="T669" s="338"/>
      <c r="U669" s="338"/>
      <c r="V669" s="338"/>
      <c r="W669" s="338"/>
      <c r="X669" s="338"/>
      <c r="Y669" s="338"/>
      <c r="Z669" s="338"/>
      <c r="AA669" s="338"/>
      <c r="AB669" s="540"/>
    </row>
    <row r="670">
      <c r="A670" s="338"/>
      <c r="B670" s="338"/>
      <c r="C670" s="338"/>
      <c r="D670" s="338"/>
      <c r="E670" s="345"/>
      <c r="F670" s="338"/>
      <c r="G670" s="338"/>
      <c r="H670" s="345"/>
      <c r="I670" s="338"/>
      <c r="J670" s="338"/>
      <c r="K670" s="345"/>
      <c r="L670" s="338"/>
      <c r="M670" s="338"/>
      <c r="N670" s="599"/>
      <c r="O670" s="338"/>
      <c r="P670" s="338"/>
      <c r="Q670" s="338"/>
      <c r="R670" s="338"/>
      <c r="S670" s="599"/>
      <c r="T670" s="338"/>
      <c r="U670" s="338"/>
      <c r="V670" s="338"/>
      <c r="W670" s="338"/>
      <c r="X670" s="338"/>
      <c r="Y670" s="338"/>
      <c r="Z670" s="338"/>
      <c r="AA670" s="338"/>
      <c r="AB670" s="540"/>
    </row>
    <row r="671">
      <c r="A671" s="338"/>
      <c r="B671" s="338"/>
      <c r="C671" s="338"/>
      <c r="D671" s="338"/>
      <c r="E671" s="345"/>
      <c r="F671" s="338"/>
      <c r="G671" s="338"/>
      <c r="H671" s="345"/>
      <c r="I671" s="338"/>
      <c r="J671" s="338"/>
      <c r="K671" s="345"/>
      <c r="L671" s="338"/>
      <c r="M671" s="338"/>
      <c r="N671" s="599"/>
      <c r="O671" s="338"/>
      <c r="P671" s="338"/>
      <c r="Q671" s="338"/>
      <c r="R671" s="338"/>
      <c r="S671" s="599"/>
      <c r="T671" s="338"/>
      <c r="U671" s="338"/>
      <c r="V671" s="338"/>
      <c r="W671" s="338"/>
      <c r="X671" s="338"/>
      <c r="Y671" s="338"/>
      <c r="Z671" s="338"/>
      <c r="AA671" s="338"/>
      <c r="AB671" s="540"/>
    </row>
    <row r="672">
      <c r="A672" s="338"/>
      <c r="B672" s="338"/>
      <c r="C672" s="338"/>
      <c r="D672" s="338"/>
      <c r="E672" s="345"/>
      <c r="F672" s="338"/>
      <c r="G672" s="338"/>
      <c r="H672" s="345"/>
      <c r="I672" s="338"/>
      <c r="J672" s="338"/>
      <c r="K672" s="345"/>
      <c r="L672" s="338"/>
      <c r="M672" s="338"/>
      <c r="N672" s="599"/>
      <c r="O672" s="338"/>
      <c r="P672" s="338"/>
      <c r="Q672" s="338"/>
      <c r="R672" s="338"/>
      <c r="S672" s="599"/>
      <c r="T672" s="338"/>
      <c r="U672" s="338"/>
      <c r="V672" s="338"/>
      <c r="W672" s="338"/>
      <c r="X672" s="338"/>
      <c r="Y672" s="338"/>
      <c r="Z672" s="338"/>
      <c r="AA672" s="338"/>
      <c r="AB672" s="540"/>
    </row>
    <row r="673">
      <c r="A673" s="338"/>
      <c r="B673" s="338"/>
      <c r="C673" s="338"/>
      <c r="D673" s="338"/>
      <c r="E673" s="345"/>
      <c r="F673" s="338"/>
      <c r="G673" s="338"/>
      <c r="H673" s="345"/>
      <c r="I673" s="338"/>
      <c r="J673" s="338"/>
      <c r="K673" s="345"/>
      <c r="L673" s="338"/>
      <c r="M673" s="338"/>
      <c r="N673" s="599"/>
      <c r="O673" s="338"/>
      <c r="P673" s="338"/>
      <c r="Q673" s="338"/>
      <c r="R673" s="338"/>
      <c r="S673" s="599"/>
      <c r="T673" s="338"/>
      <c r="U673" s="338"/>
      <c r="V673" s="338"/>
      <c r="W673" s="338"/>
      <c r="X673" s="338"/>
      <c r="Y673" s="338"/>
      <c r="Z673" s="338"/>
      <c r="AA673" s="338"/>
      <c r="AB673" s="540"/>
    </row>
    <row r="674">
      <c r="A674" s="338"/>
      <c r="B674" s="338"/>
      <c r="C674" s="338"/>
      <c r="D674" s="338"/>
      <c r="E674" s="345"/>
      <c r="F674" s="338"/>
      <c r="G674" s="338"/>
      <c r="H674" s="345"/>
      <c r="I674" s="338"/>
      <c r="J674" s="338"/>
      <c r="K674" s="345"/>
      <c r="L674" s="338"/>
      <c r="M674" s="338"/>
      <c r="N674" s="599"/>
      <c r="O674" s="338"/>
      <c r="P674" s="338"/>
      <c r="Q674" s="338"/>
      <c r="R674" s="338"/>
      <c r="S674" s="599"/>
      <c r="T674" s="338"/>
      <c r="U674" s="338"/>
      <c r="V674" s="338"/>
      <c r="W674" s="338"/>
      <c r="X674" s="338"/>
      <c r="Y674" s="338"/>
      <c r="Z674" s="338"/>
      <c r="AA674" s="338"/>
      <c r="AB674" s="540"/>
    </row>
    <row r="675">
      <c r="A675" s="338"/>
      <c r="B675" s="338"/>
      <c r="C675" s="338"/>
      <c r="D675" s="338"/>
      <c r="E675" s="345"/>
      <c r="F675" s="338"/>
      <c r="G675" s="338"/>
      <c r="H675" s="345"/>
      <c r="I675" s="338"/>
      <c r="J675" s="338"/>
      <c r="K675" s="345"/>
      <c r="L675" s="338"/>
      <c r="M675" s="338"/>
      <c r="N675" s="599"/>
      <c r="O675" s="338"/>
      <c r="P675" s="338"/>
      <c r="Q675" s="338"/>
      <c r="R675" s="338"/>
      <c r="S675" s="599"/>
      <c r="T675" s="338"/>
      <c r="U675" s="338"/>
      <c r="V675" s="338"/>
      <c r="W675" s="338"/>
      <c r="X675" s="338"/>
      <c r="Y675" s="338"/>
      <c r="Z675" s="338"/>
      <c r="AA675" s="338"/>
      <c r="AB675" s="540"/>
    </row>
    <row r="676">
      <c r="A676" s="338"/>
      <c r="B676" s="338"/>
      <c r="C676" s="338"/>
      <c r="D676" s="338"/>
      <c r="E676" s="345"/>
      <c r="F676" s="338"/>
      <c r="G676" s="338"/>
      <c r="H676" s="345"/>
      <c r="I676" s="338"/>
      <c r="J676" s="338"/>
      <c r="K676" s="345"/>
      <c r="L676" s="338"/>
      <c r="M676" s="338"/>
      <c r="N676" s="599"/>
      <c r="O676" s="338"/>
      <c r="P676" s="338"/>
      <c r="Q676" s="338"/>
      <c r="R676" s="338"/>
      <c r="S676" s="599"/>
      <c r="T676" s="338"/>
      <c r="U676" s="338"/>
      <c r="V676" s="338"/>
      <c r="W676" s="338"/>
      <c r="X676" s="338"/>
      <c r="Y676" s="338"/>
      <c r="Z676" s="338"/>
      <c r="AA676" s="338"/>
      <c r="AB676" s="540"/>
    </row>
    <row r="677">
      <c r="A677" s="338"/>
      <c r="B677" s="338"/>
      <c r="C677" s="338"/>
      <c r="D677" s="338"/>
      <c r="E677" s="345"/>
      <c r="F677" s="338"/>
      <c r="G677" s="338"/>
      <c r="H677" s="345"/>
      <c r="I677" s="338"/>
      <c r="J677" s="338"/>
      <c r="K677" s="345"/>
      <c r="L677" s="338"/>
      <c r="M677" s="338"/>
      <c r="N677" s="599"/>
      <c r="O677" s="338"/>
      <c r="P677" s="338"/>
      <c r="Q677" s="338"/>
      <c r="R677" s="338"/>
      <c r="S677" s="599"/>
      <c r="T677" s="338"/>
      <c r="U677" s="338"/>
      <c r="V677" s="338"/>
      <c r="W677" s="338"/>
      <c r="X677" s="338"/>
      <c r="Y677" s="338"/>
      <c r="Z677" s="338"/>
      <c r="AA677" s="338"/>
      <c r="AB677" s="540"/>
    </row>
    <row r="678">
      <c r="A678" s="338"/>
      <c r="B678" s="338"/>
      <c r="C678" s="338"/>
      <c r="D678" s="338"/>
      <c r="E678" s="345"/>
      <c r="F678" s="338"/>
      <c r="G678" s="338"/>
      <c r="H678" s="345"/>
      <c r="I678" s="338"/>
      <c r="J678" s="338"/>
      <c r="K678" s="345"/>
      <c r="L678" s="338"/>
      <c r="M678" s="338"/>
      <c r="N678" s="599"/>
      <c r="O678" s="338"/>
      <c r="P678" s="338"/>
      <c r="Q678" s="338"/>
      <c r="R678" s="338"/>
      <c r="S678" s="599"/>
      <c r="T678" s="338"/>
      <c r="U678" s="338"/>
      <c r="V678" s="338"/>
      <c r="W678" s="338"/>
      <c r="X678" s="338"/>
      <c r="Y678" s="338"/>
      <c r="Z678" s="338"/>
      <c r="AA678" s="338"/>
      <c r="AB678" s="540"/>
    </row>
    <row r="679">
      <c r="A679" s="338"/>
      <c r="B679" s="338"/>
      <c r="C679" s="338"/>
      <c r="D679" s="338"/>
      <c r="E679" s="345"/>
      <c r="F679" s="338"/>
      <c r="G679" s="338"/>
      <c r="H679" s="345"/>
      <c r="I679" s="338"/>
      <c r="J679" s="338"/>
      <c r="K679" s="345"/>
      <c r="L679" s="338"/>
      <c r="M679" s="338"/>
      <c r="N679" s="599"/>
      <c r="O679" s="338"/>
      <c r="P679" s="338"/>
      <c r="Q679" s="338"/>
      <c r="R679" s="338"/>
      <c r="S679" s="599"/>
      <c r="T679" s="338"/>
      <c r="U679" s="338"/>
      <c r="V679" s="338"/>
      <c r="W679" s="338"/>
      <c r="X679" s="338"/>
      <c r="Y679" s="338"/>
      <c r="Z679" s="338"/>
      <c r="AA679" s="338"/>
      <c r="AB679" s="540"/>
    </row>
    <row r="680">
      <c r="A680" s="338"/>
      <c r="B680" s="338"/>
      <c r="C680" s="338"/>
      <c r="D680" s="338"/>
      <c r="E680" s="345"/>
      <c r="F680" s="338"/>
      <c r="G680" s="338"/>
      <c r="H680" s="345"/>
      <c r="I680" s="338"/>
      <c r="J680" s="338"/>
      <c r="K680" s="345"/>
      <c r="L680" s="338"/>
      <c r="M680" s="338"/>
      <c r="N680" s="599"/>
      <c r="O680" s="338"/>
      <c r="P680" s="338"/>
      <c r="Q680" s="338"/>
      <c r="R680" s="338"/>
      <c r="S680" s="599"/>
      <c r="T680" s="338"/>
      <c r="U680" s="338"/>
      <c r="V680" s="338"/>
      <c r="W680" s="338"/>
      <c r="X680" s="338"/>
      <c r="Y680" s="338"/>
      <c r="Z680" s="338"/>
      <c r="AA680" s="338"/>
      <c r="AB680" s="540"/>
    </row>
    <row r="681">
      <c r="A681" s="338"/>
      <c r="B681" s="338"/>
      <c r="C681" s="338"/>
      <c r="D681" s="338"/>
      <c r="E681" s="345"/>
      <c r="F681" s="338"/>
      <c r="G681" s="338"/>
      <c r="H681" s="345"/>
      <c r="I681" s="338"/>
      <c r="J681" s="338"/>
      <c r="K681" s="345"/>
      <c r="L681" s="338"/>
      <c r="M681" s="338"/>
      <c r="N681" s="599"/>
      <c r="O681" s="338"/>
      <c r="P681" s="338"/>
      <c r="Q681" s="338"/>
      <c r="R681" s="338"/>
      <c r="S681" s="599"/>
      <c r="T681" s="338"/>
      <c r="U681" s="338"/>
      <c r="V681" s="338"/>
      <c r="W681" s="338"/>
      <c r="X681" s="338"/>
      <c r="Y681" s="338"/>
      <c r="Z681" s="338"/>
      <c r="AA681" s="338"/>
      <c r="AB681" s="540"/>
    </row>
    <row r="682">
      <c r="A682" s="338"/>
      <c r="B682" s="338"/>
      <c r="C682" s="338"/>
      <c r="D682" s="338"/>
      <c r="E682" s="345"/>
      <c r="F682" s="338"/>
      <c r="G682" s="338"/>
      <c r="H682" s="345"/>
      <c r="I682" s="338"/>
      <c r="J682" s="338"/>
      <c r="K682" s="345"/>
      <c r="L682" s="338"/>
      <c r="M682" s="338"/>
      <c r="N682" s="599"/>
      <c r="O682" s="338"/>
      <c r="P682" s="338"/>
      <c r="Q682" s="338"/>
      <c r="R682" s="338"/>
      <c r="S682" s="599"/>
      <c r="T682" s="338"/>
      <c r="U682" s="338"/>
      <c r="V682" s="338"/>
      <c r="W682" s="338"/>
      <c r="X682" s="338"/>
      <c r="Y682" s="338"/>
      <c r="Z682" s="338"/>
      <c r="AA682" s="338"/>
      <c r="AB682" s="540"/>
    </row>
    <row r="683">
      <c r="A683" s="338"/>
      <c r="B683" s="338"/>
      <c r="C683" s="338"/>
      <c r="D683" s="338"/>
      <c r="E683" s="345"/>
      <c r="F683" s="338"/>
      <c r="G683" s="338"/>
      <c r="H683" s="345"/>
      <c r="I683" s="338"/>
      <c r="J683" s="338"/>
      <c r="K683" s="345"/>
      <c r="L683" s="338"/>
      <c r="M683" s="338"/>
      <c r="N683" s="599"/>
      <c r="O683" s="338"/>
      <c r="P683" s="338"/>
      <c r="Q683" s="338"/>
      <c r="R683" s="338"/>
      <c r="S683" s="599"/>
      <c r="T683" s="338"/>
      <c r="U683" s="338"/>
      <c r="V683" s="338"/>
      <c r="W683" s="338"/>
      <c r="X683" s="338"/>
      <c r="Y683" s="338"/>
      <c r="Z683" s="338"/>
      <c r="AA683" s="338"/>
      <c r="AB683" s="540"/>
    </row>
    <row r="684">
      <c r="A684" s="338"/>
      <c r="B684" s="338"/>
      <c r="C684" s="338"/>
      <c r="D684" s="338"/>
      <c r="E684" s="345"/>
      <c r="F684" s="338"/>
      <c r="G684" s="338"/>
      <c r="H684" s="345"/>
      <c r="I684" s="338"/>
      <c r="J684" s="338"/>
      <c r="K684" s="345"/>
      <c r="L684" s="338"/>
      <c r="M684" s="338"/>
      <c r="N684" s="599"/>
      <c r="O684" s="338"/>
      <c r="P684" s="338"/>
      <c r="Q684" s="338"/>
      <c r="R684" s="338"/>
      <c r="S684" s="599"/>
      <c r="T684" s="338"/>
      <c r="U684" s="338"/>
      <c r="V684" s="338"/>
      <c r="W684" s="338"/>
      <c r="X684" s="338"/>
      <c r="Y684" s="338"/>
      <c r="Z684" s="338"/>
      <c r="AA684" s="338"/>
      <c r="AB684" s="540"/>
    </row>
    <row r="685">
      <c r="A685" s="338"/>
      <c r="B685" s="338"/>
      <c r="C685" s="338"/>
      <c r="D685" s="338"/>
      <c r="E685" s="345"/>
      <c r="F685" s="338"/>
      <c r="G685" s="338"/>
      <c r="H685" s="345"/>
      <c r="I685" s="338"/>
      <c r="J685" s="338"/>
      <c r="K685" s="345"/>
      <c r="L685" s="338"/>
      <c r="M685" s="338"/>
      <c r="N685" s="599"/>
      <c r="O685" s="338"/>
      <c r="P685" s="338"/>
      <c r="Q685" s="338"/>
      <c r="R685" s="338"/>
      <c r="S685" s="599"/>
      <c r="T685" s="338"/>
      <c r="U685" s="338"/>
      <c r="V685" s="338"/>
      <c r="W685" s="338"/>
      <c r="X685" s="338"/>
      <c r="Y685" s="338"/>
      <c r="Z685" s="338"/>
      <c r="AA685" s="338"/>
      <c r="AB685" s="540"/>
    </row>
    <row r="686">
      <c r="A686" s="338"/>
      <c r="B686" s="338"/>
      <c r="C686" s="338"/>
      <c r="D686" s="338"/>
      <c r="E686" s="345"/>
      <c r="F686" s="338"/>
      <c r="G686" s="338"/>
      <c r="H686" s="345"/>
      <c r="I686" s="338"/>
      <c r="J686" s="338"/>
      <c r="K686" s="345"/>
      <c r="L686" s="338"/>
      <c r="M686" s="338"/>
      <c r="N686" s="599"/>
      <c r="O686" s="338"/>
      <c r="P686" s="338"/>
      <c r="Q686" s="338"/>
      <c r="R686" s="338"/>
      <c r="S686" s="599"/>
      <c r="T686" s="338"/>
      <c r="U686" s="338"/>
      <c r="V686" s="338"/>
      <c r="W686" s="338"/>
      <c r="X686" s="338"/>
      <c r="Y686" s="338"/>
      <c r="Z686" s="338"/>
      <c r="AA686" s="338"/>
      <c r="AB686" s="540"/>
    </row>
    <row r="687">
      <c r="A687" s="338"/>
      <c r="B687" s="338"/>
      <c r="C687" s="338"/>
      <c r="D687" s="338"/>
      <c r="E687" s="345"/>
      <c r="F687" s="338"/>
      <c r="G687" s="338"/>
      <c r="H687" s="345"/>
      <c r="I687" s="338"/>
      <c r="J687" s="338"/>
      <c r="K687" s="345"/>
      <c r="L687" s="338"/>
      <c r="M687" s="338"/>
      <c r="N687" s="599"/>
      <c r="O687" s="338"/>
      <c r="P687" s="338"/>
      <c r="Q687" s="338"/>
      <c r="R687" s="338"/>
      <c r="S687" s="599"/>
      <c r="T687" s="338"/>
      <c r="U687" s="338"/>
      <c r="V687" s="338"/>
      <c r="W687" s="338"/>
      <c r="X687" s="338"/>
      <c r="Y687" s="338"/>
      <c r="Z687" s="338"/>
      <c r="AA687" s="338"/>
      <c r="AB687" s="540"/>
    </row>
    <row r="688">
      <c r="A688" s="338"/>
      <c r="B688" s="338"/>
      <c r="C688" s="338"/>
      <c r="D688" s="338"/>
      <c r="E688" s="345"/>
      <c r="F688" s="338"/>
      <c r="G688" s="338"/>
      <c r="H688" s="345"/>
      <c r="I688" s="338"/>
      <c r="J688" s="338"/>
      <c r="K688" s="345"/>
      <c r="L688" s="338"/>
      <c r="M688" s="338"/>
      <c r="N688" s="599"/>
      <c r="O688" s="338"/>
      <c r="P688" s="338"/>
      <c r="Q688" s="338"/>
      <c r="R688" s="338"/>
      <c r="S688" s="599"/>
      <c r="T688" s="338"/>
      <c r="U688" s="338"/>
      <c r="V688" s="338"/>
      <c r="W688" s="338"/>
      <c r="X688" s="338"/>
      <c r="Y688" s="338"/>
      <c r="Z688" s="338"/>
      <c r="AA688" s="338"/>
      <c r="AB688" s="540"/>
    </row>
    <row r="689">
      <c r="A689" s="338"/>
      <c r="B689" s="338"/>
      <c r="C689" s="338"/>
      <c r="D689" s="338"/>
      <c r="E689" s="345"/>
      <c r="F689" s="338"/>
      <c r="G689" s="338"/>
      <c r="H689" s="345"/>
      <c r="I689" s="338"/>
      <c r="J689" s="338"/>
      <c r="K689" s="345"/>
      <c r="L689" s="338"/>
      <c r="M689" s="338"/>
      <c r="N689" s="599"/>
      <c r="O689" s="338"/>
      <c r="P689" s="338"/>
      <c r="Q689" s="338"/>
      <c r="R689" s="338"/>
      <c r="S689" s="599"/>
      <c r="T689" s="338"/>
      <c r="U689" s="338"/>
      <c r="V689" s="338"/>
      <c r="W689" s="338"/>
      <c r="X689" s="338"/>
      <c r="Y689" s="338"/>
      <c r="Z689" s="338"/>
      <c r="AA689" s="338"/>
      <c r="AB689" s="540"/>
    </row>
    <row r="690">
      <c r="A690" s="338"/>
      <c r="B690" s="338"/>
      <c r="C690" s="338"/>
      <c r="D690" s="338"/>
      <c r="E690" s="345"/>
      <c r="F690" s="338"/>
      <c r="G690" s="338"/>
      <c r="H690" s="345"/>
      <c r="I690" s="338"/>
      <c r="J690" s="338"/>
      <c r="K690" s="345"/>
      <c r="L690" s="338"/>
      <c r="M690" s="338"/>
      <c r="N690" s="599"/>
      <c r="O690" s="338"/>
      <c r="P690" s="338"/>
      <c r="Q690" s="338"/>
      <c r="R690" s="338"/>
      <c r="S690" s="599"/>
      <c r="T690" s="338"/>
      <c r="U690" s="338"/>
      <c r="V690" s="338"/>
      <c r="W690" s="338"/>
      <c r="X690" s="338"/>
      <c r="Y690" s="338"/>
      <c r="Z690" s="338"/>
      <c r="AA690" s="338"/>
      <c r="AB690" s="540"/>
    </row>
    <row r="691">
      <c r="A691" s="338"/>
      <c r="B691" s="338"/>
      <c r="C691" s="338"/>
      <c r="D691" s="338"/>
      <c r="E691" s="345"/>
      <c r="F691" s="338"/>
      <c r="G691" s="338"/>
      <c r="H691" s="345"/>
      <c r="I691" s="338"/>
      <c r="J691" s="338"/>
      <c r="K691" s="345"/>
      <c r="L691" s="338"/>
      <c r="M691" s="338"/>
      <c r="N691" s="599"/>
      <c r="O691" s="338"/>
      <c r="P691" s="338"/>
      <c r="Q691" s="338"/>
      <c r="R691" s="338"/>
      <c r="S691" s="599"/>
      <c r="T691" s="338"/>
      <c r="U691" s="338"/>
      <c r="V691" s="338"/>
      <c r="W691" s="338"/>
      <c r="X691" s="338"/>
      <c r="Y691" s="338"/>
      <c r="Z691" s="338"/>
      <c r="AA691" s="338"/>
      <c r="AB691" s="540"/>
    </row>
    <row r="692">
      <c r="A692" s="338"/>
      <c r="B692" s="338"/>
      <c r="C692" s="338"/>
      <c r="D692" s="338"/>
      <c r="E692" s="345"/>
      <c r="F692" s="338"/>
      <c r="G692" s="338"/>
      <c r="H692" s="345"/>
      <c r="I692" s="338"/>
      <c r="J692" s="338"/>
      <c r="K692" s="345"/>
      <c r="L692" s="338"/>
      <c r="M692" s="338"/>
      <c r="N692" s="599"/>
      <c r="O692" s="338"/>
      <c r="P692" s="338"/>
      <c r="Q692" s="338"/>
      <c r="R692" s="338"/>
      <c r="S692" s="599"/>
      <c r="T692" s="338"/>
      <c r="U692" s="338"/>
      <c r="V692" s="338"/>
      <c r="W692" s="338"/>
      <c r="X692" s="338"/>
      <c r="Y692" s="338"/>
      <c r="Z692" s="338"/>
      <c r="AA692" s="338"/>
      <c r="AB692" s="540"/>
    </row>
    <row r="693">
      <c r="A693" s="338"/>
      <c r="B693" s="338"/>
      <c r="C693" s="338"/>
      <c r="D693" s="338"/>
      <c r="E693" s="345"/>
      <c r="F693" s="338"/>
      <c r="G693" s="338"/>
      <c r="H693" s="345"/>
      <c r="I693" s="338"/>
      <c r="J693" s="338"/>
      <c r="K693" s="345"/>
      <c r="L693" s="338"/>
      <c r="M693" s="338"/>
      <c r="N693" s="599"/>
      <c r="O693" s="338"/>
      <c r="P693" s="338"/>
      <c r="Q693" s="338"/>
      <c r="R693" s="338"/>
      <c r="S693" s="599"/>
      <c r="T693" s="338"/>
      <c r="U693" s="338"/>
      <c r="V693" s="338"/>
      <c r="W693" s="338"/>
      <c r="X693" s="338"/>
      <c r="Y693" s="338"/>
      <c r="Z693" s="338"/>
      <c r="AA693" s="338"/>
      <c r="AB693" s="540"/>
    </row>
    <row r="694">
      <c r="A694" s="338"/>
      <c r="B694" s="338"/>
      <c r="C694" s="338"/>
      <c r="D694" s="338"/>
      <c r="E694" s="345"/>
      <c r="F694" s="338"/>
      <c r="G694" s="338"/>
      <c r="H694" s="345"/>
      <c r="I694" s="338"/>
      <c r="J694" s="338"/>
      <c r="K694" s="345"/>
      <c r="L694" s="338"/>
      <c r="M694" s="338"/>
      <c r="N694" s="599"/>
      <c r="O694" s="338"/>
      <c r="P694" s="338"/>
      <c r="Q694" s="338"/>
      <c r="R694" s="338"/>
      <c r="S694" s="599"/>
      <c r="T694" s="338"/>
      <c r="U694" s="338"/>
      <c r="V694" s="338"/>
      <c r="W694" s="338"/>
      <c r="X694" s="338"/>
      <c r="Y694" s="338"/>
      <c r="Z694" s="338"/>
      <c r="AA694" s="338"/>
      <c r="AB694" s="540"/>
    </row>
    <row r="695">
      <c r="A695" s="338"/>
      <c r="B695" s="338"/>
      <c r="C695" s="338"/>
      <c r="D695" s="338"/>
      <c r="E695" s="345"/>
      <c r="F695" s="338"/>
      <c r="G695" s="338"/>
      <c r="H695" s="345"/>
      <c r="I695" s="338"/>
      <c r="J695" s="338"/>
      <c r="K695" s="345"/>
      <c r="L695" s="338"/>
      <c r="M695" s="338"/>
      <c r="N695" s="599"/>
      <c r="O695" s="338"/>
      <c r="P695" s="338"/>
      <c r="Q695" s="338"/>
      <c r="R695" s="338"/>
      <c r="S695" s="599"/>
      <c r="T695" s="338"/>
      <c r="U695" s="338"/>
      <c r="V695" s="338"/>
      <c r="W695" s="338"/>
      <c r="X695" s="338"/>
      <c r="Y695" s="338"/>
      <c r="Z695" s="338"/>
      <c r="AA695" s="338"/>
      <c r="AB695" s="540"/>
    </row>
    <row r="696">
      <c r="A696" s="338"/>
      <c r="B696" s="338"/>
      <c r="C696" s="338"/>
      <c r="D696" s="338"/>
      <c r="E696" s="345"/>
      <c r="F696" s="338"/>
      <c r="G696" s="338"/>
      <c r="H696" s="345"/>
      <c r="I696" s="338"/>
      <c r="J696" s="338"/>
      <c r="K696" s="345"/>
      <c r="L696" s="338"/>
      <c r="M696" s="338"/>
      <c r="N696" s="599"/>
      <c r="O696" s="338"/>
      <c r="P696" s="338"/>
      <c r="Q696" s="338"/>
      <c r="R696" s="338"/>
      <c r="S696" s="599"/>
      <c r="T696" s="338"/>
      <c r="U696" s="338"/>
      <c r="V696" s="338"/>
      <c r="W696" s="338"/>
      <c r="X696" s="338"/>
      <c r="Y696" s="338"/>
      <c r="Z696" s="338"/>
      <c r="AA696" s="338"/>
      <c r="AB696" s="540"/>
    </row>
    <row r="697">
      <c r="A697" s="338"/>
      <c r="B697" s="338"/>
      <c r="C697" s="338"/>
      <c r="D697" s="338"/>
      <c r="E697" s="345"/>
      <c r="F697" s="338"/>
      <c r="G697" s="338"/>
      <c r="H697" s="345"/>
      <c r="I697" s="338"/>
      <c r="J697" s="338"/>
      <c r="K697" s="345"/>
      <c r="L697" s="338"/>
      <c r="M697" s="338"/>
      <c r="N697" s="599"/>
      <c r="O697" s="338"/>
      <c r="P697" s="338"/>
      <c r="Q697" s="338"/>
      <c r="R697" s="338"/>
      <c r="S697" s="599"/>
      <c r="T697" s="338"/>
      <c r="U697" s="338"/>
      <c r="V697" s="338"/>
      <c r="W697" s="338"/>
      <c r="X697" s="338"/>
      <c r="Y697" s="338"/>
      <c r="Z697" s="338"/>
      <c r="AA697" s="338"/>
      <c r="AB697" s="540"/>
    </row>
    <row r="698">
      <c r="A698" s="338"/>
      <c r="B698" s="338"/>
      <c r="C698" s="338"/>
      <c r="D698" s="338"/>
      <c r="E698" s="345"/>
      <c r="F698" s="338"/>
      <c r="G698" s="338"/>
      <c r="H698" s="345"/>
      <c r="I698" s="338"/>
      <c r="J698" s="338"/>
      <c r="K698" s="345"/>
      <c r="L698" s="338"/>
      <c r="M698" s="338"/>
      <c r="N698" s="599"/>
      <c r="O698" s="338"/>
      <c r="P698" s="338"/>
      <c r="Q698" s="338"/>
      <c r="R698" s="338"/>
      <c r="S698" s="599"/>
      <c r="T698" s="338"/>
      <c r="U698" s="338"/>
      <c r="V698" s="338"/>
      <c r="W698" s="338"/>
      <c r="X698" s="338"/>
      <c r="Y698" s="338"/>
      <c r="Z698" s="338"/>
      <c r="AA698" s="338"/>
      <c r="AB698" s="540"/>
    </row>
    <row r="699">
      <c r="A699" s="338"/>
      <c r="B699" s="338"/>
      <c r="C699" s="338"/>
      <c r="D699" s="338"/>
      <c r="E699" s="345"/>
      <c r="F699" s="338"/>
      <c r="G699" s="338"/>
      <c r="H699" s="345"/>
      <c r="I699" s="338"/>
      <c r="J699" s="338"/>
      <c r="K699" s="345"/>
      <c r="L699" s="338"/>
      <c r="M699" s="338"/>
      <c r="N699" s="599"/>
      <c r="O699" s="338"/>
      <c r="P699" s="338"/>
      <c r="Q699" s="338"/>
      <c r="R699" s="338"/>
      <c r="S699" s="599"/>
      <c r="T699" s="338"/>
      <c r="U699" s="338"/>
      <c r="V699" s="338"/>
      <c r="W699" s="338"/>
      <c r="X699" s="338"/>
      <c r="Y699" s="338"/>
      <c r="Z699" s="338"/>
      <c r="AA699" s="338"/>
      <c r="AB699" s="540"/>
    </row>
    <row r="700">
      <c r="A700" s="338"/>
      <c r="B700" s="338"/>
      <c r="C700" s="338"/>
      <c r="D700" s="338"/>
      <c r="E700" s="345"/>
      <c r="F700" s="338"/>
      <c r="G700" s="338"/>
      <c r="H700" s="345"/>
      <c r="I700" s="338"/>
      <c r="J700" s="338"/>
      <c r="K700" s="345"/>
      <c r="L700" s="338"/>
      <c r="M700" s="338"/>
      <c r="N700" s="599"/>
      <c r="O700" s="338"/>
      <c r="P700" s="338"/>
      <c r="Q700" s="338"/>
      <c r="R700" s="338"/>
      <c r="S700" s="599"/>
      <c r="T700" s="338"/>
      <c r="U700" s="338"/>
      <c r="V700" s="338"/>
      <c r="W700" s="338"/>
      <c r="X700" s="338"/>
      <c r="Y700" s="338"/>
      <c r="Z700" s="338"/>
      <c r="AA700" s="338"/>
      <c r="AB700" s="540"/>
    </row>
    <row r="701">
      <c r="A701" s="338"/>
      <c r="B701" s="338"/>
      <c r="C701" s="338"/>
      <c r="D701" s="338"/>
      <c r="E701" s="345"/>
      <c r="F701" s="338"/>
      <c r="G701" s="338"/>
      <c r="H701" s="345"/>
      <c r="I701" s="338"/>
      <c r="J701" s="338"/>
      <c r="K701" s="345"/>
      <c r="L701" s="338"/>
      <c r="M701" s="338"/>
      <c r="N701" s="599"/>
      <c r="O701" s="338"/>
      <c r="P701" s="338"/>
      <c r="Q701" s="338"/>
      <c r="R701" s="338"/>
      <c r="S701" s="599"/>
      <c r="T701" s="338"/>
      <c r="U701" s="338"/>
      <c r="V701" s="338"/>
      <c r="W701" s="338"/>
      <c r="X701" s="338"/>
      <c r="Y701" s="338"/>
      <c r="Z701" s="338"/>
      <c r="AA701" s="338"/>
      <c r="AB701" s="540"/>
    </row>
    <row r="702">
      <c r="A702" s="338"/>
      <c r="B702" s="338"/>
      <c r="C702" s="338"/>
      <c r="D702" s="338"/>
      <c r="E702" s="345"/>
      <c r="F702" s="338"/>
      <c r="G702" s="338"/>
      <c r="H702" s="345"/>
      <c r="I702" s="338"/>
      <c r="J702" s="338"/>
      <c r="K702" s="345"/>
      <c r="L702" s="338"/>
      <c r="M702" s="338"/>
      <c r="N702" s="599"/>
      <c r="O702" s="338"/>
      <c r="P702" s="338"/>
      <c r="Q702" s="338"/>
      <c r="R702" s="338"/>
      <c r="S702" s="599"/>
      <c r="T702" s="338"/>
      <c r="U702" s="338"/>
      <c r="V702" s="338"/>
      <c r="W702" s="338"/>
      <c r="X702" s="338"/>
      <c r="Y702" s="338"/>
      <c r="Z702" s="338"/>
      <c r="AA702" s="338"/>
      <c r="AB702" s="540"/>
    </row>
    <row r="703">
      <c r="A703" s="338"/>
      <c r="B703" s="338"/>
      <c r="C703" s="338"/>
      <c r="D703" s="338"/>
      <c r="E703" s="345"/>
      <c r="F703" s="338"/>
      <c r="G703" s="338"/>
      <c r="H703" s="345"/>
      <c r="I703" s="338"/>
      <c r="J703" s="338"/>
      <c r="K703" s="345"/>
      <c r="L703" s="338"/>
      <c r="M703" s="338"/>
      <c r="N703" s="599"/>
      <c r="O703" s="338"/>
      <c r="P703" s="338"/>
      <c r="Q703" s="338"/>
      <c r="R703" s="338"/>
      <c r="S703" s="599"/>
      <c r="T703" s="338"/>
      <c r="U703" s="338"/>
      <c r="V703" s="338"/>
      <c r="W703" s="338"/>
      <c r="X703" s="338"/>
      <c r="Y703" s="338"/>
      <c r="Z703" s="338"/>
      <c r="AA703" s="338"/>
      <c r="AB703" s="540"/>
    </row>
    <row r="704">
      <c r="A704" s="338"/>
      <c r="B704" s="338"/>
      <c r="C704" s="338"/>
      <c r="D704" s="338"/>
      <c r="E704" s="345"/>
      <c r="F704" s="338"/>
      <c r="G704" s="338"/>
      <c r="H704" s="345"/>
      <c r="I704" s="338"/>
      <c r="J704" s="338"/>
      <c r="K704" s="345"/>
      <c r="L704" s="338"/>
      <c r="M704" s="338"/>
      <c r="N704" s="599"/>
      <c r="O704" s="338"/>
      <c r="P704" s="338"/>
      <c r="Q704" s="338"/>
      <c r="R704" s="338"/>
      <c r="S704" s="599"/>
      <c r="T704" s="338"/>
      <c r="U704" s="338"/>
      <c r="V704" s="338"/>
      <c r="W704" s="338"/>
      <c r="X704" s="338"/>
      <c r="Y704" s="338"/>
      <c r="Z704" s="338"/>
      <c r="AA704" s="338"/>
      <c r="AB704" s="540"/>
    </row>
    <row r="705">
      <c r="A705" s="338"/>
      <c r="B705" s="338"/>
      <c r="C705" s="338"/>
      <c r="D705" s="338"/>
      <c r="E705" s="345"/>
      <c r="F705" s="338"/>
      <c r="G705" s="338"/>
      <c r="H705" s="345"/>
      <c r="I705" s="338"/>
      <c r="J705" s="338"/>
      <c r="K705" s="345"/>
      <c r="L705" s="338"/>
      <c r="M705" s="338"/>
      <c r="N705" s="599"/>
      <c r="O705" s="338"/>
      <c r="P705" s="338"/>
      <c r="Q705" s="338"/>
      <c r="R705" s="338"/>
      <c r="S705" s="599"/>
      <c r="T705" s="338"/>
      <c r="U705" s="338"/>
      <c r="V705" s="338"/>
      <c r="W705" s="338"/>
      <c r="X705" s="338"/>
      <c r="Y705" s="338"/>
      <c r="Z705" s="338"/>
      <c r="AA705" s="338"/>
      <c r="AB705" s="540"/>
    </row>
    <row r="706">
      <c r="A706" s="338"/>
      <c r="B706" s="338"/>
      <c r="C706" s="338"/>
      <c r="D706" s="338"/>
      <c r="E706" s="345"/>
      <c r="F706" s="338"/>
      <c r="G706" s="338"/>
      <c r="H706" s="345"/>
      <c r="I706" s="338"/>
      <c r="J706" s="338"/>
      <c r="K706" s="345"/>
      <c r="L706" s="338"/>
      <c r="M706" s="338"/>
      <c r="N706" s="599"/>
      <c r="O706" s="338"/>
      <c r="P706" s="338"/>
      <c r="Q706" s="338"/>
      <c r="R706" s="338"/>
      <c r="S706" s="599"/>
      <c r="T706" s="338"/>
      <c r="U706" s="338"/>
      <c r="V706" s="338"/>
      <c r="W706" s="338"/>
      <c r="X706" s="338"/>
      <c r="Y706" s="338"/>
      <c r="Z706" s="338"/>
      <c r="AA706" s="338"/>
      <c r="AB706" s="540"/>
    </row>
    <row r="707">
      <c r="A707" s="338"/>
      <c r="B707" s="338"/>
      <c r="C707" s="338"/>
      <c r="D707" s="338"/>
      <c r="E707" s="345"/>
      <c r="F707" s="338"/>
      <c r="G707" s="338"/>
      <c r="H707" s="345"/>
      <c r="I707" s="338"/>
      <c r="J707" s="338"/>
      <c r="K707" s="345"/>
      <c r="L707" s="338"/>
      <c r="M707" s="338"/>
      <c r="N707" s="599"/>
      <c r="O707" s="338"/>
      <c r="P707" s="338"/>
      <c r="Q707" s="338"/>
      <c r="R707" s="338"/>
      <c r="S707" s="599"/>
      <c r="T707" s="338"/>
      <c r="U707" s="338"/>
      <c r="V707" s="338"/>
      <c r="W707" s="338"/>
      <c r="X707" s="338"/>
      <c r="Y707" s="338"/>
      <c r="Z707" s="338"/>
      <c r="AA707" s="338"/>
      <c r="AB707" s="540"/>
    </row>
    <row r="708">
      <c r="A708" s="338"/>
      <c r="B708" s="338"/>
      <c r="C708" s="338"/>
      <c r="D708" s="338"/>
      <c r="E708" s="345"/>
      <c r="F708" s="338"/>
      <c r="G708" s="338"/>
      <c r="H708" s="345"/>
      <c r="I708" s="338"/>
      <c r="J708" s="338"/>
      <c r="K708" s="345"/>
      <c r="L708" s="338"/>
      <c r="M708" s="338"/>
      <c r="N708" s="599"/>
      <c r="O708" s="338"/>
      <c r="P708" s="338"/>
      <c r="Q708" s="338"/>
      <c r="R708" s="338"/>
      <c r="S708" s="599"/>
      <c r="T708" s="338"/>
      <c r="U708" s="338"/>
      <c r="V708" s="338"/>
      <c r="W708" s="338"/>
      <c r="X708" s="338"/>
      <c r="Y708" s="338"/>
      <c r="Z708" s="338"/>
      <c r="AA708" s="338"/>
      <c r="AB708" s="540"/>
    </row>
    <row r="709">
      <c r="A709" s="338"/>
      <c r="B709" s="338"/>
      <c r="C709" s="338"/>
      <c r="D709" s="338"/>
      <c r="E709" s="345"/>
      <c r="F709" s="338"/>
      <c r="G709" s="338"/>
      <c r="H709" s="345"/>
      <c r="I709" s="338"/>
      <c r="J709" s="338"/>
      <c r="K709" s="345"/>
      <c r="L709" s="338"/>
      <c r="M709" s="338"/>
      <c r="N709" s="599"/>
      <c r="O709" s="338"/>
      <c r="P709" s="338"/>
      <c r="Q709" s="338"/>
      <c r="R709" s="338"/>
      <c r="S709" s="599"/>
      <c r="T709" s="338"/>
      <c r="U709" s="338"/>
      <c r="V709" s="338"/>
      <c r="W709" s="338"/>
      <c r="X709" s="338"/>
      <c r="Y709" s="338"/>
      <c r="Z709" s="338"/>
      <c r="AA709" s="338"/>
      <c r="AB709" s="540"/>
    </row>
    <row r="710">
      <c r="A710" s="338"/>
      <c r="B710" s="338"/>
      <c r="C710" s="338"/>
      <c r="D710" s="338"/>
      <c r="E710" s="345"/>
      <c r="F710" s="338"/>
      <c r="G710" s="338"/>
      <c r="H710" s="345"/>
      <c r="I710" s="338"/>
      <c r="J710" s="338"/>
      <c r="K710" s="345"/>
      <c r="L710" s="338"/>
      <c r="M710" s="338"/>
      <c r="N710" s="599"/>
      <c r="O710" s="338"/>
      <c r="P710" s="338"/>
      <c r="Q710" s="338"/>
      <c r="R710" s="338"/>
      <c r="S710" s="599"/>
      <c r="T710" s="338"/>
      <c r="U710" s="338"/>
      <c r="V710" s="338"/>
      <c r="W710" s="338"/>
      <c r="X710" s="338"/>
      <c r="Y710" s="338"/>
      <c r="Z710" s="338"/>
      <c r="AA710" s="338"/>
      <c r="AB710" s="540"/>
    </row>
    <row r="711">
      <c r="A711" s="338"/>
      <c r="B711" s="338"/>
      <c r="C711" s="338"/>
      <c r="D711" s="338"/>
      <c r="E711" s="345"/>
      <c r="F711" s="338"/>
      <c r="G711" s="338"/>
      <c r="H711" s="345"/>
      <c r="I711" s="338"/>
      <c r="J711" s="338"/>
      <c r="K711" s="345"/>
      <c r="L711" s="338"/>
      <c r="M711" s="338"/>
      <c r="N711" s="599"/>
      <c r="O711" s="338"/>
      <c r="P711" s="338"/>
      <c r="Q711" s="338"/>
      <c r="R711" s="338"/>
      <c r="S711" s="599"/>
      <c r="T711" s="338"/>
      <c r="U711" s="338"/>
      <c r="V711" s="338"/>
      <c r="W711" s="338"/>
      <c r="X711" s="338"/>
      <c r="Y711" s="338"/>
      <c r="Z711" s="338"/>
      <c r="AA711" s="338"/>
      <c r="AB711" s="540"/>
    </row>
    <row r="712">
      <c r="A712" s="338"/>
      <c r="B712" s="338"/>
      <c r="C712" s="338"/>
      <c r="D712" s="338"/>
      <c r="E712" s="345"/>
      <c r="F712" s="338"/>
      <c r="G712" s="338"/>
      <c r="H712" s="345"/>
      <c r="I712" s="338"/>
      <c r="J712" s="338"/>
      <c r="K712" s="345"/>
      <c r="L712" s="338"/>
      <c r="M712" s="338"/>
      <c r="N712" s="599"/>
      <c r="O712" s="338"/>
      <c r="P712" s="338"/>
      <c r="Q712" s="338"/>
      <c r="R712" s="338"/>
      <c r="S712" s="599"/>
      <c r="T712" s="338"/>
      <c r="U712" s="338"/>
      <c r="V712" s="338"/>
      <c r="W712" s="338"/>
      <c r="X712" s="338"/>
      <c r="Y712" s="338"/>
      <c r="Z712" s="338"/>
      <c r="AA712" s="338"/>
      <c r="AB712" s="540"/>
    </row>
    <row r="713">
      <c r="A713" s="338"/>
      <c r="B713" s="338"/>
      <c r="C713" s="338"/>
      <c r="D713" s="338"/>
      <c r="E713" s="345"/>
      <c r="F713" s="338"/>
      <c r="G713" s="338"/>
      <c r="H713" s="345"/>
      <c r="I713" s="338"/>
      <c r="J713" s="338"/>
      <c r="K713" s="345"/>
      <c r="L713" s="338"/>
      <c r="M713" s="338"/>
      <c r="N713" s="599"/>
      <c r="O713" s="338"/>
      <c r="P713" s="338"/>
      <c r="Q713" s="338"/>
      <c r="R713" s="338"/>
      <c r="S713" s="599"/>
      <c r="T713" s="338"/>
      <c r="U713" s="338"/>
      <c r="V713" s="338"/>
      <c r="W713" s="338"/>
      <c r="X713" s="338"/>
      <c r="Y713" s="338"/>
      <c r="Z713" s="338"/>
      <c r="AA713" s="338"/>
      <c r="AB713" s="540"/>
    </row>
    <row r="714">
      <c r="A714" s="338"/>
      <c r="B714" s="338"/>
      <c r="C714" s="338"/>
      <c r="D714" s="338"/>
      <c r="E714" s="345"/>
      <c r="F714" s="338"/>
      <c r="G714" s="338"/>
      <c r="H714" s="345"/>
      <c r="I714" s="338"/>
      <c r="J714" s="338"/>
      <c r="K714" s="345"/>
      <c r="L714" s="338"/>
      <c r="M714" s="338"/>
      <c r="N714" s="599"/>
      <c r="O714" s="338"/>
      <c r="P714" s="338"/>
      <c r="Q714" s="338"/>
      <c r="R714" s="338"/>
      <c r="S714" s="599"/>
      <c r="T714" s="338"/>
      <c r="U714" s="338"/>
      <c r="V714" s="338"/>
      <c r="W714" s="338"/>
      <c r="X714" s="338"/>
      <c r="Y714" s="338"/>
      <c r="Z714" s="338"/>
      <c r="AA714" s="338"/>
      <c r="AB714" s="540"/>
    </row>
    <row r="715">
      <c r="A715" s="338"/>
      <c r="B715" s="338"/>
      <c r="C715" s="338"/>
      <c r="D715" s="338"/>
      <c r="E715" s="345"/>
      <c r="F715" s="338"/>
      <c r="G715" s="338"/>
      <c r="H715" s="345"/>
      <c r="I715" s="338"/>
      <c r="J715" s="338"/>
      <c r="K715" s="345"/>
      <c r="L715" s="338"/>
      <c r="M715" s="338"/>
      <c r="N715" s="599"/>
      <c r="O715" s="338"/>
      <c r="P715" s="338"/>
      <c r="Q715" s="338"/>
      <c r="R715" s="338"/>
      <c r="S715" s="599"/>
      <c r="T715" s="338"/>
      <c r="U715" s="338"/>
      <c r="V715" s="338"/>
      <c r="W715" s="338"/>
      <c r="X715" s="338"/>
      <c r="Y715" s="338"/>
      <c r="Z715" s="338"/>
      <c r="AA715" s="338"/>
      <c r="AB715" s="540"/>
    </row>
    <row r="716">
      <c r="A716" s="338"/>
      <c r="B716" s="338"/>
      <c r="C716" s="338"/>
      <c r="D716" s="338"/>
      <c r="E716" s="345"/>
      <c r="F716" s="338"/>
      <c r="G716" s="338"/>
      <c r="H716" s="345"/>
      <c r="I716" s="338"/>
      <c r="J716" s="338"/>
      <c r="K716" s="345"/>
      <c r="L716" s="338"/>
      <c r="M716" s="338"/>
      <c r="N716" s="599"/>
      <c r="O716" s="338"/>
      <c r="P716" s="338"/>
      <c r="Q716" s="338"/>
      <c r="R716" s="338"/>
      <c r="S716" s="599"/>
      <c r="T716" s="338"/>
      <c r="U716" s="338"/>
      <c r="V716" s="338"/>
      <c r="W716" s="338"/>
      <c r="X716" s="338"/>
      <c r="Y716" s="338"/>
      <c r="Z716" s="338"/>
      <c r="AA716" s="338"/>
      <c r="AB716" s="540"/>
    </row>
    <row r="717">
      <c r="A717" s="338"/>
      <c r="B717" s="338"/>
      <c r="C717" s="338"/>
      <c r="D717" s="338"/>
      <c r="E717" s="345"/>
      <c r="F717" s="338"/>
      <c r="G717" s="338"/>
      <c r="H717" s="345"/>
      <c r="I717" s="338"/>
      <c r="J717" s="338"/>
      <c r="K717" s="345"/>
      <c r="L717" s="338"/>
      <c r="M717" s="338"/>
      <c r="N717" s="599"/>
      <c r="O717" s="338"/>
      <c r="P717" s="338"/>
      <c r="Q717" s="338"/>
      <c r="R717" s="338"/>
      <c r="S717" s="599"/>
      <c r="T717" s="338"/>
      <c r="U717" s="338"/>
      <c r="V717" s="338"/>
      <c r="W717" s="338"/>
      <c r="X717" s="338"/>
      <c r="Y717" s="338"/>
      <c r="Z717" s="338"/>
      <c r="AA717" s="338"/>
      <c r="AB717" s="540"/>
    </row>
    <row r="718">
      <c r="A718" s="338"/>
      <c r="B718" s="338"/>
      <c r="C718" s="338"/>
      <c r="D718" s="338"/>
      <c r="E718" s="345"/>
      <c r="F718" s="338"/>
      <c r="G718" s="338"/>
      <c r="H718" s="345"/>
      <c r="I718" s="338"/>
      <c r="J718" s="338"/>
      <c r="K718" s="345"/>
      <c r="L718" s="338"/>
      <c r="M718" s="338"/>
      <c r="N718" s="599"/>
      <c r="O718" s="338"/>
      <c r="P718" s="338"/>
      <c r="Q718" s="338"/>
      <c r="R718" s="338"/>
      <c r="S718" s="599"/>
      <c r="T718" s="338"/>
      <c r="U718" s="338"/>
      <c r="V718" s="338"/>
      <c r="W718" s="338"/>
      <c r="X718" s="338"/>
      <c r="Y718" s="338"/>
      <c r="Z718" s="338"/>
      <c r="AA718" s="338"/>
      <c r="AB718" s="540"/>
    </row>
    <row r="719">
      <c r="A719" s="338"/>
      <c r="B719" s="338"/>
      <c r="C719" s="338"/>
      <c r="D719" s="338"/>
      <c r="E719" s="345"/>
      <c r="F719" s="338"/>
      <c r="G719" s="338"/>
      <c r="H719" s="345"/>
      <c r="I719" s="338"/>
      <c r="J719" s="338"/>
      <c r="K719" s="345"/>
      <c r="L719" s="338"/>
      <c r="M719" s="338"/>
      <c r="N719" s="599"/>
      <c r="O719" s="338"/>
      <c r="P719" s="338"/>
      <c r="Q719" s="338"/>
      <c r="R719" s="338"/>
      <c r="S719" s="599"/>
      <c r="T719" s="338"/>
      <c r="U719" s="338"/>
      <c r="V719" s="338"/>
      <c r="W719" s="338"/>
      <c r="X719" s="338"/>
      <c r="Y719" s="338"/>
      <c r="Z719" s="338"/>
      <c r="AA719" s="338"/>
      <c r="AB719" s="540"/>
    </row>
    <row r="720">
      <c r="A720" s="338"/>
      <c r="B720" s="338"/>
      <c r="C720" s="338"/>
      <c r="D720" s="338"/>
      <c r="E720" s="345"/>
      <c r="F720" s="338"/>
      <c r="G720" s="338"/>
      <c r="H720" s="345"/>
      <c r="I720" s="338"/>
      <c r="J720" s="338"/>
      <c r="K720" s="345"/>
      <c r="L720" s="338"/>
      <c r="M720" s="338"/>
      <c r="N720" s="599"/>
      <c r="O720" s="338"/>
      <c r="P720" s="338"/>
      <c r="Q720" s="338"/>
      <c r="R720" s="338"/>
      <c r="S720" s="599"/>
      <c r="T720" s="338"/>
      <c r="U720" s="338"/>
      <c r="V720" s="338"/>
      <c r="W720" s="338"/>
      <c r="X720" s="338"/>
      <c r="Y720" s="338"/>
      <c r="Z720" s="338"/>
      <c r="AA720" s="338"/>
      <c r="AB720" s="540"/>
    </row>
    <row r="721">
      <c r="A721" s="338"/>
      <c r="B721" s="338"/>
      <c r="C721" s="338"/>
      <c r="D721" s="338"/>
      <c r="E721" s="345"/>
      <c r="F721" s="338"/>
      <c r="G721" s="338"/>
      <c r="H721" s="345"/>
      <c r="I721" s="338"/>
      <c r="J721" s="338"/>
      <c r="K721" s="345"/>
      <c r="L721" s="338"/>
      <c r="M721" s="338"/>
      <c r="N721" s="599"/>
      <c r="O721" s="338"/>
      <c r="P721" s="338"/>
      <c r="Q721" s="338"/>
      <c r="R721" s="338"/>
      <c r="S721" s="599"/>
      <c r="T721" s="338"/>
      <c r="U721" s="338"/>
      <c r="V721" s="338"/>
      <c r="W721" s="338"/>
      <c r="X721" s="338"/>
      <c r="Y721" s="338"/>
      <c r="Z721" s="338"/>
      <c r="AA721" s="338"/>
      <c r="AB721" s="540"/>
    </row>
    <row r="722">
      <c r="A722" s="338"/>
      <c r="B722" s="338"/>
      <c r="C722" s="338"/>
      <c r="D722" s="338"/>
      <c r="E722" s="345"/>
      <c r="F722" s="338"/>
      <c r="G722" s="338"/>
      <c r="H722" s="345"/>
      <c r="I722" s="338"/>
      <c r="J722" s="338"/>
      <c r="K722" s="345"/>
      <c r="L722" s="338"/>
      <c r="M722" s="338"/>
      <c r="N722" s="599"/>
      <c r="O722" s="338"/>
      <c r="P722" s="338"/>
      <c r="Q722" s="338"/>
      <c r="R722" s="338"/>
      <c r="S722" s="599"/>
      <c r="T722" s="338"/>
      <c r="U722" s="338"/>
      <c r="V722" s="338"/>
      <c r="W722" s="338"/>
      <c r="X722" s="338"/>
      <c r="Y722" s="338"/>
      <c r="Z722" s="338"/>
      <c r="AA722" s="338"/>
      <c r="AB722" s="540"/>
    </row>
    <row r="723">
      <c r="A723" s="338"/>
      <c r="B723" s="338"/>
      <c r="C723" s="338"/>
      <c r="D723" s="338"/>
      <c r="E723" s="345"/>
      <c r="F723" s="338"/>
      <c r="G723" s="338"/>
      <c r="H723" s="345"/>
      <c r="I723" s="338"/>
      <c r="J723" s="338"/>
      <c r="K723" s="345"/>
      <c r="L723" s="338"/>
      <c r="M723" s="338"/>
      <c r="N723" s="599"/>
      <c r="O723" s="338"/>
      <c r="P723" s="338"/>
      <c r="Q723" s="338"/>
      <c r="R723" s="338"/>
      <c r="S723" s="599"/>
      <c r="T723" s="338"/>
      <c r="U723" s="338"/>
      <c r="V723" s="338"/>
      <c r="W723" s="338"/>
      <c r="X723" s="338"/>
      <c r="Y723" s="338"/>
      <c r="Z723" s="338"/>
      <c r="AA723" s="338"/>
      <c r="AB723" s="540"/>
    </row>
    <row r="724">
      <c r="A724" s="338"/>
      <c r="B724" s="338"/>
      <c r="C724" s="338"/>
      <c r="D724" s="338"/>
      <c r="E724" s="345"/>
      <c r="F724" s="338"/>
      <c r="G724" s="338"/>
      <c r="H724" s="345"/>
      <c r="I724" s="338"/>
      <c r="J724" s="338"/>
      <c r="K724" s="345"/>
      <c r="L724" s="338"/>
      <c r="M724" s="338"/>
      <c r="N724" s="599"/>
      <c r="O724" s="338"/>
      <c r="P724" s="338"/>
      <c r="Q724" s="338"/>
      <c r="R724" s="338"/>
      <c r="S724" s="599"/>
      <c r="T724" s="338"/>
      <c r="U724" s="338"/>
      <c r="V724" s="338"/>
      <c r="W724" s="338"/>
      <c r="X724" s="338"/>
      <c r="Y724" s="338"/>
      <c r="Z724" s="338"/>
      <c r="AA724" s="338"/>
      <c r="AB724" s="540"/>
    </row>
    <row r="725">
      <c r="A725" s="338"/>
      <c r="B725" s="338"/>
      <c r="C725" s="338"/>
      <c r="D725" s="338"/>
      <c r="E725" s="345"/>
      <c r="F725" s="338"/>
      <c r="G725" s="338"/>
      <c r="H725" s="345"/>
      <c r="I725" s="338"/>
      <c r="J725" s="338"/>
      <c r="K725" s="345"/>
      <c r="L725" s="338"/>
      <c r="M725" s="338"/>
      <c r="N725" s="599"/>
      <c r="O725" s="338"/>
      <c r="P725" s="338"/>
      <c r="Q725" s="338"/>
      <c r="R725" s="338"/>
      <c r="S725" s="599"/>
      <c r="T725" s="338"/>
      <c r="U725" s="338"/>
      <c r="V725" s="338"/>
      <c r="W725" s="338"/>
      <c r="X725" s="338"/>
      <c r="Y725" s="338"/>
      <c r="Z725" s="338"/>
      <c r="AA725" s="338"/>
      <c r="AB725" s="540"/>
    </row>
    <row r="726">
      <c r="A726" s="338"/>
      <c r="B726" s="338"/>
      <c r="C726" s="338"/>
      <c r="D726" s="338"/>
      <c r="E726" s="345"/>
      <c r="F726" s="338"/>
      <c r="G726" s="338"/>
      <c r="H726" s="345"/>
      <c r="I726" s="338"/>
      <c r="J726" s="338"/>
      <c r="K726" s="345"/>
      <c r="L726" s="338"/>
      <c r="M726" s="338"/>
      <c r="N726" s="599"/>
      <c r="O726" s="338"/>
      <c r="P726" s="338"/>
      <c r="Q726" s="338"/>
      <c r="R726" s="338"/>
      <c r="S726" s="599"/>
      <c r="T726" s="338"/>
      <c r="U726" s="338"/>
      <c r="V726" s="338"/>
      <c r="W726" s="338"/>
      <c r="X726" s="338"/>
      <c r="Y726" s="338"/>
      <c r="Z726" s="338"/>
      <c r="AA726" s="338"/>
      <c r="AB726" s="540"/>
    </row>
    <row r="727">
      <c r="A727" s="338"/>
      <c r="B727" s="338"/>
      <c r="C727" s="338"/>
      <c r="D727" s="338"/>
      <c r="E727" s="345"/>
      <c r="F727" s="338"/>
      <c r="G727" s="338"/>
      <c r="H727" s="345"/>
      <c r="I727" s="338"/>
      <c r="J727" s="338"/>
      <c r="K727" s="345"/>
      <c r="L727" s="338"/>
      <c r="M727" s="338"/>
      <c r="N727" s="599"/>
      <c r="O727" s="338"/>
      <c r="P727" s="338"/>
      <c r="Q727" s="338"/>
      <c r="R727" s="338"/>
      <c r="S727" s="599"/>
      <c r="T727" s="338"/>
      <c r="U727" s="338"/>
      <c r="V727" s="338"/>
      <c r="W727" s="338"/>
      <c r="X727" s="338"/>
      <c r="Y727" s="338"/>
      <c r="Z727" s="338"/>
      <c r="AA727" s="338"/>
      <c r="AB727" s="540"/>
    </row>
    <row r="728">
      <c r="A728" s="338"/>
      <c r="B728" s="338"/>
      <c r="C728" s="338"/>
      <c r="D728" s="338"/>
      <c r="E728" s="345"/>
      <c r="F728" s="338"/>
      <c r="G728" s="338"/>
      <c r="H728" s="345"/>
      <c r="I728" s="338"/>
      <c r="J728" s="338"/>
      <c r="K728" s="345"/>
      <c r="L728" s="338"/>
      <c r="M728" s="338"/>
      <c r="N728" s="599"/>
      <c r="O728" s="338"/>
      <c r="P728" s="338"/>
      <c r="Q728" s="338"/>
      <c r="R728" s="338"/>
      <c r="S728" s="599"/>
      <c r="T728" s="338"/>
      <c r="U728" s="338"/>
      <c r="V728" s="338"/>
      <c r="W728" s="338"/>
      <c r="X728" s="338"/>
      <c r="Y728" s="338"/>
      <c r="Z728" s="338"/>
      <c r="AA728" s="338"/>
      <c r="AB728" s="540"/>
    </row>
    <row r="729">
      <c r="A729" s="338"/>
      <c r="B729" s="338"/>
      <c r="C729" s="338"/>
      <c r="D729" s="338"/>
      <c r="E729" s="345"/>
      <c r="F729" s="338"/>
      <c r="G729" s="338"/>
      <c r="H729" s="345"/>
      <c r="I729" s="338"/>
      <c r="J729" s="338"/>
      <c r="K729" s="345"/>
      <c r="L729" s="338"/>
      <c r="M729" s="338"/>
      <c r="N729" s="599"/>
      <c r="O729" s="338"/>
      <c r="P729" s="338"/>
      <c r="Q729" s="338"/>
      <c r="R729" s="338"/>
      <c r="S729" s="599"/>
      <c r="T729" s="338"/>
      <c r="U729" s="338"/>
      <c r="V729" s="338"/>
      <c r="W729" s="338"/>
      <c r="X729" s="338"/>
      <c r="Y729" s="338"/>
      <c r="Z729" s="338"/>
      <c r="AA729" s="338"/>
      <c r="AB729" s="540"/>
    </row>
    <row r="730">
      <c r="A730" s="338"/>
      <c r="B730" s="338"/>
      <c r="C730" s="338"/>
      <c r="D730" s="338"/>
      <c r="E730" s="345"/>
      <c r="F730" s="338"/>
      <c r="G730" s="338"/>
      <c r="H730" s="345"/>
      <c r="I730" s="338"/>
      <c r="J730" s="338"/>
      <c r="K730" s="345"/>
      <c r="L730" s="338"/>
      <c r="M730" s="338"/>
      <c r="N730" s="599"/>
      <c r="O730" s="338"/>
      <c r="P730" s="338"/>
      <c r="Q730" s="338"/>
      <c r="R730" s="338"/>
      <c r="S730" s="599"/>
      <c r="T730" s="338"/>
      <c r="U730" s="338"/>
      <c r="V730" s="338"/>
      <c r="W730" s="338"/>
      <c r="X730" s="338"/>
      <c r="Y730" s="338"/>
      <c r="Z730" s="338"/>
      <c r="AA730" s="338"/>
      <c r="AB730" s="540"/>
    </row>
    <row r="731">
      <c r="A731" s="338"/>
      <c r="B731" s="338"/>
      <c r="C731" s="338"/>
      <c r="D731" s="338"/>
      <c r="E731" s="345"/>
      <c r="F731" s="338"/>
      <c r="G731" s="338"/>
      <c r="H731" s="345"/>
      <c r="I731" s="338"/>
      <c r="J731" s="338"/>
      <c r="K731" s="345"/>
      <c r="L731" s="338"/>
      <c r="M731" s="338"/>
      <c r="N731" s="599"/>
      <c r="O731" s="338"/>
      <c r="P731" s="338"/>
      <c r="Q731" s="338"/>
      <c r="R731" s="338"/>
      <c r="S731" s="599"/>
      <c r="T731" s="338"/>
      <c r="U731" s="338"/>
      <c r="V731" s="338"/>
      <c r="W731" s="338"/>
      <c r="X731" s="338"/>
      <c r="Y731" s="338"/>
      <c r="Z731" s="338"/>
      <c r="AA731" s="338"/>
      <c r="AB731" s="540"/>
    </row>
    <row r="732">
      <c r="A732" s="338"/>
      <c r="B732" s="338"/>
      <c r="C732" s="338"/>
      <c r="D732" s="338"/>
      <c r="E732" s="345"/>
      <c r="F732" s="338"/>
      <c r="G732" s="338"/>
      <c r="H732" s="345"/>
      <c r="I732" s="338"/>
      <c r="J732" s="338"/>
      <c r="K732" s="345"/>
      <c r="L732" s="338"/>
      <c r="M732" s="338"/>
      <c r="N732" s="599"/>
      <c r="O732" s="338"/>
      <c r="P732" s="338"/>
      <c r="Q732" s="338"/>
      <c r="R732" s="338"/>
      <c r="S732" s="599"/>
      <c r="T732" s="338"/>
      <c r="U732" s="338"/>
      <c r="V732" s="338"/>
      <c r="W732" s="338"/>
      <c r="X732" s="338"/>
      <c r="Y732" s="338"/>
      <c r="Z732" s="338"/>
      <c r="AA732" s="338"/>
      <c r="AB732" s="540"/>
    </row>
    <row r="733">
      <c r="A733" s="338"/>
      <c r="B733" s="338"/>
      <c r="C733" s="338"/>
      <c r="D733" s="338"/>
      <c r="E733" s="345"/>
      <c r="F733" s="338"/>
      <c r="G733" s="338"/>
      <c r="H733" s="345"/>
      <c r="I733" s="338"/>
      <c r="J733" s="338"/>
      <c r="K733" s="345"/>
      <c r="L733" s="338"/>
      <c r="M733" s="338"/>
      <c r="N733" s="599"/>
      <c r="O733" s="338"/>
      <c r="P733" s="338"/>
      <c r="Q733" s="338"/>
      <c r="R733" s="338"/>
      <c r="S733" s="599"/>
      <c r="T733" s="338"/>
      <c r="U733" s="338"/>
      <c r="V733" s="338"/>
      <c r="W733" s="338"/>
      <c r="X733" s="338"/>
      <c r="Y733" s="338"/>
      <c r="Z733" s="338"/>
      <c r="AA733" s="338"/>
      <c r="AB733" s="540"/>
    </row>
    <row r="734">
      <c r="A734" s="338"/>
      <c r="B734" s="338"/>
      <c r="C734" s="338"/>
      <c r="D734" s="338"/>
      <c r="E734" s="345"/>
      <c r="F734" s="338"/>
      <c r="G734" s="338"/>
      <c r="H734" s="345"/>
      <c r="I734" s="338"/>
      <c r="J734" s="338"/>
      <c r="K734" s="345"/>
      <c r="L734" s="338"/>
      <c r="M734" s="338"/>
      <c r="N734" s="599"/>
      <c r="O734" s="338"/>
      <c r="P734" s="338"/>
      <c r="Q734" s="338"/>
      <c r="R734" s="338"/>
      <c r="S734" s="599"/>
      <c r="T734" s="338"/>
      <c r="U734" s="338"/>
      <c r="V734" s="338"/>
      <c r="W734" s="338"/>
      <c r="X734" s="338"/>
      <c r="Y734" s="338"/>
      <c r="Z734" s="338"/>
      <c r="AA734" s="338"/>
      <c r="AB734" s="540"/>
    </row>
    <row r="735">
      <c r="A735" s="338"/>
      <c r="B735" s="338"/>
      <c r="C735" s="338"/>
      <c r="D735" s="338"/>
      <c r="E735" s="345"/>
      <c r="F735" s="338"/>
      <c r="G735" s="338"/>
      <c r="H735" s="345"/>
      <c r="I735" s="338"/>
      <c r="J735" s="338"/>
      <c r="K735" s="345"/>
      <c r="L735" s="338"/>
      <c r="M735" s="338"/>
      <c r="N735" s="599"/>
      <c r="O735" s="338"/>
      <c r="P735" s="338"/>
      <c r="Q735" s="338"/>
      <c r="R735" s="338"/>
      <c r="S735" s="599"/>
      <c r="T735" s="338"/>
      <c r="U735" s="338"/>
      <c r="V735" s="338"/>
      <c r="W735" s="338"/>
      <c r="X735" s="338"/>
      <c r="Y735" s="338"/>
      <c r="Z735" s="338"/>
      <c r="AA735" s="338"/>
      <c r="AB735" s="540"/>
    </row>
    <row r="736">
      <c r="A736" s="338"/>
      <c r="B736" s="338"/>
      <c r="C736" s="338"/>
      <c r="D736" s="338"/>
      <c r="E736" s="345"/>
      <c r="F736" s="338"/>
      <c r="G736" s="338"/>
      <c r="H736" s="345"/>
      <c r="I736" s="338"/>
      <c r="J736" s="338"/>
      <c r="K736" s="345"/>
      <c r="L736" s="338"/>
      <c r="M736" s="338"/>
      <c r="N736" s="599"/>
      <c r="O736" s="338"/>
      <c r="P736" s="338"/>
      <c r="Q736" s="338"/>
      <c r="R736" s="338"/>
      <c r="S736" s="599"/>
      <c r="T736" s="338"/>
      <c r="U736" s="338"/>
      <c r="V736" s="338"/>
      <c r="W736" s="338"/>
      <c r="X736" s="338"/>
      <c r="Y736" s="338"/>
      <c r="Z736" s="338"/>
      <c r="AA736" s="338"/>
      <c r="AB736" s="540"/>
    </row>
    <row r="737">
      <c r="A737" s="338"/>
      <c r="B737" s="338"/>
      <c r="C737" s="338"/>
      <c r="D737" s="338"/>
      <c r="E737" s="345"/>
      <c r="F737" s="338"/>
      <c r="G737" s="338"/>
      <c r="H737" s="345"/>
      <c r="I737" s="338"/>
      <c r="J737" s="338"/>
      <c r="K737" s="345"/>
      <c r="L737" s="338"/>
      <c r="M737" s="338"/>
      <c r="N737" s="599"/>
      <c r="O737" s="338"/>
      <c r="P737" s="338"/>
      <c r="Q737" s="338"/>
      <c r="R737" s="338"/>
      <c r="S737" s="599"/>
      <c r="T737" s="338"/>
      <c r="U737" s="338"/>
      <c r="V737" s="338"/>
      <c r="W737" s="338"/>
      <c r="X737" s="338"/>
      <c r="Y737" s="338"/>
      <c r="Z737" s="338"/>
      <c r="AA737" s="338"/>
      <c r="AB737" s="540"/>
    </row>
    <row r="738">
      <c r="A738" s="338"/>
      <c r="B738" s="338"/>
      <c r="C738" s="338"/>
      <c r="D738" s="338"/>
      <c r="E738" s="345"/>
      <c r="F738" s="338"/>
      <c r="G738" s="338"/>
      <c r="H738" s="345"/>
      <c r="I738" s="338"/>
      <c r="J738" s="338"/>
      <c r="K738" s="345"/>
      <c r="L738" s="338"/>
      <c r="M738" s="338"/>
      <c r="N738" s="599"/>
      <c r="O738" s="338"/>
      <c r="P738" s="338"/>
      <c r="Q738" s="338"/>
      <c r="R738" s="338"/>
      <c r="S738" s="599"/>
      <c r="T738" s="338"/>
      <c r="U738" s="338"/>
      <c r="V738" s="338"/>
      <c r="W738" s="338"/>
      <c r="X738" s="338"/>
      <c r="Y738" s="338"/>
      <c r="Z738" s="338"/>
      <c r="AA738" s="338"/>
      <c r="AB738" s="540"/>
    </row>
    <row r="739">
      <c r="A739" s="338"/>
      <c r="B739" s="338"/>
      <c r="C739" s="338"/>
      <c r="D739" s="338"/>
      <c r="E739" s="345"/>
      <c r="F739" s="338"/>
      <c r="G739" s="338"/>
      <c r="H739" s="345"/>
      <c r="I739" s="338"/>
      <c r="J739" s="338"/>
      <c r="K739" s="345"/>
      <c r="L739" s="338"/>
      <c r="M739" s="338"/>
      <c r="N739" s="599"/>
      <c r="O739" s="338"/>
      <c r="P739" s="338"/>
      <c r="Q739" s="338"/>
      <c r="R739" s="338"/>
      <c r="S739" s="599"/>
      <c r="T739" s="338"/>
      <c r="U739" s="338"/>
      <c r="V739" s="338"/>
      <c r="W739" s="338"/>
      <c r="X739" s="338"/>
      <c r="Y739" s="338"/>
      <c r="Z739" s="338"/>
      <c r="AA739" s="338"/>
      <c r="AB739" s="540"/>
    </row>
    <row r="740">
      <c r="A740" s="338"/>
      <c r="B740" s="338"/>
      <c r="C740" s="338"/>
      <c r="D740" s="338"/>
      <c r="E740" s="345"/>
      <c r="F740" s="338"/>
      <c r="G740" s="338"/>
      <c r="H740" s="345"/>
      <c r="I740" s="338"/>
      <c r="J740" s="338"/>
      <c r="K740" s="345"/>
      <c r="L740" s="338"/>
      <c r="M740" s="338"/>
      <c r="N740" s="599"/>
      <c r="O740" s="338"/>
      <c r="P740" s="338"/>
      <c r="Q740" s="338"/>
      <c r="R740" s="338"/>
      <c r="S740" s="599"/>
      <c r="T740" s="338"/>
      <c r="U740" s="338"/>
      <c r="V740" s="338"/>
      <c r="W740" s="338"/>
      <c r="X740" s="338"/>
      <c r="Y740" s="338"/>
      <c r="Z740" s="338"/>
      <c r="AA740" s="338"/>
      <c r="AB740" s="540"/>
    </row>
    <row r="741">
      <c r="A741" s="338"/>
      <c r="B741" s="338"/>
      <c r="C741" s="338"/>
      <c r="D741" s="338"/>
      <c r="E741" s="345"/>
      <c r="F741" s="338"/>
      <c r="G741" s="338"/>
      <c r="H741" s="345"/>
      <c r="I741" s="338"/>
      <c r="J741" s="338"/>
      <c r="K741" s="345"/>
      <c r="L741" s="338"/>
      <c r="M741" s="338"/>
      <c r="N741" s="599"/>
      <c r="O741" s="338"/>
      <c r="P741" s="338"/>
      <c r="Q741" s="338"/>
      <c r="R741" s="338"/>
      <c r="S741" s="599"/>
      <c r="T741" s="338"/>
      <c r="U741" s="338"/>
      <c r="V741" s="338"/>
      <c r="W741" s="338"/>
      <c r="X741" s="338"/>
      <c r="Y741" s="338"/>
      <c r="Z741" s="338"/>
      <c r="AA741" s="338"/>
      <c r="AB741" s="540"/>
    </row>
    <row r="742">
      <c r="A742" s="338"/>
      <c r="B742" s="338"/>
      <c r="C742" s="338"/>
      <c r="D742" s="338"/>
      <c r="E742" s="345"/>
      <c r="F742" s="338"/>
      <c r="G742" s="338"/>
      <c r="H742" s="345"/>
      <c r="I742" s="338"/>
      <c r="J742" s="338"/>
      <c r="K742" s="345"/>
      <c r="L742" s="338"/>
      <c r="M742" s="338"/>
      <c r="N742" s="599"/>
      <c r="O742" s="338"/>
      <c r="P742" s="338"/>
      <c r="Q742" s="338"/>
      <c r="R742" s="338"/>
      <c r="S742" s="599"/>
      <c r="T742" s="338"/>
      <c r="U742" s="338"/>
      <c r="V742" s="338"/>
      <c r="W742" s="338"/>
      <c r="X742" s="338"/>
      <c r="Y742" s="338"/>
      <c r="Z742" s="338"/>
      <c r="AA742" s="338"/>
      <c r="AB742" s="540"/>
    </row>
    <row r="743">
      <c r="A743" s="338"/>
      <c r="B743" s="338"/>
      <c r="C743" s="338"/>
      <c r="D743" s="338"/>
      <c r="E743" s="345"/>
      <c r="F743" s="338"/>
      <c r="G743" s="338"/>
      <c r="H743" s="345"/>
      <c r="I743" s="338"/>
      <c r="J743" s="338"/>
      <c r="K743" s="345"/>
      <c r="L743" s="338"/>
      <c r="M743" s="338"/>
      <c r="N743" s="599"/>
      <c r="O743" s="338"/>
      <c r="P743" s="338"/>
      <c r="Q743" s="338"/>
      <c r="R743" s="338"/>
      <c r="S743" s="599"/>
      <c r="T743" s="338"/>
      <c r="U743" s="338"/>
      <c r="V743" s="338"/>
      <c r="W743" s="338"/>
      <c r="X743" s="338"/>
      <c r="Y743" s="338"/>
      <c r="Z743" s="338"/>
      <c r="AA743" s="338"/>
      <c r="AB743" s="540"/>
    </row>
    <row r="744">
      <c r="A744" s="338"/>
      <c r="B744" s="338"/>
      <c r="C744" s="338"/>
      <c r="D744" s="338"/>
      <c r="E744" s="345"/>
      <c r="F744" s="338"/>
      <c r="G744" s="338"/>
      <c r="H744" s="345"/>
      <c r="I744" s="338"/>
      <c r="J744" s="338"/>
      <c r="K744" s="345"/>
      <c r="L744" s="338"/>
      <c r="M744" s="338"/>
      <c r="N744" s="599"/>
      <c r="O744" s="338"/>
      <c r="P744" s="338"/>
      <c r="Q744" s="338"/>
      <c r="R744" s="338"/>
      <c r="S744" s="599"/>
      <c r="T744" s="338"/>
      <c r="U744" s="338"/>
      <c r="V744" s="338"/>
      <c r="W744" s="338"/>
      <c r="X744" s="338"/>
      <c r="Y744" s="338"/>
      <c r="Z744" s="338"/>
      <c r="AA744" s="338"/>
      <c r="AB744" s="540"/>
    </row>
    <row r="745">
      <c r="A745" s="338"/>
      <c r="B745" s="338"/>
      <c r="C745" s="338"/>
      <c r="D745" s="338"/>
      <c r="E745" s="345"/>
      <c r="F745" s="338"/>
      <c r="G745" s="338"/>
      <c r="H745" s="345"/>
      <c r="I745" s="338"/>
      <c r="J745" s="338"/>
      <c r="K745" s="345"/>
      <c r="L745" s="338"/>
      <c r="M745" s="338"/>
      <c r="N745" s="599"/>
      <c r="O745" s="338"/>
      <c r="P745" s="338"/>
      <c r="Q745" s="338"/>
      <c r="R745" s="338"/>
      <c r="S745" s="599"/>
      <c r="T745" s="338"/>
      <c r="U745" s="338"/>
      <c r="V745" s="338"/>
      <c r="W745" s="338"/>
      <c r="X745" s="338"/>
      <c r="Y745" s="338"/>
      <c r="Z745" s="338"/>
      <c r="AA745" s="338"/>
      <c r="AB745" s="540"/>
    </row>
    <row r="746">
      <c r="A746" s="338"/>
      <c r="B746" s="338"/>
      <c r="C746" s="338"/>
      <c r="D746" s="338"/>
      <c r="E746" s="345"/>
      <c r="F746" s="338"/>
      <c r="G746" s="338"/>
      <c r="H746" s="345"/>
      <c r="I746" s="338"/>
      <c r="J746" s="338"/>
      <c r="K746" s="345"/>
      <c r="L746" s="338"/>
      <c r="M746" s="338"/>
      <c r="N746" s="599"/>
      <c r="O746" s="338"/>
      <c r="P746" s="338"/>
      <c r="Q746" s="338"/>
      <c r="R746" s="338"/>
      <c r="S746" s="599"/>
      <c r="T746" s="338"/>
      <c r="U746" s="338"/>
      <c r="V746" s="338"/>
      <c r="W746" s="338"/>
      <c r="X746" s="338"/>
      <c r="Y746" s="338"/>
      <c r="Z746" s="338"/>
      <c r="AA746" s="338"/>
      <c r="AB746" s="540"/>
    </row>
    <row r="747">
      <c r="A747" s="338"/>
      <c r="B747" s="338"/>
      <c r="C747" s="338"/>
      <c r="D747" s="338"/>
      <c r="E747" s="345"/>
      <c r="F747" s="338"/>
      <c r="G747" s="338"/>
      <c r="H747" s="345"/>
      <c r="I747" s="338"/>
      <c r="J747" s="338"/>
      <c r="K747" s="345"/>
      <c r="L747" s="338"/>
      <c r="M747" s="338"/>
      <c r="N747" s="599"/>
      <c r="O747" s="338"/>
      <c r="P747" s="338"/>
      <c r="Q747" s="338"/>
      <c r="R747" s="338"/>
      <c r="S747" s="599"/>
      <c r="T747" s="338"/>
      <c r="U747" s="338"/>
      <c r="V747" s="338"/>
      <c r="W747" s="338"/>
      <c r="X747" s="338"/>
      <c r="Y747" s="338"/>
      <c r="Z747" s="338"/>
      <c r="AA747" s="338"/>
      <c r="AB747" s="540"/>
    </row>
    <row r="748">
      <c r="A748" s="338"/>
      <c r="B748" s="338"/>
      <c r="C748" s="338"/>
      <c r="D748" s="338"/>
      <c r="E748" s="345"/>
      <c r="F748" s="338"/>
      <c r="G748" s="338"/>
      <c r="H748" s="345"/>
      <c r="I748" s="338"/>
      <c r="J748" s="338"/>
      <c r="K748" s="345"/>
      <c r="L748" s="338"/>
      <c r="M748" s="338"/>
      <c r="N748" s="599"/>
      <c r="O748" s="338"/>
      <c r="P748" s="338"/>
      <c r="Q748" s="338"/>
      <c r="R748" s="338"/>
      <c r="S748" s="599"/>
      <c r="T748" s="338"/>
      <c r="U748" s="338"/>
      <c r="V748" s="338"/>
      <c r="W748" s="338"/>
      <c r="X748" s="338"/>
      <c r="Y748" s="338"/>
      <c r="Z748" s="338"/>
      <c r="AA748" s="338"/>
      <c r="AB748" s="540"/>
    </row>
    <row r="749">
      <c r="A749" s="338"/>
      <c r="B749" s="338"/>
      <c r="C749" s="338"/>
      <c r="D749" s="338"/>
      <c r="E749" s="345"/>
      <c r="F749" s="338"/>
      <c r="G749" s="338"/>
      <c r="H749" s="345"/>
      <c r="I749" s="338"/>
      <c r="J749" s="338"/>
      <c r="K749" s="345"/>
      <c r="L749" s="338"/>
      <c r="M749" s="338"/>
      <c r="N749" s="599"/>
      <c r="O749" s="338"/>
      <c r="P749" s="338"/>
      <c r="Q749" s="338"/>
      <c r="R749" s="338"/>
      <c r="S749" s="599"/>
      <c r="T749" s="338"/>
      <c r="U749" s="338"/>
      <c r="V749" s="338"/>
      <c r="W749" s="338"/>
      <c r="X749" s="338"/>
      <c r="Y749" s="338"/>
      <c r="Z749" s="338"/>
      <c r="AA749" s="338"/>
      <c r="AB749" s="540"/>
    </row>
    <row r="750">
      <c r="A750" s="338"/>
      <c r="B750" s="338"/>
      <c r="C750" s="338"/>
      <c r="D750" s="338"/>
      <c r="E750" s="345"/>
      <c r="F750" s="338"/>
      <c r="G750" s="338"/>
      <c r="H750" s="345"/>
      <c r="I750" s="338"/>
      <c r="J750" s="338"/>
      <c r="K750" s="345"/>
      <c r="L750" s="338"/>
      <c r="M750" s="338"/>
      <c r="N750" s="599"/>
      <c r="O750" s="338"/>
      <c r="P750" s="338"/>
      <c r="Q750" s="338"/>
      <c r="R750" s="338"/>
      <c r="S750" s="599"/>
      <c r="T750" s="338"/>
      <c r="U750" s="338"/>
      <c r="V750" s="338"/>
      <c r="W750" s="338"/>
      <c r="X750" s="338"/>
      <c r="Y750" s="338"/>
      <c r="Z750" s="338"/>
      <c r="AA750" s="338"/>
      <c r="AB750" s="540"/>
    </row>
    <row r="751">
      <c r="A751" s="338"/>
      <c r="B751" s="338"/>
      <c r="C751" s="338"/>
      <c r="D751" s="338"/>
      <c r="E751" s="345"/>
      <c r="F751" s="338"/>
      <c r="G751" s="338"/>
      <c r="H751" s="345"/>
      <c r="I751" s="338"/>
      <c r="J751" s="338"/>
      <c r="K751" s="345"/>
      <c r="L751" s="338"/>
      <c r="M751" s="338"/>
      <c r="N751" s="599"/>
      <c r="O751" s="338"/>
      <c r="P751" s="338"/>
      <c r="Q751" s="338"/>
      <c r="R751" s="338"/>
      <c r="S751" s="599"/>
      <c r="T751" s="338"/>
      <c r="U751" s="338"/>
      <c r="V751" s="338"/>
      <c r="W751" s="338"/>
      <c r="X751" s="338"/>
      <c r="Y751" s="338"/>
      <c r="Z751" s="338"/>
      <c r="AA751" s="338"/>
      <c r="AB751" s="540"/>
    </row>
    <row r="752">
      <c r="A752" s="338"/>
      <c r="B752" s="338"/>
      <c r="C752" s="338"/>
      <c r="D752" s="338"/>
      <c r="E752" s="345"/>
      <c r="F752" s="338"/>
      <c r="G752" s="338"/>
      <c r="H752" s="345"/>
      <c r="I752" s="338"/>
      <c r="J752" s="338"/>
      <c r="K752" s="345"/>
      <c r="L752" s="338"/>
      <c r="M752" s="338"/>
      <c r="N752" s="599"/>
      <c r="O752" s="338"/>
      <c r="P752" s="338"/>
      <c r="Q752" s="338"/>
      <c r="R752" s="338"/>
      <c r="S752" s="599"/>
      <c r="T752" s="338"/>
      <c r="U752" s="338"/>
      <c r="V752" s="338"/>
      <c r="W752" s="338"/>
      <c r="X752" s="338"/>
      <c r="Y752" s="338"/>
      <c r="Z752" s="338"/>
      <c r="AA752" s="338"/>
      <c r="AB752" s="540"/>
    </row>
    <row r="753">
      <c r="A753" s="338"/>
      <c r="B753" s="338"/>
      <c r="C753" s="338"/>
      <c r="D753" s="338"/>
      <c r="E753" s="345"/>
      <c r="F753" s="338"/>
      <c r="G753" s="338"/>
      <c r="H753" s="345"/>
      <c r="I753" s="338"/>
      <c r="J753" s="338"/>
      <c r="K753" s="345"/>
      <c r="L753" s="338"/>
      <c r="M753" s="338"/>
      <c r="N753" s="599"/>
      <c r="O753" s="338"/>
      <c r="P753" s="338"/>
      <c r="Q753" s="338"/>
      <c r="R753" s="338"/>
      <c r="S753" s="599"/>
      <c r="T753" s="338"/>
      <c r="U753" s="338"/>
      <c r="V753" s="338"/>
      <c r="W753" s="338"/>
      <c r="X753" s="338"/>
      <c r="Y753" s="338"/>
      <c r="Z753" s="338"/>
      <c r="AA753" s="338"/>
      <c r="AB753" s="540"/>
    </row>
    <row r="754">
      <c r="A754" s="338"/>
      <c r="B754" s="338"/>
      <c r="C754" s="338"/>
      <c r="D754" s="338"/>
      <c r="E754" s="345"/>
      <c r="F754" s="338"/>
      <c r="G754" s="338"/>
      <c r="H754" s="345"/>
      <c r="I754" s="338"/>
      <c r="J754" s="338"/>
      <c r="K754" s="345"/>
      <c r="L754" s="338"/>
      <c r="M754" s="338"/>
      <c r="N754" s="599"/>
      <c r="O754" s="338"/>
      <c r="P754" s="338"/>
      <c r="Q754" s="338"/>
      <c r="R754" s="338"/>
      <c r="S754" s="599"/>
      <c r="T754" s="338"/>
      <c r="U754" s="338"/>
      <c r="V754" s="338"/>
      <c r="W754" s="338"/>
      <c r="X754" s="338"/>
      <c r="Y754" s="338"/>
      <c r="Z754" s="338"/>
      <c r="AA754" s="338"/>
      <c r="AB754" s="540"/>
    </row>
    <row r="755">
      <c r="A755" s="338"/>
      <c r="B755" s="338"/>
      <c r="C755" s="338"/>
      <c r="D755" s="338"/>
      <c r="E755" s="345"/>
      <c r="F755" s="338"/>
      <c r="G755" s="338"/>
      <c r="H755" s="345"/>
      <c r="I755" s="338"/>
      <c r="J755" s="338"/>
      <c r="K755" s="345"/>
      <c r="L755" s="338"/>
      <c r="M755" s="338"/>
      <c r="N755" s="599"/>
      <c r="O755" s="338"/>
      <c r="P755" s="338"/>
      <c r="Q755" s="338"/>
      <c r="R755" s="338"/>
      <c r="S755" s="599"/>
      <c r="T755" s="338"/>
      <c r="U755" s="338"/>
      <c r="V755" s="338"/>
      <c r="W755" s="338"/>
      <c r="X755" s="338"/>
      <c r="Y755" s="338"/>
      <c r="Z755" s="338"/>
      <c r="AA755" s="338"/>
      <c r="AB755" s="540"/>
    </row>
    <row r="756">
      <c r="A756" s="338"/>
      <c r="B756" s="338"/>
      <c r="C756" s="338"/>
      <c r="D756" s="338"/>
      <c r="E756" s="345"/>
      <c r="F756" s="338"/>
      <c r="G756" s="338"/>
      <c r="H756" s="345"/>
      <c r="I756" s="338"/>
      <c r="J756" s="338"/>
      <c r="K756" s="345"/>
      <c r="L756" s="338"/>
      <c r="M756" s="338"/>
      <c r="N756" s="599"/>
      <c r="O756" s="338"/>
      <c r="P756" s="338"/>
      <c r="Q756" s="338"/>
      <c r="R756" s="338"/>
      <c r="S756" s="599"/>
      <c r="T756" s="338"/>
      <c r="U756" s="338"/>
      <c r="V756" s="338"/>
      <c r="W756" s="338"/>
      <c r="X756" s="338"/>
      <c r="Y756" s="338"/>
      <c r="Z756" s="338"/>
      <c r="AA756" s="338"/>
      <c r="AB756" s="540"/>
    </row>
    <row r="757">
      <c r="A757" s="338"/>
      <c r="B757" s="338"/>
      <c r="C757" s="338"/>
      <c r="D757" s="338"/>
      <c r="E757" s="345"/>
      <c r="F757" s="338"/>
      <c r="G757" s="338"/>
      <c r="H757" s="345"/>
      <c r="I757" s="338"/>
      <c r="J757" s="338"/>
      <c r="K757" s="345"/>
      <c r="L757" s="338"/>
      <c r="M757" s="338"/>
      <c r="N757" s="599"/>
      <c r="O757" s="338"/>
      <c r="P757" s="338"/>
      <c r="Q757" s="338"/>
      <c r="R757" s="338"/>
      <c r="S757" s="599"/>
      <c r="T757" s="338"/>
      <c r="U757" s="338"/>
      <c r="V757" s="338"/>
      <c r="W757" s="338"/>
      <c r="X757" s="338"/>
      <c r="Y757" s="338"/>
      <c r="Z757" s="338"/>
      <c r="AA757" s="338"/>
      <c r="AB757" s="540"/>
    </row>
    <row r="758">
      <c r="A758" s="338"/>
      <c r="B758" s="338"/>
      <c r="C758" s="338"/>
      <c r="D758" s="338"/>
      <c r="E758" s="345"/>
      <c r="F758" s="338"/>
      <c r="G758" s="338"/>
      <c r="H758" s="345"/>
      <c r="I758" s="338"/>
      <c r="J758" s="338"/>
      <c r="K758" s="345"/>
      <c r="L758" s="338"/>
      <c r="M758" s="338"/>
      <c r="N758" s="599"/>
      <c r="O758" s="338"/>
      <c r="P758" s="338"/>
      <c r="Q758" s="338"/>
      <c r="R758" s="338"/>
      <c r="S758" s="599"/>
      <c r="T758" s="338"/>
      <c r="U758" s="338"/>
      <c r="V758" s="338"/>
      <c r="W758" s="338"/>
      <c r="X758" s="338"/>
      <c r="Y758" s="338"/>
      <c r="Z758" s="338"/>
      <c r="AA758" s="338"/>
      <c r="AB758" s="540"/>
    </row>
    <row r="759">
      <c r="A759" s="338"/>
      <c r="B759" s="338"/>
      <c r="C759" s="338"/>
      <c r="D759" s="338"/>
      <c r="E759" s="345"/>
      <c r="F759" s="338"/>
      <c r="G759" s="338"/>
      <c r="H759" s="345"/>
      <c r="I759" s="338"/>
      <c r="J759" s="338"/>
      <c r="K759" s="345"/>
      <c r="L759" s="338"/>
      <c r="M759" s="338"/>
      <c r="N759" s="599"/>
      <c r="O759" s="338"/>
      <c r="P759" s="338"/>
      <c r="Q759" s="338"/>
      <c r="R759" s="338"/>
      <c r="S759" s="599"/>
      <c r="T759" s="338"/>
      <c r="U759" s="338"/>
      <c r="V759" s="338"/>
      <c r="W759" s="338"/>
      <c r="X759" s="338"/>
      <c r="Y759" s="338"/>
      <c r="Z759" s="338"/>
      <c r="AA759" s="338"/>
      <c r="AB759" s="540"/>
    </row>
    <row r="760">
      <c r="A760" s="338"/>
      <c r="B760" s="338"/>
      <c r="C760" s="338"/>
      <c r="D760" s="338"/>
      <c r="E760" s="345"/>
      <c r="F760" s="338"/>
      <c r="G760" s="338"/>
      <c r="H760" s="345"/>
      <c r="I760" s="338"/>
      <c r="J760" s="338"/>
      <c r="K760" s="345"/>
      <c r="L760" s="338"/>
      <c r="M760" s="338"/>
      <c r="N760" s="599"/>
      <c r="O760" s="338"/>
      <c r="P760" s="338"/>
      <c r="Q760" s="338"/>
      <c r="R760" s="338"/>
      <c r="S760" s="599"/>
      <c r="T760" s="338"/>
      <c r="U760" s="338"/>
      <c r="V760" s="338"/>
      <c r="W760" s="338"/>
      <c r="X760" s="338"/>
      <c r="Y760" s="338"/>
      <c r="Z760" s="338"/>
      <c r="AA760" s="338"/>
      <c r="AB760" s="540"/>
    </row>
    <row r="761">
      <c r="A761" s="338"/>
      <c r="B761" s="338"/>
      <c r="C761" s="338"/>
      <c r="D761" s="338"/>
      <c r="E761" s="345"/>
      <c r="F761" s="338"/>
      <c r="G761" s="338"/>
      <c r="H761" s="345"/>
      <c r="I761" s="338"/>
      <c r="J761" s="338"/>
      <c r="K761" s="345"/>
      <c r="L761" s="338"/>
      <c r="M761" s="338"/>
      <c r="N761" s="599"/>
      <c r="O761" s="338"/>
      <c r="P761" s="338"/>
      <c r="Q761" s="338"/>
      <c r="R761" s="338"/>
      <c r="S761" s="599"/>
      <c r="T761" s="338"/>
      <c r="U761" s="338"/>
      <c r="V761" s="338"/>
      <c r="W761" s="338"/>
      <c r="X761" s="338"/>
      <c r="Y761" s="338"/>
      <c r="Z761" s="338"/>
      <c r="AA761" s="338"/>
      <c r="AB761" s="540"/>
    </row>
    <row r="762">
      <c r="A762" s="338"/>
      <c r="B762" s="338"/>
      <c r="C762" s="338"/>
      <c r="D762" s="338"/>
      <c r="E762" s="345"/>
      <c r="F762" s="338"/>
      <c r="G762" s="338"/>
      <c r="H762" s="345"/>
      <c r="I762" s="338"/>
      <c r="J762" s="338"/>
      <c r="K762" s="345"/>
      <c r="L762" s="338"/>
      <c r="M762" s="338"/>
      <c r="N762" s="599"/>
      <c r="O762" s="338"/>
      <c r="P762" s="338"/>
      <c r="Q762" s="338"/>
      <c r="R762" s="338"/>
      <c r="S762" s="599"/>
      <c r="T762" s="338"/>
      <c r="U762" s="338"/>
      <c r="V762" s="338"/>
      <c r="W762" s="338"/>
      <c r="X762" s="338"/>
      <c r="Y762" s="338"/>
      <c r="Z762" s="338"/>
      <c r="AA762" s="338"/>
      <c r="AB762" s="540"/>
    </row>
    <row r="763">
      <c r="A763" s="338"/>
      <c r="B763" s="338"/>
      <c r="C763" s="338"/>
      <c r="D763" s="338"/>
      <c r="E763" s="345"/>
      <c r="F763" s="338"/>
      <c r="G763" s="338"/>
      <c r="H763" s="345"/>
      <c r="I763" s="338"/>
      <c r="J763" s="338"/>
      <c r="K763" s="345"/>
      <c r="L763" s="338"/>
      <c r="M763" s="338"/>
      <c r="N763" s="599"/>
      <c r="O763" s="338"/>
      <c r="P763" s="338"/>
      <c r="Q763" s="338"/>
      <c r="R763" s="338"/>
      <c r="S763" s="599"/>
      <c r="T763" s="338"/>
      <c r="U763" s="338"/>
      <c r="V763" s="338"/>
      <c r="W763" s="338"/>
      <c r="X763" s="338"/>
      <c r="Y763" s="338"/>
      <c r="Z763" s="338"/>
      <c r="AA763" s="338"/>
      <c r="AB763" s="540"/>
    </row>
    <row r="764">
      <c r="A764" s="338"/>
      <c r="B764" s="338"/>
      <c r="C764" s="338"/>
      <c r="D764" s="338"/>
      <c r="E764" s="345"/>
      <c r="F764" s="338"/>
      <c r="G764" s="338"/>
      <c r="H764" s="345"/>
      <c r="I764" s="338"/>
      <c r="J764" s="338"/>
      <c r="K764" s="345"/>
      <c r="L764" s="338"/>
      <c r="M764" s="338"/>
      <c r="N764" s="599"/>
      <c r="O764" s="338"/>
      <c r="P764" s="338"/>
      <c r="Q764" s="338"/>
      <c r="R764" s="338"/>
      <c r="S764" s="599"/>
      <c r="T764" s="338"/>
      <c r="U764" s="338"/>
      <c r="V764" s="338"/>
      <c r="W764" s="338"/>
      <c r="X764" s="338"/>
      <c r="Y764" s="338"/>
      <c r="Z764" s="338"/>
      <c r="AA764" s="338"/>
      <c r="AB764" s="540"/>
    </row>
    <row r="765">
      <c r="A765" s="338"/>
      <c r="B765" s="338"/>
      <c r="C765" s="338"/>
      <c r="D765" s="338"/>
      <c r="E765" s="345"/>
      <c r="F765" s="338"/>
      <c r="G765" s="338"/>
      <c r="H765" s="345"/>
      <c r="I765" s="338"/>
      <c r="J765" s="338"/>
      <c r="K765" s="345"/>
      <c r="L765" s="338"/>
      <c r="M765" s="338"/>
      <c r="N765" s="599"/>
      <c r="O765" s="338"/>
      <c r="P765" s="338"/>
      <c r="Q765" s="338"/>
      <c r="R765" s="338"/>
      <c r="S765" s="599"/>
      <c r="T765" s="338"/>
      <c r="U765" s="338"/>
      <c r="V765" s="338"/>
      <c r="W765" s="338"/>
      <c r="X765" s="338"/>
      <c r="Y765" s="338"/>
      <c r="Z765" s="338"/>
      <c r="AA765" s="338"/>
      <c r="AB765" s="540"/>
    </row>
    <row r="766">
      <c r="A766" s="338"/>
      <c r="B766" s="338"/>
      <c r="C766" s="338"/>
      <c r="D766" s="338"/>
      <c r="E766" s="345"/>
      <c r="F766" s="338"/>
      <c r="G766" s="338"/>
      <c r="H766" s="345"/>
      <c r="I766" s="338"/>
      <c r="J766" s="338"/>
      <c r="K766" s="345"/>
      <c r="L766" s="338"/>
      <c r="M766" s="338"/>
      <c r="N766" s="599"/>
      <c r="O766" s="338"/>
      <c r="P766" s="338"/>
      <c r="Q766" s="338"/>
      <c r="R766" s="338"/>
      <c r="S766" s="599"/>
      <c r="T766" s="338"/>
      <c r="U766" s="338"/>
      <c r="V766" s="338"/>
      <c r="W766" s="338"/>
      <c r="X766" s="338"/>
      <c r="Y766" s="338"/>
      <c r="Z766" s="338"/>
      <c r="AA766" s="338"/>
      <c r="AB766" s="540"/>
    </row>
    <row r="767">
      <c r="A767" s="338"/>
      <c r="B767" s="338"/>
      <c r="C767" s="338"/>
      <c r="D767" s="338"/>
      <c r="E767" s="345"/>
      <c r="F767" s="338"/>
      <c r="G767" s="338"/>
      <c r="H767" s="345"/>
      <c r="I767" s="338"/>
      <c r="J767" s="338"/>
      <c r="K767" s="345"/>
      <c r="L767" s="338"/>
      <c r="M767" s="338"/>
      <c r="N767" s="599"/>
      <c r="O767" s="338"/>
      <c r="P767" s="338"/>
      <c r="Q767" s="338"/>
      <c r="R767" s="338"/>
      <c r="S767" s="599"/>
      <c r="T767" s="338"/>
      <c r="U767" s="338"/>
      <c r="V767" s="338"/>
      <c r="W767" s="338"/>
      <c r="X767" s="338"/>
      <c r="Y767" s="338"/>
      <c r="Z767" s="338"/>
      <c r="AA767" s="338"/>
      <c r="AB767" s="540"/>
    </row>
    <row r="768">
      <c r="A768" s="338"/>
      <c r="B768" s="338"/>
      <c r="C768" s="338"/>
      <c r="D768" s="338"/>
      <c r="E768" s="345"/>
      <c r="F768" s="338"/>
      <c r="G768" s="338"/>
      <c r="H768" s="345"/>
      <c r="I768" s="338"/>
      <c r="J768" s="338"/>
      <c r="K768" s="345"/>
      <c r="L768" s="338"/>
      <c r="M768" s="338"/>
      <c r="N768" s="599"/>
      <c r="O768" s="338"/>
      <c r="P768" s="338"/>
      <c r="Q768" s="338"/>
      <c r="R768" s="338"/>
      <c r="S768" s="599"/>
      <c r="T768" s="338"/>
      <c r="U768" s="338"/>
      <c r="V768" s="338"/>
      <c r="W768" s="338"/>
      <c r="X768" s="338"/>
      <c r="Y768" s="338"/>
      <c r="Z768" s="338"/>
      <c r="AA768" s="338"/>
      <c r="AB768" s="540"/>
    </row>
    <row r="769">
      <c r="A769" s="338"/>
      <c r="B769" s="338"/>
      <c r="C769" s="338"/>
      <c r="D769" s="338"/>
      <c r="E769" s="345"/>
      <c r="F769" s="338"/>
      <c r="G769" s="338"/>
      <c r="H769" s="345"/>
      <c r="I769" s="338"/>
      <c r="J769" s="338"/>
      <c r="K769" s="345"/>
      <c r="L769" s="338"/>
      <c r="M769" s="338"/>
      <c r="N769" s="599"/>
      <c r="O769" s="338"/>
      <c r="P769" s="338"/>
      <c r="Q769" s="338"/>
      <c r="R769" s="338"/>
      <c r="S769" s="599"/>
      <c r="T769" s="338"/>
      <c r="U769" s="338"/>
      <c r="V769" s="338"/>
      <c r="W769" s="338"/>
      <c r="X769" s="338"/>
      <c r="Y769" s="338"/>
      <c r="Z769" s="338"/>
      <c r="AA769" s="338"/>
      <c r="AB769" s="540"/>
    </row>
    <row r="770">
      <c r="A770" s="338"/>
      <c r="B770" s="338"/>
      <c r="C770" s="338"/>
      <c r="D770" s="338"/>
      <c r="E770" s="345"/>
      <c r="F770" s="338"/>
      <c r="G770" s="338"/>
      <c r="H770" s="345"/>
      <c r="I770" s="338"/>
      <c r="J770" s="338"/>
      <c r="K770" s="345"/>
      <c r="L770" s="338"/>
      <c r="M770" s="338"/>
      <c r="N770" s="599"/>
      <c r="O770" s="338"/>
      <c r="P770" s="338"/>
      <c r="Q770" s="338"/>
      <c r="R770" s="338"/>
      <c r="S770" s="599"/>
      <c r="T770" s="338"/>
      <c r="U770" s="338"/>
      <c r="V770" s="338"/>
      <c r="W770" s="338"/>
      <c r="X770" s="338"/>
      <c r="Y770" s="338"/>
      <c r="Z770" s="338"/>
      <c r="AA770" s="338"/>
      <c r="AB770" s="540"/>
    </row>
    <row r="771">
      <c r="A771" s="338"/>
      <c r="B771" s="338"/>
      <c r="C771" s="338"/>
      <c r="D771" s="338"/>
      <c r="E771" s="345"/>
      <c r="F771" s="338"/>
      <c r="G771" s="338"/>
      <c r="H771" s="345"/>
      <c r="I771" s="338"/>
      <c r="J771" s="338"/>
      <c r="K771" s="345"/>
      <c r="L771" s="338"/>
      <c r="M771" s="338"/>
      <c r="N771" s="599"/>
      <c r="O771" s="338"/>
      <c r="P771" s="338"/>
      <c r="Q771" s="338"/>
      <c r="R771" s="338"/>
      <c r="S771" s="599"/>
      <c r="T771" s="338"/>
      <c r="U771" s="338"/>
      <c r="V771" s="338"/>
      <c r="W771" s="338"/>
      <c r="X771" s="338"/>
      <c r="Y771" s="338"/>
      <c r="Z771" s="338"/>
      <c r="AA771" s="338"/>
      <c r="AB771" s="540"/>
    </row>
    <row r="772">
      <c r="A772" s="338"/>
      <c r="B772" s="338"/>
      <c r="C772" s="338"/>
      <c r="D772" s="338"/>
      <c r="E772" s="345"/>
      <c r="F772" s="338"/>
      <c r="G772" s="338"/>
      <c r="H772" s="345"/>
      <c r="I772" s="338"/>
      <c r="J772" s="338"/>
      <c r="K772" s="345"/>
      <c r="L772" s="338"/>
      <c r="M772" s="338"/>
      <c r="N772" s="599"/>
      <c r="O772" s="338"/>
      <c r="P772" s="338"/>
      <c r="Q772" s="338"/>
      <c r="R772" s="338"/>
      <c r="S772" s="599"/>
      <c r="T772" s="338"/>
      <c r="U772" s="338"/>
      <c r="V772" s="338"/>
      <c r="W772" s="338"/>
      <c r="X772" s="338"/>
      <c r="Y772" s="338"/>
      <c r="Z772" s="338"/>
      <c r="AA772" s="338"/>
      <c r="AB772" s="540"/>
    </row>
    <row r="773">
      <c r="A773" s="338"/>
      <c r="B773" s="338"/>
      <c r="C773" s="338"/>
      <c r="D773" s="338"/>
      <c r="E773" s="345"/>
      <c r="F773" s="338"/>
      <c r="G773" s="338"/>
      <c r="H773" s="345"/>
      <c r="I773" s="338"/>
      <c r="J773" s="338"/>
      <c r="K773" s="345"/>
      <c r="L773" s="338"/>
      <c r="M773" s="338"/>
      <c r="N773" s="599"/>
      <c r="O773" s="338"/>
      <c r="P773" s="338"/>
      <c r="Q773" s="338"/>
      <c r="R773" s="338"/>
      <c r="S773" s="599"/>
      <c r="T773" s="338"/>
      <c r="U773" s="338"/>
      <c r="V773" s="338"/>
      <c r="W773" s="338"/>
      <c r="X773" s="338"/>
      <c r="Y773" s="338"/>
      <c r="Z773" s="338"/>
      <c r="AA773" s="338"/>
      <c r="AB773" s="540"/>
    </row>
    <row r="774">
      <c r="A774" s="338"/>
      <c r="B774" s="338"/>
      <c r="C774" s="338"/>
      <c r="D774" s="338"/>
      <c r="E774" s="345"/>
      <c r="F774" s="338"/>
      <c r="G774" s="338"/>
      <c r="H774" s="345"/>
      <c r="I774" s="338"/>
      <c r="J774" s="338"/>
      <c r="K774" s="345"/>
      <c r="L774" s="338"/>
      <c r="M774" s="338"/>
      <c r="N774" s="599"/>
      <c r="O774" s="338"/>
      <c r="P774" s="338"/>
      <c r="Q774" s="338"/>
      <c r="R774" s="338"/>
      <c r="S774" s="599"/>
      <c r="T774" s="338"/>
      <c r="U774" s="338"/>
      <c r="V774" s="338"/>
      <c r="W774" s="338"/>
      <c r="X774" s="338"/>
      <c r="Y774" s="338"/>
      <c r="Z774" s="338"/>
      <c r="AA774" s="338"/>
      <c r="AB774" s="540"/>
    </row>
    <row r="775">
      <c r="A775" s="338"/>
      <c r="B775" s="338"/>
      <c r="C775" s="338"/>
      <c r="D775" s="338"/>
      <c r="E775" s="345"/>
      <c r="F775" s="338"/>
      <c r="G775" s="338"/>
      <c r="H775" s="345"/>
      <c r="I775" s="338"/>
      <c r="J775" s="338"/>
      <c r="K775" s="345"/>
      <c r="L775" s="338"/>
      <c r="M775" s="338"/>
      <c r="N775" s="599"/>
      <c r="O775" s="338"/>
      <c r="P775" s="338"/>
      <c r="Q775" s="338"/>
      <c r="R775" s="338"/>
      <c r="S775" s="599"/>
      <c r="T775" s="338"/>
      <c r="U775" s="338"/>
      <c r="V775" s="338"/>
      <c r="W775" s="338"/>
      <c r="X775" s="338"/>
      <c r="Y775" s="338"/>
      <c r="Z775" s="338"/>
      <c r="AA775" s="338"/>
      <c r="AB775" s="540"/>
    </row>
    <row r="776">
      <c r="A776" s="338"/>
      <c r="B776" s="338"/>
      <c r="C776" s="338"/>
      <c r="D776" s="338"/>
      <c r="E776" s="345"/>
      <c r="F776" s="338"/>
      <c r="G776" s="338"/>
      <c r="H776" s="345"/>
      <c r="I776" s="338"/>
      <c r="J776" s="338"/>
      <c r="K776" s="345"/>
      <c r="L776" s="338"/>
      <c r="M776" s="338"/>
      <c r="N776" s="599"/>
      <c r="O776" s="338"/>
      <c r="P776" s="338"/>
      <c r="Q776" s="338"/>
      <c r="R776" s="338"/>
      <c r="S776" s="599"/>
      <c r="T776" s="338"/>
      <c r="U776" s="338"/>
      <c r="V776" s="338"/>
      <c r="W776" s="338"/>
      <c r="X776" s="338"/>
      <c r="Y776" s="338"/>
      <c r="Z776" s="338"/>
      <c r="AA776" s="338"/>
      <c r="AB776" s="540"/>
    </row>
    <row r="777">
      <c r="A777" s="338"/>
      <c r="B777" s="338"/>
      <c r="C777" s="338"/>
      <c r="D777" s="338"/>
      <c r="E777" s="345"/>
      <c r="F777" s="338"/>
      <c r="G777" s="338"/>
      <c r="H777" s="345"/>
      <c r="I777" s="338"/>
      <c r="J777" s="338"/>
      <c r="K777" s="345"/>
      <c r="L777" s="338"/>
      <c r="M777" s="338"/>
      <c r="N777" s="599"/>
      <c r="O777" s="338"/>
      <c r="P777" s="338"/>
      <c r="Q777" s="338"/>
      <c r="R777" s="338"/>
      <c r="S777" s="599"/>
      <c r="T777" s="338"/>
      <c r="U777" s="338"/>
      <c r="V777" s="338"/>
      <c r="W777" s="338"/>
      <c r="X777" s="338"/>
      <c r="Y777" s="338"/>
      <c r="Z777" s="338"/>
      <c r="AA777" s="338"/>
      <c r="AB777" s="540"/>
    </row>
    <row r="778">
      <c r="A778" s="338"/>
      <c r="B778" s="338"/>
      <c r="C778" s="338"/>
      <c r="D778" s="338"/>
      <c r="E778" s="345"/>
      <c r="F778" s="338"/>
      <c r="G778" s="338"/>
      <c r="H778" s="345"/>
      <c r="I778" s="338"/>
      <c r="J778" s="338"/>
      <c r="K778" s="345"/>
      <c r="L778" s="338"/>
      <c r="M778" s="338"/>
      <c r="N778" s="599"/>
      <c r="O778" s="338"/>
      <c r="P778" s="338"/>
      <c r="Q778" s="338"/>
      <c r="R778" s="338"/>
      <c r="S778" s="599"/>
      <c r="T778" s="338"/>
      <c r="U778" s="338"/>
      <c r="V778" s="338"/>
      <c r="W778" s="338"/>
      <c r="X778" s="338"/>
      <c r="Y778" s="338"/>
      <c r="Z778" s="338"/>
      <c r="AA778" s="338"/>
      <c r="AB778" s="540"/>
    </row>
    <row r="779">
      <c r="A779" s="338"/>
      <c r="B779" s="338"/>
      <c r="C779" s="338"/>
      <c r="D779" s="338"/>
      <c r="E779" s="345"/>
      <c r="F779" s="338"/>
      <c r="G779" s="338"/>
      <c r="H779" s="345"/>
      <c r="I779" s="338"/>
      <c r="J779" s="338"/>
      <c r="K779" s="345"/>
      <c r="L779" s="338"/>
      <c r="M779" s="338"/>
      <c r="N779" s="599"/>
      <c r="O779" s="338"/>
      <c r="P779" s="338"/>
      <c r="Q779" s="338"/>
      <c r="R779" s="338"/>
      <c r="S779" s="599"/>
      <c r="T779" s="338"/>
      <c r="U779" s="338"/>
      <c r="V779" s="338"/>
      <c r="W779" s="338"/>
      <c r="X779" s="338"/>
      <c r="Y779" s="338"/>
      <c r="Z779" s="338"/>
      <c r="AA779" s="338"/>
      <c r="AB779" s="540"/>
    </row>
    <row r="780">
      <c r="A780" s="338"/>
      <c r="B780" s="338"/>
      <c r="C780" s="338"/>
      <c r="D780" s="338"/>
      <c r="E780" s="345"/>
      <c r="F780" s="338"/>
      <c r="G780" s="338"/>
      <c r="H780" s="345"/>
      <c r="I780" s="338"/>
      <c r="J780" s="338"/>
      <c r="K780" s="345"/>
      <c r="L780" s="338"/>
      <c r="M780" s="338"/>
      <c r="N780" s="599"/>
      <c r="O780" s="338"/>
      <c r="P780" s="338"/>
      <c r="Q780" s="338"/>
      <c r="R780" s="338"/>
      <c r="S780" s="599"/>
      <c r="T780" s="338"/>
      <c r="U780" s="338"/>
      <c r="V780" s="338"/>
      <c r="W780" s="338"/>
      <c r="X780" s="338"/>
      <c r="Y780" s="338"/>
      <c r="Z780" s="338"/>
      <c r="AA780" s="338"/>
      <c r="AB780" s="540"/>
    </row>
    <row r="781">
      <c r="A781" s="338"/>
      <c r="B781" s="338"/>
      <c r="C781" s="338"/>
      <c r="D781" s="338"/>
      <c r="E781" s="345"/>
      <c r="F781" s="338"/>
      <c r="G781" s="338"/>
      <c r="H781" s="345"/>
      <c r="I781" s="338"/>
      <c r="J781" s="338"/>
      <c r="K781" s="345"/>
      <c r="L781" s="338"/>
      <c r="M781" s="338"/>
      <c r="N781" s="599"/>
      <c r="O781" s="338"/>
      <c r="P781" s="338"/>
      <c r="Q781" s="338"/>
      <c r="R781" s="338"/>
      <c r="S781" s="599"/>
      <c r="T781" s="338"/>
      <c r="U781" s="338"/>
      <c r="V781" s="338"/>
      <c r="W781" s="338"/>
      <c r="X781" s="338"/>
      <c r="Y781" s="338"/>
      <c r="Z781" s="338"/>
      <c r="AA781" s="338"/>
      <c r="AB781" s="540"/>
    </row>
    <row r="782">
      <c r="A782" s="338"/>
      <c r="B782" s="338"/>
      <c r="C782" s="338"/>
      <c r="D782" s="338"/>
      <c r="E782" s="345"/>
      <c r="F782" s="338"/>
      <c r="G782" s="338"/>
      <c r="H782" s="345"/>
      <c r="I782" s="338"/>
      <c r="J782" s="338"/>
      <c r="K782" s="345"/>
      <c r="L782" s="338"/>
      <c r="M782" s="338"/>
      <c r="N782" s="599"/>
      <c r="O782" s="338"/>
      <c r="P782" s="338"/>
      <c r="Q782" s="338"/>
      <c r="R782" s="338"/>
      <c r="S782" s="599"/>
      <c r="T782" s="338"/>
      <c r="U782" s="338"/>
      <c r="V782" s="338"/>
      <c r="W782" s="338"/>
      <c r="X782" s="338"/>
      <c r="Y782" s="338"/>
      <c r="Z782" s="338"/>
      <c r="AA782" s="338"/>
      <c r="AB782" s="540"/>
    </row>
    <row r="783">
      <c r="A783" s="338"/>
      <c r="B783" s="338"/>
      <c r="C783" s="338"/>
      <c r="D783" s="338"/>
      <c r="E783" s="345"/>
      <c r="F783" s="338"/>
      <c r="G783" s="338"/>
      <c r="H783" s="345"/>
      <c r="I783" s="338"/>
      <c r="J783" s="338"/>
      <c r="K783" s="345"/>
      <c r="L783" s="338"/>
      <c r="M783" s="338"/>
      <c r="N783" s="599"/>
      <c r="O783" s="338"/>
      <c r="P783" s="338"/>
      <c r="Q783" s="338"/>
      <c r="R783" s="338"/>
      <c r="S783" s="599"/>
      <c r="T783" s="338"/>
      <c r="U783" s="338"/>
      <c r="V783" s="338"/>
      <c r="W783" s="338"/>
      <c r="X783" s="338"/>
      <c r="Y783" s="338"/>
      <c r="Z783" s="338"/>
      <c r="AA783" s="338"/>
      <c r="AB783" s="540"/>
    </row>
    <row r="784">
      <c r="A784" s="338"/>
      <c r="B784" s="338"/>
      <c r="C784" s="338"/>
      <c r="D784" s="338"/>
      <c r="E784" s="345"/>
      <c r="F784" s="338"/>
      <c r="G784" s="338"/>
      <c r="H784" s="345"/>
      <c r="I784" s="338"/>
      <c r="J784" s="338"/>
      <c r="K784" s="345"/>
      <c r="L784" s="338"/>
      <c r="M784" s="338"/>
      <c r="N784" s="599"/>
      <c r="O784" s="338"/>
      <c r="P784" s="338"/>
      <c r="Q784" s="338"/>
      <c r="R784" s="338"/>
      <c r="S784" s="599"/>
      <c r="T784" s="338"/>
      <c r="U784" s="338"/>
      <c r="V784" s="338"/>
      <c r="W784" s="338"/>
      <c r="X784" s="338"/>
      <c r="Y784" s="338"/>
      <c r="Z784" s="338"/>
      <c r="AA784" s="338"/>
      <c r="AB784" s="540"/>
    </row>
    <row r="785">
      <c r="A785" s="338"/>
      <c r="B785" s="338"/>
      <c r="C785" s="338"/>
      <c r="D785" s="338"/>
      <c r="E785" s="345"/>
      <c r="F785" s="338"/>
      <c r="G785" s="338"/>
      <c r="H785" s="345"/>
      <c r="I785" s="338"/>
      <c r="J785" s="338"/>
      <c r="K785" s="345"/>
      <c r="L785" s="338"/>
      <c r="M785" s="338"/>
      <c r="N785" s="599"/>
      <c r="O785" s="338"/>
      <c r="P785" s="338"/>
      <c r="Q785" s="338"/>
      <c r="R785" s="338"/>
      <c r="S785" s="599"/>
      <c r="T785" s="338"/>
      <c r="U785" s="338"/>
      <c r="V785" s="338"/>
      <c r="W785" s="338"/>
      <c r="X785" s="338"/>
      <c r="Y785" s="338"/>
      <c r="Z785" s="338"/>
      <c r="AA785" s="338"/>
      <c r="AB785" s="540"/>
    </row>
    <row r="786">
      <c r="A786" s="338"/>
      <c r="B786" s="338"/>
      <c r="C786" s="338"/>
      <c r="D786" s="338"/>
      <c r="E786" s="345"/>
      <c r="F786" s="338"/>
      <c r="G786" s="338"/>
      <c r="H786" s="345"/>
      <c r="I786" s="338"/>
      <c r="J786" s="338"/>
      <c r="K786" s="345"/>
      <c r="L786" s="338"/>
      <c r="M786" s="338"/>
      <c r="N786" s="599"/>
      <c r="O786" s="338"/>
      <c r="P786" s="338"/>
      <c r="Q786" s="338"/>
      <c r="R786" s="338"/>
      <c r="S786" s="599"/>
      <c r="T786" s="338"/>
      <c r="U786" s="338"/>
      <c r="V786" s="338"/>
      <c r="W786" s="338"/>
      <c r="X786" s="338"/>
      <c r="Y786" s="338"/>
      <c r="Z786" s="338"/>
      <c r="AA786" s="338"/>
      <c r="AB786" s="540"/>
    </row>
    <row r="787">
      <c r="A787" s="338"/>
      <c r="B787" s="338"/>
      <c r="C787" s="338"/>
      <c r="D787" s="338"/>
      <c r="E787" s="345"/>
      <c r="F787" s="338"/>
      <c r="G787" s="338"/>
      <c r="H787" s="345"/>
      <c r="I787" s="338"/>
      <c r="J787" s="338"/>
      <c r="K787" s="345"/>
      <c r="L787" s="338"/>
      <c r="M787" s="338"/>
      <c r="N787" s="599"/>
      <c r="O787" s="338"/>
      <c r="P787" s="338"/>
      <c r="Q787" s="338"/>
      <c r="R787" s="338"/>
      <c r="S787" s="599"/>
      <c r="T787" s="338"/>
      <c r="U787" s="338"/>
      <c r="V787" s="338"/>
      <c r="W787" s="338"/>
      <c r="X787" s="338"/>
      <c r="Y787" s="338"/>
      <c r="Z787" s="338"/>
      <c r="AA787" s="338"/>
      <c r="AB787" s="540"/>
    </row>
    <row r="788">
      <c r="A788" s="338"/>
      <c r="B788" s="338"/>
      <c r="C788" s="338"/>
      <c r="D788" s="338"/>
      <c r="E788" s="345"/>
      <c r="F788" s="338"/>
      <c r="G788" s="338"/>
      <c r="H788" s="345"/>
      <c r="I788" s="338"/>
      <c r="J788" s="338"/>
      <c r="K788" s="345"/>
      <c r="L788" s="338"/>
      <c r="M788" s="338"/>
      <c r="N788" s="599"/>
      <c r="O788" s="338"/>
      <c r="P788" s="338"/>
      <c r="Q788" s="338"/>
      <c r="R788" s="338"/>
      <c r="S788" s="599"/>
      <c r="T788" s="338"/>
      <c r="U788" s="338"/>
      <c r="V788" s="338"/>
      <c r="W788" s="338"/>
      <c r="X788" s="338"/>
      <c r="Y788" s="338"/>
      <c r="Z788" s="338"/>
      <c r="AA788" s="338"/>
      <c r="AB788" s="540"/>
    </row>
    <row r="789">
      <c r="A789" s="338"/>
      <c r="B789" s="338"/>
      <c r="C789" s="338"/>
      <c r="D789" s="338"/>
      <c r="E789" s="345"/>
      <c r="F789" s="338"/>
      <c r="G789" s="338"/>
      <c r="H789" s="345"/>
      <c r="I789" s="338"/>
      <c r="J789" s="338"/>
      <c r="K789" s="345"/>
      <c r="L789" s="338"/>
      <c r="M789" s="338"/>
      <c r="N789" s="599"/>
      <c r="O789" s="338"/>
      <c r="P789" s="338"/>
      <c r="Q789" s="338"/>
      <c r="R789" s="338"/>
      <c r="S789" s="599"/>
      <c r="T789" s="338"/>
      <c r="U789" s="338"/>
      <c r="V789" s="338"/>
      <c r="W789" s="338"/>
      <c r="X789" s="338"/>
      <c r="Y789" s="338"/>
      <c r="Z789" s="338"/>
      <c r="AA789" s="338"/>
      <c r="AB789" s="540"/>
    </row>
    <row r="790">
      <c r="A790" s="338"/>
      <c r="B790" s="338"/>
      <c r="C790" s="338"/>
      <c r="D790" s="338"/>
      <c r="E790" s="345"/>
      <c r="F790" s="338"/>
      <c r="G790" s="338"/>
      <c r="H790" s="345"/>
      <c r="I790" s="338"/>
      <c r="J790" s="338"/>
      <c r="K790" s="345"/>
      <c r="L790" s="338"/>
      <c r="M790" s="338"/>
      <c r="N790" s="599"/>
      <c r="O790" s="338"/>
      <c r="P790" s="338"/>
      <c r="Q790" s="338"/>
      <c r="R790" s="338"/>
      <c r="S790" s="599"/>
      <c r="T790" s="338"/>
      <c r="U790" s="338"/>
      <c r="V790" s="338"/>
      <c r="W790" s="338"/>
      <c r="X790" s="338"/>
      <c r="Y790" s="338"/>
      <c r="Z790" s="338"/>
      <c r="AA790" s="338"/>
      <c r="AB790" s="540"/>
    </row>
    <row r="791">
      <c r="A791" s="338"/>
      <c r="B791" s="338"/>
      <c r="C791" s="338"/>
      <c r="D791" s="338"/>
      <c r="E791" s="345"/>
      <c r="F791" s="338"/>
      <c r="G791" s="338"/>
      <c r="H791" s="345"/>
      <c r="I791" s="338"/>
      <c r="J791" s="338"/>
      <c r="K791" s="345"/>
      <c r="L791" s="338"/>
      <c r="M791" s="338"/>
      <c r="N791" s="599"/>
      <c r="O791" s="338"/>
      <c r="P791" s="338"/>
      <c r="Q791" s="338"/>
      <c r="R791" s="338"/>
      <c r="S791" s="599"/>
      <c r="T791" s="338"/>
      <c r="U791" s="338"/>
      <c r="V791" s="338"/>
      <c r="W791" s="338"/>
      <c r="X791" s="338"/>
      <c r="Y791" s="338"/>
      <c r="Z791" s="338"/>
      <c r="AA791" s="338"/>
      <c r="AB791" s="540"/>
    </row>
    <row r="792">
      <c r="A792" s="338"/>
      <c r="B792" s="338"/>
      <c r="C792" s="338"/>
      <c r="D792" s="338"/>
      <c r="E792" s="345"/>
      <c r="F792" s="338"/>
      <c r="G792" s="338"/>
      <c r="H792" s="345"/>
      <c r="I792" s="338"/>
      <c r="J792" s="338"/>
      <c r="K792" s="345"/>
      <c r="L792" s="338"/>
      <c r="M792" s="338"/>
      <c r="N792" s="599"/>
      <c r="O792" s="338"/>
      <c r="P792" s="338"/>
      <c r="Q792" s="338"/>
      <c r="R792" s="338"/>
      <c r="S792" s="599"/>
      <c r="T792" s="338"/>
      <c r="U792" s="338"/>
      <c r="V792" s="338"/>
      <c r="W792" s="338"/>
      <c r="X792" s="338"/>
      <c r="Y792" s="338"/>
      <c r="Z792" s="338"/>
      <c r="AA792" s="338"/>
      <c r="AB792" s="540"/>
    </row>
    <row r="793">
      <c r="A793" s="338"/>
      <c r="B793" s="338"/>
      <c r="C793" s="338"/>
      <c r="D793" s="338"/>
      <c r="E793" s="345"/>
      <c r="F793" s="338"/>
      <c r="G793" s="338"/>
      <c r="H793" s="345"/>
      <c r="I793" s="338"/>
      <c r="J793" s="338"/>
      <c r="K793" s="345"/>
      <c r="L793" s="338"/>
      <c r="M793" s="338"/>
      <c r="N793" s="599"/>
      <c r="O793" s="338"/>
      <c r="P793" s="338"/>
      <c r="Q793" s="338"/>
      <c r="R793" s="338"/>
      <c r="S793" s="599"/>
      <c r="T793" s="338"/>
      <c r="U793" s="338"/>
      <c r="V793" s="338"/>
      <c r="W793" s="338"/>
      <c r="X793" s="338"/>
      <c r="Y793" s="338"/>
      <c r="Z793" s="338"/>
      <c r="AA793" s="338"/>
      <c r="AB793" s="540"/>
    </row>
    <row r="794">
      <c r="A794" s="338"/>
      <c r="B794" s="338"/>
      <c r="C794" s="338"/>
      <c r="D794" s="338"/>
      <c r="E794" s="345"/>
      <c r="F794" s="338"/>
      <c r="G794" s="338"/>
      <c r="H794" s="345"/>
      <c r="I794" s="338"/>
      <c r="J794" s="338"/>
      <c r="K794" s="345"/>
      <c r="L794" s="338"/>
      <c r="M794" s="338"/>
      <c r="N794" s="599"/>
      <c r="O794" s="338"/>
      <c r="P794" s="338"/>
      <c r="Q794" s="338"/>
      <c r="R794" s="338"/>
      <c r="S794" s="599"/>
      <c r="T794" s="338"/>
      <c r="U794" s="338"/>
      <c r="V794" s="338"/>
      <c r="W794" s="338"/>
      <c r="X794" s="338"/>
      <c r="Y794" s="338"/>
      <c r="Z794" s="338"/>
      <c r="AA794" s="338"/>
      <c r="AB794" s="540"/>
    </row>
    <row r="795">
      <c r="A795" s="338"/>
      <c r="B795" s="338"/>
      <c r="C795" s="338"/>
      <c r="D795" s="338"/>
      <c r="E795" s="345"/>
      <c r="F795" s="338"/>
      <c r="G795" s="338"/>
      <c r="H795" s="345"/>
      <c r="I795" s="338"/>
      <c r="J795" s="338"/>
      <c r="K795" s="345"/>
      <c r="L795" s="338"/>
      <c r="M795" s="338"/>
      <c r="N795" s="599"/>
      <c r="O795" s="338"/>
      <c r="P795" s="338"/>
      <c r="Q795" s="338"/>
      <c r="R795" s="338"/>
      <c r="S795" s="599"/>
      <c r="T795" s="338"/>
      <c r="U795" s="338"/>
      <c r="V795" s="338"/>
      <c r="W795" s="338"/>
      <c r="X795" s="338"/>
      <c r="Y795" s="338"/>
      <c r="Z795" s="338"/>
      <c r="AA795" s="338"/>
      <c r="AB795" s="540"/>
    </row>
    <row r="796">
      <c r="A796" s="338"/>
      <c r="B796" s="338"/>
      <c r="C796" s="338"/>
      <c r="D796" s="338"/>
      <c r="E796" s="345"/>
      <c r="F796" s="338"/>
      <c r="G796" s="338"/>
      <c r="H796" s="345"/>
      <c r="I796" s="338"/>
      <c r="J796" s="338"/>
      <c r="K796" s="345"/>
      <c r="L796" s="338"/>
      <c r="M796" s="338"/>
      <c r="N796" s="599"/>
      <c r="O796" s="338"/>
      <c r="P796" s="338"/>
      <c r="Q796" s="338"/>
      <c r="R796" s="338"/>
      <c r="S796" s="599"/>
      <c r="T796" s="338"/>
      <c r="U796" s="338"/>
      <c r="V796" s="338"/>
      <c r="W796" s="338"/>
      <c r="X796" s="338"/>
      <c r="Y796" s="338"/>
      <c r="Z796" s="338"/>
      <c r="AA796" s="338"/>
      <c r="AB796" s="540"/>
    </row>
    <row r="797">
      <c r="A797" s="338"/>
      <c r="B797" s="338"/>
      <c r="C797" s="338"/>
      <c r="D797" s="338"/>
      <c r="E797" s="345"/>
      <c r="F797" s="338"/>
      <c r="G797" s="338"/>
      <c r="H797" s="345"/>
      <c r="I797" s="338"/>
      <c r="J797" s="338"/>
      <c r="K797" s="345"/>
      <c r="L797" s="338"/>
      <c r="M797" s="338"/>
      <c r="N797" s="599"/>
      <c r="O797" s="338"/>
      <c r="P797" s="338"/>
      <c r="Q797" s="338"/>
      <c r="R797" s="338"/>
      <c r="S797" s="599"/>
      <c r="T797" s="338"/>
      <c r="U797" s="338"/>
      <c r="V797" s="338"/>
      <c r="W797" s="338"/>
      <c r="X797" s="338"/>
      <c r="Y797" s="338"/>
      <c r="Z797" s="338"/>
      <c r="AA797" s="338"/>
      <c r="AB797" s="540"/>
    </row>
    <row r="798">
      <c r="A798" s="338"/>
      <c r="B798" s="338"/>
      <c r="C798" s="338"/>
      <c r="D798" s="338"/>
      <c r="E798" s="345"/>
      <c r="F798" s="338"/>
      <c r="G798" s="338"/>
      <c r="H798" s="345"/>
      <c r="I798" s="338"/>
      <c r="J798" s="338"/>
      <c r="K798" s="345"/>
      <c r="L798" s="338"/>
      <c r="M798" s="338"/>
      <c r="N798" s="599"/>
      <c r="O798" s="338"/>
      <c r="P798" s="338"/>
      <c r="Q798" s="338"/>
      <c r="R798" s="338"/>
      <c r="S798" s="599"/>
      <c r="T798" s="338"/>
      <c r="U798" s="338"/>
      <c r="V798" s="338"/>
      <c r="W798" s="338"/>
      <c r="X798" s="338"/>
      <c r="Y798" s="338"/>
      <c r="Z798" s="338"/>
      <c r="AA798" s="338"/>
      <c r="AB798" s="540"/>
    </row>
    <row r="799">
      <c r="A799" s="338"/>
      <c r="B799" s="338"/>
      <c r="C799" s="338"/>
      <c r="D799" s="338"/>
      <c r="E799" s="345"/>
      <c r="F799" s="338"/>
      <c r="G799" s="338"/>
      <c r="H799" s="345"/>
      <c r="I799" s="338"/>
      <c r="J799" s="338"/>
      <c r="K799" s="345"/>
      <c r="L799" s="338"/>
      <c r="M799" s="338"/>
      <c r="N799" s="599"/>
      <c r="O799" s="338"/>
      <c r="P799" s="338"/>
      <c r="Q799" s="338"/>
      <c r="R799" s="338"/>
      <c r="S799" s="599"/>
      <c r="T799" s="338"/>
      <c r="U799" s="338"/>
      <c r="V799" s="338"/>
      <c r="W799" s="338"/>
      <c r="X799" s="338"/>
      <c r="Y799" s="338"/>
      <c r="Z799" s="338"/>
      <c r="AA799" s="338"/>
      <c r="AB799" s="540"/>
    </row>
    <row r="800">
      <c r="A800" s="338"/>
      <c r="B800" s="338"/>
      <c r="C800" s="338"/>
      <c r="D800" s="338"/>
      <c r="E800" s="345"/>
      <c r="F800" s="338"/>
      <c r="G800" s="338"/>
      <c r="H800" s="345"/>
      <c r="I800" s="338"/>
      <c r="J800" s="338"/>
      <c r="K800" s="345"/>
      <c r="L800" s="338"/>
      <c r="M800" s="338"/>
      <c r="N800" s="599"/>
      <c r="O800" s="338"/>
      <c r="P800" s="338"/>
      <c r="Q800" s="338"/>
      <c r="R800" s="338"/>
      <c r="S800" s="599"/>
      <c r="T800" s="338"/>
      <c r="U800" s="338"/>
      <c r="V800" s="338"/>
      <c r="W800" s="338"/>
      <c r="X800" s="338"/>
      <c r="Y800" s="338"/>
      <c r="Z800" s="338"/>
      <c r="AA800" s="338"/>
      <c r="AB800" s="540"/>
    </row>
    <row r="801">
      <c r="A801" s="338"/>
      <c r="B801" s="338"/>
      <c r="C801" s="338"/>
      <c r="D801" s="338"/>
      <c r="E801" s="345"/>
      <c r="F801" s="338"/>
      <c r="G801" s="338"/>
      <c r="H801" s="345"/>
      <c r="I801" s="338"/>
      <c r="J801" s="338"/>
      <c r="K801" s="345"/>
      <c r="L801" s="338"/>
      <c r="M801" s="338"/>
      <c r="N801" s="599"/>
      <c r="O801" s="338"/>
      <c r="P801" s="338"/>
      <c r="Q801" s="338"/>
      <c r="R801" s="338"/>
      <c r="S801" s="599"/>
      <c r="T801" s="338"/>
      <c r="U801" s="338"/>
      <c r="V801" s="338"/>
      <c r="W801" s="338"/>
      <c r="X801" s="338"/>
      <c r="Y801" s="338"/>
      <c r="Z801" s="338"/>
      <c r="AA801" s="338"/>
      <c r="AB801" s="540"/>
    </row>
    <row r="802">
      <c r="A802" s="338"/>
      <c r="B802" s="338"/>
      <c r="C802" s="338"/>
      <c r="D802" s="338"/>
      <c r="E802" s="345"/>
      <c r="F802" s="338"/>
      <c r="G802" s="338"/>
      <c r="H802" s="345"/>
      <c r="I802" s="338"/>
      <c r="J802" s="338"/>
      <c r="K802" s="345"/>
      <c r="L802" s="338"/>
      <c r="M802" s="338"/>
      <c r="N802" s="599"/>
      <c r="O802" s="338"/>
      <c r="P802" s="338"/>
      <c r="Q802" s="338"/>
      <c r="R802" s="338"/>
      <c r="S802" s="599"/>
      <c r="T802" s="338"/>
      <c r="U802" s="338"/>
      <c r="V802" s="338"/>
      <c r="W802" s="338"/>
      <c r="X802" s="338"/>
      <c r="Y802" s="338"/>
      <c r="Z802" s="338"/>
      <c r="AA802" s="338"/>
      <c r="AB802" s="540"/>
    </row>
    <row r="803">
      <c r="A803" s="338"/>
      <c r="B803" s="338"/>
      <c r="C803" s="338"/>
      <c r="D803" s="338"/>
      <c r="E803" s="345"/>
      <c r="F803" s="338"/>
      <c r="G803" s="338"/>
      <c r="H803" s="345"/>
      <c r="I803" s="338"/>
      <c r="J803" s="338"/>
      <c r="K803" s="345"/>
      <c r="L803" s="338"/>
      <c r="M803" s="338"/>
      <c r="N803" s="599"/>
      <c r="O803" s="338"/>
      <c r="P803" s="338"/>
      <c r="Q803" s="338"/>
      <c r="R803" s="338"/>
      <c r="S803" s="599"/>
      <c r="T803" s="338"/>
      <c r="U803" s="338"/>
      <c r="V803" s="338"/>
      <c r="W803" s="338"/>
      <c r="X803" s="338"/>
      <c r="Y803" s="338"/>
      <c r="Z803" s="338"/>
      <c r="AA803" s="338"/>
      <c r="AB803" s="540"/>
    </row>
    <row r="804">
      <c r="A804" s="338"/>
      <c r="B804" s="338"/>
      <c r="C804" s="338"/>
      <c r="D804" s="338"/>
      <c r="E804" s="345"/>
      <c r="F804" s="338"/>
      <c r="G804" s="338"/>
      <c r="H804" s="345"/>
      <c r="I804" s="338"/>
      <c r="J804" s="338"/>
      <c r="K804" s="345"/>
      <c r="L804" s="338"/>
      <c r="M804" s="338"/>
      <c r="N804" s="599"/>
      <c r="O804" s="338"/>
      <c r="P804" s="338"/>
      <c r="Q804" s="338"/>
      <c r="R804" s="338"/>
      <c r="S804" s="599"/>
      <c r="T804" s="338"/>
      <c r="U804" s="338"/>
      <c r="V804" s="338"/>
      <c r="W804" s="338"/>
      <c r="X804" s="338"/>
      <c r="Y804" s="338"/>
      <c r="Z804" s="338"/>
      <c r="AA804" s="338"/>
      <c r="AB804" s="540"/>
    </row>
    <row r="805">
      <c r="A805" s="338"/>
      <c r="B805" s="338"/>
      <c r="C805" s="338"/>
      <c r="D805" s="338"/>
      <c r="E805" s="345"/>
      <c r="F805" s="338"/>
      <c r="G805" s="338"/>
      <c r="H805" s="345"/>
      <c r="I805" s="338"/>
      <c r="J805" s="338"/>
      <c r="K805" s="345"/>
      <c r="L805" s="338"/>
      <c r="M805" s="338"/>
      <c r="N805" s="599"/>
      <c r="O805" s="338"/>
      <c r="P805" s="338"/>
      <c r="Q805" s="338"/>
      <c r="R805" s="338"/>
      <c r="S805" s="599"/>
      <c r="T805" s="338"/>
      <c r="U805" s="338"/>
      <c r="V805" s="338"/>
      <c r="W805" s="338"/>
      <c r="X805" s="338"/>
      <c r="Y805" s="338"/>
      <c r="Z805" s="338"/>
      <c r="AA805" s="338"/>
      <c r="AB805" s="540"/>
    </row>
    <row r="806">
      <c r="A806" s="338"/>
      <c r="B806" s="338"/>
      <c r="C806" s="338"/>
      <c r="D806" s="338"/>
      <c r="E806" s="345"/>
      <c r="F806" s="338"/>
      <c r="G806" s="338"/>
      <c r="H806" s="345"/>
      <c r="I806" s="338"/>
      <c r="J806" s="338"/>
      <c r="K806" s="345"/>
      <c r="L806" s="338"/>
      <c r="M806" s="338"/>
      <c r="N806" s="599"/>
      <c r="O806" s="338"/>
      <c r="P806" s="338"/>
      <c r="Q806" s="338"/>
      <c r="R806" s="338"/>
      <c r="S806" s="599"/>
      <c r="T806" s="338"/>
      <c r="U806" s="338"/>
      <c r="V806" s="338"/>
      <c r="W806" s="338"/>
      <c r="X806" s="338"/>
      <c r="Y806" s="338"/>
      <c r="Z806" s="338"/>
      <c r="AA806" s="338"/>
      <c r="AB806" s="540"/>
    </row>
    <row r="807">
      <c r="A807" s="338"/>
      <c r="B807" s="338"/>
      <c r="C807" s="338"/>
      <c r="D807" s="338"/>
      <c r="E807" s="345"/>
      <c r="F807" s="338"/>
      <c r="G807" s="338"/>
      <c r="H807" s="345"/>
      <c r="I807" s="338"/>
      <c r="J807" s="338"/>
      <c r="K807" s="345"/>
      <c r="L807" s="338"/>
      <c r="M807" s="338"/>
      <c r="N807" s="599"/>
      <c r="O807" s="338"/>
      <c r="P807" s="338"/>
      <c r="Q807" s="338"/>
      <c r="R807" s="338"/>
      <c r="S807" s="599"/>
      <c r="T807" s="338"/>
      <c r="U807" s="338"/>
      <c r="V807" s="338"/>
      <c r="W807" s="338"/>
      <c r="X807" s="338"/>
      <c r="Y807" s="338"/>
      <c r="Z807" s="338"/>
      <c r="AA807" s="338"/>
      <c r="AB807" s="540"/>
    </row>
    <row r="808">
      <c r="A808" s="338"/>
      <c r="B808" s="338"/>
      <c r="C808" s="338"/>
      <c r="D808" s="338"/>
      <c r="E808" s="345"/>
      <c r="F808" s="338"/>
      <c r="G808" s="338"/>
      <c r="H808" s="345"/>
      <c r="I808" s="338"/>
      <c r="J808" s="338"/>
      <c r="K808" s="345"/>
      <c r="L808" s="338"/>
      <c r="M808" s="338"/>
      <c r="N808" s="599"/>
      <c r="O808" s="338"/>
      <c r="P808" s="338"/>
      <c r="Q808" s="338"/>
      <c r="R808" s="338"/>
      <c r="S808" s="599"/>
      <c r="T808" s="338"/>
      <c r="U808" s="338"/>
      <c r="V808" s="338"/>
      <c r="W808" s="338"/>
      <c r="X808" s="338"/>
      <c r="Y808" s="338"/>
      <c r="Z808" s="338"/>
      <c r="AA808" s="338"/>
      <c r="AB808" s="540"/>
    </row>
    <row r="809">
      <c r="A809" s="338"/>
      <c r="B809" s="338"/>
      <c r="C809" s="338"/>
      <c r="D809" s="338"/>
      <c r="E809" s="345"/>
      <c r="F809" s="338"/>
      <c r="G809" s="338"/>
      <c r="H809" s="345"/>
      <c r="I809" s="338"/>
      <c r="J809" s="338"/>
      <c r="K809" s="345"/>
      <c r="L809" s="338"/>
      <c r="M809" s="338"/>
      <c r="N809" s="599"/>
      <c r="O809" s="338"/>
      <c r="P809" s="338"/>
      <c r="Q809" s="338"/>
      <c r="R809" s="338"/>
      <c r="S809" s="599"/>
      <c r="T809" s="338"/>
      <c r="U809" s="338"/>
      <c r="V809" s="338"/>
      <c r="W809" s="338"/>
      <c r="X809" s="338"/>
      <c r="Y809" s="338"/>
      <c r="Z809" s="338"/>
      <c r="AA809" s="338"/>
      <c r="AB809" s="540"/>
    </row>
    <row r="810">
      <c r="A810" s="338"/>
      <c r="B810" s="338"/>
      <c r="C810" s="338"/>
      <c r="D810" s="338"/>
      <c r="E810" s="345"/>
      <c r="F810" s="338"/>
      <c r="G810" s="338"/>
      <c r="H810" s="345"/>
      <c r="I810" s="338"/>
      <c r="J810" s="338"/>
      <c r="K810" s="345"/>
      <c r="L810" s="338"/>
      <c r="M810" s="338"/>
      <c r="N810" s="599"/>
      <c r="O810" s="338"/>
      <c r="P810" s="338"/>
      <c r="Q810" s="338"/>
      <c r="R810" s="338"/>
      <c r="S810" s="599"/>
      <c r="T810" s="338"/>
      <c r="U810" s="338"/>
      <c r="V810" s="338"/>
      <c r="W810" s="338"/>
      <c r="X810" s="338"/>
      <c r="Y810" s="338"/>
      <c r="Z810" s="338"/>
      <c r="AA810" s="338"/>
      <c r="AB810" s="540"/>
    </row>
    <row r="811">
      <c r="A811" s="338"/>
      <c r="B811" s="338"/>
      <c r="C811" s="338"/>
      <c r="D811" s="338"/>
      <c r="E811" s="345"/>
      <c r="F811" s="338"/>
      <c r="G811" s="338"/>
      <c r="H811" s="345"/>
      <c r="I811" s="338"/>
      <c r="J811" s="338"/>
      <c r="K811" s="345"/>
      <c r="L811" s="338"/>
      <c r="M811" s="338"/>
      <c r="N811" s="599"/>
      <c r="O811" s="338"/>
      <c r="P811" s="338"/>
      <c r="Q811" s="338"/>
      <c r="R811" s="338"/>
      <c r="S811" s="599"/>
      <c r="T811" s="338"/>
      <c r="U811" s="338"/>
      <c r="V811" s="338"/>
      <c r="W811" s="338"/>
      <c r="X811" s="338"/>
      <c r="Y811" s="338"/>
      <c r="Z811" s="338"/>
      <c r="AA811" s="338"/>
      <c r="AB811" s="540"/>
    </row>
    <row r="812">
      <c r="A812" s="338"/>
      <c r="B812" s="338"/>
      <c r="C812" s="338"/>
      <c r="D812" s="338"/>
      <c r="E812" s="345"/>
      <c r="F812" s="338"/>
      <c r="G812" s="338"/>
      <c r="H812" s="345"/>
      <c r="I812" s="338"/>
      <c r="J812" s="338"/>
      <c r="K812" s="345"/>
      <c r="L812" s="338"/>
      <c r="M812" s="338"/>
      <c r="N812" s="599"/>
      <c r="O812" s="338"/>
      <c r="P812" s="338"/>
      <c r="Q812" s="338"/>
      <c r="R812" s="338"/>
      <c r="S812" s="599"/>
      <c r="T812" s="338"/>
      <c r="U812" s="338"/>
      <c r="V812" s="338"/>
      <c r="W812" s="338"/>
      <c r="X812" s="338"/>
      <c r="Y812" s="338"/>
      <c r="Z812" s="338"/>
      <c r="AA812" s="338"/>
      <c r="AB812" s="540"/>
    </row>
    <row r="813">
      <c r="A813" s="338"/>
      <c r="B813" s="338"/>
      <c r="C813" s="338"/>
      <c r="D813" s="338"/>
      <c r="E813" s="345"/>
      <c r="F813" s="338"/>
      <c r="G813" s="338"/>
      <c r="H813" s="345"/>
      <c r="I813" s="338"/>
      <c r="J813" s="338"/>
      <c r="K813" s="345"/>
      <c r="L813" s="338"/>
      <c r="M813" s="338"/>
      <c r="N813" s="599"/>
      <c r="O813" s="338"/>
      <c r="P813" s="338"/>
      <c r="Q813" s="338"/>
      <c r="R813" s="338"/>
      <c r="S813" s="599"/>
      <c r="T813" s="338"/>
      <c r="U813" s="338"/>
      <c r="V813" s="338"/>
      <c r="W813" s="338"/>
      <c r="X813" s="338"/>
      <c r="Y813" s="338"/>
      <c r="Z813" s="338"/>
      <c r="AA813" s="338"/>
      <c r="AB813" s="540"/>
    </row>
    <row r="814">
      <c r="A814" s="338"/>
      <c r="B814" s="338"/>
      <c r="C814" s="338"/>
      <c r="D814" s="338"/>
      <c r="E814" s="345"/>
      <c r="F814" s="338"/>
      <c r="G814" s="338"/>
      <c r="H814" s="345"/>
      <c r="I814" s="338"/>
      <c r="J814" s="338"/>
      <c r="K814" s="345"/>
      <c r="L814" s="338"/>
      <c r="M814" s="338"/>
      <c r="N814" s="599"/>
      <c r="O814" s="338"/>
      <c r="P814" s="338"/>
      <c r="Q814" s="338"/>
      <c r="R814" s="338"/>
      <c r="S814" s="599"/>
      <c r="T814" s="338"/>
      <c r="U814" s="338"/>
      <c r="V814" s="338"/>
      <c r="W814" s="338"/>
      <c r="X814" s="338"/>
      <c r="Y814" s="338"/>
      <c r="Z814" s="338"/>
      <c r="AA814" s="338"/>
      <c r="AB814" s="540"/>
    </row>
    <row r="815">
      <c r="A815" s="338"/>
      <c r="B815" s="338"/>
      <c r="C815" s="338"/>
      <c r="D815" s="338"/>
      <c r="E815" s="345"/>
      <c r="F815" s="338"/>
      <c r="G815" s="338"/>
      <c r="H815" s="345"/>
      <c r="I815" s="338"/>
      <c r="J815" s="338"/>
      <c r="K815" s="345"/>
      <c r="L815" s="338"/>
      <c r="M815" s="338"/>
      <c r="N815" s="599"/>
      <c r="O815" s="338"/>
      <c r="P815" s="338"/>
      <c r="Q815" s="338"/>
      <c r="R815" s="338"/>
      <c r="S815" s="599"/>
      <c r="T815" s="338"/>
      <c r="U815" s="338"/>
      <c r="V815" s="338"/>
      <c r="W815" s="338"/>
      <c r="X815" s="338"/>
      <c r="Y815" s="338"/>
      <c r="Z815" s="338"/>
      <c r="AA815" s="338"/>
      <c r="AB815" s="540"/>
    </row>
    <row r="816">
      <c r="A816" s="338"/>
      <c r="B816" s="338"/>
      <c r="C816" s="338"/>
      <c r="D816" s="338"/>
      <c r="E816" s="345"/>
      <c r="F816" s="338"/>
      <c r="G816" s="338"/>
      <c r="H816" s="345"/>
      <c r="I816" s="338"/>
      <c r="J816" s="338"/>
      <c r="K816" s="345"/>
      <c r="L816" s="338"/>
      <c r="M816" s="338"/>
      <c r="N816" s="599"/>
      <c r="O816" s="338"/>
      <c r="P816" s="338"/>
      <c r="Q816" s="338"/>
      <c r="R816" s="338"/>
      <c r="S816" s="599"/>
      <c r="T816" s="338"/>
      <c r="U816" s="338"/>
      <c r="V816" s="338"/>
      <c r="W816" s="338"/>
      <c r="X816" s="338"/>
      <c r="Y816" s="338"/>
      <c r="Z816" s="338"/>
      <c r="AA816" s="338"/>
      <c r="AB816" s="540"/>
    </row>
    <row r="817">
      <c r="A817" s="338"/>
      <c r="B817" s="338"/>
      <c r="C817" s="338"/>
      <c r="D817" s="338"/>
      <c r="E817" s="345"/>
      <c r="F817" s="338"/>
      <c r="G817" s="338"/>
      <c r="H817" s="345"/>
      <c r="I817" s="338"/>
      <c r="J817" s="338"/>
      <c r="K817" s="345"/>
      <c r="L817" s="338"/>
      <c r="M817" s="338"/>
      <c r="N817" s="599"/>
      <c r="O817" s="338"/>
      <c r="P817" s="338"/>
      <c r="Q817" s="338"/>
      <c r="R817" s="338"/>
      <c r="S817" s="599"/>
      <c r="T817" s="338"/>
      <c r="U817" s="338"/>
      <c r="V817" s="338"/>
      <c r="W817" s="338"/>
      <c r="X817" s="338"/>
      <c r="Y817" s="338"/>
      <c r="Z817" s="338"/>
      <c r="AA817" s="338"/>
      <c r="AB817" s="540"/>
    </row>
    <row r="818">
      <c r="A818" s="338"/>
      <c r="B818" s="338"/>
      <c r="C818" s="338"/>
      <c r="D818" s="338"/>
      <c r="E818" s="345"/>
      <c r="F818" s="338"/>
      <c r="G818" s="338"/>
      <c r="H818" s="345"/>
      <c r="I818" s="338"/>
      <c r="J818" s="338"/>
      <c r="K818" s="345"/>
      <c r="L818" s="338"/>
      <c r="M818" s="338"/>
      <c r="N818" s="599"/>
      <c r="O818" s="338"/>
      <c r="P818" s="338"/>
      <c r="Q818" s="338"/>
      <c r="R818" s="338"/>
      <c r="S818" s="599"/>
      <c r="T818" s="338"/>
      <c r="U818" s="338"/>
      <c r="V818" s="338"/>
      <c r="W818" s="338"/>
      <c r="X818" s="338"/>
      <c r="Y818" s="338"/>
      <c r="Z818" s="338"/>
      <c r="AA818" s="338"/>
      <c r="AB818" s="540"/>
    </row>
    <row r="819">
      <c r="A819" s="338"/>
      <c r="B819" s="338"/>
      <c r="C819" s="338"/>
      <c r="D819" s="338"/>
      <c r="E819" s="345"/>
      <c r="F819" s="338"/>
      <c r="G819" s="338"/>
      <c r="H819" s="345"/>
      <c r="I819" s="338"/>
      <c r="J819" s="338"/>
      <c r="K819" s="345"/>
      <c r="L819" s="338"/>
      <c r="M819" s="338"/>
      <c r="N819" s="599"/>
      <c r="O819" s="338"/>
      <c r="P819" s="338"/>
      <c r="Q819" s="338"/>
      <c r="R819" s="338"/>
      <c r="S819" s="599"/>
      <c r="T819" s="338"/>
      <c r="U819" s="338"/>
      <c r="V819" s="338"/>
      <c r="W819" s="338"/>
      <c r="X819" s="338"/>
      <c r="Y819" s="338"/>
      <c r="Z819" s="338"/>
      <c r="AA819" s="338"/>
      <c r="AB819" s="540"/>
    </row>
    <row r="820">
      <c r="A820" s="338"/>
      <c r="B820" s="338"/>
      <c r="C820" s="338"/>
      <c r="D820" s="338"/>
      <c r="E820" s="345"/>
      <c r="F820" s="338"/>
      <c r="G820" s="338"/>
      <c r="H820" s="345"/>
      <c r="I820" s="338"/>
      <c r="J820" s="338"/>
      <c r="K820" s="345"/>
      <c r="L820" s="338"/>
      <c r="M820" s="338"/>
      <c r="N820" s="599"/>
      <c r="O820" s="338"/>
      <c r="P820" s="338"/>
      <c r="Q820" s="338"/>
      <c r="R820" s="338"/>
      <c r="S820" s="599"/>
      <c r="T820" s="338"/>
      <c r="U820" s="338"/>
      <c r="V820" s="338"/>
      <c r="W820" s="338"/>
      <c r="X820" s="338"/>
      <c r="Y820" s="338"/>
      <c r="Z820" s="338"/>
      <c r="AA820" s="338"/>
      <c r="AB820" s="540"/>
    </row>
    <row r="821">
      <c r="A821" s="338"/>
      <c r="B821" s="338"/>
      <c r="C821" s="338"/>
      <c r="D821" s="338"/>
      <c r="E821" s="345"/>
      <c r="F821" s="338"/>
      <c r="G821" s="338"/>
      <c r="H821" s="345"/>
      <c r="I821" s="338"/>
      <c r="J821" s="338"/>
      <c r="K821" s="345"/>
      <c r="L821" s="338"/>
      <c r="M821" s="338"/>
      <c r="N821" s="599"/>
      <c r="O821" s="338"/>
      <c r="P821" s="338"/>
      <c r="Q821" s="338"/>
      <c r="R821" s="338"/>
      <c r="S821" s="599"/>
      <c r="T821" s="338"/>
      <c r="U821" s="338"/>
      <c r="V821" s="338"/>
      <c r="W821" s="338"/>
      <c r="X821" s="338"/>
      <c r="Y821" s="338"/>
      <c r="Z821" s="338"/>
      <c r="AA821" s="338"/>
      <c r="AB821" s="540"/>
    </row>
    <row r="822">
      <c r="A822" s="338"/>
      <c r="B822" s="338"/>
      <c r="C822" s="338"/>
      <c r="D822" s="338"/>
      <c r="E822" s="345"/>
      <c r="F822" s="338"/>
      <c r="G822" s="338"/>
      <c r="H822" s="345"/>
      <c r="I822" s="338"/>
      <c r="J822" s="338"/>
      <c r="K822" s="345"/>
      <c r="L822" s="338"/>
      <c r="M822" s="338"/>
      <c r="N822" s="599"/>
      <c r="O822" s="338"/>
      <c r="P822" s="338"/>
      <c r="Q822" s="338"/>
      <c r="R822" s="338"/>
      <c r="S822" s="599"/>
      <c r="T822" s="338"/>
      <c r="U822" s="338"/>
      <c r="V822" s="338"/>
      <c r="W822" s="338"/>
      <c r="X822" s="338"/>
      <c r="Y822" s="338"/>
      <c r="Z822" s="338"/>
      <c r="AA822" s="338"/>
      <c r="AB822" s="540"/>
    </row>
    <row r="823">
      <c r="A823" s="338"/>
      <c r="B823" s="338"/>
      <c r="C823" s="338"/>
      <c r="D823" s="338"/>
      <c r="E823" s="345"/>
      <c r="F823" s="338"/>
      <c r="G823" s="338"/>
      <c r="H823" s="345"/>
      <c r="I823" s="338"/>
      <c r="J823" s="338"/>
      <c r="K823" s="345"/>
      <c r="L823" s="338"/>
      <c r="M823" s="338"/>
      <c r="N823" s="599"/>
      <c r="O823" s="338"/>
      <c r="P823" s="338"/>
      <c r="Q823" s="338"/>
      <c r="R823" s="338"/>
      <c r="S823" s="599"/>
      <c r="T823" s="338"/>
      <c r="U823" s="338"/>
      <c r="V823" s="338"/>
      <c r="W823" s="338"/>
      <c r="X823" s="338"/>
      <c r="Y823" s="338"/>
      <c r="Z823" s="338"/>
      <c r="AA823" s="338"/>
      <c r="AB823" s="540"/>
    </row>
    <row r="824">
      <c r="A824" s="338"/>
      <c r="B824" s="338"/>
      <c r="C824" s="338"/>
      <c r="D824" s="338"/>
      <c r="E824" s="345"/>
      <c r="F824" s="338"/>
      <c r="G824" s="338"/>
      <c r="H824" s="345"/>
      <c r="I824" s="338"/>
      <c r="J824" s="338"/>
      <c r="K824" s="345"/>
      <c r="L824" s="338"/>
      <c r="M824" s="338"/>
      <c r="N824" s="599"/>
      <c r="O824" s="338"/>
      <c r="P824" s="338"/>
      <c r="Q824" s="338"/>
      <c r="R824" s="338"/>
      <c r="S824" s="599"/>
      <c r="T824" s="338"/>
      <c r="U824" s="338"/>
      <c r="V824" s="338"/>
      <c r="W824" s="338"/>
      <c r="X824" s="338"/>
      <c r="Y824" s="338"/>
      <c r="Z824" s="338"/>
      <c r="AA824" s="338"/>
      <c r="AB824" s="540"/>
    </row>
    <row r="825">
      <c r="A825" s="338"/>
      <c r="B825" s="338"/>
      <c r="C825" s="338"/>
      <c r="D825" s="338"/>
      <c r="E825" s="345"/>
      <c r="F825" s="338"/>
      <c r="G825" s="338"/>
      <c r="H825" s="345"/>
      <c r="I825" s="338"/>
      <c r="J825" s="338"/>
      <c r="K825" s="345"/>
      <c r="L825" s="338"/>
      <c r="M825" s="338"/>
      <c r="N825" s="599"/>
      <c r="O825" s="338"/>
      <c r="P825" s="338"/>
      <c r="Q825" s="338"/>
      <c r="R825" s="338"/>
      <c r="S825" s="599"/>
      <c r="T825" s="338"/>
      <c r="U825" s="338"/>
      <c r="V825" s="338"/>
      <c r="W825" s="338"/>
      <c r="X825" s="338"/>
      <c r="Y825" s="338"/>
      <c r="Z825" s="338"/>
      <c r="AA825" s="338"/>
      <c r="AB825" s="540"/>
    </row>
    <row r="826">
      <c r="A826" s="338"/>
      <c r="B826" s="338"/>
      <c r="C826" s="338"/>
      <c r="D826" s="338"/>
      <c r="E826" s="345"/>
      <c r="F826" s="338"/>
      <c r="G826" s="338"/>
      <c r="H826" s="345"/>
      <c r="I826" s="338"/>
      <c r="J826" s="338"/>
      <c r="K826" s="345"/>
      <c r="L826" s="338"/>
      <c r="M826" s="338"/>
      <c r="N826" s="599"/>
      <c r="O826" s="338"/>
      <c r="P826" s="338"/>
      <c r="Q826" s="338"/>
      <c r="R826" s="338"/>
      <c r="S826" s="599"/>
      <c r="T826" s="338"/>
      <c r="U826" s="338"/>
      <c r="V826" s="338"/>
      <c r="W826" s="338"/>
      <c r="X826" s="338"/>
      <c r="Y826" s="338"/>
      <c r="Z826" s="338"/>
      <c r="AA826" s="338"/>
      <c r="AB826" s="540"/>
    </row>
    <row r="827">
      <c r="A827" s="338"/>
      <c r="B827" s="338"/>
      <c r="C827" s="338"/>
      <c r="D827" s="338"/>
      <c r="E827" s="345"/>
      <c r="F827" s="338"/>
      <c r="G827" s="338"/>
      <c r="H827" s="345"/>
      <c r="I827" s="338"/>
      <c r="J827" s="338"/>
      <c r="K827" s="345"/>
      <c r="L827" s="338"/>
      <c r="M827" s="338"/>
      <c r="N827" s="599"/>
      <c r="O827" s="338"/>
      <c r="P827" s="338"/>
      <c r="Q827" s="338"/>
      <c r="R827" s="338"/>
      <c r="S827" s="599"/>
      <c r="T827" s="338"/>
      <c r="U827" s="338"/>
      <c r="V827" s="338"/>
      <c r="W827" s="338"/>
      <c r="X827" s="338"/>
      <c r="Y827" s="338"/>
      <c r="Z827" s="338"/>
      <c r="AA827" s="338"/>
      <c r="AB827" s="540"/>
    </row>
    <row r="828">
      <c r="A828" s="338"/>
      <c r="B828" s="338"/>
      <c r="C828" s="338"/>
      <c r="D828" s="338"/>
      <c r="E828" s="345"/>
      <c r="F828" s="338"/>
      <c r="G828" s="338"/>
      <c r="H828" s="345"/>
      <c r="I828" s="338"/>
      <c r="J828" s="338"/>
      <c r="K828" s="345"/>
      <c r="L828" s="338"/>
      <c r="M828" s="338"/>
      <c r="N828" s="599"/>
      <c r="O828" s="338"/>
      <c r="P828" s="338"/>
      <c r="Q828" s="338"/>
      <c r="R828" s="338"/>
      <c r="S828" s="599"/>
      <c r="T828" s="338"/>
      <c r="U828" s="338"/>
      <c r="V828" s="338"/>
      <c r="W828" s="338"/>
      <c r="X828" s="338"/>
      <c r="Y828" s="338"/>
      <c r="Z828" s="338"/>
      <c r="AA828" s="338"/>
      <c r="AB828" s="540"/>
    </row>
    <row r="829">
      <c r="A829" s="338"/>
      <c r="B829" s="338"/>
      <c r="C829" s="338"/>
      <c r="D829" s="338"/>
      <c r="E829" s="345"/>
      <c r="F829" s="338"/>
      <c r="G829" s="338"/>
      <c r="H829" s="345"/>
      <c r="I829" s="338"/>
      <c r="J829" s="338"/>
      <c r="K829" s="345"/>
      <c r="L829" s="338"/>
      <c r="M829" s="338"/>
      <c r="N829" s="599"/>
      <c r="O829" s="338"/>
      <c r="P829" s="338"/>
      <c r="Q829" s="338"/>
      <c r="R829" s="338"/>
      <c r="S829" s="599"/>
      <c r="T829" s="338"/>
      <c r="U829" s="338"/>
      <c r="V829" s="338"/>
      <c r="W829" s="338"/>
      <c r="X829" s="338"/>
      <c r="Y829" s="338"/>
      <c r="Z829" s="338"/>
      <c r="AA829" s="338"/>
      <c r="AB829" s="540"/>
    </row>
    <row r="830">
      <c r="A830" s="338"/>
      <c r="B830" s="338"/>
      <c r="C830" s="338"/>
      <c r="D830" s="338"/>
      <c r="E830" s="345"/>
      <c r="F830" s="338"/>
      <c r="G830" s="338"/>
      <c r="H830" s="345"/>
      <c r="I830" s="338"/>
      <c r="J830" s="338"/>
      <c r="K830" s="345"/>
      <c r="L830" s="338"/>
      <c r="M830" s="338"/>
      <c r="N830" s="599"/>
      <c r="O830" s="338"/>
      <c r="P830" s="338"/>
      <c r="Q830" s="338"/>
      <c r="R830" s="338"/>
      <c r="S830" s="599"/>
      <c r="T830" s="338"/>
      <c r="U830" s="338"/>
      <c r="V830" s="338"/>
      <c r="W830" s="338"/>
      <c r="X830" s="338"/>
      <c r="Y830" s="338"/>
      <c r="Z830" s="338"/>
      <c r="AA830" s="338"/>
      <c r="AB830" s="540"/>
    </row>
    <row r="831">
      <c r="A831" s="338"/>
      <c r="B831" s="338"/>
      <c r="C831" s="338"/>
      <c r="D831" s="338"/>
      <c r="E831" s="345"/>
      <c r="F831" s="338"/>
      <c r="G831" s="338"/>
      <c r="H831" s="345"/>
      <c r="I831" s="338"/>
      <c r="J831" s="338"/>
      <c r="K831" s="345"/>
      <c r="L831" s="338"/>
      <c r="M831" s="338"/>
      <c r="N831" s="599"/>
      <c r="O831" s="338"/>
      <c r="P831" s="338"/>
      <c r="Q831" s="338"/>
      <c r="R831" s="338"/>
      <c r="S831" s="599"/>
      <c r="T831" s="338"/>
      <c r="U831" s="338"/>
      <c r="V831" s="338"/>
      <c r="W831" s="338"/>
      <c r="X831" s="338"/>
      <c r="Y831" s="338"/>
      <c r="Z831" s="338"/>
      <c r="AA831" s="338"/>
      <c r="AB831" s="540"/>
    </row>
    <row r="832">
      <c r="A832" s="338"/>
      <c r="B832" s="338"/>
      <c r="C832" s="338"/>
      <c r="D832" s="338"/>
      <c r="E832" s="345"/>
      <c r="F832" s="338"/>
      <c r="G832" s="338"/>
      <c r="H832" s="345"/>
      <c r="I832" s="338"/>
      <c r="J832" s="338"/>
      <c r="K832" s="345"/>
      <c r="L832" s="338"/>
      <c r="M832" s="338"/>
      <c r="N832" s="599"/>
      <c r="O832" s="338"/>
      <c r="P832" s="338"/>
      <c r="Q832" s="338"/>
      <c r="R832" s="338"/>
      <c r="S832" s="599"/>
      <c r="T832" s="338"/>
      <c r="U832" s="338"/>
      <c r="V832" s="338"/>
      <c r="W832" s="338"/>
      <c r="X832" s="338"/>
      <c r="Y832" s="338"/>
      <c r="Z832" s="338"/>
      <c r="AA832" s="338"/>
      <c r="AB832" s="540"/>
    </row>
    <row r="833">
      <c r="A833" s="338"/>
      <c r="B833" s="338"/>
      <c r="C833" s="338"/>
      <c r="D833" s="338"/>
      <c r="E833" s="345"/>
      <c r="F833" s="338"/>
      <c r="G833" s="338"/>
      <c r="H833" s="345"/>
      <c r="I833" s="338"/>
      <c r="J833" s="338"/>
      <c r="K833" s="345"/>
      <c r="L833" s="338"/>
      <c r="M833" s="338"/>
      <c r="N833" s="599"/>
      <c r="O833" s="338"/>
      <c r="P833" s="338"/>
      <c r="Q833" s="338"/>
      <c r="R833" s="338"/>
      <c r="S833" s="599"/>
      <c r="T833" s="338"/>
      <c r="U833" s="338"/>
      <c r="V833" s="338"/>
      <c r="W833" s="338"/>
      <c r="X833" s="338"/>
      <c r="Y833" s="338"/>
      <c r="Z833" s="338"/>
      <c r="AA833" s="338"/>
      <c r="AB833" s="540"/>
    </row>
    <row r="834">
      <c r="A834" s="338"/>
      <c r="B834" s="338"/>
      <c r="C834" s="338"/>
      <c r="D834" s="338"/>
      <c r="E834" s="345"/>
      <c r="F834" s="338"/>
      <c r="G834" s="338"/>
      <c r="H834" s="345"/>
      <c r="I834" s="338"/>
      <c r="J834" s="338"/>
      <c r="K834" s="345"/>
      <c r="L834" s="338"/>
      <c r="M834" s="338"/>
      <c r="N834" s="599"/>
      <c r="O834" s="338"/>
      <c r="P834" s="338"/>
      <c r="Q834" s="338"/>
      <c r="R834" s="338"/>
      <c r="S834" s="599"/>
      <c r="T834" s="338"/>
      <c r="U834" s="338"/>
      <c r="V834" s="338"/>
      <c r="W834" s="338"/>
      <c r="X834" s="338"/>
      <c r="Y834" s="338"/>
      <c r="Z834" s="338"/>
      <c r="AA834" s="338"/>
      <c r="AB834" s="540"/>
    </row>
    <row r="835">
      <c r="A835" s="338"/>
      <c r="B835" s="338"/>
      <c r="C835" s="338"/>
      <c r="D835" s="338"/>
      <c r="E835" s="345"/>
      <c r="F835" s="338"/>
      <c r="G835" s="338"/>
      <c r="H835" s="345"/>
      <c r="I835" s="338"/>
      <c r="J835" s="338"/>
      <c r="K835" s="345"/>
      <c r="L835" s="338"/>
      <c r="M835" s="338"/>
      <c r="N835" s="599"/>
      <c r="O835" s="338"/>
      <c r="P835" s="338"/>
      <c r="Q835" s="338"/>
      <c r="R835" s="338"/>
      <c r="S835" s="599"/>
      <c r="T835" s="338"/>
      <c r="U835" s="338"/>
      <c r="V835" s="338"/>
      <c r="W835" s="338"/>
      <c r="X835" s="338"/>
      <c r="Y835" s="338"/>
      <c r="Z835" s="338"/>
      <c r="AA835" s="338"/>
      <c r="AB835" s="540"/>
    </row>
    <row r="836">
      <c r="A836" s="338"/>
      <c r="B836" s="338"/>
      <c r="C836" s="338"/>
      <c r="D836" s="338"/>
      <c r="E836" s="345"/>
      <c r="F836" s="338"/>
      <c r="G836" s="338"/>
      <c r="H836" s="345"/>
      <c r="I836" s="338"/>
      <c r="J836" s="338"/>
      <c r="K836" s="345"/>
      <c r="L836" s="338"/>
      <c r="M836" s="338"/>
      <c r="N836" s="599"/>
      <c r="O836" s="338"/>
      <c r="P836" s="338"/>
      <c r="Q836" s="338"/>
      <c r="R836" s="338"/>
      <c r="S836" s="599"/>
      <c r="T836" s="338"/>
      <c r="U836" s="338"/>
      <c r="V836" s="338"/>
      <c r="W836" s="338"/>
      <c r="X836" s="338"/>
      <c r="Y836" s="338"/>
      <c r="Z836" s="338"/>
      <c r="AA836" s="338"/>
      <c r="AB836" s="540"/>
    </row>
    <row r="837">
      <c r="A837" s="338"/>
      <c r="B837" s="338"/>
      <c r="C837" s="338"/>
      <c r="D837" s="338"/>
      <c r="E837" s="345"/>
      <c r="F837" s="338"/>
      <c r="G837" s="338"/>
      <c r="H837" s="345"/>
      <c r="I837" s="338"/>
      <c r="J837" s="338"/>
      <c r="K837" s="345"/>
      <c r="L837" s="338"/>
      <c r="M837" s="338"/>
      <c r="N837" s="599"/>
      <c r="O837" s="338"/>
      <c r="P837" s="338"/>
      <c r="Q837" s="338"/>
      <c r="R837" s="338"/>
      <c r="S837" s="599"/>
      <c r="T837" s="338"/>
      <c r="U837" s="338"/>
      <c r="V837" s="338"/>
      <c r="W837" s="338"/>
      <c r="X837" s="338"/>
      <c r="Y837" s="338"/>
      <c r="Z837" s="338"/>
      <c r="AA837" s="338"/>
      <c r="AB837" s="540"/>
    </row>
    <row r="838">
      <c r="A838" s="338"/>
      <c r="B838" s="338"/>
      <c r="C838" s="338"/>
      <c r="D838" s="338"/>
      <c r="E838" s="345"/>
      <c r="F838" s="338"/>
      <c r="G838" s="338"/>
      <c r="H838" s="345"/>
      <c r="I838" s="338"/>
      <c r="J838" s="338"/>
      <c r="K838" s="345"/>
      <c r="L838" s="338"/>
      <c r="M838" s="338"/>
      <c r="N838" s="599"/>
      <c r="O838" s="338"/>
      <c r="P838" s="338"/>
      <c r="Q838" s="338"/>
      <c r="R838" s="338"/>
      <c r="S838" s="599"/>
      <c r="T838" s="338"/>
      <c r="U838" s="338"/>
      <c r="V838" s="338"/>
      <c r="W838" s="338"/>
      <c r="X838" s="338"/>
      <c r="Y838" s="338"/>
      <c r="Z838" s="338"/>
      <c r="AA838" s="338"/>
      <c r="AB838" s="540"/>
    </row>
    <row r="839">
      <c r="A839" s="338"/>
      <c r="B839" s="338"/>
      <c r="C839" s="338"/>
      <c r="D839" s="338"/>
      <c r="E839" s="345"/>
      <c r="F839" s="338"/>
      <c r="G839" s="338"/>
      <c r="H839" s="345"/>
      <c r="I839" s="338"/>
      <c r="J839" s="338"/>
      <c r="K839" s="345"/>
      <c r="L839" s="338"/>
      <c r="M839" s="338"/>
      <c r="N839" s="599"/>
      <c r="O839" s="338"/>
      <c r="P839" s="338"/>
      <c r="Q839" s="338"/>
      <c r="R839" s="338"/>
      <c r="S839" s="599"/>
      <c r="T839" s="338"/>
      <c r="U839" s="338"/>
      <c r="V839" s="338"/>
      <c r="W839" s="338"/>
      <c r="X839" s="338"/>
      <c r="Y839" s="338"/>
      <c r="Z839" s="338"/>
      <c r="AA839" s="338"/>
      <c r="AB839" s="540"/>
    </row>
    <row r="840">
      <c r="A840" s="338"/>
      <c r="B840" s="338"/>
      <c r="C840" s="338"/>
      <c r="D840" s="338"/>
      <c r="E840" s="345"/>
      <c r="F840" s="338"/>
      <c r="G840" s="338"/>
      <c r="H840" s="345"/>
      <c r="I840" s="338"/>
      <c r="J840" s="338"/>
      <c r="K840" s="345"/>
      <c r="L840" s="338"/>
      <c r="M840" s="338"/>
      <c r="N840" s="599"/>
      <c r="O840" s="338"/>
      <c r="P840" s="338"/>
      <c r="Q840" s="338"/>
      <c r="R840" s="338"/>
      <c r="S840" s="599"/>
      <c r="T840" s="338"/>
      <c r="U840" s="338"/>
      <c r="V840" s="338"/>
      <c r="W840" s="338"/>
      <c r="X840" s="338"/>
      <c r="Y840" s="338"/>
      <c r="Z840" s="338"/>
      <c r="AA840" s="338"/>
      <c r="AB840" s="540"/>
    </row>
    <row r="841">
      <c r="A841" s="338"/>
      <c r="B841" s="338"/>
      <c r="C841" s="338"/>
      <c r="D841" s="338"/>
      <c r="E841" s="345"/>
      <c r="F841" s="338"/>
      <c r="G841" s="338"/>
      <c r="H841" s="345"/>
      <c r="I841" s="338"/>
      <c r="J841" s="338"/>
      <c r="K841" s="345"/>
      <c r="L841" s="338"/>
      <c r="M841" s="338"/>
      <c r="N841" s="599"/>
      <c r="O841" s="338"/>
      <c r="P841" s="338"/>
      <c r="Q841" s="338"/>
      <c r="R841" s="338"/>
      <c r="S841" s="599"/>
      <c r="T841" s="338"/>
      <c r="U841" s="338"/>
      <c r="V841" s="338"/>
      <c r="W841" s="338"/>
      <c r="X841" s="338"/>
      <c r="Y841" s="338"/>
      <c r="Z841" s="338"/>
      <c r="AA841" s="338"/>
      <c r="AB841" s="540"/>
    </row>
    <row r="842">
      <c r="A842" s="338"/>
      <c r="B842" s="338"/>
      <c r="C842" s="338"/>
      <c r="D842" s="338"/>
      <c r="E842" s="345"/>
      <c r="F842" s="338"/>
      <c r="G842" s="338"/>
      <c r="H842" s="345"/>
      <c r="I842" s="338"/>
      <c r="J842" s="338"/>
      <c r="K842" s="345"/>
      <c r="L842" s="338"/>
      <c r="M842" s="338"/>
      <c r="N842" s="599"/>
      <c r="O842" s="338"/>
      <c r="P842" s="338"/>
      <c r="Q842" s="338"/>
      <c r="R842" s="338"/>
      <c r="S842" s="599"/>
      <c r="T842" s="338"/>
      <c r="U842" s="338"/>
      <c r="V842" s="338"/>
      <c r="W842" s="338"/>
      <c r="X842" s="338"/>
      <c r="Y842" s="338"/>
      <c r="Z842" s="338"/>
      <c r="AA842" s="338"/>
      <c r="AB842" s="540"/>
    </row>
    <row r="843">
      <c r="A843" s="338"/>
      <c r="B843" s="338"/>
      <c r="C843" s="338"/>
      <c r="D843" s="338"/>
      <c r="E843" s="345"/>
      <c r="F843" s="338"/>
      <c r="G843" s="338"/>
      <c r="H843" s="345"/>
      <c r="I843" s="338"/>
      <c r="J843" s="338"/>
      <c r="K843" s="345"/>
      <c r="L843" s="338"/>
      <c r="M843" s="338"/>
      <c r="N843" s="599"/>
      <c r="O843" s="338"/>
      <c r="P843" s="338"/>
      <c r="Q843" s="338"/>
      <c r="R843" s="338"/>
      <c r="S843" s="599"/>
      <c r="T843" s="338"/>
      <c r="U843" s="338"/>
      <c r="V843" s="338"/>
      <c r="W843" s="338"/>
      <c r="X843" s="338"/>
      <c r="Y843" s="338"/>
      <c r="Z843" s="338"/>
      <c r="AA843" s="338"/>
      <c r="AB843" s="540"/>
    </row>
    <row r="844">
      <c r="A844" s="338"/>
      <c r="B844" s="338"/>
      <c r="C844" s="338"/>
      <c r="D844" s="338"/>
      <c r="E844" s="345"/>
      <c r="F844" s="338"/>
      <c r="G844" s="338"/>
      <c r="H844" s="345"/>
      <c r="I844" s="338"/>
      <c r="J844" s="338"/>
      <c r="K844" s="345"/>
      <c r="L844" s="338"/>
      <c r="M844" s="338"/>
      <c r="N844" s="599"/>
      <c r="O844" s="338"/>
      <c r="P844" s="338"/>
      <c r="Q844" s="338"/>
      <c r="R844" s="338"/>
      <c r="S844" s="599"/>
      <c r="T844" s="338"/>
      <c r="U844" s="338"/>
      <c r="V844" s="338"/>
      <c r="W844" s="338"/>
      <c r="X844" s="338"/>
      <c r="Y844" s="338"/>
      <c r="Z844" s="338"/>
      <c r="AA844" s="338"/>
      <c r="AB844" s="540"/>
    </row>
    <row r="845">
      <c r="A845" s="338"/>
      <c r="B845" s="338"/>
      <c r="C845" s="338"/>
      <c r="D845" s="338"/>
      <c r="E845" s="345"/>
      <c r="F845" s="338"/>
      <c r="G845" s="338"/>
      <c r="H845" s="345"/>
      <c r="I845" s="338"/>
      <c r="J845" s="338"/>
      <c r="K845" s="345"/>
      <c r="L845" s="338"/>
      <c r="M845" s="338"/>
      <c r="N845" s="599"/>
      <c r="O845" s="338"/>
      <c r="P845" s="338"/>
      <c r="Q845" s="338"/>
      <c r="R845" s="338"/>
      <c r="S845" s="599"/>
      <c r="T845" s="338"/>
      <c r="U845" s="338"/>
      <c r="V845" s="338"/>
      <c r="W845" s="338"/>
      <c r="X845" s="338"/>
      <c r="Y845" s="338"/>
      <c r="Z845" s="338"/>
      <c r="AA845" s="338"/>
      <c r="AB845" s="540"/>
    </row>
    <row r="846">
      <c r="A846" s="338"/>
      <c r="B846" s="338"/>
      <c r="C846" s="338"/>
      <c r="D846" s="338"/>
      <c r="E846" s="345"/>
      <c r="F846" s="338"/>
      <c r="G846" s="338"/>
      <c r="H846" s="345"/>
      <c r="I846" s="338"/>
      <c r="J846" s="338"/>
      <c r="K846" s="345"/>
      <c r="L846" s="338"/>
      <c r="M846" s="338"/>
      <c r="N846" s="599"/>
      <c r="O846" s="338"/>
      <c r="P846" s="338"/>
      <c r="Q846" s="338"/>
      <c r="R846" s="338"/>
      <c r="S846" s="599"/>
      <c r="T846" s="338"/>
      <c r="U846" s="338"/>
      <c r="V846" s="338"/>
      <c r="W846" s="338"/>
      <c r="X846" s="338"/>
      <c r="Y846" s="338"/>
      <c r="Z846" s="338"/>
      <c r="AA846" s="338"/>
      <c r="AB846" s="540"/>
    </row>
    <row r="847">
      <c r="A847" s="338"/>
      <c r="B847" s="338"/>
      <c r="C847" s="338"/>
      <c r="D847" s="338"/>
      <c r="E847" s="345"/>
      <c r="F847" s="338"/>
      <c r="G847" s="338"/>
      <c r="H847" s="345"/>
      <c r="I847" s="338"/>
      <c r="J847" s="338"/>
      <c r="K847" s="345"/>
      <c r="L847" s="338"/>
      <c r="M847" s="338"/>
      <c r="N847" s="599"/>
      <c r="O847" s="338"/>
      <c r="P847" s="338"/>
      <c r="Q847" s="338"/>
      <c r="R847" s="338"/>
      <c r="S847" s="599"/>
      <c r="T847" s="338"/>
      <c r="U847" s="338"/>
      <c r="V847" s="338"/>
      <c r="W847" s="338"/>
      <c r="X847" s="338"/>
      <c r="Y847" s="338"/>
      <c r="Z847" s="338"/>
      <c r="AA847" s="338"/>
      <c r="AB847" s="540"/>
    </row>
    <row r="848">
      <c r="A848" s="338"/>
      <c r="B848" s="338"/>
      <c r="C848" s="338"/>
      <c r="D848" s="338"/>
      <c r="E848" s="345"/>
      <c r="F848" s="338"/>
      <c r="G848" s="338"/>
      <c r="H848" s="345"/>
      <c r="I848" s="338"/>
      <c r="J848" s="338"/>
      <c r="K848" s="345"/>
      <c r="L848" s="338"/>
      <c r="M848" s="338"/>
      <c r="N848" s="599"/>
      <c r="O848" s="338"/>
      <c r="P848" s="338"/>
      <c r="Q848" s="338"/>
      <c r="R848" s="338"/>
      <c r="S848" s="599"/>
      <c r="T848" s="338"/>
      <c r="U848" s="338"/>
      <c r="V848" s="338"/>
      <c r="W848" s="338"/>
      <c r="X848" s="338"/>
      <c r="Y848" s="338"/>
      <c r="Z848" s="338"/>
      <c r="AA848" s="338"/>
      <c r="AB848" s="540"/>
    </row>
    <row r="849">
      <c r="A849" s="338"/>
      <c r="B849" s="338"/>
      <c r="C849" s="338"/>
      <c r="D849" s="338"/>
      <c r="E849" s="345"/>
      <c r="F849" s="338"/>
      <c r="G849" s="338"/>
      <c r="H849" s="345"/>
      <c r="I849" s="338"/>
      <c r="J849" s="338"/>
      <c r="K849" s="345"/>
      <c r="L849" s="338"/>
      <c r="M849" s="338"/>
      <c r="N849" s="599"/>
      <c r="O849" s="338"/>
      <c r="P849" s="338"/>
      <c r="Q849" s="338"/>
      <c r="R849" s="338"/>
      <c r="S849" s="599"/>
      <c r="T849" s="338"/>
      <c r="U849" s="338"/>
      <c r="V849" s="338"/>
      <c r="W849" s="338"/>
      <c r="X849" s="338"/>
      <c r="Y849" s="338"/>
      <c r="Z849" s="338"/>
      <c r="AA849" s="338"/>
      <c r="AB849" s="540"/>
    </row>
    <row r="850">
      <c r="A850" s="338"/>
      <c r="B850" s="338"/>
      <c r="C850" s="338"/>
      <c r="D850" s="338"/>
      <c r="E850" s="345"/>
      <c r="F850" s="338"/>
      <c r="G850" s="338"/>
      <c r="H850" s="345"/>
      <c r="I850" s="338"/>
      <c r="J850" s="338"/>
      <c r="K850" s="345"/>
      <c r="L850" s="338"/>
      <c r="M850" s="338"/>
      <c r="N850" s="599"/>
      <c r="O850" s="338"/>
      <c r="P850" s="338"/>
      <c r="Q850" s="338"/>
      <c r="R850" s="338"/>
      <c r="S850" s="599"/>
      <c r="T850" s="338"/>
      <c r="U850" s="338"/>
      <c r="V850" s="338"/>
      <c r="W850" s="338"/>
      <c r="X850" s="338"/>
      <c r="Y850" s="338"/>
      <c r="Z850" s="338"/>
      <c r="AA850" s="338"/>
      <c r="AB850" s="540"/>
    </row>
    <row r="851">
      <c r="A851" s="338"/>
      <c r="B851" s="338"/>
      <c r="C851" s="338"/>
      <c r="D851" s="338"/>
      <c r="E851" s="345"/>
      <c r="F851" s="338"/>
      <c r="G851" s="338"/>
      <c r="H851" s="345"/>
      <c r="I851" s="338"/>
      <c r="J851" s="338"/>
      <c r="K851" s="345"/>
      <c r="L851" s="338"/>
      <c r="M851" s="338"/>
      <c r="N851" s="599"/>
      <c r="O851" s="338"/>
      <c r="P851" s="338"/>
      <c r="Q851" s="338"/>
      <c r="R851" s="338"/>
      <c r="S851" s="599"/>
      <c r="T851" s="338"/>
      <c r="U851" s="338"/>
      <c r="V851" s="338"/>
      <c r="W851" s="338"/>
      <c r="X851" s="338"/>
      <c r="Y851" s="338"/>
      <c r="Z851" s="338"/>
      <c r="AA851" s="338"/>
      <c r="AB851" s="540"/>
    </row>
    <row r="852">
      <c r="A852" s="338"/>
      <c r="B852" s="338"/>
      <c r="C852" s="338"/>
      <c r="D852" s="338"/>
      <c r="E852" s="345"/>
      <c r="F852" s="338"/>
      <c r="G852" s="338"/>
      <c r="H852" s="345"/>
      <c r="I852" s="338"/>
      <c r="J852" s="338"/>
      <c r="K852" s="345"/>
      <c r="L852" s="338"/>
      <c r="M852" s="338"/>
      <c r="N852" s="599"/>
      <c r="O852" s="338"/>
      <c r="P852" s="338"/>
      <c r="Q852" s="338"/>
      <c r="R852" s="338"/>
      <c r="S852" s="599"/>
      <c r="T852" s="338"/>
      <c r="U852" s="338"/>
      <c r="V852" s="338"/>
      <c r="W852" s="338"/>
      <c r="X852" s="338"/>
      <c r="Y852" s="338"/>
      <c r="Z852" s="338"/>
      <c r="AA852" s="338"/>
      <c r="AB852" s="540"/>
    </row>
    <row r="853">
      <c r="A853" s="338"/>
      <c r="B853" s="338"/>
      <c r="C853" s="338"/>
      <c r="D853" s="338"/>
      <c r="E853" s="345"/>
      <c r="F853" s="338"/>
      <c r="G853" s="338"/>
      <c r="H853" s="345"/>
      <c r="I853" s="338"/>
      <c r="J853" s="338"/>
      <c r="K853" s="345"/>
      <c r="L853" s="338"/>
      <c r="M853" s="338"/>
      <c r="N853" s="599"/>
      <c r="O853" s="338"/>
      <c r="P853" s="338"/>
      <c r="Q853" s="338"/>
      <c r="R853" s="338"/>
      <c r="S853" s="599"/>
      <c r="T853" s="338"/>
      <c r="U853" s="338"/>
      <c r="V853" s="338"/>
      <c r="W853" s="338"/>
      <c r="X853" s="338"/>
      <c r="Y853" s="338"/>
      <c r="Z853" s="338"/>
      <c r="AA853" s="338"/>
      <c r="AB853" s="540"/>
    </row>
    <row r="854">
      <c r="A854" s="338"/>
      <c r="B854" s="338"/>
      <c r="C854" s="338"/>
      <c r="D854" s="338"/>
      <c r="E854" s="345"/>
      <c r="F854" s="338"/>
      <c r="G854" s="338"/>
      <c r="H854" s="345"/>
      <c r="I854" s="338"/>
      <c r="J854" s="338"/>
      <c r="K854" s="345"/>
      <c r="L854" s="338"/>
      <c r="M854" s="338"/>
      <c r="N854" s="599"/>
      <c r="O854" s="338"/>
      <c r="P854" s="338"/>
      <c r="Q854" s="338"/>
      <c r="R854" s="338"/>
      <c r="S854" s="599"/>
      <c r="T854" s="338"/>
      <c r="U854" s="338"/>
      <c r="V854" s="338"/>
      <c r="W854" s="338"/>
      <c r="X854" s="338"/>
      <c r="Y854" s="338"/>
      <c r="Z854" s="338"/>
      <c r="AA854" s="338"/>
      <c r="AB854" s="540"/>
    </row>
    <row r="855">
      <c r="A855" s="338"/>
      <c r="B855" s="338"/>
      <c r="C855" s="338"/>
      <c r="D855" s="338"/>
      <c r="E855" s="345"/>
      <c r="F855" s="338"/>
      <c r="G855" s="338"/>
      <c r="H855" s="345"/>
      <c r="I855" s="338"/>
      <c r="J855" s="338"/>
      <c r="K855" s="345"/>
      <c r="L855" s="338"/>
      <c r="M855" s="338"/>
      <c r="N855" s="599"/>
      <c r="O855" s="338"/>
      <c r="P855" s="338"/>
      <c r="Q855" s="338"/>
      <c r="R855" s="338"/>
      <c r="S855" s="599"/>
      <c r="T855" s="338"/>
      <c r="U855" s="338"/>
      <c r="V855" s="338"/>
      <c r="W855" s="338"/>
      <c r="X855" s="338"/>
      <c r="Y855" s="338"/>
      <c r="Z855" s="338"/>
      <c r="AA855" s="338"/>
      <c r="AB855" s="540"/>
    </row>
    <row r="856">
      <c r="A856" s="338"/>
      <c r="B856" s="338"/>
      <c r="C856" s="338"/>
      <c r="D856" s="338"/>
      <c r="E856" s="345"/>
      <c r="F856" s="338"/>
      <c r="G856" s="338"/>
      <c r="H856" s="345"/>
      <c r="I856" s="338"/>
      <c r="J856" s="338"/>
      <c r="K856" s="345"/>
      <c r="L856" s="338"/>
      <c r="M856" s="338"/>
      <c r="N856" s="599"/>
      <c r="O856" s="338"/>
      <c r="P856" s="338"/>
      <c r="Q856" s="338"/>
      <c r="R856" s="338"/>
      <c r="S856" s="599"/>
      <c r="T856" s="338"/>
      <c r="U856" s="338"/>
      <c r="V856" s="338"/>
      <c r="W856" s="338"/>
      <c r="X856" s="338"/>
      <c r="Y856" s="338"/>
      <c r="Z856" s="338"/>
      <c r="AA856" s="338"/>
      <c r="AB856" s="540"/>
    </row>
    <row r="857">
      <c r="A857" s="338"/>
      <c r="B857" s="338"/>
      <c r="C857" s="338"/>
      <c r="D857" s="338"/>
      <c r="E857" s="345"/>
      <c r="F857" s="338"/>
      <c r="G857" s="338"/>
      <c r="H857" s="345"/>
      <c r="I857" s="338"/>
      <c r="J857" s="338"/>
      <c r="K857" s="345"/>
      <c r="L857" s="338"/>
      <c r="M857" s="338"/>
      <c r="N857" s="599"/>
      <c r="O857" s="338"/>
      <c r="P857" s="338"/>
      <c r="Q857" s="338"/>
      <c r="R857" s="338"/>
      <c r="S857" s="599"/>
      <c r="T857" s="338"/>
      <c r="U857" s="338"/>
      <c r="V857" s="338"/>
      <c r="W857" s="338"/>
      <c r="X857" s="338"/>
      <c r="Y857" s="338"/>
      <c r="Z857" s="338"/>
      <c r="AA857" s="338"/>
      <c r="AB857" s="540"/>
    </row>
    <row r="858">
      <c r="A858" s="338"/>
      <c r="B858" s="338"/>
      <c r="C858" s="338"/>
      <c r="D858" s="338"/>
      <c r="E858" s="345"/>
      <c r="F858" s="338"/>
      <c r="G858" s="338"/>
      <c r="H858" s="345"/>
      <c r="I858" s="338"/>
      <c r="J858" s="338"/>
      <c r="K858" s="345"/>
      <c r="L858" s="338"/>
      <c r="M858" s="338"/>
      <c r="N858" s="599"/>
      <c r="O858" s="338"/>
      <c r="P858" s="338"/>
      <c r="Q858" s="338"/>
      <c r="R858" s="338"/>
      <c r="S858" s="599"/>
      <c r="T858" s="338"/>
      <c r="U858" s="338"/>
      <c r="V858" s="338"/>
      <c r="W858" s="338"/>
      <c r="X858" s="338"/>
      <c r="Y858" s="338"/>
      <c r="Z858" s="338"/>
      <c r="AA858" s="338"/>
      <c r="AB858" s="540"/>
    </row>
    <row r="859">
      <c r="A859" s="338"/>
      <c r="B859" s="338"/>
      <c r="C859" s="338"/>
      <c r="D859" s="338"/>
      <c r="E859" s="345"/>
      <c r="F859" s="338"/>
      <c r="G859" s="338"/>
      <c r="H859" s="345"/>
      <c r="I859" s="338"/>
      <c r="J859" s="338"/>
      <c r="K859" s="345"/>
      <c r="L859" s="338"/>
      <c r="M859" s="338"/>
      <c r="N859" s="599"/>
      <c r="O859" s="338"/>
      <c r="P859" s="338"/>
      <c r="Q859" s="338"/>
      <c r="R859" s="338"/>
      <c r="S859" s="599"/>
      <c r="T859" s="338"/>
      <c r="U859" s="338"/>
      <c r="V859" s="338"/>
      <c r="W859" s="338"/>
      <c r="X859" s="338"/>
      <c r="Y859" s="338"/>
      <c r="Z859" s="338"/>
      <c r="AA859" s="338"/>
      <c r="AB859" s="540"/>
    </row>
    <row r="860">
      <c r="A860" s="338"/>
      <c r="B860" s="338"/>
      <c r="C860" s="338"/>
      <c r="D860" s="338"/>
      <c r="E860" s="345"/>
      <c r="F860" s="338"/>
      <c r="G860" s="338"/>
      <c r="H860" s="345"/>
      <c r="I860" s="338"/>
      <c r="J860" s="338"/>
      <c r="K860" s="345"/>
      <c r="L860" s="338"/>
      <c r="M860" s="338"/>
      <c r="N860" s="599"/>
      <c r="O860" s="338"/>
      <c r="P860" s="338"/>
      <c r="Q860" s="338"/>
      <c r="R860" s="338"/>
      <c r="S860" s="599"/>
      <c r="T860" s="338"/>
      <c r="U860" s="338"/>
      <c r="V860" s="338"/>
      <c r="W860" s="338"/>
      <c r="X860" s="338"/>
      <c r="Y860" s="338"/>
      <c r="Z860" s="338"/>
      <c r="AA860" s="338"/>
      <c r="AB860" s="540"/>
    </row>
    <row r="861">
      <c r="A861" s="338"/>
      <c r="B861" s="338"/>
      <c r="C861" s="338"/>
      <c r="D861" s="338"/>
      <c r="E861" s="345"/>
      <c r="F861" s="338"/>
      <c r="G861" s="338"/>
      <c r="H861" s="345"/>
      <c r="I861" s="338"/>
      <c r="J861" s="338"/>
      <c r="K861" s="345"/>
      <c r="L861" s="338"/>
      <c r="M861" s="338"/>
      <c r="N861" s="599"/>
      <c r="O861" s="338"/>
      <c r="P861" s="338"/>
      <c r="Q861" s="338"/>
      <c r="R861" s="338"/>
      <c r="S861" s="599"/>
      <c r="T861" s="338"/>
      <c r="U861" s="338"/>
      <c r="V861" s="338"/>
      <c r="W861" s="338"/>
      <c r="X861" s="338"/>
      <c r="Y861" s="338"/>
      <c r="Z861" s="338"/>
      <c r="AA861" s="338"/>
      <c r="AB861" s="540"/>
    </row>
    <row r="862">
      <c r="A862" s="338"/>
      <c r="B862" s="338"/>
      <c r="C862" s="338"/>
      <c r="D862" s="338"/>
      <c r="E862" s="345"/>
      <c r="F862" s="338"/>
      <c r="G862" s="338"/>
      <c r="H862" s="345"/>
      <c r="I862" s="338"/>
      <c r="J862" s="338"/>
      <c r="K862" s="345"/>
      <c r="L862" s="338"/>
      <c r="M862" s="338"/>
      <c r="N862" s="599"/>
      <c r="O862" s="338"/>
      <c r="P862" s="338"/>
      <c r="Q862" s="338"/>
      <c r="R862" s="338"/>
      <c r="S862" s="599"/>
      <c r="T862" s="338"/>
      <c r="U862" s="338"/>
      <c r="V862" s="338"/>
      <c r="W862" s="338"/>
      <c r="X862" s="338"/>
      <c r="Y862" s="338"/>
      <c r="Z862" s="338"/>
      <c r="AA862" s="338"/>
      <c r="AB862" s="540"/>
    </row>
    <row r="863">
      <c r="A863" s="338"/>
      <c r="B863" s="338"/>
      <c r="C863" s="338"/>
      <c r="D863" s="338"/>
      <c r="E863" s="345"/>
      <c r="F863" s="338"/>
      <c r="G863" s="338"/>
      <c r="H863" s="345"/>
      <c r="I863" s="338"/>
      <c r="J863" s="338"/>
      <c r="K863" s="345"/>
      <c r="L863" s="338"/>
      <c r="M863" s="338"/>
      <c r="N863" s="599"/>
      <c r="O863" s="338"/>
      <c r="P863" s="338"/>
      <c r="Q863" s="338"/>
      <c r="R863" s="338"/>
      <c r="S863" s="599"/>
      <c r="T863" s="338"/>
      <c r="U863" s="338"/>
      <c r="V863" s="338"/>
      <c r="W863" s="338"/>
      <c r="X863" s="338"/>
      <c r="Y863" s="338"/>
      <c r="Z863" s="338"/>
      <c r="AA863" s="338"/>
      <c r="AB863" s="540"/>
    </row>
    <row r="864">
      <c r="A864" s="338"/>
      <c r="B864" s="338"/>
      <c r="C864" s="338"/>
      <c r="D864" s="338"/>
      <c r="E864" s="345"/>
      <c r="F864" s="338"/>
      <c r="G864" s="338"/>
      <c r="H864" s="345"/>
      <c r="I864" s="338"/>
      <c r="J864" s="338"/>
      <c r="K864" s="345"/>
      <c r="L864" s="338"/>
      <c r="M864" s="338"/>
      <c r="N864" s="599"/>
      <c r="O864" s="338"/>
      <c r="P864" s="338"/>
      <c r="Q864" s="338"/>
      <c r="R864" s="338"/>
      <c r="S864" s="599"/>
      <c r="T864" s="338"/>
      <c r="U864" s="338"/>
      <c r="V864" s="338"/>
      <c r="W864" s="338"/>
      <c r="X864" s="338"/>
      <c r="Y864" s="338"/>
      <c r="Z864" s="338"/>
      <c r="AA864" s="338"/>
      <c r="AB864" s="540"/>
    </row>
    <row r="865">
      <c r="A865" s="338"/>
      <c r="B865" s="338"/>
      <c r="C865" s="338"/>
      <c r="D865" s="338"/>
      <c r="E865" s="345"/>
      <c r="F865" s="338"/>
      <c r="G865" s="338"/>
      <c r="H865" s="345"/>
      <c r="I865" s="338"/>
      <c r="J865" s="338"/>
      <c r="K865" s="345"/>
      <c r="L865" s="338"/>
      <c r="M865" s="338"/>
      <c r="N865" s="599"/>
      <c r="O865" s="338"/>
      <c r="P865" s="338"/>
      <c r="Q865" s="338"/>
      <c r="R865" s="338"/>
      <c r="S865" s="599"/>
      <c r="T865" s="338"/>
      <c r="U865" s="338"/>
      <c r="V865" s="338"/>
      <c r="W865" s="338"/>
      <c r="X865" s="338"/>
      <c r="Y865" s="338"/>
      <c r="Z865" s="338"/>
      <c r="AA865" s="338"/>
      <c r="AB865" s="540"/>
    </row>
    <row r="866">
      <c r="A866" s="338"/>
      <c r="B866" s="338"/>
      <c r="C866" s="338"/>
      <c r="D866" s="338"/>
      <c r="E866" s="345"/>
      <c r="F866" s="338"/>
      <c r="G866" s="338"/>
      <c r="H866" s="345"/>
      <c r="I866" s="338"/>
      <c r="J866" s="338"/>
      <c r="K866" s="345"/>
      <c r="L866" s="338"/>
      <c r="M866" s="338"/>
      <c r="N866" s="599"/>
      <c r="O866" s="338"/>
      <c r="P866" s="338"/>
      <c r="Q866" s="338"/>
      <c r="R866" s="338"/>
      <c r="S866" s="599"/>
      <c r="T866" s="338"/>
      <c r="U866" s="338"/>
      <c r="V866" s="338"/>
      <c r="W866" s="338"/>
      <c r="X866" s="338"/>
      <c r="Y866" s="338"/>
      <c r="Z866" s="338"/>
      <c r="AA866" s="338"/>
      <c r="AB866" s="540"/>
    </row>
    <row r="867">
      <c r="A867" s="338"/>
      <c r="B867" s="338"/>
      <c r="C867" s="338"/>
      <c r="D867" s="338"/>
      <c r="E867" s="345"/>
      <c r="F867" s="338"/>
      <c r="G867" s="338"/>
      <c r="H867" s="345"/>
      <c r="I867" s="338"/>
      <c r="J867" s="338"/>
      <c r="K867" s="345"/>
      <c r="L867" s="338"/>
      <c r="M867" s="338"/>
      <c r="N867" s="599"/>
      <c r="O867" s="338"/>
      <c r="P867" s="338"/>
      <c r="Q867" s="338"/>
      <c r="R867" s="338"/>
      <c r="S867" s="599"/>
      <c r="T867" s="338"/>
      <c r="U867" s="338"/>
      <c r="V867" s="338"/>
      <c r="W867" s="338"/>
      <c r="X867" s="338"/>
      <c r="Y867" s="338"/>
      <c r="Z867" s="338"/>
      <c r="AA867" s="338"/>
      <c r="AB867" s="540"/>
    </row>
    <row r="868">
      <c r="A868" s="338"/>
      <c r="B868" s="338"/>
      <c r="C868" s="338"/>
      <c r="D868" s="338"/>
      <c r="E868" s="345"/>
      <c r="F868" s="338"/>
      <c r="G868" s="338"/>
      <c r="H868" s="345"/>
      <c r="I868" s="338"/>
      <c r="J868" s="338"/>
      <c r="K868" s="345"/>
      <c r="L868" s="338"/>
      <c r="M868" s="338"/>
      <c r="N868" s="599"/>
      <c r="O868" s="338"/>
      <c r="P868" s="338"/>
      <c r="Q868" s="338"/>
      <c r="R868" s="338"/>
      <c r="S868" s="599"/>
      <c r="T868" s="338"/>
      <c r="U868" s="338"/>
      <c r="V868" s="338"/>
      <c r="W868" s="338"/>
      <c r="X868" s="338"/>
      <c r="Y868" s="338"/>
      <c r="Z868" s="338"/>
      <c r="AA868" s="338"/>
      <c r="AB868" s="540"/>
    </row>
    <row r="869">
      <c r="A869" s="338"/>
      <c r="B869" s="338"/>
      <c r="C869" s="338"/>
      <c r="D869" s="338"/>
      <c r="E869" s="345"/>
      <c r="F869" s="338"/>
      <c r="G869" s="338"/>
      <c r="H869" s="345"/>
      <c r="I869" s="338"/>
      <c r="J869" s="338"/>
      <c r="K869" s="345"/>
      <c r="L869" s="338"/>
      <c r="M869" s="338"/>
      <c r="N869" s="599"/>
      <c r="O869" s="338"/>
      <c r="P869" s="338"/>
      <c r="Q869" s="338"/>
      <c r="R869" s="338"/>
      <c r="S869" s="599"/>
      <c r="T869" s="338"/>
      <c r="U869" s="338"/>
      <c r="V869" s="338"/>
      <c r="W869" s="338"/>
      <c r="X869" s="338"/>
      <c r="Y869" s="338"/>
      <c r="Z869" s="338"/>
      <c r="AA869" s="338"/>
      <c r="AB869" s="540"/>
    </row>
    <row r="870">
      <c r="A870" s="338"/>
      <c r="B870" s="338"/>
      <c r="C870" s="338"/>
      <c r="D870" s="338"/>
      <c r="E870" s="345"/>
      <c r="F870" s="338"/>
      <c r="G870" s="338"/>
      <c r="H870" s="345"/>
      <c r="I870" s="338"/>
      <c r="J870" s="338"/>
      <c r="K870" s="345"/>
      <c r="L870" s="338"/>
      <c r="M870" s="338"/>
      <c r="N870" s="599"/>
      <c r="O870" s="338"/>
      <c r="P870" s="338"/>
      <c r="Q870" s="338"/>
      <c r="R870" s="338"/>
      <c r="S870" s="599"/>
      <c r="T870" s="338"/>
      <c r="U870" s="338"/>
      <c r="V870" s="338"/>
      <c r="W870" s="338"/>
      <c r="X870" s="338"/>
      <c r="Y870" s="338"/>
      <c r="Z870" s="338"/>
      <c r="AA870" s="338"/>
      <c r="AB870" s="540"/>
    </row>
    <row r="871">
      <c r="A871" s="338"/>
      <c r="B871" s="338"/>
      <c r="C871" s="338"/>
      <c r="D871" s="338"/>
      <c r="E871" s="345"/>
      <c r="F871" s="338"/>
      <c r="G871" s="338"/>
      <c r="H871" s="345"/>
      <c r="I871" s="338"/>
      <c r="J871" s="338"/>
      <c r="K871" s="345"/>
      <c r="L871" s="338"/>
      <c r="M871" s="338"/>
      <c r="N871" s="599"/>
      <c r="O871" s="338"/>
      <c r="P871" s="338"/>
      <c r="Q871" s="338"/>
      <c r="R871" s="338"/>
      <c r="S871" s="599"/>
      <c r="T871" s="338"/>
      <c r="U871" s="338"/>
      <c r="V871" s="338"/>
      <c r="W871" s="338"/>
      <c r="X871" s="338"/>
      <c r="Y871" s="338"/>
      <c r="Z871" s="338"/>
      <c r="AA871" s="338"/>
      <c r="AB871" s="540"/>
    </row>
    <row r="872">
      <c r="A872" s="338"/>
      <c r="B872" s="338"/>
      <c r="C872" s="338"/>
      <c r="D872" s="338"/>
      <c r="E872" s="345"/>
      <c r="F872" s="338"/>
      <c r="G872" s="338"/>
      <c r="H872" s="345"/>
      <c r="I872" s="338"/>
      <c r="J872" s="338"/>
      <c r="K872" s="345"/>
      <c r="L872" s="338"/>
      <c r="M872" s="338"/>
      <c r="N872" s="599"/>
      <c r="O872" s="338"/>
      <c r="P872" s="338"/>
      <c r="Q872" s="338"/>
      <c r="R872" s="338"/>
      <c r="S872" s="599"/>
      <c r="T872" s="338"/>
      <c r="U872" s="338"/>
      <c r="V872" s="338"/>
      <c r="W872" s="338"/>
      <c r="X872" s="338"/>
      <c r="Y872" s="338"/>
      <c r="Z872" s="338"/>
      <c r="AA872" s="338"/>
      <c r="AB872" s="540"/>
    </row>
    <row r="873">
      <c r="A873" s="338"/>
      <c r="B873" s="338"/>
      <c r="C873" s="338"/>
      <c r="D873" s="338"/>
      <c r="E873" s="345"/>
      <c r="F873" s="338"/>
      <c r="G873" s="338"/>
      <c r="H873" s="345"/>
      <c r="I873" s="338"/>
      <c r="J873" s="338"/>
      <c r="K873" s="345"/>
      <c r="L873" s="338"/>
      <c r="M873" s="338"/>
      <c r="N873" s="599"/>
      <c r="O873" s="338"/>
      <c r="P873" s="338"/>
      <c r="Q873" s="338"/>
      <c r="R873" s="338"/>
      <c r="S873" s="599"/>
      <c r="T873" s="338"/>
      <c r="U873" s="338"/>
      <c r="V873" s="338"/>
      <c r="W873" s="338"/>
      <c r="X873" s="338"/>
      <c r="Y873" s="338"/>
      <c r="Z873" s="338"/>
      <c r="AA873" s="338"/>
      <c r="AB873" s="540"/>
    </row>
    <row r="874">
      <c r="A874" s="338"/>
      <c r="B874" s="338"/>
      <c r="C874" s="338"/>
      <c r="D874" s="338"/>
      <c r="E874" s="345"/>
      <c r="F874" s="338"/>
      <c r="G874" s="338"/>
      <c r="H874" s="345"/>
      <c r="I874" s="338"/>
      <c r="J874" s="338"/>
      <c r="K874" s="345"/>
      <c r="L874" s="338"/>
      <c r="M874" s="338"/>
      <c r="N874" s="599"/>
      <c r="O874" s="338"/>
      <c r="P874" s="338"/>
      <c r="Q874" s="338"/>
      <c r="R874" s="338"/>
      <c r="S874" s="599"/>
      <c r="T874" s="338"/>
      <c r="U874" s="338"/>
      <c r="V874" s="338"/>
      <c r="W874" s="338"/>
      <c r="X874" s="338"/>
      <c r="Y874" s="338"/>
      <c r="Z874" s="338"/>
      <c r="AA874" s="338"/>
      <c r="AB874" s="540"/>
    </row>
    <row r="875">
      <c r="A875" s="338"/>
      <c r="B875" s="338"/>
      <c r="C875" s="338"/>
      <c r="D875" s="338"/>
      <c r="E875" s="345"/>
      <c r="F875" s="338"/>
      <c r="G875" s="338"/>
      <c r="H875" s="345"/>
      <c r="I875" s="338"/>
      <c r="J875" s="338"/>
      <c r="K875" s="345"/>
      <c r="L875" s="338"/>
      <c r="M875" s="338"/>
      <c r="N875" s="599"/>
      <c r="O875" s="338"/>
      <c r="P875" s="338"/>
      <c r="Q875" s="338"/>
      <c r="R875" s="338"/>
      <c r="S875" s="599"/>
      <c r="T875" s="338"/>
      <c r="U875" s="338"/>
      <c r="V875" s="338"/>
      <c r="W875" s="338"/>
      <c r="X875" s="338"/>
      <c r="Y875" s="338"/>
      <c r="Z875" s="338"/>
      <c r="AA875" s="338"/>
      <c r="AB875" s="540"/>
    </row>
    <row r="876">
      <c r="A876" s="338"/>
      <c r="B876" s="338"/>
      <c r="C876" s="338"/>
      <c r="D876" s="338"/>
      <c r="E876" s="345"/>
      <c r="F876" s="338"/>
      <c r="G876" s="338"/>
      <c r="H876" s="345"/>
      <c r="I876" s="338"/>
      <c r="J876" s="338"/>
      <c r="K876" s="345"/>
      <c r="L876" s="338"/>
      <c r="M876" s="338"/>
      <c r="N876" s="599"/>
      <c r="O876" s="338"/>
      <c r="P876" s="338"/>
      <c r="Q876" s="338"/>
      <c r="R876" s="338"/>
      <c r="S876" s="599"/>
      <c r="T876" s="338"/>
      <c r="U876" s="338"/>
      <c r="V876" s="338"/>
      <c r="W876" s="338"/>
      <c r="X876" s="338"/>
      <c r="Y876" s="338"/>
      <c r="Z876" s="338"/>
      <c r="AA876" s="338"/>
      <c r="AB876" s="540"/>
    </row>
    <row r="877">
      <c r="A877" s="338"/>
      <c r="B877" s="338"/>
      <c r="C877" s="338"/>
      <c r="D877" s="338"/>
      <c r="E877" s="345"/>
      <c r="F877" s="338"/>
      <c r="G877" s="338"/>
      <c r="H877" s="345"/>
      <c r="I877" s="338"/>
      <c r="J877" s="338"/>
      <c r="K877" s="345"/>
      <c r="L877" s="338"/>
      <c r="M877" s="338"/>
      <c r="N877" s="599"/>
      <c r="O877" s="338"/>
      <c r="P877" s="338"/>
      <c r="Q877" s="338"/>
      <c r="R877" s="338"/>
      <c r="S877" s="599"/>
      <c r="T877" s="338"/>
      <c r="U877" s="338"/>
      <c r="V877" s="338"/>
      <c r="W877" s="338"/>
      <c r="X877" s="338"/>
      <c r="Y877" s="338"/>
      <c r="Z877" s="338"/>
      <c r="AA877" s="338"/>
      <c r="AB877" s="540"/>
    </row>
    <row r="878">
      <c r="A878" s="338"/>
      <c r="B878" s="338"/>
      <c r="C878" s="338"/>
      <c r="D878" s="338"/>
      <c r="E878" s="345"/>
      <c r="F878" s="338"/>
      <c r="G878" s="338"/>
      <c r="H878" s="345"/>
      <c r="I878" s="338"/>
      <c r="J878" s="338"/>
      <c r="K878" s="345"/>
      <c r="L878" s="338"/>
      <c r="M878" s="338"/>
      <c r="N878" s="599"/>
      <c r="O878" s="338"/>
      <c r="P878" s="338"/>
      <c r="Q878" s="338"/>
      <c r="R878" s="338"/>
      <c r="S878" s="599"/>
      <c r="T878" s="338"/>
      <c r="U878" s="338"/>
      <c r="V878" s="338"/>
      <c r="W878" s="338"/>
      <c r="X878" s="338"/>
      <c r="Y878" s="338"/>
      <c r="Z878" s="338"/>
      <c r="AA878" s="338"/>
      <c r="AB878" s="540"/>
    </row>
    <row r="879">
      <c r="A879" s="338"/>
      <c r="B879" s="338"/>
      <c r="C879" s="338"/>
      <c r="D879" s="338"/>
      <c r="E879" s="345"/>
      <c r="F879" s="338"/>
      <c r="G879" s="338"/>
      <c r="H879" s="345"/>
      <c r="I879" s="338"/>
      <c r="J879" s="338"/>
      <c r="K879" s="345"/>
      <c r="L879" s="338"/>
      <c r="M879" s="338"/>
      <c r="N879" s="599"/>
      <c r="O879" s="338"/>
      <c r="P879" s="338"/>
      <c r="Q879" s="338"/>
      <c r="R879" s="338"/>
      <c r="S879" s="599"/>
      <c r="T879" s="338"/>
      <c r="U879" s="338"/>
      <c r="V879" s="338"/>
      <c r="W879" s="338"/>
      <c r="X879" s="338"/>
      <c r="Y879" s="338"/>
      <c r="Z879" s="338"/>
      <c r="AA879" s="338"/>
      <c r="AB879" s="540"/>
    </row>
    <row r="880">
      <c r="A880" s="338"/>
      <c r="B880" s="338"/>
      <c r="C880" s="338"/>
      <c r="D880" s="338"/>
      <c r="E880" s="345"/>
      <c r="F880" s="338"/>
      <c r="G880" s="338"/>
      <c r="H880" s="345"/>
      <c r="I880" s="338"/>
      <c r="J880" s="338"/>
      <c r="K880" s="345"/>
      <c r="L880" s="338"/>
      <c r="M880" s="338"/>
      <c r="N880" s="599"/>
      <c r="O880" s="338"/>
      <c r="P880" s="338"/>
      <c r="Q880" s="338"/>
      <c r="R880" s="338"/>
      <c r="S880" s="599"/>
      <c r="T880" s="338"/>
      <c r="U880" s="338"/>
      <c r="V880" s="338"/>
      <c r="W880" s="338"/>
      <c r="X880" s="338"/>
      <c r="Y880" s="338"/>
      <c r="Z880" s="338"/>
      <c r="AA880" s="338"/>
      <c r="AB880" s="540"/>
    </row>
    <row r="881">
      <c r="A881" s="338"/>
      <c r="B881" s="338"/>
      <c r="C881" s="338"/>
      <c r="D881" s="338"/>
      <c r="E881" s="345"/>
      <c r="F881" s="338"/>
      <c r="G881" s="338"/>
      <c r="H881" s="345"/>
      <c r="I881" s="338"/>
      <c r="J881" s="338"/>
      <c r="K881" s="345"/>
      <c r="L881" s="338"/>
      <c r="M881" s="338"/>
      <c r="N881" s="599"/>
      <c r="O881" s="338"/>
      <c r="P881" s="338"/>
      <c r="Q881" s="338"/>
      <c r="R881" s="338"/>
      <c r="S881" s="599"/>
      <c r="T881" s="338"/>
      <c r="U881" s="338"/>
      <c r="V881" s="338"/>
      <c r="W881" s="338"/>
      <c r="X881" s="338"/>
      <c r="Y881" s="338"/>
      <c r="Z881" s="338"/>
      <c r="AA881" s="338"/>
      <c r="AB881" s="540"/>
    </row>
    <row r="882">
      <c r="A882" s="338"/>
      <c r="B882" s="338"/>
      <c r="C882" s="338"/>
      <c r="D882" s="338"/>
      <c r="E882" s="345"/>
      <c r="F882" s="338"/>
      <c r="G882" s="338"/>
      <c r="H882" s="345"/>
      <c r="I882" s="338"/>
      <c r="J882" s="338"/>
      <c r="K882" s="345"/>
      <c r="L882" s="338"/>
      <c r="M882" s="338"/>
      <c r="N882" s="599"/>
      <c r="O882" s="338"/>
      <c r="P882" s="338"/>
      <c r="Q882" s="338"/>
      <c r="R882" s="338"/>
      <c r="S882" s="599"/>
      <c r="T882" s="338"/>
      <c r="U882" s="338"/>
      <c r="V882" s="338"/>
      <c r="W882" s="338"/>
      <c r="X882" s="338"/>
      <c r="Y882" s="338"/>
      <c r="Z882" s="338"/>
      <c r="AA882" s="338"/>
      <c r="AB882" s="540"/>
    </row>
    <row r="883">
      <c r="A883" s="338"/>
      <c r="B883" s="338"/>
      <c r="C883" s="338"/>
      <c r="D883" s="338"/>
      <c r="E883" s="345"/>
      <c r="F883" s="338"/>
      <c r="G883" s="338"/>
      <c r="H883" s="345"/>
      <c r="I883" s="338"/>
      <c r="J883" s="338"/>
      <c r="K883" s="345"/>
      <c r="L883" s="338"/>
      <c r="M883" s="338"/>
      <c r="N883" s="599"/>
      <c r="O883" s="338"/>
      <c r="P883" s="338"/>
      <c r="Q883" s="338"/>
      <c r="R883" s="338"/>
      <c r="S883" s="599"/>
      <c r="T883" s="338"/>
      <c r="U883" s="338"/>
      <c r="V883" s="338"/>
      <c r="W883" s="338"/>
      <c r="X883" s="338"/>
      <c r="Y883" s="338"/>
      <c r="Z883" s="338"/>
      <c r="AA883" s="338"/>
      <c r="AB883" s="540"/>
    </row>
    <row r="884">
      <c r="A884" s="338"/>
      <c r="B884" s="338"/>
      <c r="C884" s="338"/>
      <c r="D884" s="338"/>
      <c r="E884" s="345"/>
      <c r="F884" s="338"/>
      <c r="G884" s="338"/>
      <c r="H884" s="345"/>
      <c r="I884" s="338"/>
      <c r="J884" s="338"/>
      <c r="K884" s="345"/>
      <c r="L884" s="338"/>
      <c r="M884" s="338"/>
      <c r="N884" s="599"/>
      <c r="O884" s="338"/>
      <c r="P884" s="338"/>
      <c r="Q884" s="338"/>
      <c r="R884" s="338"/>
      <c r="S884" s="599"/>
      <c r="T884" s="338"/>
      <c r="U884" s="338"/>
      <c r="V884" s="338"/>
      <c r="W884" s="338"/>
      <c r="X884" s="338"/>
      <c r="Y884" s="338"/>
      <c r="Z884" s="338"/>
      <c r="AA884" s="338"/>
      <c r="AB884" s="540"/>
    </row>
    <row r="885">
      <c r="A885" s="338"/>
      <c r="B885" s="338"/>
      <c r="C885" s="338"/>
      <c r="D885" s="338"/>
      <c r="E885" s="345"/>
      <c r="F885" s="338"/>
      <c r="G885" s="338"/>
      <c r="H885" s="345"/>
      <c r="I885" s="338"/>
      <c r="J885" s="338"/>
      <c r="K885" s="345"/>
      <c r="L885" s="338"/>
      <c r="M885" s="338"/>
      <c r="N885" s="599"/>
      <c r="O885" s="338"/>
      <c r="P885" s="338"/>
      <c r="Q885" s="338"/>
      <c r="R885" s="338"/>
      <c r="S885" s="599"/>
      <c r="T885" s="338"/>
      <c r="U885" s="338"/>
      <c r="V885" s="338"/>
      <c r="W885" s="338"/>
      <c r="X885" s="338"/>
      <c r="Y885" s="338"/>
      <c r="Z885" s="338"/>
      <c r="AA885" s="338"/>
      <c r="AB885" s="540"/>
    </row>
    <row r="886">
      <c r="A886" s="338"/>
      <c r="B886" s="338"/>
      <c r="C886" s="338"/>
      <c r="D886" s="338"/>
      <c r="E886" s="345"/>
      <c r="F886" s="338"/>
      <c r="G886" s="338"/>
      <c r="H886" s="345"/>
      <c r="I886" s="338"/>
      <c r="J886" s="338"/>
      <c r="K886" s="345"/>
      <c r="L886" s="338"/>
      <c r="M886" s="338"/>
      <c r="N886" s="599"/>
      <c r="O886" s="338"/>
      <c r="P886" s="338"/>
      <c r="Q886" s="338"/>
      <c r="R886" s="338"/>
      <c r="S886" s="599"/>
      <c r="T886" s="338"/>
      <c r="U886" s="338"/>
      <c r="V886" s="338"/>
      <c r="W886" s="338"/>
      <c r="X886" s="338"/>
      <c r="Y886" s="338"/>
      <c r="Z886" s="338"/>
      <c r="AA886" s="338"/>
      <c r="AB886" s="540"/>
    </row>
    <row r="887">
      <c r="A887" s="338"/>
      <c r="B887" s="338"/>
      <c r="C887" s="338"/>
      <c r="D887" s="338"/>
      <c r="E887" s="345"/>
      <c r="F887" s="338"/>
      <c r="G887" s="338"/>
      <c r="H887" s="345"/>
      <c r="I887" s="338"/>
      <c r="J887" s="338"/>
      <c r="K887" s="345"/>
      <c r="L887" s="338"/>
      <c r="M887" s="338"/>
      <c r="N887" s="599"/>
      <c r="O887" s="338"/>
      <c r="P887" s="338"/>
      <c r="Q887" s="338"/>
      <c r="R887" s="338"/>
      <c r="S887" s="599"/>
      <c r="T887" s="338"/>
      <c r="U887" s="338"/>
      <c r="V887" s="338"/>
      <c r="W887" s="338"/>
      <c r="X887" s="338"/>
      <c r="Y887" s="338"/>
      <c r="Z887" s="338"/>
      <c r="AA887" s="338"/>
      <c r="AB887" s="540"/>
    </row>
    <row r="888">
      <c r="A888" s="338"/>
      <c r="B888" s="338"/>
      <c r="C888" s="338"/>
      <c r="D888" s="338"/>
      <c r="E888" s="345"/>
      <c r="F888" s="338"/>
      <c r="G888" s="338"/>
      <c r="H888" s="345"/>
      <c r="I888" s="338"/>
      <c r="J888" s="338"/>
      <c r="K888" s="345"/>
      <c r="L888" s="338"/>
      <c r="M888" s="338"/>
      <c r="N888" s="599"/>
      <c r="O888" s="338"/>
      <c r="P888" s="338"/>
      <c r="Q888" s="338"/>
      <c r="R888" s="338"/>
      <c r="S888" s="599"/>
      <c r="T888" s="338"/>
      <c r="U888" s="338"/>
      <c r="V888" s="338"/>
      <c r="W888" s="338"/>
      <c r="X888" s="338"/>
      <c r="Y888" s="338"/>
      <c r="Z888" s="338"/>
      <c r="AA888" s="338"/>
      <c r="AB888" s="540"/>
    </row>
    <row r="889">
      <c r="A889" s="338"/>
      <c r="B889" s="338"/>
      <c r="C889" s="338"/>
      <c r="D889" s="338"/>
      <c r="E889" s="345"/>
      <c r="F889" s="338"/>
      <c r="G889" s="338"/>
      <c r="H889" s="345"/>
      <c r="I889" s="338"/>
      <c r="J889" s="338"/>
      <c r="K889" s="345"/>
      <c r="L889" s="338"/>
      <c r="M889" s="338"/>
      <c r="N889" s="599"/>
      <c r="O889" s="338"/>
      <c r="P889" s="338"/>
      <c r="Q889" s="338"/>
      <c r="R889" s="338"/>
      <c r="S889" s="599"/>
      <c r="T889" s="338"/>
      <c r="U889" s="338"/>
      <c r="V889" s="338"/>
      <c r="W889" s="338"/>
      <c r="X889" s="338"/>
      <c r="Y889" s="338"/>
      <c r="Z889" s="338"/>
      <c r="AA889" s="338"/>
      <c r="AB889" s="540"/>
    </row>
    <row r="890">
      <c r="A890" s="338"/>
      <c r="B890" s="338"/>
      <c r="C890" s="338"/>
      <c r="D890" s="338"/>
      <c r="E890" s="345"/>
      <c r="F890" s="338"/>
      <c r="G890" s="338"/>
      <c r="H890" s="345"/>
      <c r="I890" s="338"/>
      <c r="J890" s="338"/>
      <c r="K890" s="345"/>
      <c r="L890" s="338"/>
      <c r="M890" s="338"/>
      <c r="N890" s="599"/>
      <c r="O890" s="338"/>
      <c r="P890" s="338"/>
      <c r="Q890" s="338"/>
      <c r="R890" s="338"/>
      <c r="S890" s="599"/>
      <c r="T890" s="338"/>
      <c r="U890" s="338"/>
      <c r="V890" s="338"/>
      <c r="W890" s="338"/>
      <c r="X890" s="338"/>
      <c r="Y890" s="338"/>
      <c r="Z890" s="338"/>
      <c r="AA890" s="338"/>
      <c r="AB890" s="540"/>
    </row>
    <row r="891">
      <c r="A891" s="338"/>
      <c r="B891" s="338"/>
      <c r="C891" s="338"/>
      <c r="D891" s="338"/>
      <c r="E891" s="345"/>
      <c r="F891" s="338"/>
      <c r="G891" s="338"/>
      <c r="H891" s="345"/>
      <c r="I891" s="338"/>
      <c r="J891" s="338"/>
      <c r="K891" s="345"/>
      <c r="L891" s="338"/>
      <c r="M891" s="338"/>
      <c r="N891" s="599"/>
      <c r="O891" s="338"/>
      <c r="P891" s="338"/>
      <c r="Q891" s="338"/>
      <c r="R891" s="338"/>
      <c r="S891" s="599"/>
      <c r="T891" s="338"/>
      <c r="U891" s="338"/>
      <c r="V891" s="338"/>
      <c r="W891" s="338"/>
      <c r="X891" s="338"/>
      <c r="Y891" s="338"/>
      <c r="Z891" s="338"/>
      <c r="AA891" s="338"/>
      <c r="AB891" s="540"/>
    </row>
    <row r="892">
      <c r="A892" s="338"/>
      <c r="B892" s="338"/>
      <c r="C892" s="338"/>
      <c r="D892" s="338"/>
      <c r="E892" s="345"/>
      <c r="F892" s="338"/>
      <c r="G892" s="338"/>
      <c r="H892" s="345"/>
      <c r="I892" s="338"/>
      <c r="J892" s="338"/>
      <c r="K892" s="345"/>
      <c r="L892" s="338"/>
      <c r="M892" s="338"/>
      <c r="N892" s="599"/>
      <c r="O892" s="338"/>
      <c r="P892" s="338"/>
      <c r="Q892" s="338"/>
      <c r="R892" s="338"/>
      <c r="S892" s="599"/>
      <c r="T892" s="338"/>
      <c r="U892" s="338"/>
      <c r="V892" s="338"/>
      <c r="W892" s="338"/>
      <c r="X892" s="338"/>
      <c r="Y892" s="338"/>
      <c r="Z892" s="338"/>
      <c r="AA892" s="338"/>
      <c r="AB892" s="540"/>
    </row>
    <row r="893">
      <c r="A893" s="338"/>
      <c r="B893" s="338"/>
      <c r="C893" s="338"/>
      <c r="D893" s="338"/>
      <c r="E893" s="345"/>
      <c r="F893" s="338"/>
      <c r="G893" s="338"/>
      <c r="H893" s="345"/>
      <c r="I893" s="338"/>
      <c r="J893" s="338"/>
      <c r="K893" s="345"/>
      <c r="L893" s="338"/>
      <c r="M893" s="338"/>
      <c r="N893" s="599"/>
      <c r="O893" s="338"/>
      <c r="P893" s="338"/>
      <c r="Q893" s="338"/>
      <c r="R893" s="338"/>
      <c r="S893" s="599"/>
      <c r="T893" s="338"/>
      <c r="U893" s="338"/>
      <c r="V893" s="338"/>
      <c r="W893" s="338"/>
      <c r="X893" s="338"/>
      <c r="Y893" s="338"/>
      <c r="Z893" s="338"/>
      <c r="AA893" s="338"/>
      <c r="AB893" s="540"/>
    </row>
    <row r="894">
      <c r="A894" s="338"/>
      <c r="B894" s="338"/>
      <c r="C894" s="338"/>
      <c r="D894" s="338"/>
      <c r="E894" s="345"/>
      <c r="F894" s="338"/>
      <c r="G894" s="338"/>
      <c r="H894" s="345"/>
      <c r="I894" s="338"/>
      <c r="J894" s="338"/>
      <c r="K894" s="345"/>
      <c r="L894" s="338"/>
      <c r="M894" s="338"/>
      <c r="N894" s="599"/>
      <c r="O894" s="338"/>
      <c r="P894" s="338"/>
      <c r="Q894" s="338"/>
      <c r="R894" s="338"/>
      <c r="S894" s="599"/>
      <c r="T894" s="338"/>
      <c r="U894" s="338"/>
      <c r="V894" s="338"/>
      <c r="W894" s="338"/>
      <c r="X894" s="338"/>
      <c r="Y894" s="338"/>
      <c r="Z894" s="338"/>
      <c r="AA894" s="338"/>
      <c r="AB894" s="540"/>
    </row>
    <row r="895">
      <c r="A895" s="338"/>
      <c r="B895" s="338"/>
      <c r="C895" s="338"/>
      <c r="D895" s="338"/>
      <c r="E895" s="345"/>
      <c r="F895" s="338"/>
      <c r="G895" s="338"/>
      <c r="H895" s="345"/>
      <c r="I895" s="338"/>
      <c r="J895" s="338"/>
      <c r="K895" s="345"/>
      <c r="L895" s="338"/>
      <c r="M895" s="338"/>
      <c r="N895" s="599"/>
      <c r="O895" s="338"/>
      <c r="P895" s="338"/>
      <c r="Q895" s="338"/>
      <c r="R895" s="338"/>
      <c r="S895" s="599"/>
      <c r="T895" s="338"/>
      <c r="U895" s="338"/>
      <c r="V895" s="338"/>
      <c r="W895" s="338"/>
      <c r="X895" s="338"/>
      <c r="Y895" s="338"/>
      <c r="Z895" s="338"/>
      <c r="AA895" s="338"/>
      <c r="AB895" s="540"/>
    </row>
    <row r="896">
      <c r="A896" s="338"/>
      <c r="B896" s="338"/>
      <c r="C896" s="338"/>
      <c r="D896" s="338"/>
      <c r="E896" s="345"/>
      <c r="F896" s="338"/>
      <c r="G896" s="338"/>
      <c r="H896" s="345"/>
      <c r="I896" s="338"/>
      <c r="J896" s="338"/>
      <c r="K896" s="345"/>
      <c r="L896" s="338"/>
      <c r="M896" s="338"/>
      <c r="N896" s="599"/>
      <c r="O896" s="338"/>
      <c r="P896" s="338"/>
      <c r="Q896" s="338"/>
      <c r="R896" s="338"/>
      <c r="S896" s="599"/>
      <c r="T896" s="338"/>
      <c r="U896" s="338"/>
      <c r="V896" s="338"/>
      <c r="W896" s="338"/>
      <c r="X896" s="338"/>
      <c r="Y896" s="338"/>
      <c r="Z896" s="338"/>
      <c r="AA896" s="338"/>
      <c r="AB896" s="540"/>
    </row>
    <row r="897">
      <c r="A897" s="338"/>
      <c r="B897" s="338"/>
      <c r="C897" s="338"/>
      <c r="D897" s="338"/>
      <c r="E897" s="345"/>
      <c r="F897" s="338"/>
      <c r="G897" s="338"/>
      <c r="H897" s="345"/>
      <c r="I897" s="338"/>
      <c r="J897" s="338"/>
      <c r="K897" s="345"/>
      <c r="L897" s="338"/>
      <c r="M897" s="338"/>
      <c r="N897" s="599"/>
      <c r="O897" s="338"/>
      <c r="P897" s="338"/>
      <c r="Q897" s="338"/>
      <c r="R897" s="338"/>
      <c r="S897" s="599"/>
      <c r="T897" s="338"/>
      <c r="U897" s="338"/>
      <c r="V897" s="338"/>
      <c r="W897" s="338"/>
      <c r="X897" s="338"/>
      <c r="Y897" s="338"/>
      <c r="Z897" s="338"/>
      <c r="AA897" s="338"/>
      <c r="AB897" s="540"/>
    </row>
    <row r="898">
      <c r="A898" s="338"/>
      <c r="B898" s="338"/>
      <c r="C898" s="338"/>
      <c r="D898" s="338"/>
      <c r="E898" s="345"/>
      <c r="F898" s="338"/>
      <c r="G898" s="338"/>
      <c r="H898" s="345"/>
      <c r="I898" s="338"/>
      <c r="J898" s="338"/>
      <c r="K898" s="345"/>
      <c r="L898" s="338"/>
      <c r="M898" s="338"/>
      <c r="N898" s="599"/>
      <c r="O898" s="338"/>
      <c r="P898" s="338"/>
      <c r="Q898" s="338"/>
      <c r="R898" s="338"/>
      <c r="S898" s="599"/>
      <c r="T898" s="338"/>
      <c r="U898" s="338"/>
      <c r="V898" s="338"/>
      <c r="W898" s="338"/>
      <c r="X898" s="338"/>
      <c r="Y898" s="338"/>
      <c r="Z898" s="338"/>
      <c r="AA898" s="338"/>
      <c r="AB898" s="540"/>
    </row>
    <row r="899">
      <c r="A899" s="338"/>
      <c r="B899" s="338"/>
      <c r="C899" s="338"/>
      <c r="D899" s="338"/>
      <c r="E899" s="345"/>
      <c r="F899" s="338"/>
      <c r="G899" s="338"/>
      <c r="H899" s="345"/>
      <c r="I899" s="338"/>
      <c r="J899" s="338"/>
      <c r="K899" s="345"/>
      <c r="L899" s="338"/>
      <c r="M899" s="338"/>
      <c r="N899" s="599"/>
      <c r="O899" s="338"/>
      <c r="P899" s="338"/>
      <c r="Q899" s="338"/>
      <c r="R899" s="338"/>
      <c r="S899" s="599"/>
      <c r="T899" s="338"/>
      <c r="U899" s="338"/>
      <c r="V899" s="338"/>
      <c r="W899" s="338"/>
      <c r="X899" s="338"/>
      <c r="Y899" s="338"/>
      <c r="Z899" s="338"/>
      <c r="AA899" s="338"/>
      <c r="AB899" s="540"/>
    </row>
    <row r="900">
      <c r="A900" s="338"/>
      <c r="B900" s="338"/>
      <c r="C900" s="338"/>
      <c r="D900" s="338"/>
      <c r="E900" s="345"/>
      <c r="F900" s="338"/>
      <c r="G900" s="338"/>
      <c r="H900" s="345"/>
      <c r="I900" s="338"/>
      <c r="J900" s="338"/>
      <c r="K900" s="345"/>
      <c r="L900" s="338"/>
      <c r="M900" s="338"/>
      <c r="N900" s="599"/>
      <c r="O900" s="338"/>
      <c r="P900" s="338"/>
      <c r="Q900" s="338"/>
      <c r="R900" s="338"/>
      <c r="S900" s="599"/>
      <c r="T900" s="338"/>
      <c r="U900" s="338"/>
      <c r="V900" s="338"/>
      <c r="W900" s="338"/>
      <c r="X900" s="338"/>
      <c r="Y900" s="338"/>
      <c r="Z900" s="338"/>
      <c r="AA900" s="338"/>
      <c r="AB900" s="540"/>
    </row>
    <row r="901">
      <c r="A901" s="338"/>
      <c r="B901" s="338"/>
      <c r="C901" s="338"/>
      <c r="D901" s="338"/>
      <c r="E901" s="345"/>
      <c r="F901" s="338"/>
      <c r="G901" s="338"/>
      <c r="H901" s="345"/>
      <c r="I901" s="338"/>
      <c r="J901" s="338"/>
      <c r="K901" s="345"/>
      <c r="L901" s="338"/>
      <c r="M901" s="338"/>
      <c r="N901" s="599"/>
      <c r="O901" s="338"/>
      <c r="P901" s="338"/>
      <c r="Q901" s="338"/>
      <c r="R901" s="338"/>
      <c r="S901" s="599"/>
      <c r="T901" s="338"/>
      <c r="U901" s="338"/>
      <c r="V901" s="338"/>
      <c r="W901" s="338"/>
      <c r="X901" s="338"/>
      <c r="Y901" s="338"/>
      <c r="Z901" s="338"/>
      <c r="AA901" s="338"/>
      <c r="AB901" s="540"/>
    </row>
    <row r="902">
      <c r="A902" s="338"/>
      <c r="B902" s="338"/>
      <c r="C902" s="338"/>
      <c r="D902" s="338"/>
      <c r="E902" s="345"/>
      <c r="F902" s="338"/>
      <c r="G902" s="338"/>
      <c r="H902" s="345"/>
      <c r="I902" s="338"/>
      <c r="J902" s="338"/>
      <c r="K902" s="345"/>
      <c r="L902" s="338"/>
      <c r="M902" s="338"/>
      <c r="N902" s="599"/>
      <c r="O902" s="338"/>
      <c r="P902" s="338"/>
      <c r="Q902" s="338"/>
      <c r="R902" s="338"/>
      <c r="S902" s="599"/>
      <c r="T902" s="338"/>
      <c r="U902" s="338"/>
      <c r="V902" s="338"/>
      <c r="W902" s="338"/>
      <c r="X902" s="338"/>
      <c r="Y902" s="338"/>
      <c r="Z902" s="338"/>
      <c r="AA902" s="338"/>
      <c r="AB902" s="540"/>
    </row>
    <row r="903">
      <c r="A903" s="338"/>
      <c r="B903" s="338"/>
      <c r="C903" s="338"/>
      <c r="D903" s="338"/>
      <c r="E903" s="345"/>
      <c r="F903" s="338"/>
      <c r="G903" s="338"/>
      <c r="H903" s="345"/>
      <c r="I903" s="338"/>
      <c r="J903" s="338"/>
      <c r="K903" s="345"/>
      <c r="L903" s="338"/>
      <c r="M903" s="338"/>
      <c r="N903" s="599"/>
      <c r="O903" s="338"/>
      <c r="P903" s="338"/>
      <c r="Q903" s="338"/>
      <c r="R903" s="338"/>
      <c r="S903" s="599"/>
      <c r="T903" s="338"/>
      <c r="U903" s="338"/>
      <c r="V903" s="338"/>
      <c r="W903" s="338"/>
      <c r="X903" s="338"/>
      <c r="Y903" s="338"/>
      <c r="Z903" s="338"/>
      <c r="AA903" s="338"/>
      <c r="AB903" s="540"/>
    </row>
    <row r="904">
      <c r="A904" s="338"/>
      <c r="B904" s="338"/>
      <c r="C904" s="338"/>
      <c r="D904" s="338"/>
      <c r="E904" s="345"/>
      <c r="F904" s="338"/>
      <c r="G904" s="338"/>
      <c r="H904" s="345"/>
      <c r="I904" s="338"/>
      <c r="J904" s="338"/>
      <c r="K904" s="345"/>
      <c r="L904" s="338"/>
      <c r="M904" s="338"/>
      <c r="N904" s="599"/>
      <c r="O904" s="338"/>
      <c r="P904" s="338"/>
      <c r="Q904" s="338"/>
      <c r="R904" s="338"/>
      <c r="S904" s="599"/>
      <c r="T904" s="338"/>
      <c r="U904" s="338"/>
      <c r="V904" s="338"/>
      <c r="W904" s="338"/>
      <c r="X904" s="338"/>
      <c r="Y904" s="338"/>
      <c r="Z904" s="338"/>
      <c r="AA904" s="338"/>
      <c r="AB904" s="540"/>
    </row>
    <row r="905">
      <c r="A905" s="338"/>
      <c r="B905" s="338"/>
      <c r="C905" s="338"/>
      <c r="D905" s="338"/>
      <c r="E905" s="345"/>
      <c r="F905" s="338"/>
      <c r="G905" s="338"/>
      <c r="H905" s="345"/>
      <c r="I905" s="338"/>
      <c r="J905" s="338"/>
      <c r="K905" s="345"/>
      <c r="L905" s="338"/>
      <c r="M905" s="338"/>
      <c r="N905" s="599"/>
      <c r="O905" s="338"/>
      <c r="P905" s="338"/>
      <c r="Q905" s="338"/>
      <c r="R905" s="338"/>
      <c r="S905" s="599"/>
      <c r="T905" s="338"/>
      <c r="U905" s="338"/>
      <c r="V905" s="338"/>
      <c r="W905" s="338"/>
      <c r="X905" s="338"/>
      <c r="Y905" s="338"/>
      <c r="Z905" s="338"/>
      <c r="AA905" s="338"/>
      <c r="AB905" s="540"/>
    </row>
    <row r="906">
      <c r="A906" s="338"/>
      <c r="B906" s="338"/>
      <c r="C906" s="338"/>
      <c r="D906" s="338"/>
      <c r="E906" s="345"/>
      <c r="F906" s="338"/>
      <c r="G906" s="338"/>
      <c r="H906" s="345"/>
      <c r="I906" s="338"/>
      <c r="J906" s="338"/>
      <c r="K906" s="345"/>
      <c r="L906" s="338"/>
      <c r="M906" s="338"/>
      <c r="N906" s="599"/>
      <c r="O906" s="338"/>
      <c r="P906" s="338"/>
      <c r="Q906" s="338"/>
      <c r="R906" s="338"/>
      <c r="S906" s="599"/>
      <c r="T906" s="338"/>
      <c r="U906" s="338"/>
      <c r="V906" s="338"/>
      <c r="W906" s="338"/>
      <c r="X906" s="338"/>
      <c r="Y906" s="338"/>
      <c r="Z906" s="338"/>
      <c r="AA906" s="338"/>
      <c r="AB906" s="540"/>
    </row>
    <row r="907">
      <c r="A907" s="338"/>
      <c r="B907" s="338"/>
      <c r="C907" s="338"/>
      <c r="D907" s="338"/>
      <c r="E907" s="345"/>
      <c r="F907" s="338"/>
      <c r="G907" s="338"/>
      <c r="H907" s="345"/>
      <c r="I907" s="338"/>
      <c r="J907" s="338"/>
      <c r="K907" s="345"/>
      <c r="L907" s="338"/>
      <c r="M907" s="338"/>
      <c r="N907" s="599"/>
      <c r="O907" s="338"/>
      <c r="P907" s="338"/>
      <c r="Q907" s="338"/>
      <c r="R907" s="338"/>
      <c r="S907" s="599"/>
      <c r="T907" s="338"/>
      <c r="U907" s="338"/>
      <c r="V907" s="338"/>
      <c r="W907" s="338"/>
      <c r="X907" s="338"/>
      <c r="Y907" s="338"/>
      <c r="Z907" s="338"/>
      <c r="AA907" s="338"/>
      <c r="AB907" s="540"/>
    </row>
    <row r="908">
      <c r="A908" s="338"/>
      <c r="B908" s="338"/>
      <c r="C908" s="338"/>
      <c r="D908" s="338"/>
      <c r="E908" s="345"/>
      <c r="F908" s="338"/>
      <c r="G908" s="338"/>
      <c r="H908" s="345"/>
      <c r="I908" s="338"/>
      <c r="J908" s="338"/>
      <c r="K908" s="345"/>
      <c r="L908" s="338"/>
      <c r="M908" s="338"/>
      <c r="N908" s="599"/>
      <c r="O908" s="338"/>
      <c r="P908" s="338"/>
      <c r="Q908" s="338"/>
      <c r="R908" s="338"/>
      <c r="S908" s="599"/>
      <c r="T908" s="338"/>
      <c r="U908" s="338"/>
      <c r="V908" s="338"/>
      <c r="W908" s="338"/>
      <c r="X908" s="338"/>
      <c r="Y908" s="338"/>
      <c r="Z908" s="338"/>
      <c r="AA908" s="338"/>
      <c r="AB908" s="540"/>
    </row>
    <row r="909">
      <c r="A909" s="338"/>
      <c r="B909" s="338"/>
      <c r="C909" s="338"/>
      <c r="D909" s="338"/>
      <c r="E909" s="345"/>
      <c r="F909" s="338"/>
      <c r="G909" s="338"/>
      <c r="H909" s="345"/>
      <c r="I909" s="338"/>
      <c r="J909" s="338"/>
      <c r="K909" s="345"/>
      <c r="L909" s="338"/>
      <c r="M909" s="338"/>
      <c r="N909" s="599"/>
      <c r="O909" s="338"/>
      <c r="P909" s="338"/>
      <c r="Q909" s="338"/>
      <c r="R909" s="338"/>
      <c r="S909" s="599"/>
      <c r="T909" s="338"/>
      <c r="U909" s="338"/>
      <c r="V909" s="338"/>
      <c r="W909" s="338"/>
      <c r="X909" s="338"/>
      <c r="Y909" s="338"/>
      <c r="Z909" s="338"/>
      <c r="AA909" s="338"/>
      <c r="AB909" s="540"/>
    </row>
    <row r="910">
      <c r="A910" s="338"/>
      <c r="B910" s="338"/>
      <c r="C910" s="338"/>
      <c r="D910" s="338"/>
      <c r="E910" s="345"/>
      <c r="F910" s="338"/>
      <c r="G910" s="338"/>
      <c r="H910" s="345"/>
      <c r="I910" s="338"/>
      <c r="J910" s="338"/>
      <c r="K910" s="345"/>
      <c r="L910" s="338"/>
      <c r="M910" s="338"/>
      <c r="N910" s="599"/>
      <c r="O910" s="338"/>
      <c r="P910" s="338"/>
      <c r="Q910" s="338"/>
      <c r="R910" s="338"/>
      <c r="S910" s="599"/>
      <c r="T910" s="338"/>
      <c r="U910" s="338"/>
      <c r="V910" s="338"/>
      <c r="W910" s="338"/>
      <c r="X910" s="338"/>
      <c r="Y910" s="338"/>
      <c r="Z910" s="338"/>
      <c r="AA910" s="338"/>
      <c r="AB910" s="540"/>
    </row>
    <row r="911">
      <c r="A911" s="338"/>
      <c r="B911" s="338"/>
      <c r="C911" s="338"/>
      <c r="D911" s="338"/>
      <c r="E911" s="345"/>
      <c r="F911" s="338"/>
      <c r="G911" s="338"/>
      <c r="H911" s="345"/>
      <c r="I911" s="338"/>
      <c r="J911" s="338"/>
      <c r="K911" s="345"/>
      <c r="L911" s="338"/>
      <c r="M911" s="338"/>
      <c r="N911" s="599"/>
      <c r="O911" s="338"/>
      <c r="P911" s="338"/>
      <c r="Q911" s="338"/>
      <c r="R911" s="338"/>
      <c r="S911" s="599"/>
      <c r="T911" s="338"/>
      <c r="U911" s="338"/>
      <c r="V911" s="338"/>
      <c r="W911" s="338"/>
      <c r="X911" s="338"/>
      <c r="Y911" s="338"/>
      <c r="Z911" s="338"/>
      <c r="AA911" s="338"/>
      <c r="AB911" s="540"/>
    </row>
    <row r="912">
      <c r="A912" s="338"/>
      <c r="B912" s="338"/>
      <c r="C912" s="338"/>
      <c r="D912" s="338"/>
      <c r="E912" s="345"/>
      <c r="F912" s="338"/>
      <c r="G912" s="338"/>
      <c r="H912" s="345"/>
      <c r="I912" s="338"/>
      <c r="J912" s="338"/>
      <c r="K912" s="345"/>
      <c r="L912" s="338"/>
      <c r="M912" s="338"/>
      <c r="N912" s="599"/>
      <c r="O912" s="338"/>
      <c r="P912" s="338"/>
      <c r="Q912" s="338"/>
      <c r="R912" s="338"/>
      <c r="S912" s="599"/>
      <c r="T912" s="338"/>
      <c r="U912" s="338"/>
      <c r="V912" s="338"/>
      <c r="W912" s="338"/>
      <c r="X912" s="338"/>
      <c r="Y912" s="338"/>
      <c r="Z912" s="338"/>
      <c r="AA912" s="338"/>
      <c r="AB912" s="540"/>
    </row>
    <row r="913">
      <c r="A913" s="338"/>
      <c r="B913" s="338"/>
      <c r="C913" s="338"/>
      <c r="D913" s="338"/>
      <c r="E913" s="345"/>
      <c r="F913" s="338"/>
      <c r="G913" s="338"/>
      <c r="H913" s="345"/>
      <c r="I913" s="338"/>
      <c r="J913" s="338"/>
      <c r="K913" s="345"/>
      <c r="L913" s="338"/>
      <c r="M913" s="338"/>
      <c r="N913" s="599"/>
      <c r="O913" s="338"/>
      <c r="P913" s="338"/>
      <c r="Q913" s="338"/>
      <c r="R913" s="338"/>
      <c r="S913" s="599"/>
      <c r="T913" s="338"/>
      <c r="U913" s="338"/>
      <c r="V913" s="338"/>
      <c r="W913" s="338"/>
      <c r="X913" s="338"/>
      <c r="Y913" s="338"/>
      <c r="Z913" s="338"/>
      <c r="AA913" s="338"/>
      <c r="AB913" s="540"/>
    </row>
    <row r="914">
      <c r="A914" s="338"/>
      <c r="B914" s="338"/>
      <c r="C914" s="338"/>
      <c r="D914" s="338"/>
      <c r="E914" s="345"/>
      <c r="F914" s="338"/>
      <c r="G914" s="338"/>
      <c r="H914" s="345"/>
      <c r="I914" s="338"/>
      <c r="J914" s="338"/>
      <c r="K914" s="345"/>
      <c r="L914" s="338"/>
      <c r="M914" s="338"/>
      <c r="N914" s="599"/>
      <c r="O914" s="338"/>
      <c r="P914" s="338"/>
      <c r="Q914" s="338"/>
      <c r="R914" s="338"/>
      <c r="S914" s="599"/>
      <c r="T914" s="338"/>
      <c r="U914" s="338"/>
      <c r="V914" s="338"/>
      <c r="W914" s="338"/>
      <c r="X914" s="338"/>
      <c r="Y914" s="338"/>
      <c r="Z914" s="338"/>
      <c r="AA914" s="338"/>
      <c r="AB914" s="540"/>
    </row>
    <row r="915">
      <c r="A915" s="338"/>
      <c r="B915" s="338"/>
      <c r="C915" s="338"/>
      <c r="D915" s="338"/>
      <c r="E915" s="345"/>
      <c r="F915" s="338"/>
      <c r="G915" s="338"/>
      <c r="H915" s="345"/>
      <c r="I915" s="338"/>
      <c r="J915" s="338"/>
      <c r="K915" s="345"/>
      <c r="L915" s="338"/>
      <c r="M915" s="338"/>
      <c r="N915" s="599"/>
      <c r="O915" s="338"/>
      <c r="P915" s="338"/>
      <c r="Q915" s="338"/>
      <c r="R915" s="338"/>
      <c r="S915" s="599"/>
      <c r="T915" s="338"/>
      <c r="U915" s="338"/>
      <c r="V915" s="338"/>
      <c r="W915" s="338"/>
      <c r="X915" s="338"/>
      <c r="Y915" s="338"/>
      <c r="Z915" s="338"/>
      <c r="AA915" s="338"/>
      <c r="AB915" s="540"/>
    </row>
    <row r="916">
      <c r="A916" s="338"/>
      <c r="B916" s="338"/>
      <c r="C916" s="338"/>
      <c r="D916" s="338"/>
      <c r="E916" s="345"/>
      <c r="F916" s="338"/>
      <c r="G916" s="338"/>
      <c r="H916" s="345"/>
      <c r="I916" s="338"/>
      <c r="J916" s="338"/>
      <c r="K916" s="345"/>
      <c r="L916" s="338"/>
      <c r="M916" s="338"/>
      <c r="N916" s="599"/>
      <c r="O916" s="338"/>
      <c r="P916" s="338"/>
      <c r="Q916" s="338"/>
      <c r="R916" s="338"/>
      <c r="S916" s="599"/>
      <c r="T916" s="338"/>
      <c r="U916" s="338"/>
      <c r="V916" s="338"/>
      <c r="W916" s="338"/>
      <c r="X916" s="338"/>
      <c r="Y916" s="338"/>
      <c r="Z916" s="338"/>
      <c r="AA916" s="338"/>
      <c r="AB916" s="540"/>
    </row>
    <row r="917">
      <c r="A917" s="338"/>
      <c r="B917" s="338"/>
      <c r="C917" s="338"/>
      <c r="D917" s="338"/>
      <c r="E917" s="345"/>
      <c r="F917" s="338"/>
      <c r="G917" s="338"/>
      <c r="H917" s="345"/>
      <c r="I917" s="338"/>
      <c r="J917" s="338"/>
      <c r="K917" s="345"/>
      <c r="L917" s="338"/>
      <c r="M917" s="338"/>
      <c r="N917" s="599"/>
      <c r="O917" s="338"/>
      <c r="P917" s="338"/>
      <c r="Q917" s="338"/>
      <c r="R917" s="338"/>
      <c r="S917" s="599"/>
      <c r="T917" s="338"/>
      <c r="U917" s="338"/>
      <c r="V917" s="338"/>
      <c r="W917" s="338"/>
      <c r="X917" s="338"/>
      <c r="Y917" s="338"/>
      <c r="Z917" s="338"/>
      <c r="AA917" s="338"/>
      <c r="AB917" s="540"/>
    </row>
    <row r="918">
      <c r="A918" s="338"/>
      <c r="B918" s="338"/>
      <c r="C918" s="338"/>
      <c r="D918" s="338"/>
      <c r="E918" s="345"/>
      <c r="F918" s="338"/>
      <c r="G918" s="338"/>
      <c r="H918" s="345"/>
      <c r="I918" s="338"/>
      <c r="J918" s="338"/>
      <c r="K918" s="345"/>
      <c r="L918" s="338"/>
      <c r="M918" s="338"/>
      <c r="N918" s="599"/>
      <c r="O918" s="338"/>
      <c r="P918" s="338"/>
      <c r="Q918" s="338"/>
      <c r="R918" s="338"/>
      <c r="S918" s="599"/>
      <c r="T918" s="338"/>
      <c r="U918" s="338"/>
      <c r="V918" s="338"/>
      <c r="W918" s="338"/>
      <c r="X918" s="338"/>
      <c r="Y918" s="338"/>
      <c r="Z918" s="338"/>
      <c r="AA918" s="338"/>
      <c r="AB918" s="540"/>
    </row>
    <row r="919">
      <c r="A919" s="338"/>
      <c r="B919" s="338"/>
      <c r="C919" s="338"/>
      <c r="D919" s="338"/>
      <c r="E919" s="345"/>
      <c r="F919" s="338"/>
      <c r="G919" s="338"/>
      <c r="H919" s="345"/>
      <c r="I919" s="338"/>
      <c r="J919" s="338"/>
      <c r="K919" s="345"/>
      <c r="L919" s="338"/>
      <c r="M919" s="338"/>
      <c r="N919" s="599"/>
      <c r="O919" s="338"/>
      <c r="P919" s="338"/>
      <c r="Q919" s="338"/>
      <c r="R919" s="338"/>
      <c r="S919" s="599"/>
      <c r="T919" s="338"/>
      <c r="U919" s="338"/>
      <c r="V919" s="338"/>
      <c r="W919" s="338"/>
      <c r="X919" s="338"/>
      <c r="Y919" s="338"/>
      <c r="Z919" s="338"/>
      <c r="AA919" s="338"/>
      <c r="AB919" s="540"/>
    </row>
    <row r="920">
      <c r="A920" s="338"/>
      <c r="B920" s="338"/>
      <c r="C920" s="338"/>
      <c r="D920" s="338"/>
      <c r="E920" s="345"/>
      <c r="F920" s="338"/>
      <c r="G920" s="338"/>
      <c r="H920" s="345"/>
      <c r="I920" s="338"/>
      <c r="J920" s="338"/>
      <c r="K920" s="345"/>
      <c r="L920" s="338"/>
      <c r="M920" s="338"/>
      <c r="N920" s="599"/>
      <c r="O920" s="338"/>
      <c r="P920" s="338"/>
      <c r="Q920" s="338"/>
      <c r="R920" s="338"/>
      <c r="S920" s="599"/>
      <c r="T920" s="338"/>
      <c r="U920" s="338"/>
      <c r="V920" s="338"/>
      <c r="W920" s="338"/>
      <c r="X920" s="338"/>
      <c r="Y920" s="338"/>
      <c r="Z920" s="338"/>
      <c r="AA920" s="338"/>
      <c r="AB920" s="540"/>
    </row>
    <row r="921">
      <c r="A921" s="338"/>
      <c r="B921" s="338"/>
      <c r="C921" s="338"/>
      <c r="D921" s="338"/>
      <c r="E921" s="345"/>
      <c r="F921" s="338"/>
      <c r="G921" s="338"/>
      <c r="H921" s="345"/>
      <c r="I921" s="338"/>
      <c r="J921" s="338"/>
      <c r="K921" s="345"/>
      <c r="L921" s="338"/>
      <c r="M921" s="338"/>
      <c r="N921" s="599"/>
      <c r="O921" s="338"/>
      <c r="P921" s="338"/>
      <c r="Q921" s="338"/>
      <c r="R921" s="338"/>
      <c r="S921" s="599"/>
      <c r="T921" s="338"/>
      <c r="U921" s="338"/>
      <c r="V921" s="338"/>
      <c r="W921" s="338"/>
      <c r="X921" s="338"/>
      <c r="Y921" s="338"/>
      <c r="Z921" s="338"/>
      <c r="AA921" s="338"/>
      <c r="AB921" s="540"/>
    </row>
    <row r="922">
      <c r="A922" s="338"/>
      <c r="B922" s="338"/>
      <c r="C922" s="338"/>
      <c r="D922" s="338"/>
      <c r="E922" s="345"/>
      <c r="F922" s="338"/>
      <c r="G922" s="338"/>
      <c r="H922" s="345"/>
      <c r="I922" s="338"/>
      <c r="J922" s="338"/>
      <c r="K922" s="345"/>
      <c r="L922" s="338"/>
      <c r="M922" s="338"/>
      <c r="N922" s="599"/>
      <c r="O922" s="338"/>
      <c r="P922" s="338"/>
      <c r="Q922" s="338"/>
      <c r="R922" s="338"/>
      <c r="S922" s="599"/>
      <c r="T922" s="338"/>
      <c r="U922" s="338"/>
      <c r="V922" s="338"/>
      <c r="W922" s="338"/>
      <c r="X922" s="338"/>
      <c r="Y922" s="338"/>
      <c r="Z922" s="338"/>
      <c r="AA922" s="338"/>
      <c r="AB922" s="540"/>
    </row>
    <row r="923">
      <c r="A923" s="338"/>
      <c r="B923" s="338"/>
      <c r="C923" s="338"/>
      <c r="D923" s="338"/>
      <c r="E923" s="345"/>
      <c r="F923" s="338"/>
      <c r="G923" s="338"/>
      <c r="H923" s="345"/>
      <c r="I923" s="338"/>
      <c r="J923" s="338"/>
      <c r="K923" s="345"/>
      <c r="L923" s="338"/>
      <c r="M923" s="338"/>
      <c r="N923" s="599"/>
      <c r="O923" s="338"/>
      <c r="P923" s="338"/>
      <c r="Q923" s="338"/>
      <c r="R923" s="338"/>
      <c r="S923" s="599"/>
      <c r="T923" s="338"/>
      <c r="U923" s="338"/>
      <c r="V923" s="338"/>
      <c r="W923" s="338"/>
      <c r="X923" s="338"/>
      <c r="Y923" s="338"/>
      <c r="Z923" s="338"/>
      <c r="AA923" s="338"/>
      <c r="AB923" s="540"/>
    </row>
    <row r="924">
      <c r="A924" s="338"/>
      <c r="B924" s="338"/>
      <c r="C924" s="338"/>
      <c r="D924" s="338"/>
      <c r="E924" s="345"/>
      <c r="F924" s="338"/>
      <c r="G924" s="338"/>
      <c r="H924" s="345"/>
      <c r="I924" s="338"/>
      <c r="J924" s="338"/>
      <c r="K924" s="345"/>
      <c r="L924" s="338"/>
      <c r="M924" s="338"/>
      <c r="N924" s="599"/>
      <c r="O924" s="338"/>
      <c r="P924" s="338"/>
      <c r="Q924" s="338"/>
      <c r="R924" s="338"/>
      <c r="S924" s="599"/>
      <c r="T924" s="338"/>
      <c r="U924" s="338"/>
      <c r="V924" s="338"/>
      <c r="W924" s="338"/>
      <c r="X924" s="338"/>
      <c r="Y924" s="338"/>
      <c r="Z924" s="338"/>
      <c r="AA924" s="338"/>
      <c r="AB924" s="540"/>
    </row>
    <row r="925">
      <c r="A925" s="338"/>
      <c r="B925" s="338"/>
      <c r="C925" s="338"/>
      <c r="D925" s="338"/>
      <c r="E925" s="345"/>
      <c r="F925" s="338"/>
      <c r="G925" s="338"/>
      <c r="H925" s="345"/>
      <c r="I925" s="338"/>
      <c r="J925" s="338"/>
      <c r="K925" s="345"/>
      <c r="L925" s="338"/>
      <c r="M925" s="338"/>
      <c r="N925" s="599"/>
      <c r="O925" s="338"/>
      <c r="P925" s="338"/>
      <c r="Q925" s="338"/>
      <c r="R925" s="338"/>
      <c r="S925" s="599"/>
      <c r="T925" s="338"/>
      <c r="U925" s="338"/>
      <c r="V925" s="338"/>
      <c r="W925" s="338"/>
      <c r="X925" s="338"/>
      <c r="Y925" s="338"/>
      <c r="Z925" s="338"/>
      <c r="AA925" s="338"/>
      <c r="AB925" s="540"/>
    </row>
    <row r="926">
      <c r="A926" s="338"/>
      <c r="B926" s="338"/>
      <c r="C926" s="338"/>
      <c r="D926" s="338"/>
      <c r="E926" s="345"/>
      <c r="F926" s="338"/>
      <c r="G926" s="338"/>
      <c r="H926" s="345"/>
      <c r="I926" s="338"/>
      <c r="J926" s="338"/>
      <c r="K926" s="345"/>
      <c r="L926" s="338"/>
      <c r="M926" s="338"/>
      <c r="N926" s="599"/>
      <c r="O926" s="338"/>
      <c r="P926" s="338"/>
      <c r="Q926" s="338"/>
      <c r="R926" s="338"/>
      <c r="S926" s="599"/>
      <c r="T926" s="338"/>
      <c r="U926" s="338"/>
      <c r="V926" s="338"/>
      <c r="W926" s="338"/>
      <c r="X926" s="338"/>
      <c r="Y926" s="338"/>
      <c r="Z926" s="338"/>
      <c r="AA926" s="338"/>
      <c r="AB926" s="540"/>
    </row>
    <row r="927">
      <c r="A927" s="338"/>
      <c r="B927" s="338"/>
      <c r="C927" s="338"/>
      <c r="D927" s="338"/>
      <c r="E927" s="345"/>
      <c r="F927" s="338"/>
      <c r="G927" s="338"/>
      <c r="H927" s="345"/>
      <c r="I927" s="338"/>
      <c r="J927" s="338"/>
      <c r="K927" s="345"/>
      <c r="L927" s="338"/>
      <c r="M927" s="338"/>
      <c r="N927" s="599"/>
      <c r="O927" s="338"/>
      <c r="P927" s="338"/>
      <c r="Q927" s="338"/>
      <c r="R927" s="338"/>
      <c r="S927" s="599"/>
      <c r="T927" s="338"/>
      <c r="U927" s="338"/>
      <c r="V927" s="338"/>
      <c r="W927" s="338"/>
      <c r="X927" s="338"/>
      <c r="Y927" s="338"/>
      <c r="Z927" s="338"/>
      <c r="AA927" s="338"/>
      <c r="AB927" s="540"/>
    </row>
    <row r="928">
      <c r="A928" s="338"/>
      <c r="B928" s="338"/>
      <c r="C928" s="338"/>
      <c r="D928" s="338"/>
      <c r="E928" s="345"/>
      <c r="F928" s="338"/>
      <c r="G928" s="338"/>
      <c r="H928" s="345"/>
      <c r="I928" s="338"/>
      <c r="J928" s="338"/>
      <c r="K928" s="345"/>
      <c r="L928" s="338"/>
      <c r="M928" s="338"/>
      <c r="N928" s="599"/>
      <c r="O928" s="338"/>
      <c r="P928" s="338"/>
      <c r="Q928" s="338"/>
      <c r="R928" s="338"/>
      <c r="S928" s="599"/>
      <c r="T928" s="338"/>
      <c r="U928" s="338"/>
      <c r="V928" s="338"/>
      <c r="W928" s="338"/>
      <c r="X928" s="338"/>
      <c r="Y928" s="338"/>
      <c r="Z928" s="338"/>
      <c r="AA928" s="338"/>
      <c r="AB928" s="540"/>
    </row>
    <row r="929">
      <c r="A929" s="338"/>
      <c r="B929" s="338"/>
      <c r="C929" s="338"/>
      <c r="D929" s="338"/>
      <c r="E929" s="345"/>
      <c r="F929" s="338"/>
      <c r="G929" s="338"/>
      <c r="H929" s="345"/>
      <c r="I929" s="338"/>
      <c r="J929" s="338"/>
      <c r="K929" s="345"/>
      <c r="L929" s="338"/>
      <c r="M929" s="338"/>
      <c r="N929" s="599"/>
      <c r="O929" s="338"/>
      <c r="P929" s="338"/>
      <c r="Q929" s="338"/>
      <c r="R929" s="338"/>
      <c r="S929" s="599"/>
      <c r="T929" s="338"/>
      <c r="U929" s="338"/>
      <c r="V929" s="338"/>
      <c r="W929" s="338"/>
      <c r="X929" s="338"/>
      <c r="Y929" s="338"/>
      <c r="Z929" s="338"/>
      <c r="AA929" s="338"/>
      <c r="AB929" s="540"/>
    </row>
    <row r="930">
      <c r="A930" s="338"/>
      <c r="B930" s="338"/>
      <c r="C930" s="338"/>
      <c r="D930" s="338"/>
      <c r="E930" s="345"/>
      <c r="F930" s="338"/>
      <c r="G930" s="338"/>
      <c r="H930" s="345"/>
      <c r="I930" s="338"/>
      <c r="J930" s="338"/>
      <c r="K930" s="345"/>
      <c r="L930" s="338"/>
      <c r="M930" s="338"/>
      <c r="N930" s="599"/>
      <c r="O930" s="338"/>
      <c r="P930" s="338"/>
      <c r="Q930" s="338"/>
      <c r="R930" s="338"/>
      <c r="S930" s="599"/>
      <c r="T930" s="338"/>
      <c r="U930" s="338"/>
      <c r="V930" s="338"/>
      <c r="W930" s="338"/>
      <c r="X930" s="338"/>
      <c r="Y930" s="338"/>
      <c r="Z930" s="338"/>
      <c r="AA930" s="338"/>
      <c r="AB930" s="540"/>
    </row>
    <row r="931">
      <c r="A931" s="338"/>
      <c r="B931" s="338"/>
      <c r="C931" s="338"/>
      <c r="D931" s="338"/>
      <c r="E931" s="345"/>
      <c r="F931" s="338"/>
      <c r="G931" s="338"/>
      <c r="H931" s="345"/>
      <c r="I931" s="338"/>
      <c r="J931" s="338"/>
      <c r="K931" s="345"/>
      <c r="L931" s="338"/>
      <c r="M931" s="338"/>
      <c r="N931" s="599"/>
      <c r="O931" s="338"/>
      <c r="P931" s="338"/>
      <c r="Q931" s="338"/>
      <c r="R931" s="338"/>
      <c r="S931" s="599"/>
      <c r="T931" s="338"/>
      <c r="U931" s="338"/>
      <c r="V931" s="338"/>
      <c r="W931" s="338"/>
      <c r="X931" s="338"/>
      <c r="Y931" s="338"/>
      <c r="Z931" s="338"/>
      <c r="AA931" s="338"/>
      <c r="AB931" s="540"/>
    </row>
    <row r="932">
      <c r="A932" s="338"/>
      <c r="B932" s="338"/>
      <c r="C932" s="338"/>
      <c r="D932" s="338"/>
      <c r="E932" s="345"/>
      <c r="F932" s="338"/>
      <c r="G932" s="338"/>
      <c r="H932" s="345"/>
      <c r="I932" s="338"/>
      <c r="J932" s="338"/>
      <c r="K932" s="345"/>
      <c r="L932" s="338"/>
      <c r="M932" s="338"/>
      <c r="N932" s="599"/>
      <c r="O932" s="338"/>
      <c r="P932" s="338"/>
      <c r="Q932" s="338"/>
      <c r="R932" s="338"/>
      <c r="S932" s="599"/>
      <c r="T932" s="338"/>
      <c r="U932" s="338"/>
      <c r="V932" s="338"/>
      <c r="W932" s="338"/>
      <c r="X932" s="338"/>
      <c r="Y932" s="338"/>
      <c r="Z932" s="338"/>
      <c r="AA932" s="338"/>
      <c r="AB932" s="540"/>
    </row>
    <row r="933">
      <c r="A933" s="338"/>
      <c r="B933" s="338"/>
      <c r="C933" s="338"/>
      <c r="D933" s="338"/>
      <c r="E933" s="345"/>
      <c r="F933" s="338"/>
      <c r="G933" s="338"/>
      <c r="H933" s="345"/>
      <c r="I933" s="338"/>
      <c r="J933" s="338"/>
      <c r="K933" s="345"/>
      <c r="L933" s="338"/>
      <c r="M933" s="338"/>
      <c r="N933" s="599"/>
      <c r="O933" s="338"/>
      <c r="P933" s="338"/>
      <c r="Q933" s="338"/>
      <c r="R933" s="338"/>
      <c r="S933" s="599"/>
      <c r="T933" s="338"/>
      <c r="U933" s="338"/>
      <c r="V933" s="338"/>
      <c r="W933" s="338"/>
      <c r="X933" s="338"/>
      <c r="Y933" s="338"/>
      <c r="Z933" s="338"/>
      <c r="AA933" s="338"/>
      <c r="AB933" s="540"/>
    </row>
    <row r="934">
      <c r="A934" s="338"/>
      <c r="B934" s="338"/>
      <c r="C934" s="338"/>
      <c r="D934" s="338"/>
      <c r="E934" s="345"/>
      <c r="F934" s="338"/>
      <c r="G934" s="338"/>
      <c r="H934" s="345"/>
      <c r="I934" s="338"/>
      <c r="J934" s="338"/>
      <c r="K934" s="345"/>
      <c r="L934" s="338"/>
      <c r="M934" s="338"/>
      <c r="N934" s="599"/>
      <c r="O934" s="338"/>
      <c r="P934" s="338"/>
      <c r="Q934" s="338"/>
      <c r="R934" s="338"/>
      <c r="S934" s="599"/>
      <c r="T934" s="338"/>
      <c r="U934" s="338"/>
      <c r="V934" s="338"/>
      <c r="W934" s="338"/>
      <c r="X934" s="338"/>
      <c r="Y934" s="338"/>
      <c r="Z934" s="338"/>
      <c r="AA934" s="338"/>
      <c r="AB934" s="540"/>
    </row>
    <row r="935">
      <c r="A935" s="338"/>
      <c r="B935" s="338"/>
      <c r="C935" s="338"/>
      <c r="D935" s="338"/>
      <c r="E935" s="345"/>
      <c r="F935" s="338"/>
      <c r="G935" s="338"/>
      <c r="H935" s="345"/>
      <c r="I935" s="338"/>
      <c r="J935" s="338"/>
      <c r="K935" s="345"/>
      <c r="L935" s="338"/>
      <c r="M935" s="338"/>
      <c r="N935" s="599"/>
      <c r="O935" s="338"/>
      <c r="P935" s="338"/>
      <c r="Q935" s="338"/>
      <c r="R935" s="338"/>
      <c r="S935" s="599"/>
      <c r="T935" s="338"/>
      <c r="U935" s="338"/>
      <c r="V935" s="338"/>
      <c r="W935" s="338"/>
      <c r="X935" s="338"/>
      <c r="Y935" s="338"/>
      <c r="Z935" s="338"/>
      <c r="AA935" s="338"/>
      <c r="AB935" s="540"/>
    </row>
    <row r="936">
      <c r="A936" s="338"/>
      <c r="B936" s="338"/>
      <c r="C936" s="338"/>
      <c r="D936" s="338"/>
      <c r="E936" s="345"/>
      <c r="F936" s="338"/>
      <c r="G936" s="338"/>
      <c r="H936" s="345"/>
      <c r="I936" s="338"/>
      <c r="J936" s="338"/>
      <c r="K936" s="345"/>
      <c r="L936" s="338"/>
      <c r="M936" s="338"/>
      <c r="N936" s="599"/>
      <c r="O936" s="338"/>
      <c r="P936" s="338"/>
      <c r="Q936" s="338"/>
      <c r="R936" s="338"/>
      <c r="S936" s="599"/>
      <c r="T936" s="338"/>
      <c r="U936" s="338"/>
      <c r="V936" s="338"/>
      <c r="W936" s="338"/>
      <c r="X936" s="338"/>
      <c r="Y936" s="338"/>
      <c r="Z936" s="338"/>
      <c r="AA936" s="338"/>
      <c r="AB936" s="540"/>
    </row>
    <row r="937">
      <c r="A937" s="338"/>
      <c r="B937" s="338"/>
      <c r="C937" s="338"/>
      <c r="D937" s="338"/>
      <c r="E937" s="345"/>
      <c r="F937" s="338"/>
      <c r="G937" s="338"/>
      <c r="H937" s="345"/>
      <c r="I937" s="338"/>
      <c r="J937" s="338"/>
      <c r="K937" s="345"/>
      <c r="L937" s="338"/>
      <c r="M937" s="338"/>
      <c r="N937" s="599"/>
      <c r="O937" s="338"/>
      <c r="P937" s="338"/>
      <c r="Q937" s="338"/>
      <c r="R937" s="338"/>
      <c r="S937" s="599"/>
      <c r="T937" s="338"/>
      <c r="U937" s="338"/>
      <c r="V937" s="338"/>
      <c r="W937" s="338"/>
      <c r="X937" s="338"/>
      <c r="Y937" s="338"/>
      <c r="Z937" s="338"/>
      <c r="AA937" s="338"/>
      <c r="AB937" s="540"/>
    </row>
    <row r="938">
      <c r="A938" s="338"/>
      <c r="B938" s="338"/>
      <c r="C938" s="338"/>
      <c r="D938" s="338"/>
      <c r="E938" s="345"/>
      <c r="F938" s="338"/>
      <c r="G938" s="338"/>
      <c r="H938" s="345"/>
      <c r="I938" s="338"/>
      <c r="J938" s="338"/>
      <c r="K938" s="345"/>
      <c r="L938" s="338"/>
      <c r="M938" s="338"/>
      <c r="N938" s="599"/>
      <c r="O938" s="338"/>
      <c r="P938" s="338"/>
      <c r="Q938" s="338"/>
      <c r="R938" s="338"/>
      <c r="S938" s="599"/>
      <c r="T938" s="338"/>
      <c r="U938" s="338"/>
      <c r="V938" s="338"/>
      <c r="W938" s="338"/>
      <c r="X938" s="338"/>
      <c r="Y938" s="338"/>
      <c r="Z938" s="338"/>
      <c r="AA938" s="338"/>
      <c r="AB938" s="540"/>
    </row>
    <row r="939">
      <c r="A939" s="338"/>
      <c r="B939" s="338"/>
      <c r="C939" s="338"/>
      <c r="D939" s="338"/>
      <c r="E939" s="345"/>
      <c r="F939" s="338"/>
      <c r="G939" s="338"/>
      <c r="H939" s="345"/>
      <c r="I939" s="338"/>
      <c r="J939" s="338"/>
      <c r="K939" s="345"/>
      <c r="L939" s="338"/>
      <c r="M939" s="338"/>
      <c r="N939" s="599"/>
      <c r="O939" s="338"/>
      <c r="P939" s="338"/>
      <c r="Q939" s="338"/>
      <c r="R939" s="338"/>
      <c r="S939" s="599"/>
      <c r="T939" s="338"/>
      <c r="U939" s="338"/>
      <c r="V939" s="338"/>
      <c r="W939" s="338"/>
      <c r="X939" s="338"/>
      <c r="Y939" s="338"/>
      <c r="Z939" s="338"/>
      <c r="AA939" s="338"/>
      <c r="AB939" s="540"/>
    </row>
    <row r="940">
      <c r="A940" s="338"/>
      <c r="B940" s="338"/>
      <c r="C940" s="338"/>
      <c r="D940" s="338"/>
      <c r="E940" s="345"/>
      <c r="F940" s="338"/>
      <c r="G940" s="338"/>
      <c r="H940" s="345"/>
      <c r="I940" s="338"/>
      <c r="J940" s="338"/>
      <c r="K940" s="345"/>
      <c r="L940" s="338"/>
      <c r="M940" s="338"/>
      <c r="N940" s="599"/>
      <c r="O940" s="338"/>
      <c r="P940" s="338"/>
      <c r="Q940" s="338"/>
      <c r="R940" s="338"/>
      <c r="S940" s="599"/>
      <c r="T940" s="338"/>
      <c r="U940" s="338"/>
      <c r="V940" s="338"/>
      <c r="W940" s="338"/>
      <c r="X940" s="338"/>
      <c r="Y940" s="338"/>
      <c r="Z940" s="338"/>
      <c r="AA940" s="338"/>
      <c r="AB940" s="540"/>
    </row>
    <row r="941">
      <c r="A941" s="338"/>
      <c r="B941" s="338"/>
      <c r="C941" s="338"/>
      <c r="D941" s="338"/>
      <c r="E941" s="345"/>
      <c r="F941" s="338"/>
      <c r="G941" s="338"/>
      <c r="H941" s="345"/>
      <c r="I941" s="338"/>
      <c r="J941" s="338"/>
      <c r="K941" s="345"/>
      <c r="L941" s="338"/>
      <c r="M941" s="338"/>
      <c r="N941" s="599"/>
      <c r="O941" s="338"/>
      <c r="P941" s="338"/>
      <c r="Q941" s="338"/>
      <c r="R941" s="338"/>
      <c r="S941" s="599"/>
      <c r="T941" s="338"/>
      <c r="U941" s="338"/>
      <c r="V941" s="338"/>
      <c r="W941" s="338"/>
      <c r="X941" s="338"/>
      <c r="Y941" s="338"/>
      <c r="Z941" s="338"/>
      <c r="AA941" s="338"/>
      <c r="AB941" s="540"/>
    </row>
    <row r="942">
      <c r="A942" s="338"/>
      <c r="B942" s="338"/>
      <c r="C942" s="338"/>
      <c r="D942" s="338"/>
      <c r="E942" s="345"/>
      <c r="F942" s="338"/>
      <c r="G942" s="338"/>
      <c r="H942" s="345"/>
      <c r="I942" s="338"/>
      <c r="J942" s="338"/>
      <c r="K942" s="345"/>
      <c r="L942" s="338"/>
      <c r="M942" s="338"/>
      <c r="N942" s="599"/>
      <c r="O942" s="338"/>
      <c r="P942" s="338"/>
      <c r="Q942" s="338"/>
      <c r="R942" s="338"/>
      <c r="S942" s="599"/>
      <c r="T942" s="338"/>
      <c r="U942" s="338"/>
      <c r="V942" s="338"/>
      <c r="W942" s="338"/>
      <c r="X942" s="338"/>
      <c r="Y942" s="338"/>
      <c r="Z942" s="338"/>
      <c r="AA942" s="338"/>
      <c r="AB942" s="540"/>
    </row>
    <row r="943">
      <c r="A943" s="338"/>
      <c r="B943" s="338"/>
      <c r="C943" s="338"/>
      <c r="D943" s="338"/>
      <c r="E943" s="345"/>
      <c r="F943" s="338"/>
      <c r="G943" s="338"/>
      <c r="H943" s="345"/>
      <c r="I943" s="338"/>
      <c r="J943" s="338"/>
      <c r="K943" s="345"/>
      <c r="L943" s="338"/>
      <c r="M943" s="338"/>
      <c r="N943" s="599"/>
      <c r="O943" s="338"/>
      <c r="P943" s="338"/>
      <c r="Q943" s="338"/>
      <c r="R943" s="338"/>
      <c r="S943" s="599"/>
      <c r="T943" s="338"/>
      <c r="U943" s="338"/>
      <c r="V943" s="338"/>
      <c r="W943" s="338"/>
      <c r="X943" s="338"/>
      <c r="Y943" s="338"/>
      <c r="Z943" s="338"/>
      <c r="AA943" s="338"/>
      <c r="AB943" s="540"/>
    </row>
    <row r="944">
      <c r="A944" s="338"/>
      <c r="B944" s="338"/>
      <c r="C944" s="338"/>
      <c r="D944" s="338"/>
      <c r="E944" s="345"/>
      <c r="F944" s="338"/>
      <c r="G944" s="338"/>
      <c r="H944" s="345"/>
      <c r="I944" s="338"/>
      <c r="J944" s="338"/>
      <c r="K944" s="345"/>
      <c r="L944" s="338"/>
      <c r="M944" s="338"/>
      <c r="N944" s="599"/>
      <c r="O944" s="338"/>
      <c r="P944" s="338"/>
      <c r="Q944" s="338"/>
      <c r="R944" s="338"/>
      <c r="S944" s="599"/>
      <c r="T944" s="338"/>
      <c r="U944" s="338"/>
      <c r="V944" s="338"/>
      <c r="W944" s="338"/>
      <c r="X944" s="338"/>
      <c r="Y944" s="338"/>
      <c r="Z944" s="338"/>
      <c r="AA944" s="338"/>
      <c r="AB944" s="540"/>
    </row>
    <row r="945">
      <c r="A945" s="338"/>
      <c r="B945" s="338"/>
      <c r="C945" s="338"/>
      <c r="D945" s="338"/>
      <c r="E945" s="345"/>
      <c r="F945" s="338"/>
      <c r="G945" s="338"/>
      <c r="H945" s="345"/>
      <c r="I945" s="338"/>
      <c r="J945" s="338"/>
      <c r="K945" s="345"/>
      <c r="L945" s="338"/>
      <c r="M945" s="338"/>
      <c r="N945" s="599"/>
      <c r="O945" s="338"/>
      <c r="P945" s="338"/>
      <c r="Q945" s="338"/>
      <c r="R945" s="338"/>
      <c r="S945" s="599"/>
      <c r="T945" s="338"/>
      <c r="U945" s="338"/>
      <c r="V945" s="338"/>
      <c r="W945" s="338"/>
      <c r="X945" s="338"/>
      <c r="Y945" s="338"/>
      <c r="Z945" s="338"/>
      <c r="AA945" s="338"/>
      <c r="AB945" s="540"/>
    </row>
    <row r="946">
      <c r="A946" s="338"/>
      <c r="B946" s="338"/>
      <c r="C946" s="338"/>
      <c r="D946" s="338"/>
      <c r="E946" s="345"/>
      <c r="F946" s="338"/>
      <c r="G946" s="338"/>
      <c r="H946" s="345"/>
      <c r="I946" s="338"/>
      <c r="J946" s="338"/>
      <c r="K946" s="345"/>
      <c r="L946" s="338"/>
      <c r="M946" s="338"/>
      <c r="N946" s="599"/>
      <c r="O946" s="338"/>
      <c r="P946" s="338"/>
      <c r="Q946" s="338"/>
      <c r="R946" s="338"/>
      <c r="S946" s="599"/>
      <c r="T946" s="338"/>
      <c r="U946" s="338"/>
      <c r="V946" s="338"/>
      <c r="W946" s="338"/>
      <c r="X946" s="338"/>
      <c r="Y946" s="338"/>
      <c r="Z946" s="338"/>
      <c r="AA946" s="338"/>
      <c r="AB946" s="540"/>
    </row>
    <row r="947">
      <c r="A947" s="338"/>
      <c r="B947" s="338"/>
      <c r="C947" s="338"/>
      <c r="D947" s="338"/>
      <c r="E947" s="345"/>
      <c r="F947" s="338"/>
      <c r="G947" s="338"/>
      <c r="H947" s="345"/>
      <c r="I947" s="338"/>
      <c r="J947" s="338"/>
      <c r="K947" s="345"/>
      <c r="L947" s="338"/>
      <c r="M947" s="338"/>
      <c r="N947" s="599"/>
      <c r="O947" s="338"/>
      <c r="P947" s="338"/>
      <c r="Q947" s="338"/>
      <c r="R947" s="338"/>
      <c r="S947" s="599"/>
      <c r="T947" s="338"/>
      <c r="U947" s="338"/>
      <c r="V947" s="338"/>
      <c r="W947" s="338"/>
      <c r="X947" s="338"/>
      <c r="Y947" s="338"/>
      <c r="Z947" s="338"/>
      <c r="AA947" s="338"/>
      <c r="AB947" s="540"/>
    </row>
    <row r="948">
      <c r="A948" s="338"/>
      <c r="B948" s="338"/>
      <c r="C948" s="338"/>
      <c r="D948" s="338"/>
      <c r="E948" s="345"/>
      <c r="F948" s="338"/>
      <c r="G948" s="338"/>
      <c r="H948" s="345"/>
      <c r="I948" s="338"/>
      <c r="J948" s="338"/>
      <c r="K948" s="345"/>
      <c r="L948" s="338"/>
      <c r="M948" s="338"/>
      <c r="N948" s="599"/>
      <c r="O948" s="338"/>
      <c r="P948" s="338"/>
      <c r="Q948" s="338"/>
      <c r="R948" s="338"/>
      <c r="S948" s="599"/>
      <c r="T948" s="338"/>
      <c r="U948" s="338"/>
      <c r="V948" s="338"/>
      <c r="W948" s="338"/>
      <c r="X948" s="338"/>
      <c r="Y948" s="338"/>
      <c r="Z948" s="338"/>
      <c r="AA948" s="338"/>
      <c r="AB948" s="540"/>
    </row>
    <row r="949">
      <c r="A949" s="338"/>
      <c r="B949" s="338"/>
      <c r="C949" s="338"/>
      <c r="D949" s="338"/>
      <c r="E949" s="345"/>
      <c r="F949" s="338"/>
      <c r="G949" s="338"/>
      <c r="H949" s="345"/>
      <c r="I949" s="338"/>
      <c r="J949" s="338"/>
      <c r="K949" s="345"/>
      <c r="L949" s="338"/>
      <c r="M949" s="338"/>
      <c r="N949" s="599"/>
      <c r="O949" s="338"/>
      <c r="P949" s="338"/>
      <c r="Q949" s="338"/>
      <c r="R949" s="338"/>
      <c r="S949" s="599"/>
      <c r="T949" s="338"/>
      <c r="U949" s="338"/>
      <c r="V949" s="338"/>
      <c r="W949" s="338"/>
      <c r="X949" s="338"/>
      <c r="Y949" s="338"/>
      <c r="Z949" s="338"/>
      <c r="AA949" s="338"/>
      <c r="AB949" s="540"/>
    </row>
    <row r="950">
      <c r="A950" s="338"/>
      <c r="B950" s="338"/>
      <c r="C950" s="338"/>
      <c r="D950" s="338"/>
      <c r="E950" s="345"/>
      <c r="F950" s="338"/>
      <c r="G950" s="338"/>
      <c r="H950" s="345"/>
      <c r="I950" s="338"/>
      <c r="J950" s="338"/>
      <c r="K950" s="345"/>
      <c r="L950" s="338"/>
      <c r="M950" s="338"/>
      <c r="N950" s="599"/>
      <c r="O950" s="338"/>
      <c r="P950" s="338"/>
      <c r="Q950" s="338"/>
      <c r="R950" s="338"/>
      <c r="S950" s="599"/>
      <c r="T950" s="338"/>
      <c r="U950" s="338"/>
      <c r="V950" s="338"/>
      <c r="W950" s="338"/>
      <c r="X950" s="338"/>
      <c r="Y950" s="338"/>
      <c r="Z950" s="338"/>
      <c r="AA950" s="338"/>
      <c r="AB950" s="540"/>
    </row>
    <row r="951">
      <c r="A951" s="338"/>
      <c r="B951" s="338"/>
      <c r="C951" s="338"/>
      <c r="D951" s="338"/>
      <c r="E951" s="345"/>
      <c r="F951" s="338"/>
      <c r="G951" s="338"/>
      <c r="H951" s="345"/>
      <c r="I951" s="338"/>
      <c r="J951" s="338"/>
      <c r="K951" s="345"/>
      <c r="L951" s="338"/>
      <c r="M951" s="338"/>
      <c r="N951" s="599"/>
      <c r="O951" s="338"/>
      <c r="P951" s="338"/>
      <c r="Q951" s="338"/>
      <c r="R951" s="338"/>
      <c r="S951" s="599"/>
      <c r="T951" s="338"/>
      <c r="U951" s="338"/>
      <c r="V951" s="338"/>
      <c r="W951" s="338"/>
      <c r="X951" s="338"/>
      <c r="Y951" s="338"/>
      <c r="Z951" s="338"/>
      <c r="AA951" s="338"/>
      <c r="AB951" s="540"/>
    </row>
    <row r="952">
      <c r="A952" s="338"/>
      <c r="B952" s="338"/>
      <c r="C952" s="338"/>
      <c r="D952" s="338"/>
      <c r="E952" s="345"/>
      <c r="F952" s="338"/>
      <c r="G952" s="338"/>
      <c r="H952" s="345"/>
      <c r="I952" s="338"/>
      <c r="J952" s="338"/>
      <c r="K952" s="345"/>
      <c r="L952" s="338"/>
      <c r="M952" s="338"/>
      <c r="N952" s="599"/>
      <c r="O952" s="338"/>
      <c r="P952" s="338"/>
      <c r="Q952" s="338"/>
      <c r="R952" s="338"/>
      <c r="S952" s="599"/>
      <c r="T952" s="338"/>
      <c r="U952" s="338"/>
      <c r="V952" s="338"/>
      <c r="W952" s="338"/>
      <c r="X952" s="338"/>
      <c r="Y952" s="338"/>
      <c r="Z952" s="338"/>
      <c r="AA952" s="338"/>
      <c r="AB952" s="540"/>
    </row>
    <row r="953">
      <c r="A953" s="338"/>
      <c r="B953" s="338"/>
      <c r="C953" s="338"/>
      <c r="D953" s="338"/>
      <c r="E953" s="345"/>
      <c r="F953" s="338"/>
      <c r="G953" s="338"/>
      <c r="H953" s="345"/>
      <c r="I953" s="338"/>
      <c r="J953" s="338"/>
      <c r="K953" s="345"/>
      <c r="L953" s="338"/>
      <c r="M953" s="338"/>
      <c r="N953" s="599"/>
      <c r="O953" s="338"/>
      <c r="P953" s="338"/>
      <c r="Q953" s="338"/>
      <c r="R953" s="338"/>
      <c r="S953" s="599"/>
      <c r="T953" s="338"/>
      <c r="U953" s="338"/>
      <c r="V953" s="338"/>
      <c r="W953" s="338"/>
      <c r="X953" s="338"/>
      <c r="Y953" s="338"/>
      <c r="Z953" s="338"/>
      <c r="AA953" s="338"/>
      <c r="AB953" s="540"/>
    </row>
    <row r="954">
      <c r="A954" s="338"/>
      <c r="B954" s="338"/>
      <c r="C954" s="338"/>
      <c r="D954" s="338"/>
      <c r="E954" s="345"/>
      <c r="F954" s="338"/>
      <c r="G954" s="338"/>
      <c r="H954" s="345"/>
      <c r="I954" s="338"/>
      <c r="J954" s="338"/>
      <c r="K954" s="345"/>
      <c r="L954" s="338"/>
      <c r="M954" s="338"/>
      <c r="N954" s="599"/>
      <c r="O954" s="338"/>
      <c r="P954" s="338"/>
      <c r="Q954" s="338"/>
      <c r="R954" s="338"/>
      <c r="S954" s="599"/>
      <c r="T954" s="338"/>
      <c r="U954" s="338"/>
      <c r="V954" s="338"/>
      <c r="W954" s="338"/>
      <c r="X954" s="338"/>
      <c r="Y954" s="338"/>
      <c r="Z954" s="338"/>
      <c r="AA954" s="338"/>
      <c r="AB954" s="540"/>
    </row>
    <row r="955">
      <c r="A955" s="338"/>
      <c r="B955" s="338"/>
      <c r="C955" s="338"/>
      <c r="D955" s="338"/>
      <c r="E955" s="345"/>
      <c r="F955" s="338"/>
      <c r="G955" s="338"/>
      <c r="H955" s="345"/>
      <c r="I955" s="338"/>
      <c r="J955" s="338"/>
      <c r="K955" s="345"/>
      <c r="L955" s="338"/>
      <c r="M955" s="338"/>
      <c r="N955" s="599"/>
      <c r="O955" s="338"/>
      <c r="P955" s="338"/>
      <c r="Q955" s="338"/>
      <c r="R955" s="338"/>
      <c r="S955" s="599"/>
      <c r="T955" s="338"/>
      <c r="U955" s="338"/>
      <c r="V955" s="338"/>
      <c r="W955" s="338"/>
      <c r="X955" s="338"/>
      <c r="Y955" s="338"/>
      <c r="Z955" s="338"/>
      <c r="AA955" s="338"/>
      <c r="AB955" s="540"/>
    </row>
    <row r="956">
      <c r="A956" s="338"/>
      <c r="B956" s="338"/>
      <c r="C956" s="338"/>
      <c r="D956" s="338"/>
      <c r="E956" s="345"/>
      <c r="F956" s="338"/>
      <c r="G956" s="338"/>
      <c r="H956" s="345"/>
      <c r="I956" s="338"/>
      <c r="J956" s="338"/>
      <c r="K956" s="345"/>
      <c r="L956" s="338"/>
      <c r="M956" s="338"/>
      <c r="N956" s="599"/>
      <c r="O956" s="338"/>
      <c r="P956" s="338"/>
      <c r="Q956" s="338"/>
      <c r="R956" s="338"/>
      <c r="S956" s="599"/>
      <c r="T956" s="338"/>
      <c r="U956" s="338"/>
      <c r="V956" s="338"/>
      <c r="W956" s="338"/>
      <c r="X956" s="338"/>
      <c r="Y956" s="338"/>
      <c r="Z956" s="338"/>
      <c r="AA956" s="338"/>
      <c r="AB956" s="540"/>
    </row>
    <row r="957">
      <c r="A957" s="338"/>
      <c r="B957" s="338"/>
      <c r="C957" s="338"/>
      <c r="D957" s="338"/>
      <c r="E957" s="345"/>
      <c r="F957" s="338"/>
      <c r="G957" s="338"/>
      <c r="H957" s="345"/>
      <c r="I957" s="338"/>
      <c r="J957" s="338"/>
      <c r="K957" s="345"/>
      <c r="L957" s="338"/>
      <c r="M957" s="338"/>
      <c r="N957" s="599"/>
      <c r="O957" s="338"/>
      <c r="P957" s="338"/>
      <c r="Q957" s="338"/>
      <c r="R957" s="338"/>
      <c r="S957" s="599"/>
      <c r="T957" s="338"/>
      <c r="U957" s="338"/>
      <c r="V957" s="338"/>
      <c r="W957" s="338"/>
      <c r="X957" s="338"/>
      <c r="Y957" s="338"/>
      <c r="Z957" s="338"/>
      <c r="AA957" s="338"/>
      <c r="AB957" s="540"/>
    </row>
    <row r="958">
      <c r="A958" s="338"/>
      <c r="B958" s="338"/>
      <c r="C958" s="338"/>
      <c r="D958" s="338"/>
      <c r="E958" s="345"/>
      <c r="F958" s="338"/>
      <c r="G958" s="338"/>
      <c r="H958" s="345"/>
      <c r="I958" s="338"/>
      <c r="J958" s="338"/>
      <c r="K958" s="345"/>
      <c r="L958" s="338"/>
      <c r="M958" s="338"/>
      <c r="N958" s="599"/>
      <c r="O958" s="338"/>
      <c r="P958" s="338"/>
      <c r="Q958" s="338"/>
      <c r="R958" s="338"/>
      <c r="S958" s="599"/>
      <c r="T958" s="338"/>
      <c r="U958" s="338"/>
      <c r="V958" s="338"/>
      <c r="W958" s="338"/>
      <c r="X958" s="338"/>
      <c r="Y958" s="338"/>
      <c r="Z958" s="338"/>
      <c r="AA958" s="338"/>
      <c r="AB958" s="540"/>
    </row>
    <row r="959">
      <c r="A959" s="338"/>
      <c r="B959" s="338"/>
      <c r="C959" s="338"/>
      <c r="D959" s="338"/>
      <c r="E959" s="345"/>
      <c r="F959" s="338"/>
      <c r="G959" s="338"/>
      <c r="H959" s="345"/>
      <c r="I959" s="338"/>
      <c r="J959" s="338"/>
      <c r="K959" s="345"/>
      <c r="L959" s="338"/>
      <c r="M959" s="338"/>
      <c r="N959" s="599"/>
      <c r="O959" s="338"/>
      <c r="P959" s="338"/>
      <c r="Q959" s="338"/>
      <c r="R959" s="338"/>
      <c r="S959" s="599"/>
      <c r="T959" s="338"/>
      <c r="U959" s="338"/>
      <c r="V959" s="338"/>
      <c r="W959" s="338"/>
      <c r="X959" s="338"/>
      <c r="Y959" s="338"/>
      <c r="Z959" s="338"/>
      <c r="AA959" s="338"/>
      <c r="AB959" s="540"/>
    </row>
    <row r="960">
      <c r="A960" s="338"/>
      <c r="B960" s="338"/>
      <c r="C960" s="338"/>
      <c r="D960" s="338"/>
      <c r="E960" s="345"/>
      <c r="F960" s="338"/>
      <c r="G960" s="338"/>
      <c r="H960" s="345"/>
      <c r="I960" s="338"/>
      <c r="J960" s="338"/>
      <c r="K960" s="345"/>
      <c r="L960" s="338"/>
      <c r="M960" s="338"/>
      <c r="N960" s="599"/>
      <c r="O960" s="338"/>
      <c r="P960" s="338"/>
      <c r="Q960" s="338"/>
      <c r="R960" s="338"/>
      <c r="S960" s="599"/>
      <c r="T960" s="338"/>
      <c r="U960" s="338"/>
      <c r="V960" s="338"/>
      <c r="W960" s="338"/>
      <c r="X960" s="338"/>
      <c r="Y960" s="338"/>
      <c r="Z960" s="338"/>
      <c r="AA960" s="338"/>
      <c r="AB960" s="540"/>
    </row>
    <row r="961">
      <c r="A961" s="338"/>
      <c r="B961" s="338"/>
      <c r="C961" s="338"/>
      <c r="D961" s="338"/>
      <c r="E961" s="345"/>
      <c r="F961" s="338"/>
      <c r="G961" s="338"/>
      <c r="H961" s="345"/>
      <c r="I961" s="338"/>
      <c r="J961" s="338"/>
      <c r="K961" s="345"/>
      <c r="L961" s="338"/>
      <c r="M961" s="338"/>
      <c r="N961" s="599"/>
      <c r="O961" s="338"/>
      <c r="P961" s="338"/>
      <c r="Q961" s="338"/>
      <c r="R961" s="338"/>
      <c r="S961" s="599"/>
      <c r="T961" s="338"/>
      <c r="U961" s="338"/>
      <c r="V961" s="338"/>
      <c r="W961" s="338"/>
      <c r="X961" s="338"/>
      <c r="Y961" s="338"/>
      <c r="Z961" s="338"/>
      <c r="AA961" s="338"/>
      <c r="AB961" s="540"/>
    </row>
    <row r="962">
      <c r="A962" s="338"/>
      <c r="B962" s="338"/>
      <c r="C962" s="338"/>
      <c r="D962" s="338"/>
      <c r="E962" s="345"/>
      <c r="F962" s="338"/>
      <c r="G962" s="338"/>
      <c r="H962" s="345"/>
      <c r="I962" s="338"/>
      <c r="J962" s="338"/>
      <c r="K962" s="345"/>
      <c r="L962" s="338"/>
      <c r="M962" s="338"/>
      <c r="N962" s="599"/>
      <c r="O962" s="338"/>
      <c r="P962" s="338"/>
      <c r="Q962" s="338"/>
      <c r="R962" s="338"/>
      <c r="S962" s="599"/>
      <c r="T962" s="338"/>
      <c r="U962" s="338"/>
      <c r="V962" s="338"/>
      <c r="W962" s="338"/>
      <c r="X962" s="338"/>
      <c r="Y962" s="338"/>
      <c r="Z962" s="338"/>
      <c r="AA962" s="338"/>
      <c r="AB962" s="540"/>
    </row>
    <row r="963">
      <c r="A963" s="338"/>
      <c r="B963" s="338"/>
      <c r="C963" s="338"/>
      <c r="D963" s="338"/>
      <c r="E963" s="345"/>
      <c r="F963" s="338"/>
      <c r="G963" s="338"/>
      <c r="H963" s="345"/>
      <c r="I963" s="338"/>
      <c r="J963" s="338"/>
      <c r="K963" s="345"/>
      <c r="L963" s="338"/>
      <c r="M963" s="338"/>
      <c r="N963" s="599"/>
      <c r="O963" s="338"/>
      <c r="P963" s="338"/>
      <c r="Q963" s="338"/>
      <c r="R963" s="338"/>
      <c r="S963" s="599"/>
      <c r="T963" s="338"/>
      <c r="U963" s="338"/>
      <c r="V963" s="338"/>
      <c r="W963" s="338"/>
      <c r="X963" s="338"/>
      <c r="Y963" s="338"/>
      <c r="Z963" s="338"/>
      <c r="AA963" s="338"/>
      <c r="AB963" s="540"/>
    </row>
    <row r="964">
      <c r="A964" s="338"/>
      <c r="B964" s="338"/>
      <c r="C964" s="338"/>
      <c r="D964" s="338"/>
      <c r="E964" s="345"/>
      <c r="F964" s="338"/>
      <c r="G964" s="338"/>
      <c r="H964" s="345"/>
      <c r="I964" s="338"/>
      <c r="J964" s="338"/>
      <c r="K964" s="345"/>
      <c r="L964" s="338"/>
      <c r="M964" s="338"/>
      <c r="N964" s="599"/>
      <c r="O964" s="338"/>
      <c r="P964" s="338"/>
      <c r="Q964" s="338"/>
      <c r="R964" s="338"/>
      <c r="S964" s="599"/>
      <c r="T964" s="338"/>
      <c r="U964" s="338"/>
      <c r="V964" s="338"/>
      <c r="W964" s="338"/>
      <c r="X964" s="338"/>
      <c r="Y964" s="338"/>
      <c r="Z964" s="338"/>
      <c r="AA964" s="338"/>
      <c r="AB964" s="540"/>
    </row>
    <row r="965">
      <c r="A965" s="338"/>
      <c r="B965" s="338"/>
      <c r="C965" s="338"/>
      <c r="D965" s="338"/>
      <c r="E965" s="345"/>
      <c r="F965" s="338"/>
      <c r="G965" s="338"/>
      <c r="H965" s="345"/>
      <c r="I965" s="338"/>
      <c r="J965" s="338"/>
      <c r="K965" s="345"/>
      <c r="L965" s="338"/>
      <c r="M965" s="338"/>
      <c r="N965" s="599"/>
      <c r="O965" s="338"/>
      <c r="P965" s="338"/>
      <c r="Q965" s="338"/>
      <c r="R965" s="338"/>
      <c r="S965" s="599"/>
      <c r="T965" s="338"/>
      <c r="U965" s="338"/>
      <c r="V965" s="338"/>
      <c r="W965" s="338"/>
      <c r="X965" s="338"/>
      <c r="Y965" s="338"/>
      <c r="Z965" s="338"/>
      <c r="AA965" s="338"/>
      <c r="AB965" s="540"/>
    </row>
    <row r="966">
      <c r="A966" s="338"/>
      <c r="B966" s="338"/>
      <c r="C966" s="338"/>
      <c r="D966" s="338"/>
      <c r="E966" s="345"/>
      <c r="F966" s="338"/>
      <c r="G966" s="338"/>
      <c r="H966" s="345"/>
      <c r="I966" s="338"/>
      <c r="J966" s="338"/>
      <c r="K966" s="345"/>
      <c r="L966" s="338"/>
      <c r="M966" s="338"/>
      <c r="N966" s="599"/>
      <c r="O966" s="338"/>
      <c r="P966" s="338"/>
      <c r="Q966" s="338"/>
      <c r="R966" s="338"/>
      <c r="S966" s="599"/>
      <c r="T966" s="338"/>
      <c r="U966" s="338"/>
      <c r="V966" s="338"/>
      <c r="W966" s="338"/>
      <c r="X966" s="338"/>
      <c r="Y966" s="338"/>
      <c r="Z966" s="338"/>
      <c r="AA966" s="338"/>
      <c r="AB966" s="540"/>
    </row>
    <row r="967">
      <c r="A967" s="338"/>
      <c r="B967" s="338"/>
      <c r="C967" s="338"/>
      <c r="D967" s="338"/>
      <c r="E967" s="345"/>
      <c r="F967" s="338"/>
      <c r="G967" s="338"/>
      <c r="H967" s="345"/>
      <c r="I967" s="338"/>
      <c r="J967" s="338"/>
      <c r="K967" s="345"/>
      <c r="L967" s="338"/>
      <c r="M967" s="338"/>
      <c r="N967" s="599"/>
      <c r="O967" s="338"/>
      <c r="P967" s="338"/>
      <c r="Q967" s="338"/>
      <c r="R967" s="338"/>
      <c r="S967" s="599"/>
      <c r="T967" s="338"/>
      <c r="U967" s="338"/>
      <c r="V967" s="338"/>
      <c r="W967" s="338"/>
      <c r="X967" s="338"/>
      <c r="Y967" s="338"/>
      <c r="Z967" s="338"/>
      <c r="AA967" s="338"/>
      <c r="AB967" s="540"/>
    </row>
    <row r="968">
      <c r="A968" s="338"/>
      <c r="B968" s="338"/>
      <c r="C968" s="338"/>
      <c r="D968" s="338"/>
      <c r="E968" s="345"/>
      <c r="F968" s="338"/>
      <c r="G968" s="338"/>
      <c r="H968" s="345"/>
      <c r="I968" s="338"/>
      <c r="J968" s="338"/>
      <c r="K968" s="345"/>
      <c r="L968" s="338"/>
      <c r="M968" s="338"/>
      <c r="N968" s="599"/>
      <c r="O968" s="338"/>
      <c r="P968" s="338"/>
      <c r="Q968" s="338"/>
      <c r="R968" s="338"/>
      <c r="S968" s="599"/>
      <c r="T968" s="338"/>
      <c r="U968" s="338"/>
      <c r="V968" s="338"/>
      <c r="W968" s="338"/>
      <c r="X968" s="338"/>
      <c r="Y968" s="338"/>
      <c r="Z968" s="338"/>
      <c r="AA968" s="338"/>
      <c r="AB968" s="540"/>
    </row>
    <row r="969">
      <c r="A969" s="338"/>
      <c r="B969" s="338"/>
      <c r="C969" s="338"/>
      <c r="D969" s="338"/>
      <c r="E969" s="345"/>
      <c r="F969" s="338"/>
      <c r="G969" s="338"/>
      <c r="H969" s="345"/>
      <c r="I969" s="338"/>
      <c r="J969" s="338"/>
      <c r="K969" s="345"/>
      <c r="L969" s="338"/>
      <c r="M969" s="338"/>
      <c r="N969" s="599"/>
      <c r="O969" s="338"/>
      <c r="P969" s="338"/>
      <c r="Q969" s="338"/>
      <c r="R969" s="338"/>
      <c r="S969" s="599"/>
      <c r="T969" s="338"/>
      <c r="U969" s="338"/>
      <c r="V969" s="338"/>
      <c r="W969" s="338"/>
      <c r="X969" s="338"/>
      <c r="Y969" s="338"/>
      <c r="Z969" s="338"/>
      <c r="AA969" s="338"/>
      <c r="AB969" s="540"/>
    </row>
    <row r="970">
      <c r="A970" s="338"/>
      <c r="B970" s="338"/>
      <c r="C970" s="338"/>
      <c r="D970" s="338"/>
      <c r="E970" s="345"/>
      <c r="F970" s="338"/>
      <c r="G970" s="338"/>
      <c r="H970" s="345"/>
      <c r="I970" s="338"/>
      <c r="J970" s="338"/>
      <c r="K970" s="345"/>
      <c r="L970" s="338"/>
      <c r="M970" s="338"/>
      <c r="N970" s="599"/>
      <c r="O970" s="338"/>
      <c r="P970" s="338"/>
      <c r="Q970" s="338"/>
      <c r="R970" s="338"/>
      <c r="S970" s="599"/>
      <c r="T970" s="338"/>
      <c r="U970" s="338"/>
      <c r="V970" s="338"/>
      <c r="W970" s="338"/>
      <c r="X970" s="338"/>
      <c r="Y970" s="338"/>
      <c r="Z970" s="338"/>
      <c r="AA970" s="338"/>
      <c r="AB970" s="540"/>
    </row>
    <row r="971">
      <c r="A971" s="338"/>
      <c r="B971" s="338"/>
      <c r="C971" s="338"/>
      <c r="D971" s="338"/>
      <c r="E971" s="345"/>
      <c r="F971" s="338"/>
      <c r="G971" s="338"/>
      <c r="H971" s="345"/>
      <c r="I971" s="338"/>
      <c r="J971" s="338"/>
      <c r="K971" s="345"/>
      <c r="L971" s="338"/>
      <c r="M971" s="338"/>
      <c r="N971" s="599"/>
      <c r="O971" s="338"/>
      <c r="P971" s="338"/>
      <c r="Q971" s="338"/>
      <c r="R971" s="338"/>
      <c r="S971" s="599"/>
      <c r="T971" s="338"/>
      <c r="U971" s="338"/>
      <c r="V971" s="338"/>
      <c r="W971" s="338"/>
      <c r="X971" s="338"/>
      <c r="Y971" s="338"/>
      <c r="Z971" s="338"/>
      <c r="AA971" s="338"/>
      <c r="AB971" s="540"/>
    </row>
    <row r="972">
      <c r="A972" s="338"/>
      <c r="B972" s="338"/>
      <c r="C972" s="338"/>
      <c r="D972" s="338"/>
      <c r="E972" s="345"/>
      <c r="F972" s="338"/>
      <c r="G972" s="338"/>
      <c r="H972" s="345"/>
      <c r="I972" s="338"/>
      <c r="J972" s="338"/>
      <c r="K972" s="345"/>
      <c r="L972" s="338"/>
      <c r="M972" s="338"/>
      <c r="N972" s="599"/>
      <c r="O972" s="338"/>
      <c r="P972" s="338"/>
      <c r="Q972" s="338"/>
      <c r="R972" s="338"/>
      <c r="S972" s="599"/>
      <c r="T972" s="338"/>
      <c r="U972" s="338"/>
      <c r="V972" s="338"/>
      <c r="W972" s="338"/>
      <c r="X972" s="338"/>
      <c r="Y972" s="338"/>
      <c r="Z972" s="338"/>
      <c r="AA972" s="338"/>
      <c r="AB972" s="540"/>
    </row>
    <row r="973">
      <c r="A973" s="338"/>
      <c r="B973" s="338"/>
      <c r="C973" s="338"/>
      <c r="D973" s="338"/>
      <c r="E973" s="345"/>
      <c r="F973" s="338"/>
      <c r="G973" s="338"/>
      <c r="H973" s="345"/>
      <c r="I973" s="338"/>
      <c r="J973" s="338"/>
      <c r="K973" s="345"/>
      <c r="L973" s="338"/>
      <c r="M973" s="338"/>
      <c r="N973" s="599"/>
      <c r="O973" s="338"/>
      <c r="P973" s="338"/>
      <c r="Q973" s="338"/>
      <c r="R973" s="338"/>
      <c r="S973" s="599"/>
      <c r="T973" s="338"/>
      <c r="U973" s="338"/>
      <c r="V973" s="338"/>
      <c r="W973" s="338"/>
      <c r="X973" s="338"/>
      <c r="Y973" s="338"/>
      <c r="Z973" s="338"/>
      <c r="AA973" s="338"/>
      <c r="AB973" s="540"/>
    </row>
    <row r="974">
      <c r="A974" s="338"/>
      <c r="B974" s="338"/>
      <c r="C974" s="338"/>
      <c r="D974" s="338"/>
      <c r="E974" s="345"/>
      <c r="F974" s="338"/>
      <c r="G974" s="338"/>
      <c r="H974" s="345"/>
      <c r="I974" s="338"/>
      <c r="J974" s="338"/>
      <c r="K974" s="345"/>
      <c r="L974" s="338"/>
      <c r="M974" s="338"/>
      <c r="N974" s="599"/>
      <c r="O974" s="338"/>
      <c r="P974" s="338"/>
      <c r="Q974" s="338"/>
      <c r="R974" s="338"/>
      <c r="S974" s="599"/>
      <c r="T974" s="338"/>
      <c r="U974" s="338"/>
      <c r="V974" s="338"/>
      <c r="W974" s="338"/>
      <c r="X974" s="338"/>
      <c r="Y974" s="338"/>
      <c r="Z974" s="338"/>
      <c r="AA974" s="338"/>
      <c r="AB974" s="540"/>
    </row>
    <row r="975">
      <c r="A975" s="338"/>
      <c r="B975" s="338"/>
      <c r="C975" s="338"/>
      <c r="D975" s="338"/>
      <c r="E975" s="345"/>
      <c r="F975" s="338"/>
      <c r="G975" s="338"/>
      <c r="H975" s="345"/>
      <c r="I975" s="338"/>
      <c r="J975" s="338"/>
      <c r="K975" s="345"/>
      <c r="L975" s="338"/>
      <c r="M975" s="338"/>
      <c r="N975" s="599"/>
      <c r="O975" s="338"/>
      <c r="P975" s="338"/>
      <c r="Q975" s="338"/>
      <c r="R975" s="338"/>
      <c r="S975" s="599"/>
      <c r="T975" s="338"/>
      <c r="U975" s="338"/>
      <c r="V975" s="338"/>
      <c r="W975" s="338"/>
      <c r="X975" s="338"/>
      <c r="Y975" s="338"/>
      <c r="Z975" s="338"/>
      <c r="AA975" s="338"/>
      <c r="AB975" s="540"/>
    </row>
    <row r="976">
      <c r="A976" s="338"/>
      <c r="B976" s="338"/>
      <c r="C976" s="338"/>
      <c r="D976" s="338"/>
      <c r="E976" s="345"/>
      <c r="F976" s="338"/>
      <c r="G976" s="338"/>
      <c r="H976" s="345"/>
      <c r="I976" s="338"/>
      <c r="J976" s="338"/>
      <c r="K976" s="345"/>
      <c r="L976" s="338"/>
      <c r="M976" s="338"/>
      <c r="N976" s="599"/>
      <c r="O976" s="338"/>
      <c r="P976" s="338"/>
      <c r="Q976" s="338"/>
      <c r="R976" s="338"/>
      <c r="S976" s="599"/>
      <c r="T976" s="338"/>
      <c r="U976" s="338"/>
      <c r="V976" s="338"/>
      <c r="W976" s="338"/>
      <c r="X976" s="338"/>
      <c r="Y976" s="338"/>
      <c r="Z976" s="338"/>
      <c r="AA976" s="338"/>
      <c r="AB976" s="540"/>
    </row>
    <row r="977">
      <c r="A977" s="338"/>
      <c r="B977" s="338"/>
      <c r="C977" s="338"/>
      <c r="D977" s="338"/>
      <c r="E977" s="345"/>
      <c r="F977" s="338"/>
      <c r="G977" s="338"/>
      <c r="H977" s="345"/>
      <c r="I977" s="338"/>
      <c r="J977" s="338"/>
      <c r="K977" s="345"/>
      <c r="L977" s="338"/>
      <c r="M977" s="338"/>
      <c r="N977" s="599"/>
      <c r="O977" s="338"/>
      <c r="P977" s="338"/>
      <c r="Q977" s="338"/>
      <c r="R977" s="338"/>
      <c r="S977" s="599"/>
      <c r="T977" s="338"/>
      <c r="U977" s="338"/>
      <c r="V977" s="338"/>
      <c r="W977" s="338"/>
      <c r="X977" s="338"/>
      <c r="Y977" s="338"/>
      <c r="Z977" s="338"/>
      <c r="AA977" s="338"/>
      <c r="AB977" s="540"/>
    </row>
    <row r="978">
      <c r="A978" s="338"/>
      <c r="B978" s="338"/>
      <c r="C978" s="338"/>
      <c r="D978" s="338"/>
      <c r="E978" s="345"/>
      <c r="F978" s="338"/>
      <c r="G978" s="338"/>
      <c r="H978" s="345"/>
      <c r="I978" s="338"/>
      <c r="J978" s="338"/>
      <c r="K978" s="345"/>
      <c r="L978" s="338"/>
      <c r="M978" s="338"/>
      <c r="N978" s="599"/>
      <c r="O978" s="338"/>
      <c r="P978" s="338"/>
      <c r="Q978" s="338"/>
      <c r="R978" s="338"/>
      <c r="S978" s="599"/>
      <c r="T978" s="338"/>
      <c r="U978" s="338"/>
      <c r="V978" s="338"/>
      <c r="W978" s="338"/>
      <c r="X978" s="338"/>
      <c r="Y978" s="338"/>
      <c r="Z978" s="338"/>
      <c r="AA978" s="338"/>
      <c r="AB978" s="540"/>
    </row>
    <row r="979">
      <c r="A979" s="338"/>
      <c r="B979" s="338"/>
      <c r="C979" s="338"/>
      <c r="D979" s="338"/>
      <c r="E979" s="345"/>
      <c r="F979" s="338"/>
      <c r="G979" s="338"/>
      <c r="H979" s="345"/>
      <c r="I979" s="338"/>
      <c r="J979" s="338"/>
      <c r="K979" s="345"/>
      <c r="L979" s="338"/>
      <c r="M979" s="338"/>
      <c r="N979" s="599"/>
      <c r="O979" s="338"/>
      <c r="P979" s="338"/>
      <c r="Q979" s="338"/>
      <c r="R979" s="338"/>
      <c r="S979" s="599"/>
      <c r="T979" s="338"/>
      <c r="U979" s="338"/>
      <c r="V979" s="338"/>
      <c r="W979" s="338"/>
      <c r="X979" s="338"/>
      <c r="Y979" s="338"/>
      <c r="Z979" s="338"/>
      <c r="AA979" s="338"/>
      <c r="AB979" s="540"/>
    </row>
    <row r="980">
      <c r="A980" s="338"/>
      <c r="B980" s="338"/>
      <c r="C980" s="338"/>
      <c r="D980" s="338"/>
      <c r="E980" s="345"/>
      <c r="F980" s="338"/>
      <c r="G980" s="338"/>
      <c r="H980" s="345"/>
      <c r="I980" s="338"/>
      <c r="J980" s="338"/>
      <c r="K980" s="345"/>
      <c r="L980" s="338"/>
      <c r="M980" s="338"/>
      <c r="N980" s="599"/>
      <c r="O980" s="338"/>
      <c r="P980" s="338"/>
      <c r="Q980" s="338"/>
      <c r="R980" s="338"/>
      <c r="S980" s="599"/>
      <c r="T980" s="338"/>
      <c r="U980" s="338"/>
      <c r="V980" s="338"/>
      <c r="W980" s="338"/>
      <c r="X980" s="338"/>
      <c r="Y980" s="338"/>
      <c r="Z980" s="338"/>
      <c r="AA980" s="338"/>
      <c r="AB980" s="540"/>
    </row>
    <row r="981">
      <c r="A981" s="338"/>
      <c r="B981" s="338"/>
      <c r="C981" s="338"/>
      <c r="D981" s="338"/>
      <c r="E981" s="345"/>
      <c r="F981" s="338"/>
      <c r="G981" s="338"/>
      <c r="H981" s="345"/>
      <c r="I981" s="338"/>
      <c r="J981" s="338"/>
      <c r="K981" s="345"/>
      <c r="L981" s="338"/>
      <c r="M981" s="338"/>
      <c r="N981" s="599"/>
      <c r="O981" s="338"/>
      <c r="P981" s="338"/>
      <c r="Q981" s="338"/>
      <c r="R981" s="338"/>
      <c r="S981" s="599"/>
      <c r="T981" s="338"/>
      <c r="U981" s="338"/>
      <c r="V981" s="338"/>
      <c r="W981" s="338"/>
      <c r="X981" s="338"/>
      <c r="Y981" s="338"/>
      <c r="Z981" s="338"/>
      <c r="AA981" s="338"/>
      <c r="AB981" s="540"/>
    </row>
    <row r="982">
      <c r="A982" s="338"/>
      <c r="B982" s="338"/>
      <c r="C982" s="338"/>
      <c r="D982" s="338"/>
      <c r="E982" s="345"/>
      <c r="F982" s="338"/>
      <c r="G982" s="338"/>
      <c r="H982" s="345"/>
      <c r="I982" s="338"/>
      <c r="J982" s="338"/>
      <c r="K982" s="345"/>
      <c r="L982" s="338"/>
      <c r="M982" s="338"/>
      <c r="N982" s="599"/>
      <c r="O982" s="338"/>
      <c r="P982" s="338"/>
      <c r="Q982" s="338"/>
      <c r="R982" s="338"/>
      <c r="S982" s="599"/>
      <c r="T982" s="338"/>
      <c r="U982" s="338"/>
      <c r="V982" s="338"/>
      <c r="W982" s="338"/>
      <c r="X982" s="338"/>
      <c r="Y982" s="338"/>
      <c r="Z982" s="338"/>
      <c r="AA982" s="338"/>
      <c r="AB982" s="540"/>
    </row>
    <row r="983">
      <c r="A983" s="338"/>
      <c r="B983" s="338"/>
      <c r="C983" s="338"/>
      <c r="D983" s="338"/>
      <c r="E983" s="345"/>
      <c r="F983" s="338"/>
      <c r="G983" s="338"/>
      <c r="H983" s="345"/>
      <c r="I983" s="338"/>
      <c r="J983" s="338"/>
      <c r="K983" s="345"/>
      <c r="L983" s="338"/>
      <c r="M983" s="338"/>
      <c r="N983" s="599"/>
      <c r="O983" s="338"/>
      <c r="P983" s="338"/>
      <c r="Q983" s="338"/>
      <c r="R983" s="338"/>
      <c r="S983" s="599"/>
      <c r="T983" s="338"/>
      <c r="U983" s="338"/>
      <c r="V983" s="338"/>
      <c r="W983" s="338"/>
      <c r="X983" s="338"/>
      <c r="Y983" s="338"/>
      <c r="Z983" s="338"/>
      <c r="AA983" s="338"/>
      <c r="AB983" s="540"/>
    </row>
    <row r="984">
      <c r="A984" s="338"/>
      <c r="B984" s="338"/>
      <c r="C984" s="338"/>
      <c r="D984" s="338"/>
      <c r="E984" s="345"/>
      <c r="F984" s="338"/>
      <c r="G984" s="338"/>
      <c r="H984" s="345"/>
      <c r="I984" s="338"/>
      <c r="J984" s="338"/>
      <c r="K984" s="345"/>
      <c r="L984" s="338"/>
      <c r="M984" s="338"/>
      <c r="N984" s="599"/>
      <c r="O984" s="338"/>
      <c r="P984" s="338"/>
      <c r="Q984" s="338"/>
      <c r="R984" s="338"/>
      <c r="S984" s="599"/>
      <c r="T984" s="338"/>
      <c r="U984" s="338"/>
      <c r="V984" s="338"/>
      <c r="W984" s="338"/>
      <c r="X984" s="338"/>
      <c r="Y984" s="338"/>
      <c r="Z984" s="338"/>
      <c r="AA984" s="338"/>
      <c r="AB984" s="540"/>
    </row>
    <row r="985">
      <c r="A985" s="338"/>
      <c r="B985" s="338"/>
      <c r="C985" s="338"/>
      <c r="D985" s="338"/>
      <c r="E985" s="345"/>
      <c r="F985" s="338"/>
      <c r="G985" s="338"/>
      <c r="H985" s="345"/>
      <c r="I985" s="338"/>
      <c r="J985" s="338"/>
      <c r="K985" s="345"/>
      <c r="L985" s="338"/>
      <c r="M985" s="338"/>
      <c r="N985" s="599"/>
      <c r="O985" s="338"/>
      <c r="P985" s="338"/>
      <c r="Q985" s="338"/>
      <c r="R985" s="338"/>
      <c r="S985" s="599"/>
      <c r="T985" s="338"/>
      <c r="U985" s="338"/>
      <c r="V985" s="338"/>
      <c r="W985" s="338"/>
      <c r="X985" s="338"/>
      <c r="Y985" s="338"/>
      <c r="Z985" s="338"/>
      <c r="AA985" s="338"/>
      <c r="AB985" s="540"/>
    </row>
    <row r="986">
      <c r="A986" s="338"/>
      <c r="B986" s="338"/>
      <c r="C986" s="338"/>
      <c r="D986" s="338"/>
      <c r="E986" s="345"/>
      <c r="F986" s="338"/>
      <c r="G986" s="338"/>
      <c r="H986" s="345"/>
      <c r="I986" s="338"/>
      <c r="J986" s="338"/>
      <c r="K986" s="345"/>
      <c r="L986" s="338"/>
      <c r="M986" s="338"/>
      <c r="N986" s="599"/>
      <c r="O986" s="338"/>
      <c r="P986" s="338"/>
      <c r="Q986" s="338"/>
      <c r="R986" s="338"/>
      <c r="S986" s="599"/>
      <c r="T986" s="338"/>
      <c r="U986" s="338"/>
      <c r="V986" s="338"/>
      <c r="W986" s="338"/>
      <c r="X986" s="338"/>
      <c r="Y986" s="338"/>
      <c r="Z986" s="338"/>
      <c r="AA986" s="338"/>
      <c r="AB986" s="540"/>
    </row>
    <row r="987">
      <c r="A987" s="338"/>
      <c r="B987" s="338"/>
      <c r="C987" s="338"/>
      <c r="D987" s="338"/>
      <c r="E987" s="345"/>
      <c r="F987" s="338"/>
      <c r="G987" s="338"/>
      <c r="H987" s="345"/>
      <c r="I987" s="338"/>
      <c r="J987" s="338"/>
      <c r="K987" s="345"/>
      <c r="L987" s="338"/>
      <c r="M987" s="338"/>
      <c r="N987" s="599"/>
      <c r="O987" s="338"/>
      <c r="P987" s="338"/>
      <c r="Q987" s="338"/>
      <c r="R987" s="338"/>
      <c r="S987" s="599"/>
      <c r="T987" s="338"/>
      <c r="U987" s="338"/>
      <c r="V987" s="338"/>
      <c r="W987" s="338"/>
      <c r="X987" s="338"/>
      <c r="Y987" s="338"/>
      <c r="Z987" s="338"/>
      <c r="AA987" s="338"/>
      <c r="AB987" s="540"/>
    </row>
    <row r="988">
      <c r="A988" s="338"/>
      <c r="B988" s="338"/>
      <c r="C988" s="338"/>
      <c r="D988" s="338"/>
      <c r="E988" s="345"/>
      <c r="F988" s="338"/>
      <c r="G988" s="338"/>
      <c r="H988" s="345"/>
      <c r="I988" s="338"/>
      <c r="J988" s="338"/>
      <c r="K988" s="345"/>
      <c r="L988" s="338"/>
      <c r="M988" s="338"/>
      <c r="N988" s="599"/>
      <c r="O988" s="338"/>
      <c r="P988" s="338"/>
      <c r="Q988" s="338"/>
      <c r="R988" s="338"/>
      <c r="S988" s="599"/>
      <c r="T988" s="338"/>
      <c r="U988" s="338"/>
      <c r="V988" s="338"/>
      <c r="W988" s="338"/>
      <c r="X988" s="338"/>
      <c r="Y988" s="338"/>
      <c r="Z988" s="338"/>
      <c r="AA988" s="338"/>
      <c r="AB988" s="540"/>
    </row>
    <row r="989">
      <c r="A989" s="338"/>
      <c r="B989" s="338"/>
      <c r="C989" s="338"/>
      <c r="D989" s="338"/>
      <c r="E989" s="345"/>
      <c r="F989" s="338"/>
      <c r="G989" s="338"/>
      <c r="H989" s="345"/>
      <c r="I989" s="338"/>
      <c r="J989" s="338"/>
      <c r="K989" s="345"/>
      <c r="L989" s="338"/>
      <c r="M989" s="338"/>
      <c r="N989" s="599"/>
      <c r="O989" s="338"/>
      <c r="P989" s="338"/>
      <c r="Q989" s="338"/>
      <c r="R989" s="338"/>
      <c r="S989" s="599"/>
      <c r="T989" s="338"/>
      <c r="U989" s="338"/>
      <c r="V989" s="338"/>
      <c r="W989" s="338"/>
      <c r="X989" s="338"/>
      <c r="Y989" s="338"/>
      <c r="Z989" s="338"/>
      <c r="AA989" s="338"/>
      <c r="AB989" s="540"/>
    </row>
    <row r="990">
      <c r="A990" s="338"/>
      <c r="B990" s="338"/>
      <c r="C990" s="338"/>
      <c r="D990" s="338"/>
      <c r="E990" s="345"/>
      <c r="F990" s="338"/>
      <c r="G990" s="338"/>
      <c r="H990" s="345"/>
      <c r="I990" s="338"/>
      <c r="J990" s="338"/>
      <c r="K990" s="345"/>
      <c r="L990" s="338"/>
      <c r="M990" s="338"/>
      <c r="N990" s="599"/>
      <c r="O990" s="338"/>
      <c r="P990" s="338"/>
      <c r="Q990" s="338"/>
      <c r="R990" s="338"/>
      <c r="S990" s="599"/>
      <c r="T990" s="338"/>
      <c r="U990" s="338"/>
      <c r="V990" s="338"/>
      <c r="W990" s="338"/>
      <c r="X990" s="338"/>
      <c r="Y990" s="338"/>
      <c r="Z990" s="338"/>
      <c r="AA990" s="338"/>
      <c r="AB990" s="540"/>
    </row>
    <row r="991">
      <c r="A991" s="338"/>
      <c r="B991" s="338"/>
      <c r="C991" s="338"/>
      <c r="D991" s="338"/>
      <c r="E991" s="345"/>
      <c r="F991" s="338"/>
      <c r="G991" s="338"/>
      <c r="H991" s="345"/>
      <c r="I991" s="338"/>
      <c r="J991" s="338"/>
      <c r="K991" s="345"/>
      <c r="L991" s="338"/>
      <c r="M991" s="338"/>
      <c r="N991" s="599"/>
      <c r="O991" s="338"/>
      <c r="P991" s="338"/>
      <c r="Q991" s="338"/>
      <c r="R991" s="338"/>
      <c r="S991" s="599"/>
      <c r="T991" s="338"/>
      <c r="U991" s="338"/>
      <c r="V991" s="338"/>
      <c r="W991" s="338"/>
      <c r="X991" s="338"/>
      <c r="Y991" s="338"/>
      <c r="Z991" s="338"/>
      <c r="AA991" s="338"/>
      <c r="AB991" s="540"/>
    </row>
    <row r="992">
      <c r="A992" s="338"/>
      <c r="B992" s="338"/>
      <c r="C992" s="338"/>
      <c r="D992" s="338"/>
      <c r="E992" s="345"/>
      <c r="F992" s="338"/>
      <c r="G992" s="338"/>
      <c r="H992" s="345"/>
      <c r="I992" s="338"/>
      <c r="J992" s="338"/>
      <c r="K992" s="345"/>
      <c r="L992" s="338"/>
      <c r="M992" s="338"/>
      <c r="N992" s="599"/>
      <c r="O992" s="338"/>
      <c r="P992" s="338"/>
      <c r="Q992" s="338"/>
      <c r="R992" s="338"/>
      <c r="S992" s="599"/>
      <c r="T992" s="338"/>
      <c r="U992" s="338"/>
      <c r="V992" s="338"/>
      <c r="W992" s="338"/>
      <c r="X992" s="338"/>
      <c r="Y992" s="338"/>
      <c r="Z992" s="338"/>
      <c r="AA992" s="338"/>
      <c r="AB992" s="540"/>
    </row>
    <row r="993">
      <c r="A993" s="338"/>
      <c r="B993" s="338"/>
      <c r="C993" s="338"/>
      <c r="D993" s="338"/>
      <c r="E993" s="345"/>
      <c r="F993" s="338"/>
      <c r="G993" s="338"/>
      <c r="H993" s="345"/>
      <c r="I993" s="338"/>
      <c r="J993" s="338"/>
      <c r="K993" s="345"/>
      <c r="L993" s="338"/>
      <c r="M993" s="338"/>
      <c r="N993" s="599"/>
      <c r="O993" s="338"/>
      <c r="P993" s="338"/>
      <c r="Q993" s="338"/>
      <c r="R993" s="338"/>
      <c r="S993" s="599"/>
      <c r="T993" s="338"/>
      <c r="U993" s="338"/>
      <c r="V993" s="338"/>
      <c r="W993" s="338"/>
      <c r="X993" s="338"/>
      <c r="Y993" s="338"/>
      <c r="Z993" s="338"/>
      <c r="AA993" s="338"/>
      <c r="AB993" s="540"/>
    </row>
    <row r="994">
      <c r="A994" s="338"/>
      <c r="B994" s="338"/>
      <c r="C994" s="338"/>
      <c r="D994" s="338"/>
      <c r="E994" s="345"/>
      <c r="F994" s="338"/>
      <c r="G994" s="338"/>
      <c r="H994" s="345"/>
      <c r="I994" s="338"/>
      <c r="J994" s="338"/>
      <c r="K994" s="345"/>
      <c r="L994" s="338"/>
      <c r="M994" s="338"/>
      <c r="N994" s="599"/>
      <c r="O994" s="338"/>
      <c r="P994" s="338"/>
      <c r="Q994" s="338"/>
      <c r="R994" s="338"/>
      <c r="S994" s="599"/>
      <c r="T994" s="338"/>
      <c r="U994" s="338"/>
      <c r="V994" s="338"/>
      <c r="W994" s="338"/>
      <c r="X994" s="338"/>
      <c r="Y994" s="338"/>
      <c r="Z994" s="338"/>
      <c r="AA994" s="338"/>
      <c r="AB994" s="540"/>
    </row>
    <row r="995">
      <c r="A995" s="338"/>
      <c r="B995" s="338"/>
      <c r="C995" s="338"/>
      <c r="D995" s="338"/>
      <c r="E995" s="345"/>
      <c r="F995" s="338"/>
      <c r="G995" s="338"/>
      <c r="H995" s="345"/>
      <c r="I995" s="338"/>
      <c r="J995" s="338"/>
      <c r="K995" s="345"/>
      <c r="L995" s="338"/>
      <c r="M995" s="338"/>
      <c r="N995" s="599"/>
      <c r="O995" s="338"/>
      <c r="P995" s="338"/>
      <c r="Q995" s="338"/>
      <c r="R995" s="338"/>
      <c r="S995" s="599"/>
      <c r="T995" s="338"/>
      <c r="U995" s="338"/>
      <c r="V995" s="338"/>
      <c r="W995" s="338"/>
      <c r="X995" s="338"/>
      <c r="Y995" s="338"/>
      <c r="Z995" s="338"/>
      <c r="AA995" s="338"/>
      <c r="AB995" s="540"/>
    </row>
    <row r="996">
      <c r="A996" s="338"/>
      <c r="B996" s="338"/>
      <c r="C996" s="338"/>
      <c r="D996" s="338"/>
      <c r="E996" s="345"/>
      <c r="F996" s="338"/>
      <c r="G996" s="338"/>
      <c r="H996" s="345"/>
      <c r="I996" s="338"/>
      <c r="J996" s="338"/>
      <c r="K996" s="345"/>
      <c r="L996" s="338"/>
      <c r="M996" s="338"/>
      <c r="N996" s="599"/>
      <c r="O996" s="338"/>
      <c r="P996" s="338"/>
      <c r="Q996" s="338"/>
      <c r="R996" s="338"/>
      <c r="S996" s="599"/>
      <c r="T996" s="338"/>
      <c r="U996" s="338"/>
      <c r="V996" s="338"/>
      <c r="W996" s="338"/>
      <c r="X996" s="338"/>
      <c r="Y996" s="338"/>
      <c r="Z996" s="338"/>
      <c r="AA996" s="338"/>
      <c r="AB996" s="540"/>
    </row>
    <row r="997">
      <c r="A997" s="338"/>
      <c r="B997" s="338"/>
      <c r="C997" s="338"/>
      <c r="D997" s="338"/>
      <c r="E997" s="345"/>
      <c r="F997" s="338"/>
      <c r="G997" s="338"/>
      <c r="H997" s="345"/>
      <c r="I997" s="338"/>
      <c r="J997" s="338"/>
      <c r="K997" s="345"/>
      <c r="L997" s="338"/>
      <c r="M997" s="338"/>
      <c r="N997" s="599"/>
      <c r="O997" s="338"/>
      <c r="P997" s="338"/>
      <c r="Q997" s="338"/>
      <c r="R997" s="338"/>
      <c r="S997" s="599"/>
      <c r="T997" s="338"/>
      <c r="U997" s="338"/>
      <c r="V997" s="338"/>
      <c r="W997" s="338"/>
      <c r="X997" s="338"/>
      <c r="Y997" s="338"/>
      <c r="Z997" s="338"/>
      <c r="AA997" s="338"/>
      <c r="AB997" s="540"/>
    </row>
    <row r="998">
      <c r="A998" s="338"/>
      <c r="B998" s="338"/>
      <c r="C998" s="338"/>
      <c r="D998" s="338"/>
      <c r="E998" s="345"/>
      <c r="F998" s="338"/>
      <c r="G998" s="338"/>
      <c r="H998" s="345"/>
      <c r="I998" s="338"/>
      <c r="J998" s="338"/>
      <c r="K998" s="345"/>
      <c r="L998" s="338"/>
      <c r="M998" s="338"/>
      <c r="N998" s="599"/>
      <c r="O998" s="338"/>
      <c r="P998" s="338"/>
      <c r="Q998" s="338"/>
      <c r="R998" s="338"/>
      <c r="S998" s="599"/>
      <c r="T998" s="338"/>
      <c r="U998" s="338"/>
      <c r="V998" s="338"/>
      <c r="W998" s="338"/>
      <c r="X998" s="338"/>
      <c r="Y998" s="338"/>
      <c r="Z998" s="338"/>
      <c r="AA998" s="338"/>
      <c r="AB998" s="540"/>
    </row>
    <row r="999">
      <c r="A999" s="338"/>
      <c r="B999" s="338"/>
      <c r="C999" s="338"/>
      <c r="D999" s="338"/>
      <c r="E999" s="345"/>
      <c r="F999" s="338"/>
      <c r="G999" s="338"/>
      <c r="H999" s="345"/>
      <c r="I999" s="338"/>
      <c r="J999" s="338"/>
      <c r="K999" s="345"/>
      <c r="L999" s="338"/>
      <c r="M999" s="338"/>
      <c r="N999" s="599"/>
      <c r="O999" s="338"/>
      <c r="P999" s="338"/>
      <c r="Q999" s="338"/>
      <c r="R999" s="338"/>
      <c r="S999" s="599"/>
      <c r="T999" s="338"/>
      <c r="U999" s="338"/>
      <c r="V999" s="338"/>
      <c r="W999" s="338"/>
      <c r="X999" s="338"/>
      <c r="Y999" s="338"/>
      <c r="Z999" s="338"/>
      <c r="AA999" s="338"/>
      <c r="AB999" s="540"/>
    </row>
    <row r="1000">
      <c r="A1000" s="338"/>
      <c r="B1000" s="338"/>
      <c r="C1000" s="338"/>
      <c r="D1000" s="338"/>
      <c r="E1000" s="345"/>
      <c r="F1000" s="338"/>
      <c r="G1000" s="338"/>
      <c r="H1000" s="345"/>
      <c r="I1000" s="338"/>
      <c r="J1000" s="338"/>
      <c r="K1000" s="345"/>
      <c r="L1000" s="338"/>
      <c r="M1000" s="338"/>
      <c r="N1000" s="599"/>
      <c r="O1000" s="338"/>
      <c r="P1000" s="338"/>
      <c r="Q1000" s="338"/>
      <c r="R1000" s="338"/>
      <c r="S1000" s="599"/>
      <c r="T1000" s="338"/>
      <c r="U1000" s="338"/>
      <c r="V1000" s="338"/>
      <c r="W1000" s="338"/>
      <c r="X1000" s="338"/>
      <c r="Y1000" s="338"/>
      <c r="Z1000" s="338"/>
      <c r="AA1000" s="338"/>
      <c r="AB1000" s="540"/>
    </row>
    <row r="1001">
      <c r="A1001" s="338"/>
      <c r="B1001" s="338"/>
      <c r="C1001" s="338"/>
      <c r="D1001" s="338"/>
      <c r="E1001" s="345"/>
      <c r="F1001" s="338"/>
      <c r="G1001" s="338"/>
      <c r="H1001" s="345"/>
      <c r="I1001" s="338"/>
      <c r="J1001" s="338"/>
      <c r="K1001" s="345"/>
      <c r="L1001" s="338"/>
      <c r="M1001" s="338"/>
      <c r="N1001" s="599"/>
      <c r="O1001" s="338"/>
      <c r="P1001" s="338"/>
      <c r="Q1001" s="338"/>
      <c r="R1001" s="338"/>
      <c r="S1001" s="599"/>
      <c r="T1001" s="338"/>
      <c r="U1001" s="338"/>
      <c r="V1001" s="338"/>
      <c r="W1001" s="338"/>
      <c r="X1001" s="338"/>
      <c r="Y1001" s="338"/>
      <c r="Z1001" s="338"/>
      <c r="AA1001" s="338"/>
      <c r="AB1001" s="540"/>
    </row>
  </sheetData>
  <mergeCells count="13">
    <mergeCell ref="B120:D120"/>
    <mergeCell ref="E120:G120"/>
    <mergeCell ref="H120:J120"/>
    <mergeCell ref="B128:D128"/>
    <mergeCell ref="E128:G128"/>
    <mergeCell ref="H128:J128"/>
    <mergeCell ref="A1:M1"/>
    <mergeCell ref="N1:R1"/>
    <mergeCell ref="S1:V1"/>
    <mergeCell ref="W1:AA1"/>
    <mergeCell ref="B119:D119"/>
    <mergeCell ref="E119:G119"/>
    <mergeCell ref="H119:J119"/>
  </mergeCells>
  <conditionalFormatting sqref="D2:D118 G2:G118 J2:L118 M2:M1001 D121:D127 G121:G127 J121:L127 D129:D1001 G129:G1001 J129:L1001">
    <cfRule type="containsText" dxfId="1" priority="1" operator="containsText" text="recalibrate">
      <formula>NOT(ISERROR(SEARCH(("recalibrate"),(D2))))</formula>
    </cfRule>
  </conditionalFormatting>
  <conditionalFormatting sqref="O1:P1001">
    <cfRule type="cellIs" dxfId="1" priority="2" operator="lessThan">
      <formula>49</formula>
    </cfRule>
  </conditionalFormatting>
  <conditionalFormatting sqref="O1:P1001">
    <cfRule type="cellIs" dxfId="1" priority="3" operator="greaterThan">
      <formula>51</formula>
    </cfRule>
  </conditionalFormatting>
  <conditionalFormatting sqref="Q1:Q1001">
    <cfRule type="cellIs" dxfId="1" priority="4" operator="lessThan">
      <formula>490</formula>
    </cfRule>
  </conditionalFormatting>
  <conditionalFormatting sqref="Q1:Q1001">
    <cfRule type="cellIs" dxfId="1" priority="5" operator="greaterThan">
      <formula>510</formula>
    </cfRule>
  </conditionalFormatting>
  <conditionalFormatting sqref="R1:R1001">
    <cfRule type="cellIs" dxfId="1" priority="6" operator="lessThan">
      <formula>9800</formula>
    </cfRule>
  </conditionalFormatting>
  <conditionalFormatting sqref="R1:R1001">
    <cfRule type="cellIs" dxfId="1" priority="7" operator="greaterThan">
      <formula>10200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0.88"/>
    <col customWidth="1" min="2" max="2" width="16.5"/>
    <col customWidth="1" min="3" max="3" width="38.38"/>
    <col customWidth="1" min="4" max="4" width="11.75"/>
    <col customWidth="1" min="5" max="5" width="10.75"/>
    <col customWidth="1" min="6" max="6" width="10.38"/>
    <col customWidth="1" min="7" max="7" width="10.13"/>
    <col customWidth="1" min="8" max="8" width="15.38"/>
    <col customWidth="1" min="9" max="9" width="14.25"/>
    <col customWidth="1" min="11" max="11" width="14.63"/>
    <col customWidth="1" min="13" max="13" width="43.75"/>
  </cols>
  <sheetData>
    <row r="1">
      <c r="A1" s="600"/>
      <c r="B1" s="601"/>
      <c r="C1" s="602"/>
      <c r="D1" s="603"/>
      <c r="E1" s="603"/>
      <c r="F1" s="603"/>
      <c r="G1" s="603"/>
      <c r="H1" s="604"/>
      <c r="I1" s="604"/>
      <c r="J1" s="604"/>
      <c r="K1" s="604"/>
      <c r="L1" s="605"/>
      <c r="M1" s="605"/>
      <c r="N1" s="9" t="s">
        <v>8</v>
      </c>
      <c r="O1" s="14"/>
      <c r="P1" s="10" t="s">
        <v>9</v>
      </c>
      <c r="Q1" s="14"/>
      <c r="R1" s="11" t="s">
        <v>10</v>
      </c>
      <c r="S1" s="14"/>
    </row>
    <row r="2">
      <c r="A2" s="600" t="s">
        <v>3147</v>
      </c>
      <c r="B2" s="601" t="s">
        <v>3148</v>
      </c>
      <c r="C2" s="602" t="s">
        <v>3149</v>
      </c>
      <c r="D2" s="606" t="s">
        <v>3150</v>
      </c>
      <c r="E2" s="603" t="s">
        <v>3151</v>
      </c>
      <c r="F2" s="603" t="s">
        <v>3152</v>
      </c>
      <c r="G2" s="603" t="s">
        <v>3153</v>
      </c>
      <c r="H2" s="604" t="s">
        <v>3154</v>
      </c>
      <c r="I2" s="607" t="s">
        <v>3155</v>
      </c>
      <c r="J2" s="607" t="s">
        <v>3156</v>
      </c>
      <c r="K2" s="608" t="s">
        <v>3157</v>
      </c>
      <c r="L2" s="605" t="s">
        <v>3158</v>
      </c>
      <c r="M2" s="605" t="s">
        <v>3159</v>
      </c>
      <c r="N2" s="9" t="s">
        <v>13</v>
      </c>
      <c r="O2" s="609" t="s">
        <v>14</v>
      </c>
      <c r="P2" s="10" t="s">
        <v>13</v>
      </c>
      <c r="Q2" s="610" t="s">
        <v>14</v>
      </c>
      <c r="R2" s="11" t="s">
        <v>13</v>
      </c>
      <c r="S2" s="611" t="s">
        <v>14</v>
      </c>
    </row>
    <row r="3">
      <c r="A3" s="612">
        <v>45737.0</v>
      </c>
      <c r="B3" s="462" t="s">
        <v>3160</v>
      </c>
      <c r="C3" s="613" t="s">
        <v>3161</v>
      </c>
      <c r="D3" s="614"/>
      <c r="E3" s="462">
        <v>2.727</v>
      </c>
      <c r="F3" s="615">
        <f t="shared" ref="F3:F95" si="1">E3*10</f>
        <v>27.27</v>
      </c>
      <c r="H3" s="462">
        <f t="shared" ref="H3:H4" si="2">K3*I3/1000</f>
        <v>15.257</v>
      </c>
      <c r="I3" s="614">
        <v>550.0</v>
      </c>
      <c r="J3" s="614">
        <v>2.774</v>
      </c>
      <c r="K3" s="462">
        <v>27.74</v>
      </c>
      <c r="L3" s="616">
        <f t="shared" ref="L3:L4" si="3">J3/E3</f>
        <v>1.017235057</v>
      </c>
      <c r="N3" s="617"/>
      <c r="O3" s="618"/>
      <c r="P3" s="619"/>
      <c r="Q3" s="620"/>
      <c r="R3" s="619"/>
      <c r="S3" s="620"/>
    </row>
    <row r="4">
      <c r="A4" s="612">
        <v>45743.0</v>
      </c>
      <c r="B4" s="462" t="s">
        <v>3160</v>
      </c>
      <c r="C4" s="613" t="s">
        <v>3162</v>
      </c>
      <c r="D4" s="621">
        <v>12.0</v>
      </c>
      <c r="E4" s="622">
        <f t="shared" ref="E4:E31" si="4">D4/10/550*1000</f>
        <v>2.181818182</v>
      </c>
      <c r="F4" s="623">
        <f t="shared" si="1"/>
        <v>21.81818182</v>
      </c>
      <c r="G4" s="623"/>
      <c r="H4" s="462">
        <f t="shared" si="2"/>
        <v>12.76</v>
      </c>
      <c r="I4" s="621">
        <v>550.0</v>
      </c>
      <c r="J4" s="614">
        <v>2.32</v>
      </c>
      <c r="K4" s="462">
        <v>23.2</v>
      </c>
      <c r="L4" s="616">
        <f t="shared" si="3"/>
        <v>1.063333333</v>
      </c>
      <c r="N4" s="617"/>
      <c r="O4" s="618"/>
      <c r="P4" s="619"/>
      <c r="Q4" s="620"/>
      <c r="R4" s="619"/>
      <c r="S4" s="620"/>
    </row>
    <row r="5">
      <c r="A5" s="612">
        <v>45744.0</v>
      </c>
      <c r="B5" s="462" t="s">
        <v>3163</v>
      </c>
      <c r="C5" s="613" t="s">
        <v>3164</v>
      </c>
      <c r="D5" s="621">
        <v>12.0</v>
      </c>
      <c r="E5" s="622">
        <f t="shared" si="4"/>
        <v>2.181818182</v>
      </c>
      <c r="F5" s="623">
        <f t="shared" si="1"/>
        <v>21.81818182</v>
      </c>
      <c r="G5" s="623"/>
      <c r="H5" s="624">
        <v>11.58</v>
      </c>
      <c r="I5" s="621"/>
      <c r="J5" s="625"/>
      <c r="L5" s="616">
        <f t="shared" ref="L5:L31" si="5">H5/D5</f>
        <v>0.965</v>
      </c>
      <c r="N5" s="540"/>
      <c r="O5" s="626"/>
      <c r="P5" s="540"/>
      <c r="Q5" s="626"/>
      <c r="R5" s="540"/>
      <c r="S5" s="626"/>
    </row>
    <row r="6">
      <c r="A6" s="612">
        <v>45744.0</v>
      </c>
      <c r="B6" s="462" t="s">
        <v>3163</v>
      </c>
      <c r="C6" s="613" t="s">
        <v>3165</v>
      </c>
      <c r="D6" s="621">
        <v>12.0</v>
      </c>
      <c r="E6" s="622">
        <f t="shared" si="4"/>
        <v>2.181818182</v>
      </c>
      <c r="F6" s="623">
        <f t="shared" si="1"/>
        <v>21.81818182</v>
      </c>
      <c r="G6" s="623"/>
      <c r="H6" s="624">
        <v>12.08</v>
      </c>
      <c r="I6" s="621"/>
      <c r="J6" s="625"/>
      <c r="L6" s="616">
        <f t="shared" si="5"/>
        <v>1.006666667</v>
      </c>
      <c r="N6" s="540"/>
      <c r="O6" s="626"/>
      <c r="P6" s="540"/>
      <c r="Q6" s="626"/>
      <c r="R6" s="540"/>
      <c r="S6" s="626"/>
    </row>
    <row r="7">
      <c r="A7" s="612">
        <v>45744.0</v>
      </c>
      <c r="B7" s="462" t="s">
        <v>3163</v>
      </c>
      <c r="C7" s="613" t="s">
        <v>3166</v>
      </c>
      <c r="D7" s="621">
        <v>12.0</v>
      </c>
      <c r="E7" s="622">
        <f t="shared" si="4"/>
        <v>2.181818182</v>
      </c>
      <c r="F7" s="623">
        <f t="shared" si="1"/>
        <v>21.81818182</v>
      </c>
      <c r="G7" s="623"/>
      <c r="H7" s="624">
        <v>11.83</v>
      </c>
      <c r="I7" s="621"/>
      <c r="J7" s="614"/>
      <c r="L7" s="616">
        <f t="shared" si="5"/>
        <v>0.9858333333</v>
      </c>
      <c r="N7" s="540"/>
      <c r="O7" s="626"/>
      <c r="P7" s="540"/>
      <c r="Q7" s="626"/>
      <c r="R7" s="540"/>
      <c r="S7" s="626"/>
    </row>
    <row r="8">
      <c r="A8" s="612">
        <v>45747.0</v>
      </c>
      <c r="B8" s="462" t="s">
        <v>3160</v>
      </c>
      <c r="C8" s="613" t="s">
        <v>3167</v>
      </c>
      <c r="D8" s="621">
        <v>12.0</v>
      </c>
      <c r="E8" s="622">
        <f t="shared" si="4"/>
        <v>2.181818182</v>
      </c>
      <c r="F8" s="623">
        <f t="shared" si="1"/>
        <v>21.81818182</v>
      </c>
      <c r="G8" s="623"/>
      <c r="H8" s="462">
        <f t="shared" ref="H8:H9" si="6">K8*I8/1000</f>
        <v>11.858</v>
      </c>
      <c r="I8" s="621">
        <v>550.0</v>
      </c>
      <c r="J8" s="614">
        <v>2.156</v>
      </c>
      <c r="K8" s="615">
        <f t="shared" ref="K8:K290" si="7">J8*10</f>
        <v>21.56</v>
      </c>
      <c r="L8" s="616">
        <f t="shared" si="5"/>
        <v>0.9881666667</v>
      </c>
      <c r="N8" s="540"/>
      <c r="O8" s="626"/>
      <c r="P8" s="540"/>
      <c r="Q8" s="626"/>
      <c r="R8" s="540"/>
      <c r="S8" s="626"/>
    </row>
    <row r="9">
      <c r="A9" s="612">
        <v>45747.0</v>
      </c>
      <c r="B9" s="462" t="s">
        <v>3160</v>
      </c>
      <c r="C9" s="613" t="s">
        <v>3168</v>
      </c>
      <c r="D9" s="621">
        <v>12.0</v>
      </c>
      <c r="E9" s="622">
        <f t="shared" si="4"/>
        <v>2.181818182</v>
      </c>
      <c r="F9" s="623">
        <f t="shared" si="1"/>
        <v>21.81818182</v>
      </c>
      <c r="G9" s="623"/>
      <c r="H9" s="462">
        <f t="shared" si="6"/>
        <v>12.98</v>
      </c>
      <c r="I9" s="621">
        <v>550.0</v>
      </c>
      <c r="J9" s="614">
        <v>2.36</v>
      </c>
      <c r="K9" s="615">
        <f t="shared" si="7"/>
        <v>23.6</v>
      </c>
      <c r="L9" s="616">
        <f t="shared" si="5"/>
        <v>1.081666667</v>
      </c>
      <c r="N9" s="540"/>
      <c r="O9" s="626"/>
      <c r="P9" s="540"/>
      <c r="Q9" s="626"/>
      <c r="R9" s="540"/>
      <c r="S9" s="626"/>
    </row>
    <row r="10">
      <c r="A10" s="612">
        <v>45748.0</v>
      </c>
      <c r="B10" s="462" t="s">
        <v>3163</v>
      </c>
      <c r="C10" s="613" t="s">
        <v>3169</v>
      </c>
      <c r="D10" s="621">
        <v>12.0</v>
      </c>
      <c r="E10" s="622">
        <f t="shared" si="4"/>
        <v>2.181818182</v>
      </c>
      <c r="F10" s="623">
        <f t="shared" si="1"/>
        <v>21.81818182</v>
      </c>
      <c r="G10" s="623"/>
      <c r="H10" s="624">
        <v>11.53</v>
      </c>
      <c r="I10" s="621">
        <v>540.6</v>
      </c>
      <c r="J10" s="625"/>
      <c r="K10" s="615">
        <f t="shared" si="7"/>
        <v>0</v>
      </c>
      <c r="L10" s="616">
        <f t="shared" si="5"/>
        <v>0.9608333333</v>
      </c>
      <c r="N10" s="540"/>
      <c r="O10" s="626"/>
      <c r="P10" s="540"/>
      <c r="Q10" s="626"/>
      <c r="R10" s="540"/>
      <c r="S10" s="626"/>
    </row>
    <row r="11">
      <c r="A11" s="612">
        <v>45748.0</v>
      </c>
      <c r="B11" s="462" t="s">
        <v>3163</v>
      </c>
      <c r="C11" s="613" t="s">
        <v>3170</v>
      </c>
      <c r="D11" s="621">
        <v>12.0</v>
      </c>
      <c r="E11" s="622">
        <f t="shared" si="4"/>
        <v>2.181818182</v>
      </c>
      <c r="F11" s="623">
        <f t="shared" si="1"/>
        <v>21.81818182</v>
      </c>
      <c r="G11" s="623"/>
      <c r="H11" s="624">
        <v>14.77</v>
      </c>
      <c r="I11" s="621">
        <v>555.4</v>
      </c>
      <c r="J11" s="625"/>
      <c r="K11" s="615">
        <f t="shared" si="7"/>
        <v>0</v>
      </c>
      <c r="L11" s="616">
        <f t="shared" si="5"/>
        <v>1.230833333</v>
      </c>
      <c r="N11" s="540"/>
      <c r="O11" s="626"/>
      <c r="P11" s="540"/>
      <c r="Q11" s="626"/>
      <c r="R11" s="540"/>
      <c r="S11" s="626"/>
    </row>
    <row r="12">
      <c r="A12" s="612">
        <v>45748.0</v>
      </c>
      <c r="B12" s="462" t="s">
        <v>3163</v>
      </c>
      <c r="C12" s="613" t="s">
        <v>3171</v>
      </c>
      <c r="D12" s="621">
        <v>12.0</v>
      </c>
      <c r="E12" s="622">
        <f t="shared" si="4"/>
        <v>2.181818182</v>
      </c>
      <c r="F12" s="623">
        <f t="shared" si="1"/>
        <v>21.81818182</v>
      </c>
      <c r="G12" s="623"/>
      <c r="H12" s="624">
        <v>12.64</v>
      </c>
      <c r="I12" s="621">
        <v>565.6</v>
      </c>
      <c r="J12" s="625"/>
      <c r="K12" s="615">
        <f t="shared" si="7"/>
        <v>0</v>
      </c>
      <c r="L12" s="616">
        <f t="shared" si="5"/>
        <v>1.053333333</v>
      </c>
      <c r="N12" s="540"/>
      <c r="O12" s="626"/>
      <c r="P12" s="540"/>
      <c r="Q12" s="626"/>
      <c r="R12" s="540"/>
      <c r="S12" s="626"/>
    </row>
    <row r="13">
      <c r="A13" s="612">
        <v>45748.0</v>
      </c>
      <c r="B13" s="462" t="s">
        <v>3160</v>
      </c>
      <c r="C13" s="613" t="s">
        <v>3172</v>
      </c>
      <c r="D13" s="614">
        <v>40.0</v>
      </c>
      <c r="E13" s="622">
        <f t="shared" si="4"/>
        <v>7.272727273</v>
      </c>
      <c r="F13" s="623">
        <f t="shared" si="1"/>
        <v>72.72727273</v>
      </c>
      <c r="G13" s="623"/>
      <c r="H13" s="462">
        <v>35.14</v>
      </c>
      <c r="I13" s="614">
        <v>550.0</v>
      </c>
      <c r="J13" s="625"/>
      <c r="K13" s="615">
        <f t="shared" si="7"/>
        <v>0</v>
      </c>
      <c r="L13" s="616">
        <f t="shared" si="5"/>
        <v>0.8785</v>
      </c>
      <c r="N13" s="540"/>
      <c r="O13" s="626"/>
      <c r="P13" s="540"/>
      <c r="Q13" s="626"/>
      <c r="R13" s="540"/>
      <c r="S13" s="626"/>
    </row>
    <row r="14">
      <c r="A14" s="612">
        <v>45748.0</v>
      </c>
      <c r="B14" s="462" t="s">
        <v>3160</v>
      </c>
      <c r="C14" s="613" t="s">
        <v>3173</v>
      </c>
      <c r="D14" s="614">
        <v>40.0</v>
      </c>
      <c r="E14" s="622">
        <f t="shared" si="4"/>
        <v>7.272727273</v>
      </c>
      <c r="F14" s="623">
        <f t="shared" si="1"/>
        <v>72.72727273</v>
      </c>
      <c r="G14" s="623"/>
      <c r="H14" s="462">
        <v>29.7</v>
      </c>
      <c r="I14" s="614">
        <v>550.0</v>
      </c>
      <c r="J14" s="625"/>
      <c r="K14" s="615">
        <f t="shared" si="7"/>
        <v>0</v>
      </c>
      <c r="L14" s="616">
        <f t="shared" si="5"/>
        <v>0.7425</v>
      </c>
      <c r="N14" s="540"/>
      <c r="O14" s="626"/>
      <c r="P14" s="540"/>
      <c r="Q14" s="626"/>
      <c r="R14" s="540"/>
      <c r="S14" s="626"/>
    </row>
    <row r="15">
      <c r="A15" s="612">
        <v>45748.0</v>
      </c>
      <c r="B15" s="462" t="s">
        <v>3160</v>
      </c>
      <c r="C15" s="613" t="s">
        <v>3174</v>
      </c>
      <c r="D15" s="614">
        <v>40.0</v>
      </c>
      <c r="E15" s="622">
        <f t="shared" si="4"/>
        <v>7.272727273</v>
      </c>
      <c r="F15" s="623">
        <f t="shared" si="1"/>
        <v>72.72727273</v>
      </c>
      <c r="G15" s="623"/>
      <c r="H15" s="462">
        <v>39.86</v>
      </c>
      <c r="I15" s="614">
        <v>550.0</v>
      </c>
      <c r="J15" s="625"/>
      <c r="K15" s="615">
        <f t="shared" si="7"/>
        <v>0</v>
      </c>
      <c r="L15" s="616">
        <f t="shared" si="5"/>
        <v>0.9965</v>
      </c>
      <c r="N15" s="540"/>
      <c r="O15" s="626"/>
      <c r="P15" s="540"/>
      <c r="Q15" s="626"/>
      <c r="R15" s="540"/>
      <c r="S15" s="626"/>
    </row>
    <row r="16">
      <c r="A16" s="612">
        <v>45748.0</v>
      </c>
      <c r="B16" s="462" t="s">
        <v>3160</v>
      </c>
      <c r="C16" s="613" t="s">
        <v>3175</v>
      </c>
      <c r="D16" s="614">
        <v>40.0</v>
      </c>
      <c r="E16" s="622">
        <f t="shared" si="4"/>
        <v>7.272727273</v>
      </c>
      <c r="F16" s="623">
        <f t="shared" si="1"/>
        <v>72.72727273</v>
      </c>
      <c r="G16" s="623"/>
      <c r="H16" s="462">
        <v>36.84</v>
      </c>
      <c r="I16" s="614">
        <v>550.0</v>
      </c>
      <c r="J16" s="625"/>
      <c r="K16" s="615">
        <f t="shared" si="7"/>
        <v>0</v>
      </c>
      <c r="L16" s="616">
        <f t="shared" si="5"/>
        <v>0.921</v>
      </c>
      <c r="N16" s="540"/>
      <c r="O16" s="626"/>
      <c r="P16" s="540"/>
      <c r="Q16" s="626"/>
      <c r="R16" s="540"/>
      <c r="S16" s="626"/>
    </row>
    <row r="17">
      <c r="A17" s="612">
        <v>45748.0</v>
      </c>
      <c r="B17" s="462" t="s">
        <v>3160</v>
      </c>
      <c r="C17" s="613" t="s">
        <v>3176</v>
      </c>
      <c r="D17" s="614">
        <v>40.0</v>
      </c>
      <c r="E17" s="622">
        <f t="shared" si="4"/>
        <v>7.272727273</v>
      </c>
      <c r="F17" s="623">
        <f t="shared" si="1"/>
        <v>72.72727273</v>
      </c>
      <c r="G17" s="623"/>
      <c r="H17" s="462">
        <v>32.55</v>
      </c>
      <c r="I17" s="614">
        <v>550.0</v>
      </c>
      <c r="J17" s="625"/>
      <c r="K17" s="615">
        <f t="shared" si="7"/>
        <v>0</v>
      </c>
      <c r="L17" s="616">
        <f t="shared" si="5"/>
        <v>0.81375</v>
      </c>
      <c r="N17" s="540"/>
      <c r="O17" s="626"/>
      <c r="P17" s="540"/>
      <c r="Q17" s="626"/>
      <c r="R17" s="540"/>
      <c r="S17" s="626"/>
    </row>
    <row r="18">
      <c r="A18" s="612">
        <v>45748.0</v>
      </c>
      <c r="B18" s="462" t="s">
        <v>3160</v>
      </c>
      <c r="C18" s="613" t="s">
        <v>3177</v>
      </c>
      <c r="D18" s="614">
        <v>40.0</v>
      </c>
      <c r="E18" s="622">
        <f t="shared" si="4"/>
        <v>7.272727273</v>
      </c>
      <c r="F18" s="623">
        <f t="shared" si="1"/>
        <v>72.72727273</v>
      </c>
      <c r="G18" s="623"/>
      <c r="H18" s="462">
        <v>47.27</v>
      </c>
      <c r="I18" s="614">
        <v>550.0</v>
      </c>
      <c r="J18" s="625"/>
      <c r="K18" s="615">
        <f t="shared" si="7"/>
        <v>0</v>
      </c>
      <c r="L18" s="616">
        <f t="shared" si="5"/>
        <v>1.18175</v>
      </c>
      <c r="N18" s="540"/>
      <c r="O18" s="626"/>
      <c r="P18" s="540"/>
      <c r="Q18" s="626"/>
      <c r="R18" s="540"/>
      <c r="S18" s="626"/>
    </row>
    <row r="19">
      <c r="A19" s="612">
        <v>45748.0</v>
      </c>
      <c r="B19" s="462" t="s">
        <v>3163</v>
      </c>
      <c r="C19" s="613" t="s">
        <v>3178</v>
      </c>
      <c r="D19" s="614">
        <v>40.0</v>
      </c>
      <c r="E19" s="622">
        <f t="shared" si="4"/>
        <v>7.272727273</v>
      </c>
      <c r="F19" s="623">
        <f t="shared" si="1"/>
        <v>72.72727273</v>
      </c>
      <c r="G19" s="623"/>
      <c r="H19" s="462">
        <v>30.75</v>
      </c>
      <c r="I19" s="614">
        <v>554.0</v>
      </c>
      <c r="J19" s="625"/>
      <c r="K19" s="615">
        <f t="shared" si="7"/>
        <v>0</v>
      </c>
      <c r="L19" s="616">
        <f t="shared" si="5"/>
        <v>0.76875</v>
      </c>
      <c r="N19" s="540"/>
      <c r="O19" s="626"/>
      <c r="P19" s="540"/>
      <c r="Q19" s="626"/>
      <c r="R19" s="540"/>
      <c r="S19" s="626"/>
    </row>
    <row r="20">
      <c r="A20" s="612">
        <v>45748.0</v>
      </c>
      <c r="B20" s="462" t="s">
        <v>3163</v>
      </c>
      <c r="C20" s="613" t="s">
        <v>3179</v>
      </c>
      <c r="D20" s="614">
        <v>40.0</v>
      </c>
      <c r="E20" s="622">
        <f t="shared" si="4"/>
        <v>7.272727273</v>
      </c>
      <c r="F20" s="623">
        <f t="shared" si="1"/>
        <v>72.72727273</v>
      </c>
      <c r="G20" s="623"/>
      <c r="H20" s="462">
        <v>33.4</v>
      </c>
      <c r="I20" s="614">
        <v>552.0</v>
      </c>
      <c r="J20" s="625"/>
      <c r="K20" s="615">
        <f t="shared" si="7"/>
        <v>0</v>
      </c>
      <c r="L20" s="616">
        <f t="shared" si="5"/>
        <v>0.835</v>
      </c>
      <c r="N20" s="540"/>
      <c r="O20" s="626"/>
      <c r="P20" s="540"/>
      <c r="Q20" s="626"/>
      <c r="R20" s="540"/>
      <c r="S20" s="626"/>
    </row>
    <row r="21">
      <c r="A21" s="612">
        <v>45748.0</v>
      </c>
      <c r="B21" s="462" t="s">
        <v>3163</v>
      </c>
      <c r="C21" s="613" t="s">
        <v>3180</v>
      </c>
      <c r="D21" s="614">
        <v>40.0</v>
      </c>
      <c r="E21" s="622">
        <f t="shared" si="4"/>
        <v>7.272727273</v>
      </c>
      <c r="F21" s="623">
        <f t="shared" si="1"/>
        <v>72.72727273</v>
      </c>
      <c r="G21" s="623"/>
      <c r="H21" s="462">
        <v>30.67</v>
      </c>
      <c r="I21" s="614">
        <v>555.0</v>
      </c>
      <c r="J21" s="625"/>
      <c r="K21" s="615">
        <f t="shared" si="7"/>
        <v>0</v>
      </c>
      <c r="L21" s="616">
        <f t="shared" si="5"/>
        <v>0.76675</v>
      </c>
      <c r="N21" s="540"/>
      <c r="O21" s="626"/>
      <c r="P21" s="540"/>
      <c r="Q21" s="626"/>
      <c r="R21" s="540"/>
      <c r="S21" s="626"/>
    </row>
    <row r="22">
      <c r="A22" s="612">
        <v>45748.0</v>
      </c>
      <c r="B22" s="462" t="s">
        <v>3160</v>
      </c>
      <c r="C22" s="613" t="s">
        <v>3181</v>
      </c>
      <c r="D22" s="614">
        <v>33.0</v>
      </c>
      <c r="E22" s="622">
        <f t="shared" si="4"/>
        <v>6</v>
      </c>
      <c r="F22" s="623">
        <f t="shared" si="1"/>
        <v>60</v>
      </c>
      <c r="G22" s="623"/>
      <c r="H22" s="462">
        <v>29.48</v>
      </c>
      <c r="I22" s="625"/>
      <c r="J22" s="625"/>
      <c r="K22" s="615">
        <f t="shared" si="7"/>
        <v>0</v>
      </c>
      <c r="L22" s="616">
        <f t="shared" si="5"/>
        <v>0.8933333333</v>
      </c>
      <c r="N22" s="540"/>
      <c r="O22" s="626"/>
      <c r="P22" s="540"/>
      <c r="Q22" s="626"/>
      <c r="R22" s="540"/>
      <c r="S22" s="626"/>
    </row>
    <row r="23">
      <c r="A23" s="612">
        <v>45748.0</v>
      </c>
      <c r="B23" s="462" t="s">
        <v>3160</v>
      </c>
      <c r="C23" s="613" t="s">
        <v>3182</v>
      </c>
      <c r="D23" s="614">
        <v>33.0</v>
      </c>
      <c r="E23" s="622">
        <f t="shared" si="4"/>
        <v>6</v>
      </c>
      <c r="F23" s="623">
        <f t="shared" si="1"/>
        <v>60</v>
      </c>
      <c r="G23" s="623"/>
      <c r="H23" s="462">
        <v>30.25</v>
      </c>
      <c r="I23" s="625"/>
      <c r="J23" s="625"/>
      <c r="K23" s="615">
        <f t="shared" si="7"/>
        <v>0</v>
      </c>
      <c r="L23" s="616">
        <f t="shared" si="5"/>
        <v>0.9166666667</v>
      </c>
      <c r="N23" s="540"/>
      <c r="O23" s="626"/>
      <c r="P23" s="540"/>
      <c r="Q23" s="626"/>
      <c r="R23" s="540"/>
      <c r="S23" s="626"/>
    </row>
    <row r="24">
      <c r="A24" s="612">
        <v>45749.0</v>
      </c>
      <c r="B24" s="462" t="s">
        <v>3160</v>
      </c>
      <c r="C24" s="613" t="s">
        <v>3183</v>
      </c>
      <c r="D24" s="614">
        <v>33.0</v>
      </c>
      <c r="E24" s="622">
        <f t="shared" si="4"/>
        <v>6</v>
      </c>
      <c r="F24" s="623">
        <f t="shared" si="1"/>
        <v>60</v>
      </c>
      <c r="G24" s="623"/>
      <c r="H24" s="462">
        <v>29.31</v>
      </c>
      <c r="I24" s="625"/>
      <c r="J24" s="625"/>
      <c r="K24" s="615">
        <f t="shared" si="7"/>
        <v>0</v>
      </c>
      <c r="L24" s="616">
        <f t="shared" si="5"/>
        <v>0.8881818182</v>
      </c>
      <c r="N24" s="540"/>
      <c r="O24" s="626"/>
      <c r="P24" s="540"/>
      <c r="Q24" s="626"/>
      <c r="R24" s="540"/>
      <c r="S24" s="626"/>
    </row>
    <row r="25">
      <c r="A25" s="612">
        <v>45749.0</v>
      </c>
      <c r="B25" s="462" t="s">
        <v>3160</v>
      </c>
      <c r="C25" s="613" t="s">
        <v>3183</v>
      </c>
      <c r="D25" s="614">
        <v>33.0</v>
      </c>
      <c r="E25" s="622">
        <f t="shared" si="4"/>
        <v>6</v>
      </c>
      <c r="F25" s="623">
        <f t="shared" si="1"/>
        <v>60</v>
      </c>
      <c r="G25" s="623"/>
      <c r="H25" s="462">
        <v>30.21</v>
      </c>
      <c r="I25" s="625"/>
      <c r="J25" s="625"/>
      <c r="K25" s="615">
        <f t="shared" si="7"/>
        <v>0</v>
      </c>
      <c r="L25" s="616">
        <f t="shared" si="5"/>
        <v>0.9154545455</v>
      </c>
      <c r="N25" s="540"/>
      <c r="O25" s="626"/>
      <c r="P25" s="540"/>
      <c r="Q25" s="626"/>
      <c r="R25" s="540"/>
      <c r="S25" s="626"/>
    </row>
    <row r="26">
      <c r="A26" s="612">
        <v>45749.0</v>
      </c>
      <c r="B26" s="462" t="s">
        <v>3160</v>
      </c>
      <c r="C26" s="613" t="s">
        <v>3183</v>
      </c>
      <c r="D26" s="614">
        <v>33.0</v>
      </c>
      <c r="E26" s="622">
        <f t="shared" si="4"/>
        <v>6</v>
      </c>
      <c r="F26" s="623">
        <f t="shared" si="1"/>
        <v>60</v>
      </c>
      <c r="G26" s="623"/>
      <c r="H26" s="462">
        <v>29.8</v>
      </c>
      <c r="I26" s="625"/>
      <c r="J26" s="625"/>
      <c r="K26" s="615">
        <f t="shared" si="7"/>
        <v>0</v>
      </c>
      <c r="L26" s="616">
        <f t="shared" si="5"/>
        <v>0.903030303</v>
      </c>
      <c r="N26" s="540"/>
      <c r="O26" s="626"/>
      <c r="P26" s="540"/>
      <c r="Q26" s="626"/>
      <c r="R26" s="540"/>
      <c r="S26" s="626"/>
    </row>
    <row r="27">
      <c r="A27" s="612">
        <v>45749.0</v>
      </c>
      <c r="B27" s="462" t="s">
        <v>3160</v>
      </c>
      <c r="C27" s="613" t="s">
        <v>3183</v>
      </c>
      <c r="D27" s="614">
        <v>33.0</v>
      </c>
      <c r="E27" s="622">
        <f t="shared" si="4"/>
        <v>6</v>
      </c>
      <c r="F27" s="623">
        <f t="shared" si="1"/>
        <v>60</v>
      </c>
      <c r="G27" s="623"/>
      <c r="H27" s="462">
        <v>29.03</v>
      </c>
      <c r="I27" s="625"/>
      <c r="J27" s="625"/>
      <c r="K27" s="615">
        <f t="shared" si="7"/>
        <v>0</v>
      </c>
      <c r="L27" s="616">
        <f t="shared" si="5"/>
        <v>0.8796969697</v>
      </c>
      <c r="N27" s="540"/>
      <c r="O27" s="626"/>
      <c r="P27" s="540"/>
      <c r="Q27" s="626"/>
      <c r="R27" s="540"/>
      <c r="S27" s="626"/>
    </row>
    <row r="28">
      <c r="A28" s="612">
        <v>45749.0</v>
      </c>
      <c r="B28" s="462" t="s">
        <v>3160</v>
      </c>
      <c r="C28" s="613" t="s">
        <v>3184</v>
      </c>
      <c r="D28" s="614">
        <v>35.0</v>
      </c>
      <c r="E28" s="622">
        <f t="shared" si="4"/>
        <v>6.363636364</v>
      </c>
      <c r="F28" s="623">
        <f t="shared" si="1"/>
        <v>63.63636364</v>
      </c>
      <c r="G28" s="623"/>
      <c r="H28" s="462">
        <v>29.55</v>
      </c>
      <c r="I28" s="625"/>
      <c r="J28" s="625"/>
      <c r="K28" s="615">
        <f t="shared" si="7"/>
        <v>0</v>
      </c>
      <c r="L28" s="616">
        <f t="shared" si="5"/>
        <v>0.8442857143</v>
      </c>
      <c r="N28" s="540"/>
      <c r="O28" s="626"/>
      <c r="P28" s="540"/>
      <c r="Q28" s="626"/>
      <c r="R28" s="540"/>
      <c r="S28" s="626"/>
    </row>
    <row r="29">
      <c r="A29" s="612">
        <v>45749.0</v>
      </c>
      <c r="B29" s="462" t="s">
        <v>3160</v>
      </c>
      <c r="C29" s="613" t="s">
        <v>3185</v>
      </c>
      <c r="D29" s="614">
        <v>35.0</v>
      </c>
      <c r="E29" s="622">
        <f t="shared" si="4"/>
        <v>6.363636364</v>
      </c>
      <c r="F29" s="623">
        <f t="shared" si="1"/>
        <v>63.63636364</v>
      </c>
      <c r="G29" s="623"/>
      <c r="H29" s="462">
        <v>31.33</v>
      </c>
      <c r="I29" s="625"/>
      <c r="J29" s="625"/>
      <c r="K29" s="615">
        <f t="shared" si="7"/>
        <v>0</v>
      </c>
      <c r="L29" s="616">
        <f t="shared" si="5"/>
        <v>0.8951428571</v>
      </c>
      <c r="N29" s="540"/>
      <c r="O29" s="626"/>
      <c r="P29" s="540"/>
      <c r="Q29" s="626"/>
      <c r="R29" s="540"/>
      <c r="S29" s="626"/>
    </row>
    <row r="30">
      <c r="A30" s="612">
        <v>45749.0</v>
      </c>
      <c r="B30" s="462" t="s">
        <v>3160</v>
      </c>
      <c r="C30" s="613" t="s">
        <v>3186</v>
      </c>
      <c r="D30" s="614">
        <v>35.0</v>
      </c>
      <c r="E30" s="622">
        <f t="shared" si="4"/>
        <v>6.363636364</v>
      </c>
      <c r="F30" s="623">
        <f t="shared" si="1"/>
        <v>63.63636364</v>
      </c>
      <c r="G30" s="623"/>
      <c r="H30" s="462">
        <v>30.87</v>
      </c>
      <c r="I30" s="625"/>
      <c r="J30" s="625"/>
      <c r="K30" s="615">
        <f t="shared" si="7"/>
        <v>0</v>
      </c>
      <c r="L30" s="616">
        <f t="shared" si="5"/>
        <v>0.882</v>
      </c>
      <c r="N30" s="540"/>
      <c r="O30" s="626"/>
      <c r="P30" s="540"/>
      <c r="Q30" s="626"/>
      <c r="R30" s="540"/>
      <c r="S30" s="626"/>
    </row>
    <row r="31">
      <c r="A31" s="612">
        <v>45749.0</v>
      </c>
      <c r="B31" s="462" t="s">
        <v>3160</v>
      </c>
      <c r="C31" s="613" t="s">
        <v>3187</v>
      </c>
      <c r="D31" s="614">
        <v>35.0</v>
      </c>
      <c r="E31" s="622">
        <f t="shared" si="4"/>
        <v>6.363636364</v>
      </c>
      <c r="F31" s="623">
        <f t="shared" si="1"/>
        <v>63.63636364</v>
      </c>
      <c r="G31" s="623"/>
      <c r="H31" s="462">
        <v>29.62</v>
      </c>
      <c r="I31" s="625"/>
      <c r="J31" s="625"/>
      <c r="K31" s="615">
        <f t="shared" si="7"/>
        <v>0</v>
      </c>
      <c r="L31" s="616">
        <f t="shared" si="5"/>
        <v>0.8462857143</v>
      </c>
      <c r="N31" s="540"/>
      <c r="O31" s="626"/>
      <c r="P31" s="540"/>
      <c r="Q31" s="626"/>
      <c r="R31" s="540"/>
      <c r="S31" s="626"/>
    </row>
    <row r="32">
      <c r="A32" s="612">
        <v>45749.0</v>
      </c>
      <c r="B32" s="462" t="s">
        <v>3188</v>
      </c>
      <c r="C32" s="613" t="s">
        <v>3189</v>
      </c>
      <c r="D32" s="614" t="s">
        <v>1837</v>
      </c>
      <c r="E32" s="622">
        <v>85.32</v>
      </c>
      <c r="F32" s="623">
        <f t="shared" si="1"/>
        <v>853.2</v>
      </c>
      <c r="G32" s="623"/>
      <c r="H32" s="614" t="s">
        <v>1837</v>
      </c>
      <c r="I32" s="614" t="s">
        <v>1837</v>
      </c>
      <c r="J32" s="614">
        <v>69.52</v>
      </c>
      <c r="K32" s="615">
        <f t="shared" si="7"/>
        <v>695.2</v>
      </c>
      <c r="L32" s="616">
        <f t="shared" ref="L32:L35" si="8">J32/E32</f>
        <v>0.8148148148</v>
      </c>
      <c r="N32" s="540"/>
      <c r="O32" s="626"/>
      <c r="P32" s="540"/>
      <c r="Q32" s="626"/>
      <c r="R32" s="540"/>
      <c r="S32" s="626"/>
    </row>
    <row r="33">
      <c r="A33" s="612">
        <v>45749.0</v>
      </c>
      <c r="B33" s="462" t="s">
        <v>3188</v>
      </c>
      <c r="C33" s="613" t="s">
        <v>3190</v>
      </c>
      <c r="D33" s="614" t="s">
        <v>1837</v>
      </c>
      <c r="E33" s="622">
        <v>85.32</v>
      </c>
      <c r="F33" s="623">
        <f t="shared" si="1"/>
        <v>853.2</v>
      </c>
      <c r="G33" s="623"/>
      <c r="H33" s="614" t="s">
        <v>1837</v>
      </c>
      <c r="I33" s="614" t="s">
        <v>1837</v>
      </c>
      <c r="J33" s="614">
        <v>70.21</v>
      </c>
      <c r="K33" s="615">
        <f t="shared" si="7"/>
        <v>702.1</v>
      </c>
      <c r="L33" s="616">
        <f t="shared" si="8"/>
        <v>0.8229020159</v>
      </c>
      <c r="N33" s="540"/>
      <c r="O33" s="626"/>
      <c r="P33" s="540"/>
      <c r="Q33" s="626"/>
      <c r="R33" s="540"/>
      <c r="S33" s="626"/>
    </row>
    <row r="34">
      <c r="A34" s="612">
        <v>45749.0</v>
      </c>
      <c r="B34" s="462" t="s">
        <v>3188</v>
      </c>
      <c r="C34" s="613" t="s">
        <v>3191</v>
      </c>
      <c r="D34" s="614" t="s">
        <v>1837</v>
      </c>
      <c r="E34" s="622">
        <v>65.6</v>
      </c>
      <c r="F34" s="623">
        <f t="shared" si="1"/>
        <v>656</v>
      </c>
      <c r="G34" s="623"/>
      <c r="H34" s="614" t="s">
        <v>1837</v>
      </c>
      <c r="I34" s="614" t="s">
        <v>1837</v>
      </c>
      <c r="J34" s="614">
        <v>57.49</v>
      </c>
      <c r="K34" s="615">
        <f t="shared" si="7"/>
        <v>574.9</v>
      </c>
      <c r="L34" s="616">
        <f t="shared" si="8"/>
        <v>0.8763719512</v>
      </c>
      <c r="N34" s="540"/>
      <c r="O34" s="626"/>
      <c r="P34" s="540"/>
      <c r="Q34" s="626"/>
      <c r="R34" s="540"/>
      <c r="S34" s="626"/>
    </row>
    <row r="35">
      <c r="A35" s="612">
        <v>45749.0</v>
      </c>
      <c r="B35" s="462" t="s">
        <v>3188</v>
      </c>
      <c r="C35" s="613" t="s">
        <v>3192</v>
      </c>
      <c r="D35" s="614" t="s">
        <v>1837</v>
      </c>
      <c r="E35" s="622">
        <v>65.6</v>
      </c>
      <c r="F35" s="623">
        <f t="shared" si="1"/>
        <v>656</v>
      </c>
      <c r="G35" s="623"/>
      <c r="H35" s="614" t="s">
        <v>1837</v>
      </c>
      <c r="I35" s="614" t="s">
        <v>1837</v>
      </c>
      <c r="J35" s="614">
        <v>58.47</v>
      </c>
      <c r="K35" s="615">
        <f t="shared" si="7"/>
        <v>584.7</v>
      </c>
      <c r="L35" s="616">
        <f t="shared" si="8"/>
        <v>0.8913109756</v>
      </c>
      <c r="N35" s="540"/>
      <c r="O35" s="626"/>
      <c r="P35" s="540"/>
      <c r="Q35" s="626"/>
      <c r="R35" s="540"/>
      <c r="S35" s="626"/>
    </row>
    <row r="36">
      <c r="A36" s="612">
        <v>45749.0</v>
      </c>
      <c r="B36" s="462" t="s">
        <v>3163</v>
      </c>
      <c r="C36" s="613" t="s">
        <v>3193</v>
      </c>
      <c r="D36" s="614">
        <v>33.0</v>
      </c>
      <c r="E36" s="622">
        <f t="shared" ref="E36:E43" si="9">D36/10/550*1000</f>
        <v>6</v>
      </c>
      <c r="F36" s="623">
        <f t="shared" si="1"/>
        <v>60</v>
      </c>
      <c r="G36" s="623"/>
      <c r="H36" s="462">
        <v>24.22</v>
      </c>
      <c r="I36" s="614">
        <v>535.4</v>
      </c>
      <c r="J36" s="625"/>
      <c r="K36" s="615">
        <f t="shared" si="7"/>
        <v>0</v>
      </c>
      <c r="L36" s="616">
        <f t="shared" ref="L36:L43" si="10">H36/D36</f>
        <v>0.7339393939</v>
      </c>
      <c r="N36" s="540"/>
      <c r="O36" s="626"/>
      <c r="P36" s="540"/>
      <c r="Q36" s="626"/>
      <c r="R36" s="540"/>
      <c r="S36" s="626"/>
    </row>
    <row r="37">
      <c r="A37" s="612">
        <v>45749.0</v>
      </c>
      <c r="B37" s="462" t="s">
        <v>3163</v>
      </c>
      <c r="C37" s="613" t="s">
        <v>3194</v>
      </c>
      <c r="D37" s="614">
        <v>33.0</v>
      </c>
      <c r="E37" s="622">
        <f t="shared" si="9"/>
        <v>6</v>
      </c>
      <c r="F37" s="623">
        <f t="shared" si="1"/>
        <v>60</v>
      </c>
      <c r="G37" s="623"/>
      <c r="H37" s="462">
        <v>24.36</v>
      </c>
      <c r="I37" s="614">
        <v>535.4</v>
      </c>
      <c r="J37" s="625"/>
      <c r="K37" s="615">
        <f t="shared" si="7"/>
        <v>0</v>
      </c>
      <c r="L37" s="616">
        <f t="shared" si="10"/>
        <v>0.7381818182</v>
      </c>
      <c r="N37" s="540"/>
      <c r="O37" s="626"/>
      <c r="P37" s="540"/>
      <c r="Q37" s="626"/>
      <c r="R37" s="540"/>
      <c r="S37" s="626"/>
    </row>
    <row r="38">
      <c r="A38" s="612">
        <v>45749.0</v>
      </c>
      <c r="B38" s="462" t="s">
        <v>3163</v>
      </c>
      <c r="C38" s="613" t="s">
        <v>3195</v>
      </c>
      <c r="D38" s="614">
        <v>33.0</v>
      </c>
      <c r="E38" s="622">
        <f t="shared" si="9"/>
        <v>6</v>
      </c>
      <c r="F38" s="623">
        <f t="shared" si="1"/>
        <v>60</v>
      </c>
      <c r="G38" s="623"/>
      <c r="H38" s="462">
        <v>25.66</v>
      </c>
      <c r="I38" s="614">
        <v>533.5</v>
      </c>
      <c r="J38" s="625"/>
      <c r="K38" s="615">
        <f t="shared" si="7"/>
        <v>0</v>
      </c>
      <c r="L38" s="616">
        <f t="shared" si="10"/>
        <v>0.7775757576</v>
      </c>
      <c r="N38" s="540"/>
      <c r="O38" s="626"/>
      <c r="P38" s="540"/>
      <c r="Q38" s="626"/>
      <c r="R38" s="540"/>
      <c r="S38" s="626"/>
    </row>
    <row r="39">
      <c r="A39" s="612">
        <v>45749.0</v>
      </c>
      <c r="B39" s="462" t="s">
        <v>3163</v>
      </c>
      <c r="C39" s="613" t="s">
        <v>3196</v>
      </c>
      <c r="D39" s="614">
        <v>33.0</v>
      </c>
      <c r="E39" s="622">
        <f t="shared" si="9"/>
        <v>6</v>
      </c>
      <c r="F39" s="623">
        <f t="shared" si="1"/>
        <v>60</v>
      </c>
      <c r="G39" s="623"/>
      <c r="H39" s="462">
        <v>26.46</v>
      </c>
      <c r="I39" s="614">
        <v>533.5</v>
      </c>
      <c r="J39" s="625"/>
      <c r="K39" s="615">
        <f t="shared" si="7"/>
        <v>0</v>
      </c>
      <c r="L39" s="616">
        <f t="shared" si="10"/>
        <v>0.8018181818</v>
      </c>
      <c r="N39" s="540"/>
      <c r="O39" s="626"/>
      <c r="P39" s="540"/>
      <c r="Q39" s="626"/>
      <c r="R39" s="540"/>
      <c r="S39" s="626"/>
    </row>
    <row r="40">
      <c r="A40" s="612">
        <v>45749.0</v>
      </c>
      <c r="B40" s="462" t="s">
        <v>3163</v>
      </c>
      <c r="C40" s="613" t="s">
        <v>3197</v>
      </c>
      <c r="D40" s="614">
        <v>33.0</v>
      </c>
      <c r="E40" s="622">
        <f t="shared" si="9"/>
        <v>6</v>
      </c>
      <c r="F40" s="623">
        <f t="shared" si="1"/>
        <v>60</v>
      </c>
      <c r="G40" s="623"/>
      <c r="H40" s="462">
        <v>25.19</v>
      </c>
      <c r="I40" s="614">
        <v>517.8</v>
      </c>
      <c r="J40" s="625"/>
      <c r="K40" s="615">
        <f t="shared" si="7"/>
        <v>0</v>
      </c>
      <c r="L40" s="616">
        <f t="shared" si="10"/>
        <v>0.7633333333</v>
      </c>
      <c r="N40" s="540"/>
      <c r="O40" s="626"/>
      <c r="P40" s="540"/>
      <c r="Q40" s="626"/>
      <c r="R40" s="540"/>
      <c r="S40" s="626"/>
    </row>
    <row r="41">
      <c r="A41" s="612">
        <v>45749.0</v>
      </c>
      <c r="B41" s="462" t="s">
        <v>3163</v>
      </c>
      <c r="C41" s="613" t="s">
        <v>3198</v>
      </c>
      <c r="D41" s="614">
        <v>33.0</v>
      </c>
      <c r="E41" s="622">
        <f t="shared" si="9"/>
        <v>6</v>
      </c>
      <c r="F41" s="623">
        <f t="shared" si="1"/>
        <v>60</v>
      </c>
      <c r="G41" s="623"/>
      <c r="H41" s="462">
        <v>26.01</v>
      </c>
      <c r="I41" s="614">
        <v>517.8</v>
      </c>
      <c r="J41" s="625"/>
      <c r="K41" s="615">
        <f t="shared" si="7"/>
        <v>0</v>
      </c>
      <c r="L41" s="616">
        <f t="shared" si="10"/>
        <v>0.7881818182</v>
      </c>
      <c r="N41" s="540"/>
      <c r="O41" s="626"/>
      <c r="P41" s="540"/>
      <c r="Q41" s="626"/>
      <c r="R41" s="540"/>
      <c r="S41" s="626"/>
    </row>
    <row r="42">
      <c r="A42" s="612">
        <v>45754.0</v>
      </c>
      <c r="B42" s="462" t="s">
        <v>3160</v>
      </c>
      <c r="C42" s="613" t="s">
        <v>3199</v>
      </c>
      <c r="D42" s="614">
        <v>35.0</v>
      </c>
      <c r="E42" s="622">
        <f t="shared" si="9"/>
        <v>6.363636364</v>
      </c>
      <c r="F42" s="623">
        <f t="shared" si="1"/>
        <v>63.63636364</v>
      </c>
      <c r="G42" s="623"/>
      <c r="H42" s="623">
        <f t="shared" ref="H42:H43" si="11">J42*10*I42/1000</f>
        <v>29.062</v>
      </c>
      <c r="I42" s="614">
        <v>550.0</v>
      </c>
      <c r="J42" s="614">
        <v>5.284</v>
      </c>
      <c r="K42" s="615">
        <f t="shared" si="7"/>
        <v>52.84</v>
      </c>
      <c r="L42" s="616">
        <f t="shared" si="10"/>
        <v>0.8303428571</v>
      </c>
      <c r="N42" s="540"/>
      <c r="O42" s="626"/>
      <c r="P42" s="540"/>
      <c r="Q42" s="626"/>
      <c r="R42" s="540"/>
      <c r="S42" s="626"/>
    </row>
    <row r="43">
      <c r="A43" s="612">
        <v>45754.0</v>
      </c>
      <c r="B43" s="462" t="s">
        <v>3160</v>
      </c>
      <c r="C43" s="613" t="s">
        <v>3200</v>
      </c>
      <c r="D43" s="614">
        <v>35.0</v>
      </c>
      <c r="E43" s="622">
        <f t="shared" si="9"/>
        <v>6.363636364</v>
      </c>
      <c r="F43" s="623">
        <f t="shared" si="1"/>
        <v>63.63636364</v>
      </c>
      <c r="G43" s="623"/>
      <c r="H43" s="623">
        <f t="shared" si="11"/>
        <v>30.0575</v>
      </c>
      <c r="I43" s="614">
        <v>550.0</v>
      </c>
      <c r="J43" s="614">
        <v>5.465</v>
      </c>
      <c r="K43" s="615">
        <f t="shared" si="7"/>
        <v>54.65</v>
      </c>
      <c r="L43" s="616">
        <f t="shared" si="10"/>
        <v>0.8587857143</v>
      </c>
      <c r="N43" s="540"/>
      <c r="O43" s="626"/>
      <c r="P43" s="540"/>
      <c r="Q43" s="626"/>
      <c r="R43" s="540"/>
      <c r="S43" s="626"/>
    </row>
    <row r="44">
      <c r="A44" s="612">
        <v>45754.0</v>
      </c>
      <c r="B44" s="462" t="s">
        <v>3188</v>
      </c>
      <c r="C44" s="613" t="s">
        <v>3201</v>
      </c>
      <c r="D44" s="614" t="s">
        <v>1837</v>
      </c>
      <c r="E44" s="622">
        <v>75.74</v>
      </c>
      <c r="F44" s="623">
        <f t="shared" si="1"/>
        <v>757.4</v>
      </c>
      <c r="G44" s="623"/>
      <c r="H44" s="614" t="s">
        <v>1837</v>
      </c>
      <c r="I44" s="614" t="s">
        <v>1837</v>
      </c>
      <c r="J44" s="614">
        <v>74.82</v>
      </c>
      <c r="K44" s="615">
        <f t="shared" si="7"/>
        <v>748.2</v>
      </c>
      <c r="L44" s="616">
        <f t="shared" ref="L44:L45" si="12">J44/E44</f>
        <v>0.9878531819</v>
      </c>
      <c r="M44" s="462" t="s">
        <v>3202</v>
      </c>
      <c r="N44" s="540"/>
      <c r="O44" s="626"/>
      <c r="P44" s="540"/>
      <c r="Q44" s="626"/>
      <c r="R44" s="540"/>
      <c r="S44" s="626"/>
    </row>
    <row r="45">
      <c r="A45" s="612">
        <v>45754.0</v>
      </c>
      <c r="B45" s="462" t="s">
        <v>3188</v>
      </c>
      <c r="C45" s="613" t="s">
        <v>3203</v>
      </c>
      <c r="D45" s="614" t="s">
        <v>1837</v>
      </c>
      <c r="E45" s="622">
        <v>75.74</v>
      </c>
      <c r="F45" s="623">
        <f t="shared" si="1"/>
        <v>757.4</v>
      </c>
      <c r="G45" s="623"/>
      <c r="H45" s="614" t="s">
        <v>1837</v>
      </c>
      <c r="I45" s="614" t="s">
        <v>1837</v>
      </c>
      <c r="J45" s="614">
        <v>74.53</v>
      </c>
      <c r="K45" s="615">
        <f t="shared" si="7"/>
        <v>745.3</v>
      </c>
      <c r="L45" s="616">
        <f t="shared" si="12"/>
        <v>0.9840242936</v>
      </c>
      <c r="M45" s="462" t="s">
        <v>3202</v>
      </c>
      <c r="N45" s="540"/>
      <c r="O45" s="626"/>
      <c r="P45" s="540"/>
      <c r="Q45" s="626"/>
      <c r="R45" s="540"/>
      <c r="S45" s="626"/>
    </row>
    <row r="46">
      <c r="A46" s="612">
        <v>45755.0</v>
      </c>
      <c r="B46" s="462" t="s">
        <v>3163</v>
      </c>
      <c r="C46" s="613" t="s">
        <v>3204</v>
      </c>
      <c r="D46" s="614">
        <v>35.0</v>
      </c>
      <c r="E46" s="622">
        <f t="shared" ref="E46:E77" si="13">D46/10/550*1000</f>
        <v>6.363636364</v>
      </c>
      <c r="F46" s="623">
        <f t="shared" si="1"/>
        <v>63.63636364</v>
      </c>
      <c r="G46" s="623"/>
      <c r="H46" s="623">
        <f t="shared" ref="H46:H95" si="14">J46*10*I46/1000</f>
        <v>27.819504</v>
      </c>
      <c r="I46" s="614">
        <v>544.2</v>
      </c>
      <c r="J46" s="614">
        <v>5.112</v>
      </c>
      <c r="K46" s="615">
        <f t="shared" si="7"/>
        <v>51.12</v>
      </c>
      <c r="L46" s="616">
        <f t="shared" ref="L46:L95" si="15">H46/D46</f>
        <v>0.7948429714</v>
      </c>
      <c r="N46" s="540"/>
      <c r="O46" s="626"/>
      <c r="P46" s="540"/>
      <c r="Q46" s="626"/>
      <c r="R46" s="540"/>
      <c r="S46" s="626"/>
    </row>
    <row r="47">
      <c r="A47" s="612">
        <v>45755.0</v>
      </c>
      <c r="B47" s="462" t="s">
        <v>3163</v>
      </c>
      <c r="C47" s="613" t="s">
        <v>3205</v>
      </c>
      <c r="D47" s="614">
        <v>35.0</v>
      </c>
      <c r="E47" s="622">
        <f t="shared" si="13"/>
        <v>6.363636364</v>
      </c>
      <c r="F47" s="623">
        <f t="shared" si="1"/>
        <v>63.63636364</v>
      </c>
      <c r="G47" s="623"/>
      <c r="H47" s="623">
        <f t="shared" si="14"/>
        <v>29.233713</v>
      </c>
      <c r="I47" s="614">
        <v>545.1</v>
      </c>
      <c r="J47" s="614">
        <v>5.363</v>
      </c>
      <c r="K47" s="615">
        <f t="shared" si="7"/>
        <v>53.63</v>
      </c>
      <c r="L47" s="616">
        <f t="shared" si="15"/>
        <v>0.8352489429</v>
      </c>
      <c r="N47" s="540"/>
      <c r="O47" s="626"/>
      <c r="P47" s="540"/>
      <c r="Q47" s="626"/>
      <c r="R47" s="540"/>
      <c r="S47" s="626"/>
    </row>
    <row r="48">
      <c r="A48" s="612">
        <v>45755.0</v>
      </c>
      <c r="B48" s="462" t="s">
        <v>3163</v>
      </c>
      <c r="C48" s="613" t="s">
        <v>3206</v>
      </c>
      <c r="D48" s="614">
        <v>35.0</v>
      </c>
      <c r="E48" s="622">
        <f t="shared" si="13"/>
        <v>6.363636364</v>
      </c>
      <c r="F48" s="623">
        <f t="shared" si="1"/>
        <v>63.63636364</v>
      </c>
      <c r="G48" s="623"/>
      <c r="H48" s="623">
        <f t="shared" si="14"/>
        <v>28.77966</v>
      </c>
      <c r="I48" s="627">
        <v>546.0</v>
      </c>
      <c r="J48" s="614">
        <v>5.271</v>
      </c>
      <c r="K48" s="615">
        <f t="shared" si="7"/>
        <v>52.71</v>
      </c>
      <c r="L48" s="616">
        <f t="shared" si="15"/>
        <v>0.822276</v>
      </c>
      <c r="N48" s="540"/>
      <c r="O48" s="626"/>
      <c r="P48" s="540"/>
      <c r="Q48" s="626"/>
      <c r="R48" s="540"/>
      <c r="S48" s="626"/>
    </row>
    <row r="49">
      <c r="A49" s="612">
        <v>45755.0</v>
      </c>
      <c r="B49" s="462" t="s">
        <v>3163</v>
      </c>
      <c r="C49" s="613" t="s">
        <v>3207</v>
      </c>
      <c r="D49" s="614">
        <v>2.0</v>
      </c>
      <c r="E49" s="622">
        <f t="shared" si="13"/>
        <v>0.3636363636</v>
      </c>
      <c r="F49" s="623">
        <f t="shared" si="1"/>
        <v>3.636363636</v>
      </c>
      <c r="G49" s="623"/>
      <c r="H49" s="628">
        <f t="shared" si="14"/>
        <v>7.433772</v>
      </c>
      <c r="I49" s="614">
        <v>544.2</v>
      </c>
      <c r="J49" s="614">
        <v>1.366</v>
      </c>
      <c r="K49" s="615">
        <f t="shared" si="7"/>
        <v>13.66</v>
      </c>
      <c r="L49" s="616">
        <f t="shared" si="15"/>
        <v>3.716886</v>
      </c>
      <c r="M49" s="629" t="s">
        <v>3208</v>
      </c>
      <c r="N49" s="540"/>
      <c r="O49" s="626"/>
      <c r="P49" s="540"/>
      <c r="Q49" s="626"/>
      <c r="R49" s="540"/>
      <c r="S49" s="626"/>
    </row>
    <row r="50">
      <c r="A50" s="612">
        <v>45755.0</v>
      </c>
      <c r="B50" s="462" t="s">
        <v>3163</v>
      </c>
      <c r="C50" s="613" t="s">
        <v>3209</v>
      </c>
      <c r="D50" s="614">
        <v>2.0</v>
      </c>
      <c r="E50" s="622">
        <f t="shared" si="13"/>
        <v>0.3636363636</v>
      </c>
      <c r="F50" s="623">
        <f t="shared" si="1"/>
        <v>3.636363636</v>
      </c>
      <c r="G50" s="623"/>
      <c r="H50" s="628">
        <f t="shared" si="14"/>
        <v>7.843989</v>
      </c>
      <c r="I50" s="614">
        <v>545.1</v>
      </c>
      <c r="J50" s="614">
        <v>1.439</v>
      </c>
      <c r="K50" s="615">
        <f t="shared" si="7"/>
        <v>14.39</v>
      </c>
      <c r="L50" s="616">
        <f t="shared" si="15"/>
        <v>3.9219945</v>
      </c>
      <c r="M50" s="629" t="s">
        <v>3208</v>
      </c>
      <c r="N50" s="630">
        <f>AVERAGE(H49:H51)</f>
        <v>7.595087</v>
      </c>
      <c r="O50" s="626"/>
      <c r="P50" s="540"/>
      <c r="Q50" s="626"/>
      <c r="R50" s="540"/>
      <c r="S50" s="626"/>
    </row>
    <row r="51">
      <c r="A51" s="612">
        <v>45755.0</v>
      </c>
      <c r="B51" s="462" t="s">
        <v>3163</v>
      </c>
      <c r="C51" s="613" t="s">
        <v>3210</v>
      </c>
      <c r="D51" s="614">
        <v>2.0</v>
      </c>
      <c r="E51" s="622">
        <f t="shared" si="13"/>
        <v>0.3636363636</v>
      </c>
      <c r="F51" s="623">
        <f t="shared" si="1"/>
        <v>3.636363636</v>
      </c>
      <c r="G51" s="623"/>
      <c r="H51" s="628">
        <f t="shared" si="14"/>
        <v>7.5075</v>
      </c>
      <c r="I51" s="627">
        <v>546.0</v>
      </c>
      <c r="J51" s="614">
        <v>1.375</v>
      </c>
      <c r="K51" s="615">
        <f t="shared" si="7"/>
        <v>13.75</v>
      </c>
      <c r="L51" s="616">
        <f t="shared" si="15"/>
        <v>3.75375</v>
      </c>
      <c r="M51" s="629" t="s">
        <v>3208</v>
      </c>
      <c r="N51" s="540"/>
      <c r="O51" s="626"/>
      <c r="P51" s="540"/>
      <c r="Q51" s="626"/>
      <c r="R51" s="540"/>
      <c r="S51" s="626"/>
    </row>
    <row r="52">
      <c r="A52" s="612">
        <v>45756.0</v>
      </c>
      <c r="B52" s="462" t="s">
        <v>3163</v>
      </c>
      <c r="C52" s="613" t="s">
        <v>3204</v>
      </c>
      <c r="D52" s="614">
        <v>35.0</v>
      </c>
      <c r="E52" s="622">
        <f t="shared" si="13"/>
        <v>6.363636364</v>
      </c>
      <c r="F52" s="623">
        <f t="shared" si="1"/>
        <v>63.63636364</v>
      </c>
      <c r="G52" s="623"/>
      <c r="H52" s="623">
        <f t="shared" si="14"/>
        <v>29.517485</v>
      </c>
      <c r="I52" s="614">
        <v>543.5</v>
      </c>
      <c r="J52" s="614">
        <v>5.431</v>
      </c>
      <c r="K52" s="615">
        <f t="shared" si="7"/>
        <v>54.31</v>
      </c>
      <c r="L52" s="616">
        <f t="shared" si="15"/>
        <v>0.8433567143</v>
      </c>
      <c r="M52" s="462" t="s">
        <v>3211</v>
      </c>
      <c r="N52" s="540"/>
      <c r="O52" s="626"/>
      <c r="P52" s="540"/>
      <c r="Q52" s="626"/>
      <c r="R52" s="540"/>
      <c r="S52" s="626"/>
    </row>
    <row r="53">
      <c r="A53" s="612">
        <v>45756.0</v>
      </c>
      <c r="B53" s="462" t="s">
        <v>3163</v>
      </c>
      <c r="C53" s="613" t="s">
        <v>3205</v>
      </c>
      <c r="D53" s="614">
        <v>35.0</v>
      </c>
      <c r="E53" s="622">
        <f t="shared" si="13"/>
        <v>6.363636364</v>
      </c>
      <c r="F53" s="623">
        <f t="shared" si="1"/>
        <v>63.63636364</v>
      </c>
      <c r="G53" s="623"/>
      <c r="H53" s="623">
        <f t="shared" si="14"/>
        <v>28.12222</v>
      </c>
      <c r="I53" s="614">
        <v>542.9</v>
      </c>
      <c r="J53" s="631">
        <v>5.18</v>
      </c>
      <c r="K53" s="615">
        <f t="shared" si="7"/>
        <v>51.8</v>
      </c>
      <c r="L53" s="616">
        <f t="shared" si="15"/>
        <v>0.803492</v>
      </c>
      <c r="M53" s="462" t="s">
        <v>3211</v>
      </c>
      <c r="N53" s="540"/>
      <c r="O53" s="626"/>
      <c r="P53" s="540"/>
      <c r="Q53" s="626"/>
      <c r="R53" s="540"/>
      <c r="S53" s="626"/>
    </row>
    <row r="54">
      <c r="A54" s="612">
        <v>45756.0</v>
      </c>
      <c r="B54" s="462" t="s">
        <v>3163</v>
      </c>
      <c r="C54" s="613" t="s">
        <v>3206</v>
      </c>
      <c r="D54" s="614">
        <v>35.0</v>
      </c>
      <c r="E54" s="622">
        <f t="shared" si="13"/>
        <v>6.363636364</v>
      </c>
      <c r="F54" s="623">
        <f t="shared" si="1"/>
        <v>63.63636364</v>
      </c>
      <c r="G54" s="623"/>
      <c r="H54" s="623">
        <f t="shared" si="14"/>
        <v>28.06661</v>
      </c>
      <c r="I54" s="627">
        <v>543.4</v>
      </c>
      <c r="J54" s="614">
        <v>5.165</v>
      </c>
      <c r="K54" s="615">
        <f t="shared" si="7"/>
        <v>51.65</v>
      </c>
      <c r="L54" s="616">
        <f t="shared" si="15"/>
        <v>0.8019031429</v>
      </c>
      <c r="M54" s="462" t="s">
        <v>3211</v>
      </c>
      <c r="N54" s="540"/>
      <c r="O54" s="626"/>
      <c r="P54" s="540"/>
      <c r="Q54" s="626"/>
      <c r="R54" s="540"/>
      <c r="S54" s="626"/>
    </row>
    <row r="55">
      <c r="A55" s="612">
        <v>45756.0</v>
      </c>
      <c r="B55" s="462" t="s">
        <v>3163</v>
      </c>
      <c r="C55" s="613" t="s">
        <v>3212</v>
      </c>
      <c r="D55" s="614">
        <v>2.0</v>
      </c>
      <c r="E55" s="622">
        <f t="shared" si="13"/>
        <v>0.3636363636</v>
      </c>
      <c r="F55" s="623">
        <f t="shared" si="1"/>
        <v>3.636363636</v>
      </c>
      <c r="G55" s="623"/>
      <c r="H55" s="628">
        <f t="shared" si="14"/>
        <v>7.59813</v>
      </c>
      <c r="I55" s="614">
        <v>543.5</v>
      </c>
      <c r="J55" s="614">
        <v>1.398</v>
      </c>
      <c r="K55" s="615">
        <f t="shared" si="7"/>
        <v>13.98</v>
      </c>
      <c r="L55" s="616">
        <f t="shared" si="15"/>
        <v>3.799065</v>
      </c>
      <c r="M55" s="629" t="s">
        <v>3213</v>
      </c>
      <c r="N55" s="540"/>
      <c r="O55" s="626"/>
      <c r="P55" s="540"/>
      <c r="Q55" s="626"/>
      <c r="R55" s="540"/>
      <c r="S55" s="626"/>
    </row>
    <row r="56">
      <c r="A56" s="612">
        <v>45756.0</v>
      </c>
      <c r="B56" s="462" t="s">
        <v>3163</v>
      </c>
      <c r="C56" s="613" t="s">
        <v>3214</v>
      </c>
      <c r="D56" s="614">
        <v>2.0</v>
      </c>
      <c r="E56" s="622">
        <f t="shared" si="13"/>
        <v>0.3636363636</v>
      </c>
      <c r="F56" s="623">
        <f t="shared" si="1"/>
        <v>3.636363636</v>
      </c>
      <c r="G56" s="623"/>
      <c r="H56" s="628">
        <f t="shared" si="14"/>
        <v>7.350866</v>
      </c>
      <c r="I56" s="614">
        <v>542.9</v>
      </c>
      <c r="J56" s="614">
        <v>1.354</v>
      </c>
      <c r="K56" s="615">
        <f t="shared" si="7"/>
        <v>13.54</v>
      </c>
      <c r="L56" s="616">
        <f t="shared" si="15"/>
        <v>3.675433</v>
      </c>
      <c r="M56" s="629" t="s">
        <v>3213</v>
      </c>
      <c r="N56" s="630">
        <f>AVERAGE(H55:H57)</f>
        <v>7.475393333</v>
      </c>
      <c r="O56" s="626"/>
      <c r="P56" s="540"/>
      <c r="Q56" s="626"/>
      <c r="R56" s="540"/>
      <c r="S56" s="626"/>
    </row>
    <row r="57">
      <c r="A57" s="612">
        <v>45756.0</v>
      </c>
      <c r="B57" s="462" t="s">
        <v>3163</v>
      </c>
      <c r="C57" s="613" t="s">
        <v>3215</v>
      </c>
      <c r="D57" s="614">
        <v>2.0</v>
      </c>
      <c r="E57" s="622">
        <f t="shared" si="13"/>
        <v>0.3636363636</v>
      </c>
      <c r="F57" s="623">
        <f t="shared" si="1"/>
        <v>3.636363636</v>
      </c>
      <c r="G57" s="623"/>
      <c r="H57" s="628">
        <f t="shared" si="14"/>
        <v>7.477184</v>
      </c>
      <c r="I57" s="627">
        <v>543.4</v>
      </c>
      <c r="J57" s="614">
        <v>1.376</v>
      </c>
      <c r="K57" s="615">
        <f t="shared" si="7"/>
        <v>13.76</v>
      </c>
      <c r="L57" s="616">
        <f t="shared" si="15"/>
        <v>3.738592</v>
      </c>
      <c r="M57" s="629" t="s">
        <v>3213</v>
      </c>
      <c r="N57" s="540"/>
      <c r="O57" s="626"/>
      <c r="P57" s="540"/>
      <c r="Q57" s="626"/>
      <c r="R57" s="540"/>
      <c r="S57" s="626"/>
    </row>
    <row r="58">
      <c r="A58" s="612">
        <v>45756.0</v>
      </c>
      <c r="B58" s="462" t="s">
        <v>3160</v>
      </c>
      <c r="C58" s="613" t="s">
        <v>3216</v>
      </c>
      <c r="D58" s="614">
        <v>18.0</v>
      </c>
      <c r="E58" s="622">
        <f t="shared" si="13"/>
        <v>3.272727273</v>
      </c>
      <c r="F58" s="623">
        <f t="shared" si="1"/>
        <v>32.72727273</v>
      </c>
      <c r="G58" s="623"/>
      <c r="H58" s="623">
        <f t="shared" si="14"/>
        <v>12.8645</v>
      </c>
      <c r="I58" s="614">
        <v>550.0</v>
      </c>
      <c r="J58" s="614">
        <v>2.339</v>
      </c>
      <c r="K58" s="615">
        <f t="shared" si="7"/>
        <v>23.39</v>
      </c>
      <c r="L58" s="616">
        <f t="shared" si="15"/>
        <v>0.7146944444</v>
      </c>
      <c r="N58" s="540"/>
      <c r="O58" s="626"/>
      <c r="P58" s="540"/>
      <c r="Q58" s="626"/>
      <c r="R58" s="540"/>
      <c r="S58" s="626"/>
    </row>
    <row r="59">
      <c r="A59" s="612">
        <v>45756.0</v>
      </c>
      <c r="B59" s="462" t="s">
        <v>3160</v>
      </c>
      <c r="C59" s="613" t="s">
        <v>3217</v>
      </c>
      <c r="D59" s="614">
        <v>18.0</v>
      </c>
      <c r="E59" s="622">
        <f t="shared" si="13"/>
        <v>3.272727273</v>
      </c>
      <c r="F59" s="623">
        <f t="shared" si="1"/>
        <v>32.72727273</v>
      </c>
      <c r="G59" s="623"/>
      <c r="H59" s="623">
        <f t="shared" si="14"/>
        <v>16.6705</v>
      </c>
      <c r="I59" s="614">
        <v>550.0</v>
      </c>
      <c r="J59" s="614">
        <v>3.031</v>
      </c>
      <c r="K59" s="615">
        <f t="shared" si="7"/>
        <v>30.31</v>
      </c>
      <c r="L59" s="616">
        <f t="shared" si="15"/>
        <v>0.9261388889</v>
      </c>
      <c r="N59" s="540"/>
      <c r="O59" s="626"/>
      <c r="P59" s="540"/>
      <c r="Q59" s="626"/>
      <c r="R59" s="540"/>
      <c r="S59" s="626"/>
    </row>
    <row r="60">
      <c r="A60" s="612">
        <v>45756.0</v>
      </c>
      <c r="B60" s="462" t="s">
        <v>3160</v>
      </c>
      <c r="C60" s="613" t="s">
        <v>3218</v>
      </c>
      <c r="D60" s="614">
        <v>18.0</v>
      </c>
      <c r="E60" s="622">
        <f t="shared" si="13"/>
        <v>3.272727273</v>
      </c>
      <c r="F60" s="623">
        <f t="shared" si="1"/>
        <v>32.72727273</v>
      </c>
      <c r="G60" s="623"/>
      <c r="H60" s="623">
        <f t="shared" si="14"/>
        <v>12.0505</v>
      </c>
      <c r="I60" s="614">
        <v>550.0</v>
      </c>
      <c r="J60" s="614">
        <v>2.191</v>
      </c>
      <c r="K60" s="615">
        <f t="shared" si="7"/>
        <v>21.91</v>
      </c>
      <c r="L60" s="616">
        <f t="shared" si="15"/>
        <v>0.6694722222</v>
      </c>
      <c r="N60" s="540"/>
      <c r="O60" s="626"/>
      <c r="P60" s="540"/>
      <c r="Q60" s="626"/>
      <c r="R60" s="540"/>
      <c r="S60" s="626"/>
    </row>
    <row r="61">
      <c r="A61" s="612">
        <v>45756.0</v>
      </c>
      <c r="B61" s="462" t="s">
        <v>3160</v>
      </c>
      <c r="C61" s="613" t="s">
        <v>3219</v>
      </c>
      <c r="D61" s="614">
        <v>18.0</v>
      </c>
      <c r="E61" s="622">
        <f t="shared" si="13"/>
        <v>3.272727273</v>
      </c>
      <c r="F61" s="623">
        <f t="shared" si="1"/>
        <v>32.72727273</v>
      </c>
      <c r="G61" s="623"/>
      <c r="H61" s="623">
        <f t="shared" si="14"/>
        <v>10.67</v>
      </c>
      <c r="I61" s="614">
        <v>550.0</v>
      </c>
      <c r="J61" s="614">
        <v>1.94</v>
      </c>
      <c r="K61" s="615">
        <f t="shared" si="7"/>
        <v>19.4</v>
      </c>
      <c r="L61" s="616">
        <f t="shared" si="15"/>
        <v>0.5927777778</v>
      </c>
      <c r="N61" s="540"/>
      <c r="O61" s="626"/>
      <c r="P61" s="540"/>
      <c r="Q61" s="626"/>
      <c r="R61" s="540"/>
      <c r="S61" s="626"/>
    </row>
    <row r="62">
      <c r="A62" s="612">
        <v>45756.0</v>
      </c>
      <c r="B62" s="462" t="s">
        <v>3160</v>
      </c>
      <c r="C62" s="613" t="s">
        <v>3220</v>
      </c>
      <c r="D62" s="614">
        <v>18.0</v>
      </c>
      <c r="E62" s="622">
        <f t="shared" si="13"/>
        <v>3.272727273</v>
      </c>
      <c r="F62" s="623">
        <f t="shared" si="1"/>
        <v>32.72727273</v>
      </c>
      <c r="G62" s="623"/>
      <c r="H62" s="623">
        <f t="shared" si="14"/>
        <v>55.88</v>
      </c>
      <c r="I62" s="614">
        <v>550.0</v>
      </c>
      <c r="J62" s="614">
        <v>10.16</v>
      </c>
      <c r="K62" s="615">
        <f t="shared" si="7"/>
        <v>101.6</v>
      </c>
      <c r="L62" s="616">
        <f t="shared" si="15"/>
        <v>3.104444444</v>
      </c>
      <c r="M62" s="462" t="s">
        <v>3221</v>
      </c>
      <c r="N62" s="540"/>
      <c r="O62" s="626"/>
      <c r="P62" s="540"/>
      <c r="Q62" s="626"/>
      <c r="R62" s="540"/>
      <c r="S62" s="626"/>
    </row>
    <row r="63">
      <c r="A63" s="612">
        <v>45756.0</v>
      </c>
      <c r="B63" s="462" t="s">
        <v>3188</v>
      </c>
      <c r="C63" s="613" t="s">
        <v>3222</v>
      </c>
      <c r="D63" s="625"/>
      <c r="E63" s="622">
        <f t="shared" si="13"/>
        <v>0</v>
      </c>
      <c r="F63" s="623">
        <f t="shared" si="1"/>
        <v>0</v>
      </c>
      <c r="G63" s="623"/>
      <c r="H63" s="623">
        <f t="shared" si="14"/>
        <v>0</v>
      </c>
      <c r="I63" s="625"/>
      <c r="J63" s="614">
        <v>77.82</v>
      </c>
      <c r="K63" s="615">
        <f t="shared" si="7"/>
        <v>778.2</v>
      </c>
      <c r="L63" s="616" t="str">
        <f t="shared" si="15"/>
        <v>#DIV/0!</v>
      </c>
      <c r="N63" s="540"/>
      <c r="O63" s="626"/>
      <c r="P63" s="540"/>
      <c r="Q63" s="626"/>
      <c r="R63" s="540"/>
      <c r="S63" s="626"/>
    </row>
    <row r="64">
      <c r="A64" s="612">
        <v>45756.0</v>
      </c>
      <c r="B64" s="462" t="s">
        <v>3188</v>
      </c>
      <c r="C64" s="613" t="s">
        <v>3223</v>
      </c>
      <c r="D64" s="625"/>
      <c r="E64" s="622">
        <f t="shared" si="13"/>
        <v>0</v>
      </c>
      <c r="F64" s="623">
        <f t="shared" si="1"/>
        <v>0</v>
      </c>
      <c r="G64" s="623"/>
      <c r="H64" s="623">
        <f t="shared" si="14"/>
        <v>0</v>
      </c>
      <c r="I64" s="625"/>
      <c r="J64" s="614">
        <v>63.25</v>
      </c>
      <c r="K64" s="615">
        <f t="shared" si="7"/>
        <v>632.5</v>
      </c>
      <c r="L64" s="616" t="str">
        <f t="shared" si="15"/>
        <v>#DIV/0!</v>
      </c>
      <c r="N64" s="540"/>
      <c r="O64" s="626"/>
      <c r="P64" s="540"/>
      <c r="Q64" s="626"/>
      <c r="R64" s="540"/>
      <c r="S64" s="626"/>
    </row>
    <row r="65">
      <c r="A65" s="612">
        <v>45757.0</v>
      </c>
      <c r="B65" s="462" t="s">
        <v>3163</v>
      </c>
      <c r="C65" s="613" t="s">
        <v>3224</v>
      </c>
      <c r="D65" s="614">
        <v>18.0</v>
      </c>
      <c r="E65" s="622">
        <f t="shared" si="13"/>
        <v>3.272727273</v>
      </c>
      <c r="F65" s="623">
        <f t="shared" si="1"/>
        <v>32.72727273</v>
      </c>
      <c r="G65" s="623"/>
      <c r="H65" s="623">
        <f t="shared" si="14"/>
        <v>13.724883</v>
      </c>
      <c r="I65" s="614">
        <v>542.7</v>
      </c>
      <c r="J65" s="614">
        <v>2.529</v>
      </c>
      <c r="K65" s="615">
        <f t="shared" si="7"/>
        <v>25.29</v>
      </c>
      <c r="L65" s="616">
        <f t="shared" si="15"/>
        <v>0.7624935</v>
      </c>
      <c r="N65" s="540"/>
      <c r="O65" s="626"/>
      <c r="P65" s="540"/>
      <c r="Q65" s="626"/>
      <c r="R65" s="540"/>
      <c r="S65" s="626"/>
    </row>
    <row r="66">
      <c r="A66" s="612">
        <v>45757.0</v>
      </c>
      <c r="B66" s="462" t="s">
        <v>3163</v>
      </c>
      <c r="C66" s="613" t="s">
        <v>3225</v>
      </c>
      <c r="D66" s="614">
        <v>18.0</v>
      </c>
      <c r="E66" s="622">
        <f t="shared" si="13"/>
        <v>3.272727273</v>
      </c>
      <c r="F66" s="623">
        <f t="shared" si="1"/>
        <v>32.72727273</v>
      </c>
      <c r="G66" s="623"/>
      <c r="H66" s="623">
        <f t="shared" si="14"/>
        <v>15.259626</v>
      </c>
      <c r="I66" s="614">
        <v>565.8</v>
      </c>
      <c r="J66" s="614">
        <v>2.697</v>
      </c>
      <c r="K66" s="615">
        <f t="shared" si="7"/>
        <v>26.97</v>
      </c>
      <c r="L66" s="616">
        <f t="shared" si="15"/>
        <v>0.847757</v>
      </c>
      <c r="N66" s="540"/>
      <c r="O66" s="626"/>
      <c r="P66" s="540"/>
      <c r="Q66" s="626"/>
      <c r="R66" s="540"/>
      <c r="S66" s="626"/>
    </row>
    <row r="67">
      <c r="A67" s="612">
        <v>45757.0</v>
      </c>
      <c r="B67" s="462" t="s">
        <v>3163</v>
      </c>
      <c r="C67" s="613" t="s">
        <v>3226</v>
      </c>
      <c r="D67" s="614">
        <v>18.0</v>
      </c>
      <c r="E67" s="622">
        <f t="shared" si="13"/>
        <v>3.272727273</v>
      </c>
      <c r="F67" s="623">
        <f t="shared" si="1"/>
        <v>32.72727273</v>
      </c>
      <c r="G67" s="623"/>
      <c r="H67" s="623">
        <f t="shared" si="14"/>
        <v>16.447806</v>
      </c>
      <c r="I67" s="614">
        <v>565.8</v>
      </c>
      <c r="J67" s="614">
        <v>2.907</v>
      </c>
      <c r="K67" s="615">
        <f t="shared" si="7"/>
        <v>29.07</v>
      </c>
      <c r="L67" s="616">
        <f t="shared" si="15"/>
        <v>0.913767</v>
      </c>
      <c r="N67" s="540"/>
      <c r="O67" s="626"/>
      <c r="P67" s="540"/>
      <c r="Q67" s="626"/>
      <c r="R67" s="540"/>
      <c r="S67" s="626"/>
    </row>
    <row r="68">
      <c r="A68" s="612">
        <v>45757.0</v>
      </c>
      <c r="B68" s="462" t="s">
        <v>3163</v>
      </c>
      <c r="C68" s="613" t="s">
        <v>3227</v>
      </c>
      <c r="D68" s="614">
        <v>40.0</v>
      </c>
      <c r="E68" s="622">
        <f t="shared" si="13"/>
        <v>7.272727273</v>
      </c>
      <c r="F68" s="623">
        <f t="shared" si="1"/>
        <v>72.72727273</v>
      </c>
      <c r="G68" s="623"/>
      <c r="H68" s="623">
        <f t="shared" si="14"/>
        <v>35.15924</v>
      </c>
      <c r="I68" s="614">
        <v>546.8</v>
      </c>
      <c r="J68" s="631">
        <v>6.43</v>
      </c>
      <c r="K68" s="615">
        <f t="shared" si="7"/>
        <v>64.3</v>
      </c>
      <c r="L68" s="616">
        <f t="shared" si="15"/>
        <v>0.878981</v>
      </c>
      <c r="N68" s="540"/>
      <c r="O68" s="626"/>
      <c r="P68" s="540"/>
      <c r="Q68" s="626"/>
      <c r="R68" s="540"/>
      <c r="S68" s="626"/>
    </row>
    <row r="69">
      <c r="A69" s="612">
        <v>45758.0</v>
      </c>
      <c r="B69" s="462" t="s">
        <v>3160</v>
      </c>
      <c r="C69" s="613" t="s">
        <v>3228</v>
      </c>
      <c r="D69" s="614">
        <v>35.0</v>
      </c>
      <c r="E69" s="622">
        <f t="shared" si="13"/>
        <v>6.363636364</v>
      </c>
      <c r="F69" s="623">
        <f t="shared" si="1"/>
        <v>63.63636364</v>
      </c>
      <c r="G69" s="623"/>
      <c r="H69" s="623">
        <f t="shared" si="14"/>
        <v>33.2035</v>
      </c>
      <c r="I69" s="614">
        <v>550.0</v>
      </c>
      <c r="J69" s="614">
        <v>6.037</v>
      </c>
      <c r="K69" s="615">
        <f t="shared" si="7"/>
        <v>60.37</v>
      </c>
      <c r="L69" s="616">
        <f t="shared" si="15"/>
        <v>0.9486714286</v>
      </c>
      <c r="N69" s="540"/>
      <c r="O69" s="626"/>
      <c r="P69" s="540"/>
      <c r="Q69" s="626"/>
      <c r="R69" s="540"/>
      <c r="S69" s="626"/>
    </row>
    <row r="70">
      <c r="A70" s="612">
        <v>45758.0</v>
      </c>
      <c r="B70" s="462" t="s">
        <v>3163</v>
      </c>
      <c r="C70" s="613" t="s">
        <v>3229</v>
      </c>
      <c r="D70" s="614">
        <v>35.0</v>
      </c>
      <c r="E70" s="622">
        <f t="shared" si="13"/>
        <v>6.363636364</v>
      </c>
      <c r="F70" s="623">
        <f t="shared" si="1"/>
        <v>63.63636364</v>
      </c>
      <c r="G70" s="623"/>
      <c r="H70" s="623">
        <f t="shared" si="14"/>
        <v>31.534825</v>
      </c>
      <c r="I70" s="627">
        <v>570.25</v>
      </c>
      <c r="J70" s="631">
        <v>5.53</v>
      </c>
      <c r="K70" s="623">
        <f t="shared" si="7"/>
        <v>55.3</v>
      </c>
      <c r="L70" s="616">
        <f t="shared" si="15"/>
        <v>0.900995</v>
      </c>
      <c r="N70" s="540"/>
      <c r="O70" s="626"/>
      <c r="P70" s="540"/>
      <c r="Q70" s="626"/>
      <c r="R70" s="540"/>
      <c r="S70" s="626"/>
    </row>
    <row r="71">
      <c r="A71" s="612">
        <v>45758.0</v>
      </c>
      <c r="B71" s="462" t="s">
        <v>3163</v>
      </c>
      <c r="C71" s="613" t="s">
        <v>3230</v>
      </c>
      <c r="D71" s="614">
        <v>35.0</v>
      </c>
      <c r="E71" s="622">
        <f t="shared" si="13"/>
        <v>6.363636364</v>
      </c>
      <c r="F71" s="623">
        <f t="shared" si="1"/>
        <v>63.63636364</v>
      </c>
      <c r="G71" s="623"/>
      <c r="H71" s="623">
        <f t="shared" si="14"/>
        <v>35.420409</v>
      </c>
      <c r="I71" s="627">
        <v>575.1</v>
      </c>
      <c r="J71" s="614">
        <v>6.159</v>
      </c>
      <c r="K71" s="615">
        <f t="shared" si="7"/>
        <v>61.59</v>
      </c>
      <c r="L71" s="616">
        <f t="shared" si="15"/>
        <v>1.012011686</v>
      </c>
      <c r="N71" s="540"/>
      <c r="O71" s="626"/>
      <c r="P71" s="540"/>
      <c r="Q71" s="626"/>
      <c r="R71" s="540"/>
      <c r="S71" s="626"/>
    </row>
    <row r="72">
      <c r="A72" s="612">
        <v>45758.0</v>
      </c>
      <c r="B72" s="462" t="s">
        <v>3163</v>
      </c>
      <c r="C72" s="613" t="s">
        <v>3231</v>
      </c>
      <c r="D72" s="614">
        <v>35.0</v>
      </c>
      <c r="E72" s="622">
        <f t="shared" si="13"/>
        <v>6.363636364</v>
      </c>
      <c r="F72" s="623">
        <f t="shared" si="1"/>
        <v>63.63636364</v>
      </c>
      <c r="G72" s="623"/>
      <c r="H72" s="623">
        <f t="shared" si="14"/>
        <v>33.6619618</v>
      </c>
      <c r="I72" s="627">
        <v>564.23</v>
      </c>
      <c r="J72" s="614">
        <v>5.966</v>
      </c>
      <c r="K72" s="615">
        <f t="shared" si="7"/>
        <v>59.66</v>
      </c>
      <c r="L72" s="616">
        <f t="shared" si="15"/>
        <v>0.9617703371</v>
      </c>
      <c r="N72" s="540"/>
      <c r="O72" s="626"/>
      <c r="P72" s="540"/>
      <c r="Q72" s="626"/>
      <c r="R72" s="540"/>
      <c r="S72" s="626"/>
    </row>
    <row r="73">
      <c r="A73" s="612">
        <v>45758.0</v>
      </c>
      <c r="B73" s="462" t="s">
        <v>3160</v>
      </c>
      <c r="C73" s="613" t="s">
        <v>3232</v>
      </c>
      <c r="D73" s="614">
        <v>40.0</v>
      </c>
      <c r="E73" s="622">
        <f t="shared" si="13"/>
        <v>7.272727273</v>
      </c>
      <c r="F73" s="623">
        <f t="shared" si="1"/>
        <v>72.72727273</v>
      </c>
      <c r="G73" s="623"/>
      <c r="H73" s="623">
        <f t="shared" si="14"/>
        <v>47.8775</v>
      </c>
      <c r="I73" s="614">
        <v>550.0</v>
      </c>
      <c r="J73" s="614">
        <v>8.705</v>
      </c>
      <c r="K73" s="615">
        <f t="shared" si="7"/>
        <v>87.05</v>
      </c>
      <c r="L73" s="616">
        <f t="shared" si="15"/>
        <v>1.1969375</v>
      </c>
      <c r="N73" s="540"/>
      <c r="O73" s="626"/>
      <c r="P73" s="540"/>
      <c r="Q73" s="626"/>
      <c r="R73" s="540"/>
      <c r="S73" s="626"/>
    </row>
    <row r="74">
      <c r="A74" s="612">
        <v>45758.0</v>
      </c>
      <c r="B74" s="462" t="s">
        <v>3163</v>
      </c>
      <c r="C74" s="613" t="s">
        <v>3233</v>
      </c>
      <c r="D74" s="614">
        <v>40.0</v>
      </c>
      <c r="E74" s="622">
        <f t="shared" si="13"/>
        <v>7.272727273</v>
      </c>
      <c r="F74" s="623">
        <f t="shared" si="1"/>
        <v>72.72727273</v>
      </c>
      <c r="G74" s="623"/>
      <c r="H74" s="623">
        <f t="shared" si="14"/>
        <v>45.166</v>
      </c>
      <c r="I74" s="627">
        <v>550.0</v>
      </c>
      <c r="J74" s="614">
        <v>8.212</v>
      </c>
      <c r="K74" s="615">
        <f t="shared" si="7"/>
        <v>82.12</v>
      </c>
      <c r="L74" s="616">
        <f t="shared" si="15"/>
        <v>1.12915</v>
      </c>
      <c r="N74" s="540"/>
      <c r="O74" s="626"/>
      <c r="P74" s="540"/>
      <c r="Q74" s="626"/>
      <c r="R74" s="540"/>
      <c r="S74" s="626"/>
    </row>
    <row r="75">
      <c r="A75" s="612">
        <v>45758.0</v>
      </c>
      <c r="B75" s="462" t="s">
        <v>3163</v>
      </c>
      <c r="C75" s="613" t="s">
        <v>3234</v>
      </c>
      <c r="D75" s="614">
        <v>40.0</v>
      </c>
      <c r="E75" s="622">
        <f t="shared" si="13"/>
        <v>7.272727273</v>
      </c>
      <c r="F75" s="623">
        <f t="shared" si="1"/>
        <v>72.72727273</v>
      </c>
      <c r="G75" s="623"/>
      <c r="H75" s="623">
        <f t="shared" si="14"/>
        <v>47.2420588</v>
      </c>
      <c r="I75" s="627">
        <v>557.56</v>
      </c>
      <c r="J75" s="614">
        <v>8.473</v>
      </c>
      <c r="K75" s="615">
        <f t="shared" si="7"/>
        <v>84.73</v>
      </c>
      <c r="L75" s="616">
        <f t="shared" si="15"/>
        <v>1.18105147</v>
      </c>
      <c r="N75" s="540"/>
      <c r="O75" s="626"/>
      <c r="P75" s="540"/>
      <c r="Q75" s="626"/>
      <c r="R75" s="540"/>
      <c r="S75" s="626"/>
    </row>
    <row r="76">
      <c r="A76" s="612">
        <v>45758.0</v>
      </c>
      <c r="B76" s="462" t="s">
        <v>3163</v>
      </c>
      <c r="C76" s="613" t="s">
        <v>3235</v>
      </c>
      <c r="D76" s="614">
        <v>40.0</v>
      </c>
      <c r="E76" s="622">
        <f t="shared" si="13"/>
        <v>7.272727273</v>
      </c>
      <c r="F76" s="623">
        <f t="shared" si="1"/>
        <v>72.72727273</v>
      </c>
      <c r="G76" s="623"/>
      <c r="H76" s="623">
        <f t="shared" si="14"/>
        <v>47.6027368</v>
      </c>
      <c r="I76" s="627">
        <v>558.98</v>
      </c>
      <c r="J76" s="614">
        <v>8.516</v>
      </c>
      <c r="K76" s="615">
        <f t="shared" si="7"/>
        <v>85.16</v>
      </c>
      <c r="L76" s="616">
        <f t="shared" si="15"/>
        <v>1.19006842</v>
      </c>
      <c r="N76" s="540"/>
      <c r="O76" s="626"/>
      <c r="P76" s="540"/>
      <c r="Q76" s="626"/>
      <c r="R76" s="540"/>
      <c r="S76" s="626"/>
    </row>
    <row r="77">
      <c r="A77" s="612">
        <v>45758.0</v>
      </c>
      <c r="B77" s="462" t="s">
        <v>3160</v>
      </c>
      <c r="C77" s="613" t="s">
        <v>3236</v>
      </c>
      <c r="D77" s="614">
        <v>20.0</v>
      </c>
      <c r="E77" s="622">
        <f t="shared" si="13"/>
        <v>3.636363636</v>
      </c>
      <c r="F77" s="623">
        <f t="shared" si="1"/>
        <v>36.36363636</v>
      </c>
      <c r="G77" s="623"/>
      <c r="H77" s="623">
        <f t="shared" si="14"/>
        <v>22.7755</v>
      </c>
      <c r="I77" s="614">
        <v>550.0</v>
      </c>
      <c r="J77" s="614">
        <v>4.141</v>
      </c>
      <c r="K77" s="615">
        <f t="shared" si="7"/>
        <v>41.41</v>
      </c>
      <c r="L77" s="616">
        <f t="shared" si="15"/>
        <v>1.138775</v>
      </c>
      <c r="N77" s="540"/>
      <c r="O77" s="626"/>
      <c r="P77" s="540"/>
      <c r="Q77" s="626"/>
      <c r="R77" s="540"/>
      <c r="S77" s="626"/>
    </row>
    <row r="78">
      <c r="A78" s="612">
        <v>45763.0</v>
      </c>
      <c r="B78" s="462" t="s">
        <v>3160</v>
      </c>
      <c r="C78" s="613" t="s">
        <v>3237</v>
      </c>
      <c r="D78" s="614">
        <v>22.0</v>
      </c>
      <c r="E78" s="622">
        <f t="shared" ref="E78:E95" si="16">D78/10/G78*1000</f>
        <v>4</v>
      </c>
      <c r="F78" s="623">
        <f t="shared" si="1"/>
        <v>40</v>
      </c>
      <c r="G78" s="624">
        <v>550.0</v>
      </c>
      <c r="H78" s="623">
        <f t="shared" si="14"/>
        <v>19.5965</v>
      </c>
      <c r="I78" s="614">
        <v>550.0</v>
      </c>
      <c r="J78" s="614">
        <v>3.563</v>
      </c>
      <c r="K78" s="615">
        <f t="shared" si="7"/>
        <v>35.63</v>
      </c>
      <c r="L78" s="616">
        <f t="shared" si="15"/>
        <v>0.89075</v>
      </c>
      <c r="N78" s="540"/>
      <c r="O78" s="626"/>
      <c r="P78" s="540"/>
      <c r="Q78" s="626"/>
      <c r="R78" s="540"/>
      <c r="S78" s="626"/>
    </row>
    <row r="79">
      <c r="A79" s="612">
        <v>45763.0</v>
      </c>
      <c r="B79" s="462" t="s">
        <v>3160</v>
      </c>
      <c r="C79" s="613" t="s">
        <v>3238</v>
      </c>
      <c r="D79" s="614">
        <v>22.0</v>
      </c>
      <c r="E79" s="622">
        <f t="shared" si="16"/>
        <v>4</v>
      </c>
      <c r="F79" s="623">
        <f t="shared" si="1"/>
        <v>40</v>
      </c>
      <c r="G79" s="624">
        <v>550.0</v>
      </c>
      <c r="H79" s="623">
        <f t="shared" si="14"/>
        <v>24.31</v>
      </c>
      <c r="I79" s="614">
        <v>550.0</v>
      </c>
      <c r="J79" s="614">
        <v>4.42</v>
      </c>
      <c r="K79" s="615">
        <f t="shared" si="7"/>
        <v>44.2</v>
      </c>
      <c r="L79" s="616">
        <f t="shared" si="15"/>
        <v>1.105</v>
      </c>
      <c r="M79" s="623">
        <f>AVERAGE(H78:H79)</f>
        <v>21.95325</v>
      </c>
      <c r="N79" s="540"/>
      <c r="O79" s="626"/>
      <c r="P79" s="540"/>
      <c r="Q79" s="626"/>
      <c r="R79" s="540"/>
      <c r="S79" s="626"/>
    </row>
    <row r="80">
      <c r="A80" s="612">
        <v>45763.0</v>
      </c>
      <c r="B80" s="462" t="s">
        <v>3163</v>
      </c>
      <c r="C80" s="613" t="s">
        <v>3239</v>
      </c>
      <c r="D80" s="614">
        <v>20.0</v>
      </c>
      <c r="E80" s="622">
        <f t="shared" si="16"/>
        <v>3.448275862</v>
      </c>
      <c r="F80" s="623">
        <f t="shared" si="1"/>
        <v>34.48275862</v>
      </c>
      <c r="G80" s="624">
        <v>580.0</v>
      </c>
      <c r="H80" s="628">
        <f t="shared" si="14"/>
        <v>18.3866122</v>
      </c>
      <c r="I80" s="614">
        <v>572.435</v>
      </c>
      <c r="J80" s="614">
        <v>3.212</v>
      </c>
      <c r="K80" s="615">
        <f t="shared" si="7"/>
        <v>32.12</v>
      </c>
      <c r="L80" s="616">
        <f t="shared" si="15"/>
        <v>0.91933061</v>
      </c>
      <c r="N80" s="540"/>
      <c r="O80" s="626"/>
      <c r="P80" s="540"/>
      <c r="Q80" s="626"/>
      <c r="R80" s="540"/>
      <c r="S80" s="626"/>
    </row>
    <row r="81">
      <c r="A81" s="612">
        <v>45763.0</v>
      </c>
      <c r="B81" s="462" t="s">
        <v>3163</v>
      </c>
      <c r="C81" s="613" t="s">
        <v>3240</v>
      </c>
      <c r="D81" s="614">
        <v>20.0</v>
      </c>
      <c r="E81" s="622">
        <f t="shared" si="16"/>
        <v>3.448275862</v>
      </c>
      <c r="F81" s="623">
        <f t="shared" si="1"/>
        <v>34.48275862</v>
      </c>
      <c r="G81" s="624">
        <v>580.0</v>
      </c>
      <c r="H81" s="628">
        <f t="shared" si="14"/>
        <v>18.73579755</v>
      </c>
      <c r="I81" s="614">
        <v>572.435</v>
      </c>
      <c r="J81" s="614">
        <v>3.273</v>
      </c>
      <c r="K81" s="615">
        <f t="shared" si="7"/>
        <v>32.73</v>
      </c>
      <c r="L81" s="616">
        <f t="shared" si="15"/>
        <v>0.9367898775</v>
      </c>
      <c r="N81" s="540"/>
      <c r="O81" s="626"/>
      <c r="P81" s="540"/>
      <c r="Q81" s="626"/>
      <c r="R81" s="540"/>
      <c r="S81" s="626"/>
    </row>
    <row r="82">
      <c r="A82" s="612">
        <v>45769.0</v>
      </c>
      <c r="B82" s="462" t="s">
        <v>3163</v>
      </c>
      <c r="C82" s="613" t="s">
        <v>3239</v>
      </c>
      <c r="D82" s="614">
        <v>20.0</v>
      </c>
      <c r="E82" s="622">
        <f t="shared" si="16"/>
        <v>3.560454741</v>
      </c>
      <c r="F82" s="623">
        <f t="shared" si="1"/>
        <v>35.60454741</v>
      </c>
      <c r="G82" s="624">
        <v>561.726</v>
      </c>
      <c r="H82" s="628">
        <f t="shared" si="14"/>
        <v>19.95812478</v>
      </c>
      <c r="I82" s="614">
        <v>561.726</v>
      </c>
      <c r="J82" s="614">
        <v>3.553</v>
      </c>
      <c r="K82" s="615">
        <f t="shared" si="7"/>
        <v>35.53</v>
      </c>
      <c r="L82" s="616">
        <f t="shared" si="15"/>
        <v>0.997906239</v>
      </c>
      <c r="N82" s="540"/>
      <c r="O82" s="626"/>
      <c r="P82" s="540"/>
      <c r="Q82" s="626"/>
      <c r="R82" s="540"/>
      <c r="S82" s="626"/>
    </row>
    <row r="83">
      <c r="A83" s="612">
        <v>45769.0</v>
      </c>
      <c r="B83" s="462" t="s">
        <v>3163</v>
      </c>
      <c r="C83" s="613" t="s">
        <v>3240</v>
      </c>
      <c r="D83" s="614">
        <v>20.0</v>
      </c>
      <c r="E83" s="622">
        <f t="shared" si="16"/>
        <v>3.560454741</v>
      </c>
      <c r="F83" s="623">
        <f t="shared" si="1"/>
        <v>35.60454741</v>
      </c>
      <c r="G83" s="624">
        <v>561.726</v>
      </c>
      <c r="H83" s="628">
        <f t="shared" si="14"/>
        <v>19.76152068</v>
      </c>
      <c r="I83" s="614">
        <v>561.726</v>
      </c>
      <c r="J83" s="614">
        <v>3.518</v>
      </c>
      <c r="K83" s="615">
        <f t="shared" si="7"/>
        <v>35.18</v>
      </c>
      <c r="L83" s="616">
        <f t="shared" si="15"/>
        <v>0.988076034</v>
      </c>
      <c r="N83" s="540"/>
      <c r="O83" s="626"/>
      <c r="P83" s="540"/>
      <c r="Q83" s="626"/>
      <c r="R83" s="540"/>
      <c r="S83" s="626"/>
    </row>
    <row r="84">
      <c r="A84" s="612">
        <v>45771.0</v>
      </c>
      <c r="B84" s="462" t="s">
        <v>3188</v>
      </c>
      <c r="C84" s="613" t="s">
        <v>3241</v>
      </c>
      <c r="D84" s="625"/>
      <c r="E84" s="622" t="str">
        <f t="shared" si="16"/>
        <v>#DIV/0!</v>
      </c>
      <c r="F84" s="623" t="str">
        <f t="shared" si="1"/>
        <v>#DIV/0!</v>
      </c>
      <c r="G84" s="623"/>
      <c r="H84" s="628">
        <f t="shared" si="14"/>
        <v>0</v>
      </c>
      <c r="I84" s="625"/>
      <c r="J84" s="614">
        <v>82.17</v>
      </c>
      <c r="K84" s="615">
        <f t="shared" si="7"/>
        <v>821.7</v>
      </c>
      <c r="L84" s="616" t="str">
        <f t="shared" si="15"/>
        <v>#DIV/0!</v>
      </c>
      <c r="N84" s="540"/>
      <c r="O84" s="626"/>
      <c r="P84" s="540"/>
      <c r="Q84" s="626"/>
      <c r="R84" s="540"/>
      <c r="S84" s="626"/>
    </row>
    <row r="85">
      <c r="A85" s="612">
        <v>45771.0</v>
      </c>
      <c r="B85" s="462" t="s">
        <v>3188</v>
      </c>
      <c r="C85" s="613" t="s">
        <v>3242</v>
      </c>
      <c r="D85" s="625"/>
      <c r="E85" s="622" t="str">
        <f t="shared" si="16"/>
        <v>#DIV/0!</v>
      </c>
      <c r="F85" s="623" t="str">
        <f t="shared" si="1"/>
        <v>#DIV/0!</v>
      </c>
      <c r="G85" s="623"/>
      <c r="H85" s="628">
        <f t="shared" si="14"/>
        <v>0</v>
      </c>
      <c r="I85" s="625"/>
      <c r="J85" s="614">
        <v>82.85</v>
      </c>
      <c r="K85" s="615">
        <f t="shared" si="7"/>
        <v>828.5</v>
      </c>
      <c r="L85" s="616" t="str">
        <f t="shared" si="15"/>
        <v>#DIV/0!</v>
      </c>
      <c r="N85" s="540"/>
      <c r="O85" s="626"/>
      <c r="P85" s="540"/>
      <c r="Q85" s="626"/>
      <c r="R85" s="540"/>
      <c r="S85" s="626"/>
    </row>
    <row r="86">
      <c r="A86" s="612">
        <v>45772.0</v>
      </c>
      <c r="B86" s="462" t="s">
        <v>3188</v>
      </c>
      <c r="C86" s="613" t="s">
        <v>3243</v>
      </c>
      <c r="D86" s="625"/>
      <c r="E86" s="622" t="str">
        <f t="shared" si="16"/>
        <v>#DIV/0!</v>
      </c>
      <c r="F86" s="623" t="str">
        <f t="shared" si="1"/>
        <v>#DIV/0!</v>
      </c>
      <c r="G86" s="623"/>
      <c r="H86" s="628">
        <f t="shared" si="14"/>
        <v>0</v>
      </c>
      <c r="I86" s="625"/>
      <c r="J86" s="614">
        <v>83.74</v>
      </c>
      <c r="K86" s="615">
        <f t="shared" si="7"/>
        <v>837.4</v>
      </c>
      <c r="L86" s="616" t="str">
        <f t="shared" si="15"/>
        <v>#DIV/0!</v>
      </c>
      <c r="N86" s="540"/>
      <c r="O86" s="626"/>
      <c r="P86" s="540"/>
      <c r="Q86" s="626"/>
      <c r="R86" s="540"/>
      <c r="S86" s="626"/>
    </row>
    <row r="87">
      <c r="A87" s="612">
        <v>45772.0</v>
      </c>
      <c r="B87" s="462" t="s">
        <v>3188</v>
      </c>
      <c r="C87" s="613" t="s">
        <v>3244</v>
      </c>
      <c r="D87" s="625"/>
      <c r="E87" s="622" t="str">
        <f t="shared" si="16"/>
        <v>#DIV/0!</v>
      </c>
      <c r="F87" s="623" t="str">
        <f t="shared" si="1"/>
        <v>#DIV/0!</v>
      </c>
      <c r="G87" s="623"/>
      <c r="H87" s="628">
        <f t="shared" si="14"/>
        <v>0</v>
      </c>
      <c r="I87" s="625"/>
      <c r="J87" s="614">
        <v>83.33</v>
      </c>
      <c r="K87" s="615">
        <f t="shared" si="7"/>
        <v>833.3</v>
      </c>
      <c r="L87" s="616" t="str">
        <f t="shared" si="15"/>
        <v>#DIV/0!</v>
      </c>
      <c r="N87" s="540"/>
      <c r="O87" s="626"/>
      <c r="P87" s="540"/>
      <c r="Q87" s="626"/>
      <c r="R87" s="540"/>
      <c r="S87" s="626"/>
    </row>
    <row r="88">
      <c r="A88" s="612">
        <v>45772.0</v>
      </c>
      <c r="B88" s="462" t="s">
        <v>3160</v>
      </c>
      <c r="C88" s="613" t="s">
        <v>3245</v>
      </c>
      <c r="D88" s="614"/>
      <c r="E88" s="622" t="str">
        <f t="shared" si="16"/>
        <v>#DIV/0!</v>
      </c>
      <c r="F88" s="623" t="str">
        <f t="shared" si="1"/>
        <v>#DIV/0!</v>
      </c>
      <c r="G88" s="624"/>
      <c r="H88" s="628">
        <f t="shared" si="14"/>
        <v>0</v>
      </c>
      <c r="I88" s="614"/>
      <c r="J88" s="631">
        <v>6.170678</v>
      </c>
      <c r="K88" s="623">
        <f t="shared" si="7"/>
        <v>61.70678</v>
      </c>
      <c r="L88" s="616" t="str">
        <f t="shared" si="15"/>
        <v>#DIV/0!</v>
      </c>
      <c r="N88" s="540"/>
      <c r="O88" s="626"/>
      <c r="P88" s="540"/>
      <c r="Q88" s="626"/>
      <c r="R88" s="540"/>
      <c r="S88" s="626"/>
    </row>
    <row r="89">
      <c r="A89" s="612">
        <v>45772.0</v>
      </c>
      <c r="B89" s="462" t="s">
        <v>3160</v>
      </c>
      <c r="C89" s="613" t="s">
        <v>3246</v>
      </c>
      <c r="D89" s="614"/>
      <c r="E89" s="622" t="str">
        <f t="shared" si="16"/>
        <v>#DIV/0!</v>
      </c>
      <c r="F89" s="623" t="str">
        <f t="shared" si="1"/>
        <v>#DIV/0!</v>
      </c>
      <c r="G89" s="624"/>
      <c r="H89" s="628">
        <f t="shared" si="14"/>
        <v>0</v>
      </c>
      <c r="I89" s="625"/>
      <c r="J89" s="631">
        <v>6.160714</v>
      </c>
      <c r="K89" s="623">
        <f t="shared" si="7"/>
        <v>61.60714</v>
      </c>
      <c r="L89" s="616" t="str">
        <f t="shared" si="15"/>
        <v>#DIV/0!</v>
      </c>
      <c r="N89" s="540"/>
      <c r="O89" s="626"/>
      <c r="P89" s="540"/>
      <c r="Q89" s="626"/>
      <c r="R89" s="540"/>
      <c r="S89" s="626"/>
    </row>
    <row r="90">
      <c r="A90" s="612">
        <v>45775.0</v>
      </c>
      <c r="B90" s="462" t="s">
        <v>3188</v>
      </c>
      <c r="C90" s="613" t="s">
        <v>3247</v>
      </c>
      <c r="D90" s="625"/>
      <c r="E90" s="622" t="str">
        <f t="shared" si="16"/>
        <v>#DIV/0!</v>
      </c>
      <c r="F90" s="623" t="str">
        <f t="shared" si="1"/>
        <v>#DIV/0!</v>
      </c>
      <c r="G90" s="623"/>
      <c r="H90" s="628">
        <f t="shared" si="14"/>
        <v>0</v>
      </c>
      <c r="I90" s="625"/>
      <c r="J90" s="614">
        <v>78.23</v>
      </c>
      <c r="K90" s="623">
        <f t="shared" si="7"/>
        <v>782.3</v>
      </c>
      <c r="L90" s="616" t="str">
        <f t="shared" si="15"/>
        <v>#DIV/0!</v>
      </c>
      <c r="N90" s="540"/>
      <c r="O90" s="626"/>
      <c r="P90" s="540"/>
      <c r="Q90" s="626"/>
      <c r="R90" s="540"/>
      <c r="S90" s="626"/>
    </row>
    <row r="91">
      <c r="A91" s="612">
        <v>45775.0</v>
      </c>
      <c r="B91" s="462" t="s">
        <v>3188</v>
      </c>
      <c r="C91" s="613" t="s">
        <v>3248</v>
      </c>
      <c r="D91" s="625"/>
      <c r="E91" s="622" t="str">
        <f t="shared" si="16"/>
        <v>#DIV/0!</v>
      </c>
      <c r="F91" s="623" t="str">
        <f t="shared" si="1"/>
        <v>#DIV/0!</v>
      </c>
      <c r="G91" s="623"/>
      <c r="H91" s="628">
        <f t="shared" si="14"/>
        <v>0</v>
      </c>
      <c r="I91" s="625"/>
      <c r="J91" s="614">
        <v>79.39</v>
      </c>
      <c r="K91" s="623">
        <f t="shared" si="7"/>
        <v>793.9</v>
      </c>
      <c r="L91" s="616" t="str">
        <f t="shared" si="15"/>
        <v>#DIV/0!</v>
      </c>
      <c r="N91" s="540"/>
      <c r="O91" s="626"/>
      <c r="P91" s="540"/>
      <c r="Q91" s="626"/>
      <c r="R91" s="540"/>
      <c r="S91" s="626"/>
    </row>
    <row r="92">
      <c r="A92" s="612">
        <v>45775.0</v>
      </c>
      <c r="B92" s="462" t="s">
        <v>3163</v>
      </c>
      <c r="C92" s="613" t="s">
        <v>3249</v>
      </c>
      <c r="D92" s="614">
        <v>50.0</v>
      </c>
      <c r="E92" s="622">
        <f t="shared" si="16"/>
        <v>9.090909091</v>
      </c>
      <c r="F92" s="623">
        <f t="shared" si="1"/>
        <v>90.90909091</v>
      </c>
      <c r="G92" s="624">
        <v>550.0</v>
      </c>
      <c r="H92" s="628">
        <f t="shared" si="14"/>
        <v>42.67271818</v>
      </c>
      <c r="I92" s="614">
        <v>575.934</v>
      </c>
      <c r="J92" s="614">
        <v>7.409307</v>
      </c>
      <c r="K92" s="615">
        <f t="shared" si="7"/>
        <v>74.09307</v>
      </c>
      <c r="L92" s="616">
        <f t="shared" si="15"/>
        <v>0.8534543635</v>
      </c>
      <c r="N92" s="540"/>
      <c r="O92" s="626"/>
      <c r="P92" s="540"/>
      <c r="Q92" s="626"/>
      <c r="R92" s="540"/>
      <c r="S92" s="626"/>
    </row>
    <row r="93">
      <c r="A93" s="612">
        <v>45775.0</v>
      </c>
      <c r="B93" s="462" t="s">
        <v>3163</v>
      </c>
      <c r="C93" s="613" t="s">
        <v>3250</v>
      </c>
      <c r="D93" s="614">
        <v>50.0</v>
      </c>
      <c r="E93" s="622">
        <f t="shared" si="16"/>
        <v>9.090909091</v>
      </c>
      <c r="F93" s="623">
        <f t="shared" si="1"/>
        <v>90.90909091</v>
      </c>
      <c r="G93" s="624">
        <v>550.0</v>
      </c>
      <c r="H93" s="628">
        <f t="shared" si="14"/>
        <v>42.56610703</v>
      </c>
      <c r="I93" s="614">
        <v>575.934</v>
      </c>
      <c r="J93" s="614">
        <v>7.390796</v>
      </c>
      <c r="K93" s="615">
        <f t="shared" si="7"/>
        <v>73.90796</v>
      </c>
      <c r="L93" s="616">
        <f t="shared" si="15"/>
        <v>0.8513221407</v>
      </c>
      <c r="N93" s="540"/>
      <c r="O93" s="626"/>
      <c r="P93" s="540"/>
      <c r="Q93" s="626"/>
      <c r="R93" s="540"/>
      <c r="S93" s="626"/>
    </row>
    <row r="94">
      <c r="A94" s="612">
        <v>45775.0</v>
      </c>
      <c r="B94" s="462" t="s">
        <v>3163</v>
      </c>
      <c r="C94" s="613" t="s">
        <v>3251</v>
      </c>
      <c r="D94" s="614">
        <v>14.0</v>
      </c>
      <c r="E94" s="622">
        <f t="shared" si="16"/>
        <v>2.545454545</v>
      </c>
      <c r="F94" s="623">
        <f t="shared" si="1"/>
        <v>25.45454545</v>
      </c>
      <c r="G94" s="624">
        <v>550.0</v>
      </c>
      <c r="H94" s="628">
        <f t="shared" si="14"/>
        <v>9.626141331</v>
      </c>
      <c r="I94" s="614">
        <v>553.334</v>
      </c>
      <c r="J94" s="614">
        <v>1.739662</v>
      </c>
      <c r="K94" s="615">
        <f t="shared" si="7"/>
        <v>17.39662</v>
      </c>
      <c r="L94" s="616">
        <f t="shared" si="15"/>
        <v>0.6875815236</v>
      </c>
      <c r="N94" s="540"/>
      <c r="O94" s="626"/>
      <c r="P94" s="540"/>
      <c r="Q94" s="626"/>
      <c r="R94" s="540"/>
      <c r="S94" s="626"/>
    </row>
    <row r="95">
      <c r="A95" s="612">
        <v>45775.0</v>
      </c>
      <c r="B95" s="462" t="s">
        <v>3163</v>
      </c>
      <c r="C95" s="613" t="s">
        <v>3252</v>
      </c>
      <c r="D95" s="614">
        <v>14.0</v>
      </c>
      <c r="E95" s="622">
        <f t="shared" si="16"/>
        <v>2.545454545</v>
      </c>
      <c r="F95" s="623">
        <f t="shared" si="1"/>
        <v>25.45454545</v>
      </c>
      <c r="G95" s="624">
        <v>550.0</v>
      </c>
      <c r="H95" s="628">
        <f t="shared" si="14"/>
        <v>9.489301833</v>
      </c>
      <c r="I95" s="614">
        <v>553.334</v>
      </c>
      <c r="J95" s="614">
        <v>1.714932</v>
      </c>
      <c r="K95" s="615">
        <f t="shared" si="7"/>
        <v>17.14932</v>
      </c>
      <c r="L95" s="616">
        <f t="shared" si="15"/>
        <v>0.6778072738</v>
      </c>
      <c r="N95" s="540"/>
      <c r="O95" s="626"/>
      <c r="P95" s="540"/>
      <c r="Q95" s="626"/>
      <c r="R95" s="540"/>
      <c r="S95" s="626"/>
    </row>
    <row r="96">
      <c r="A96" s="612">
        <v>45776.0</v>
      </c>
      <c r="B96" s="462" t="s">
        <v>3188</v>
      </c>
      <c r="C96" s="613" t="s">
        <v>3253</v>
      </c>
      <c r="D96" s="614"/>
      <c r="E96" s="622"/>
      <c r="F96" s="623"/>
      <c r="G96" s="624"/>
      <c r="H96" s="623"/>
      <c r="I96" s="614"/>
      <c r="J96" s="614">
        <v>75.03</v>
      </c>
      <c r="K96" s="615">
        <f t="shared" si="7"/>
        <v>750.3</v>
      </c>
      <c r="L96" s="616"/>
      <c r="N96" s="540"/>
      <c r="O96" s="626"/>
      <c r="P96" s="540"/>
      <c r="Q96" s="626"/>
      <c r="R96" s="540"/>
      <c r="S96" s="626"/>
    </row>
    <row r="97">
      <c r="A97" s="612">
        <v>45776.0</v>
      </c>
      <c r="B97" s="462" t="s">
        <v>3188</v>
      </c>
      <c r="C97" s="613" t="s">
        <v>3254</v>
      </c>
      <c r="D97" s="614"/>
      <c r="E97" s="622"/>
      <c r="F97" s="623"/>
      <c r="G97" s="624"/>
      <c r="H97" s="623"/>
      <c r="I97" s="614"/>
      <c r="J97" s="614">
        <v>73.92</v>
      </c>
      <c r="K97" s="615">
        <f t="shared" si="7"/>
        <v>739.2</v>
      </c>
      <c r="L97" s="616"/>
      <c r="N97" s="540"/>
      <c r="O97" s="626"/>
      <c r="P97" s="540"/>
      <c r="Q97" s="626"/>
      <c r="R97" s="540"/>
      <c r="S97" s="626"/>
    </row>
    <row r="98">
      <c r="A98" s="612">
        <v>45776.0</v>
      </c>
      <c r="B98" s="462" t="s">
        <v>3188</v>
      </c>
      <c r="C98" s="613" t="s">
        <v>3255</v>
      </c>
      <c r="D98" s="614"/>
      <c r="E98" s="622"/>
      <c r="F98" s="623"/>
      <c r="G98" s="624"/>
      <c r="H98" s="623"/>
      <c r="I98" s="614"/>
      <c r="J98" s="614">
        <v>81.9</v>
      </c>
      <c r="K98" s="615">
        <f t="shared" si="7"/>
        <v>819</v>
      </c>
      <c r="L98" s="616"/>
      <c r="N98" s="540"/>
      <c r="O98" s="626"/>
      <c r="P98" s="540"/>
      <c r="Q98" s="626"/>
      <c r="R98" s="540"/>
      <c r="S98" s="626"/>
    </row>
    <row r="99">
      <c r="A99" s="612">
        <v>45776.0</v>
      </c>
      <c r="B99" s="462" t="s">
        <v>3188</v>
      </c>
      <c r="C99" s="613" t="s">
        <v>3256</v>
      </c>
      <c r="D99" s="614"/>
      <c r="E99" s="622"/>
      <c r="F99" s="623"/>
      <c r="G99" s="624"/>
      <c r="H99" s="623"/>
      <c r="I99" s="614"/>
      <c r="J99" s="614">
        <v>82.85</v>
      </c>
      <c r="K99" s="615">
        <f t="shared" si="7"/>
        <v>828.5</v>
      </c>
      <c r="L99" s="616"/>
      <c r="N99" s="540"/>
      <c r="O99" s="626"/>
      <c r="P99" s="540"/>
      <c r="Q99" s="626"/>
      <c r="R99" s="540"/>
      <c r="S99" s="626"/>
    </row>
    <row r="100">
      <c r="A100" s="612">
        <v>45776.0</v>
      </c>
      <c r="B100" s="462" t="s">
        <v>3188</v>
      </c>
      <c r="C100" s="613" t="s">
        <v>3257</v>
      </c>
      <c r="D100" s="614"/>
      <c r="E100" s="622"/>
      <c r="F100" s="623"/>
      <c r="G100" s="624"/>
      <c r="H100" s="623"/>
      <c r="I100" s="614"/>
      <c r="J100" s="614">
        <v>80.38</v>
      </c>
      <c r="K100" s="615">
        <f t="shared" si="7"/>
        <v>803.8</v>
      </c>
      <c r="L100" s="616"/>
      <c r="N100" s="540"/>
      <c r="O100" s="626"/>
      <c r="P100" s="540"/>
      <c r="Q100" s="626"/>
      <c r="R100" s="540"/>
      <c r="S100" s="626"/>
    </row>
    <row r="101">
      <c r="A101" s="612">
        <v>45776.0</v>
      </c>
      <c r="B101" s="462" t="s">
        <v>3188</v>
      </c>
      <c r="C101" s="613" t="s">
        <v>3258</v>
      </c>
      <c r="D101" s="614"/>
      <c r="E101" s="622"/>
      <c r="F101" s="623"/>
      <c r="G101" s="624"/>
      <c r="H101" s="623"/>
      <c r="I101" s="614"/>
      <c r="J101" s="614">
        <v>80.77</v>
      </c>
      <c r="K101" s="615">
        <f t="shared" si="7"/>
        <v>807.7</v>
      </c>
      <c r="L101" s="616"/>
      <c r="N101" s="540"/>
      <c r="O101" s="626"/>
      <c r="P101" s="540"/>
      <c r="Q101" s="626"/>
      <c r="R101" s="540"/>
      <c r="S101" s="626"/>
    </row>
    <row r="102">
      <c r="A102" s="612">
        <v>45776.0</v>
      </c>
      <c r="B102" s="462" t="s">
        <v>3188</v>
      </c>
      <c r="C102" s="613" t="s">
        <v>3259</v>
      </c>
      <c r="D102" s="614"/>
      <c r="E102" s="622"/>
      <c r="F102" s="623"/>
      <c r="G102" s="624"/>
      <c r="H102" s="623"/>
      <c r="I102" s="614"/>
      <c r="J102" s="614">
        <v>80.36</v>
      </c>
      <c r="K102" s="615">
        <f t="shared" si="7"/>
        <v>803.6</v>
      </c>
      <c r="L102" s="616"/>
      <c r="N102" s="540"/>
      <c r="O102" s="626"/>
      <c r="P102" s="540"/>
      <c r="Q102" s="626"/>
      <c r="R102" s="540"/>
      <c r="S102" s="626"/>
    </row>
    <row r="103">
      <c r="A103" s="612">
        <v>45776.0</v>
      </c>
      <c r="B103" s="462" t="s">
        <v>3188</v>
      </c>
      <c r="C103" s="613" t="s">
        <v>3260</v>
      </c>
      <c r="D103" s="614"/>
      <c r="E103" s="622"/>
      <c r="F103" s="623"/>
      <c r="G103" s="624"/>
      <c r="H103" s="623"/>
      <c r="I103" s="614"/>
      <c r="J103" s="614">
        <v>80.25</v>
      </c>
      <c r="K103" s="615">
        <f t="shared" si="7"/>
        <v>802.5</v>
      </c>
      <c r="L103" s="616"/>
      <c r="N103" s="540"/>
      <c r="O103" s="626"/>
      <c r="P103" s="540"/>
      <c r="Q103" s="626"/>
      <c r="R103" s="540"/>
      <c r="S103" s="626"/>
    </row>
    <row r="104">
      <c r="A104" s="612">
        <v>45776.0</v>
      </c>
      <c r="B104" s="462" t="s">
        <v>3188</v>
      </c>
      <c r="C104" s="613" t="s">
        <v>3261</v>
      </c>
      <c r="D104" s="614"/>
      <c r="E104" s="622"/>
      <c r="F104" s="623"/>
      <c r="G104" s="624"/>
      <c r="H104" s="623"/>
      <c r="I104" s="614"/>
      <c r="J104" s="614">
        <v>80.9</v>
      </c>
      <c r="K104" s="615">
        <f t="shared" si="7"/>
        <v>809</v>
      </c>
      <c r="L104" s="616"/>
      <c r="N104" s="540"/>
      <c r="O104" s="626"/>
      <c r="P104" s="540"/>
      <c r="Q104" s="626"/>
      <c r="R104" s="540"/>
      <c r="S104" s="626"/>
    </row>
    <row r="105">
      <c r="A105" s="612">
        <v>45776.0</v>
      </c>
      <c r="B105" s="462" t="s">
        <v>3188</v>
      </c>
      <c r="C105" s="613" t="s">
        <v>3262</v>
      </c>
      <c r="D105" s="614"/>
      <c r="E105" s="622"/>
      <c r="F105" s="623"/>
      <c r="G105" s="624"/>
      <c r="H105" s="623"/>
      <c r="I105" s="614"/>
      <c r="J105" s="614">
        <v>80.3</v>
      </c>
      <c r="K105" s="615">
        <f t="shared" si="7"/>
        <v>803</v>
      </c>
      <c r="L105" s="616"/>
      <c r="N105" s="540"/>
      <c r="O105" s="626"/>
      <c r="P105" s="540"/>
      <c r="Q105" s="626"/>
      <c r="R105" s="540"/>
      <c r="S105" s="626"/>
    </row>
    <row r="106">
      <c r="A106" s="612">
        <v>45776.0</v>
      </c>
      <c r="B106" s="462" t="s">
        <v>3188</v>
      </c>
      <c r="C106" s="613" t="s">
        <v>3263</v>
      </c>
      <c r="D106" s="614"/>
      <c r="E106" s="622"/>
      <c r="F106" s="623"/>
      <c r="G106" s="624"/>
      <c r="H106" s="623"/>
      <c r="I106" s="614"/>
      <c r="J106" s="614">
        <v>79.99</v>
      </c>
      <c r="K106" s="615">
        <f t="shared" si="7"/>
        <v>799.9</v>
      </c>
      <c r="L106" s="616"/>
      <c r="N106" s="540"/>
      <c r="O106" s="626"/>
      <c r="P106" s="540"/>
      <c r="Q106" s="626"/>
      <c r="R106" s="540"/>
      <c r="S106" s="626"/>
    </row>
    <row r="107">
      <c r="A107" s="612">
        <v>45776.0</v>
      </c>
      <c r="B107" s="462" t="s">
        <v>3188</v>
      </c>
      <c r="C107" s="613" t="s">
        <v>3264</v>
      </c>
      <c r="D107" s="614"/>
      <c r="E107" s="622"/>
      <c r="F107" s="623"/>
      <c r="G107" s="624"/>
      <c r="H107" s="623"/>
      <c r="I107" s="614"/>
      <c r="J107" s="614">
        <v>80.75</v>
      </c>
      <c r="K107" s="615">
        <f t="shared" si="7"/>
        <v>807.5</v>
      </c>
      <c r="L107" s="616"/>
      <c r="N107" s="540"/>
      <c r="O107" s="626"/>
      <c r="P107" s="540"/>
      <c r="Q107" s="626"/>
      <c r="R107" s="540"/>
      <c r="S107" s="626"/>
    </row>
    <row r="108">
      <c r="A108" s="612">
        <v>45776.0</v>
      </c>
      <c r="B108" s="462" t="s">
        <v>3188</v>
      </c>
      <c r="C108" s="613" t="s">
        <v>3265</v>
      </c>
      <c r="D108" s="614"/>
      <c r="E108" s="622"/>
      <c r="F108" s="623"/>
      <c r="G108" s="624"/>
      <c r="H108" s="623"/>
      <c r="I108" s="614"/>
      <c r="J108" s="614">
        <v>80.72</v>
      </c>
      <c r="K108" s="615">
        <f t="shared" si="7"/>
        <v>807.2</v>
      </c>
      <c r="L108" s="616"/>
      <c r="N108" s="540"/>
      <c r="O108" s="626"/>
      <c r="P108" s="540"/>
      <c r="Q108" s="626"/>
      <c r="R108" s="540"/>
      <c r="S108" s="626"/>
    </row>
    <row r="109">
      <c r="A109" s="612">
        <v>45776.0</v>
      </c>
      <c r="B109" s="462" t="s">
        <v>3188</v>
      </c>
      <c r="C109" s="613" t="s">
        <v>3266</v>
      </c>
      <c r="D109" s="614"/>
      <c r="E109" s="622"/>
      <c r="F109" s="623"/>
      <c r="G109" s="624"/>
      <c r="H109" s="623"/>
      <c r="I109" s="614"/>
      <c r="J109" s="614">
        <v>81.65</v>
      </c>
      <c r="K109" s="615">
        <f t="shared" si="7"/>
        <v>816.5</v>
      </c>
      <c r="L109" s="616"/>
      <c r="N109" s="540"/>
      <c r="O109" s="626"/>
      <c r="P109" s="540"/>
      <c r="Q109" s="626"/>
      <c r="R109" s="540"/>
      <c r="S109" s="626"/>
    </row>
    <row r="110">
      <c r="A110" s="612">
        <v>45776.0</v>
      </c>
      <c r="B110" s="462" t="s">
        <v>3188</v>
      </c>
      <c r="C110" s="613" t="s">
        <v>3267</v>
      </c>
      <c r="D110" s="614"/>
      <c r="E110" s="622"/>
      <c r="F110" s="623"/>
      <c r="G110" s="624"/>
      <c r="H110" s="623"/>
      <c r="I110" s="614"/>
      <c r="J110" s="614">
        <v>67.14</v>
      </c>
      <c r="K110" s="615">
        <f t="shared" si="7"/>
        <v>671.4</v>
      </c>
      <c r="L110" s="616"/>
      <c r="N110" s="540"/>
      <c r="O110" s="626"/>
      <c r="P110" s="540"/>
      <c r="Q110" s="626"/>
      <c r="R110" s="540"/>
      <c r="S110" s="626"/>
    </row>
    <row r="111">
      <c r="A111" s="612">
        <v>45776.0</v>
      </c>
      <c r="B111" s="462" t="s">
        <v>3188</v>
      </c>
      <c r="C111" s="613" t="s">
        <v>3268</v>
      </c>
      <c r="D111" s="614"/>
      <c r="E111" s="622"/>
      <c r="F111" s="623"/>
      <c r="G111" s="624"/>
      <c r="H111" s="623"/>
      <c r="I111" s="614"/>
      <c r="J111" s="614">
        <v>64.46</v>
      </c>
      <c r="K111" s="615">
        <f t="shared" si="7"/>
        <v>644.6</v>
      </c>
      <c r="L111" s="616"/>
      <c r="N111" s="540"/>
      <c r="O111" s="626"/>
      <c r="P111" s="540"/>
      <c r="Q111" s="626"/>
      <c r="R111" s="540"/>
      <c r="S111" s="626"/>
    </row>
    <row r="112">
      <c r="A112" s="612">
        <v>45776.0</v>
      </c>
      <c r="B112" s="462" t="s">
        <v>3160</v>
      </c>
      <c r="C112" s="613" t="s">
        <v>3269</v>
      </c>
      <c r="D112" s="614">
        <v>20.0</v>
      </c>
      <c r="E112" s="622">
        <f t="shared" ref="E112:E119" si="17">D112/10/G112*1000</f>
        <v>3.636363636</v>
      </c>
      <c r="F112" s="623">
        <f t="shared" ref="F112:F428" si="18">E112*10</f>
        <v>36.36363636</v>
      </c>
      <c r="G112" s="624">
        <v>550.0</v>
      </c>
      <c r="H112" s="623">
        <f t="shared" ref="H112:H324" si="19">J112*10*I112/1000</f>
        <v>17.968324</v>
      </c>
      <c r="I112" s="614">
        <v>550.0</v>
      </c>
      <c r="J112" s="614">
        <v>3.266968</v>
      </c>
      <c r="K112" s="615">
        <f t="shared" si="7"/>
        <v>32.66968</v>
      </c>
      <c r="L112" s="616">
        <f t="shared" ref="L112:L262" si="20">H112/D112</f>
        <v>0.8984162</v>
      </c>
      <c r="N112" s="540"/>
      <c r="O112" s="626"/>
      <c r="P112" s="540"/>
      <c r="Q112" s="626"/>
      <c r="R112" s="540"/>
      <c r="S112" s="626"/>
    </row>
    <row r="113">
      <c r="A113" s="612">
        <v>45776.0</v>
      </c>
      <c r="B113" s="462" t="s">
        <v>3160</v>
      </c>
      <c r="C113" s="613" t="s">
        <v>3270</v>
      </c>
      <c r="D113" s="614">
        <v>20.0</v>
      </c>
      <c r="E113" s="622">
        <f t="shared" si="17"/>
        <v>3.636363636</v>
      </c>
      <c r="F113" s="623">
        <f t="shared" si="18"/>
        <v>36.36363636</v>
      </c>
      <c r="G113" s="624">
        <v>550.0</v>
      </c>
      <c r="H113" s="623">
        <f t="shared" si="19"/>
        <v>19.1457145</v>
      </c>
      <c r="I113" s="614">
        <v>550.0</v>
      </c>
      <c r="J113" s="614">
        <v>3.481039</v>
      </c>
      <c r="K113" s="615">
        <f t="shared" si="7"/>
        <v>34.81039</v>
      </c>
      <c r="L113" s="616">
        <f t="shared" si="20"/>
        <v>0.957285725</v>
      </c>
      <c r="N113" s="540"/>
      <c r="O113" s="626"/>
      <c r="P113" s="540"/>
      <c r="Q113" s="626"/>
      <c r="R113" s="540"/>
      <c r="S113" s="626"/>
    </row>
    <row r="114">
      <c r="A114" s="612">
        <v>45776.0</v>
      </c>
      <c r="B114" s="462" t="s">
        <v>3160</v>
      </c>
      <c r="C114" s="613" t="s">
        <v>3271</v>
      </c>
      <c r="D114" s="614">
        <v>20.0</v>
      </c>
      <c r="E114" s="622">
        <f t="shared" si="17"/>
        <v>3.636363636</v>
      </c>
      <c r="F114" s="623">
        <f t="shared" si="18"/>
        <v>36.36363636</v>
      </c>
      <c r="G114" s="624">
        <v>550.0</v>
      </c>
      <c r="H114" s="623">
        <f t="shared" si="19"/>
        <v>21.6434405</v>
      </c>
      <c r="I114" s="614">
        <v>550.0</v>
      </c>
      <c r="J114" s="614">
        <v>3.935171</v>
      </c>
      <c r="K114" s="615">
        <f t="shared" si="7"/>
        <v>39.35171</v>
      </c>
      <c r="L114" s="616">
        <f t="shared" si="20"/>
        <v>1.082172025</v>
      </c>
      <c r="N114" s="540"/>
      <c r="O114" s="626"/>
      <c r="P114" s="540"/>
      <c r="Q114" s="626"/>
      <c r="R114" s="540"/>
      <c r="S114" s="626"/>
    </row>
    <row r="115">
      <c r="A115" s="612">
        <v>45776.0</v>
      </c>
      <c r="B115" s="462" t="s">
        <v>3160</v>
      </c>
      <c r="C115" s="613" t="s">
        <v>3272</v>
      </c>
      <c r="D115" s="614">
        <v>20.0</v>
      </c>
      <c r="E115" s="622">
        <f t="shared" si="17"/>
        <v>3.636363636</v>
      </c>
      <c r="F115" s="623">
        <f t="shared" si="18"/>
        <v>36.36363636</v>
      </c>
      <c r="G115" s="624">
        <v>550.0</v>
      </c>
      <c r="H115" s="623">
        <f t="shared" si="19"/>
        <v>21.8391415</v>
      </c>
      <c r="I115" s="614">
        <v>550.0</v>
      </c>
      <c r="J115" s="614">
        <v>3.970753</v>
      </c>
      <c r="K115" s="615">
        <f t="shared" si="7"/>
        <v>39.70753</v>
      </c>
      <c r="L115" s="616">
        <f t="shared" si="20"/>
        <v>1.091957075</v>
      </c>
      <c r="N115" s="540"/>
      <c r="O115" s="626"/>
      <c r="P115" s="540"/>
      <c r="Q115" s="626"/>
      <c r="R115" s="540"/>
      <c r="S115" s="626"/>
    </row>
    <row r="116">
      <c r="A116" s="612">
        <v>45777.0</v>
      </c>
      <c r="B116" s="462" t="s">
        <v>3160</v>
      </c>
      <c r="C116" s="613" t="s">
        <v>3273</v>
      </c>
      <c r="D116" s="614">
        <v>20.0</v>
      </c>
      <c r="E116" s="622">
        <f t="shared" si="17"/>
        <v>3.636363636</v>
      </c>
      <c r="F116" s="623">
        <f t="shared" si="18"/>
        <v>36.36363636</v>
      </c>
      <c r="G116" s="624">
        <v>550.0</v>
      </c>
      <c r="H116" s="623">
        <f t="shared" si="19"/>
        <v>23.392545</v>
      </c>
      <c r="I116" s="614">
        <v>550.0</v>
      </c>
      <c r="J116" s="614">
        <v>4.25319</v>
      </c>
      <c r="K116" s="615">
        <f t="shared" si="7"/>
        <v>42.5319</v>
      </c>
      <c r="L116" s="616">
        <f t="shared" si="20"/>
        <v>1.16962725</v>
      </c>
      <c r="N116" s="540"/>
      <c r="O116" s="626"/>
      <c r="P116" s="540"/>
      <c r="Q116" s="626"/>
      <c r="R116" s="540"/>
      <c r="S116" s="626"/>
    </row>
    <row r="117">
      <c r="A117" s="612">
        <v>45777.0</v>
      </c>
      <c r="B117" s="462" t="s">
        <v>3160</v>
      </c>
      <c r="C117" s="613" t="s">
        <v>3274</v>
      </c>
      <c r="D117" s="614">
        <v>20.0</v>
      </c>
      <c r="E117" s="622">
        <f t="shared" si="17"/>
        <v>3.636363636</v>
      </c>
      <c r="F117" s="623">
        <f t="shared" si="18"/>
        <v>36.36363636</v>
      </c>
      <c r="G117" s="624">
        <v>550.0</v>
      </c>
      <c r="H117" s="623">
        <f t="shared" si="19"/>
        <v>19.395651</v>
      </c>
      <c r="I117" s="614">
        <v>550.0</v>
      </c>
      <c r="J117" s="614">
        <v>3.526482</v>
      </c>
      <c r="K117" s="615">
        <f t="shared" si="7"/>
        <v>35.26482</v>
      </c>
      <c r="L117" s="616">
        <f t="shared" si="20"/>
        <v>0.96978255</v>
      </c>
      <c r="N117" s="540"/>
      <c r="O117" s="626"/>
      <c r="P117" s="540"/>
      <c r="Q117" s="626"/>
      <c r="R117" s="540"/>
      <c r="S117" s="626"/>
    </row>
    <row r="118">
      <c r="A118" s="612">
        <v>45777.0</v>
      </c>
      <c r="B118" s="462" t="s">
        <v>3160</v>
      </c>
      <c r="C118" s="613" t="s">
        <v>3275</v>
      </c>
      <c r="D118" s="614">
        <v>20.0</v>
      </c>
      <c r="E118" s="622">
        <f t="shared" si="17"/>
        <v>3.636363636</v>
      </c>
      <c r="F118" s="623">
        <f t="shared" si="18"/>
        <v>36.36363636</v>
      </c>
      <c r="G118" s="624">
        <v>550.0</v>
      </c>
      <c r="H118" s="623">
        <f t="shared" si="19"/>
        <v>20.280975</v>
      </c>
      <c r="I118" s="614">
        <v>550.0</v>
      </c>
      <c r="J118" s="614">
        <v>3.68745</v>
      </c>
      <c r="K118" s="615">
        <f t="shared" si="7"/>
        <v>36.8745</v>
      </c>
      <c r="L118" s="616">
        <f t="shared" si="20"/>
        <v>1.01404875</v>
      </c>
      <c r="N118" s="540"/>
      <c r="O118" s="626"/>
      <c r="P118" s="540"/>
      <c r="Q118" s="626"/>
      <c r="R118" s="540"/>
      <c r="S118" s="626"/>
    </row>
    <row r="119">
      <c r="A119" s="612">
        <v>45777.0</v>
      </c>
      <c r="B119" s="462" t="s">
        <v>3160</v>
      </c>
      <c r="C119" s="613" t="s">
        <v>3276</v>
      </c>
      <c r="D119" s="614">
        <v>20.0</v>
      </c>
      <c r="E119" s="622">
        <f t="shared" si="17"/>
        <v>3.636363636</v>
      </c>
      <c r="F119" s="623">
        <f t="shared" si="18"/>
        <v>36.36363636</v>
      </c>
      <c r="G119" s="624">
        <v>550.0</v>
      </c>
      <c r="H119" s="623">
        <f t="shared" si="19"/>
        <v>21.0203235</v>
      </c>
      <c r="I119" s="614">
        <v>550.0</v>
      </c>
      <c r="J119" s="614">
        <v>3.821877</v>
      </c>
      <c r="K119" s="615">
        <f t="shared" si="7"/>
        <v>38.21877</v>
      </c>
      <c r="L119" s="616">
        <f t="shared" si="20"/>
        <v>1.051016175</v>
      </c>
      <c r="N119" s="540"/>
      <c r="O119" s="626"/>
      <c r="P119" s="540"/>
      <c r="Q119" s="626"/>
      <c r="R119" s="540"/>
      <c r="S119" s="626"/>
    </row>
    <row r="120">
      <c r="A120" s="612">
        <v>45777.0</v>
      </c>
      <c r="B120" s="462" t="s">
        <v>3163</v>
      </c>
      <c r="C120" s="613" t="s">
        <v>3277</v>
      </c>
      <c r="D120" s="614">
        <v>20.0</v>
      </c>
      <c r="E120" s="622">
        <f t="shared" ref="E120:E122" si="21">D120/10/I120*1000</f>
        <v>3.549056838</v>
      </c>
      <c r="F120" s="623">
        <f t="shared" si="18"/>
        <v>35.49056838</v>
      </c>
      <c r="G120" s="462">
        <v>550.0</v>
      </c>
      <c r="H120" s="623">
        <f t="shared" si="19"/>
        <v>21.58455711</v>
      </c>
      <c r="I120" s="624">
        <v>563.53</v>
      </c>
      <c r="J120" s="614">
        <v>3.830241</v>
      </c>
      <c r="K120" s="615">
        <f t="shared" si="7"/>
        <v>38.30241</v>
      </c>
      <c r="L120" s="616">
        <f t="shared" si="20"/>
        <v>1.079227855</v>
      </c>
      <c r="N120" s="540"/>
      <c r="O120" s="626"/>
      <c r="P120" s="540"/>
      <c r="Q120" s="626"/>
      <c r="R120" s="540"/>
      <c r="S120" s="626"/>
    </row>
    <row r="121">
      <c r="A121" s="612">
        <v>45777.0</v>
      </c>
      <c r="B121" s="462" t="s">
        <v>3163</v>
      </c>
      <c r="C121" s="613" t="s">
        <v>3278</v>
      </c>
      <c r="D121" s="614">
        <v>20.0</v>
      </c>
      <c r="E121" s="622">
        <f t="shared" si="21"/>
        <v>3.531759346</v>
      </c>
      <c r="F121" s="623">
        <f t="shared" si="18"/>
        <v>35.31759346</v>
      </c>
      <c r="G121" s="462">
        <v>550.0</v>
      </c>
      <c r="H121" s="623">
        <f t="shared" si="19"/>
        <v>21.43757051</v>
      </c>
      <c r="I121" s="624">
        <v>566.29</v>
      </c>
      <c r="J121" s="614">
        <v>3.785617</v>
      </c>
      <c r="K121" s="615">
        <f t="shared" si="7"/>
        <v>37.85617</v>
      </c>
      <c r="L121" s="616">
        <f t="shared" si="20"/>
        <v>1.071878525</v>
      </c>
      <c r="N121" s="540"/>
      <c r="O121" s="626"/>
      <c r="P121" s="540"/>
      <c r="Q121" s="626"/>
      <c r="R121" s="540"/>
      <c r="S121" s="626"/>
    </row>
    <row r="122">
      <c r="A122" s="612">
        <v>45777.0</v>
      </c>
      <c r="B122" s="462" t="s">
        <v>3163</v>
      </c>
      <c r="C122" s="613" t="s">
        <v>3279</v>
      </c>
      <c r="D122" s="614">
        <v>20.0</v>
      </c>
      <c r="E122" s="622">
        <f t="shared" si="21"/>
        <v>3.477535123</v>
      </c>
      <c r="F122" s="623">
        <f t="shared" si="18"/>
        <v>34.77535123</v>
      </c>
      <c r="G122" s="462">
        <v>550.0</v>
      </c>
      <c r="H122" s="623">
        <f t="shared" si="19"/>
        <v>21.83938258</v>
      </c>
      <c r="I122" s="624">
        <v>575.12</v>
      </c>
      <c r="J122" s="614">
        <v>3.797361</v>
      </c>
      <c r="K122" s="615">
        <f t="shared" si="7"/>
        <v>37.97361</v>
      </c>
      <c r="L122" s="616">
        <f t="shared" si="20"/>
        <v>1.091969129</v>
      </c>
      <c r="N122" s="540"/>
      <c r="O122" s="626"/>
      <c r="P122" s="540"/>
      <c r="Q122" s="626"/>
      <c r="R122" s="540"/>
      <c r="S122" s="626"/>
    </row>
    <row r="123">
      <c r="A123" s="612">
        <v>45778.0</v>
      </c>
      <c r="B123" s="462" t="s">
        <v>3160</v>
      </c>
      <c r="C123" s="613" t="s">
        <v>3280</v>
      </c>
      <c r="D123" s="614">
        <v>20.0</v>
      </c>
      <c r="E123" s="622">
        <f t="shared" ref="E123:E428" si="22">D123/10/G123*1000</f>
        <v>3.636363636</v>
      </c>
      <c r="F123" s="623">
        <f t="shared" si="18"/>
        <v>36.36363636</v>
      </c>
      <c r="G123" s="624">
        <v>550.0</v>
      </c>
      <c r="H123" s="623">
        <f t="shared" si="19"/>
        <v>20.302623</v>
      </c>
      <c r="I123" s="614">
        <v>550.0</v>
      </c>
      <c r="J123" s="614">
        <v>3.691386</v>
      </c>
      <c r="K123" s="615">
        <f t="shared" si="7"/>
        <v>36.91386</v>
      </c>
      <c r="L123" s="616">
        <f t="shared" si="20"/>
        <v>1.01513115</v>
      </c>
      <c r="N123" s="540"/>
      <c r="O123" s="626"/>
      <c r="P123" s="540"/>
      <c r="Q123" s="626"/>
      <c r="R123" s="540"/>
      <c r="S123" s="626"/>
    </row>
    <row r="124">
      <c r="A124" s="612">
        <v>45778.0</v>
      </c>
      <c r="B124" s="462" t="s">
        <v>3160</v>
      </c>
      <c r="C124" s="613" t="s">
        <v>3281</v>
      </c>
      <c r="D124" s="614">
        <v>20.0</v>
      </c>
      <c r="E124" s="622">
        <f t="shared" si="22"/>
        <v>3.636363636</v>
      </c>
      <c r="F124" s="623">
        <f t="shared" si="18"/>
        <v>36.36363636</v>
      </c>
      <c r="G124" s="624">
        <v>550.0</v>
      </c>
      <c r="H124" s="623">
        <f t="shared" si="19"/>
        <v>20.5348935</v>
      </c>
      <c r="I124" s="614">
        <v>550.0</v>
      </c>
      <c r="J124" s="614">
        <v>3.733617</v>
      </c>
      <c r="K124" s="615">
        <f t="shared" si="7"/>
        <v>37.33617</v>
      </c>
      <c r="L124" s="616">
        <f t="shared" si="20"/>
        <v>1.026744675</v>
      </c>
      <c r="N124" s="540"/>
      <c r="O124" s="626"/>
      <c r="P124" s="540"/>
      <c r="Q124" s="626"/>
      <c r="R124" s="540"/>
      <c r="S124" s="626"/>
    </row>
    <row r="125">
      <c r="A125" s="612">
        <v>45778.0</v>
      </c>
      <c r="B125" s="462" t="s">
        <v>3163</v>
      </c>
      <c r="C125" s="613" t="s">
        <v>3282</v>
      </c>
      <c r="D125" s="614">
        <v>30.0</v>
      </c>
      <c r="E125" s="622">
        <f t="shared" si="22"/>
        <v>5.454545455</v>
      </c>
      <c r="F125" s="623">
        <f t="shared" si="18"/>
        <v>54.54545455</v>
      </c>
      <c r="G125" s="624">
        <v>550.0</v>
      </c>
      <c r="H125" s="623">
        <f t="shared" si="19"/>
        <v>28.4869101</v>
      </c>
      <c r="I125" s="614">
        <v>517.87</v>
      </c>
      <c r="J125" s="614">
        <v>5.500784</v>
      </c>
      <c r="K125" s="615">
        <f t="shared" si="7"/>
        <v>55.00784</v>
      </c>
      <c r="L125" s="616">
        <f t="shared" si="20"/>
        <v>0.94956367</v>
      </c>
      <c r="N125" s="540"/>
      <c r="O125" s="626"/>
      <c r="P125" s="540"/>
      <c r="Q125" s="626"/>
      <c r="R125" s="540"/>
      <c r="S125" s="626"/>
    </row>
    <row r="126">
      <c r="A126" s="612">
        <v>45778.0</v>
      </c>
      <c r="B126" s="462" t="s">
        <v>3163</v>
      </c>
      <c r="C126" s="613" t="s">
        <v>3283</v>
      </c>
      <c r="D126" s="614">
        <v>30.0</v>
      </c>
      <c r="E126" s="622">
        <f t="shared" si="22"/>
        <v>5.454545455</v>
      </c>
      <c r="F126" s="623">
        <f t="shared" si="18"/>
        <v>54.54545455</v>
      </c>
      <c r="G126" s="624">
        <v>550.0</v>
      </c>
      <c r="H126" s="623">
        <f t="shared" si="19"/>
        <v>26.98632481</v>
      </c>
      <c r="I126" s="614">
        <v>517.87</v>
      </c>
      <c r="J126" s="614">
        <v>5.211023</v>
      </c>
      <c r="K126" s="615">
        <f t="shared" si="7"/>
        <v>52.11023</v>
      </c>
      <c r="L126" s="616">
        <f t="shared" si="20"/>
        <v>0.8995441603</v>
      </c>
      <c r="N126" s="540"/>
      <c r="O126" s="626"/>
      <c r="P126" s="540"/>
      <c r="Q126" s="626"/>
      <c r="R126" s="540"/>
      <c r="S126" s="626"/>
    </row>
    <row r="127">
      <c r="A127" s="612">
        <v>45778.0</v>
      </c>
      <c r="B127" s="462" t="s">
        <v>3163</v>
      </c>
      <c r="C127" s="613" t="s">
        <v>3284</v>
      </c>
      <c r="D127" s="614">
        <v>18.0</v>
      </c>
      <c r="E127" s="622">
        <f t="shared" si="22"/>
        <v>3.272727273</v>
      </c>
      <c r="F127" s="623">
        <f t="shared" si="18"/>
        <v>32.72727273</v>
      </c>
      <c r="G127" s="624">
        <v>550.0</v>
      </c>
      <c r="H127" s="623">
        <f t="shared" si="19"/>
        <v>21.7820731</v>
      </c>
      <c r="I127" s="614">
        <v>556.475</v>
      </c>
      <c r="J127" s="614">
        <v>3.914295</v>
      </c>
      <c r="K127" s="615">
        <f t="shared" si="7"/>
        <v>39.14295</v>
      </c>
      <c r="L127" s="616">
        <f t="shared" si="20"/>
        <v>1.210115172</v>
      </c>
      <c r="N127" s="540"/>
      <c r="O127" s="626"/>
      <c r="P127" s="540"/>
      <c r="Q127" s="626"/>
      <c r="R127" s="540"/>
      <c r="S127" s="626"/>
    </row>
    <row r="128">
      <c r="A128" s="612">
        <v>45778.0</v>
      </c>
      <c r="B128" s="462" t="s">
        <v>3163</v>
      </c>
      <c r="C128" s="613" t="s">
        <v>3285</v>
      </c>
      <c r="D128" s="614">
        <v>18.0</v>
      </c>
      <c r="E128" s="622">
        <f t="shared" si="22"/>
        <v>3.272727273</v>
      </c>
      <c r="F128" s="623">
        <f t="shared" si="18"/>
        <v>32.72727273</v>
      </c>
      <c r="G128" s="624">
        <v>550.0</v>
      </c>
      <c r="H128" s="623">
        <f t="shared" si="19"/>
        <v>20.82365064</v>
      </c>
      <c r="I128" s="614">
        <v>556.475</v>
      </c>
      <c r="J128" s="614">
        <v>3.742064</v>
      </c>
      <c r="K128" s="615">
        <f t="shared" si="7"/>
        <v>37.42064</v>
      </c>
      <c r="L128" s="616">
        <f t="shared" si="20"/>
        <v>1.15686948</v>
      </c>
      <c r="N128" s="540"/>
      <c r="O128" s="626"/>
      <c r="P128" s="540"/>
      <c r="Q128" s="626"/>
      <c r="R128" s="540"/>
      <c r="S128" s="626"/>
    </row>
    <row r="129">
      <c r="A129" s="612">
        <v>45778.0</v>
      </c>
      <c r="B129" s="462" t="s">
        <v>3163</v>
      </c>
      <c r="C129" s="613" t="s">
        <v>3286</v>
      </c>
      <c r="D129" s="614">
        <v>18.0</v>
      </c>
      <c r="E129" s="622">
        <f t="shared" si="22"/>
        <v>3.272727273</v>
      </c>
      <c r="F129" s="623">
        <f t="shared" si="18"/>
        <v>32.72727273</v>
      </c>
      <c r="G129" s="624">
        <v>550.0</v>
      </c>
      <c r="H129" s="623">
        <f t="shared" si="19"/>
        <v>20.91842282</v>
      </c>
      <c r="I129" s="614">
        <v>566.8</v>
      </c>
      <c r="J129" s="614">
        <v>3.690618</v>
      </c>
      <c r="K129" s="615">
        <f t="shared" si="7"/>
        <v>36.90618</v>
      </c>
      <c r="L129" s="616">
        <f t="shared" si="20"/>
        <v>1.162134601</v>
      </c>
      <c r="N129" s="540"/>
      <c r="O129" s="626"/>
      <c r="P129" s="540"/>
      <c r="Q129" s="626"/>
      <c r="R129" s="540"/>
      <c r="S129" s="626"/>
    </row>
    <row r="130">
      <c r="A130" s="612">
        <v>45778.0</v>
      </c>
      <c r="B130" s="462" t="s">
        <v>3163</v>
      </c>
      <c r="C130" s="613" t="s">
        <v>3287</v>
      </c>
      <c r="D130" s="614">
        <v>18.0</v>
      </c>
      <c r="E130" s="622">
        <f t="shared" si="22"/>
        <v>3.272727273</v>
      </c>
      <c r="F130" s="623">
        <f t="shared" si="18"/>
        <v>32.72727273</v>
      </c>
      <c r="G130" s="624">
        <v>550.0</v>
      </c>
      <c r="H130" s="623">
        <f t="shared" si="19"/>
        <v>21.38037616</v>
      </c>
      <c r="I130" s="614">
        <v>566.8</v>
      </c>
      <c r="J130" s="614">
        <v>3.77212</v>
      </c>
      <c r="K130" s="615">
        <f t="shared" si="7"/>
        <v>37.7212</v>
      </c>
      <c r="L130" s="616">
        <f t="shared" si="20"/>
        <v>1.187798676</v>
      </c>
      <c r="N130" s="540"/>
      <c r="O130" s="626"/>
      <c r="P130" s="540"/>
      <c r="Q130" s="626"/>
      <c r="R130" s="540"/>
      <c r="S130" s="626"/>
    </row>
    <row r="131">
      <c r="A131" s="612">
        <v>45783.0</v>
      </c>
      <c r="B131" s="462" t="s">
        <v>3163</v>
      </c>
      <c r="C131" s="613" t="s">
        <v>3288</v>
      </c>
      <c r="D131" s="614">
        <v>42.0</v>
      </c>
      <c r="E131" s="622">
        <f t="shared" si="22"/>
        <v>7.636363636</v>
      </c>
      <c r="F131" s="623">
        <f t="shared" si="18"/>
        <v>76.36363636</v>
      </c>
      <c r="G131" s="624">
        <v>550.0</v>
      </c>
      <c r="H131" s="628">
        <f t="shared" si="19"/>
        <v>39.56382619</v>
      </c>
      <c r="I131" s="614">
        <v>564.61</v>
      </c>
      <c r="J131" s="614">
        <v>7.007284</v>
      </c>
      <c r="K131" s="615">
        <f t="shared" si="7"/>
        <v>70.07284</v>
      </c>
      <c r="L131" s="616">
        <f t="shared" si="20"/>
        <v>0.9419958617</v>
      </c>
      <c r="N131" s="540"/>
      <c r="O131" s="626"/>
      <c r="P131" s="540"/>
      <c r="Q131" s="626"/>
      <c r="R131" s="540"/>
      <c r="S131" s="626"/>
    </row>
    <row r="132">
      <c r="A132" s="612">
        <v>45783.0</v>
      </c>
      <c r="B132" s="462" t="s">
        <v>3163</v>
      </c>
      <c r="C132" s="613" t="s">
        <v>3289</v>
      </c>
      <c r="D132" s="614">
        <v>42.0</v>
      </c>
      <c r="E132" s="622">
        <f t="shared" si="22"/>
        <v>7.636363636</v>
      </c>
      <c r="F132" s="623">
        <f t="shared" si="18"/>
        <v>76.36363636</v>
      </c>
      <c r="G132" s="624">
        <v>550.0</v>
      </c>
      <c r="H132" s="628">
        <f t="shared" si="19"/>
        <v>37.75823164</v>
      </c>
      <c r="I132" s="614">
        <v>564.61</v>
      </c>
      <c r="J132" s="614">
        <v>6.687489</v>
      </c>
      <c r="K132" s="615">
        <f t="shared" si="7"/>
        <v>66.87489</v>
      </c>
      <c r="L132" s="616">
        <f t="shared" si="20"/>
        <v>0.8990055153</v>
      </c>
      <c r="N132" s="540"/>
      <c r="O132" s="626"/>
      <c r="P132" s="540"/>
      <c r="Q132" s="626"/>
      <c r="R132" s="540"/>
      <c r="S132" s="626"/>
    </row>
    <row r="133">
      <c r="A133" s="612">
        <v>45783.0</v>
      </c>
      <c r="B133" s="462" t="s">
        <v>3163</v>
      </c>
      <c r="C133" s="613" t="s">
        <v>3290</v>
      </c>
      <c r="D133" s="614">
        <v>20.0</v>
      </c>
      <c r="E133" s="622">
        <f t="shared" si="22"/>
        <v>3.636363636</v>
      </c>
      <c r="F133" s="623">
        <f t="shared" si="18"/>
        <v>36.36363636</v>
      </c>
      <c r="G133" s="624">
        <v>550.0</v>
      </c>
      <c r="H133" s="628">
        <f t="shared" si="19"/>
        <v>22.80809945</v>
      </c>
      <c r="I133" s="614">
        <v>574.64</v>
      </c>
      <c r="J133" s="614">
        <v>3.969111</v>
      </c>
      <c r="K133" s="615">
        <f t="shared" si="7"/>
        <v>39.69111</v>
      </c>
      <c r="L133" s="616">
        <f t="shared" si="20"/>
        <v>1.140404973</v>
      </c>
      <c r="N133" s="540"/>
      <c r="O133" s="626"/>
      <c r="P133" s="540"/>
      <c r="Q133" s="626"/>
      <c r="R133" s="540"/>
      <c r="S133" s="626"/>
    </row>
    <row r="134">
      <c r="A134" s="612">
        <v>45783.0</v>
      </c>
      <c r="B134" s="462" t="s">
        <v>3163</v>
      </c>
      <c r="C134" s="613" t="s">
        <v>3291</v>
      </c>
      <c r="D134" s="614">
        <v>20.0</v>
      </c>
      <c r="E134" s="622">
        <f t="shared" si="22"/>
        <v>3.636363636</v>
      </c>
      <c r="F134" s="623">
        <f t="shared" si="18"/>
        <v>36.36363636</v>
      </c>
      <c r="G134" s="624">
        <v>550.0</v>
      </c>
      <c r="H134" s="628">
        <f t="shared" si="19"/>
        <v>22.4992362</v>
      </c>
      <c r="I134" s="614">
        <v>574.64</v>
      </c>
      <c r="J134" s="614">
        <v>3.915362</v>
      </c>
      <c r="K134" s="615">
        <f t="shared" si="7"/>
        <v>39.15362</v>
      </c>
      <c r="L134" s="616">
        <f t="shared" si="20"/>
        <v>1.12496181</v>
      </c>
      <c r="N134" s="540"/>
      <c r="O134" s="626"/>
      <c r="P134" s="540"/>
      <c r="Q134" s="626"/>
      <c r="R134" s="540"/>
      <c r="S134" s="626"/>
    </row>
    <row r="135">
      <c r="A135" s="612">
        <v>45783.0</v>
      </c>
      <c r="B135" s="462" t="s">
        <v>3160</v>
      </c>
      <c r="C135" s="613" t="s">
        <v>3292</v>
      </c>
      <c r="D135" s="614">
        <v>25.0</v>
      </c>
      <c r="E135" s="622">
        <f t="shared" si="22"/>
        <v>4.545454545</v>
      </c>
      <c r="F135" s="623">
        <f t="shared" si="18"/>
        <v>45.45454545</v>
      </c>
      <c r="G135" s="624">
        <v>550.0</v>
      </c>
      <c r="H135" s="628">
        <f t="shared" si="19"/>
        <v>30.546681</v>
      </c>
      <c r="I135" s="614">
        <v>550.0</v>
      </c>
      <c r="J135" s="614">
        <v>5.553942</v>
      </c>
      <c r="K135" s="615">
        <f t="shared" si="7"/>
        <v>55.53942</v>
      </c>
      <c r="L135" s="616">
        <f t="shared" si="20"/>
        <v>1.22186724</v>
      </c>
      <c r="N135" s="540"/>
      <c r="O135" s="626"/>
      <c r="P135" s="540"/>
      <c r="Q135" s="626"/>
      <c r="R135" s="540"/>
      <c r="S135" s="626"/>
    </row>
    <row r="136">
      <c r="A136" s="612">
        <v>45783.0</v>
      </c>
      <c r="B136" s="462" t="s">
        <v>3160</v>
      </c>
      <c r="C136" s="613" t="s">
        <v>3293</v>
      </c>
      <c r="D136" s="614">
        <v>25.0</v>
      </c>
      <c r="E136" s="622">
        <f t="shared" si="22"/>
        <v>4.545454545</v>
      </c>
      <c r="F136" s="623">
        <f t="shared" si="18"/>
        <v>45.45454545</v>
      </c>
      <c r="G136" s="624">
        <v>550.0</v>
      </c>
      <c r="H136" s="628">
        <f t="shared" si="19"/>
        <v>29.219322</v>
      </c>
      <c r="I136" s="614">
        <v>550.0</v>
      </c>
      <c r="J136" s="614">
        <v>5.312604</v>
      </c>
      <c r="K136" s="615">
        <f t="shared" si="7"/>
        <v>53.12604</v>
      </c>
      <c r="L136" s="616">
        <f t="shared" si="20"/>
        <v>1.16877288</v>
      </c>
      <c r="N136" s="540"/>
      <c r="O136" s="626"/>
      <c r="P136" s="540"/>
      <c r="Q136" s="626"/>
      <c r="R136" s="540"/>
      <c r="S136" s="626"/>
    </row>
    <row r="137">
      <c r="A137" s="612">
        <v>45783.0</v>
      </c>
      <c r="B137" s="462" t="s">
        <v>3163</v>
      </c>
      <c r="C137" s="613" t="s">
        <v>3294</v>
      </c>
      <c r="D137" s="614">
        <v>20.0</v>
      </c>
      <c r="E137" s="622">
        <f t="shared" si="22"/>
        <v>3.636363636</v>
      </c>
      <c r="F137" s="623">
        <f t="shared" si="18"/>
        <v>36.36363636</v>
      </c>
      <c r="G137" s="624">
        <v>550.0</v>
      </c>
      <c r="H137" s="628">
        <f t="shared" si="19"/>
        <v>22.05018534</v>
      </c>
      <c r="I137" s="614">
        <v>549.16</v>
      </c>
      <c r="J137" s="614">
        <v>4.015257</v>
      </c>
      <c r="K137" s="615">
        <f t="shared" si="7"/>
        <v>40.15257</v>
      </c>
      <c r="L137" s="616">
        <f t="shared" si="20"/>
        <v>1.102509267</v>
      </c>
      <c r="N137" s="540"/>
      <c r="O137" s="626"/>
      <c r="P137" s="540"/>
      <c r="Q137" s="626"/>
      <c r="R137" s="540"/>
      <c r="S137" s="626"/>
    </row>
    <row r="138">
      <c r="A138" s="612">
        <v>45783.0</v>
      </c>
      <c r="B138" s="462" t="s">
        <v>3163</v>
      </c>
      <c r="C138" s="613" t="s">
        <v>3295</v>
      </c>
      <c r="D138" s="614">
        <v>20.0</v>
      </c>
      <c r="E138" s="622">
        <f t="shared" si="22"/>
        <v>3.636363636</v>
      </c>
      <c r="F138" s="623">
        <f t="shared" si="18"/>
        <v>36.36363636</v>
      </c>
      <c r="G138" s="624">
        <v>550.0</v>
      </c>
      <c r="H138" s="628">
        <f t="shared" si="19"/>
        <v>22.9105653</v>
      </c>
      <c r="I138" s="614">
        <v>549.16</v>
      </c>
      <c r="J138" s="614">
        <v>4.171929</v>
      </c>
      <c r="K138" s="615">
        <f t="shared" si="7"/>
        <v>41.71929</v>
      </c>
      <c r="L138" s="616">
        <f t="shared" si="20"/>
        <v>1.145528265</v>
      </c>
      <c r="N138" s="540"/>
      <c r="O138" s="626"/>
      <c r="P138" s="540"/>
      <c r="Q138" s="626"/>
      <c r="R138" s="540"/>
      <c r="S138" s="626"/>
    </row>
    <row r="139">
      <c r="A139" s="612">
        <v>45783.0</v>
      </c>
      <c r="B139" s="462" t="s">
        <v>3163</v>
      </c>
      <c r="C139" s="613" t="s">
        <v>3296</v>
      </c>
      <c r="D139" s="614">
        <v>25.0</v>
      </c>
      <c r="E139" s="622">
        <f t="shared" si="22"/>
        <v>4.545454545</v>
      </c>
      <c r="F139" s="623">
        <f t="shared" si="18"/>
        <v>45.45454545</v>
      </c>
      <c r="G139" s="624">
        <v>550.0</v>
      </c>
      <c r="H139" s="628">
        <f t="shared" si="19"/>
        <v>26.77829175</v>
      </c>
      <c r="I139" s="614">
        <v>559.43</v>
      </c>
      <c r="J139" s="614">
        <v>4.78671</v>
      </c>
      <c r="K139" s="615">
        <f t="shared" si="7"/>
        <v>47.8671</v>
      </c>
      <c r="L139" s="616">
        <f t="shared" si="20"/>
        <v>1.07113167</v>
      </c>
      <c r="N139" s="540"/>
      <c r="O139" s="626"/>
      <c r="P139" s="540"/>
      <c r="Q139" s="626"/>
      <c r="R139" s="540"/>
      <c r="S139" s="626"/>
    </row>
    <row r="140">
      <c r="A140" s="612">
        <v>45783.0</v>
      </c>
      <c r="B140" s="462" t="s">
        <v>3163</v>
      </c>
      <c r="C140" s="613" t="s">
        <v>3297</v>
      </c>
      <c r="D140" s="614">
        <v>25.0</v>
      </c>
      <c r="E140" s="622">
        <f t="shared" si="22"/>
        <v>4.545454545</v>
      </c>
      <c r="F140" s="623">
        <f t="shared" si="18"/>
        <v>45.45454545</v>
      </c>
      <c r="G140" s="624">
        <v>550.0</v>
      </c>
      <c r="H140" s="628">
        <f t="shared" si="19"/>
        <v>26.4056834</v>
      </c>
      <c r="I140" s="614">
        <v>559.43</v>
      </c>
      <c r="J140" s="614">
        <v>4.720105</v>
      </c>
      <c r="K140" s="615">
        <f t="shared" si="7"/>
        <v>47.20105</v>
      </c>
      <c r="L140" s="616">
        <f t="shared" si="20"/>
        <v>1.056227336</v>
      </c>
      <c r="N140" s="540"/>
      <c r="O140" s="626"/>
      <c r="P140" s="540"/>
      <c r="Q140" s="626"/>
      <c r="R140" s="540"/>
      <c r="S140" s="626"/>
    </row>
    <row r="141">
      <c r="A141" s="612">
        <v>45783.0</v>
      </c>
      <c r="B141" s="462" t="s">
        <v>3163</v>
      </c>
      <c r="C141" s="613" t="s">
        <v>3298</v>
      </c>
      <c r="D141" s="614">
        <v>30.0</v>
      </c>
      <c r="E141" s="622">
        <f t="shared" si="22"/>
        <v>5.454545455</v>
      </c>
      <c r="F141" s="623">
        <f t="shared" si="18"/>
        <v>54.54545455</v>
      </c>
      <c r="G141" s="624">
        <v>550.0</v>
      </c>
      <c r="H141" s="628">
        <f t="shared" si="19"/>
        <v>34.75386101</v>
      </c>
      <c r="I141" s="614">
        <v>586.5</v>
      </c>
      <c r="J141" s="614">
        <v>5.925637</v>
      </c>
      <c r="K141" s="615">
        <f t="shared" si="7"/>
        <v>59.25637</v>
      </c>
      <c r="L141" s="616">
        <f t="shared" si="20"/>
        <v>1.158462034</v>
      </c>
      <c r="N141" s="540"/>
      <c r="O141" s="626"/>
      <c r="P141" s="540"/>
      <c r="Q141" s="626"/>
      <c r="R141" s="540"/>
      <c r="S141" s="626"/>
    </row>
    <row r="142">
      <c r="A142" s="612">
        <v>45783.0</v>
      </c>
      <c r="B142" s="462" t="s">
        <v>3163</v>
      </c>
      <c r="C142" s="613" t="s">
        <v>3299</v>
      </c>
      <c r="D142" s="614">
        <v>30.0</v>
      </c>
      <c r="E142" s="622">
        <f t="shared" si="22"/>
        <v>5.454545455</v>
      </c>
      <c r="F142" s="623">
        <f t="shared" si="18"/>
        <v>54.54545455</v>
      </c>
      <c r="G142" s="624">
        <v>550.0</v>
      </c>
      <c r="H142" s="628">
        <f t="shared" si="19"/>
        <v>35.86027566</v>
      </c>
      <c r="I142" s="614">
        <v>586.5</v>
      </c>
      <c r="J142" s="614">
        <v>6.114284</v>
      </c>
      <c r="K142" s="615">
        <f t="shared" si="7"/>
        <v>61.14284</v>
      </c>
      <c r="L142" s="616">
        <f t="shared" si="20"/>
        <v>1.195342522</v>
      </c>
      <c r="N142" s="540"/>
      <c r="O142" s="626"/>
      <c r="P142" s="540"/>
      <c r="Q142" s="626"/>
      <c r="R142" s="540"/>
      <c r="S142" s="626"/>
    </row>
    <row r="143">
      <c r="A143" s="612">
        <v>45784.0</v>
      </c>
      <c r="B143" s="462" t="s">
        <v>3160</v>
      </c>
      <c r="C143" s="613" t="s">
        <v>3300</v>
      </c>
      <c r="D143" s="614">
        <v>13.0</v>
      </c>
      <c r="E143" s="622">
        <f t="shared" si="22"/>
        <v>2.363636364</v>
      </c>
      <c r="F143" s="623">
        <f t="shared" si="18"/>
        <v>23.63636364</v>
      </c>
      <c r="G143" s="462">
        <v>550.0</v>
      </c>
      <c r="H143" s="628">
        <f t="shared" si="19"/>
        <v>14.120678</v>
      </c>
      <c r="I143" s="614">
        <v>550.0</v>
      </c>
      <c r="J143" s="614">
        <v>2.567396</v>
      </c>
      <c r="K143" s="615">
        <f t="shared" si="7"/>
        <v>25.67396</v>
      </c>
      <c r="L143" s="616">
        <f t="shared" si="20"/>
        <v>1.086206</v>
      </c>
      <c r="N143" s="540"/>
      <c r="O143" s="626"/>
      <c r="P143" s="540"/>
      <c r="Q143" s="626"/>
      <c r="R143" s="540"/>
      <c r="S143" s="626"/>
    </row>
    <row r="144">
      <c r="A144" s="612">
        <v>45784.0</v>
      </c>
      <c r="B144" s="462" t="s">
        <v>3160</v>
      </c>
      <c r="C144" s="613" t="s">
        <v>3301</v>
      </c>
      <c r="D144" s="614">
        <v>13.0</v>
      </c>
      <c r="E144" s="622">
        <f t="shared" si="22"/>
        <v>2.363636364</v>
      </c>
      <c r="F144" s="623">
        <f t="shared" si="18"/>
        <v>23.63636364</v>
      </c>
      <c r="G144" s="462">
        <v>550.0</v>
      </c>
      <c r="H144" s="628">
        <f t="shared" si="19"/>
        <v>12.637372</v>
      </c>
      <c r="I144" s="614">
        <v>550.0</v>
      </c>
      <c r="J144" s="614">
        <v>2.297704</v>
      </c>
      <c r="K144" s="615">
        <f t="shared" si="7"/>
        <v>22.97704</v>
      </c>
      <c r="L144" s="616">
        <f t="shared" si="20"/>
        <v>0.9721055385</v>
      </c>
      <c r="N144" s="540"/>
      <c r="O144" s="626"/>
      <c r="P144" s="540"/>
      <c r="Q144" s="626"/>
      <c r="R144" s="540"/>
      <c r="S144" s="626"/>
    </row>
    <row r="145">
      <c r="A145" s="612">
        <v>45786.0</v>
      </c>
      <c r="B145" s="462" t="s">
        <v>3160</v>
      </c>
      <c r="C145" s="613" t="s">
        <v>3302</v>
      </c>
      <c r="D145" s="614">
        <v>20.0</v>
      </c>
      <c r="E145" s="622">
        <f t="shared" si="22"/>
        <v>3.636363636</v>
      </c>
      <c r="F145" s="623">
        <f t="shared" si="18"/>
        <v>36.36363636</v>
      </c>
      <c r="G145" s="462">
        <v>550.0</v>
      </c>
      <c r="H145" s="628">
        <f t="shared" si="19"/>
        <v>24.100428</v>
      </c>
      <c r="I145" s="614">
        <v>550.0</v>
      </c>
      <c r="J145" s="614">
        <v>4.381896</v>
      </c>
      <c r="K145" s="615">
        <f t="shared" si="7"/>
        <v>43.81896</v>
      </c>
      <c r="L145" s="616">
        <f t="shared" si="20"/>
        <v>1.2050214</v>
      </c>
      <c r="N145" s="540"/>
      <c r="O145" s="626"/>
      <c r="P145" s="540"/>
      <c r="Q145" s="626"/>
      <c r="R145" s="540"/>
      <c r="S145" s="626"/>
    </row>
    <row r="146">
      <c r="A146" s="612">
        <v>45786.0</v>
      </c>
      <c r="B146" s="462" t="s">
        <v>3160</v>
      </c>
      <c r="C146" s="613" t="s">
        <v>3303</v>
      </c>
      <c r="D146" s="614">
        <v>20.0</v>
      </c>
      <c r="E146" s="622">
        <f t="shared" si="22"/>
        <v>3.636363636</v>
      </c>
      <c r="F146" s="623">
        <f t="shared" si="18"/>
        <v>36.36363636</v>
      </c>
      <c r="G146" s="462">
        <v>550.0</v>
      </c>
      <c r="H146" s="628">
        <f t="shared" si="19"/>
        <v>25.86309</v>
      </c>
      <c r="I146" s="614">
        <v>550.0</v>
      </c>
      <c r="J146" s="614">
        <v>4.70238</v>
      </c>
      <c r="K146" s="615">
        <f t="shared" si="7"/>
        <v>47.0238</v>
      </c>
      <c r="L146" s="616">
        <f t="shared" si="20"/>
        <v>1.2931545</v>
      </c>
      <c r="N146" s="540"/>
      <c r="O146" s="626"/>
      <c r="P146" s="540"/>
      <c r="Q146" s="626"/>
      <c r="R146" s="540"/>
      <c r="S146" s="626"/>
    </row>
    <row r="147">
      <c r="A147" s="612">
        <v>45786.0</v>
      </c>
      <c r="B147" s="462" t="s">
        <v>3160</v>
      </c>
      <c r="C147" s="613" t="s">
        <v>3304</v>
      </c>
      <c r="D147" s="614">
        <v>20.0</v>
      </c>
      <c r="E147" s="622">
        <f t="shared" si="22"/>
        <v>3.636363636</v>
      </c>
      <c r="F147" s="623">
        <f t="shared" si="18"/>
        <v>36.36363636</v>
      </c>
      <c r="G147" s="462">
        <v>550.0</v>
      </c>
      <c r="H147" s="628">
        <f t="shared" si="19"/>
        <v>25.122416</v>
      </c>
      <c r="I147" s="614">
        <v>550.0</v>
      </c>
      <c r="J147" s="614">
        <v>4.567712</v>
      </c>
      <c r="K147" s="615">
        <f t="shared" si="7"/>
        <v>45.67712</v>
      </c>
      <c r="L147" s="616">
        <f t="shared" si="20"/>
        <v>1.2561208</v>
      </c>
      <c r="N147" s="540"/>
      <c r="O147" s="626"/>
      <c r="P147" s="540"/>
      <c r="Q147" s="626"/>
      <c r="R147" s="540"/>
      <c r="S147" s="626"/>
    </row>
    <row r="148">
      <c r="A148" s="612">
        <v>45786.0</v>
      </c>
      <c r="B148" s="462" t="s">
        <v>3160</v>
      </c>
      <c r="C148" s="613" t="s">
        <v>3305</v>
      </c>
      <c r="D148" s="614">
        <v>20.0</v>
      </c>
      <c r="E148" s="622">
        <f t="shared" si="22"/>
        <v>3.636363636</v>
      </c>
      <c r="F148" s="623">
        <f t="shared" si="18"/>
        <v>36.36363636</v>
      </c>
      <c r="G148" s="462">
        <v>550.0</v>
      </c>
      <c r="H148" s="628">
        <f t="shared" si="19"/>
        <v>25.141204</v>
      </c>
      <c r="I148" s="614">
        <v>550.0</v>
      </c>
      <c r="J148" s="614">
        <v>4.571128</v>
      </c>
      <c r="K148" s="615">
        <f t="shared" si="7"/>
        <v>45.71128</v>
      </c>
      <c r="L148" s="616">
        <f t="shared" si="20"/>
        <v>1.2570602</v>
      </c>
      <c r="N148" s="540"/>
      <c r="O148" s="626"/>
      <c r="P148" s="540"/>
      <c r="Q148" s="626"/>
      <c r="R148" s="540"/>
      <c r="S148" s="626"/>
    </row>
    <row r="149">
      <c r="A149" s="612">
        <v>45786.0</v>
      </c>
      <c r="B149" s="462" t="s">
        <v>3160</v>
      </c>
      <c r="C149" s="613" t="s">
        <v>3306</v>
      </c>
      <c r="D149" s="614">
        <v>13.0</v>
      </c>
      <c r="E149" s="622">
        <f t="shared" si="22"/>
        <v>2.363636364</v>
      </c>
      <c r="F149" s="623">
        <f t="shared" si="18"/>
        <v>23.63636364</v>
      </c>
      <c r="G149" s="462">
        <v>550.0</v>
      </c>
      <c r="H149" s="628">
        <f t="shared" si="19"/>
        <v>7.746277</v>
      </c>
      <c r="I149" s="614">
        <v>550.0</v>
      </c>
      <c r="J149" s="614">
        <v>1.408414</v>
      </c>
      <c r="K149" s="615">
        <f t="shared" si="7"/>
        <v>14.08414</v>
      </c>
      <c r="L149" s="616">
        <f t="shared" si="20"/>
        <v>0.5958674615</v>
      </c>
      <c r="N149" s="540"/>
      <c r="O149" s="626"/>
      <c r="P149" s="540"/>
      <c r="Q149" s="626"/>
      <c r="R149" s="540"/>
      <c r="S149" s="626"/>
    </row>
    <row r="150">
      <c r="A150" s="612">
        <v>45786.0</v>
      </c>
      <c r="B150" s="462" t="s">
        <v>3160</v>
      </c>
      <c r="C150" s="613" t="s">
        <v>3307</v>
      </c>
      <c r="D150" s="614">
        <v>13.0</v>
      </c>
      <c r="E150" s="622">
        <f t="shared" si="22"/>
        <v>2.363636364</v>
      </c>
      <c r="F150" s="623">
        <f t="shared" si="18"/>
        <v>23.63636364</v>
      </c>
      <c r="G150" s="462">
        <v>550.0</v>
      </c>
      <c r="H150" s="628">
        <f t="shared" si="19"/>
        <v>8.5184825</v>
      </c>
      <c r="I150" s="614">
        <v>550.0</v>
      </c>
      <c r="J150" s="614">
        <v>1.548815</v>
      </c>
      <c r="K150" s="615">
        <f t="shared" si="7"/>
        <v>15.48815</v>
      </c>
      <c r="L150" s="616">
        <f t="shared" si="20"/>
        <v>0.6552678846</v>
      </c>
      <c r="N150" s="540"/>
      <c r="O150" s="626"/>
      <c r="P150" s="540"/>
      <c r="Q150" s="626"/>
      <c r="R150" s="540"/>
      <c r="S150" s="626"/>
    </row>
    <row r="151">
      <c r="A151" s="612">
        <v>45786.0</v>
      </c>
      <c r="B151" s="462" t="s">
        <v>3160</v>
      </c>
      <c r="C151" s="613" t="s">
        <v>3308</v>
      </c>
      <c r="D151" s="614">
        <v>20.0</v>
      </c>
      <c r="E151" s="622">
        <f t="shared" si="22"/>
        <v>3.636363636</v>
      </c>
      <c r="F151" s="623">
        <f t="shared" si="18"/>
        <v>36.36363636</v>
      </c>
      <c r="G151" s="462">
        <v>550.0</v>
      </c>
      <c r="H151" s="628">
        <f t="shared" si="19"/>
        <v>18.37418</v>
      </c>
      <c r="I151" s="614">
        <v>550.0</v>
      </c>
      <c r="J151" s="614">
        <v>3.34076</v>
      </c>
      <c r="K151" s="615">
        <f t="shared" si="7"/>
        <v>33.4076</v>
      </c>
      <c r="L151" s="616">
        <f t="shared" si="20"/>
        <v>0.918709</v>
      </c>
      <c r="N151" s="540"/>
      <c r="O151" s="626"/>
      <c r="P151" s="540"/>
      <c r="Q151" s="626"/>
      <c r="R151" s="540"/>
      <c r="S151" s="626"/>
    </row>
    <row r="152">
      <c r="A152" s="612">
        <v>45786.0</v>
      </c>
      <c r="B152" s="462" t="s">
        <v>3160</v>
      </c>
      <c r="C152" s="613" t="s">
        <v>3309</v>
      </c>
      <c r="D152" s="614">
        <v>20.0</v>
      </c>
      <c r="E152" s="622">
        <f t="shared" si="22"/>
        <v>3.636363636</v>
      </c>
      <c r="F152" s="623">
        <f t="shared" si="18"/>
        <v>36.36363636</v>
      </c>
      <c r="G152" s="462">
        <v>550.0</v>
      </c>
      <c r="H152" s="628">
        <f t="shared" si="19"/>
        <v>20.2820255</v>
      </c>
      <c r="I152" s="614">
        <v>550.0</v>
      </c>
      <c r="J152" s="614">
        <v>3.687641</v>
      </c>
      <c r="K152" s="615">
        <f t="shared" si="7"/>
        <v>36.87641</v>
      </c>
      <c r="L152" s="616">
        <f t="shared" si="20"/>
        <v>1.014101275</v>
      </c>
      <c r="N152" s="540"/>
      <c r="O152" s="626"/>
      <c r="P152" s="540"/>
      <c r="Q152" s="626"/>
      <c r="R152" s="540"/>
      <c r="S152" s="626"/>
    </row>
    <row r="153">
      <c r="A153" s="612">
        <v>45786.0</v>
      </c>
      <c r="B153" s="462" t="s">
        <v>3160</v>
      </c>
      <c r="C153" s="613" t="s">
        <v>3310</v>
      </c>
      <c r="D153" s="614">
        <v>20.0</v>
      </c>
      <c r="E153" s="622">
        <f t="shared" si="22"/>
        <v>3.636363636</v>
      </c>
      <c r="F153" s="623">
        <f t="shared" si="18"/>
        <v>36.36363636</v>
      </c>
      <c r="G153" s="462">
        <v>550.0</v>
      </c>
      <c r="H153" s="628">
        <f t="shared" si="19"/>
        <v>15.0406795</v>
      </c>
      <c r="I153" s="614">
        <v>550.0</v>
      </c>
      <c r="J153" s="614">
        <v>2.734669</v>
      </c>
      <c r="K153" s="615">
        <f t="shared" si="7"/>
        <v>27.34669</v>
      </c>
      <c r="L153" s="616">
        <f t="shared" si="20"/>
        <v>0.752033975</v>
      </c>
      <c r="N153" s="540"/>
      <c r="O153" s="626"/>
      <c r="P153" s="540"/>
      <c r="Q153" s="626"/>
      <c r="R153" s="540"/>
      <c r="S153" s="626"/>
    </row>
    <row r="154">
      <c r="A154" s="612">
        <v>45786.0</v>
      </c>
      <c r="B154" s="462" t="s">
        <v>3160</v>
      </c>
      <c r="C154" s="613" t="s">
        <v>3311</v>
      </c>
      <c r="D154" s="614">
        <v>20.0</v>
      </c>
      <c r="E154" s="622">
        <f t="shared" si="22"/>
        <v>3.636363636</v>
      </c>
      <c r="F154" s="623">
        <f t="shared" si="18"/>
        <v>36.36363636</v>
      </c>
      <c r="G154" s="462">
        <v>550.0</v>
      </c>
      <c r="H154" s="628">
        <f t="shared" si="19"/>
        <v>16.679949</v>
      </c>
      <c r="I154" s="614">
        <v>550.0</v>
      </c>
      <c r="J154" s="614">
        <v>3.032718</v>
      </c>
      <c r="K154" s="615">
        <f t="shared" si="7"/>
        <v>30.32718</v>
      </c>
      <c r="L154" s="616">
        <f t="shared" si="20"/>
        <v>0.83399745</v>
      </c>
      <c r="N154" s="540"/>
      <c r="O154" s="626"/>
      <c r="P154" s="540"/>
      <c r="Q154" s="626"/>
      <c r="R154" s="540"/>
      <c r="S154" s="626"/>
    </row>
    <row r="155">
      <c r="A155" s="612">
        <v>45786.0</v>
      </c>
      <c r="B155" s="462" t="s">
        <v>3160</v>
      </c>
      <c r="C155" s="613" t="s">
        <v>3312</v>
      </c>
      <c r="D155" s="614">
        <v>12.0</v>
      </c>
      <c r="E155" s="622">
        <f t="shared" si="22"/>
        <v>2.181818182</v>
      </c>
      <c r="F155" s="623">
        <f t="shared" si="18"/>
        <v>21.81818182</v>
      </c>
      <c r="G155" s="462">
        <v>550.0</v>
      </c>
      <c r="H155" s="628">
        <f t="shared" si="19"/>
        <v>11.4818385</v>
      </c>
      <c r="I155" s="614">
        <v>550.0</v>
      </c>
      <c r="J155" s="614">
        <v>2.087607</v>
      </c>
      <c r="K155" s="615">
        <f t="shared" si="7"/>
        <v>20.87607</v>
      </c>
      <c r="L155" s="616">
        <f t="shared" si="20"/>
        <v>0.956819875</v>
      </c>
      <c r="N155" s="540"/>
      <c r="O155" s="626"/>
      <c r="P155" s="540"/>
      <c r="Q155" s="626"/>
      <c r="R155" s="540"/>
      <c r="S155" s="626"/>
    </row>
    <row r="156">
      <c r="A156" s="612">
        <v>45786.0</v>
      </c>
      <c r="B156" s="462" t="s">
        <v>3160</v>
      </c>
      <c r="C156" s="613" t="s">
        <v>3313</v>
      </c>
      <c r="D156" s="614">
        <v>12.0</v>
      </c>
      <c r="E156" s="622">
        <f t="shared" si="22"/>
        <v>2.181818182</v>
      </c>
      <c r="F156" s="623">
        <f t="shared" si="18"/>
        <v>21.81818182</v>
      </c>
      <c r="G156" s="462">
        <v>550.0</v>
      </c>
      <c r="H156" s="628">
        <f t="shared" si="19"/>
        <v>11.938509</v>
      </c>
      <c r="I156" s="614">
        <v>550.0</v>
      </c>
      <c r="J156" s="614">
        <v>2.170638</v>
      </c>
      <c r="K156" s="615">
        <f t="shared" si="7"/>
        <v>21.70638</v>
      </c>
      <c r="L156" s="616">
        <f t="shared" si="20"/>
        <v>0.99487575</v>
      </c>
      <c r="N156" s="540"/>
      <c r="O156" s="626"/>
      <c r="P156" s="540"/>
      <c r="Q156" s="626"/>
      <c r="R156" s="540"/>
      <c r="S156" s="626"/>
    </row>
    <row r="157">
      <c r="A157" s="612">
        <v>45786.0</v>
      </c>
      <c r="B157" s="462" t="s">
        <v>3163</v>
      </c>
      <c r="C157" s="613" t="s">
        <v>3314</v>
      </c>
      <c r="D157" s="614">
        <v>20.0</v>
      </c>
      <c r="E157" s="622">
        <f t="shared" si="22"/>
        <v>3.636363636</v>
      </c>
      <c r="F157" s="623">
        <f t="shared" si="18"/>
        <v>36.36363636</v>
      </c>
      <c r="G157" s="462">
        <v>550.0</v>
      </c>
      <c r="H157" s="628">
        <f t="shared" si="19"/>
        <v>17.17553973</v>
      </c>
      <c r="I157" s="614">
        <v>536.18</v>
      </c>
      <c r="J157" s="614">
        <v>3.203316</v>
      </c>
      <c r="K157" s="615">
        <f t="shared" si="7"/>
        <v>32.03316</v>
      </c>
      <c r="L157" s="616">
        <f t="shared" si="20"/>
        <v>0.8587769864</v>
      </c>
      <c r="N157" s="540"/>
      <c r="O157" s="626"/>
      <c r="P157" s="540"/>
      <c r="Q157" s="626"/>
      <c r="R157" s="540"/>
      <c r="S157" s="626"/>
    </row>
    <row r="158">
      <c r="A158" s="612">
        <v>45786.0</v>
      </c>
      <c r="B158" s="462" t="s">
        <v>3163</v>
      </c>
      <c r="C158" s="613" t="s">
        <v>3314</v>
      </c>
      <c r="D158" s="614">
        <v>20.0</v>
      </c>
      <c r="E158" s="622">
        <f t="shared" si="22"/>
        <v>3.636363636</v>
      </c>
      <c r="F158" s="623">
        <f t="shared" si="18"/>
        <v>36.36363636</v>
      </c>
      <c r="G158" s="462">
        <v>550.0</v>
      </c>
      <c r="H158" s="628">
        <f t="shared" si="19"/>
        <v>16.71825325</v>
      </c>
      <c r="I158" s="614">
        <v>536.18</v>
      </c>
      <c r="J158" s="614">
        <v>3.11803</v>
      </c>
      <c r="K158" s="615">
        <f t="shared" si="7"/>
        <v>31.1803</v>
      </c>
      <c r="L158" s="616">
        <f t="shared" si="20"/>
        <v>0.8359126627</v>
      </c>
      <c r="N158" s="540"/>
      <c r="O158" s="626"/>
      <c r="P158" s="540"/>
      <c r="Q158" s="626"/>
      <c r="R158" s="540"/>
      <c r="S158" s="626"/>
    </row>
    <row r="159">
      <c r="A159" s="612">
        <v>45789.0</v>
      </c>
      <c r="B159" s="462" t="s">
        <v>3188</v>
      </c>
      <c r="C159" s="613" t="s">
        <v>3315</v>
      </c>
      <c r="D159" s="625"/>
      <c r="E159" s="622" t="str">
        <f t="shared" si="22"/>
        <v>#DIV/0!</v>
      </c>
      <c r="F159" s="623" t="str">
        <f t="shared" si="18"/>
        <v>#DIV/0!</v>
      </c>
      <c r="H159" s="628">
        <f t="shared" si="19"/>
        <v>0</v>
      </c>
      <c r="I159" s="625"/>
      <c r="J159" s="614">
        <v>81.43</v>
      </c>
      <c r="K159" s="615">
        <f t="shared" si="7"/>
        <v>814.3</v>
      </c>
      <c r="L159" s="616" t="str">
        <f t="shared" si="20"/>
        <v>#DIV/0!</v>
      </c>
      <c r="N159" s="540"/>
      <c r="O159" s="626"/>
      <c r="P159" s="540"/>
      <c r="Q159" s="626"/>
      <c r="R159" s="540"/>
      <c r="S159" s="626"/>
    </row>
    <row r="160">
      <c r="A160" s="612">
        <v>45789.0</v>
      </c>
      <c r="B160" s="462" t="s">
        <v>3188</v>
      </c>
      <c r="C160" s="613" t="s">
        <v>3316</v>
      </c>
      <c r="D160" s="625"/>
      <c r="E160" s="622" t="str">
        <f t="shared" si="22"/>
        <v>#DIV/0!</v>
      </c>
      <c r="F160" s="623" t="str">
        <f t="shared" si="18"/>
        <v>#DIV/0!</v>
      </c>
      <c r="H160" s="628">
        <f t="shared" si="19"/>
        <v>0</v>
      </c>
      <c r="I160" s="625"/>
      <c r="J160" s="614">
        <v>84.25</v>
      </c>
      <c r="K160" s="615">
        <f t="shared" si="7"/>
        <v>842.5</v>
      </c>
      <c r="L160" s="616" t="str">
        <f t="shared" si="20"/>
        <v>#DIV/0!</v>
      </c>
      <c r="N160" s="540"/>
      <c r="O160" s="626"/>
      <c r="P160" s="540"/>
      <c r="Q160" s="626"/>
      <c r="R160" s="540"/>
      <c r="S160" s="626"/>
    </row>
    <row r="161">
      <c r="A161" s="612">
        <v>45789.0</v>
      </c>
      <c r="B161" s="462" t="s">
        <v>3188</v>
      </c>
      <c r="C161" s="613" t="s">
        <v>3317</v>
      </c>
      <c r="D161" s="625"/>
      <c r="E161" s="622" t="str">
        <f t="shared" si="22"/>
        <v>#DIV/0!</v>
      </c>
      <c r="F161" s="623" t="str">
        <f t="shared" si="18"/>
        <v>#DIV/0!</v>
      </c>
      <c r="H161" s="628">
        <f t="shared" si="19"/>
        <v>0</v>
      </c>
      <c r="I161" s="625"/>
      <c r="J161" s="614">
        <v>85.28</v>
      </c>
      <c r="K161" s="615">
        <f t="shared" si="7"/>
        <v>852.8</v>
      </c>
      <c r="L161" s="616" t="str">
        <f t="shared" si="20"/>
        <v>#DIV/0!</v>
      </c>
      <c r="N161" s="540"/>
      <c r="O161" s="626"/>
      <c r="P161" s="540"/>
      <c r="Q161" s="626"/>
      <c r="R161" s="540"/>
      <c r="S161" s="626"/>
    </row>
    <row r="162">
      <c r="A162" s="612">
        <v>45789.0</v>
      </c>
      <c r="B162" s="462" t="s">
        <v>3188</v>
      </c>
      <c r="C162" s="613" t="s">
        <v>3318</v>
      </c>
      <c r="D162" s="625"/>
      <c r="E162" s="622" t="str">
        <f t="shared" si="22"/>
        <v>#DIV/0!</v>
      </c>
      <c r="F162" s="623" t="str">
        <f t="shared" si="18"/>
        <v>#DIV/0!</v>
      </c>
      <c r="H162" s="628">
        <f t="shared" si="19"/>
        <v>0</v>
      </c>
      <c r="I162" s="625"/>
      <c r="J162" s="614">
        <v>85.59</v>
      </c>
      <c r="K162" s="615">
        <f t="shared" si="7"/>
        <v>855.9</v>
      </c>
      <c r="L162" s="616" t="str">
        <f t="shared" si="20"/>
        <v>#DIV/0!</v>
      </c>
      <c r="N162" s="540"/>
      <c r="O162" s="626"/>
      <c r="P162" s="540"/>
      <c r="Q162" s="626"/>
      <c r="R162" s="540"/>
      <c r="S162" s="626"/>
    </row>
    <row r="163">
      <c r="A163" s="612">
        <v>45789.0</v>
      </c>
      <c r="B163" s="462" t="s">
        <v>3188</v>
      </c>
      <c r="C163" s="613" t="s">
        <v>3319</v>
      </c>
      <c r="D163" s="625"/>
      <c r="E163" s="622" t="str">
        <f t="shared" si="22"/>
        <v>#DIV/0!</v>
      </c>
      <c r="F163" s="623" t="str">
        <f t="shared" si="18"/>
        <v>#DIV/0!</v>
      </c>
      <c r="H163" s="628">
        <f t="shared" si="19"/>
        <v>0</v>
      </c>
      <c r="I163" s="625"/>
      <c r="J163" s="614">
        <v>51.03</v>
      </c>
      <c r="K163" s="615">
        <f t="shared" si="7"/>
        <v>510.3</v>
      </c>
      <c r="L163" s="616" t="str">
        <f t="shared" si="20"/>
        <v>#DIV/0!</v>
      </c>
      <c r="N163" s="540"/>
      <c r="O163" s="626"/>
      <c r="P163" s="540"/>
      <c r="Q163" s="626"/>
      <c r="R163" s="540"/>
      <c r="S163" s="626"/>
    </row>
    <row r="164">
      <c r="A164" s="612">
        <v>45789.0</v>
      </c>
      <c r="B164" s="462" t="s">
        <v>3188</v>
      </c>
      <c r="C164" s="613" t="s">
        <v>3320</v>
      </c>
      <c r="D164" s="625"/>
      <c r="E164" s="622" t="str">
        <f t="shared" si="22"/>
        <v>#DIV/0!</v>
      </c>
      <c r="F164" s="623" t="str">
        <f t="shared" si="18"/>
        <v>#DIV/0!</v>
      </c>
      <c r="H164" s="628">
        <f t="shared" si="19"/>
        <v>0</v>
      </c>
      <c r="I164" s="625"/>
      <c r="J164" s="614">
        <v>51.26</v>
      </c>
      <c r="K164" s="615">
        <f t="shared" si="7"/>
        <v>512.6</v>
      </c>
      <c r="L164" s="616" t="str">
        <f t="shared" si="20"/>
        <v>#DIV/0!</v>
      </c>
      <c r="N164" s="540"/>
      <c r="O164" s="626"/>
      <c r="P164" s="540"/>
      <c r="Q164" s="626"/>
      <c r="R164" s="540"/>
      <c r="S164" s="626"/>
    </row>
    <row r="165">
      <c r="A165" s="612">
        <v>45789.0</v>
      </c>
      <c r="B165" s="462" t="s">
        <v>3163</v>
      </c>
      <c r="C165" s="613" t="s">
        <v>3321</v>
      </c>
      <c r="D165" s="614">
        <v>12.0</v>
      </c>
      <c r="E165" s="622">
        <f t="shared" si="22"/>
        <v>2.181818182</v>
      </c>
      <c r="F165" s="623">
        <f t="shared" si="18"/>
        <v>21.81818182</v>
      </c>
      <c r="G165" s="462">
        <v>550.0</v>
      </c>
      <c r="H165" s="628">
        <f t="shared" si="19"/>
        <v>9.254982739</v>
      </c>
      <c r="I165" s="614">
        <v>570.696</v>
      </c>
      <c r="J165" s="614">
        <v>1.621701</v>
      </c>
      <c r="K165" s="615">
        <f t="shared" si="7"/>
        <v>16.21701</v>
      </c>
      <c r="L165" s="616">
        <f t="shared" si="20"/>
        <v>0.7712485616</v>
      </c>
      <c r="N165" s="540"/>
      <c r="O165" s="626"/>
      <c r="P165" s="540"/>
      <c r="Q165" s="626"/>
      <c r="R165" s="540"/>
      <c r="S165" s="626"/>
    </row>
    <row r="166">
      <c r="A166" s="612">
        <v>45789.0</v>
      </c>
      <c r="B166" s="462" t="s">
        <v>3163</v>
      </c>
      <c r="C166" s="613" t="s">
        <v>3322</v>
      </c>
      <c r="D166" s="614">
        <v>12.0</v>
      </c>
      <c r="E166" s="622">
        <f t="shared" si="22"/>
        <v>2.181818182</v>
      </c>
      <c r="F166" s="623">
        <f t="shared" si="18"/>
        <v>21.81818182</v>
      </c>
      <c r="G166" s="462">
        <v>550.0</v>
      </c>
      <c r="H166" s="628">
        <f t="shared" si="19"/>
        <v>9.313621753</v>
      </c>
      <c r="I166" s="614">
        <v>570.696</v>
      </c>
      <c r="J166" s="614">
        <v>1.631976</v>
      </c>
      <c r="K166" s="615">
        <f t="shared" si="7"/>
        <v>16.31976</v>
      </c>
      <c r="L166" s="616">
        <f t="shared" si="20"/>
        <v>0.7761351461</v>
      </c>
      <c r="N166" s="540"/>
      <c r="O166" s="626"/>
      <c r="P166" s="540"/>
      <c r="Q166" s="626"/>
      <c r="R166" s="540"/>
      <c r="S166" s="626"/>
    </row>
    <row r="167">
      <c r="A167" s="612">
        <v>45789.0</v>
      </c>
      <c r="B167" s="462" t="s">
        <v>3160</v>
      </c>
      <c r="C167" s="613" t="s">
        <v>3323</v>
      </c>
      <c r="D167" s="614">
        <v>30.0</v>
      </c>
      <c r="E167" s="622">
        <f t="shared" si="22"/>
        <v>5.454545455</v>
      </c>
      <c r="F167" s="623">
        <f t="shared" si="18"/>
        <v>54.54545455</v>
      </c>
      <c r="G167" s="462">
        <v>550.0</v>
      </c>
      <c r="H167" s="628">
        <f t="shared" si="19"/>
        <v>28.9507845</v>
      </c>
      <c r="I167" s="614">
        <v>550.0</v>
      </c>
      <c r="J167" s="614">
        <v>5.263779</v>
      </c>
      <c r="K167" s="615">
        <f t="shared" si="7"/>
        <v>52.63779</v>
      </c>
      <c r="L167" s="616">
        <f t="shared" si="20"/>
        <v>0.96502615</v>
      </c>
      <c r="N167" s="540"/>
      <c r="O167" s="626"/>
      <c r="P167" s="540"/>
      <c r="Q167" s="626"/>
      <c r="R167" s="540"/>
      <c r="S167" s="626"/>
    </row>
    <row r="168">
      <c r="A168" s="612">
        <v>45789.0</v>
      </c>
      <c r="B168" s="462" t="s">
        <v>3160</v>
      </c>
      <c r="C168" s="613" t="s">
        <v>3324</v>
      </c>
      <c r="D168" s="614">
        <v>30.0</v>
      </c>
      <c r="E168" s="622">
        <f t="shared" si="22"/>
        <v>5.454545455</v>
      </c>
      <c r="F168" s="623">
        <f t="shared" si="18"/>
        <v>54.54545455</v>
      </c>
      <c r="G168" s="462">
        <v>550.0</v>
      </c>
      <c r="H168" s="628">
        <f t="shared" si="19"/>
        <v>28.146932</v>
      </c>
      <c r="I168" s="614">
        <v>550.0</v>
      </c>
      <c r="J168" s="614">
        <v>5.117624</v>
      </c>
      <c r="K168" s="615">
        <f t="shared" si="7"/>
        <v>51.17624</v>
      </c>
      <c r="L168" s="616">
        <f t="shared" si="20"/>
        <v>0.9382310667</v>
      </c>
      <c r="N168" s="540"/>
      <c r="O168" s="626"/>
      <c r="P168" s="540"/>
      <c r="Q168" s="626"/>
      <c r="R168" s="540"/>
      <c r="S168" s="626"/>
    </row>
    <row r="169">
      <c r="A169" s="612">
        <v>45789.0</v>
      </c>
      <c r="B169" s="462" t="s">
        <v>3160</v>
      </c>
      <c r="C169" s="613" t="s">
        <v>3325</v>
      </c>
      <c r="D169" s="614">
        <v>30.0</v>
      </c>
      <c r="E169" s="622">
        <f t="shared" si="22"/>
        <v>5.454545455</v>
      </c>
      <c r="F169" s="623">
        <f t="shared" si="18"/>
        <v>54.54545455</v>
      </c>
      <c r="G169" s="462">
        <v>550.0</v>
      </c>
      <c r="H169" s="628">
        <f t="shared" si="19"/>
        <v>24.069991</v>
      </c>
      <c r="I169" s="614">
        <v>550.0</v>
      </c>
      <c r="J169" s="614">
        <v>4.376362</v>
      </c>
      <c r="K169" s="615">
        <f t="shared" si="7"/>
        <v>43.76362</v>
      </c>
      <c r="L169" s="616">
        <f t="shared" si="20"/>
        <v>0.8023330333</v>
      </c>
      <c r="N169" s="540"/>
      <c r="O169" s="626"/>
      <c r="P169" s="540"/>
      <c r="Q169" s="626"/>
      <c r="R169" s="540"/>
      <c r="S169" s="626"/>
    </row>
    <row r="170">
      <c r="A170" s="612">
        <v>45789.0</v>
      </c>
      <c r="B170" s="462" t="s">
        <v>3160</v>
      </c>
      <c r="C170" s="613" t="s">
        <v>3326</v>
      </c>
      <c r="D170" s="614">
        <v>30.0</v>
      </c>
      <c r="E170" s="622">
        <f t="shared" si="22"/>
        <v>5.454545455</v>
      </c>
      <c r="F170" s="623">
        <f t="shared" si="18"/>
        <v>54.54545455</v>
      </c>
      <c r="G170" s="462">
        <v>550.0</v>
      </c>
      <c r="H170" s="628">
        <f t="shared" si="19"/>
        <v>24.87826</v>
      </c>
      <c r="I170" s="614">
        <v>550.0</v>
      </c>
      <c r="J170" s="614">
        <v>4.52332</v>
      </c>
      <c r="K170" s="615">
        <f t="shared" si="7"/>
        <v>45.2332</v>
      </c>
      <c r="L170" s="616">
        <f t="shared" si="20"/>
        <v>0.8292753333</v>
      </c>
      <c r="N170" s="540"/>
      <c r="O170" s="626"/>
      <c r="P170" s="540"/>
      <c r="Q170" s="626"/>
      <c r="R170" s="540"/>
      <c r="S170" s="626"/>
    </row>
    <row r="171">
      <c r="A171" s="612">
        <v>45789.0</v>
      </c>
      <c r="B171" s="462" t="s">
        <v>3163</v>
      </c>
      <c r="C171" s="613" t="s">
        <v>3327</v>
      </c>
      <c r="D171" s="614">
        <v>12.0</v>
      </c>
      <c r="E171" s="622">
        <f t="shared" si="22"/>
        <v>2.181818182</v>
      </c>
      <c r="F171" s="623">
        <f t="shared" si="18"/>
        <v>21.81818182</v>
      </c>
      <c r="G171" s="462">
        <v>550.0</v>
      </c>
      <c r="H171" s="628">
        <f t="shared" si="19"/>
        <v>11.01368921</v>
      </c>
      <c r="I171" s="614">
        <v>557.854</v>
      </c>
      <c r="J171" s="614">
        <v>1.974296</v>
      </c>
      <c r="K171" s="615">
        <f t="shared" si="7"/>
        <v>19.74296</v>
      </c>
      <c r="L171" s="616">
        <f t="shared" si="20"/>
        <v>0.917807434</v>
      </c>
      <c r="N171" s="540"/>
      <c r="O171" s="626"/>
      <c r="P171" s="540"/>
      <c r="Q171" s="626"/>
      <c r="R171" s="540"/>
      <c r="S171" s="626"/>
    </row>
    <row r="172">
      <c r="A172" s="612">
        <v>45789.0</v>
      </c>
      <c r="B172" s="462" t="s">
        <v>3163</v>
      </c>
      <c r="C172" s="613" t="s">
        <v>3328</v>
      </c>
      <c r="D172" s="614">
        <v>12.0</v>
      </c>
      <c r="E172" s="622">
        <f t="shared" si="22"/>
        <v>2.181818182</v>
      </c>
      <c r="F172" s="623">
        <f t="shared" si="18"/>
        <v>21.81818182</v>
      </c>
      <c r="G172" s="462">
        <v>550.0</v>
      </c>
      <c r="H172" s="628">
        <f t="shared" si="19"/>
        <v>10.54077964</v>
      </c>
      <c r="I172" s="614">
        <v>557.854</v>
      </c>
      <c r="J172" s="614">
        <v>1.889523</v>
      </c>
      <c r="K172" s="615">
        <f t="shared" si="7"/>
        <v>18.89523</v>
      </c>
      <c r="L172" s="616">
        <f t="shared" si="20"/>
        <v>0.878398303</v>
      </c>
      <c r="N172" s="540"/>
      <c r="O172" s="626"/>
      <c r="P172" s="540"/>
      <c r="Q172" s="626"/>
      <c r="R172" s="540"/>
      <c r="S172" s="626"/>
    </row>
    <row r="173">
      <c r="A173" s="612">
        <v>45790.0</v>
      </c>
      <c r="B173" s="462" t="s">
        <v>3160</v>
      </c>
      <c r="C173" s="613" t="s">
        <v>3329</v>
      </c>
      <c r="D173" s="614">
        <v>30.0</v>
      </c>
      <c r="E173" s="622">
        <f t="shared" si="22"/>
        <v>5.454545455</v>
      </c>
      <c r="F173" s="623">
        <f t="shared" si="18"/>
        <v>54.54545455</v>
      </c>
      <c r="G173" s="462">
        <v>550.0</v>
      </c>
      <c r="H173" s="628">
        <f t="shared" si="19"/>
        <v>26.722355</v>
      </c>
      <c r="I173" s="614">
        <v>550.0</v>
      </c>
      <c r="J173" s="614">
        <v>4.85861</v>
      </c>
      <c r="K173" s="615">
        <f t="shared" si="7"/>
        <v>48.5861</v>
      </c>
      <c r="L173" s="616">
        <f t="shared" si="20"/>
        <v>0.8907451667</v>
      </c>
      <c r="N173" s="540"/>
      <c r="O173" s="626"/>
      <c r="P173" s="540"/>
      <c r="Q173" s="626"/>
      <c r="R173" s="540"/>
      <c r="S173" s="626"/>
    </row>
    <row r="174">
      <c r="A174" s="612">
        <v>45790.0</v>
      </c>
      <c r="B174" s="462" t="s">
        <v>3160</v>
      </c>
      <c r="C174" s="613" t="s">
        <v>3330</v>
      </c>
      <c r="D174" s="614">
        <v>30.0</v>
      </c>
      <c r="E174" s="622">
        <f t="shared" si="22"/>
        <v>5.454545455</v>
      </c>
      <c r="F174" s="623">
        <f t="shared" si="18"/>
        <v>54.54545455</v>
      </c>
      <c r="G174" s="462">
        <v>550.0</v>
      </c>
      <c r="H174" s="628">
        <f t="shared" si="19"/>
        <v>33.999438</v>
      </c>
      <c r="I174" s="614">
        <v>550.0</v>
      </c>
      <c r="J174" s="614">
        <v>6.181716</v>
      </c>
      <c r="K174" s="615">
        <f t="shared" si="7"/>
        <v>61.81716</v>
      </c>
      <c r="L174" s="616">
        <f t="shared" si="20"/>
        <v>1.1333146</v>
      </c>
      <c r="N174" s="540"/>
      <c r="O174" s="626"/>
      <c r="P174" s="540"/>
      <c r="Q174" s="626"/>
      <c r="R174" s="540"/>
      <c r="S174" s="626"/>
    </row>
    <row r="175">
      <c r="A175" s="612">
        <v>45790.0</v>
      </c>
      <c r="B175" s="462" t="s">
        <v>3160</v>
      </c>
      <c r="C175" s="613" t="s">
        <v>3331</v>
      </c>
      <c r="D175" s="614">
        <v>30.0</v>
      </c>
      <c r="E175" s="622">
        <f t="shared" si="22"/>
        <v>5.454545455</v>
      </c>
      <c r="F175" s="623">
        <f t="shared" si="18"/>
        <v>54.54545455</v>
      </c>
      <c r="G175" s="462">
        <v>550.0</v>
      </c>
      <c r="H175" s="628">
        <f t="shared" si="19"/>
        <v>32.243541</v>
      </c>
      <c r="I175" s="614">
        <v>550.0</v>
      </c>
      <c r="J175" s="614">
        <v>5.862462</v>
      </c>
      <c r="K175" s="615">
        <f t="shared" si="7"/>
        <v>58.62462</v>
      </c>
      <c r="L175" s="616">
        <f t="shared" si="20"/>
        <v>1.0747847</v>
      </c>
      <c r="N175" s="540"/>
      <c r="O175" s="626"/>
      <c r="P175" s="540"/>
      <c r="Q175" s="626"/>
      <c r="R175" s="540"/>
      <c r="S175" s="626"/>
    </row>
    <row r="176">
      <c r="A176" s="612">
        <v>45790.0</v>
      </c>
      <c r="B176" s="462" t="s">
        <v>3160</v>
      </c>
      <c r="C176" s="613" t="s">
        <v>3332</v>
      </c>
      <c r="D176" s="614">
        <v>30.0</v>
      </c>
      <c r="E176" s="622">
        <f t="shared" si="22"/>
        <v>5.454545455</v>
      </c>
      <c r="F176" s="623">
        <f t="shared" si="18"/>
        <v>54.54545455</v>
      </c>
      <c r="G176" s="462">
        <v>550.0</v>
      </c>
      <c r="H176" s="628">
        <f t="shared" si="19"/>
        <v>33.8652215</v>
      </c>
      <c r="I176" s="614">
        <v>550.0</v>
      </c>
      <c r="J176" s="614">
        <v>6.157313</v>
      </c>
      <c r="K176" s="615">
        <f t="shared" si="7"/>
        <v>61.57313</v>
      </c>
      <c r="L176" s="616">
        <f t="shared" si="20"/>
        <v>1.128840717</v>
      </c>
      <c r="N176" s="540"/>
      <c r="O176" s="626"/>
      <c r="P176" s="540"/>
      <c r="Q176" s="626"/>
      <c r="R176" s="540"/>
      <c r="S176" s="626"/>
    </row>
    <row r="177">
      <c r="A177" s="612">
        <v>45790.0</v>
      </c>
      <c r="B177" s="462" t="s">
        <v>3163</v>
      </c>
      <c r="C177" s="613" t="s">
        <v>3332</v>
      </c>
      <c r="D177" s="614">
        <v>30.0</v>
      </c>
      <c r="E177" s="622">
        <f t="shared" si="22"/>
        <v>5.454545455</v>
      </c>
      <c r="F177" s="623">
        <f t="shared" si="18"/>
        <v>54.54545455</v>
      </c>
      <c r="G177" s="462">
        <v>550.0</v>
      </c>
      <c r="H177" s="628">
        <f t="shared" si="19"/>
        <v>33.45728571</v>
      </c>
      <c r="I177" s="614">
        <v>578.792</v>
      </c>
      <c r="J177" s="614">
        <v>5.780537</v>
      </c>
      <c r="K177" s="615">
        <f t="shared" si="7"/>
        <v>57.80537</v>
      </c>
      <c r="L177" s="616">
        <f t="shared" si="20"/>
        <v>1.115242857</v>
      </c>
      <c r="N177" s="540"/>
      <c r="O177" s="626"/>
      <c r="P177" s="540"/>
      <c r="Q177" s="626"/>
      <c r="R177" s="540"/>
      <c r="S177" s="626"/>
    </row>
    <row r="178">
      <c r="A178" s="612">
        <v>45790.0</v>
      </c>
      <c r="B178" s="462" t="s">
        <v>3163</v>
      </c>
      <c r="C178" s="613" t="s">
        <v>3333</v>
      </c>
      <c r="D178" s="614">
        <v>20.0</v>
      </c>
      <c r="E178" s="622">
        <f t="shared" si="22"/>
        <v>3.636363636</v>
      </c>
      <c r="F178" s="623">
        <f t="shared" si="18"/>
        <v>36.36363636</v>
      </c>
      <c r="G178" s="462">
        <v>550.0</v>
      </c>
      <c r="H178" s="628">
        <f t="shared" si="19"/>
        <v>23.51747836</v>
      </c>
      <c r="I178" s="614">
        <v>554.93</v>
      </c>
      <c r="J178" s="614">
        <v>4.237918</v>
      </c>
      <c r="K178" s="615">
        <f t="shared" si="7"/>
        <v>42.37918</v>
      </c>
      <c r="L178" s="616">
        <f t="shared" si="20"/>
        <v>1.175873918</v>
      </c>
      <c r="N178" s="540"/>
      <c r="O178" s="626"/>
      <c r="P178" s="540"/>
      <c r="Q178" s="626"/>
      <c r="R178" s="540"/>
      <c r="S178" s="626"/>
    </row>
    <row r="179">
      <c r="A179" s="612">
        <v>45790.0</v>
      </c>
      <c r="B179" s="462" t="s">
        <v>3334</v>
      </c>
      <c r="C179" s="613" t="s">
        <v>3335</v>
      </c>
      <c r="D179" s="614">
        <v>30.0</v>
      </c>
      <c r="E179" s="622">
        <f t="shared" si="22"/>
        <v>5.454545455</v>
      </c>
      <c r="F179" s="623">
        <f t="shared" si="18"/>
        <v>54.54545455</v>
      </c>
      <c r="G179" s="462">
        <v>550.0</v>
      </c>
      <c r="H179" s="628">
        <f t="shared" si="19"/>
        <v>32.9649705</v>
      </c>
      <c r="I179" s="614">
        <v>550.0</v>
      </c>
      <c r="J179" s="614">
        <v>5.993631</v>
      </c>
      <c r="K179" s="615">
        <f t="shared" si="7"/>
        <v>59.93631</v>
      </c>
      <c r="L179" s="616">
        <f t="shared" si="20"/>
        <v>1.09883235</v>
      </c>
      <c r="N179" s="540"/>
      <c r="O179" s="626"/>
      <c r="P179" s="540"/>
      <c r="Q179" s="626"/>
      <c r="R179" s="540"/>
      <c r="S179" s="626"/>
    </row>
    <row r="180">
      <c r="A180" s="612">
        <v>45790.0</v>
      </c>
      <c r="B180" s="462" t="s">
        <v>3334</v>
      </c>
      <c r="C180" s="613" t="s">
        <v>3336</v>
      </c>
      <c r="D180" s="614">
        <v>30.0</v>
      </c>
      <c r="E180" s="622">
        <f t="shared" si="22"/>
        <v>5.454545455</v>
      </c>
      <c r="F180" s="623">
        <f t="shared" si="18"/>
        <v>54.54545455</v>
      </c>
      <c r="G180" s="462">
        <v>550.0</v>
      </c>
      <c r="H180" s="628">
        <f t="shared" si="19"/>
        <v>35.622829</v>
      </c>
      <c r="I180" s="614">
        <v>550.0</v>
      </c>
      <c r="J180" s="614">
        <v>6.476878</v>
      </c>
      <c r="K180" s="615">
        <f t="shared" si="7"/>
        <v>64.76878</v>
      </c>
      <c r="L180" s="616">
        <f t="shared" si="20"/>
        <v>1.187427633</v>
      </c>
      <c r="N180" s="540"/>
      <c r="O180" s="626"/>
      <c r="P180" s="540"/>
      <c r="Q180" s="626"/>
      <c r="R180" s="540"/>
      <c r="S180" s="626"/>
    </row>
    <row r="181">
      <c r="A181" s="612">
        <v>45790.0</v>
      </c>
      <c r="B181" s="462" t="s">
        <v>3334</v>
      </c>
      <c r="C181" s="613" t="s">
        <v>3337</v>
      </c>
      <c r="D181" s="614">
        <v>30.0</v>
      </c>
      <c r="E181" s="622">
        <f t="shared" si="22"/>
        <v>5.454545455</v>
      </c>
      <c r="F181" s="623">
        <f t="shared" si="18"/>
        <v>54.54545455</v>
      </c>
      <c r="G181" s="462">
        <v>550.0</v>
      </c>
      <c r="H181" s="628">
        <f t="shared" si="19"/>
        <v>35.5924965</v>
      </c>
      <c r="I181" s="614">
        <v>550.0</v>
      </c>
      <c r="J181" s="614">
        <v>6.471363</v>
      </c>
      <c r="K181" s="615">
        <f t="shared" si="7"/>
        <v>64.71363</v>
      </c>
      <c r="L181" s="616">
        <f t="shared" si="20"/>
        <v>1.18641655</v>
      </c>
      <c r="N181" s="540"/>
      <c r="O181" s="626"/>
      <c r="P181" s="540"/>
      <c r="Q181" s="626"/>
      <c r="R181" s="540"/>
      <c r="S181" s="626"/>
    </row>
    <row r="182">
      <c r="A182" s="612">
        <v>45791.0</v>
      </c>
      <c r="B182" s="462" t="s">
        <v>3160</v>
      </c>
      <c r="C182" s="613" t="s">
        <v>3338</v>
      </c>
      <c r="D182" s="614">
        <v>12.0</v>
      </c>
      <c r="E182" s="622">
        <f t="shared" si="22"/>
        <v>2.181818182</v>
      </c>
      <c r="F182" s="623">
        <f t="shared" si="18"/>
        <v>21.81818182</v>
      </c>
      <c r="G182" s="462">
        <v>550.0</v>
      </c>
      <c r="H182" s="628">
        <f t="shared" si="19"/>
        <v>10.145278</v>
      </c>
      <c r="I182" s="614">
        <v>550.0</v>
      </c>
      <c r="J182" s="614">
        <v>1.844596</v>
      </c>
      <c r="K182" s="615">
        <f t="shared" si="7"/>
        <v>18.44596</v>
      </c>
      <c r="L182" s="616">
        <f t="shared" si="20"/>
        <v>0.8454398333</v>
      </c>
      <c r="N182" s="540"/>
      <c r="O182" s="626"/>
      <c r="P182" s="540"/>
      <c r="Q182" s="626"/>
      <c r="R182" s="540"/>
      <c r="S182" s="626"/>
    </row>
    <row r="183">
      <c r="A183" s="612">
        <v>45791.0</v>
      </c>
      <c r="B183" s="462" t="s">
        <v>3160</v>
      </c>
      <c r="C183" s="613" t="s">
        <v>3339</v>
      </c>
      <c r="D183" s="614">
        <v>12.0</v>
      </c>
      <c r="E183" s="622">
        <f t="shared" si="22"/>
        <v>2.181818182</v>
      </c>
      <c r="F183" s="623">
        <f t="shared" si="18"/>
        <v>21.81818182</v>
      </c>
      <c r="G183" s="462">
        <v>550.0</v>
      </c>
      <c r="H183" s="628">
        <f t="shared" si="19"/>
        <v>10.3158605</v>
      </c>
      <c r="I183" s="614">
        <v>550.0</v>
      </c>
      <c r="J183" s="614">
        <v>1.875611</v>
      </c>
      <c r="K183" s="615">
        <f t="shared" si="7"/>
        <v>18.75611</v>
      </c>
      <c r="L183" s="616">
        <f t="shared" si="20"/>
        <v>0.8596550417</v>
      </c>
      <c r="N183" s="540"/>
      <c r="O183" s="626"/>
      <c r="P183" s="540"/>
      <c r="Q183" s="626"/>
      <c r="R183" s="540"/>
      <c r="S183" s="626"/>
    </row>
    <row r="184">
      <c r="A184" s="612">
        <v>45791.0</v>
      </c>
      <c r="B184" s="462" t="s">
        <v>3160</v>
      </c>
      <c r="C184" s="613" t="s">
        <v>3340</v>
      </c>
      <c r="D184" s="614">
        <v>12.0</v>
      </c>
      <c r="E184" s="622">
        <f t="shared" si="22"/>
        <v>2.181818182</v>
      </c>
      <c r="F184" s="623">
        <f t="shared" si="18"/>
        <v>21.81818182</v>
      </c>
      <c r="G184" s="462">
        <v>550.0</v>
      </c>
      <c r="H184" s="628">
        <f t="shared" si="19"/>
        <v>8.486368</v>
      </c>
      <c r="I184" s="614">
        <v>550.0</v>
      </c>
      <c r="J184" s="614">
        <v>1.542976</v>
      </c>
      <c r="K184" s="615">
        <f t="shared" si="7"/>
        <v>15.42976</v>
      </c>
      <c r="L184" s="616">
        <f t="shared" si="20"/>
        <v>0.7071973333</v>
      </c>
      <c r="N184" s="540"/>
      <c r="O184" s="626"/>
      <c r="P184" s="540"/>
      <c r="Q184" s="626"/>
      <c r="R184" s="540"/>
      <c r="S184" s="626"/>
    </row>
    <row r="185">
      <c r="A185" s="612">
        <v>45791.0</v>
      </c>
      <c r="B185" s="462" t="s">
        <v>3160</v>
      </c>
      <c r="C185" s="613" t="s">
        <v>3341</v>
      </c>
      <c r="D185" s="614">
        <v>12.0</v>
      </c>
      <c r="E185" s="622">
        <f t="shared" si="22"/>
        <v>2.181818182</v>
      </c>
      <c r="F185" s="623">
        <f t="shared" si="18"/>
        <v>21.81818182</v>
      </c>
      <c r="G185" s="462">
        <v>550.0</v>
      </c>
      <c r="H185" s="628">
        <f t="shared" si="19"/>
        <v>10.043913</v>
      </c>
      <c r="I185" s="614">
        <v>550.0</v>
      </c>
      <c r="J185" s="614">
        <v>1.826166</v>
      </c>
      <c r="K185" s="615">
        <f t="shared" si="7"/>
        <v>18.26166</v>
      </c>
      <c r="L185" s="616">
        <f t="shared" si="20"/>
        <v>0.83699275</v>
      </c>
      <c r="N185" s="540"/>
      <c r="O185" s="626"/>
      <c r="P185" s="540"/>
      <c r="Q185" s="626"/>
      <c r="R185" s="540"/>
      <c r="S185" s="626"/>
    </row>
    <row r="186">
      <c r="A186" s="612">
        <v>45792.0</v>
      </c>
      <c r="B186" s="462" t="s">
        <v>3160</v>
      </c>
      <c r="C186" s="613" t="s">
        <v>3342</v>
      </c>
      <c r="D186" s="614">
        <v>12.0</v>
      </c>
      <c r="E186" s="622">
        <f t="shared" si="22"/>
        <v>2.181818182</v>
      </c>
      <c r="F186" s="623">
        <f t="shared" si="18"/>
        <v>21.81818182</v>
      </c>
      <c r="G186" s="462">
        <v>550.0</v>
      </c>
      <c r="H186" s="628">
        <f t="shared" si="19"/>
        <v>10.7624935</v>
      </c>
      <c r="I186" s="614">
        <v>550.0</v>
      </c>
      <c r="J186" s="614">
        <v>1.956817</v>
      </c>
      <c r="K186" s="615">
        <f t="shared" si="7"/>
        <v>19.56817</v>
      </c>
      <c r="L186" s="616">
        <f t="shared" si="20"/>
        <v>0.8968744583</v>
      </c>
      <c r="N186" s="540"/>
      <c r="O186" s="626"/>
      <c r="P186" s="540"/>
      <c r="Q186" s="626"/>
      <c r="R186" s="540"/>
      <c r="S186" s="626"/>
    </row>
    <row r="187">
      <c r="A187" s="612">
        <v>45792.0</v>
      </c>
      <c r="B187" s="462" t="s">
        <v>3160</v>
      </c>
      <c r="C187" s="613" t="s">
        <v>3343</v>
      </c>
      <c r="D187" s="614">
        <v>12.0</v>
      </c>
      <c r="E187" s="622">
        <f t="shared" si="22"/>
        <v>2.181818182</v>
      </c>
      <c r="F187" s="623">
        <f t="shared" si="18"/>
        <v>21.81818182</v>
      </c>
      <c r="G187" s="462">
        <v>550.0</v>
      </c>
      <c r="H187" s="628">
        <f t="shared" si="19"/>
        <v>14.199097</v>
      </c>
      <c r="I187" s="614">
        <v>550.0</v>
      </c>
      <c r="J187" s="614">
        <v>2.581654</v>
      </c>
      <c r="K187" s="615">
        <f t="shared" si="7"/>
        <v>25.81654</v>
      </c>
      <c r="L187" s="616">
        <f t="shared" si="20"/>
        <v>1.183258083</v>
      </c>
      <c r="N187" s="540"/>
      <c r="O187" s="626"/>
      <c r="P187" s="540"/>
      <c r="Q187" s="626"/>
      <c r="R187" s="540"/>
      <c r="S187" s="626"/>
    </row>
    <row r="188">
      <c r="A188" s="612">
        <v>45792.0</v>
      </c>
      <c r="B188" s="462" t="s">
        <v>3160</v>
      </c>
      <c r="C188" s="613" t="s">
        <v>3344</v>
      </c>
      <c r="D188" s="614">
        <v>12.0</v>
      </c>
      <c r="E188" s="622">
        <f t="shared" si="22"/>
        <v>2.181818182</v>
      </c>
      <c r="F188" s="623">
        <f t="shared" si="18"/>
        <v>21.81818182</v>
      </c>
      <c r="G188" s="462">
        <v>550.0</v>
      </c>
      <c r="H188" s="628">
        <f t="shared" si="19"/>
        <v>13.9916205</v>
      </c>
      <c r="I188" s="614">
        <v>550.0</v>
      </c>
      <c r="J188" s="614">
        <v>2.543931</v>
      </c>
      <c r="K188" s="615">
        <f t="shared" si="7"/>
        <v>25.43931</v>
      </c>
      <c r="L188" s="616">
        <f t="shared" si="20"/>
        <v>1.165968375</v>
      </c>
      <c r="N188" s="540"/>
      <c r="O188" s="626"/>
      <c r="P188" s="540"/>
      <c r="Q188" s="626"/>
      <c r="R188" s="540"/>
      <c r="S188" s="626"/>
    </row>
    <row r="189">
      <c r="A189" s="612">
        <v>45792.0</v>
      </c>
      <c r="B189" s="462" t="s">
        <v>3160</v>
      </c>
      <c r="C189" s="613" t="s">
        <v>3345</v>
      </c>
      <c r="D189" s="614">
        <v>12.0</v>
      </c>
      <c r="E189" s="622">
        <f t="shared" si="22"/>
        <v>2.181818182</v>
      </c>
      <c r="F189" s="623">
        <f t="shared" si="18"/>
        <v>21.81818182</v>
      </c>
      <c r="G189" s="462">
        <v>550.0</v>
      </c>
      <c r="H189" s="628">
        <f t="shared" si="19"/>
        <v>13.633763</v>
      </c>
      <c r="I189" s="614">
        <v>550.0</v>
      </c>
      <c r="J189" s="614">
        <v>2.478866</v>
      </c>
      <c r="K189" s="615">
        <f t="shared" si="7"/>
        <v>24.78866</v>
      </c>
      <c r="L189" s="616">
        <f t="shared" si="20"/>
        <v>1.136146917</v>
      </c>
      <c r="N189" s="540"/>
      <c r="O189" s="626"/>
      <c r="P189" s="540"/>
      <c r="Q189" s="626"/>
      <c r="R189" s="540"/>
      <c r="S189" s="626"/>
    </row>
    <row r="190">
      <c r="A190" s="612">
        <v>45792.0</v>
      </c>
      <c r="B190" s="462" t="s">
        <v>3160</v>
      </c>
      <c r="C190" s="613" t="s">
        <v>3346</v>
      </c>
      <c r="D190" s="614">
        <v>30.0</v>
      </c>
      <c r="E190" s="622">
        <f t="shared" si="22"/>
        <v>5.454545455</v>
      </c>
      <c r="F190" s="623">
        <f t="shared" si="18"/>
        <v>54.54545455</v>
      </c>
      <c r="G190" s="462">
        <v>550.0</v>
      </c>
      <c r="H190" s="628">
        <f t="shared" si="19"/>
        <v>28.4264035</v>
      </c>
      <c r="I190" s="614">
        <v>550.0</v>
      </c>
      <c r="J190" s="614">
        <v>5.168437</v>
      </c>
      <c r="K190" s="615">
        <f t="shared" si="7"/>
        <v>51.68437</v>
      </c>
      <c r="L190" s="616">
        <f t="shared" si="20"/>
        <v>0.9475467833</v>
      </c>
      <c r="N190" s="540"/>
      <c r="O190" s="626"/>
      <c r="P190" s="540"/>
      <c r="Q190" s="626"/>
      <c r="R190" s="540"/>
      <c r="S190" s="626"/>
    </row>
    <row r="191">
      <c r="A191" s="612">
        <v>45792.0</v>
      </c>
      <c r="B191" s="462" t="s">
        <v>3160</v>
      </c>
      <c r="C191" s="613" t="s">
        <v>3347</v>
      </c>
      <c r="D191" s="614">
        <v>30.0</v>
      </c>
      <c r="E191" s="622">
        <f t="shared" si="22"/>
        <v>5.454545455</v>
      </c>
      <c r="F191" s="623">
        <f t="shared" si="18"/>
        <v>54.54545455</v>
      </c>
      <c r="G191" s="462">
        <v>550.0</v>
      </c>
      <c r="H191" s="628">
        <f t="shared" si="19"/>
        <v>28.720252</v>
      </c>
      <c r="I191" s="614">
        <v>550.0</v>
      </c>
      <c r="J191" s="614">
        <v>5.221864</v>
      </c>
      <c r="K191" s="615">
        <f t="shared" si="7"/>
        <v>52.21864</v>
      </c>
      <c r="L191" s="616">
        <f t="shared" si="20"/>
        <v>0.9573417333</v>
      </c>
      <c r="N191" s="540"/>
      <c r="O191" s="626"/>
      <c r="P191" s="540"/>
      <c r="Q191" s="626"/>
      <c r="R191" s="540"/>
      <c r="S191" s="626"/>
    </row>
    <row r="192">
      <c r="A192" s="612">
        <v>45792.0</v>
      </c>
      <c r="B192" s="462" t="s">
        <v>3160</v>
      </c>
      <c r="C192" s="613" t="s">
        <v>3348</v>
      </c>
      <c r="D192" s="614">
        <v>12.0</v>
      </c>
      <c r="E192" s="622">
        <f t="shared" si="22"/>
        <v>2.181818182</v>
      </c>
      <c r="F192" s="623">
        <f t="shared" si="18"/>
        <v>21.81818182</v>
      </c>
      <c r="G192" s="462">
        <v>550.0</v>
      </c>
      <c r="H192" s="628">
        <f t="shared" si="19"/>
        <v>9.7242145</v>
      </c>
      <c r="I192" s="614">
        <v>550.0</v>
      </c>
      <c r="J192" s="614">
        <v>1.768039</v>
      </c>
      <c r="K192" s="615">
        <f t="shared" si="7"/>
        <v>17.68039</v>
      </c>
      <c r="L192" s="616">
        <f t="shared" si="20"/>
        <v>0.8103512083</v>
      </c>
      <c r="N192" s="540"/>
      <c r="O192" s="626"/>
      <c r="P192" s="540"/>
      <c r="Q192" s="626"/>
      <c r="R192" s="540"/>
      <c r="S192" s="626"/>
    </row>
    <row r="193">
      <c r="A193" s="612">
        <v>45792.0</v>
      </c>
      <c r="B193" s="462" t="s">
        <v>3160</v>
      </c>
      <c r="C193" s="613" t="s">
        <v>3349</v>
      </c>
      <c r="D193" s="614">
        <v>12.0</v>
      </c>
      <c r="E193" s="622">
        <f t="shared" si="22"/>
        <v>2.181818182</v>
      </c>
      <c r="F193" s="623">
        <f t="shared" si="18"/>
        <v>21.81818182</v>
      </c>
      <c r="G193" s="462">
        <v>550.0</v>
      </c>
      <c r="H193" s="628">
        <f t="shared" si="19"/>
        <v>9.496058</v>
      </c>
      <c r="I193" s="614">
        <v>550.0</v>
      </c>
      <c r="J193" s="614">
        <v>1.726556</v>
      </c>
      <c r="K193" s="615">
        <f t="shared" si="7"/>
        <v>17.26556</v>
      </c>
      <c r="L193" s="616">
        <f t="shared" si="20"/>
        <v>0.7913381667</v>
      </c>
      <c r="N193" s="540"/>
      <c r="O193" s="626"/>
      <c r="P193" s="540"/>
      <c r="Q193" s="626"/>
      <c r="R193" s="540"/>
      <c r="S193" s="626"/>
    </row>
    <row r="194">
      <c r="A194" s="612">
        <v>45792.0</v>
      </c>
      <c r="B194" s="462" t="s">
        <v>3163</v>
      </c>
      <c r="C194" s="613" t="s">
        <v>3350</v>
      </c>
      <c r="D194" s="614">
        <v>12.0</v>
      </c>
      <c r="E194" s="622">
        <f t="shared" si="22"/>
        <v>2.181818182</v>
      </c>
      <c r="F194" s="623">
        <f t="shared" si="18"/>
        <v>21.81818182</v>
      </c>
      <c r="G194" s="462">
        <v>550.0</v>
      </c>
      <c r="H194" s="628">
        <f t="shared" si="19"/>
        <v>12.91842803</v>
      </c>
      <c r="I194" s="614">
        <v>545.84</v>
      </c>
      <c r="J194" s="614">
        <v>2.366706</v>
      </c>
      <c r="K194" s="615">
        <f t="shared" si="7"/>
        <v>23.66706</v>
      </c>
      <c r="L194" s="616">
        <f t="shared" si="20"/>
        <v>1.076535669</v>
      </c>
      <c r="N194" s="540"/>
      <c r="O194" s="626"/>
      <c r="P194" s="540"/>
      <c r="Q194" s="626"/>
      <c r="R194" s="540"/>
      <c r="S194" s="626"/>
    </row>
    <row r="195">
      <c r="A195" s="612">
        <v>45792.0</v>
      </c>
      <c r="B195" s="462" t="s">
        <v>3163</v>
      </c>
      <c r="C195" s="613" t="s">
        <v>3351</v>
      </c>
      <c r="D195" s="614">
        <v>12.0</v>
      </c>
      <c r="E195" s="622">
        <f t="shared" si="22"/>
        <v>2.181818182</v>
      </c>
      <c r="F195" s="623">
        <f t="shared" si="18"/>
        <v>21.81818182</v>
      </c>
      <c r="G195" s="462">
        <v>550.0</v>
      </c>
      <c r="H195" s="628">
        <f t="shared" si="19"/>
        <v>13.19897342</v>
      </c>
      <c r="I195" s="614">
        <v>545.84</v>
      </c>
      <c r="J195" s="614">
        <v>2.418103</v>
      </c>
      <c r="K195" s="615">
        <f t="shared" si="7"/>
        <v>24.18103</v>
      </c>
      <c r="L195" s="616">
        <f t="shared" si="20"/>
        <v>1.099914451</v>
      </c>
      <c r="N195" s="540"/>
      <c r="O195" s="626"/>
      <c r="P195" s="540"/>
      <c r="Q195" s="626"/>
      <c r="R195" s="540"/>
      <c r="S195" s="626"/>
    </row>
    <row r="196">
      <c r="A196" s="612">
        <v>45792.0</v>
      </c>
      <c r="B196" s="462" t="s">
        <v>3163</v>
      </c>
      <c r="C196" s="613" t="s">
        <v>3352</v>
      </c>
      <c r="D196" s="614">
        <v>12.0</v>
      </c>
      <c r="E196" s="622">
        <f t="shared" si="22"/>
        <v>2.181818182</v>
      </c>
      <c r="F196" s="623">
        <f t="shared" si="18"/>
        <v>21.81818182</v>
      </c>
      <c r="G196" s="462">
        <v>550.0</v>
      </c>
      <c r="H196" s="628">
        <f t="shared" si="19"/>
        <v>9.27212616</v>
      </c>
      <c r="I196" s="614">
        <v>535.8</v>
      </c>
      <c r="J196" s="614">
        <v>1.73052</v>
      </c>
      <c r="K196" s="615">
        <f t="shared" si="7"/>
        <v>17.3052</v>
      </c>
      <c r="L196" s="616">
        <f t="shared" si="20"/>
        <v>0.77267718</v>
      </c>
      <c r="N196" s="540"/>
      <c r="O196" s="626"/>
      <c r="P196" s="540"/>
      <c r="Q196" s="626"/>
      <c r="R196" s="540"/>
      <c r="S196" s="626"/>
    </row>
    <row r="197">
      <c r="A197" s="612">
        <v>45792.0</v>
      </c>
      <c r="B197" s="462" t="s">
        <v>3163</v>
      </c>
      <c r="C197" s="613" t="s">
        <v>3352</v>
      </c>
      <c r="D197" s="614">
        <v>12.0</v>
      </c>
      <c r="E197" s="622">
        <f t="shared" si="22"/>
        <v>2.181818182</v>
      </c>
      <c r="F197" s="623">
        <f t="shared" si="18"/>
        <v>21.81818182</v>
      </c>
      <c r="G197" s="462">
        <v>550.0</v>
      </c>
      <c r="H197" s="628">
        <f t="shared" si="19"/>
        <v>8.211558282</v>
      </c>
      <c r="I197" s="614">
        <v>535.8</v>
      </c>
      <c r="J197" s="614">
        <v>1.532579</v>
      </c>
      <c r="K197" s="615">
        <f t="shared" si="7"/>
        <v>15.32579</v>
      </c>
      <c r="L197" s="616">
        <f t="shared" si="20"/>
        <v>0.6842965235</v>
      </c>
      <c r="N197" s="540"/>
      <c r="O197" s="626"/>
      <c r="P197" s="540"/>
      <c r="Q197" s="626"/>
      <c r="R197" s="540"/>
      <c r="S197" s="626"/>
    </row>
    <row r="198">
      <c r="A198" s="612">
        <v>45792.0</v>
      </c>
      <c r="B198" s="462" t="s">
        <v>3188</v>
      </c>
      <c r="C198" s="613" t="s">
        <v>3353</v>
      </c>
      <c r="D198" s="625"/>
      <c r="E198" s="622" t="str">
        <f t="shared" si="22"/>
        <v>#DIV/0!</v>
      </c>
      <c r="F198" s="623" t="str">
        <f t="shared" si="18"/>
        <v>#DIV/0!</v>
      </c>
      <c r="H198" s="628">
        <f t="shared" si="19"/>
        <v>0</v>
      </c>
      <c r="I198" s="625"/>
      <c r="J198" s="614">
        <v>83.39</v>
      </c>
      <c r="K198" s="615">
        <f t="shared" si="7"/>
        <v>833.9</v>
      </c>
      <c r="L198" s="616" t="str">
        <f t="shared" si="20"/>
        <v>#DIV/0!</v>
      </c>
      <c r="N198" s="540"/>
      <c r="O198" s="626"/>
      <c r="P198" s="540"/>
      <c r="Q198" s="626"/>
      <c r="R198" s="540"/>
      <c r="S198" s="626"/>
    </row>
    <row r="199">
      <c r="A199" s="612">
        <v>45792.0</v>
      </c>
      <c r="B199" s="462" t="s">
        <v>3188</v>
      </c>
      <c r="C199" s="613" t="s">
        <v>3354</v>
      </c>
      <c r="D199" s="625"/>
      <c r="E199" s="622" t="str">
        <f t="shared" si="22"/>
        <v>#DIV/0!</v>
      </c>
      <c r="F199" s="623" t="str">
        <f t="shared" si="18"/>
        <v>#DIV/0!</v>
      </c>
      <c r="H199" s="628">
        <f t="shared" si="19"/>
        <v>0</v>
      </c>
      <c r="I199" s="625"/>
      <c r="J199" s="614">
        <v>81.94</v>
      </c>
      <c r="K199" s="615">
        <f t="shared" si="7"/>
        <v>819.4</v>
      </c>
      <c r="L199" s="616" t="str">
        <f t="shared" si="20"/>
        <v>#DIV/0!</v>
      </c>
      <c r="N199" s="540"/>
      <c r="O199" s="626"/>
      <c r="P199" s="540"/>
      <c r="Q199" s="626"/>
      <c r="R199" s="540"/>
      <c r="S199" s="626"/>
    </row>
    <row r="200">
      <c r="A200" s="612">
        <v>45792.0</v>
      </c>
      <c r="B200" s="462" t="s">
        <v>3188</v>
      </c>
      <c r="C200" s="613" t="s">
        <v>3355</v>
      </c>
      <c r="D200" s="625"/>
      <c r="E200" s="622" t="str">
        <f t="shared" si="22"/>
        <v>#DIV/0!</v>
      </c>
      <c r="F200" s="623" t="str">
        <f t="shared" si="18"/>
        <v>#DIV/0!</v>
      </c>
      <c r="H200" s="628">
        <f t="shared" si="19"/>
        <v>0</v>
      </c>
      <c r="I200" s="625"/>
      <c r="J200" s="614">
        <v>74.42</v>
      </c>
      <c r="K200" s="615">
        <f t="shared" si="7"/>
        <v>744.2</v>
      </c>
      <c r="L200" s="616" t="str">
        <f t="shared" si="20"/>
        <v>#DIV/0!</v>
      </c>
      <c r="N200" s="540"/>
      <c r="O200" s="626"/>
      <c r="P200" s="540"/>
      <c r="Q200" s="626"/>
      <c r="R200" s="540"/>
      <c r="S200" s="626"/>
    </row>
    <row r="201">
      <c r="A201" s="612">
        <v>45792.0</v>
      </c>
      <c r="B201" s="462" t="s">
        <v>3188</v>
      </c>
      <c r="C201" s="613" t="s">
        <v>3356</v>
      </c>
      <c r="D201" s="625"/>
      <c r="E201" s="622" t="str">
        <f t="shared" si="22"/>
        <v>#DIV/0!</v>
      </c>
      <c r="F201" s="623" t="str">
        <f t="shared" si="18"/>
        <v>#DIV/0!</v>
      </c>
      <c r="H201" s="628">
        <f t="shared" si="19"/>
        <v>0</v>
      </c>
      <c r="I201" s="625"/>
      <c r="J201" s="614">
        <v>76.51</v>
      </c>
      <c r="K201" s="615">
        <f t="shared" si="7"/>
        <v>765.1</v>
      </c>
      <c r="L201" s="616" t="str">
        <f t="shared" si="20"/>
        <v>#DIV/0!</v>
      </c>
      <c r="N201" s="540"/>
      <c r="O201" s="626"/>
      <c r="P201" s="540"/>
      <c r="Q201" s="626"/>
      <c r="R201" s="540"/>
      <c r="S201" s="626"/>
    </row>
    <row r="202">
      <c r="A202" s="612">
        <v>45793.0</v>
      </c>
      <c r="B202" s="462" t="s">
        <v>3160</v>
      </c>
      <c r="C202" s="632" t="s">
        <v>3357</v>
      </c>
      <c r="D202" s="614">
        <v>12.0</v>
      </c>
      <c r="E202" s="622">
        <f t="shared" si="22"/>
        <v>2.181818182</v>
      </c>
      <c r="F202" s="623">
        <f t="shared" si="18"/>
        <v>21.81818182</v>
      </c>
      <c r="G202" s="462">
        <v>550.0</v>
      </c>
      <c r="H202" s="628">
        <f t="shared" si="19"/>
        <v>12.2009195</v>
      </c>
      <c r="I202" s="614">
        <v>550.0</v>
      </c>
      <c r="J202" s="614">
        <v>2.218349</v>
      </c>
      <c r="K202" s="615">
        <f t="shared" si="7"/>
        <v>22.18349</v>
      </c>
      <c r="L202" s="616">
        <f t="shared" si="20"/>
        <v>1.016743292</v>
      </c>
      <c r="N202" s="540"/>
      <c r="O202" s="626"/>
      <c r="P202" s="540"/>
      <c r="Q202" s="626"/>
      <c r="R202" s="540"/>
      <c r="S202" s="626"/>
    </row>
    <row r="203">
      <c r="A203" s="612">
        <v>45793.0</v>
      </c>
      <c r="B203" s="462" t="s">
        <v>3160</v>
      </c>
      <c r="C203" s="632" t="s">
        <v>3358</v>
      </c>
      <c r="D203" s="614">
        <v>12.0</v>
      </c>
      <c r="E203" s="622">
        <f t="shared" si="22"/>
        <v>2.181818182</v>
      </c>
      <c r="F203" s="623">
        <f t="shared" si="18"/>
        <v>21.81818182</v>
      </c>
      <c r="G203" s="462">
        <v>550.0</v>
      </c>
      <c r="H203" s="628">
        <f t="shared" si="19"/>
        <v>12.521344</v>
      </c>
      <c r="I203" s="614">
        <v>550.0</v>
      </c>
      <c r="J203" s="614">
        <v>2.276608</v>
      </c>
      <c r="K203" s="615">
        <f t="shared" si="7"/>
        <v>22.76608</v>
      </c>
      <c r="L203" s="616">
        <f t="shared" si="20"/>
        <v>1.043445333</v>
      </c>
      <c r="N203" s="540"/>
      <c r="O203" s="626"/>
      <c r="P203" s="540"/>
      <c r="Q203" s="626"/>
      <c r="R203" s="540"/>
      <c r="S203" s="626"/>
    </row>
    <row r="204">
      <c r="A204" s="612">
        <v>45793.0</v>
      </c>
      <c r="B204" s="462" t="s">
        <v>3160</v>
      </c>
      <c r="C204" s="632" t="s">
        <v>3359</v>
      </c>
      <c r="D204" s="614">
        <v>30.0</v>
      </c>
      <c r="E204" s="622">
        <f t="shared" si="22"/>
        <v>5.454545455</v>
      </c>
      <c r="F204" s="623">
        <f t="shared" si="18"/>
        <v>54.54545455</v>
      </c>
      <c r="G204" s="462">
        <v>550.0</v>
      </c>
      <c r="H204" s="628">
        <f t="shared" si="19"/>
        <v>32.3603775</v>
      </c>
      <c r="I204" s="614">
        <v>550.0</v>
      </c>
      <c r="J204" s="614">
        <v>5.883705</v>
      </c>
      <c r="K204" s="615">
        <f t="shared" si="7"/>
        <v>58.83705</v>
      </c>
      <c r="L204" s="616">
        <f t="shared" si="20"/>
        <v>1.07867925</v>
      </c>
      <c r="N204" s="540"/>
      <c r="O204" s="626"/>
      <c r="P204" s="540"/>
      <c r="Q204" s="626"/>
      <c r="R204" s="540"/>
      <c r="S204" s="626"/>
    </row>
    <row r="205">
      <c r="A205" s="612">
        <v>45793.0</v>
      </c>
      <c r="B205" s="462" t="s">
        <v>3160</v>
      </c>
      <c r="C205" s="632" t="s">
        <v>3360</v>
      </c>
      <c r="D205" s="614">
        <v>30.0</v>
      </c>
      <c r="E205" s="622">
        <f t="shared" si="22"/>
        <v>5.454545455</v>
      </c>
      <c r="F205" s="623">
        <f t="shared" si="18"/>
        <v>54.54545455</v>
      </c>
      <c r="G205" s="462">
        <v>550.0</v>
      </c>
      <c r="H205" s="628">
        <f t="shared" si="19"/>
        <v>33.5954575</v>
      </c>
      <c r="I205" s="614">
        <v>550.0</v>
      </c>
      <c r="J205" s="614">
        <v>6.108265</v>
      </c>
      <c r="K205" s="615">
        <f t="shared" si="7"/>
        <v>61.08265</v>
      </c>
      <c r="L205" s="616">
        <f t="shared" si="20"/>
        <v>1.119848583</v>
      </c>
      <c r="N205" s="540"/>
      <c r="O205" s="626"/>
      <c r="P205" s="540"/>
      <c r="Q205" s="626"/>
      <c r="R205" s="540"/>
      <c r="S205" s="626"/>
    </row>
    <row r="206">
      <c r="A206" s="612">
        <v>45793.0</v>
      </c>
      <c r="B206" s="462" t="s">
        <v>3163</v>
      </c>
      <c r="C206" s="632" t="s">
        <v>3361</v>
      </c>
      <c r="D206" s="614">
        <v>30.0</v>
      </c>
      <c r="E206" s="622">
        <f t="shared" si="22"/>
        <v>5.454545455</v>
      </c>
      <c r="F206" s="623">
        <f t="shared" si="18"/>
        <v>54.54545455</v>
      </c>
      <c r="G206" s="462">
        <v>550.0</v>
      </c>
      <c r="H206" s="628">
        <f t="shared" si="19"/>
        <v>27.01554817</v>
      </c>
      <c r="I206" s="614">
        <v>568.098</v>
      </c>
      <c r="J206" s="614">
        <v>4.755438</v>
      </c>
      <c r="K206" s="615">
        <f t="shared" si="7"/>
        <v>47.55438</v>
      </c>
      <c r="L206" s="616">
        <f t="shared" si="20"/>
        <v>0.9005182723</v>
      </c>
      <c r="N206" s="540"/>
      <c r="O206" s="626"/>
      <c r="P206" s="540"/>
      <c r="Q206" s="626"/>
      <c r="R206" s="540"/>
      <c r="S206" s="626"/>
    </row>
    <row r="207">
      <c r="A207" s="612">
        <v>45793.0</v>
      </c>
      <c r="B207" s="462" t="s">
        <v>3163</v>
      </c>
      <c r="C207" s="632" t="s">
        <v>3362</v>
      </c>
      <c r="D207" s="614">
        <v>30.0</v>
      </c>
      <c r="E207" s="622">
        <f t="shared" si="22"/>
        <v>5.454545455</v>
      </c>
      <c r="F207" s="623">
        <f t="shared" si="18"/>
        <v>54.54545455</v>
      </c>
      <c r="G207" s="462">
        <v>550.0</v>
      </c>
      <c r="H207" s="628">
        <f t="shared" si="19"/>
        <v>27.68131926</v>
      </c>
      <c r="I207" s="614">
        <v>568.098</v>
      </c>
      <c r="J207" s="614">
        <v>4.872631</v>
      </c>
      <c r="K207" s="615">
        <f t="shared" si="7"/>
        <v>48.72631</v>
      </c>
      <c r="L207" s="616">
        <f t="shared" si="20"/>
        <v>0.9227106419</v>
      </c>
      <c r="N207" s="540"/>
      <c r="O207" s="626"/>
      <c r="P207" s="540"/>
      <c r="Q207" s="626"/>
      <c r="R207" s="540"/>
      <c r="S207" s="626"/>
    </row>
    <row r="208">
      <c r="A208" s="612">
        <v>45793.0</v>
      </c>
      <c r="B208" s="462" t="s">
        <v>3160</v>
      </c>
      <c r="C208" s="632" t="s">
        <v>3363</v>
      </c>
      <c r="D208" s="614">
        <v>30.0</v>
      </c>
      <c r="E208" s="622">
        <f t="shared" si="22"/>
        <v>5.454545455</v>
      </c>
      <c r="F208" s="623">
        <f t="shared" si="18"/>
        <v>54.54545455</v>
      </c>
      <c r="G208" s="462">
        <v>550.0</v>
      </c>
      <c r="H208" s="628">
        <f t="shared" si="19"/>
        <v>29.656187</v>
      </c>
      <c r="I208" s="614">
        <v>550.0</v>
      </c>
      <c r="J208" s="614">
        <v>5.392034</v>
      </c>
      <c r="K208" s="615">
        <f t="shared" si="7"/>
        <v>53.92034</v>
      </c>
      <c r="L208" s="616">
        <f t="shared" si="20"/>
        <v>0.9885395667</v>
      </c>
      <c r="N208" s="540"/>
      <c r="O208" s="626"/>
      <c r="P208" s="540"/>
      <c r="Q208" s="626"/>
      <c r="R208" s="540"/>
      <c r="S208" s="626"/>
    </row>
    <row r="209">
      <c r="A209" s="612">
        <v>45793.0</v>
      </c>
      <c r="B209" s="462" t="s">
        <v>3160</v>
      </c>
      <c r="C209" s="632" t="s">
        <v>3364</v>
      </c>
      <c r="D209" s="614">
        <v>30.0</v>
      </c>
      <c r="E209" s="622">
        <f t="shared" si="22"/>
        <v>5.454545455</v>
      </c>
      <c r="F209" s="623">
        <f t="shared" si="18"/>
        <v>54.54545455</v>
      </c>
      <c r="G209" s="462">
        <v>550.0</v>
      </c>
      <c r="H209" s="628">
        <f t="shared" si="19"/>
        <v>27.8383655</v>
      </c>
      <c r="I209" s="614">
        <v>550.0</v>
      </c>
      <c r="J209" s="614">
        <v>5.061521</v>
      </c>
      <c r="K209" s="615">
        <f t="shared" si="7"/>
        <v>50.61521</v>
      </c>
      <c r="L209" s="616">
        <f t="shared" si="20"/>
        <v>0.9279455167</v>
      </c>
      <c r="N209" s="540"/>
      <c r="O209" s="626"/>
      <c r="P209" s="540"/>
      <c r="Q209" s="626"/>
      <c r="R209" s="540"/>
      <c r="S209" s="626"/>
    </row>
    <row r="210">
      <c r="A210" s="612">
        <v>45793.0</v>
      </c>
      <c r="B210" s="462" t="s">
        <v>3163</v>
      </c>
      <c r="C210" s="632" t="s">
        <v>3359</v>
      </c>
      <c r="D210" s="614">
        <v>30.0</v>
      </c>
      <c r="E210" s="622">
        <f t="shared" si="22"/>
        <v>5.454545455</v>
      </c>
      <c r="F210" s="623">
        <f t="shared" si="18"/>
        <v>54.54545455</v>
      </c>
      <c r="G210" s="462">
        <v>550.0</v>
      </c>
      <c r="H210" s="628">
        <f t="shared" si="19"/>
        <v>32.65671185</v>
      </c>
      <c r="I210" s="614">
        <v>569.384</v>
      </c>
      <c r="J210" s="614">
        <v>5.735446</v>
      </c>
      <c r="K210" s="615">
        <f t="shared" si="7"/>
        <v>57.35446</v>
      </c>
      <c r="L210" s="616">
        <f t="shared" si="20"/>
        <v>1.088557062</v>
      </c>
      <c r="N210" s="540"/>
      <c r="O210" s="626"/>
      <c r="P210" s="540"/>
      <c r="Q210" s="626"/>
      <c r="R210" s="540"/>
      <c r="S210" s="626"/>
    </row>
    <row r="211">
      <c r="A211" s="612">
        <v>45793.0</v>
      </c>
      <c r="B211" s="462" t="s">
        <v>3163</v>
      </c>
      <c r="C211" s="632" t="s">
        <v>3360</v>
      </c>
      <c r="D211" s="614">
        <v>30.0</v>
      </c>
      <c r="E211" s="622">
        <f t="shared" si="22"/>
        <v>5.454545455</v>
      </c>
      <c r="F211" s="623">
        <f t="shared" si="18"/>
        <v>54.54545455</v>
      </c>
      <c r="G211" s="462">
        <v>550.0</v>
      </c>
      <c r="H211" s="628">
        <f t="shared" si="19"/>
        <v>31.90839893</v>
      </c>
      <c r="I211" s="614">
        <v>569.384</v>
      </c>
      <c r="J211" s="614">
        <v>5.604021</v>
      </c>
      <c r="K211" s="615">
        <f t="shared" si="7"/>
        <v>56.04021</v>
      </c>
      <c r="L211" s="616">
        <f t="shared" si="20"/>
        <v>1.063613298</v>
      </c>
      <c r="N211" s="540"/>
      <c r="O211" s="626"/>
      <c r="P211" s="540"/>
      <c r="Q211" s="626"/>
      <c r="R211" s="540"/>
      <c r="S211" s="626"/>
    </row>
    <row r="212">
      <c r="A212" s="612">
        <v>45793.0</v>
      </c>
      <c r="B212" s="462" t="s">
        <v>3160</v>
      </c>
      <c r="C212" s="613" t="s">
        <v>3365</v>
      </c>
      <c r="D212" s="614">
        <v>12.0</v>
      </c>
      <c r="E212" s="622">
        <f t="shared" si="22"/>
        <v>2.181818182</v>
      </c>
      <c r="F212" s="623">
        <f t="shared" si="18"/>
        <v>21.81818182</v>
      </c>
      <c r="G212" s="462">
        <v>550.0</v>
      </c>
      <c r="H212" s="628">
        <f t="shared" si="19"/>
        <v>17.0769445</v>
      </c>
      <c r="I212" s="614">
        <v>550.0</v>
      </c>
      <c r="J212" s="614">
        <v>3.104899</v>
      </c>
      <c r="K212" s="615">
        <f t="shared" si="7"/>
        <v>31.04899</v>
      </c>
      <c r="L212" s="616">
        <f t="shared" si="20"/>
        <v>1.423078708</v>
      </c>
      <c r="M212" s="633" t="s">
        <v>3366</v>
      </c>
      <c r="N212" s="540"/>
      <c r="O212" s="626"/>
      <c r="P212" s="540"/>
      <c r="Q212" s="626"/>
      <c r="R212" s="540"/>
      <c r="S212" s="626"/>
    </row>
    <row r="213">
      <c r="A213" s="612">
        <v>45793.0</v>
      </c>
      <c r="B213" s="462" t="s">
        <v>3160</v>
      </c>
      <c r="C213" s="613" t="s">
        <v>3367</v>
      </c>
      <c r="D213" s="614">
        <v>12.0</v>
      </c>
      <c r="E213" s="622">
        <f t="shared" si="22"/>
        <v>2.181818182</v>
      </c>
      <c r="F213" s="623">
        <f t="shared" si="18"/>
        <v>21.81818182</v>
      </c>
      <c r="G213" s="462">
        <v>550.0</v>
      </c>
      <c r="H213" s="628">
        <f t="shared" si="19"/>
        <v>17.9742915</v>
      </c>
      <c r="I213" s="614">
        <v>550.0</v>
      </c>
      <c r="J213" s="614">
        <v>3.268053</v>
      </c>
      <c r="K213" s="615">
        <f t="shared" si="7"/>
        <v>32.68053</v>
      </c>
      <c r="L213" s="616">
        <f t="shared" si="20"/>
        <v>1.497857625</v>
      </c>
      <c r="M213" s="633" t="s">
        <v>3366</v>
      </c>
      <c r="N213" s="540"/>
      <c r="O213" s="626"/>
      <c r="P213" s="540"/>
      <c r="Q213" s="626"/>
      <c r="R213" s="540"/>
      <c r="S213" s="626"/>
    </row>
    <row r="214">
      <c r="A214" s="612">
        <v>45793.0</v>
      </c>
      <c r="B214" s="462" t="s">
        <v>3160</v>
      </c>
      <c r="C214" s="613" t="s">
        <v>3368</v>
      </c>
      <c r="D214" s="614">
        <v>12.0</v>
      </c>
      <c r="E214" s="622">
        <f t="shared" si="22"/>
        <v>2.181818182</v>
      </c>
      <c r="F214" s="623">
        <f t="shared" si="18"/>
        <v>21.81818182</v>
      </c>
      <c r="G214" s="462">
        <v>550.0</v>
      </c>
      <c r="H214" s="628">
        <f t="shared" si="19"/>
        <v>12.832039</v>
      </c>
      <c r="I214" s="614">
        <v>550.0</v>
      </c>
      <c r="J214" s="614">
        <v>2.333098</v>
      </c>
      <c r="K214" s="615">
        <f t="shared" si="7"/>
        <v>23.33098</v>
      </c>
      <c r="L214" s="616">
        <f t="shared" si="20"/>
        <v>1.069336583</v>
      </c>
      <c r="N214" s="540"/>
      <c r="O214" s="626"/>
      <c r="P214" s="540"/>
      <c r="Q214" s="626"/>
      <c r="R214" s="540"/>
      <c r="S214" s="626"/>
    </row>
    <row r="215">
      <c r="A215" s="612">
        <v>45793.0</v>
      </c>
      <c r="B215" s="462" t="s">
        <v>3160</v>
      </c>
      <c r="C215" s="613" t="s">
        <v>3369</v>
      </c>
      <c r="D215" s="614">
        <v>12.0</v>
      </c>
      <c r="E215" s="622">
        <f t="shared" si="22"/>
        <v>2.181818182</v>
      </c>
      <c r="F215" s="623">
        <f t="shared" si="18"/>
        <v>21.81818182</v>
      </c>
      <c r="G215" s="462">
        <v>550.0</v>
      </c>
      <c r="H215" s="628">
        <f t="shared" si="19"/>
        <v>14.310549</v>
      </c>
      <c r="I215" s="614">
        <v>550.0</v>
      </c>
      <c r="J215" s="614">
        <v>2.601918</v>
      </c>
      <c r="K215" s="615">
        <f t="shared" si="7"/>
        <v>26.01918</v>
      </c>
      <c r="L215" s="616">
        <f t="shared" si="20"/>
        <v>1.19254575</v>
      </c>
      <c r="N215" s="540"/>
      <c r="O215" s="626"/>
      <c r="P215" s="540"/>
      <c r="Q215" s="626"/>
      <c r="R215" s="540"/>
      <c r="S215" s="626"/>
    </row>
    <row r="216">
      <c r="A216" s="612">
        <v>45793.0</v>
      </c>
      <c r="B216" s="462" t="s">
        <v>3160</v>
      </c>
      <c r="C216" s="613" t="s">
        <v>3370</v>
      </c>
      <c r="D216" s="614">
        <v>12.0</v>
      </c>
      <c r="E216" s="622">
        <f t="shared" si="22"/>
        <v>2.181818182</v>
      </c>
      <c r="F216" s="623">
        <f t="shared" si="18"/>
        <v>21.81818182</v>
      </c>
      <c r="G216" s="462">
        <v>550.0</v>
      </c>
      <c r="H216" s="628">
        <f t="shared" si="19"/>
        <v>12.0170325</v>
      </c>
      <c r="I216" s="614">
        <v>550.0</v>
      </c>
      <c r="J216" s="614">
        <v>2.184915</v>
      </c>
      <c r="K216" s="615">
        <f t="shared" si="7"/>
        <v>21.84915</v>
      </c>
      <c r="L216" s="616">
        <f t="shared" si="20"/>
        <v>1.001419375</v>
      </c>
      <c r="N216" s="540"/>
      <c r="O216" s="626"/>
      <c r="P216" s="540"/>
      <c r="Q216" s="626"/>
      <c r="R216" s="540"/>
      <c r="S216" s="626"/>
    </row>
    <row r="217">
      <c r="A217" s="612">
        <v>45793.0</v>
      </c>
      <c r="B217" s="462" t="s">
        <v>3160</v>
      </c>
      <c r="C217" s="613" t="s">
        <v>3370</v>
      </c>
      <c r="D217" s="614">
        <v>12.0</v>
      </c>
      <c r="E217" s="622">
        <f t="shared" si="22"/>
        <v>2.181818182</v>
      </c>
      <c r="F217" s="623">
        <f t="shared" si="18"/>
        <v>21.81818182</v>
      </c>
      <c r="G217" s="462">
        <v>550.0</v>
      </c>
      <c r="H217" s="628">
        <f t="shared" si="19"/>
        <v>11.75691</v>
      </c>
      <c r="I217" s="614">
        <v>550.0</v>
      </c>
      <c r="J217" s="614">
        <v>2.13762</v>
      </c>
      <c r="K217" s="615">
        <f t="shared" si="7"/>
        <v>21.3762</v>
      </c>
      <c r="L217" s="616">
        <f t="shared" si="20"/>
        <v>0.9797425</v>
      </c>
      <c r="N217" s="540"/>
      <c r="O217" s="626"/>
      <c r="P217" s="540"/>
      <c r="Q217" s="626"/>
      <c r="R217" s="540"/>
      <c r="S217" s="626"/>
    </row>
    <row r="218">
      <c r="A218" s="612">
        <v>45796.0</v>
      </c>
      <c r="B218" s="462" t="s">
        <v>3160</v>
      </c>
      <c r="C218" s="613" t="s">
        <v>3371</v>
      </c>
      <c r="D218" s="614">
        <v>30.0</v>
      </c>
      <c r="E218" s="622">
        <f t="shared" si="22"/>
        <v>5.454545455</v>
      </c>
      <c r="F218" s="623">
        <f t="shared" si="18"/>
        <v>54.54545455</v>
      </c>
      <c r="G218" s="462">
        <v>550.0</v>
      </c>
      <c r="H218" s="628">
        <f t="shared" si="19"/>
        <v>32.7576315</v>
      </c>
      <c r="I218" s="614">
        <v>550.0</v>
      </c>
      <c r="J218" s="614">
        <v>5.955933</v>
      </c>
      <c r="K218" s="615">
        <f t="shared" si="7"/>
        <v>59.55933</v>
      </c>
      <c r="L218" s="616">
        <f t="shared" si="20"/>
        <v>1.09192105</v>
      </c>
      <c r="N218" s="540"/>
      <c r="O218" s="626"/>
      <c r="P218" s="540"/>
      <c r="Q218" s="626"/>
      <c r="R218" s="540"/>
      <c r="S218" s="626"/>
    </row>
    <row r="219">
      <c r="A219" s="612">
        <v>45796.0</v>
      </c>
      <c r="B219" s="462" t="s">
        <v>3160</v>
      </c>
      <c r="C219" s="613" t="s">
        <v>3372</v>
      </c>
      <c r="D219" s="614">
        <v>30.0</v>
      </c>
      <c r="E219" s="622">
        <f t="shared" si="22"/>
        <v>5.454545455</v>
      </c>
      <c r="F219" s="623">
        <f t="shared" si="18"/>
        <v>54.54545455</v>
      </c>
      <c r="G219" s="462">
        <v>550.0</v>
      </c>
      <c r="H219" s="628">
        <f t="shared" si="19"/>
        <v>33.800734</v>
      </c>
      <c r="I219" s="614">
        <v>550.0</v>
      </c>
      <c r="J219" s="614">
        <v>6.145588</v>
      </c>
      <c r="K219" s="615">
        <f t="shared" si="7"/>
        <v>61.45588</v>
      </c>
      <c r="L219" s="616">
        <f t="shared" si="20"/>
        <v>1.126691133</v>
      </c>
      <c r="N219" s="540"/>
      <c r="O219" s="626"/>
      <c r="P219" s="540"/>
      <c r="Q219" s="626"/>
      <c r="R219" s="540"/>
      <c r="S219" s="626"/>
    </row>
    <row r="220">
      <c r="A220" s="612">
        <v>45796.0</v>
      </c>
      <c r="B220" s="462" t="s">
        <v>3160</v>
      </c>
      <c r="C220" s="613" t="s">
        <v>3373</v>
      </c>
      <c r="D220" s="614">
        <v>12.0</v>
      </c>
      <c r="E220" s="622">
        <f t="shared" si="22"/>
        <v>2.181818182</v>
      </c>
      <c r="F220" s="623">
        <f t="shared" si="18"/>
        <v>21.81818182</v>
      </c>
      <c r="G220" s="462">
        <v>550.0</v>
      </c>
      <c r="H220" s="628">
        <f t="shared" si="19"/>
        <v>10.8049865</v>
      </c>
      <c r="I220" s="614">
        <v>550.0</v>
      </c>
      <c r="J220" s="614">
        <v>1.964543</v>
      </c>
      <c r="K220" s="615">
        <f t="shared" si="7"/>
        <v>19.64543</v>
      </c>
      <c r="L220" s="616">
        <f t="shared" si="20"/>
        <v>0.9004155417</v>
      </c>
      <c r="N220" s="540"/>
      <c r="O220" s="626"/>
      <c r="P220" s="540"/>
      <c r="Q220" s="626"/>
      <c r="R220" s="540"/>
      <c r="S220" s="626"/>
    </row>
    <row r="221">
      <c r="A221" s="612">
        <v>45796.0</v>
      </c>
      <c r="B221" s="462" t="s">
        <v>3160</v>
      </c>
      <c r="C221" s="613" t="s">
        <v>3374</v>
      </c>
      <c r="D221" s="614">
        <v>12.0</v>
      </c>
      <c r="E221" s="622">
        <f t="shared" si="22"/>
        <v>2.181818182</v>
      </c>
      <c r="F221" s="623">
        <f t="shared" si="18"/>
        <v>21.81818182</v>
      </c>
      <c r="G221" s="462">
        <v>550.0</v>
      </c>
      <c r="H221" s="628">
        <f t="shared" si="19"/>
        <v>12.755468</v>
      </c>
      <c r="I221" s="614">
        <v>550.0</v>
      </c>
      <c r="J221" s="614">
        <v>2.319176</v>
      </c>
      <c r="K221" s="615">
        <f t="shared" si="7"/>
        <v>23.19176</v>
      </c>
      <c r="L221" s="616">
        <f t="shared" si="20"/>
        <v>1.062955667</v>
      </c>
      <c r="N221" s="540"/>
      <c r="O221" s="626"/>
      <c r="P221" s="540"/>
      <c r="Q221" s="626"/>
      <c r="R221" s="540"/>
      <c r="S221" s="626"/>
    </row>
    <row r="222">
      <c r="A222" s="612">
        <v>45796.0</v>
      </c>
      <c r="B222" s="462" t="s">
        <v>3188</v>
      </c>
      <c r="C222" s="613" t="s">
        <v>3375</v>
      </c>
      <c r="D222" s="614">
        <v>550.0</v>
      </c>
      <c r="E222" s="622">
        <f t="shared" si="22"/>
        <v>100</v>
      </c>
      <c r="F222" s="623">
        <f t="shared" si="18"/>
        <v>1000</v>
      </c>
      <c r="G222" s="462">
        <v>550.0</v>
      </c>
      <c r="H222" s="628">
        <f t="shared" si="19"/>
        <v>448.7789405</v>
      </c>
      <c r="I222" s="614">
        <v>550.0</v>
      </c>
      <c r="J222" s="614">
        <v>81.596171</v>
      </c>
      <c r="K222" s="615">
        <f t="shared" si="7"/>
        <v>815.96171</v>
      </c>
      <c r="L222" s="616">
        <f t="shared" si="20"/>
        <v>0.81596171</v>
      </c>
      <c r="N222" s="540"/>
      <c r="O222" s="626"/>
      <c r="P222" s="540"/>
      <c r="Q222" s="626"/>
      <c r="R222" s="540"/>
      <c r="S222" s="626"/>
    </row>
    <row r="223">
      <c r="A223" s="612">
        <v>45796.0</v>
      </c>
      <c r="B223" s="462" t="s">
        <v>3188</v>
      </c>
      <c r="C223" s="613" t="s">
        <v>3376</v>
      </c>
      <c r="D223" s="614">
        <v>550.0</v>
      </c>
      <c r="E223" s="622">
        <f t="shared" si="22"/>
        <v>100</v>
      </c>
      <c r="F223" s="623">
        <f t="shared" si="18"/>
        <v>1000</v>
      </c>
      <c r="G223" s="462">
        <v>550.0</v>
      </c>
      <c r="H223" s="628">
        <f t="shared" si="19"/>
        <v>426.526419</v>
      </c>
      <c r="I223" s="614">
        <v>550.0</v>
      </c>
      <c r="J223" s="614">
        <v>77.550258</v>
      </c>
      <c r="K223" s="615">
        <f t="shared" si="7"/>
        <v>775.50258</v>
      </c>
      <c r="L223" s="616">
        <f t="shared" si="20"/>
        <v>0.77550258</v>
      </c>
      <c r="N223" s="540"/>
      <c r="O223" s="626"/>
      <c r="P223" s="540"/>
      <c r="Q223" s="626"/>
      <c r="R223" s="540"/>
      <c r="S223" s="626"/>
    </row>
    <row r="224">
      <c r="A224" s="612">
        <v>45796.0</v>
      </c>
      <c r="B224" s="462" t="s">
        <v>3188</v>
      </c>
      <c r="C224" s="613" t="s">
        <v>3377</v>
      </c>
      <c r="D224" s="614">
        <v>550.0</v>
      </c>
      <c r="E224" s="622">
        <f t="shared" si="22"/>
        <v>100</v>
      </c>
      <c r="F224" s="623">
        <f t="shared" si="18"/>
        <v>1000</v>
      </c>
      <c r="G224" s="462">
        <v>550.0</v>
      </c>
      <c r="H224" s="628">
        <f t="shared" si="19"/>
        <v>423.703159</v>
      </c>
      <c r="I224" s="614">
        <v>550.0</v>
      </c>
      <c r="J224" s="614">
        <v>77.036938</v>
      </c>
      <c r="K224" s="615">
        <f t="shared" si="7"/>
        <v>770.36938</v>
      </c>
      <c r="L224" s="616">
        <f t="shared" si="20"/>
        <v>0.77036938</v>
      </c>
      <c r="N224" s="540"/>
      <c r="O224" s="626"/>
      <c r="P224" s="540"/>
      <c r="Q224" s="626"/>
      <c r="R224" s="540"/>
      <c r="S224" s="626"/>
    </row>
    <row r="225">
      <c r="A225" s="612">
        <v>45796.0</v>
      </c>
      <c r="B225" s="462" t="s">
        <v>3188</v>
      </c>
      <c r="C225" s="613" t="s">
        <v>3378</v>
      </c>
      <c r="D225" s="614">
        <v>550.0</v>
      </c>
      <c r="E225" s="622">
        <f t="shared" si="22"/>
        <v>100</v>
      </c>
      <c r="F225" s="623">
        <f t="shared" si="18"/>
        <v>1000</v>
      </c>
      <c r="G225" s="462">
        <v>550.0</v>
      </c>
      <c r="H225" s="628">
        <f t="shared" si="19"/>
        <v>429.0447975</v>
      </c>
      <c r="I225" s="614">
        <v>550.0</v>
      </c>
      <c r="J225" s="614">
        <v>78.008145</v>
      </c>
      <c r="K225" s="615">
        <f t="shared" si="7"/>
        <v>780.08145</v>
      </c>
      <c r="L225" s="616">
        <f t="shared" si="20"/>
        <v>0.78008145</v>
      </c>
      <c r="N225" s="540"/>
      <c r="O225" s="626"/>
      <c r="P225" s="540"/>
      <c r="Q225" s="626"/>
      <c r="R225" s="540"/>
      <c r="S225" s="626"/>
    </row>
    <row r="226">
      <c r="A226" s="612">
        <v>45796.0</v>
      </c>
      <c r="B226" s="462" t="s">
        <v>3160</v>
      </c>
      <c r="C226" s="613" t="s">
        <v>3379</v>
      </c>
      <c r="D226" s="614">
        <v>12.0</v>
      </c>
      <c r="E226" s="622">
        <f t="shared" si="22"/>
        <v>2.181818182</v>
      </c>
      <c r="F226" s="623">
        <f t="shared" si="18"/>
        <v>21.81818182</v>
      </c>
      <c r="G226" s="462">
        <v>550.0</v>
      </c>
      <c r="H226" s="628">
        <f t="shared" si="19"/>
        <v>10.9402755</v>
      </c>
      <c r="I226" s="614">
        <v>550.0</v>
      </c>
      <c r="J226" s="614">
        <v>1.989141</v>
      </c>
      <c r="K226" s="615">
        <f t="shared" si="7"/>
        <v>19.89141</v>
      </c>
      <c r="L226" s="616">
        <f t="shared" si="20"/>
        <v>0.911689625</v>
      </c>
      <c r="N226" s="540"/>
      <c r="O226" s="626"/>
      <c r="P226" s="540"/>
      <c r="Q226" s="626"/>
      <c r="R226" s="540"/>
      <c r="S226" s="626"/>
    </row>
    <row r="227">
      <c r="A227" s="612">
        <v>45798.0</v>
      </c>
      <c r="B227" s="462" t="s">
        <v>3163</v>
      </c>
      <c r="C227" s="613" t="s">
        <v>3380</v>
      </c>
      <c r="D227" s="614">
        <v>12.0</v>
      </c>
      <c r="E227" s="622">
        <f t="shared" si="22"/>
        <v>2.181818182</v>
      </c>
      <c r="F227" s="623">
        <f t="shared" si="18"/>
        <v>21.81818182</v>
      </c>
      <c r="G227" s="462">
        <v>550.0</v>
      </c>
      <c r="H227" s="628">
        <f t="shared" si="19"/>
        <v>12.29311779</v>
      </c>
      <c r="I227" s="614">
        <v>554.98</v>
      </c>
      <c r="J227" s="614">
        <v>2.215056</v>
      </c>
      <c r="K227" s="615">
        <f t="shared" si="7"/>
        <v>22.15056</v>
      </c>
      <c r="L227" s="616">
        <f t="shared" si="20"/>
        <v>1.024426482</v>
      </c>
      <c r="N227" s="540"/>
      <c r="O227" s="626"/>
      <c r="P227" s="540"/>
      <c r="Q227" s="626"/>
      <c r="R227" s="540"/>
      <c r="S227" s="626"/>
    </row>
    <row r="228">
      <c r="A228" s="612">
        <v>45798.0</v>
      </c>
      <c r="B228" s="462" t="s">
        <v>3163</v>
      </c>
      <c r="C228" s="613" t="s">
        <v>3381</v>
      </c>
      <c r="D228" s="614">
        <v>12.0</v>
      </c>
      <c r="E228" s="622">
        <f t="shared" si="22"/>
        <v>2.181818182</v>
      </c>
      <c r="F228" s="623">
        <f t="shared" si="18"/>
        <v>21.81818182</v>
      </c>
      <c r="G228" s="462">
        <v>550.0</v>
      </c>
      <c r="H228" s="628">
        <f t="shared" si="19"/>
        <v>11.82304973</v>
      </c>
      <c r="I228" s="614">
        <v>554.98</v>
      </c>
      <c r="J228" s="614">
        <v>2.130356</v>
      </c>
      <c r="K228" s="615">
        <f t="shared" si="7"/>
        <v>21.30356</v>
      </c>
      <c r="L228" s="616">
        <f t="shared" si="20"/>
        <v>0.9852541441</v>
      </c>
      <c r="N228" s="540"/>
      <c r="O228" s="626"/>
      <c r="P228" s="540"/>
      <c r="Q228" s="626"/>
      <c r="R228" s="540"/>
      <c r="S228" s="626"/>
    </row>
    <row r="229">
      <c r="A229" s="612">
        <v>45799.0</v>
      </c>
      <c r="B229" s="462" t="s">
        <v>3188</v>
      </c>
      <c r="C229" s="613" t="s">
        <v>3353</v>
      </c>
      <c r="D229" s="625"/>
      <c r="E229" s="622" t="str">
        <f t="shared" si="22"/>
        <v>#DIV/0!</v>
      </c>
      <c r="F229" s="623" t="str">
        <f t="shared" si="18"/>
        <v>#DIV/0!</v>
      </c>
      <c r="H229" s="628">
        <f t="shared" si="19"/>
        <v>0</v>
      </c>
      <c r="I229" s="625"/>
      <c r="J229" s="614">
        <v>80.18</v>
      </c>
      <c r="K229" s="615">
        <f t="shared" si="7"/>
        <v>801.8</v>
      </c>
      <c r="L229" s="616" t="str">
        <f t="shared" si="20"/>
        <v>#DIV/0!</v>
      </c>
      <c r="N229" s="540"/>
      <c r="O229" s="626"/>
      <c r="P229" s="540"/>
      <c r="Q229" s="626"/>
      <c r="R229" s="540"/>
      <c r="S229" s="626"/>
    </row>
    <row r="230">
      <c r="A230" s="612">
        <v>45799.0</v>
      </c>
      <c r="B230" s="462" t="s">
        <v>3188</v>
      </c>
      <c r="C230" s="613" t="s">
        <v>3382</v>
      </c>
      <c r="D230" s="625"/>
      <c r="E230" s="622" t="str">
        <f t="shared" si="22"/>
        <v>#DIV/0!</v>
      </c>
      <c r="F230" s="623" t="str">
        <f t="shared" si="18"/>
        <v>#DIV/0!</v>
      </c>
      <c r="H230" s="628">
        <f t="shared" si="19"/>
        <v>0</v>
      </c>
      <c r="I230" s="625"/>
      <c r="J230" s="614">
        <v>65.89</v>
      </c>
      <c r="K230" s="615">
        <f t="shared" si="7"/>
        <v>658.9</v>
      </c>
      <c r="L230" s="616" t="str">
        <f t="shared" si="20"/>
        <v>#DIV/0!</v>
      </c>
      <c r="N230" s="540"/>
      <c r="O230" s="626"/>
      <c r="P230" s="540"/>
      <c r="Q230" s="626"/>
      <c r="R230" s="540"/>
      <c r="S230" s="626"/>
    </row>
    <row r="231">
      <c r="A231" s="612">
        <v>45799.0</v>
      </c>
      <c r="B231" s="462" t="s">
        <v>3188</v>
      </c>
      <c r="C231" s="613" t="s">
        <v>3383</v>
      </c>
      <c r="D231" s="625"/>
      <c r="E231" s="622" t="str">
        <f t="shared" si="22"/>
        <v>#DIV/0!</v>
      </c>
      <c r="F231" s="623" t="str">
        <f t="shared" si="18"/>
        <v>#DIV/0!</v>
      </c>
      <c r="H231" s="628">
        <f t="shared" si="19"/>
        <v>0</v>
      </c>
      <c r="I231" s="625"/>
      <c r="J231" s="614">
        <v>72.22</v>
      </c>
      <c r="K231" s="615">
        <f t="shared" si="7"/>
        <v>722.2</v>
      </c>
      <c r="L231" s="616" t="str">
        <f t="shared" si="20"/>
        <v>#DIV/0!</v>
      </c>
      <c r="N231" s="540"/>
      <c r="O231" s="626"/>
      <c r="P231" s="540"/>
      <c r="Q231" s="626"/>
      <c r="R231" s="540"/>
      <c r="S231" s="626"/>
    </row>
    <row r="232">
      <c r="A232" s="612">
        <v>45799.0</v>
      </c>
      <c r="B232" s="462" t="s">
        <v>3188</v>
      </c>
      <c r="C232" s="613" t="s">
        <v>3384</v>
      </c>
      <c r="D232" s="625"/>
      <c r="E232" s="622" t="str">
        <f t="shared" si="22"/>
        <v>#DIV/0!</v>
      </c>
      <c r="F232" s="623" t="str">
        <f t="shared" si="18"/>
        <v>#DIV/0!</v>
      </c>
      <c r="H232" s="628">
        <f t="shared" si="19"/>
        <v>0</v>
      </c>
      <c r="I232" s="625"/>
      <c r="J232" s="614">
        <v>70.72</v>
      </c>
      <c r="K232" s="615">
        <f t="shared" si="7"/>
        <v>707.2</v>
      </c>
      <c r="L232" s="616" t="str">
        <f t="shared" si="20"/>
        <v>#DIV/0!</v>
      </c>
      <c r="N232" s="540"/>
      <c r="O232" s="626"/>
      <c r="P232" s="540"/>
      <c r="Q232" s="626"/>
      <c r="R232" s="540"/>
      <c r="S232" s="626"/>
    </row>
    <row r="233">
      <c r="A233" s="612">
        <v>45799.0</v>
      </c>
      <c r="B233" s="462" t="s">
        <v>3188</v>
      </c>
      <c r="C233" s="613" t="s">
        <v>3385</v>
      </c>
      <c r="D233" s="625"/>
      <c r="E233" s="622" t="str">
        <f t="shared" si="22"/>
        <v>#DIV/0!</v>
      </c>
      <c r="F233" s="623" t="str">
        <f t="shared" si="18"/>
        <v>#DIV/0!</v>
      </c>
      <c r="H233" s="628">
        <f t="shared" si="19"/>
        <v>0</v>
      </c>
      <c r="I233" s="625"/>
      <c r="J233" s="614">
        <v>77.26</v>
      </c>
      <c r="K233" s="615">
        <f t="shared" si="7"/>
        <v>772.6</v>
      </c>
      <c r="L233" s="616" t="str">
        <f t="shared" si="20"/>
        <v>#DIV/0!</v>
      </c>
      <c r="N233" s="540"/>
      <c r="O233" s="626"/>
      <c r="P233" s="540"/>
      <c r="Q233" s="626"/>
      <c r="R233" s="540"/>
      <c r="S233" s="626"/>
    </row>
    <row r="234">
      <c r="A234" s="612">
        <v>45799.0</v>
      </c>
      <c r="B234" s="462" t="s">
        <v>3188</v>
      </c>
      <c r="C234" s="613" t="s">
        <v>3386</v>
      </c>
      <c r="D234" s="625"/>
      <c r="E234" s="622" t="str">
        <f t="shared" si="22"/>
        <v>#DIV/0!</v>
      </c>
      <c r="F234" s="623" t="str">
        <f t="shared" si="18"/>
        <v>#DIV/0!</v>
      </c>
      <c r="H234" s="628">
        <f t="shared" si="19"/>
        <v>0</v>
      </c>
      <c r="I234" s="625"/>
      <c r="J234" s="614">
        <v>73.06</v>
      </c>
      <c r="K234" s="615">
        <f t="shared" si="7"/>
        <v>730.6</v>
      </c>
      <c r="L234" s="616" t="str">
        <f t="shared" si="20"/>
        <v>#DIV/0!</v>
      </c>
      <c r="N234" s="540"/>
      <c r="O234" s="626"/>
      <c r="P234" s="540"/>
      <c r="Q234" s="626"/>
      <c r="R234" s="540"/>
      <c r="S234" s="626"/>
    </row>
    <row r="235">
      <c r="A235" s="612">
        <v>45799.0</v>
      </c>
      <c r="B235" s="462" t="s">
        <v>3334</v>
      </c>
      <c r="C235" s="613" t="s">
        <v>3387</v>
      </c>
      <c r="D235" s="625"/>
      <c r="E235" s="622" t="str">
        <f t="shared" si="22"/>
        <v>#DIV/0!</v>
      </c>
      <c r="F235" s="623" t="str">
        <f t="shared" si="18"/>
        <v>#DIV/0!</v>
      </c>
      <c r="H235" s="628">
        <f t="shared" si="19"/>
        <v>0</v>
      </c>
      <c r="I235" s="625"/>
      <c r="J235" s="614">
        <v>77.17</v>
      </c>
      <c r="K235" s="615">
        <f t="shared" si="7"/>
        <v>771.7</v>
      </c>
      <c r="L235" s="616" t="str">
        <f t="shared" si="20"/>
        <v>#DIV/0!</v>
      </c>
      <c r="N235" s="540"/>
      <c r="O235" s="626"/>
      <c r="P235" s="540"/>
      <c r="Q235" s="626"/>
      <c r="R235" s="540"/>
      <c r="S235" s="626"/>
    </row>
    <row r="236">
      <c r="A236" s="612">
        <v>45799.0</v>
      </c>
      <c r="B236" s="462" t="s">
        <v>3334</v>
      </c>
      <c r="C236" s="613" t="s">
        <v>3388</v>
      </c>
      <c r="D236" s="625"/>
      <c r="E236" s="622" t="str">
        <f t="shared" si="22"/>
        <v>#DIV/0!</v>
      </c>
      <c r="F236" s="623" t="str">
        <f t="shared" si="18"/>
        <v>#DIV/0!</v>
      </c>
      <c r="H236" s="628">
        <f t="shared" si="19"/>
        <v>0</v>
      </c>
      <c r="I236" s="625"/>
      <c r="J236" s="614">
        <v>77.87</v>
      </c>
      <c r="K236" s="615">
        <f t="shared" si="7"/>
        <v>778.7</v>
      </c>
      <c r="L236" s="616" t="str">
        <f t="shared" si="20"/>
        <v>#DIV/0!</v>
      </c>
      <c r="N236" s="540"/>
      <c r="O236" s="626"/>
      <c r="P236" s="540"/>
      <c r="Q236" s="626"/>
      <c r="R236" s="540"/>
      <c r="S236" s="626"/>
    </row>
    <row r="237">
      <c r="A237" s="612">
        <v>45799.0</v>
      </c>
      <c r="B237" s="462" t="s">
        <v>3334</v>
      </c>
      <c r="C237" s="613" t="s">
        <v>3389</v>
      </c>
      <c r="D237" s="625"/>
      <c r="E237" s="622" t="str">
        <f t="shared" si="22"/>
        <v>#DIV/0!</v>
      </c>
      <c r="F237" s="623" t="str">
        <f t="shared" si="18"/>
        <v>#DIV/0!</v>
      </c>
      <c r="H237" s="628">
        <f t="shared" si="19"/>
        <v>0</v>
      </c>
      <c r="I237" s="625"/>
      <c r="J237" s="614">
        <v>76.77</v>
      </c>
      <c r="K237" s="615">
        <f t="shared" si="7"/>
        <v>767.7</v>
      </c>
      <c r="L237" s="616" t="str">
        <f t="shared" si="20"/>
        <v>#DIV/0!</v>
      </c>
      <c r="N237" s="540"/>
      <c r="O237" s="626"/>
      <c r="P237" s="540"/>
      <c r="Q237" s="626"/>
      <c r="R237" s="540"/>
      <c r="S237" s="626"/>
    </row>
    <row r="238">
      <c r="A238" s="612">
        <v>45799.0</v>
      </c>
      <c r="B238" s="462" t="s">
        <v>3334</v>
      </c>
      <c r="C238" s="613" t="s">
        <v>3390</v>
      </c>
      <c r="D238" s="625"/>
      <c r="E238" s="622" t="str">
        <f t="shared" si="22"/>
        <v>#DIV/0!</v>
      </c>
      <c r="F238" s="623" t="str">
        <f t="shared" si="18"/>
        <v>#DIV/0!</v>
      </c>
      <c r="H238" s="628">
        <f t="shared" si="19"/>
        <v>0</v>
      </c>
      <c r="I238" s="625"/>
      <c r="J238" s="614">
        <v>75.48</v>
      </c>
      <c r="K238" s="615">
        <f t="shared" si="7"/>
        <v>754.8</v>
      </c>
      <c r="L238" s="616" t="str">
        <f t="shared" si="20"/>
        <v>#DIV/0!</v>
      </c>
      <c r="N238" s="540"/>
      <c r="O238" s="626"/>
      <c r="P238" s="540"/>
      <c r="Q238" s="626"/>
      <c r="R238" s="540"/>
      <c r="S238" s="626"/>
    </row>
    <row r="239">
      <c r="A239" s="612">
        <v>45799.0</v>
      </c>
      <c r="B239" s="462" t="s">
        <v>3334</v>
      </c>
      <c r="C239" s="613" t="s">
        <v>3391</v>
      </c>
      <c r="D239" s="625"/>
      <c r="E239" s="622" t="str">
        <f t="shared" si="22"/>
        <v>#DIV/0!</v>
      </c>
      <c r="F239" s="623" t="str">
        <f t="shared" si="18"/>
        <v>#DIV/0!</v>
      </c>
      <c r="H239" s="628">
        <f t="shared" si="19"/>
        <v>0</v>
      </c>
      <c r="I239" s="625"/>
      <c r="J239" s="614">
        <v>76.35</v>
      </c>
      <c r="K239" s="615">
        <f t="shared" si="7"/>
        <v>763.5</v>
      </c>
      <c r="L239" s="616" t="str">
        <f t="shared" si="20"/>
        <v>#DIV/0!</v>
      </c>
      <c r="N239" s="540"/>
      <c r="O239" s="626"/>
      <c r="P239" s="540"/>
      <c r="Q239" s="626"/>
      <c r="R239" s="540"/>
      <c r="S239" s="626"/>
    </row>
    <row r="240">
      <c r="A240" s="634"/>
      <c r="B240" s="462" t="s">
        <v>3334</v>
      </c>
      <c r="C240" s="635"/>
      <c r="D240" s="625"/>
      <c r="E240" s="622" t="str">
        <f t="shared" si="22"/>
        <v>#DIV/0!</v>
      </c>
      <c r="F240" s="623" t="str">
        <f t="shared" si="18"/>
        <v>#DIV/0!</v>
      </c>
      <c r="H240" s="628">
        <f t="shared" si="19"/>
        <v>0</v>
      </c>
      <c r="I240" s="625"/>
      <c r="J240" s="625"/>
      <c r="K240" s="615">
        <f t="shared" si="7"/>
        <v>0</v>
      </c>
      <c r="L240" s="616" t="str">
        <f t="shared" si="20"/>
        <v>#DIV/0!</v>
      </c>
      <c r="N240" s="540"/>
      <c r="O240" s="626"/>
      <c r="P240" s="540"/>
      <c r="Q240" s="626"/>
      <c r="R240" s="540"/>
      <c r="S240" s="626"/>
    </row>
    <row r="241">
      <c r="A241" s="634"/>
      <c r="B241" s="462" t="s">
        <v>3334</v>
      </c>
      <c r="C241" s="635"/>
      <c r="D241" s="625"/>
      <c r="E241" s="622" t="str">
        <f t="shared" si="22"/>
        <v>#DIV/0!</v>
      </c>
      <c r="F241" s="623" t="str">
        <f t="shared" si="18"/>
        <v>#DIV/0!</v>
      </c>
      <c r="H241" s="628">
        <f t="shared" si="19"/>
        <v>0</v>
      </c>
      <c r="I241" s="625"/>
      <c r="J241" s="625"/>
      <c r="K241" s="615">
        <f t="shared" si="7"/>
        <v>0</v>
      </c>
      <c r="L241" s="616" t="str">
        <f t="shared" si="20"/>
        <v>#DIV/0!</v>
      </c>
      <c r="N241" s="540"/>
      <c r="O241" s="626"/>
      <c r="P241" s="540"/>
      <c r="Q241" s="626"/>
      <c r="R241" s="540"/>
      <c r="S241" s="626"/>
    </row>
    <row r="242">
      <c r="A242" s="634"/>
      <c r="B242" s="462" t="s">
        <v>3334</v>
      </c>
      <c r="C242" s="635"/>
      <c r="D242" s="625"/>
      <c r="E242" s="622" t="str">
        <f t="shared" si="22"/>
        <v>#DIV/0!</v>
      </c>
      <c r="F242" s="623" t="str">
        <f t="shared" si="18"/>
        <v>#DIV/0!</v>
      </c>
      <c r="H242" s="628">
        <f t="shared" si="19"/>
        <v>0</v>
      </c>
      <c r="I242" s="625"/>
      <c r="J242" s="625"/>
      <c r="K242" s="615">
        <f t="shared" si="7"/>
        <v>0</v>
      </c>
      <c r="L242" s="616" t="str">
        <f t="shared" si="20"/>
        <v>#DIV/0!</v>
      </c>
      <c r="N242" s="540"/>
      <c r="O242" s="626"/>
      <c r="P242" s="540"/>
      <c r="Q242" s="626"/>
      <c r="R242" s="540"/>
      <c r="S242" s="626"/>
    </row>
    <row r="243">
      <c r="A243" s="634"/>
      <c r="B243" s="462" t="s">
        <v>3334</v>
      </c>
      <c r="C243" s="635"/>
      <c r="D243" s="625"/>
      <c r="E243" s="622" t="str">
        <f t="shared" si="22"/>
        <v>#DIV/0!</v>
      </c>
      <c r="F243" s="623" t="str">
        <f t="shared" si="18"/>
        <v>#DIV/0!</v>
      </c>
      <c r="H243" s="628">
        <f t="shared" si="19"/>
        <v>0</v>
      </c>
      <c r="I243" s="625"/>
      <c r="J243" s="625"/>
      <c r="K243" s="615">
        <f t="shared" si="7"/>
        <v>0</v>
      </c>
      <c r="L243" s="616" t="str">
        <f t="shared" si="20"/>
        <v>#DIV/0!</v>
      </c>
      <c r="N243" s="540"/>
      <c r="O243" s="626"/>
      <c r="P243" s="540"/>
      <c r="Q243" s="626"/>
      <c r="R243" s="540"/>
      <c r="S243" s="626"/>
    </row>
    <row r="244">
      <c r="A244" s="634"/>
      <c r="B244" s="462" t="s">
        <v>3334</v>
      </c>
      <c r="C244" s="635"/>
      <c r="D244" s="625"/>
      <c r="E244" s="622" t="str">
        <f t="shared" si="22"/>
        <v>#DIV/0!</v>
      </c>
      <c r="F244" s="623" t="str">
        <f t="shared" si="18"/>
        <v>#DIV/0!</v>
      </c>
      <c r="H244" s="628">
        <f t="shared" si="19"/>
        <v>0</v>
      </c>
      <c r="I244" s="625"/>
      <c r="J244" s="625"/>
      <c r="K244" s="615">
        <f t="shared" si="7"/>
        <v>0</v>
      </c>
      <c r="L244" s="616" t="str">
        <f t="shared" si="20"/>
        <v>#DIV/0!</v>
      </c>
      <c r="N244" s="540"/>
      <c r="O244" s="626"/>
      <c r="P244" s="540"/>
      <c r="Q244" s="626"/>
      <c r="R244" s="540"/>
      <c r="S244" s="626"/>
    </row>
    <row r="245">
      <c r="A245" s="634"/>
      <c r="B245" s="462" t="s">
        <v>3334</v>
      </c>
      <c r="C245" s="635"/>
      <c r="D245" s="625"/>
      <c r="E245" s="622" t="str">
        <f t="shared" si="22"/>
        <v>#DIV/0!</v>
      </c>
      <c r="F245" s="623" t="str">
        <f t="shared" si="18"/>
        <v>#DIV/0!</v>
      </c>
      <c r="H245" s="628">
        <f t="shared" si="19"/>
        <v>0</v>
      </c>
      <c r="I245" s="625"/>
      <c r="J245" s="625"/>
      <c r="K245" s="615">
        <f t="shared" si="7"/>
        <v>0</v>
      </c>
      <c r="L245" s="616" t="str">
        <f t="shared" si="20"/>
        <v>#DIV/0!</v>
      </c>
      <c r="N245" s="540"/>
      <c r="O245" s="626"/>
      <c r="P245" s="540"/>
      <c r="Q245" s="626"/>
      <c r="R245" s="540"/>
      <c r="S245" s="626"/>
    </row>
    <row r="246">
      <c r="A246" s="634"/>
      <c r="B246" s="462" t="s">
        <v>3334</v>
      </c>
      <c r="C246" s="635"/>
      <c r="D246" s="625"/>
      <c r="E246" s="622" t="str">
        <f t="shared" si="22"/>
        <v>#DIV/0!</v>
      </c>
      <c r="F246" s="623" t="str">
        <f t="shared" si="18"/>
        <v>#DIV/0!</v>
      </c>
      <c r="H246" s="628">
        <f t="shared" si="19"/>
        <v>0</v>
      </c>
      <c r="I246" s="625"/>
      <c r="J246" s="625"/>
      <c r="K246" s="615">
        <f t="shared" si="7"/>
        <v>0</v>
      </c>
      <c r="L246" s="616" t="str">
        <f t="shared" si="20"/>
        <v>#DIV/0!</v>
      </c>
      <c r="N246" s="540"/>
      <c r="O246" s="626"/>
      <c r="P246" s="540"/>
      <c r="Q246" s="626"/>
      <c r="R246" s="540"/>
      <c r="S246" s="626"/>
    </row>
    <row r="247">
      <c r="A247" s="634"/>
      <c r="B247" s="462" t="s">
        <v>3334</v>
      </c>
      <c r="C247" s="635"/>
      <c r="D247" s="625"/>
      <c r="E247" s="622" t="str">
        <f t="shared" si="22"/>
        <v>#DIV/0!</v>
      </c>
      <c r="F247" s="623" t="str">
        <f t="shared" si="18"/>
        <v>#DIV/0!</v>
      </c>
      <c r="H247" s="628">
        <f t="shared" si="19"/>
        <v>0</v>
      </c>
      <c r="I247" s="625"/>
      <c r="J247" s="625"/>
      <c r="K247" s="615">
        <f t="shared" si="7"/>
        <v>0</v>
      </c>
      <c r="L247" s="616" t="str">
        <f t="shared" si="20"/>
        <v>#DIV/0!</v>
      </c>
      <c r="N247" s="540"/>
      <c r="O247" s="626"/>
      <c r="P247" s="540"/>
      <c r="Q247" s="626"/>
      <c r="R247" s="540"/>
      <c r="S247" s="626"/>
    </row>
    <row r="248">
      <c r="A248" s="634"/>
      <c r="B248" s="462" t="s">
        <v>3334</v>
      </c>
      <c r="C248" s="635"/>
      <c r="D248" s="625"/>
      <c r="E248" s="622" t="str">
        <f t="shared" si="22"/>
        <v>#DIV/0!</v>
      </c>
      <c r="F248" s="623" t="str">
        <f t="shared" si="18"/>
        <v>#DIV/0!</v>
      </c>
      <c r="H248" s="628">
        <f t="shared" si="19"/>
        <v>0</v>
      </c>
      <c r="I248" s="625"/>
      <c r="J248" s="625"/>
      <c r="K248" s="615">
        <f t="shared" si="7"/>
        <v>0</v>
      </c>
      <c r="L248" s="616" t="str">
        <f t="shared" si="20"/>
        <v>#DIV/0!</v>
      </c>
      <c r="N248" s="540"/>
      <c r="O248" s="626"/>
      <c r="P248" s="540"/>
      <c r="Q248" s="626"/>
      <c r="R248" s="540"/>
      <c r="S248" s="626"/>
    </row>
    <row r="249">
      <c r="A249" s="634"/>
      <c r="B249" s="462" t="s">
        <v>3334</v>
      </c>
      <c r="C249" s="635"/>
      <c r="D249" s="625"/>
      <c r="E249" s="622" t="str">
        <f t="shared" si="22"/>
        <v>#DIV/0!</v>
      </c>
      <c r="F249" s="623" t="str">
        <f t="shared" si="18"/>
        <v>#DIV/0!</v>
      </c>
      <c r="H249" s="628">
        <f t="shared" si="19"/>
        <v>0</v>
      </c>
      <c r="I249" s="625"/>
      <c r="J249" s="625"/>
      <c r="K249" s="615">
        <f t="shared" si="7"/>
        <v>0</v>
      </c>
      <c r="L249" s="616" t="str">
        <f t="shared" si="20"/>
        <v>#DIV/0!</v>
      </c>
      <c r="N249" s="540"/>
      <c r="O249" s="626"/>
      <c r="P249" s="540"/>
      <c r="Q249" s="626"/>
      <c r="R249" s="540"/>
      <c r="S249" s="626"/>
    </row>
    <row r="250">
      <c r="A250" s="634"/>
      <c r="B250" s="462" t="s">
        <v>3334</v>
      </c>
      <c r="C250" s="635"/>
      <c r="D250" s="625"/>
      <c r="E250" s="622" t="str">
        <f t="shared" si="22"/>
        <v>#DIV/0!</v>
      </c>
      <c r="F250" s="623" t="str">
        <f t="shared" si="18"/>
        <v>#DIV/0!</v>
      </c>
      <c r="H250" s="628">
        <f t="shared" si="19"/>
        <v>0</v>
      </c>
      <c r="I250" s="625"/>
      <c r="J250" s="625"/>
      <c r="K250" s="615">
        <f t="shared" si="7"/>
        <v>0</v>
      </c>
      <c r="L250" s="616" t="str">
        <f t="shared" si="20"/>
        <v>#DIV/0!</v>
      </c>
      <c r="N250" s="540"/>
      <c r="O250" s="626"/>
      <c r="P250" s="540"/>
      <c r="Q250" s="626"/>
      <c r="R250" s="540"/>
      <c r="S250" s="626"/>
    </row>
    <row r="251">
      <c r="A251" s="634"/>
      <c r="B251" s="462" t="s">
        <v>3334</v>
      </c>
      <c r="C251" s="635"/>
      <c r="D251" s="625"/>
      <c r="E251" s="622" t="str">
        <f t="shared" si="22"/>
        <v>#DIV/0!</v>
      </c>
      <c r="F251" s="623" t="str">
        <f t="shared" si="18"/>
        <v>#DIV/0!</v>
      </c>
      <c r="H251" s="628">
        <f t="shared" si="19"/>
        <v>0</v>
      </c>
      <c r="I251" s="625"/>
      <c r="J251" s="625"/>
      <c r="K251" s="615">
        <f t="shared" si="7"/>
        <v>0</v>
      </c>
      <c r="L251" s="616" t="str">
        <f t="shared" si="20"/>
        <v>#DIV/0!</v>
      </c>
      <c r="N251" s="540"/>
      <c r="O251" s="626"/>
      <c r="P251" s="540"/>
      <c r="Q251" s="626"/>
      <c r="R251" s="540"/>
      <c r="S251" s="626"/>
    </row>
    <row r="252">
      <c r="A252" s="634"/>
      <c r="B252" s="462" t="s">
        <v>3334</v>
      </c>
      <c r="C252" s="635"/>
      <c r="D252" s="625"/>
      <c r="E252" s="622" t="str">
        <f t="shared" si="22"/>
        <v>#DIV/0!</v>
      </c>
      <c r="F252" s="623" t="str">
        <f t="shared" si="18"/>
        <v>#DIV/0!</v>
      </c>
      <c r="H252" s="628">
        <f t="shared" si="19"/>
        <v>0</v>
      </c>
      <c r="I252" s="625"/>
      <c r="J252" s="625"/>
      <c r="K252" s="615">
        <f t="shared" si="7"/>
        <v>0</v>
      </c>
      <c r="L252" s="616" t="str">
        <f t="shared" si="20"/>
        <v>#DIV/0!</v>
      </c>
      <c r="N252" s="540"/>
      <c r="O252" s="626"/>
      <c r="P252" s="540"/>
      <c r="Q252" s="626"/>
      <c r="R252" s="540"/>
      <c r="S252" s="626"/>
    </row>
    <row r="253">
      <c r="A253" s="634"/>
      <c r="B253" s="462" t="s">
        <v>3334</v>
      </c>
      <c r="C253" s="635"/>
      <c r="D253" s="625"/>
      <c r="E253" s="622" t="str">
        <f t="shared" si="22"/>
        <v>#DIV/0!</v>
      </c>
      <c r="F253" s="623" t="str">
        <f t="shared" si="18"/>
        <v>#DIV/0!</v>
      </c>
      <c r="H253" s="628">
        <f t="shared" si="19"/>
        <v>0</v>
      </c>
      <c r="I253" s="625"/>
      <c r="J253" s="625"/>
      <c r="K253" s="615">
        <f t="shared" si="7"/>
        <v>0</v>
      </c>
      <c r="L253" s="616" t="str">
        <f t="shared" si="20"/>
        <v>#DIV/0!</v>
      </c>
      <c r="N253" s="540"/>
      <c r="O253" s="626"/>
      <c r="P253" s="540"/>
      <c r="Q253" s="626"/>
      <c r="R253" s="540"/>
      <c r="S253" s="626"/>
    </row>
    <row r="254">
      <c r="A254" s="634"/>
      <c r="B254" s="462" t="s">
        <v>3334</v>
      </c>
      <c r="C254" s="635"/>
      <c r="D254" s="625"/>
      <c r="E254" s="622" t="str">
        <f t="shared" si="22"/>
        <v>#DIV/0!</v>
      </c>
      <c r="F254" s="623" t="str">
        <f t="shared" si="18"/>
        <v>#DIV/0!</v>
      </c>
      <c r="H254" s="628">
        <f t="shared" si="19"/>
        <v>0</v>
      </c>
      <c r="I254" s="625"/>
      <c r="J254" s="625"/>
      <c r="K254" s="615">
        <f t="shared" si="7"/>
        <v>0</v>
      </c>
      <c r="L254" s="616" t="str">
        <f t="shared" si="20"/>
        <v>#DIV/0!</v>
      </c>
      <c r="N254" s="540"/>
      <c r="O254" s="626"/>
      <c r="P254" s="540"/>
      <c r="Q254" s="626"/>
      <c r="R254" s="540"/>
      <c r="S254" s="626"/>
    </row>
    <row r="255">
      <c r="A255" s="634"/>
      <c r="B255" s="462" t="s">
        <v>3334</v>
      </c>
      <c r="C255" s="635"/>
      <c r="D255" s="625"/>
      <c r="E255" s="622" t="str">
        <f t="shared" si="22"/>
        <v>#DIV/0!</v>
      </c>
      <c r="F255" s="623" t="str">
        <f t="shared" si="18"/>
        <v>#DIV/0!</v>
      </c>
      <c r="H255" s="628">
        <f t="shared" si="19"/>
        <v>0</v>
      </c>
      <c r="I255" s="625"/>
      <c r="J255" s="625"/>
      <c r="K255" s="615">
        <f t="shared" si="7"/>
        <v>0</v>
      </c>
      <c r="L255" s="616" t="str">
        <f t="shared" si="20"/>
        <v>#DIV/0!</v>
      </c>
      <c r="N255" s="540"/>
      <c r="O255" s="626"/>
      <c r="P255" s="540"/>
      <c r="Q255" s="626"/>
      <c r="R255" s="540"/>
      <c r="S255" s="626"/>
    </row>
    <row r="256">
      <c r="A256" s="634"/>
      <c r="B256" s="462" t="s">
        <v>3334</v>
      </c>
      <c r="C256" s="635"/>
      <c r="D256" s="625"/>
      <c r="E256" s="622" t="str">
        <f t="shared" si="22"/>
        <v>#DIV/0!</v>
      </c>
      <c r="F256" s="623" t="str">
        <f t="shared" si="18"/>
        <v>#DIV/0!</v>
      </c>
      <c r="H256" s="628">
        <f t="shared" si="19"/>
        <v>0</v>
      </c>
      <c r="I256" s="625"/>
      <c r="J256" s="625"/>
      <c r="K256" s="615">
        <f t="shared" si="7"/>
        <v>0</v>
      </c>
      <c r="L256" s="616" t="str">
        <f t="shared" si="20"/>
        <v>#DIV/0!</v>
      </c>
      <c r="N256" s="540"/>
      <c r="O256" s="626"/>
      <c r="P256" s="540"/>
      <c r="Q256" s="626"/>
      <c r="R256" s="540"/>
      <c r="S256" s="626"/>
    </row>
    <row r="257">
      <c r="A257" s="634"/>
      <c r="B257" s="462" t="s">
        <v>3334</v>
      </c>
      <c r="C257" s="635"/>
      <c r="D257" s="625"/>
      <c r="E257" s="622" t="str">
        <f t="shared" si="22"/>
        <v>#DIV/0!</v>
      </c>
      <c r="F257" s="623" t="str">
        <f t="shared" si="18"/>
        <v>#DIV/0!</v>
      </c>
      <c r="H257" s="628">
        <f t="shared" si="19"/>
        <v>0</v>
      </c>
      <c r="I257" s="625"/>
      <c r="J257" s="625"/>
      <c r="K257" s="615">
        <f t="shared" si="7"/>
        <v>0</v>
      </c>
      <c r="L257" s="616" t="str">
        <f t="shared" si="20"/>
        <v>#DIV/0!</v>
      </c>
      <c r="N257" s="540"/>
      <c r="O257" s="626"/>
      <c r="P257" s="540"/>
      <c r="Q257" s="626"/>
      <c r="R257" s="540"/>
      <c r="S257" s="626"/>
    </row>
    <row r="258">
      <c r="A258" s="634"/>
      <c r="B258" s="462" t="s">
        <v>3334</v>
      </c>
      <c r="C258" s="635"/>
      <c r="D258" s="625"/>
      <c r="E258" s="622" t="str">
        <f t="shared" si="22"/>
        <v>#DIV/0!</v>
      </c>
      <c r="F258" s="623" t="str">
        <f t="shared" si="18"/>
        <v>#DIV/0!</v>
      </c>
      <c r="H258" s="628">
        <f t="shared" si="19"/>
        <v>0</v>
      </c>
      <c r="I258" s="625"/>
      <c r="J258" s="625"/>
      <c r="K258" s="615">
        <f t="shared" si="7"/>
        <v>0</v>
      </c>
      <c r="L258" s="616" t="str">
        <f t="shared" si="20"/>
        <v>#DIV/0!</v>
      </c>
      <c r="N258" s="540"/>
      <c r="O258" s="626"/>
      <c r="P258" s="540"/>
      <c r="Q258" s="626"/>
      <c r="R258" s="540"/>
      <c r="S258" s="626"/>
    </row>
    <row r="259">
      <c r="A259" s="634"/>
      <c r="B259" s="462" t="s">
        <v>3334</v>
      </c>
      <c r="C259" s="635"/>
      <c r="D259" s="625"/>
      <c r="E259" s="622" t="str">
        <f t="shared" si="22"/>
        <v>#DIV/0!</v>
      </c>
      <c r="F259" s="623" t="str">
        <f t="shared" si="18"/>
        <v>#DIV/0!</v>
      </c>
      <c r="H259" s="628">
        <f t="shared" si="19"/>
        <v>0</v>
      </c>
      <c r="I259" s="625"/>
      <c r="J259" s="625"/>
      <c r="K259" s="615">
        <f t="shared" si="7"/>
        <v>0</v>
      </c>
      <c r="L259" s="616" t="str">
        <f t="shared" si="20"/>
        <v>#DIV/0!</v>
      </c>
      <c r="N259" s="540"/>
      <c r="O259" s="626"/>
      <c r="P259" s="540"/>
      <c r="Q259" s="626"/>
      <c r="R259" s="540"/>
      <c r="S259" s="626"/>
    </row>
    <row r="260">
      <c r="A260" s="634"/>
      <c r="B260" s="462" t="s">
        <v>3334</v>
      </c>
      <c r="C260" s="635"/>
      <c r="D260" s="625"/>
      <c r="E260" s="622" t="str">
        <f t="shared" si="22"/>
        <v>#DIV/0!</v>
      </c>
      <c r="F260" s="623" t="str">
        <f t="shared" si="18"/>
        <v>#DIV/0!</v>
      </c>
      <c r="H260" s="628">
        <f t="shared" si="19"/>
        <v>0</v>
      </c>
      <c r="I260" s="625"/>
      <c r="J260" s="625"/>
      <c r="K260" s="615">
        <f t="shared" si="7"/>
        <v>0</v>
      </c>
      <c r="L260" s="616" t="str">
        <f t="shared" si="20"/>
        <v>#DIV/0!</v>
      </c>
      <c r="N260" s="540"/>
      <c r="O260" s="626"/>
      <c r="P260" s="540"/>
      <c r="Q260" s="626"/>
      <c r="R260" s="540"/>
      <c r="S260" s="626"/>
    </row>
    <row r="261">
      <c r="A261" s="634"/>
      <c r="B261" s="462" t="s">
        <v>3334</v>
      </c>
      <c r="C261" s="635"/>
      <c r="D261" s="625"/>
      <c r="E261" s="622" t="str">
        <f t="shared" si="22"/>
        <v>#DIV/0!</v>
      </c>
      <c r="F261" s="623" t="str">
        <f t="shared" si="18"/>
        <v>#DIV/0!</v>
      </c>
      <c r="H261" s="628">
        <f t="shared" si="19"/>
        <v>0</v>
      </c>
      <c r="I261" s="625"/>
      <c r="J261" s="625"/>
      <c r="K261" s="615">
        <f t="shared" si="7"/>
        <v>0</v>
      </c>
      <c r="L261" s="616" t="str">
        <f t="shared" si="20"/>
        <v>#DIV/0!</v>
      </c>
      <c r="N261" s="540"/>
      <c r="O261" s="626"/>
      <c r="P261" s="540"/>
      <c r="Q261" s="626"/>
      <c r="R261" s="540"/>
      <c r="S261" s="626"/>
    </row>
    <row r="262">
      <c r="A262" s="634"/>
      <c r="B262" s="462" t="s">
        <v>3334</v>
      </c>
      <c r="C262" s="635"/>
      <c r="D262" s="625"/>
      <c r="E262" s="622" t="str">
        <f t="shared" si="22"/>
        <v>#DIV/0!</v>
      </c>
      <c r="F262" s="623" t="str">
        <f t="shared" si="18"/>
        <v>#DIV/0!</v>
      </c>
      <c r="H262" s="628">
        <f t="shared" si="19"/>
        <v>0</v>
      </c>
      <c r="I262" s="625"/>
      <c r="J262" s="625"/>
      <c r="K262" s="615">
        <f t="shared" si="7"/>
        <v>0</v>
      </c>
      <c r="L262" s="616" t="str">
        <f t="shared" si="20"/>
        <v>#DIV/0!</v>
      </c>
      <c r="N262" s="540"/>
      <c r="O262" s="626"/>
      <c r="P262" s="540"/>
      <c r="Q262" s="626"/>
      <c r="R262" s="540"/>
      <c r="S262" s="626"/>
    </row>
    <row r="263">
      <c r="A263" s="634"/>
      <c r="B263" s="462" t="s">
        <v>3334</v>
      </c>
      <c r="C263" s="635"/>
      <c r="D263" s="625"/>
      <c r="E263" s="622" t="str">
        <f t="shared" si="22"/>
        <v>#DIV/0!</v>
      </c>
      <c r="F263" s="623" t="str">
        <f t="shared" si="18"/>
        <v>#DIV/0!</v>
      </c>
      <c r="H263" s="628">
        <f t="shared" si="19"/>
        <v>0</v>
      </c>
      <c r="I263" s="625"/>
      <c r="J263" s="625"/>
      <c r="K263" s="615">
        <f t="shared" si="7"/>
        <v>0</v>
      </c>
      <c r="N263" s="540"/>
      <c r="O263" s="626"/>
      <c r="P263" s="540"/>
      <c r="Q263" s="626"/>
      <c r="R263" s="540"/>
      <c r="S263" s="626"/>
    </row>
    <row r="264">
      <c r="A264" s="634"/>
      <c r="B264" s="462" t="s">
        <v>3334</v>
      </c>
      <c r="C264" s="635"/>
      <c r="D264" s="625"/>
      <c r="E264" s="622" t="str">
        <f t="shared" si="22"/>
        <v>#DIV/0!</v>
      </c>
      <c r="F264" s="623" t="str">
        <f t="shared" si="18"/>
        <v>#DIV/0!</v>
      </c>
      <c r="H264" s="628">
        <f t="shared" si="19"/>
        <v>0</v>
      </c>
      <c r="I264" s="625"/>
      <c r="J264" s="625"/>
      <c r="K264" s="615">
        <f t="shared" si="7"/>
        <v>0</v>
      </c>
      <c r="N264" s="540"/>
      <c r="O264" s="626"/>
      <c r="P264" s="540"/>
      <c r="Q264" s="626"/>
      <c r="R264" s="540"/>
      <c r="S264" s="626"/>
    </row>
    <row r="265">
      <c r="A265" s="634"/>
      <c r="B265" s="462" t="s">
        <v>3334</v>
      </c>
      <c r="C265" s="635"/>
      <c r="D265" s="625"/>
      <c r="E265" s="622" t="str">
        <f t="shared" si="22"/>
        <v>#DIV/0!</v>
      </c>
      <c r="F265" s="623" t="str">
        <f t="shared" si="18"/>
        <v>#DIV/0!</v>
      </c>
      <c r="H265" s="628">
        <f t="shared" si="19"/>
        <v>0</v>
      </c>
      <c r="I265" s="625"/>
      <c r="J265" s="625"/>
      <c r="K265" s="615">
        <f t="shared" si="7"/>
        <v>0</v>
      </c>
      <c r="N265" s="540"/>
      <c r="O265" s="626"/>
      <c r="P265" s="540"/>
      <c r="Q265" s="626"/>
      <c r="R265" s="540"/>
      <c r="S265" s="626"/>
    </row>
    <row r="266">
      <c r="A266" s="634"/>
      <c r="B266" s="462" t="s">
        <v>3334</v>
      </c>
      <c r="C266" s="635"/>
      <c r="D266" s="625"/>
      <c r="E266" s="622" t="str">
        <f t="shared" si="22"/>
        <v>#DIV/0!</v>
      </c>
      <c r="F266" s="623" t="str">
        <f t="shared" si="18"/>
        <v>#DIV/0!</v>
      </c>
      <c r="H266" s="628">
        <f t="shared" si="19"/>
        <v>0</v>
      </c>
      <c r="I266" s="625"/>
      <c r="J266" s="625"/>
      <c r="K266" s="615">
        <f t="shared" si="7"/>
        <v>0</v>
      </c>
      <c r="N266" s="540"/>
      <c r="O266" s="626"/>
      <c r="P266" s="540"/>
      <c r="Q266" s="626"/>
      <c r="R266" s="540"/>
      <c r="S266" s="626"/>
    </row>
    <row r="267">
      <c r="A267" s="634"/>
      <c r="B267" s="462" t="s">
        <v>3334</v>
      </c>
      <c r="C267" s="635"/>
      <c r="D267" s="625"/>
      <c r="E267" s="622" t="str">
        <f t="shared" si="22"/>
        <v>#DIV/0!</v>
      </c>
      <c r="F267" s="623" t="str">
        <f t="shared" si="18"/>
        <v>#DIV/0!</v>
      </c>
      <c r="H267" s="628">
        <f t="shared" si="19"/>
        <v>0</v>
      </c>
      <c r="I267" s="625"/>
      <c r="J267" s="625"/>
      <c r="K267" s="615">
        <f t="shared" si="7"/>
        <v>0</v>
      </c>
      <c r="N267" s="540"/>
      <c r="O267" s="626"/>
      <c r="P267" s="540"/>
      <c r="Q267" s="626"/>
      <c r="R267" s="540"/>
      <c r="S267" s="626"/>
    </row>
    <row r="268">
      <c r="A268" s="634"/>
      <c r="B268" s="462" t="s">
        <v>3334</v>
      </c>
      <c r="C268" s="635"/>
      <c r="D268" s="625"/>
      <c r="E268" s="622" t="str">
        <f t="shared" si="22"/>
        <v>#DIV/0!</v>
      </c>
      <c r="F268" s="623" t="str">
        <f t="shared" si="18"/>
        <v>#DIV/0!</v>
      </c>
      <c r="H268" s="628">
        <f t="shared" si="19"/>
        <v>0</v>
      </c>
      <c r="I268" s="625"/>
      <c r="J268" s="625"/>
      <c r="K268" s="615">
        <f t="shared" si="7"/>
        <v>0</v>
      </c>
      <c r="N268" s="540"/>
      <c r="O268" s="626"/>
      <c r="P268" s="540"/>
      <c r="Q268" s="626"/>
      <c r="R268" s="540"/>
      <c r="S268" s="626"/>
    </row>
    <row r="269">
      <c r="A269" s="634"/>
      <c r="B269" s="462" t="s">
        <v>3334</v>
      </c>
      <c r="C269" s="635"/>
      <c r="D269" s="625"/>
      <c r="E269" s="622" t="str">
        <f t="shared" si="22"/>
        <v>#DIV/0!</v>
      </c>
      <c r="F269" s="623" t="str">
        <f t="shared" si="18"/>
        <v>#DIV/0!</v>
      </c>
      <c r="H269" s="628">
        <f t="shared" si="19"/>
        <v>0</v>
      </c>
      <c r="I269" s="625"/>
      <c r="J269" s="625"/>
      <c r="K269" s="615">
        <f t="shared" si="7"/>
        <v>0</v>
      </c>
      <c r="N269" s="540"/>
      <c r="O269" s="626"/>
      <c r="P269" s="540"/>
      <c r="Q269" s="626"/>
      <c r="R269" s="540"/>
      <c r="S269" s="626"/>
    </row>
    <row r="270">
      <c r="A270" s="634"/>
      <c r="B270" s="462" t="s">
        <v>3334</v>
      </c>
      <c r="C270" s="635"/>
      <c r="D270" s="625"/>
      <c r="E270" s="622" t="str">
        <f t="shared" si="22"/>
        <v>#DIV/0!</v>
      </c>
      <c r="F270" s="623" t="str">
        <f t="shared" si="18"/>
        <v>#DIV/0!</v>
      </c>
      <c r="H270" s="628">
        <f t="shared" si="19"/>
        <v>0</v>
      </c>
      <c r="I270" s="625"/>
      <c r="J270" s="625"/>
      <c r="K270" s="615">
        <f t="shared" si="7"/>
        <v>0</v>
      </c>
      <c r="N270" s="540"/>
      <c r="O270" s="626"/>
      <c r="P270" s="540"/>
      <c r="Q270" s="626"/>
      <c r="R270" s="540"/>
      <c r="S270" s="626"/>
    </row>
    <row r="271">
      <c r="A271" s="634"/>
      <c r="B271" s="462" t="s">
        <v>3334</v>
      </c>
      <c r="C271" s="635"/>
      <c r="D271" s="625"/>
      <c r="E271" s="622" t="str">
        <f t="shared" si="22"/>
        <v>#DIV/0!</v>
      </c>
      <c r="F271" s="623" t="str">
        <f t="shared" si="18"/>
        <v>#DIV/0!</v>
      </c>
      <c r="H271" s="628">
        <f t="shared" si="19"/>
        <v>0</v>
      </c>
      <c r="I271" s="625"/>
      <c r="J271" s="625"/>
      <c r="K271" s="615">
        <f t="shared" si="7"/>
        <v>0</v>
      </c>
      <c r="N271" s="540"/>
      <c r="O271" s="626"/>
      <c r="P271" s="540"/>
      <c r="Q271" s="626"/>
      <c r="R271" s="540"/>
      <c r="S271" s="626"/>
    </row>
    <row r="272">
      <c r="A272" s="634"/>
      <c r="B272" s="462" t="s">
        <v>3334</v>
      </c>
      <c r="C272" s="635"/>
      <c r="D272" s="625"/>
      <c r="E272" s="622" t="str">
        <f t="shared" si="22"/>
        <v>#DIV/0!</v>
      </c>
      <c r="F272" s="623" t="str">
        <f t="shared" si="18"/>
        <v>#DIV/0!</v>
      </c>
      <c r="H272" s="628">
        <f t="shared" si="19"/>
        <v>0</v>
      </c>
      <c r="I272" s="625"/>
      <c r="J272" s="625"/>
      <c r="K272" s="615">
        <f t="shared" si="7"/>
        <v>0</v>
      </c>
      <c r="N272" s="540"/>
      <c r="O272" s="626"/>
      <c r="P272" s="540"/>
      <c r="Q272" s="626"/>
      <c r="R272" s="540"/>
      <c r="S272" s="626"/>
    </row>
    <row r="273">
      <c r="A273" s="634"/>
      <c r="B273" s="462" t="s">
        <v>3334</v>
      </c>
      <c r="C273" s="635"/>
      <c r="D273" s="625"/>
      <c r="E273" s="622" t="str">
        <f t="shared" si="22"/>
        <v>#DIV/0!</v>
      </c>
      <c r="F273" s="623" t="str">
        <f t="shared" si="18"/>
        <v>#DIV/0!</v>
      </c>
      <c r="H273" s="628">
        <f t="shared" si="19"/>
        <v>0</v>
      </c>
      <c r="I273" s="625"/>
      <c r="J273" s="625"/>
      <c r="K273" s="615">
        <f t="shared" si="7"/>
        <v>0</v>
      </c>
      <c r="N273" s="540"/>
      <c r="O273" s="626"/>
      <c r="P273" s="540"/>
      <c r="Q273" s="626"/>
      <c r="R273" s="540"/>
      <c r="S273" s="626"/>
    </row>
    <row r="274">
      <c r="A274" s="634"/>
      <c r="B274" s="462" t="s">
        <v>3334</v>
      </c>
      <c r="C274" s="635"/>
      <c r="D274" s="625"/>
      <c r="E274" s="622" t="str">
        <f t="shared" si="22"/>
        <v>#DIV/0!</v>
      </c>
      <c r="F274" s="623" t="str">
        <f t="shared" si="18"/>
        <v>#DIV/0!</v>
      </c>
      <c r="H274" s="628">
        <f t="shared" si="19"/>
        <v>0</v>
      </c>
      <c r="I274" s="625"/>
      <c r="J274" s="625"/>
      <c r="K274" s="615">
        <f t="shared" si="7"/>
        <v>0</v>
      </c>
      <c r="N274" s="540"/>
      <c r="O274" s="626"/>
      <c r="P274" s="540"/>
      <c r="Q274" s="626"/>
      <c r="R274" s="540"/>
      <c r="S274" s="626"/>
    </row>
    <row r="275">
      <c r="A275" s="634"/>
      <c r="B275" s="462" t="s">
        <v>3334</v>
      </c>
      <c r="C275" s="635"/>
      <c r="D275" s="625"/>
      <c r="E275" s="622" t="str">
        <f t="shared" si="22"/>
        <v>#DIV/0!</v>
      </c>
      <c r="F275" s="623" t="str">
        <f t="shared" si="18"/>
        <v>#DIV/0!</v>
      </c>
      <c r="H275" s="628">
        <f t="shared" si="19"/>
        <v>0</v>
      </c>
      <c r="I275" s="625"/>
      <c r="J275" s="625"/>
      <c r="K275" s="615">
        <f t="shared" si="7"/>
        <v>0</v>
      </c>
      <c r="N275" s="540"/>
      <c r="O275" s="626"/>
      <c r="P275" s="540"/>
      <c r="Q275" s="626"/>
      <c r="R275" s="540"/>
      <c r="S275" s="626"/>
    </row>
    <row r="276">
      <c r="A276" s="634"/>
      <c r="B276" s="462" t="s">
        <v>3334</v>
      </c>
      <c r="C276" s="635"/>
      <c r="D276" s="625"/>
      <c r="E276" s="622" t="str">
        <f t="shared" si="22"/>
        <v>#DIV/0!</v>
      </c>
      <c r="F276" s="623" t="str">
        <f t="shared" si="18"/>
        <v>#DIV/0!</v>
      </c>
      <c r="H276" s="628">
        <f t="shared" si="19"/>
        <v>0</v>
      </c>
      <c r="I276" s="625"/>
      <c r="J276" s="625"/>
      <c r="K276" s="615">
        <f t="shared" si="7"/>
        <v>0</v>
      </c>
      <c r="N276" s="540"/>
      <c r="O276" s="626"/>
      <c r="P276" s="540"/>
      <c r="Q276" s="626"/>
      <c r="R276" s="540"/>
      <c r="S276" s="626"/>
    </row>
    <row r="277">
      <c r="A277" s="634"/>
      <c r="B277" s="462" t="s">
        <v>3334</v>
      </c>
      <c r="C277" s="635"/>
      <c r="D277" s="625"/>
      <c r="E277" s="622" t="str">
        <f t="shared" si="22"/>
        <v>#DIV/0!</v>
      </c>
      <c r="F277" s="623" t="str">
        <f t="shared" si="18"/>
        <v>#DIV/0!</v>
      </c>
      <c r="H277" s="628">
        <f t="shared" si="19"/>
        <v>0</v>
      </c>
      <c r="I277" s="625"/>
      <c r="J277" s="625"/>
      <c r="K277" s="615">
        <f t="shared" si="7"/>
        <v>0</v>
      </c>
      <c r="N277" s="540"/>
      <c r="O277" s="626"/>
      <c r="P277" s="540"/>
      <c r="Q277" s="626"/>
      <c r="R277" s="540"/>
      <c r="S277" s="626"/>
    </row>
    <row r="278">
      <c r="A278" s="634"/>
      <c r="B278" s="462" t="s">
        <v>3334</v>
      </c>
      <c r="C278" s="635"/>
      <c r="D278" s="625"/>
      <c r="E278" s="622" t="str">
        <f t="shared" si="22"/>
        <v>#DIV/0!</v>
      </c>
      <c r="F278" s="623" t="str">
        <f t="shared" si="18"/>
        <v>#DIV/0!</v>
      </c>
      <c r="H278" s="628">
        <f t="shared" si="19"/>
        <v>0</v>
      </c>
      <c r="I278" s="625"/>
      <c r="J278" s="625"/>
      <c r="K278" s="615">
        <f t="shared" si="7"/>
        <v>0</v>
      </c>
      <c r="N278" s="540"/>
      <c r="O278" s="626"/>
      <c r="P278" s="540"/>
      <c r="Q278" s="626"/>
      <c r="R278" s="540"/>
      <c r="S278" s="626"/>
    </row>
    <row r="279">
      <c r="A279" s="634"/>
      <c r="B279" s="462" t="s">
        <v>3334</v>
      </c>
      <c r="C279" s="635"/>
      <c r="D279" s="625"/>
      <c r="E279" s="622" t="str">
        <f t="shared" si="22"/>
        <v>#DIV/0!</v>
      </c>
      <c r="F279" s="623" t="str">
        <f t="shared" si="18"/>
        <v>#DIV/0!</v>
      </c>
      <c r="H279" s="628">
        <f t="shared" si="19"/>
        <v>0</v>
      </c>
      <c r="I279" s="625"/>
      <c r="J279" s="625"/>
      <c r="K279" s="615">
        <f t="shared" si="7"/>
        <v>0</v>
      </c>
      <c r="N279" s="540"/>
      <c r="O279" s="626"/>
      <c r="P279" s="540"/>
      <c r="Q279" s="626"/>
      <c r="R279" s="540"/>
      <c r="S279" s="626"/>
    </row>
    <row r="280">
      <c r="A280" s="634"/>
      <c r="B280" s="462" t="s">
        <v>3334</v>
      </c>
      <c r="C280" s="635"/>
      <c r="D280" s="625"/>
      <c r="E280" s="622" t="str">
        <f t="shared" si="22"/>
        <v>#DIV/0!</v>
      </c>
      <c r="F280" s="623" t="str">
        <f t="shared" si="18"/>
        <v>#DIV/0!</v>
      </c>
      <c r="H280" s="628">
        <f t="shared" si="19"/>
        <v>0</v>
      </c>
      <c r="I280" s="625"/>
      <c r="J280" s="625"/>
      <c r="K280" s="615">
        <f t="shared" si="7"/>
        <v>0</v>
      </c>
      <c r="N280" s="540"/>
      <c r="O280" s="626"/>
      <c r="P280" s="540"/>
      <c r="Q280" s="626"/>
      <c r="R280" s="540"/>
      <c r="S280" s="626"/>
    </row>
    <row r="281">
      <c r="A281" s="634"/>
      <c r="B281" s="462" t="s">
        <v>3334</v>
      </c>
      <c r="C281" s="635"/>
      <c r="D281" s="625"/>
      <c r="E281" s="622" t="str">
        <f t="shared" si="22"/>
        <v>#DIV/0!</v>
      </c>
      <c r="F281" s="623" t="str">
        <f t="shared" si="18"/>
        <v>#DIV/0!</v>
      </c>
      <c r="H281" s="628">
        <f t="shared" si="19"/>
        <v>0</v>
      </c>
      <c r="I281" s="625"/>
      <c r="J281" s="625"/>
      <c r="K281" s="615">
        <f t="shared" si="7"/>
        <v>0</v>
      </c>
      <c r="N281" s="540"/>
      <c r="O281" s="626"/>
      <c r="P281" s="540"/>
      <c r="Q281" s="626"/>
      <c r="R281" s="540"/>
      <c r="S281" s="626"/>
    </row>
    <row r="282">
      <c r="A282" s="634"/>
      <c r="B282" s="462" t="s">
        <v>3334</v>
      </c>
      <c r="C282" s="635"/>
      <c r="D282" s="625"/>
      <c r="E282" s="622" t="str">
        <f t="shared" si="22"/>
        <v>#DIV/0!</v>
      </c>
      <c r="F282" s="623" t="str">
        <f t="shared" si="18"/>
        <v>#DIV/0!</v>
      </c>
      <c r="H282" s="628">
        <f t="shared" si="19"/>
        <v>0</v>
      </c>
      <c r="I282" s="625"/>
      <c r="J282" s="625"/>
      <c r="K282" s="615">
        <f t="shared" si="7"/>
        <v>0</v>
      </c>
      <c r="N282" s="540"/>
      <c r="O282" s="626"/>
      <c r="P282" s="540"/>
      <c r="Q282" s="626"/>
      <c r="R282" s="540"/>
      <c r="S282" s="626"/>
    </row>
    <row r="283">
      <c r="A283" s="634"/>
      <c r="B283" s="462" t="s">
        <v>3334</v>
      </c>
      <c r="C283" s="635"/>
      <c r="D283" s="625"/>
      <c r="E283" s="622" t="str">
        <f t="shared" si="22"/>
        <v>#DIV/0!</v>
      </c>
      <c r="F283" s="623" t="str">
        <f t="shared" si="18"/>
        <v>#DIV/0!</v>
      </c>
      <c r="H283" s="628">
        <f t="shared" si="19"/>
        <v>0</v>
      </c>
      <c r="I283" s="625"/>
      <c r="J283" s="625"/>
      <c r="K283" s="615">
        <f t="shared" si="7"/>
        <v>0</v>
      </c>
      <c r="N283" s="540"/>
      <c r="O283" s="626"/>
      <c r="P283" s="540"/>
      <c r="Q283" s="626"/>
      <c r="R283" s="540"/>
      <c r="S283" s="626"/>
    </row>
    <row r="284">
      <c r="A284" s="634"/>
      <c r="B284" s="462" t="s">
        <v>3334</v>
      </c>
      <c r="C284" s="635"/>
      <c r="D284" s="625"/>
      <c r="E284" s="622" t="str">
        <f t="shared" si="22"/>
        <v>#DIV/0!</v>
      </c>
      <c r="F284" s="623" t="str">
        <f t="shared" si="18"/>
        <v>#DIV/0!</v>
      </c>
      <c r="H284" s="628">
        <f t="shared" si="19"/>
        <v>0</v>
      </c>
      <c r="I284" s="625"/>
      <c r="J284" s="625"/>
      <c r="K284" s="615">
        <f t="shared" si="7"/>
        <v>0</v>
      </c>
      <c r="N284" s="540"/>
      <c r="O284" s="626"/>
      <c r="P284" s="540"/>
      <c r="Q284" s="626"/>
      <c r="R284" s="540"/>
      <c r="S284" s="626"/>
    </row>
    <row r="285">
      <c r="A285" s="634"/>
      <c r="B285" s="462" t="s">
        <v>3334</v>
      </c>
      <c r="C285" s="635"/>
      <c r="D285" s="625"/>
      <c r="E285" s="622" t="str">
        <f t="shared" si="22"/>
        <v>#DIV/0!</v>
      </c>
      <c r="F285" s="623" t="str">
        <f t="shared" si="18"/>
        <v>#DIV/0!</v>
      </c>
      <c r="H285" s="628">
        <f t="shared" si="19"/>
        <v>0</v>
      </c>
      <c r="I285" s="625"/>
      <c r="J285" s="625"/>
      <c r="K285" s="615">
        <f t="shared" si="7"/>
        <v>0</v>
      </c>
      <c r="N285" s="540"/>
      <c r="O285" s="626"/>
      <c r="P285" s="540"/>
      <c r="Q285" s="626"/>
      <c r="R285" s="540"/>
      <c r="S285" s="626"/>
    </row>
    <row r="286">
      <c r="A286" s="634"/>
      <c r="B286" s="462" t="s">
        <v>3334</v>
      </c>
      <c r="C286" s="635"/>
      <c r="D286" s="625"/>
      <c r="E286" s="622" t="str">
        <f t="shared" si="22"/>
        <v>#DIV/0!</v>
      </c>
      <c r="F286" s="623" t="str">
        <f t="shared" si="18"/>
        <v>#DIV/0!</v>
      </c>
      <c r="H286" s="628">
        <f t="shared" si="19"/>
        <v>0</v>
      </c>
      <c r="I286" s="625"/>
      <c r="J286" s="625"/>
      <c r="K286" s="615">
        <f t="shared" si="7"/>
        <v>0</v>
      </c>
      <c r="N286" s="540"/>
      <c r="O286" s="626"/>
      <c r="P286" s="540"/>
      <c r="Q286" s="626"/>
      <c r="R286" s="540"/>
      <c r="S286" s="626"/>
    </row>
    <row r="287">
      <c r="A287" s="634"/>
      <c r="B287" s="462" t="s">
        <v>3334</v>
      </c>
      <c r="C287" s="635"/>
      <c r="D287" s="625"/>
      <c r="E287" s="622" t="str">
        <f t="shared" si="22"/>
        <v>#DIV/0!</v>
      </c>
      <c r="F287" s="623" t="str">
        <f t="shared" si="18"/>
        <v>#DIV/0!</v>
      </c>
      <c r="H287" s="628">
        <f t="shared" si="19"/>
        <v>0</v>
      </c>
      <c r="I287" s="625"/>
      <c r="J287" s="625"/>
      <c r="K287" s="615">
        <f t="shared" si="7"/>
        <v>0</v>
      </c>
      <c r="N287" s="540"/>
      <c r="O287" s="626"/>
      <c r="P287" s="540"/>
      <c r="Q287" s="626"/>
      <c r="R287" s="540"/>
      <c r="S287" s="626"/>
    </row>
    <row r="288">
      <c r="A288" s="634"/>
      <c r="B288" s="462" t="s">
        <v>3334</v>
      </c>
      <c r="C288" s="635"/>
      <c r="D288" s="625"/>
      <c r="E288" s="622" t="str">
        <f t="shared" si="22"/>
        <v>#DIV/0!</v>
      </c>
      <c r="F288" s="623" t="str">
        <f t="shared" si="18"/>
        <v>#DIV/0!</v>
      </c>
      <c r="H288" s="628">
        <f t="shared" si="19"/>
        <v>0</v>
      </c>
      <c r="I288" s="625"/>
      <c r="J288" s="625"/>
      <c r="K288" s="615">
        <f t="shared" si="7"/>
        <v>0</v>
      </c>
      <c r="N288" s="540"/>
      <c r="O288" s="626"/>
      <c r="P288" s="540"/>
      <c r="Q288" s="626"/>
      <c r="R288" s="540"/>
      <c r="S288" s="626"/>
    </row>
    <row r="289">
      <c r="A289" s="634"/>
      <c r="B289" s="462" t="s">
        <v>3334</v>
      </c>
      <c r="C289" s="635"/>
      <c r="D289" s="625"/>
      <c r="E289" s="622" t="str">
        <f t="shared" si="22"/>
        <v>#DIV/0!</v>
      </c>
      <c r="F289" s="623" t="str">
        <f t="shared" si="18"/>
        <v>#DIV/0!</v>
      </c>
      <c r="H289" s="628">
        <f t="shared" si="19"/>
        <v>0</v>
      </c>
      <c r="I289" s="625"/>
      <c r="J289" s="625"/>
      <c r="K289" s="615">
        <f t="shared" si="7"/>
        <v>0</v>
      </c>
      <c r="N289" s="540"/>
      <c r="O289" s="626"/>
      <c r="P289" s="540"/>
      <c r="Q289" s="626"/>
      <c r="R289" s="540"/>
      <c r="S289" s="626"/>
    </row>
    <row r="290">
      <c r="A290" s="634"/>
      <c r="B290" s="462" t="s">
        <v>3334</v>
      </c>
      <c r="C290" s="635"/>
      <c r="D290" s="625"/>
      <c r="E290" s="622" t="str">
        <f t="shared" si="22"/>
        <v>#DIV/0!</v>
      </c>
      <c r="F290" s="623" t="str">
        <f t="shared" si="18"/>
        <v>#DIV/0!</v>
      </c>
      <c r="H290" s="628">
        <f t="shared" si="19"/>
        <v>0</v>
      </c>
      <c r="I290" s="625"/>
      <c r="J290" s="625"/>
      <c r="K290" s="615">
        <f t="shared" si="7"/>
        <v>0</v>
      </c>
      <c r="N290" s="540"/>
      <c r="O290" s="626"/>
      <c r="P290" s="540"/>
      <c r="Q290" s="626"/>
      <c r="R290" s="540"/>
      <c r="S290" s="626"/>
    </row>
    <row r="291">
      <c r="A291" s="634"/>
      <c r="B291" s="462" t="s">
        <v>3334</v>
      </c>
      <c r="C291" s="635"/>
      <c r="D291" s="625"/>
      <c r="E291" s="622" t="str">
        <f t="shared" si="22"/>
        <v>#DIV/0!</v>
      </c>
      <c r="F291" s="623" t="str">
        <f t="shared" si="18"/>
        <v>#DIV/0!</v>
      </c>
      <c r="H291" s="628">
        <f t="shared" si="19"/>
        <v>0</v>
      </c>
      <c r="I291" s="625"/>
      <c r="J291" s="625"/>
      <c r="N291" s="540"/>
      <c r="O291" s="626"/>
      <c r="P291" s="540"/>
      <c r="Q291" s="626"/>
      <c r="R291" s="540"/>
      <c r="S291" s="626"/>
    </row>
    <row r="292">
      <c r="A292" s="634"/>
      <c r="B292" s="462" t="s">
        <v>3334</v>
      </c>
      <c r="C292" s="635"/>
      <c r="D292" s="625"/>
      <c r="E292" s="622" t="str">
        <f t="shared" si="22"/>
        <v>#DIV/0!</v>
      </c>
      <c r="F292" s="623" t="str">
        <f t="shared" si="18"/>
        <v>#DIV/0!</v>
      </c>
      <c r="H292" s="628">
        <f t="shared" si="19"/>
        <v>0</v>
      </c>
      <c r="I292" s="625"/>
      <c r="J292" s="625"/>
      <c r="N292" s="540"/>
      <c r="O292" s="626"/>
      <c r="P292" s="540"/>
      <c r="Q292" s="626"/>
      <c r="R292" s="540"/>
      <c r="S292" s="626"/>
    </row>
    <row r="293">
      <c r="A293" s="634"/>
      <c r="B293" s="462" t="s">
        <v>3334</v>
      </c>
      <c r="C293" s="635"/>
      <c r="D293" s="625"/>
      <c r="E293" s="622" t="str">
        <f t="shared" si="22"/>
        <v>#DIV/0!</v>
      </c>
      <c r="F293" s="623" t="str">
        <f t="shared" si="18"/>
        <v>#DIV/0!</v>
      </c>
      <c r="H293" s="628">
        <f t="shared" si="19"/>
        <v>0</v>
      </c>
      <c r="I293" s="625"/>
      <c r="J293" s="625"/>
      <c r="N293" s="540"/>
      <c r="O293" s="626"/>
      <c r="P293" s="540"/>
      <c r="Q293" s="626"/>
      <c r="R293" s="540"/>
      <c r="S293" s="626"/>
    </row>
    <row r="294">
      <c r="A294" s="634"/>
      <c r="B294" s="462" t="s">
        <v>3334</v>
      </c>
      <c r="C294" s="635"/>
      <c r="D294" s="625"/>
      <c r="E294" s="622" t="str">
        <f t="shared" si="22"/>
        <v>#DIV/0!</v>
      </c>
      <c r="F294" s="623" t="str">
        <f t="shared" si="18"/>
        <v>#DIV/0!</v>
      </c>
      <c r="H294" s="628">
        <f t="shared" si="19"/>
        <v>0</v>
      </c>
      <c r="I294" s="625"/>
      <c r="J294" s="625"/>
      <c r="N294" s="540"/>
      <c r="O294" s="626"/>
      <c r="P294" s="540"/>
      <c r="Q294" s="626"/>
      <c r="R294" s="540"/>
      <c r="S294" s="626"/>
    </row>
    <row r="295">
      <c r="A295" s="634"/>
      <c r="B295" s="462" t="s">
        <v>3334</v>
      </c>
      <c r="C295" s="635"/>
      <c r="D295" s="625"/>
      <c r="E295" s="622" t="str">
        <f t="shared" si="22"/>
        <v>#DIV/0!</v>
      </c>
      <c r="F295" s="623" t="str">
        <f t="shared" si="18"/>
        <v>#DIV/0!</v>
      </c>
      <c r="H295" s="628">
        <f t="shared" si="19"/>
        <v>0</v>
      </c>
      <c r="I295" s="625"/>
      <c r="J295" s="625"/>
      <c r="N295" s="540"/>
      <c r="O295" s="626"/>
      <c r="P295" s="540"/>
      <c r="Q295" s="626"/>
      <c r="R295" s="540"/>
      <c r="S295" s="626"/>
    </row>
    <row r="296">
      <c r="A296" s="634"/>
      <c r="B296" s="462" t="s">
        <v>3334</v>
      </c>
      <c r="C296" s="635"/>
      <c r="D296" s="625"/>
      <c r="E296" s="622" t="str">
        <f t="shared" si="22"/>
        <v>#DIV/0!</v>
      </c>
      <c r="F296" s="623" t="str">
        <f t="shared" si="18"/>
        <v>#DIV/0!</v>
      </c>
      <c r="H296" s="628">
        <f t="shared" si="19"/>
        <v>0</v>
      </c>
      <c r="I296" s="625"/>
      <c r="J296" s="625"/>
      <c r="N296" s="540"/>
      <c r="O296" s="626"/>
      <c r="P296" s="540"/>
      <c r="Q296" s="626"/>
      <c r="R296" s="540"/>
      <c r="S296" s="626"/>
    </row>
    <row r="297">
      <c r="A297" s="634"/>
      <c r="B297" s="462" t="s">
        <v>3334</v>
      </c>
      <c r="C297" s="635"/>
      <c r="D297" s="625"/>
      <c r="E297" s="622" t="str">
        <f t="shared" si="22"/>
        <v>#DIV/0!</v>
      </c>
      <c r="F297" s="623" t="str">
        <f t="shared" si="18"/>
        <v>#DIV/0!</v>
      </c>
      <c r="H297" s="628">
        <f t="shared" si="19"/>
        <v>0</v>
      </c>
      <c r="I297" s="625"/>
      <c r="J297" s="625"/>
      <c r="N297" s="540"/>
      <c r="O297" s="626"/>
      <c r="P297" s="540"/>
      <c r="Q297" s="626"/>
      <c r="R297" s="540"/>
      <c r="S297" s="626"/>
    </row>
    <row r="298">
      <c r="A298" s="634"/>
      <c r="B298" s="462" t="s">
        <v>3334</v>
      </c>
      <c r="C298" s="635"/>
      <c r="D298" s="625"/>
      <c r="E298" s="622" t="str">
        <f t="shared" si="22"/>
        <v>#DIV/0!</v>
      </c>
      <c r="F298" s="623" t="str">
        <f t="shared" si="18"/>
        <v>#DIV/0!</v>
      </c>
      <c r="H298" s="628">
        <f t="shared" si="19"/>
        <v>0</v>
      </c>
      <c r="I298" s="625"/>
      <c r="J298" s="625"/>
      <c r="N298" s="540"/>
      <c r="O298" s="626"/>
      <c r="P298" s="540"/>
      <c r="Q298" s="626"/>
      <c r="R298" s="540"/>
      <c r="S298" s="626"/>
    </row>
    <row r="299">
      <c r="A299" s="634"/>
      <c r="B299" s="462" t="s">
        <v>3334</v>
      </c>
      <c r="C299" s="635"/>
      <c r="D299" s="625"/>
      <c r="E299" s="622" t="str">
        <f t="shared" si="22"/>
        <v>#DIV/0!</v>
      </c>
      <c r="F299" s="623" t="str">
        <f t="shared" si="18"/>
        <v>#DIV/0!</v>
      </c>
      <c r="H299" s="628">
        <f t="shared" si="19"/>
        <v>0</v>
      </c>
      <c r="I299" s="625"/>
      <c r="J299" s="625"/>
      <c r="N299" s="540"/>
      <c r="O299" s="626"/>
      <c r="P299" s="540"/>
      <c r="Q299" s="626"/>
      <c r="R299" s="540"/>
      <c r="S299" s="626"/>
    </row>
    <row r="300">
      <c r="A300" s="634"/>
      <c r="B300" s="462" t="s">
        <v>3334</v>
      </c>
      <c r="C300" s="635"/>
      <c r="D300" s="625"/>
      <c r="E300" s="622" t="str">
        <f t="shared" si="22"/>
        <v>#DIV/0!</v>
      </c>
      <c r="F300" s="623" t="str">
        <f t="shared" si="18"/>
        <v>#DIV/0!</v>
      </c>
      <c r="H300" s="628">
        <f t="shared" si="19"/>
        <v>0</v>
      </c>
      <c r="I300" s="625"/>
      <c r="J300" s="625"/>
      <c r="N300" s="540"/>
      <c r="O300" s="626"/>
      <c r="P300" s="540"/>
      <c r="Q300" s="626"/>
      <c r="R300" s="540"/>
      <c r="S300" s="626"/>
    </row>
    <row r="301">
      <c r="A301" s="634"/>
      <c r="B301" s="462" t="s">
        <v>3334</v>
      </c>
      <c r="C301" s="635"/>
      <c r="D301" s="625"/>
      <c r="E301" s="622" t="str">
        <f t="shared" si="22"/>
        <v>#DIV/0!</v>
      </c>
      <c r="F301" s="623" t="str">
        <f t="shared" si="18"/>
        <v>#DIV/0!</v>
      </c>
      <c r="H301" s="628">
        <f t="shared" si="19"/>
        <v>0</v>
      </c>
      <c r="I301" s="625"/>
      <c r="J301" s="625"/>
      <c r="N301" s="540"/>
      <c r="O301" s="626"/>
      <c r="P301" s="540"/>
      <c r="Q301" s="626"/>
      <c r="R301" s="540"/>
      <c r="S301" s="626"/>
    </row>
    <row r="302">
      <c r="A302" s="634"/>
      <c r="B302" s="462" t="s">
        <v>3334</v>
      </c>
      <c r="C302" s="635"/>
      <c r="D302" s="625"/>
      <c r="E302" s="622" t="str">
        <f t="shared" si="22"/>
        <v>#DIV/0!</v>
      </c>
      <c r="F302" s="623" t="str">
        <f t="shared" si="18"/>
        <v>#DIV/0!</v>
      </c>
      <c r="H302" s="628">
        <f t="shared" si="19"/>
        <v>0</v>
      </c>
      <c r="I302" s="625"/>
      <c r="J302" s="625"/>
      <c r="N302" s="540"/>
      <c r="O302" s="626"/>
      <c r="P302" s="540"/>
      <c r="Q302" s="626"/>
      <c r="R302" s="540"/>
      <c r="S302" s="626"/>
    </row>
    <row r="303">
      <c r="A303" s="634"/>
      <c r="B303" s="462" t="s">
        <v>3334</v>
      </c>
      <c r="C303" s="635"/>
      <c r="D303" s="625"/>
      <c r="E303" s="622" t="str">
        <f t="shared" si="22"/>
        <v>#DIV/0!</v>
      </c>
      <c r="F303" s="623" t="str">
        <f t="shared" si="18"/>
        <v>#DIV/0!</v>
      </c>
      <c r="H303" s="628">
        <f t="shared" si="19"/>
        <v>0</v>
      </c>
      <c r="I303" s="625"/>
      <c r="J303" s="625"/>
      <c r="N303" s="540"/>
      <c r="O303" s="626"/>
      <c r="P303" s="540"/>
      <c r="Q303" s="626"/>
      <c r="R303" s="540"/>
      <c r="S303" s="626"/>
    </row>
    <row r="304">
      <c r="A304" s="634"/>
      <c r="B304" s="462" t="s">
        <v>3334</v>
      </c>
      <c r="C304" s="635"/>
      <c r="D304" s="625"/>
      <c r="E304" s="622" t="str">
        <f t="shared" si="22"/>
        <v>#DIV/0!</v>
      </c>
      <c r="F304" s="623" t="str">
        <f t="shared" si="18"/>
        <v>#DIV/0!</v>
      </c>
      <c r="H304" s="628">
        <f t="shared" si="19"/>
        <v>0</v>
      </c>
      <c r="I304" s="625"/>
      <c r="J304" s="625"/>
      <c r="N304" s="540"/>
      <c r="O304" s="626"/>
      <c r="P304" s="540"/>
      <c r="Q304" s="626"/>
      <c r="R304" s="540"/>
      <c r="S304" s="626"/>
    </row>
    <row r="305">
      <c r="A305" s="634"/>
      <c r="B305" s="462" t="s">
        <v>3334</v>
      </c>
      <c r="C305" s="635"/>
      <c r="D305" s="625"/>
      <c r="E305" s="622" t="str">
        <f t="shared" si="22"/>
        <v>#DIV/0!</v>
      </c>
      <c r="F305" s="623" t="str">
        <f t="shared" si="18"/>
        <v>#DIV/0!</v>
      </c>
      <c r="H305" s="628">
        <f t="shared" si="19"/>
        <v>0</v>
      </c>
      <c r="I305" s="625"/>
      <c r="J305" s="625"/>
      <c r="N305" s="540"/>
      <c r="O305" s="626"/>
      <c r="P305" s="540"/>
      <c r="Q305" s="626"/>
      <c r="R305" s="540"/>
      <c r="S305" s="626"/>
    </row>
    <row r="306">
      <c r="A306" s="634"/>
      <c r="B306" s="462" t="s">
        <v>3334</v>
      </c>
      <c r="C306" s="635"/>
      <c r="D306" s="625"/>
      <c r="E306" s="622" t="str">
        <f t="shared" si="22"/>
        <v>#DIV/0!</v>
      </c>
      <c r="F306" s="623" t="str">
        <f t="shared" si="18"/>
        <v>#DIV/0!</v>
      </c>
      <c r="H306" s="628">
        <f t="shared" si="19"/>
        <v>0</v>
      </c>
      <c r="I306" s="625"/>
      <c r="J306" s="625"/>
      <c r="N306" s="540"/>
      <c r="O306" s="626"/>
      <c r="P306" s="540"/>
      <c r="Q306" s="626"/>
      <c r="R306" s="540"/>
      <c r="S306" s="626"/>
    </row>
    <row r="307">
      <c r="A307" s="634"/>
      <c r="B307" s="462" t="s">
        <v>3334</v>
      </c>
      <c r="C307" s="635"/>
      <c r="D307" s="625"/>
      <c r="E307" s="622" t="str">
        <f t="shared" si="22"/>
        <v>#DIV/0!</v>
      </c>
      <c r="F307" s="623" t="str">
        <f t="shared" si="18"/>
        <v>#DIV/0!</v>
      </c>
      <c r="H307" s="628">
        <f t="shared" si="19"/>
        <v>0</v>
      </c>
      <c r="I307" s="625"/>
      <c r="J307" s="625"/>
      <c r="N307" s="540"/>
      <c r="O307" s="626"/>
      <c r="P307" s="540"/>
      <c r="Q307" s="626"/>
      <c r="R307" s="540"/>
      <c r="S307" s="626"/>
    </row>
    <row r="308">
      <c r="A308" s="634"/>
      <c r="B308" s="462" t="s">
        <v>3334</v>
      </c>
      <c r="C308" s="635"/>
      <c r="D308" s="625"/>
      <c r="E308" s="622" t="str">
        <f t="shared" si="22"/>
        <v>#DIV/0!</v>
      </c>
      <c r="F308" s="623" t="str">
        <f t="shared" si="18"/>
        <v>#DIV/0!</v>
      </c>
      <c r="H308" s="628">
        <f t="shared" si="19"/>
        <v>0</v>
      </c>
      <c r="I308" s="625"/>
      <c r="J308" s="625"/>
      <c r="N308" s="540"/>
      <c r="O308" s="626"/>
      <c r="P308" s="540"/>
      <c r="Q308" s="626"/>
      <c r="R308" s="540"/>
      <c r="S308" s="626"/>
    </row>
    <row r="309">
      <c r="A309" s="634"/>
      <c r="B309" s="462" t="s">
        <v>3334</v>
      </c>
      <c r="C309" s="635"/>
      <c r="D309" s="625"/>
      <c r="E309" s="622" t="str">
        <f t="shared" si="22"/>
        <v>#DIV/0!</v>
      </c>
      <c r="F309" s="623" t="str">
        <f t="shared" si="18"/>
        <v>#DIV/0!</v>
      </c>
      <c r="H309" s="628">
        <f t="shared" si="19"/>
        <v>0</v>
      </c>
      <c r="I309" s="625"/>
      <c r="J309" s="625"/>
      <c r="N309" s="540"/>
      <c r="O309" s="626"/>
      <c r="P309" s="540"/>
      <c r="Q309" s="626"/>
      <c r="R309" s="540"/>
      <c r="S309" s="626"/>
    </row>
    <row r="310">
      <c r="A310" s="634"/>
      <c r="B310" s="462" t="s">
        <v>3334</v>
      </c>
      <c r="C310" s="635"/>
      <c r="D310" s="625"/>
      <c r="E310" s="622" t="str">
        <f t="shared" si="22"/>
        <v>#DIV/0!</v>
      </c>
      <c r="F310" s="623" t="str">
        <f t="shared" si="18"/>
        <v>#DIV/0!</v>
      </c>
      <c r="H310" s="628">
        <f t="shared" si="19"/>
        <v>0</v>
      </c>
      <c r="I310" s="625"/>
      <c r="J310" s="625"/>
      <c r="N310" s="540"/>
      <c r="O310" s="626"/>
      <c r="P310" s="540"/>
      <c r="Q310" s="626"/>
      <c r="R310" s="540"/>
      <c r="S310" s="626"/>
    </row>
    <row r="311">
      <c r="A311" s="634"/>
      <c r="B311" s="462" t="s">
        <v>3334</v>
      </c>
      <c r="C311" s="635"/>
      <c r="D311" s="625"/>
      <c r="E311" s="622" t="str">
        <f t="shared" si="22"/>
        <v>#DIV/0!</v>
      </c>
      <c r="F311" s="623" t="str">
        <f t="shared" si="18"/>
        <v>#DIV/0!</v>
      </c>
      <c r="H311" s="628">
        <f t="shared" si="19"/>
        <v>0</v>
      </c>
      <c r="I311" s="625"/>
      <c r="J311" s="625"/>
      <c r="N311" s="540"/>
      <c r="O311" s="626"/>
      <c r="P311" s="540"/>
      <c r="Q311" s="626"/>
      <c r="R311" s="540"/>
      <c r="S311" s="626"/>
    </row>
    <row r="312">
      <c r="A312" s="634"/>
      <c r="B312" s="462" t="s">
        <v>3334</v>
      </c>
      <c r="C312" s="635"/>
      <c r="D312" s="625"/>
      <c r="E312" s="622" t="str">
        <f t="shared" si="22"/>
        <v>#DIV/0!</v>
      </c>
      <c r="F312" s="623" t="str">
        <f t="shared" si="18"/>
        <v>#DIV/0!</v>
      </c>
      <c r="H312" s="628">
        <f t="shared" si="19"/>
        <v>0</v>
      </c>
      <c r="I312" s="625"/>
      <c r="J312" s="625"/>
      <c r="N312" s="540"/>
      <c r="O312" s="626"/>
      <c r="P312" s="540"/>
      <c r="Q312" s="626"/>
      <c r="R312" s="540"/>
      <c r="S312" s="626"/>
    </row>
    <row r="313">
      <c r="A313" s="634"/>
      <c r="B313" s="462" t="s">
        <v>3334</v>
      </c>
      <c r="C313" s="635"/>
      <c r="D313" s="625"/>
      <c r="E313" s="622" t="str">
        <f t="shared" si="22"/>
        <v>#DIV/0!</v>
      </c>
      <c r="F313" s="623" t="str">
        <f t="shared" si="18"/>
        <v>#DIV/0!</v>
      </c>
      <c r="H313" s="628">
        <f t="shared" si="19"/>
        <v>0</v>
      </c>
      <c r="I313" s="625"/>
      <c r="J313" s="625"/>
      <c r="N313" s="540"/>
      <c r="O313" s="626"/>
      <c r="P313" s="540"/>
      <c r="Q313" s="626"/>
      <c r="R313" s="540"/>
      <c r="S313" s="626"/>
    </row>
    <row r="314">
      <c r="A314" s="634"/>
      <c r="B314" s="462" t="s">
        <v>3334</v>
      </c>
      <c r="C314" s="635"/>
      <c r="D314" s="625"/>
      <c r="E314" s="622" t="str">
        <f t="shared" si="22"/>
        <v>#DIV/0!</v>
      </c>
      <c r="F314" s="623" t="str">
        <f t="shared" si="18"/>
        <v>#DIV/0!</v>
      </c>
      <c r="H314" s="628">
        <f t="shared" si="19"/>
        <v>0</v>
      </c>
      <c r="I314" s="625"/>
      <c r="J314" s="625"/>
      <c r="N314" s="540"/>
      <c r="O314" s="626"/>
      <c r="P314" s="540"/>
      <c r="Q314" s="626"/>
      <c r="R314" s="540"/>
      <c r="S314" s="626"/>
    </row>
    <row r="315">
      <c r="A315" s="634"/>
      <c r="B315" s="462" t="s">
        <v>3334</v>
      </c>
      <c r="C315" s="635"/>
      <c r="D315" s="625"/>
      <c r="E315" s="622" t="str">
        <f t="shared" si="22"/>
        <v>#DIV/0!</v>
      </c>
      <c r="F315" s="623" t="str">
        <f t="shared" si="18"/>
        <v>#DIV/0!</v>
      </c>
      <c r="H315" s="628">
        <f t="shared" si="19"/>
        <v>0</v>
      </c>
      <c r="I315" s="625"/>
      <c r="J315" s="625"/>
      <c r="N315" s="540"/>
      <c r="O315" s="626"/>
      <c r="P315" s="540"/>
      <c r="Q315" s="626"/>
      <c r="R315" s="540"/>
      <c r="S315" s="626"/>
    </row>
    <row r="316">
      <c r="A316" s="634"/>
      <c r="B316" s="462" t="s">
        <v>3334</v>
      </c>
      <c r="C316" s="635"/>
      <c r="D316" s="625"/>
      <c r="E316" s="622" t="str">
        <f t="shared" si="22"/>
        <v>#DIV/0!</v>
      </c>
      <c r="F316" s="623" t="str">
        <f t="shared" si="18"/>
        <v>#DIV/0!</v>
      </c>
      <c r="H316" s="628">
        <f t="shared" si="19"/>
        <v>0</v>
      </c>
      <c r="I316" s="625"/>
      <c r="J316" s="625"/>
      <c r="N316" s="540"/>
      <c r="O316" s="626"/>
      <c r="P316" s="540"/>
      <c r="Q316" s="626"/>
      <c r="R316" s="540"/>
      <c r="S316" s="626"/>
    </row>
    <row r="317">
      <c r="A317" s="634"/>
      <c r="B317" s="462" t="s">
        <v>3334</v>
      </c>
      <c r="C317" s="635"/>
      <c r="D317" s="625"/>
      <c r="E317" s="622" t="str">
        <f t="shared" si="22"/>
        <v>#DIV/0!</v>
      </c>
      <c r="F317" s="623" t="str">
        <f t="shared" si="18"/>
        <v>#DIV/0!</v>
      </c>
      <c r="H317" s="628">
        <f t="shared" si="19"/>
        <v>0</v>
      </c>
      <c r="I317" s="625"/>
      <c r="J317" s="625"/>
      <c r="N317" s="540"/>
      <c r="O317" s="626"/>
      <c r="P317" s="540"/>
      <c r="Q317" s="626"/>
      <c r="R317" s="540"/>
      <c r="S317" s="626"/>
    </row>
    <row r="318">
      <c r="A318" s="634"/>
      <c r="B318" s="462" t="s">
        <v>3334</v>
      </c>
      <c r="C318" s="635"/>
      <c r="D318" s="625"/>
      <c r="E318" s="622" t="str">
        <f t="shared" si="22"/>
        <v>#DIV/0!</v>
      </c>
      <c r="F318" s="623" t="str">
        <f t="shared" si="18"/>
        <v>#DIV/0!</v>
      </c>
      <c r="H318" s="628">
        <f t="shared" si="19"/>
        <v>0</v>
      </c>
      <c r="I318" s="625"/>
      <c r="J318" s="625"/>
      <c r="N318" s="540"/>
      <c r="O318" s="626"/>
      <c r="P318" s="540"/>
      <c r="Q318" s="626"/>
      <c r="R318" s="540"/>
      <c r="S318" s="626"/>
    </row>
    <row r="319">
      <c r="A319" s="634"/>
      <c r="B319" s="462" t="s">
        <v>3334</v>
      </c>
      <c r="C319" s="635"/>
      <c r="D319" s="625"/>
      <c r="E319" s="622" t="str">
        <f t="shared" si="22"/>
        <v>#DIV/0!</v>
      </c>
      <c r="F319" s="623" t="str">
        <f t="shared" si="18"/>
        <v>#DIV/0!</v>
      </c>
      <c r="H319" s="628">
        <f t="shared" si="19"/>
        <v>0</v>
      </c>
      <c r="I319" s="625"/>
      <c r="J319" s="625"/>
      <c r="N319" s="540"/>
      <c r="O319" s="626"/>
      <c r="P319" s="540"/>
      <c r="Q319" s="626"/>
      <c r="R319" s="540"/>
      <c r="S319" s="626"/>
    </row>
    <row r="320">
      <c r="A320" s="634"/>
      <c r="B320" s="462" t="s">
        <v>3334</v>
      </c>
      <c r="C320" s="635"/>
      <c r="D320" s="625"/>
      <c r="E320" s="622" t="str">
        <f t="shared" si="22"/>
        <v>#DIV/0!</v>
      </c>
      <c r="F320" s="623" t="str">
        <f t="shared" si="18"/>
        <v>#DIV/0!</v>
      </c>
      <c r="H320" s="628">
        <f t="shared" si="19"/>
        <v>0</v>
      </c>
      <c r="I320" s="625"/>
      <c r="J320" s="625"/>
      <c r="N320" s="540"/>
      <c r="O320" s="626"/>
      <c r="P320" s="540"/>
      <c r="Q320" s="626"/>
      <c r="R320" s="540"/>
      <c r="S320" s="626"/>
    </row>
    <row r="321">
      <c r="A321" s="634"/>
      <c r="B321" s="462" t="s">
        <v>3334</v>
      </c>
      <c r="C321" s="635"/>
      <c r="D321" s="625"/>
      <c r="E321" s="622" t="str">
        <f t="shared" si="22"/>
        <v>#DIV/0!</v>
      </c>
      <c r="F321" s="623" t="str">
        <f t="shared" si="18"/>
        <v>#DIV/0!</v>
      </c>
      <c r="H321" s="628">
        <f t="shared" si="19"/>
        <v>0</v>
      </c>
      <c r="I321" s="625"/>
      <c r="J321" s="625"/>
      <c r="N321" s="540"/>
      <c r="O321" s="626"/>
      <c r="P321" s="540"/>
      <c r="Q321" s="626"/>
      <c r="R321" s="540"/>
      <c r="S321" s="626"/>
    </row>
    <row r="322">
      <c r="A322" s="634"/>
      <c r="B322" s="462" t="s">
        <v>3334</v>
      </c>
      <c r="C322" s="635"/>
      <c r="D322" s="625"/>
      <c r="E322" s="622" t="str">
        <f t="shared" si="22"/>
        <v>#DIV/0!</v>
      </c>
      <c r="F322" s="623" t="str">
        <f t="shared" si="18"/>
        <v>#DIV/0!</v>
      </c>
      <c r="H322" s="628">
        <f t="shared" si="19"/>
        <v>0</v>
      </c>
      <c r="I322" s="625"/>
      <c r="J322" s="625"/>
      <c r="N322" s="540"/>
      <c r="O322" s="626"/>
      <c r="P322" s="540"/>
      <c r="Q322" s="626"/>
      <c r="R322" s="540"/>
      <c r="S322" s="626"/>
    </row>
    <row r="323">
      <c r="A323" s="634"/>
      <c r="B323" s="462" t="s">
        <v>3334</v>
      </c>
      <c r="C323" s="635"/>
      <c r="D323" s="625"/>
      <c r="E323" s="622" t="str">
        <f t="shared" si="22"/>
        <v>#DIV/0!</v>
      </c>
      <c r="F323" s="623" t="str">
        <f t="shared" si="18"/>
        <v>#DIV/0!</v>
      </c>
      <c r="H323" s="628">
        <f t="shared" si="19"/>
        <v>0</v>
      </c>
      <c r="I323" s="625"/>
      <c r="J323" s="625"/>
      <c r="N323" s="540"/>
      <c r="O323" s="626"/>
      <c r="P323" s="540"/>
      <c r="Q323" s="626"/>
      <c r="R323" s="540"/>
      <c r="S323" s="626"/>
    </row>
    <row r="324">
      <c r="A324" s="634"/>
      <c r="B324" s="462" t="s">
        <v>3334</v>
      </c>
      <c r="C324" s="635"/>
      <c r="D324" s="625"/>
      <c r="E324" s="622" t="str">
        <f t="shared" si="22"/>
        <v>#DIV/0!</v>
      </c>
      <c r="F324" s="623" t="str">
        <f t="shared" si="18"/>
        <v>#DIV/0!</v>
      </c>
      <c r="H324" s="628">
        <f t="shared" si="19"/>
        <v>0</v>
      </c>
      <c r="I324" s="625"/>
      <c r="J324" s="625"/>
      <c r="N324" s="540"/>
      <c r="O324" s="626"/>
      <c r="P324" s="540"/>
      <c r="Q324" s="626"/>
      <c r="R324" s="540"/>
      <c r="S324" s="626"/>
    </row>
    <row r="325">
      <c r="A325" s="634"/>
      <c r="B325" s="462" t="s">
        <v>3334</v>
      </c>
      <c r="C325" s="635"/>
      <c r="D325" s="625"/>
      <c r="E325" s="622" t="str">
        <f t="shared" si="22"/>
        <v>#DIV/0!</v>
      </c>
      <c r="F325" s="623" t="str">
        <f t="shared" si="18"/>
        <v>#DIV/0!</v>
      </c>
      <c r="I325" s="625"/>
      <c r="J325" s="625"/>
      <c r="N325" s="540"/>
      <c r="O325" s="626"/>
      <c r="P325" s="540"/>
      <c r="Q325" s="626"/>
      <c r="R325" s="540"/>
      <c r="S325" s="626"/>
    </row>
    <row r="326">
      <c r="A326" s="634"/>
      <c r="B326" s="462" t="s">
        <v>3334</v>
      </c>
      <c r="C326" s="635"/>
      <c r="D326" s="625"/>
      <c r="E326" s="622" t="str">
        <f t="shared" si="22"/>
        <v>#DIV/0!</v>
      </c>
      <c r="F326" s="623" t="str">
        <f t="shared" si="18"/>
        <v>#DIV/0!</v>
      </c>
      <c r="I326" s="625"/>
      <c r="J326" s="625"/>
      <c r="N326" s="540"/>
      <c r="O326" s="626"/>
      <c r="P326" s="540"/>
      <c r="Q326" s="626"/>
      <c r="R326" s="540"/>
      <c r="S326" s="626"/>
    </row>
    <row r="327">
      <c r="A327" s="634"/>
      <c r="B327" s="462" t="s">
        <v>3334</v>
      </c>
      <c r="C327" s="635"/>
      <c r="D327" s="625"/>
      <c r="E327" s="622" t="str">
        <f t="shared" si="22"/>
        <v>#DIV/0!</v>
      </c>
      <c r="F327" s="623" t="str">
        <f t="shared" si="18"/>
        <v>#DIV/0!</v>
      </c>
      <c r="I327" s="625"/>
      <c r="J327" s="625"/>
      <c r="N327" s="540"/>
      <c r="O327" s="626"/>
      <c r="P327" s="540"/>
      <c r="Q327" s="626"/>
      <c r="R327" s="540"/>
      <c r="S327" s="626"/>
    </row>
    <row r="328">
      <c r="A328" s="634"/>
      <c r="B328" s="462" t="s">
        <v>3334</v>
      </c>
      <c r="C328" s="635"/>
      <c r="D328" s="625"/>
      <c r="E328" s="622" t="str">
        <f t="shared" si="22"/>
        <v>#DIV/0!</v>
      </c>
      <c r="F328" s="623" t="str">
        <f t="shared" si="18"/>
        <v>#DIV/0!</v>
      </c>
      <c r="I328" s="625"/>
      <c r="J328" s="625"/>
      <c r="N328" s="540"/>
      <c r="O328" s="626"/>
      <c r="P328" s="540"/>
      <c r="Q328" s="626"/>
      <c r="R328" s="540"/>
      <c r="S328" s="626"/>
    </row>
    <row r="329">
      <c r="A329" s="634"/>
      <c r="B329" s="462" t="s">
        <v>3334</v>
      </c>
      <c r="C329" s="635"/>
      <c r="D329" s="625"/>
      <c r="E329" s="622" t="str">
        <f t="shared" si="22"/>
        <v>#DIV/0!</v>
      </c>
      <c r="F329" s="623" t="str">
        <f t="shared" si="18"/>
        <v>#DIV/0!</v>
      </c>
      <c r="I329" s="625"/>
      <c r="J329" s="625"/>
      <c r="N329" s="540"/>
      <c r="O329" s="626"/>
      <c r="P329" s="540"/>
      <c r="Q329" s="626"/>
      <c r="R329" s="540"/>
      <c r="S329" s="626"/>
    </row>
    <row r="330">
      <c r="A330" s="634"/>
      <c r="B330" s="462" t="s">
        <v>3334</v>
      </c>
      <c r="C330" s="635"/>
      <c r="D330" s="625"/>
      <c r="E330" s="622" t="str">
        <f t="shared" si="22"/>
        <v>#DIV/0!</v>
      </c>
      <c r="F330" s="623" t="str">
        <f t="shared" si="18"/>
        <v>#DIV/0!</v>
      </c>
      <c r="I330" s="625"/>
      <c r="J330" s="625"/>
      <c r="N330" s="540"/>
      <c r="O330" s="626"/>
      <c r="P330" s="540"/>
      <c r="Q330" s="626"/>
      <c r="R330" s="540"/>
      <c r="S330" s="626"/>
    </row>
    <row r="331">
      <c r="A331" s="634"/>
      <c r="B331" s="462" t="s">
        <v>3334</v>
      </c>
      <c r="C331" s="635"/>
      <c r="D331" s="625"/>
      <c r="E331" s="622" t="str">
        <f t="shared" si="22"/>
        <v>#DIV/0!</v>
      </c>
      <c r="F331" s="623" t="str">
        <f t="shared" si="18"/>
        <v>#DIV/0!</v>
      </c>
      <c r="I331" s="625"/>
      <c r="J331" s="625"/>
      <c r="N331" s="540"/>
      <c r="O331" s="626"/>
      <c r="P331" s="540"/>
      <c r="Q331" s="626"/>
      <c r="R331" s="540"/>
      <c r="S331" s="626"/>
    </row>
    <row r="332">
      <c r="A332" s="634"/>
      <c r="B332" s="462" t="s">
        <v>3334</v>
      </c>
      <c r="C332" s="635"/>
      <c r="D332" s="625"/>
      <c r="E332" s="622" t="str">
        <f t="shared" si="22"/>
        <v>#DIV/0!</v>
      </c>
      <c r="F332" s="623" t="str">
        <f t="shared" si="18"/>
        <v>#DIV/0!</v>
      </c>
      <c r="I332" s="625"/>
      <c r="J332" s="625"/>
      <c r="N332" s="540"/>
      <c r="O332" s="626"/>
      <c r="P332" s="540"/>
      <c r="Q332" s="626"/>
      <c r="R332" s="540"/>
      <c r="S332" s="626"/>
    </row>
    <row r="333">
      <c r="A333" s="634"/>
      <c r="B333" s="462" t="s">
        <v>3334</v>
      </c>
      <c r="C333" s="635"/>
      <c r="D333" s="625"/>
      <c r="E333" s="622" t="str">
        <f t="shared" si="22"/>
        <v>#DIV/0!</v>
      </c>
      <c r="F333" s="623" t="str">
        <f t="shared" si="18"/>
        <v>#DIV/0!</v>
      </c>
      <c r="I333" s="625"/>
      <c r="J333" s="625"/>
      <c r="N333" s="540"/>
      <c r="O333" s="626"/>
      <c r="P333" s="540"/>
      <c r="Q333" s="626"/>
      <c r="R333" s="540"/>
      <c r="S333" s="626"/>
    </row>
    <row r="334">
      <c r="A334" s="634"/>
      <c r="B334" s="462" t="s">
        <v>3334</v>
      </c>
      <c r="C334" s="635"/>
      <c r="D334" s="625"/>
      <c r="E334" s="622" t="str">
        <f t="shared" si="22"/>
        <v>#DIV/0!</v>
      </c>
      <c r="F334" s="623" t="str">
        <f t="shared" si="18"/>
        <v>#DIV/0!</v>
      </c>
      <c r="I334" s="625"/>
      <c r="J334" s="625"/>
      <c r="N334" s="540"/>
      <c r="O334" s="626"/>
      <c r="P334" s="540"/>
      <c r="Q334" s="626"/>
      <c r="R334" s="540"/>
      <c r="S334" s="626"/>
    </row>
    <row r="335">
      <c r="A335" s="634"/>
      <c r="B335" s="462" t="s">
        <v>3334</v>
      </c>
      <c r="C335" s="635"/>
      <c r="D335" s="625"/>
      <c r="E335" s="622" t="str">
        <f t="shared" si="22"/>
        <v>#DIV/0!</v>
      </c>
      <c r="F335" s="623" t="str">
        <f t="shared" si="18"/>
        <v>#DIV/0!</v>
      </c>
      <c r="I335" s="625"/>
      <c r="J335" s="625"/>
      <c r="N335" s="540"/>
      <c r="O335" s="626"/>
      <c r="P335" s="540"/>
      <c r="Q335" s="626"/>
      <c r="R335" s="540"/>
      <c r="S335" s="626"/>
    </row>
    <row r="336">
      <c r="A336" s="634"/>
      <c r="B336" s="462" t="s">
        <v>3334</v>
      </c>
      <c r="C336" s="635"/>
      <c r="D336" s="625"/>
      <c r="E336" s="622" t="str">
        <f t="shared" si="22"/>
        <v>#DIV/0!</v>
      </c>
      <c r="F336" s="623" t="str">
        <f t="shared" si="18"/>
        <v>#DIV/0!</v>
      </c>
      <c r="I336" s="625"/>
      <c r="J336" s="625"/>
      <c r="N336" s="540"/>
      <c r="O336" s="626"/>
      <c r="P336" s="540"/>
      <c r="Q336" s="626"/>
      <c r="R336" s="540"/>
      <c r="S336" s="626"/>
    </row>
    <row r="337">
      <c r="A337" s="634"/>
      <c r="B337" s="462" t="s">
        <v>3334</v>
      </c>
      <c r="C337" s="635"/>
      <c r="D337" s="625"/>
      <c r="E337" s="622" t="str">
        <f t="shared" si="22"/>
        <v>#DIV/0!</v>
      </c>
      <c r="F337" s="623" t="str">
        <f t="shared" si="18"/>
        <v>#DIV/0!</v>
      </c>
      <c r="I337" s="625"/>
      <c r="J337" s="625"/>
      <c r="N337" s="540"/>
      <c r="O337" s="626"/>
      <c r="P337" s="540"/>
      <c r="Q337" s="626"/>
      <c r="R337" s="540"/>
      <c r="S337" s="626"/>
    </row>
    <row r="338">
      <c r="A338" s="634"/>
      <c r="B338" s="462" t="s">
        <v>3334</v>
      </c>
      <c r="C338" s="635"/>
      <c r="D338" s="625"/>
      <c r="E338" s="622" t="str">
        <f t="shared" si="22"/>
        <v>#DIV/0!</v>
      </c>
      <c r="F338" s="623" t="str">
        <f t="shared" si="18"/>
        <v>#DIV/0!</v>
      </c>
      <c r="I338" s="625"/>
      <c r="J338" s="625"/>
      <c r="N338" s="540"/>
      <c r="O338" s="626"/>
      <c r="P338" s="540"/>
      <c r="Q338" s="626"/>
      <c r="R338" s="540"/>
      <c r="S338" s="626"/>
    </row>
    <row r="339">
      <c r="A339" s="634"/>
      <c r="B339" s="462" t="s">
        <v>3334</v>
      </c>
      <c r="C339" s="635"/>
      <c r="D339" s="625"/>
      <c r="E339" s="622" t="str">
        <f t="shared" si="22"/>
        <v>#DIV/0!</v>
      </c>
      <c r="F339" s="623" t="str">
        <f t="shared" si="18"/>
        <v>#DIV/0!</v>
      </c>
      <c r="I339" s="625"/>
      <c r="J339" s="625"/>
      <c r="N339" s="540"/>
      <c r="O339" s="626"/>
      <c r="P339" s="540"/>
      <c r="Q339" s="626"/>
      <c r="R339" s="540"/>
      <c r="S339" s="626"/>
    </row>
    <row r="340">
      <c r="A340" s="634"/>
      <c r="B340" s="462" t="s">
        <v>3334</v>
      </c>
      <c r="C340" s="635"/>
      <c r="D340" s="625"/>
      <c r="E340" s="622" t="str">
        <f t="shared" si="22"/>
        <v>#DIV/0!</v>
      </c>
      <c r="F340" s="623" t="str">
        <f t="shared" si="18"/>
        <v>#DIV/0!</v>
      </c>
      <c r="I340" s="625"/>
      <c r="J340" s="625"/>
      <c r="N340" s="540"/>
      <c r="O340" s="626"/>
      <c r="P340" s="540"/>
      <c r="Q340" s="626"/>
      <c r="R340" s="540"/>
      <c r="S340" s="626"/>
    </row>
    <row r="341">
      <c r="A341" s="634"/>
      <c r="B341" s="462" t="s">
        <v>3334</v>
      </c>
      <c r="C341" s="635"/>
      <c r="D341" s="625"/>
      <c r="E341" s="622" t="str">
        <f t="shared" si="22"/>
        <v>#DIV/0!</v>
      </c>
      <c r="F341" s="623" t="str">
        <f t="shared" si="18"/>
        <v>#DIV/0!</v>
      </c>
      <c r="I341" s="625"/>
      <c r="J341" s="625"/>
      <c r="N341" s="540"/>
      <c r="O341" s="626"/>
      <c r="P341" s="540"/>
      <c r="Q341" s="626"/>
      <c r="R341" s="540"/>
      <c r="S341" s="626"/>
    </row>
    <row r="342">
      <c r="A342" s="634"/>
      <c r="B342" s="462" t="s">
        <v>3334</v>
      </c>
      <c r="C342" s="635"/>
      <c r="D342" s="625"/>
      <c r="E342" s="622" t="str">
        <f t="shared" si="22"/>
        <v>#DIV/0!</v>
      </c>
      <c r="F342" s="623" t="str">
        <f t="shared" si="18"/>
        <v>#DIV/0!</v>
      </c>
      <c r="I342" s="625"/>
      <c r="J342" s="625"/>
      <c r="N342" s="540"/>
      <c r="O342" s="626"/>
      <c r="P342" s="540"/>
      <c r="Q342" s="626"/>
      <c r="R342" s="540"/>
      <c r="S342" s="626"/>
    </row>
    <row r="343">
      <c r="A343" s="634"/>
      <c r="B343" s="462" t="s">
        <v>3334</v>
      </c>
      <c r="C343" s="635"/>
      <c r="D343" s="625"/>
      <c r="E343" s="622" t="str">
        <f t="shared" si="22"/>
        <v>#DIV/0!</v>
      </c>
      <c r="F343" s="623" t="str">
        <f t="shared" si="18"/>
        <v>#DIV/0!</v>
      </c>
      <c r="I343" s="625"/>
      <c r="J343" s="625"/>
      <c r="N343" s="540"/>
      <c r="O343" s="626"/>
      <c r="P343" s="540"/>
      <c r="Q343" s="626"/>
      <c r="R343" s="540"/>
      <c r="S343" s="626"/>
    </row>
    <row r="344">
      <c r="A344" s="634"/>
      <c r="B344" s="462" t="s">
        <v>3334</v>
      </c>
      <c r="C344" s="635"/>
      <c r="D344" s="625"/>
      <c r="E344" s="622" t="str">
        <f t="shared" si="22"/>
        <v>#DIV/0!</v>
      </c>
      <c r="F344" s="623" t="str">
        <f t="shared" si="18"/>
        <v>#DIV/0!</v>
      </c>
      <c r="I344" s="625"/>
      <c r="J344" s="625"/>
      <c r="N344" s="540"/>
      <c r="O344" s="626"/>
      <c r="P344" s="540"/>
      <c r="Q344" s="626"/>
      <c r="R344" s="540"/>
      <c r="S344" s="626"/>
    </row>
    <row r="345">
      <c r="A345" s="634"/>
      <c r="B345" s="462" t="s">
        <v>3334</v>
      </c>
      <c r="C345" s="635"/>
      <c r="D345" s="625"/>
      <c r="E345" s="622" t="str">
        <f t="shared" si="22"/>
        <v>#DIV/0!</v>
      </c>
      <c r="F345" s="623" t="str">
        <f t="shared" si="18"/>
        <v>#DIV/0!</v>
      </c>
      <c r="I345" s="625"/>
      <c r="J345" s="625"/>
      <c r="N345" s="540"/>
      <c r="O345" s="626"/>
      <c r="P345" s="540"/>
      <c r="Q345" s="626"/>
      <c r="R345" s="540"/>
      <c r="S345" s="626"/>
    </row>
    <row r="346">
      <c r="A346" s="634"/>
      <c r="B346" s="462" t="s">
        <v>3334</v>
      </c>
      <c r="C346" s="635"/>
      <c r="D346" s="625"/>
      <c r="E346" s="622" t="str">
        <f t="shared" si="22"/>
        <v>#DIV/0!</v>
      </c>
      <c r="F346" s="623" t="str">
        <f t="shared" si="18"/>
        <v>#DIV/0!</v>
      </c>
      <c r="I346" s="625"/>
      <c r="J346" s="625"/>
      <c r="N346" s="540"/>
      <c r="O346" s="626"/>
      <c r="P346" s="540"/>
      <c r="Q346" s="626"/>
      <c r="R346" s="540"/>
      <c r="S346" s="626"/>
    </row>
    <row r="347">
      <c r="A347" s="634"/>
      <c r="B347" s="462" t="s">
        <v>3334</v>
      </c>
      <c r="C347" s="635"/>
      <c r="D347" s="625"/>
      <c r="E347" s="622" t="str">
        <f t="shared" si="22"/>
        <v>#DIV/0!</v>
      </c>
      <c r="F347" s="623" t="str">
        <f t="shared" si="18"/>
        <v>#DIV/0!</v>
      </c>
      <c r="I347" s="625"/>
      <c r="J347" s="625"/>
      <c r="N347" s="540"/>
      <c r="O347" s="626"/>
      <c r="P347" s="540"/>
      <c r="Q347" s="626"/>
      <c r="R347" s="540"/>
      <c r="S347" s="626"/>
    </row>
    <row r="348">
      <c r="A348" s="634"/>
      <c r="B348" s="462" t="s">
        <v>3334</v>
      </c>
      <c r="C348" s="635"/>
      <c r="D348" s="625"/>
      <c r="E348" s="622" t="str">
        <f t="shared" si="22"/>
        <v>#DIV/0!</v>
      </c>
      <c r="F348" s="623" t="str">
        <f t="shared" si="18"/>
        <v>#DIV/0!</v>
      </c>
      <c r="I348" s="625"/>
      <c r="J348" s="625"/>
      <c r="N348" s="540"/>
      <c r="O348" s="626"/>
      <c r="P348" s="540"/>
      <c r="Q348" s="626"/>
      <c r="R348" s="540"/>
      <c r="S348" s="626"/>
    </row>
    <row r="349">
      <c r="A349" s="634"/>
      <c r="B349" s="462" t="s">
        <v>3334</v>
      </c>
      <c r="C349" s="635"/>
      <c r="D349" s="625"/>
      <c r="E349" s="622" t="str">
        <f t="shared" si="22"/>
        <v>#DIV/0!</v>
      </c>
      <c r="F349" s="623" t="str">
        <f t="shared" si="18"/>
        <v>#DIV/0!</v>
      </c>
      <c r="I349" s="625"/>
      <c r="J349" s="625"/>
      <c r="N349" s="540"/>
      <c r="O349" s="626"/>
      <c r="P349" s="540"/>
      <c r="Q349" s="626"/>
      <c r="R349" s="540"/>
      <c r="S349" s="626"/>
    </row>
    <row r="350">
      <c r="A350" s="634"/>
      <c r="B350" s="462" t="s">
        <v>3334</v>
      </c>
      <c r="C350" s="635"/>
      <c r="D350" s="625"/>
      <c r="E350" s="622" t="str">
        <f t="shared" si="22"/>
        <v>#DIV/0!</v>
      </c>
      <c r="F350" s="623" t="str">
        <f t="shared" si="18"/>
        <v>#DIV/0!</v>
      </c>
      <c r="I350" s="625"/>
      <c r="J350" s="625"/>
      <c r="N350" s="540"/>
      <c r="O350" s="626"/>
      <c r="P350" s="540"/>
      <c r="Q350" s="626"/>
      <c r="R350" s="540"/>
      <c r="S350" s="626"/>
    </row>
    <row r="351">
      <c r="A351" s="634"/>
      <c r="B351" s="462" t="s">
        <v>3334</v>
      </c>
      <c r="C351" s="635"/>
      <c r="D351" s="625"/>
      <c r="E351" s="622" t="str">
        <f t="shared" si="22"/>
        <v>#DIV/0!</v>
      </c>
      <c r="F351" s="623" t="str">
        <f t="shared" si="18"/>
        <v>#DIV/0!</v>
      </c>
      <c r="I351" s="625"/>
      <c r="J351" s="625"/>
      <c r="N351" s="540"/>
      <c r="O351" s="626"/>
      <c r="P351" s="540"/>
      <c r="Q351" s="626"/>
      <c r="R351" s="540"/>
      <c r="S351" s="626"/>
    </row>
    <row r="352">
      <c r="A352" s="634"/>
      <c r="B352" s="462" t="s">
        <v>3334</v>
      </c>
      <c r="C352" s="635"/>
      <c r="D352" s="625"/>
      <c r="E352" s="622" t="str">
        <f t="shared" si="22"/>
        <v>#DIV/0!</v>
      </c>
      <c r="F352" s="623" t="str">
        <f t="shared" si="18"/>
        <v>#DIV/0!</v>
      </c>
      <c r="I352" s="625"/>
      <c r="J352" s="625"/>
      <c r="N352" s="540"/>
      <c r="O352" s="626"/>
      <c r="P352" s="540"/>
      <c r="Q352" s="626"/>
      <c r="R352" s="540"/>
      <c r="S352" s="626"/>
    </row>
    <row r="353">
      <c r="A353" s="634"/>
      <c r="B353" s="462" t="s">
        <v>3334</v>
      </c>
      <c r="C353" s="635"/>
      <c r="D353" s="625"/>
      <c r="E353" s="622" t="str">
        <f t="shared" si="22"/>
        <v>#DIV/0!</v>
      </c>
      <c r="F353" s="623" t="str">
        <f t="shared" si="18"/>
        <v>#DIV/0!</v>
      </c>
      <c r="I353" s="625"/>
      <c r="J353" s="625"/>
      <c r="N353" s="540"/>
      <c r="O353" s="626"/>
      <c r="P353" s="540"/>
      <c r="Q353" s="626"/>
      <c r="R353" s="540"/>
      <c r="S353" s="626"/>
    </row>
    <row r="354">
      <c r="A354" s="634"/>
      <c r="B354" s="462" t="s">
        <v>3334</v>
      </c>
      <c r="C354" s="635"/>
      <c r="D354" s="625"/>
      <c r="E354" s="622" t="str">
        <f t="shared" si="22"/>
        <v>#DIV/0!</v>
      </c>
      <c r="F354" s="623" t="str">
        <f t="shared" si="18"/>
        <v>#DIV/0!</v>
      </c>
      <c r="I354" s="625"/>
      <c r="J354" s="625"/>
      <c r="N354" s="540"/>
      <c r="O354" s="626"/>
      <c r="P354" s="540"/>
      <c r="Q354" s="626"/>
      <c r="R354" s="540"/>
      <c r="S354" s="626"/>
    </row>
    <row r="355">
      <c r="A355" s="634"/>
      <c r="B355" s="462" t="s">
        <v>3334</v>
      </c>
      <c r="C355" s="635"/>
      <c r="D355" s="625"/>
      <c r="E355" s="622" t="str">
        <f t="shared" si="22"/>
        <v>#DIV/0!</v>
      </c>
      <c r="F355" s="623" t="str">
        <f t="shared" si="18"/>
        <v>#DIV/0!</v>
      </c>
      <c r="I355" s="625"/>
      <c r="J355" s="625"/>
      <c r="N355" s="540"/>
      <c r="O355" s="626"/>
      <c r="P355" s="540"/>
      <c r="Q355" s="626"/>
      <c r="R355" s="540"/>
      <c r="S355" s="626"/>
    </row>
    <row r="356">
      <c r="A356" s="634"/>
      <c r="B356" s="462" t="s">
        <v>3334</v>
      </c>
      <c r="C356" s="635"/>
      <c r="D356" s="625"/>
      <c r="E356" s="622" t="str">
        <f t="shared" si="22"/>
        <v>#DIV/0!</v>
      </c>
      <c r="F356" s="623" t="str">
        <f t="shared" si="18"/>
        <v>#DIV/0!</v>
      </c>
      <c r="I356" s="625"/>
      <c r="J356" s="625"/>
      <c r="N356" s="540"/>
      <c r="O356" s="626"/>
      <c r="P356" s="540"/>
      <c r="Q356" s="626"/>
      <c r="R356" s="540"/>
      <c r="S356" s="626"/>
    </row>
    <row r="357">
      <c r="A357" s="634"/>
      <c r="B357" s="462" t="s">
        <v>3334</v>
      </c>
      <c r="C357" s="635"/>
      <c r="D357" s="625"/>
      <c r="E357" s="622" t="str">
        <f t="shared" si="22"/>
        <v>#DIV/0!</v>
      </c>
      <c r="F357" s="623" t="str">
        <f t="shared" si="18"/>
        <v>#DIV/0!</v>
      </c>
      <c r="I357" s="625"/>
      <c r="J357" s="625"/>
      <c r="N357" s="540"/>
      <c r="O357" s="626"/>
      <c r="P357" s="540"/>
      <c r="Q357" s="626"/>
      <c r="R357" s="540"/>
      <c r="S357" s="626"/>
    </row>
    <row r="358">
      <c r="A358" s="634"/>
      <c r="B358" s="462" t="s">
        <v>3334</v>
      </c>
      <c r="C358" s="635"/>
      <c r="D358" s="625"/>
      <c r="E358" s="622" t="str">
        <f t="shared" si="22"/>
        <v>#DIV/0!</v>
      </c>
      <c r="F358" s="623" t="str">
        <f t="shared" si="18"/>
        <v>#DIV/0!</v>
      </c>
      <c r="I358" s="625"/>
      <c r="J358" s="625"/>
      <c r="N358" s="540"/>
      <c r="O358" s="626"/>
      <c r="P358" s="540"/>
      <c r="Q358" s="626"/>
      <c r="R358" s="540"/>
      <c r="S358" s="626"/>
    </row>
    <row r="359">
      <c r="A359" s="634"/>
      <c r="B359" s="462" t="s">
        <v>3334</v>
      </c>
      <c r="C359" s="635"/>
      <c r="D359" s="625"/>
      <c r="E359" s="622" t="str">
        <f t="shared" si="22"/>
        <v>#DIV/0!</v>
      </c>
      <c r="F359" s="623" t="str">
        <f t="shared" si="18"/>
        <v>#DIV/0!</v>
      </c>
      <c r="I359" s="625"/>
      <c r="J359" s="625"/>
      <c r="N359" s="540"/>
      <c r="O359" s="626"/>
      <c r="P359" s="540"/>
      <c r="Q359" s="626"/>
      <c r="R359" s="540"/>
      <c r="S359" s="626"/>
    </row>
    <row r="360">
      <c r="A360" s="634"/>
      <c r="B360" s="462" t="s">
        <v>3334</v>
      </c>
      <c r="C360" s="635"/>
      <c r="D360" s="625"/>
      <c r="E360" s="622" t="str">
        <f t="shared" si="22"/>
        <v>#DIV/0!</v>
      </c>
      <c r="F360" s="623" t="str">
        <f t="shared" si="18"/>
        <v>#DIV/0!</v>
      </c>
      <c r="I360" s="625"/>
      <c r="J360" s="625"/>
      <c r="N360" s="540"/>
      <c r="O360" s="626"/>
      <c r="P360" s="540"/>
      <c r="Q360" s="626"/>
      <c r="R360" s="540"/>
      <c r="S360" s="626"/>
    </row>
    <row r="361">
      <c r="A361" s="634"/>
      <c r="B361" s="462" t="s">
        <v>3334</v>
      </c>
      <c r="C361" s="635"/>
      <c r="D361" s="625"/>
      <c r="E361" s="622" t="str">
        <f t="shared" si="22"/>
        <v>#DIV/0!</v>
      </c>
      <c r="F361" s="623" t="str">
        <f t="shared" si="18"/>
        <v>#DIV/0!</v>
      </c>
      <c r="I361" s="625"/>
      <c r="J361" s="625"/>
      <c r="N361" s="540"/>
      <c r="O361" s="626"/>
      <c r="P361" s="540"/>
      <c r="Q361" s="626"/>
      <c r="R361" s="540"/>
      <c r="S361" s="626"/>
    </row>
    <row r="362">
      <c r="A362" s="634"/>
      <c r="B362" s="462" t="s">
        <v>3334</v>
      </c>
      <c r="C362" s="635"/>
      <c r="D362" s="625"/>
      <c r="E362" s="622" t="str">
        <f t="shared" si="22"/>
        <v>#DIV/0!</v>
      </c>
      <c r="F362" s="623" t="str">
        <f t="shared" si="18"/>
        <v>#DIV/0!</v>
      </c>
      <c r="I362" s="625"/>
      <c r="J362" s="625"/>
      <c r="N362" s="540"/>
      <c r="O362" s="626"/>
      <c r="P362" s="540"/>
      <c r="Q362" s="626"/>
      <c r="R362" s="540"/>
      <c r="S362" s="626"/>
    </row>
    <row r="363">
      <c r="A363" s="634"/>
      <c r="B363" s="462" t="s">
        <v>3334</v>
      </c>
      <c r="C363" s="635"/>
      <c r="D363" s="625"/>
      <c r="E363" s="622" t="str">
        <f t="shared" si="22"/>
        <v>#DIV/0!</v>
      </c>
      <c r="F363" s="623" t="str">
        <f t="shared" si="18"/>
        <v>#DIV/0!</v>
      </c>
      <c r="I363" s="625"/>
      <c r="J363" s="625"/>
      <c r="N363" s="540"/>
      <c r="O363" s="626"/>
      <c r="P363" s="540"/>
      <c r="Q363" s="626"/>
      <c r="R363" s="540"/>
      <c r="S363" s="626"/>
    </row>
    <row r="364">
      <c r="A364" s="634"/>
      <c r="B364" s="462" t="s">
        <v>3334</v>
      </c>
      <c r="C364" s="635"/>
      <c r="D364" s="625"/>
      <c r="E364" s="622" t="str">
        <f t="shared" si="22"/>
        <v>#DIV/0!</v>
      </c>
      <c r="F364" s="623" t="str">
        <f t="shared" si="18"/>
        <v>#DIV/0!</v>
      </c>
      <c r="I364" s="625"/>
      <c r="J364" s="625"/>
      <c r="N364" s="540"/>
      <c r="O364" s="626"/>
      <c r="P364" s="540"/>
      <c r="Q364" s="626"/>
      <c r="R364" s="540"/>
      <c r="S364" s="626"/>
    </row>
    <row r="365">
      <c r="A365" s="634"/>
      <c r="B365" s="462" t="s">
        <v>3334</v>
      </c>
      <c r="C365" s="635"/>
      <c r="D365" s="625"/>
      <c r="E365" s="622" t="str">
        <f t="shared" si="22"/>
        <v>#DIV/0!</v>
      </c>
      <c r="F365" s="623" t="str">
        <f t="shared" si="18"/>
        <v>#DIV/0!</v>
      </c>
      <c r="I365" s="625"/>
      <c r="J365" s="625"/>
      <c r="N365" s="540"/>
      <c r="O365" s="626"/>
      <c r="P365" s="540"/>
      <c r="Q365" s="626"/>
      <c r="R365" s="540"/>
      <c r="S365" s="626"/>
    </row>
    <row r="366">
      <c r="A366" s="634"/>
      <c r="B366" s="462" t="s">
        <v>3334</v>
      </c>
      <c r="C366" s="635"/>
      <c r="D366" s="625"/>
      <c r="E366" s="622" t="str">
        <f t="shared" si="22"/>
        <v>#DIV/0!</v>
      </c>
      <c r="F366" s="623" t="str">
        <f t="shared" si="18"/>
        <v>#DIV/0!</v>
      </c>
      <c r="I366" s="625"/>
      <c r="J366" s="625"/>
      <c r="N366" s="540"/>
      <c r="O366" s="626"/>
      <c r="P366" s="540"/>
      <c r="Q366" s="626"/>
      <c r="R366" s="540"/>
      <c r="S366" s="626"/>
    </row>
    <row r="367">
      <c r="A367" s="634"/>
      <c r="B367" s="462" t="s">
        <v>3334</v>
      </c>
      <c r="C367" s="635"/>
      <c r="D367" s="625"/>
      <c r="E367" s="622" t="str">
        <f t="shared" si="22"/>
        <v>#DIV/0!</v>
      </c>
      <c r="F367" s="623" t="str">
        <f t="shared" si="18"/>
        <v>#DIV/0!</v>
      </c>
      <c r="I367" s="625"/>
      <c r="J367" s="625"/>
      <c r="N367" s="540"/>
      <c r="O367" s="626"/>
      <c r="P367" s="540"/>
      <c r="Q367" s="626"/>
      <c r="R367" s="540"/>
      <c r="S367" s="626"/>
    </row>
    <row r="368">
      <c r="A368" s="634"/>
      <c r="B368" s="462" t="s">
        <v>3334</v>
      </c>
      <c r="C368" s="635"/>
      <c r="D368" s="625"/>
      <c r="E368" s="622" t="str">
        <f t="shared" si="22"/>
        <v>#DIV/0!</v>
      </c>
      <c r="F368" s="623" t="str">
        <f t="shared" si="18"/>
        <v>#DIV/0!</v>
      </c>
      <c r="I368" s="625"/>
      <c r="J368" s="625"/>
      <c r="N368" s="540"/>
      <c r="O368" s="626"/>
      <c r="P368" s="540"/>
      <c r="Q368" s="626"/>
      <c r="R368" s="540"/>
      <c r="S368" s="626"/>
    </row>
    <row r="369">
      <c r="A369" s="634"/>
      <c r="B369" s="462" t="s">
        <v>3334</v>
      </c>
      <c r="C369" s="635"/>
      <c r="D369" s="625"/>
      <c r="E369" s="622" t="str">
        <f t="shared" si="22"/>
        <v>#DIV/0!</v>
      </c>
      <c r="F369" s="623" t="str">
        <f t="shared" si="18"/>
        <v>#DIV/0!</v>
      </c>
      <c r="I369" s="625"/>
      <c r="J369" s="625"/>
      <c r="N369" s="540"/>
      <c r="O369" s="626"/>
      <c r="P369" s="540"/>
      <c r="Q369" s="626"/>
      <c r="R369" s="540"/>
      <c r="S369" s="626"/>
    </row>
    <row r="370">
      <c r="A370" s="634"/>
      <c r="B370" s="462" t="s">
        <v>3334</v>
      </c>
      <c r="C370" s="635"/>
      <c r="D370" s="625"/>
      <c r="E370" s="622" t="str">
        <f t="shared" si="22"/>
        <v>#DIV/0!</v>
      </c>
      <c r="F370" s="623" t="str">
        <f t="shared" si="18"/>
        <v>#DIV/0!</v>
      </c>
      <c r="I370" s="625"/>
      <c r="J370" s="625"/>
      <c r="N370" s="540"/>
      <c r="O370" s="626"/>
      <c r="P370" s="540"/>
      <c r="Q370" s="626"/>
      <c r="R370" s="540"/>
      <c r="S370" s="626"/>
    </row>
    <row r="371">
      <c r="A371" s="634"/>
      <c r="B371" s="462" t="s">
        <v>3334</v>
      </c>
      <c r="C371" s="635"/>
      <c r="D371" s="625"/>
      <c r="E371" s="622" t="str">
        <f t="shared" si="22"/>
        <v>#DIV/0!</v>
      </c>
      <c r="F371" s="623" t="str">
        <f t="shared" si="18"/>
        <v>#DIV/0!</v>
      </c>
      <c r="I371" s="625"/>
      <c r="J371" s="625"/>
      <c r="N371" s="540"/>
      <c r="O371" s="626"/>
      <c r="P371" s="540"/>
      <c r="Q371" s="626"/>
      <c r="R371" s="540"/>
      <c r="S371" s="626"/>
    </row>
    <row r="372">
      <c r="A372" s="634"/>
      <c r="B372" s="462" t="s">
        <v>3334</v>
      </c>
      <c r="C372" s="635"/>
      <c r="D372" s="625"/>
      <c r="E372" s="622" t="str">
        <f t="shared" si="22"/>
        <v>#DIV/0!</v>
      </c>
      <c r="F372" s="623" t="str">
        <f t="shared" si="18"/>
        <v>#DIV/0!</v>
      </c>
      <c r="I372" s="625"/>
      <c r="J372" s="625"/>
      <c r="N372" s="540"/>
      <c r="O372" s="626"/>
      <c r="P372" s="540"/>
      <c r="Q372" s="626"/>
      <c r="R372" s="540"/>
      <c r="S372" s="626"/>
    </row>
    <row r="373">
      <c r="A373" s="634"/>
      <c r="B373" s="462" t="s">
        <v>3334</v>
      </c>
      <c r="C373" s="635"/>
      <c r="D373" s="625"/>
      <c r="E373" s="622" t="str">
        <f t="shared" si="22"/>
        <v>#DIV/0!</v>
      </c>
      <c r="F373" s="623" t="str">
        <f t="shared" si="18"/>
        <v>#DIV/0!</v>
      </c>
      <c r="I373" s="625"/>
      <c r="J373" s="625"/>
      <c r="N373" s="540"/>
      <c r="O373" s="626"/>
      <c r="P373" s="540"/>
      <c r="Q373" s="626"/>
      <c r="R373" s="540"/>
      <c r="S373" s="626"/>
    </row>
    <row r="374">
      <c r="A374" s="634"/>
      <c r="B374" s="462" t="s">
        <v>3334</v>
      </c>
      <c r="C374" s="635"/>
      <c r="D374" s="625"/>
      <c r="E374" s="622" t="str">
        <f t="shared" si="22"/>
        <v>#DIV/0!</v>
      </c>
      <c r="F374" s="623" t="str">
        <f t="shared" si="18"/>
        <v>#DIV/0!</v>
      </c>
      <c r="I374" s="625"/>
      <c r="J374" s="625"/>
      <c r="N374" s="540"/>
      <c r="O374" s="626"/>
      <c r="P374" s="540"/>
      <c r="Q374" s="626"/>
      <c r="R374" s="540"/>
      <c r="S374" s="626"/>
    </row>
    <row r="375">
      <c r="A375" s="634"/>
      <c r="B375" s="462" t="s">
        <v>3334</v>
      </c>
      <c r="C375" s="635"/>
      <c r="D375" s="625"/>
      <c r="E375" s="622" t="str">
        <f t="shared" si="22"/>
        <v>#DIV/0!</v>
      </c>
      <c r="F375" s="623" t="str">
        <f t="shared" si="18"/>
        <v>#DIV/0!</v>
      </c>
      <c r="I375" s="625"/>
      <c r="J375" s="625"/>
      <c r="N375" s="540"/>
      <c r="O375" s="626"/>
      <c r="P375" s="540"/>
      <c r="Q375" s="626"/>
      <c r="R375" s="540"/>
      <c r="S375" s="626"/>
    </row>
    <row r="376">
      <c r="A376" s="634"/>
      <c r="B376" s="462" t="s">
        <v>3334</v>
      </c>
      <c r="C376" s="635"/>
      <c r="D376" s="625"/>
      <c r="E376" s="622" t="str">
        <f t="shared" si="22"/>
        <v>#DIV/0!</v>
      </c>
      <c r="F376" s="623" t="str">
        <f t="shared" si="18"/>
        <v>#DIV/0!</v>
      </c>
      <c r="I376" s="625"/>
      <c r="J376" s="625"/>
      <c r="N376" s="540"/>
      <c r="O376" s="626"/>
      <c r="P376" s="540"/>
      <c r="Q376" s="626"/>
      <c r="R376" s="540"/>
      <c r="S376" s="626"/>
    </row>
    <row r="377">
      <c r="A377" s="634"/>
      <c r="B377" s="462" t="s">
        <v>3334</v>
      </c>
      <c r="C377" s="635"/>
      <c r="D377" s="625"/>
      <c r="E377" s="622" t="str">
        <f t="shared" si="22"/>
        <v>#DIV/0!</v>
      </c>
      <c r="F377" s="623" t="str">
        <f t="shared" si="18"/>
        <v>#DIV/0!</v>
      </c>
      <c r="I377" s="625"/>
      <c r="J377" s="625"/>
      <c r="N377" s="540"/>
      <c r="O377" s="626"/>
      <c r="P377" s="540"/>
      <c r="Q377" s="626"/>
      <c r="R377" s="540"/>
      <c r="S377" s="626"/>
    </row>
    <row r="378">
      <c r="A378" s="634"/>
      <c r="B378" s="462" t="s">
        <v>3334</v>
      </c>
      <c r="C378" s="635"/>
      <c r="D378" s="625"/>
      <c r="E378" s="622" t="str">
        <f t="shared" si="22"/>
        <v>#DIV/0!</v>
      </c>
      <c r="F378" s="623" t="str">
        <f t="shared" si="18"/>
        <v>#DIV/0!</v>
      </c>
      <c r="I378" s="625"/>
      <c r="J378" s="625"/>
      <c r="N378" s="540"/>
      <c r="O378" s="626"/>
      <c r="P378" s="540"/>
      <c r="Q378" s="626"/>
      <c r="R378" s="540"/>
      <c r="S378" s="626"/>
    </row>
    <row r="379">
      <c r="A379" s="634"/>
      <c r="B379" s="462" t="s">
        <v>3334</v>
      </c>
      <c r="C379" s="635"/>
      <c r="D379" s="625"/>
      <c r="E379" s="622" t="str">
        <f t="shared" si="22"/>
        <v>#DIV/0!</v>
      </c>
      <c r="F379" s="623" t="str">
        <f t="shared" si="18"/>
        <v>#DIV/0!</v>
      </c>
      <c r="I379" s="625"/>
      <c r="J379" s="625"/>
      <c r="N379" s="540"/>
      <c r="O379" s="626"/>
      <c r="P379" s="540"/>
      <c r="Q379" s="626"/>
      <c r="R379" s="540"/>
      <c r="S379" s="626"/>
    </row>
    <row r="380">
      <c r="A380" s="634"/>
      <c r="B380" s="462" t="s">
        <v>3334</v>
      </c>
      <c r="C380" s="635"/>
      <c r="D380" s="625"/>
      <c r="E380" s="622" t="str">
        <f t="shared" si="22"/>
        <v>#DIV/0!</v>
      </c>
      <c r="F380" s="623" t="str">
        <f t="shared" si="18"/>
        <v>#DIV/0!</v>
      </c>
      <c r="I380" s="625"/>
      <c r="J380" s="625"/>
      <c r="N380" s="540"/>
      <c r="O380" s="626"/>
      <c r="P380" s="540"/>
      <c r="Q380" s="626"/>
      <c r="R380" s="540"/>
      <c r="S380" s="626"/>
    </row>
    <row r="381">
      <c r="A381" s="634"/>
      <c r="B381" s="462" t="s">
        <v>3334</v>
      </c>
      <c r="C381" s="635"/>
      <c r="D381" s="625"/>
      <c r="E381" s="622" t="str">
        <f t="shared" si="22"/>
        <v>#DIV/0!</v>
      </c>
      <c r="F381" s="623" t="str">
        <f t="shared" si="18"/>
        <v>#DIV/0!</v>
      </c>
      <c r="I381" s="625"/>
      <c r="J381" s="625"/>
      <c r="N381" s="540"/>
      <c r="O381" s="626"/>
      <c r="P381" s="540"/>
      <c r="Q381" s="626"/>
      <c r="R381" s="540"/>
      <c r="S381" s="626"/>
    </row>
    <row r="382">
      <c r="A382" s="634"/>
      <c r="B382" s="462" t="s">
        <v>3334</v>
      </c>
      <c r="C382" s="635"/>
      <c r="D382" s="625"/>
      <c r="E382" s="622" t="str">
        <f t="shared" si="22"/>
        <v>#DIV/0!</v>
      </c>
      <c r="F382" s="623" t="str">
        <f t="shared" si="18"/>
        <v>#DIV/0!</v>
      </c>
      <c r="I382" s="625"/>
      <c r="J382" s="625"/>
      <c r="N382" s="540"/>
      <c r="O382" s="626"/>
      <c r="P382" s="540"/>
      <c r="Q382" s="626"/>
      <c r="R382" s="540"/>
      <c r="S382" s="626"/>
    </row>
    <row r="383">
      <c r="A383" s="634"/>
      <c r="B383" s="462" t="s">
        <v>3334</v>
      </c>
      <c r="C383" s="635"/>
      <c r="D383" s="625"/>
      <c r="E383" s="622" t="str">
        <f t="shared" si="22"/>
        <v>#DIV/0!</v>
      </c>
      <c r="F383" s="623" t="str">
        <f t="shared" si="18"/>
        <v>#DIV/0!</v>
      </c>
      <c r="I383" s="625"/>
      <c r="J383" s="625"/>
      <c r="N383" s="540"/>
      <c r="O383" s="626"/>
      <c r="P383" s="540"/>
      <c r="Q383" s="626"/>
      <c r="R383" s="540"/>
      <c r="S383" s="626"/>
    </row>
    <row r="384">
      <c r="A384" s="634"/>
      <c r="B384" s="462" t="s">
        <v>3334</v>
      </c>
      <c r="C384" s="635"/>
      <c r="D384" s="625"/>
      <c r="E384" s="622" t="str">
        <f t="shared" si="22"/>
        <v>#DIV/0!</v>
      </c>
      <c r="F384" s="623" t="str">
        <f t="shared" si="18"/>
        <v>#DIV/0!</v>
      </c>
      <c r="I384" s="625"/>
      <c r="J384" s="625"/>
      <c r="N384" s="540"/>
      <c r="O384" s="626"/>
      <c r="P384" s="540"/>
      <c r="Q384" s="626"/>
      <c r="R384" s="540"/>
      <c r="S384" s="626"/>
    </row>
    <row r="385">
      <c r="A385" s="634"/>
      <c r="B385" s="462" t="s">
        <v>3334</v>
      </c>
      <c r="C385" s="635"/>
      <c r="D385" s="625"/>
      <c r="E385" s="622" t="str">
        <f t="shared" si="22"/>
        <v>#DIV/0!</v>
      </c>
      <c r="F385" s="623" t="str">
        <f t="shared" si="18"/>
        <v>#DIV/0!</v>
      </c>
      <c r="I385" s="625"/>
      <c r="J385" s="625"/>
      <c r="N385" s="540"/>
      <c r="O385" s="626"/>
      <c r="P385" s="540"/>
      <c r="Q385" s="626"/>
      <c r="R385" s="540"/>
      <c r="S385" s="626"/>
    </row>
    <row r="386">
      <c r="A386" s="634"/>
      <c r="B386" s="462" t="s">
        <v>3334</v>
      </c>
      <c r="C386" s="635"/>
      <c r="D386" s="625"/>
      <c r="E386" s="622" t="str">
        <f t="shared" si="22"/>
        <v>#DIV/0!</v>
      </c>
      <c r="F386" s="623" t="str">
        <f t="shared" si="18"/>
        <v>#DIV/0!</v>
      </c>
      <c r="I386" s="625"/>
      <c r="J386" s="625"/>
      <c r="N386" s="540"/>
      <c r="O386" s="626"/>
      <c r="P386" s="540"/>
      <c r="Q386" s="626"/>
      <c r="R386" s="540"/>
      <c r="S386" s="626"/>
    </row>
    <row r="387">
      <c r="A387" s="634"/>
      <c r="B387" s="462" t="s">
        <v>3334</v>
      </c>
      <c r="C387" s="635"/>
      <c r="D387" s="625"/>
      <c r="E387" s="622" t="str">
        <f t="shared" si="22"/>
        <v>#DIV/0!</v>
      </c>
      <c r="F387" s="623" t="str">
        <f t="shared" si="18"/>
        <v>#DIV/0!</v>
      </c>
      <c r="I387" s="625"/>
      <c r="J387" s="625"/>
      <c r="N387" s="540"/>
      <c r="O387" s="626"/>
      <c r="P387" s="540"/>
      <c r="Q387" s="626"/>
      <c r="R387" s="540"/>
      <c r="S387" s="626"/>
    </row>
    <row r="388">
      <c r="A388" s="634"/>
      <c r="B388" s="462" t="s">
        <v>3334</v>
      </c>
      <c r="C388" s="635"/>
      <c r="D388" s="625"/>
      <c r="E388" s="622" t="str">
        <f t="shared" si="22"/>
        <v>#DIV/0!</v>
      </c>
      <c r="F388" s="623" t="str">
        <f t="shared" si="18"/>
        <v>#DIV/0!</v>
      </c>
      <c r="I388" s="625"/>
      <c r="J388" s="625"/>
      <c r="N388" s="540"/>
      <c r="O388" s="626"/>
      <c r="P388" s="540"/>
      <c r="Q388" s="626"/>
      <c r="R388" s="540"/>
      <c r="S388" s="626"/>
    </row>
    <row r="389">
      <c r="A389" s="634"/>
      <c r="B389" s="462" t="s">
        <v>3334</v>
      </c>
      <c r="C389" s="635"/>
      <c r="D389" s="625"/>
      <c r="E389" s="622" t="str">
        <f t="shared" si="22"/>
        <v>#DIV/0!</v>
      </c>
      <c r="F389" s="623" t="str">
        <f t="shared" si="18"/>
        <v>#DIV/0!</v>
      </c>
      <c r="I389" s="625"/>
      <c r="J389" s="625"/>
      <c r="N389" s="540"/>
      <c r="O389" s="626"/>
      <c r="P389" s="540"/>
      <c r="Q389" s="626"/>
      <c r="R389" s="540"/>
      <c r="S389" s="626"/>
    </row>
    <row r="390">
      <c r="A390" s="634"/>
      <c r="B390" s="462" t="s">
        <v>3334</v>
      </c>
      <c r="C390" s="635"/>
      <c r="D390" s="625"/>
      <c r="E390" s="622" t="str">
        <f t="shared" si="22"/>
        <v>#DIV/0!</v>
      </c>
      <c r="F390" s="623" t="str">
        <f t="shared" si="18"/>
        <v>#DIV/0!</v>
      </c>
      <c r="I390" s="625"/>
      <c r="J390" s="625"/>
      <c r="N390" s="540"/>
      <c r="O390" s="626"/>
      <c r="P390" s="540"/>
      <c r="Q390" s="626"/>
      <c r="R390" s="540"/>
      <c r="S390" s="626"/>
    </row>
    <row r="391">
      <c r="A391" s="634"/>
      <c r="B391" s="462" t="s">
        <v>3334</v>
      </c>
      <c r="C391" s="635"/>
      <c r="D391" s="625"/>
      <c r="E391" s="622" t="str">
        <f t="shared" si="22"/>
        <v>#DIV/0!</v>
      </c>
      <c r="F391" s="623" t="str">
        <f t="shared" si="18"/>
        <v>#DIV/0!</v>
      </c>
      <c r="I391" s="625"/>
      <c r="J391" s="625"/>
      <c r="N391" s="540"/>
      <c r="O391" s="626"/>
      <c r="P391" s="540"/>
      <c r="Q391" s="626"/>
      <c r="R391" s="540"/>
      <c r="S391" s="626"/>
    </row>
    <row r="392">
      <c r="A392" s="634"/>
      <c r="B392" s="462" t="s">
        <v>3334</v>
      </c>
      <c r="C392" s="635"/>
      <c r="D392" s="625"/>
      <c r="E392" s="622" t="str">
        <f t="shared" si="22"/>
        <v>#DIV/0!</v>
      </c>
      <c r="F392" s="623" t="str">
        <f t="shared" si="18"/>
        <v>#DIV/0!</v>
      </c>
      <c r="I392" s="625"/>
      <c r="J392" s="625"/>
      <c r="N392" s="540"/>
      <c r="O392" s="626"/>
      <c r="P392" s="540"/>
      <c r="Q392" s="626"/>
      <c r="R392" s="540"/>
      <c r="S392" s="626"/>
    </row>
    <row r="393">
      <c r="A393" s="634"/>
      <c r="B393" s="462" t="s">
        <v>3334</v>
      </c>
      <c r="C393" s="635"/>
      <c r="D393" s="625"/>
      <c r="E393" s="622" t="str">
        <f t="shared" si="22"/>
        <v>#DIV/0!</v>
      </c>
      <c r="F393" s="623" t="str">
        <f t="shared" si="18"/>
        <v>#DIV/0!</v>
      </c>
      <c r="I393" s="625"/>
      <c r="J393" s="625"/>
      <c r="N393" s="540"/>
      <c r="O393" s="626"/>
      <c r="P393" s="540"/>
      <c r="Q393" s="626"/>
      <c r="R393" s="540"/>
      <c r="S393" s="626"/>
    </row>
    <row r="394">
      <c r="A394" s="634"/>
      <c r="B394" s="462" t="s">
        <v>3334</v>
      </c>
      <c r="C394" s="635"/>
      <c r="D394" s="625"/>
      <c r="E394" s="622" t="str">
        <f t="shared" si="22"/>
        <v>#DIV/0!</v>
      </c>
      <c r="F394" s="623" t="str">
        <f t="shared" si="18"/>
        <v>#DIV/0!</v>
      </c>
      <c r="I394" s="625"/>
      <c r="J394" s="625"/>
      <c r="N394" s="540"/>
      <c r="O394" s="626"/>
      <c r="P394" s="540"/>
      <c r="Q394" s="626"/>
      <c r="R394" s="540"/>
      <c r="S394" s="626"/>
    </row>
    <row r="395">
      <c r="A395" s="634"/>
      <c r="B395" s="462" t="s">
        <v>3334</v>
      </c>
      <c r="C395" s="635"/>
      <c r="D395" s="625"/>
      <c r="E395" s="622" t="str">
        <f t="shared" si="22"/>
        <v>#DIV/0!</v>
      </c>
      <c r="F395" s="623" t="str">
        <f t="shared" si="18"/>
        <v>#DIV/0!</v>
      </c>
      <c r="I395" s="625"/>
      <c r="J395" s="625"/>
      <c r="N395" s="540"/>
      <c r="O395" s="626"/>
      <c r="P395" s="540"/>
      <c r="Q395" s="626"/>
      <c r="R395" s="540"/>
      <c r="S395" s="626"/>
    </row>
    <row r="396">
      <c r="A396" s="634"/>
      <c r="B396" s="462" t="s">
        <v>3334</v>
      </c>
      <c r="C396" s="635"/>
      <c r="D396" s="625"/>
      <c r="E396" s="622" t="str">
        <f t="shared" si="22"/>
        <v>#DIV/0!</v>
      </c>
      <c r="F396" s="623" t="str">
        <f t="shared" si="18"/>
        <v>#DIV/0!</v>
      </c>
      <c r="I396" s="625"/>
      <c r="J396" s="625"/>
      <c r="N396" s="540"/>
      <c r="O396" s="626"/>
      <c r="P396" s="540"/>
      <c r="Q396" s="626"/>
      <c r="R396" s="540"/>
      <c r="S396" s="626"/>
    </row>
    <row r="397">
      <c r="A397" s="634"/>
      <c r="B397" s="462" t="s">
        <v>3334</v>
      </c>
      <c r="C397" s="635"/>
      <c r="D397" s="625"/>
      <c r="E397" s="622" t="str">
        <f t="shared" si="22"/>
        <v>#DIV/0!</v>
      </c>
      <c r="F397" s="623" t="str">
        <f t="shared" si="18"/>
        <v>#DIV/0!</v>
      </c>
      <c r="I397" s="625"/>
      <c r="J397" s="625"/>
      <c r="N397" s="540"/>
      <c r="O397" s="626"/>
      <c r="P397" s="540"/>
      <c r="Q397" s="626"/>
      <c r="R397" s="540"/>
      <c r="S397" s="626"/>
    </row>
    <row r="398">
      <c r="A398" s="634"/>
      <c r="B398" s="462" t="s">
        <v>3334</v>
      </c>
      <c r="C398" s="635"/>
      <c r="D398" s="625"/>
      <c r="E398" s="622" t="str">
        <f t="shared" si="22"/>
        <v>#DIV/0!</v>
      </c>
      <c r="F398" s="623" t="str">
        <f t="shared" si="18"/>
        <v>#DIV/0!</v>
      </c>
      <c r="I398" s="625"/>
      <c r="J398" s="625"/>
      <c r="N398" s="540"/>
      <c r="O398" s="626"/>
      <c r="P398" s="540"/>
      <c r="Q398" s="626"/>
      <c r="R398" s="540"/>
      <c r="S398" s="626"/>
    </row>
    <row r="399">
      <c r="A399" s="634"/>
      <c r="B399" s="462" t="s">
        <v>3334</v>
      </c>
      <c r="C399" s="635"/>
      <c r="D399" s="625"/>
      <c r="E399" s="622" t="str">
        <f t="shared" si="22"/>
        <v>#DIV/0!</v>
      </c>
      <c r="F399" s="623" t="str">
        <f t="shared" si="18"/>
        <v>#DIV/0!</v>
      </c>
      <c r="I399" s="625"/>
      <c r="J399" s="625"/>
      <c r="N399" s="540"/>
      <c r="O399" s="626"/>
      <c r="P399" s="540"/>
      <c r="Q399" s="626"/>
      <c r="R399" s="540"/>
      <c r="S399" s="626"/>
    </row>
    <row r="400">
      <c r="A400" s="634"/>
      <c r="B400" s="462" t="s">
        <v>3334</v>
      </c>
      <c r="C400" s="635"/>
      <c r="D400" s="625"/>
      <c r="E400" s="622" t="str">
        <f t="shared" si="22"/>
        <v>#DIV/0!</v>
      </c>
      <c r="F400" s="623" t="str">
        <f t="shared" si="18"/>
        <v>#DIV/0!</v>
      </c>
      <c r="I400" s="625"/>
      <c r="J400" s="625"/>
      <c r="N400" s="540"/>
      <c r="O400" s="626"/>
      <c r="P400" s="540"/>
      <c r="Q400" s="626"/>
      <c r="R400" s="540"/>
      <c r="S400" s="626"/>
    </row>
    <row r="401">
      <c r="A401" s="634"/>
      <c r="B401" s="462" t="s">
        <v>3334</v>
      </c>
      <c r="C401" s="635"/>
      <c r="D401" s="625"/>
      <c r="E401" s="622" t="str">
        <f t="shared" si="22"/>
        <v>#DIV/0!</v>
      </c>
      <c r="F401" s="623" t="str">
        <f t="shared" si="18"/>
        <v>#DIV/0!</v>
      </c>
      <c r="I401" s="625"/>
      <c r="J401" s="625"/>
      <c r="N401" s="540"/>
      <c r="O401" s="626"/>
      <c r="P401" s="540"/>
      <c r="Q401" s="626"/>
      <c r="R401" s="540"/>
      <c r="S401" s="626"/>
    </row>
    <row r="402">
      <c r="A402" s="634"/>
      <c r="B402" s="462" t="s">
        <v>3334</v>
      </c>
      <c r="C402" s="635"/>
      <c r="D402" s="625"/>
      <c r="E402" s="622" t="str">
        <f t="shared" si="22"/>
        <v>#DIV/0!</v>
      </c>
      <c r="F402" s="623" t="str">
        <f t="shared" si="18"/>
        <v>#DIV/0!</v>
      </c>
      <c r="I402" s="625"/>
      <c r="J402" s="625"/>
      <c r="N402" s="540"/>
      <c r="O402" s="626"/>
      <c r="P402" s="540"/>
      <c r="Q402" s="626"/>
      <c r="R402" s="540"/>
      <c r="S402" s="626"/>
    </row>
    <row r="403">
      <c r="A403" s="634"/>
      <c r="B403" s="462" t="s">
        <v>3334</v>
      </c>
      <c r="C403" s="635"/>
      <c r="D403" s="625"/>
      <c r="E403" s="622" t="str">
        <f t="shared" si="22"/>
        <v>#DIV/0!</v>
      </c>
      <c r="F403" s="623" t="str">
        <f t="shared" si="18"/>
        <v>#DIV/0!</v>
      </c>
      <c r="I403" s="625"/>
      <c r="J403" s="625"/>
      <c r="N403" s="540"/>
      <c r="O403" s="626"/>
      <c r="P403" s="540"/>
      <c r="Q403" s="626"/>
      <c r="R403" s="540"/>
      <c r="S403" s="626"/>
    </row>
    <row r="404">
      <c r="A404" s="634"/>
      <c r="B404" s="462" t="s">
        <v>3334</v>
      </c>
      <c r="C404" s="635"/>
      <c r="D404" s="625"/>
      <c r="E404" s="622" t="str">
        <f t="shared" si="22"/>
        <v>#DIV/0!</v>
      </c>
      <c r="F404" s="623" t="str">
        <f t="shared" si="18"/>
        <v>#DIV/0!</v>
      </c>
      <c r="I404" s="625"/>
      <c r="J404" s="625"/>
      <c r="N404" s="540"/>
      <c r="O404" s="626"/>
      <c r="P404" s="540"/>
      <c r="Q404" s="626"/>
      <c r="R404" s="540"/>
      <c r="S404" s="626"/>
    </row>
    <row r="405">
      <c r="A405" s="634"/>
      <c r="B405" s="462" t="s">
        <v>3334</v>
      </c>
      <c r="C405" s="635"/>
      <c r="D405" s="625"/>
      <c r="E405" s="622" t="str">
        <f t="shared" si="22"/>
        <v>#DIV/0!</v>
      </c>
      <c r="F405" s="623" t="str">
        <f t="shared" si="18"/>
        <v>#DIV/0!</v>
      </c>
      <c r="I405" s="625"/>
      <c r="J405" s="625"/>
      <c r="N405" s="540"/>
      <c r="O405" s="626"/>
      <c r="P405" s="540"/>
      <c r="Q405" s="626"/>
      <c r="R405" s="540"/>
      <c r="S405" s="626"/>
    </row>
    <row r="406">
      <c r="A406" s="634"/>
      <c r="B406" s="462" t="s">
        <v>3334</v>
      </c>
      <c r="C406" s="635"/>
      <c r="D406" s="625"/>
      <c r="E406" s="622" t="str">
        <f t="shared" si="22"/>
        <v>#DIV/0!</v>
      </c>
      <c r="F406" s="623" t="str">
        <f t="shared" si="18"/>
        <v>#DIV/0!</v>
      </c>
      <c r="I406" s="625"/>
      <c r="J406" s="625"/>
      <c r="N406" s="540"/>
      <c r="O406" s="626"/>
      <c r="P406" s="540"/>
      <c r="Q406" s="626"/>
      <c r="R406" s="540"/>
      <c r="S406" s="626"/>
    </row>
    <row r="407">
      <c r="A407" s="634"/>
      <c r="B407" s="462" t="s">
        <v>3334</v>
      </c>
      <c r="C407" s="635"/>
      <c r="D407" s="625"/>
      <c r="E407" s="622" t="str">
        <f t="shared" si="22"/>
        <v>#DIV/0!</v>
      </c>
      <c r="F407" s="623" t="str">
        <f t="shared" si="18"/>
        <v>#DIV/0!</v>
      </c>
      <c r="I407" s="625"/>
      <c r="J407" s="625"/>
      <c r="N407" s="540"/>
      <c r="O407" s="626"/>
      <c r="P407" s="540"/>
      <c r="Q407" s="626"/>
      <c r="R407" s="540"/>
      <c r="S407" s="626"/>
    </row>
    <row r="408">
      <c r="A408" s="634"/>
      <c r="B408" s="462" t="s">
        <v>3334</v>
      </c>
      <c r="C408" s="635"/>
      <c r="D408" s="625"/>
      <c r="E408" s="622" t="str">
        <f t="shared" si="22"/>
        <v>#DIV/0!</v>
      </c>
      <c r="F408" s="623" t="str">
        <f t="shared" si="18"/>
        <v>#DIV/0!</v>
      </c>
      <c r="I408" s="625"/>
      <c r="J408" s="625"/>
      <c r="N408" s="540"/>
      <c r="O408" s="626"/>
      <c r="P408" s="540"/>
      <c r="Q408" s="626"/>
      <c r="R408" s="540"/>
      <c r="S408" s="626"/>
    </row>
    <row r="409">
      <c r="A409" s="634"/>
      <c r="B409" s="462" t="s">
        <v>3334</v>
      </c>
      <c r="C409" s="635"/>
      <c r="D409" s="625"/>
      <c r="E409" s="622" t="str">
        <f t="shared" si="22"/>
        <v>#DIV/0!</v>
      </c>
      <c r="F409" s="623" t="str">
        <f t="shared" si="18"/>
        <v>#DIV/0!</v>
      </c>
      <c r="I409" s="625"/>
      <c r="J409" s="625"/>
      <c r="N409" s="540"/>
      <c r="O409" s="626"/>
      <c r="P409" s="540"/>
      <c r="Q409" s="626"/>
      <c r="R409" s="540"/>
      <c r="S409" s="626"/>
    </row>
    <row r="410">
      <c r="A410" s="634"/>
      <c r="B410" s="462" t="s">
        <v>3334</v>
      </c>
      <c r="C410" s="635"/>
      <c r="D410" s="625"/>
      <c r="E410" s="622" t="str">
        <f t="shared" si="22"/>
        <v>#DIV/0!</v>
      </c>
      <c r="F410" s="623" t="str">
        <f t="shared" si="18"/>
        <v>#DIV/0!</v>
      </c>
      <c r="I410" s="625"/>
      <c r="J410" s="625"/>
      <c r="N410" s="540"/>
      <c r="O410" s="626"/>
      <c r="P410" s="540"/>
      <c r="Q410" s="626"/>
      <c r="R410" s="540"/>
      <c r="S410" s="626"/>
    </row>
    <row r="411">
      <c r="A411" s="634"/>
      <c r="B411" s="462" t="s">
        <v>3334</v>
      </c>
      <c r="C411" s="635"/>
      <c r="D411" s="625"/>
      <c r="E411" s="622" t="str">
        <f t="shared" si="22"/>
        <v>#DIV/0!</v>
      </c>
      <c r="F411" s="623" t="str">
        <f t="shared" si="18"/>
        <v>#DIV/0!</v>
      </c>
      <c r="I411" s="625"/>
      <c r="J411" s="625"/>
      <c r="N411" s="540"/>
      <c r="O411" s="626"/>
      <c r="P411" s="540"/>
      <c r="Q411" s="626"/>
      <c r="R411" s="540"/>
      <c r="S411" s="626"/>
    </row>
    <row r="412">
      <c r="A412" s="634"/>
      <c r="B412" s="462" t="s">
        <v>3334</v>
      </c>
      <c r="C412" s="635"/>
      <c r="D412" s="625"/>
      <c r="E412" s="622" t="str">
        <f t="shared" si="22"/>
        <v>#DIV/0!</v>
      </c>
      <c r="F412" s="623" t="str">
        <f t="shared" si="18"/>
        <v>#DIV/0!</v>
      </c>
      <c r="I412" s="625"/>
      <c r="J412" s="625"/>
      <c r="N412" s="540"/>
      <c r="O412" s="626"/>
      <c r="P412" s="540"/>
      <c r="Q412" s="626"/>
      <c r="R412" s="540"/>
      <c r="S412" s="626"/>
    </row>
    <row r="413">
      <c r="A413" s="634"/>
      <c r="B413" s="462" t="s">
        <v>3334</v>
      </c>
      <c r="C413" s="635"/>
      <c r="D413" s="625"/>
      <c r="E413" s="622" t="str">
        <f t="shared" si="22"/>
        <v>#DIV/0!</v>
      </c>
      <c r="F413" s="623" t="str">
        <f t="shared" si="18"/>
        <v>#DIV/0!</v>
      </c>
      <c r="I413" s="625"/>
      <c r="J413" s="625"/>
      <c r="N413" s="540"/>
      <c r="O413" s="626"/>
      <c r="P413" s="540"/>
      <c r="Q413" s="626"/>
      <c r="R413" s="540"/>
      <c r="S413" s="626"/>
    </row>
    <row r="414">
      <c r="A414" s="634"/>
      <c r="B414" s="462" t="s">
        <v>3334</v>
      </c>
      <c r="C414" s="635"/>
      <c r="D414" s="625"/>
      <c r="E414" s="622" t="str">
        <f t="shared" si="22"/>
        <v>#DIV/0!</v>
      </c>
      <c r="F414" s="623" t="str">
        <f t="shared" si="18"/>
        <v>#DIV/0!</v>
      </c>
      <c r="I414" s="625"/>
      <c r="J414" s="625"/>
      <c r="N414" s="540"/>
      <c r="O414" s="626"/>
      <c r="P414" s="540"/>
      <c r="Q414" s="626"/>
      <c r="R414" s="540"/>
      <c r="S414" s="626"/>
    </row>
    <row r="415">
      <c r="A415" s="634"/>
      <c r="B415" s="462" t="s">
        <v>3334</v>
      </c>
      <c r="C415" s="635"/>
      <c r="D415" s="625"/>
      <c r="E415" s="622" t="str">
        <f t="shared" si="22"/>
        <v>#DIV/0!</v>
      </c>
      <c r="F415" s="623" t="str">
        <f t="shared" si="18"/>
        <v>#DIV/0!</v>
      </c>
      <c r="I415" s="625"/>
      <c r="J415" s="625"/>
      <c r="N415" s="540"/>
      <c r="O415" s="626"/>
      <c r="P415" s="540"/>
      <c r="Q415" s="626"/>
      <c r="R415" s="540"/>
      <c r="S415" s="626"/>
    </row>
    <row r="416">
      <c r="A416" s="634"/>
      <c r="B416" s="462" t="s">
        <v>3334</v>
      </c>
      <c r="C416" s="635"/>
      <c r="D416" s="625"/>
      <c r="E416" s="622" t="str">
        <f t="shared" si="22"/>
        <v>#DIV/0!</v>
      </c>
      <c r="F416" s="623" t="str">
        <f t="shared" si="18"/>
        <v>#DIV/0!</v>
      </c>
      <c r="I416" s="625"/>
      <c r="J416" s="625"/>
      <c r="N416" s="540"/>
      <c r="O416" s="626"/>
      <c r="P416" s="540"/>
      <c r="Q416" s="626"/>
      <c r="R416" s="540"/>
      <c r="S416" s="626"/>
    </row>
    <row r="417">
      <c r="A417" s="634"/>
      <c r="B417" s="462" t="s">
        <v>3334</v>
      </c>
      <c r="C417" s="635"/>
      <c r="D417" s="625"/>
      <c r="E417" s="622" t="str">
        <f t="shared" si="22"/>
        <v>#DIV/0!</v>
      </c>
      <c r="F417" s="623" t="str">
        <f t="shared" si="18"/>
        <v>#DIV/0!</v>
      </c>
      <c r="I417" s="625"/>
      <c r="J417" s="625"/>
      <c r="N417" s="540"/>
      <c r="O417" s="626"/>
      <c r="P417" s="540"/>
      <c r="Q417" s="626"/>
      <c r="R417" s="540"/>
      <c r="S417" s="626"/>
    </row>
    <row r="418">
      <c r="A418" s="634"/>
      <c r="B418" s="462" t="s">
        <v>3334</v>
      </c>
      <c r="C418" s="635"/>
      <c r="D418" s="625"/>
      <c r="E418" s="622" t="str">
        <f t="shared" si="22"/>
        <v>#DIV/0!</v>
      </c>
      <c r="F418" s="623" t="str">
        <f t="shared" si="18"/>
        <v>#DIV/0!</v>
      </c>
      <c r="I418" s="625"/>
      <c r="J418" s="625"/>
      <c r="N418" s="540"/>
      <c r="O418" s="626"/>
      <c r="P418" s="540"/>
      <c r="Q418" s="626"/>
      <c r="R418" s="540"/>
      <c r="S418" s="626"/>
    </row>
    <row r="419">
      <c r="A419" s="634"/>
      <c r="B419" s="462" t="s">
        <v>3334</v>
      </c>
      <c r="C419" s="635"/>
      <c r="D419" s="625"/>
      <c r="E419" s="622" t="str">
        <f t="shared" si="22"/>
        <v>#DIV/0!</v>
      </c>
      <c r="F419" s="623" t="str">
        <f t="shared" si="18"/>
        <v>#DIV/0!</v>
      </c>
      <c r="I419" s="625"/>
      <c r="J419" s="625"/>
      <c r="N419" s="540"/>
      <c r="O419" s="626"/>
      <c r="P419" s="540"/>
      <c r="Q419" s="626"/>
      <c r="R419" s="540"/>
      <c r="S419" s="626"/>
    </row>
    <row r="420">
      <c r="A420" s="634"/>
      <c r="B420" s="462" t="s">
        <v>3334</v>
      </c>
      <c r="C420" s="635"/>
      <c r="D420" s="625"/>
      <c r="E420" s="622" t="str">
        <f t="shared" si="22"/>
        <v>#DIV/0!</v>
      </c>
      <c r="F420" s="623" t="str">
        <f t="shared" si="18"/>
        <v>#DIV/0!</v>
      </c>
      <c r="I420" s="625"/>
      <c r="J420" s="625"/>
      <c r="N420" s="540"/>
      <c r="O420" s="626"/>
      <c r="P420" s="540"/>
      <c r="Q420" s="626"/>
      <c r="R420" s="540"/>
      <c r="S420" s="626"/>
    </row>
    <row r="421">
      <c r="A421" s="634"/>
      <c r="B421" s="462" t="s">
        <v>3334</v>
      </c>
      <c r="C421" s="635"/>
      <c r="D421" s="625"/>
      <c r="E421" s="622" t="str">
        <f t="shared" si="22"/>
        <v>#DIV/0!</v>
      </c>
      <c r="F421" s="623" t="str">
        <f t="shared" si="18"/>
        <v>#DIV/0!</v>
      </c>
      <c r="I421" s="625"/>
      <c r="J421" s="625"/>
      <c r="N421" s="540"/>
      <c r="O421" s="626"/>
      <c r="P421" s="540"/>
      <c r="Q421" s="626"/>
      <c r="R421" s="540"/>
      <c r="S421" s="626"/>
    </row>
    <row r="422">
      <c r="A422" s="634"/>
      <c r="B422" s="462" t="s">
        <v>3334</v>
      </c>
      <c r="C422" s="635"/>
      <c r="D422" s="625"/>
      <c r="E422" s="622" t="str">
        <f t="shared" si="22"/>
        <v>#DIV/0!</v>
      </c>
      <c r="F422" s="623" t="str">
        <f t="shared" si="18"/>
        <v>#DIV/0!</v>
      </c>
      <c r="I422" s="625"/>
      <c r="J422" s="625"/>
      <c r="N422" s="540"/>
      <c r="O422" s="626"/>
      <c r="P422" s="540"/>
      <c r="Q422" s="626"/>
      <c r="R422" s="540"/>
      <c r="S422" s="626"/>
    </row>
    <row r="423">
      <c r="A423" s="634"/>
      <c r="B423" s="462" t="s">
        <v>3334</v>
      </c>
      <c r="C423" s="635"/>
      <c r="D423" s="625"/>
      <c r="E423" s="622" t="str">
        <f t="shared" si="22"/>
        <v>#DIV/0!</v>
      </c>
      <c r="F423" s="623" t="str">
        <f t="shared" si="18"/>
        <v>#DIV/0!</v>
      </c>
      <c r="I423" s="625"/>
      <c r="J423" s="625"/>
      <c r="N423" s="540"/>
      <c r="O423" s="626"/>
      <c r="P423" s="540"/>
      <c r="Q423" s="626"/>
      <c r="R423" s="540"/>
      <c r="S423" s="626"/>
    </row>
    <row r="424">
      <c r="A424" s="634"/>
      <c r="B424" s="462" t="s">
        <v>3334</v>
      </c>
      <c r="C424" s="635"/>
      <c r="D424" s="625"/>
      <c r="E424" s="622" t="str">
        <f t="shared" si="22"/>
        <v>#DIV/0!</v>
      </c>
      <c r="F424" s="623" t="str">
        <f t="shared" si="18"/>
        <v>#DIV/0!</v>
      </c>
      <c r="I424" s="625"/>
      <c r="J424" s="625"/>
      <c r="N424" s="540"/>
      <c r="O424" s="626"/>
      <c r="P424" s="540"/>
      <c r="Q424" s="626"/>
      <c r="R424" s="540"/>
      <c r="S424" s="626"/>
    </row>
    <row r="425">
      <c r="A425" s="634"/>
      <c r="B425" s="462" t="s">
        <v>3334</v>
      </c>
      <c r="C425" s="635"/>
      <c r="D425" s="625"/>
      <c r="E425" s="622" t="str">
        <f t="shared" si="22"/>
        <v>#DIV/0!</v>
      </c>
      <c r="F425" s="623" t="str">
        <f t="shared" si="18"/>
        <v>#DIV/0!</v>
      </c>
      <c r="I425" s="625"/>
      <c r="J425" s="625"/>
      <c r="N425" s="540"/>
      <c r="O425" s="626"/>
      <c r="P425" s="540"/>
      <c r="Q425" s="626"/>
      <c r="R425" s="540"/>
      <c r="S425" s="626"/>
    </row>
    <row r="426">
      <c r="A426" s="634"/>
      <c r="B426" s="462" t="s">
        <v>3334</v>
      </c>
      <c r="C426" s="635"/>
      <c r="D426" s="625"/>
      <c r="E426" s="622" t="str">
        <f t="shared" si="22"/>
        <v>#DIV/0!</v>
      </c>
      <c r="F426" s="623" t="str">
        <f t="shared" si="18"/>
        <v>#DIV/0!</v>
      </c>
      <c r="I426" s="625"/>
      <c r="J426" s="625"/>
      <c r="N426" s="540"/>
      <c r="O426" s="626"/>
      <c r="P426" s="540"/>
      <c r="Q426" s="626"/>
      <c r="R426" s="540"/>
      <c r="S426" s="626"/>
    </row>
    <row r="427">
      <c r="A427" s="634"/>
      <c r="B427" s="462" t="s">
        <v>3334</v>
      </c>
      <c r="C427" s="635"/>
      <c r="D427" s="625"/>
      <c r="E427" s="622" t="str">
        <f t="shared" si="22"/>
        <v>#DIV/0!</v>
      </c>
      <c r="F427" s="623" t="str">
        <f t="shared" si="18"/>
        <v>#DIV/0!</v>
      </c>
      <c r="I427" s="625"/>
      <c r="J427" s="625"/>
      <c r="N427" s="540"/>
      <c r="O427" s="626"/>
      <c r="P427" s="540"/>
      <c r="Q427" s="626"/>
      <c r="R427" s="540"/>
      <c r="S427" s="626"/>
    </row>
    <row r="428">
      <c r="A428" s="634"/>
      <c r="B428" s="462" t="s">
        <v>3334</v>
      </c>
      <c r="C428" s="635"/>
      <c r="D428" s="625"/>
      <c r="E428" s="622" t="str">
        <f t="shared" si="22"/>
        <v>#DIV/0!</v>
      </c>
      <c r="F428" s="623" t="str">
        <f t="shared" si="18"/>
        <v>#DIV/0!</v>
      </c>
      <c r="I428" s="625"/>
      <c r="J428" s="625"/>
      <c r="N428" s="540"/>
      <c r="O428" s="626"/>
      <c r="P428" s="540"/>
      <c r="Q428" s="626"/>
      <c r="R428" s="540"/>
      <c r="S428" s="626"/>
    </row>
    <row r="429">
      <c r="A429" s="634"/>
      <c r="C429" s="635"/>
      <c r="D429" s="625"/>
      <c r="I429" s="625"/>
      <c r="J429" s="625"/>
      <c r="N429" s="540"/>
      <c r="O429" s="626"/>
      <c r="P429" s="540"/>
      <c r="Q429" s="626"/>
      <c r="R429" s="540"/>
      <c r="S429" s="626"/>
    </row>
    <row r="430">
      <c r="A430" s="634"/>
      <c r="C430" s="635"/>
      <c r="D430" s="625"/>
      <c r="I430" s="625"/>
      <c r="J430" s="625"/>
      <c r="N430" s="540"/>
      <c r="O430" s="626"/>
      <c r="P430" s="540"/>
      <c r="Q430" s="626"/>
      <c r="R430" s="540"/>
      <c r="S430" s="626"/>
    </row>
    <row r="431">
      <c r="A431" s="634"/>
      <c r="C431" s="635"/>
      <c r="D431" s="625"/>
      <c r="I431" s="625"/>
      <c r="J431" s="625"/>
      <c r="N431" s="540"/>
      <c r="O431" s="626"/>
      <c r="P431" s="540"/>
      <c r="Q431" s="626"/>
      <c r="R431" s="540"/>
      <c r="S431" s="626"/>
    </row>
    <row r="432">
      <c r="A432" s="634"/>
      <c r="C432" s="635"/>
      <c r="D432" s="625"/>
      <c r="I432" s="625"/>
      <c r="J432" s="625"/>
      <c r="N432" s="540"/>
      <c r="O432" s="626"/>
      <c r="P432" s="540"/>
      <c r="Q432" s="626"/>
      <c r="R432" s="540"/>
      <c r="S432" s="626"/>
    </row>
    <row r="433">
      <c r="A433" s="634"/>
      <c r="C433" s="635"/>
      <c r="D433" s="625"/>
      <c r="I433" s="625"/>
      <c r="J433" s="625"/>
      <c r="N433" s="540"/>
      <c r="O433" s="626"/>
      <c r="P433" s="540"/>
      <c r="Q433" s="626"/>
      <c r="R433" s="540"/>
      <c r="S433" s="626"/>
    </row>
    <row r="434">
      <c r="A434" s="634"/>
      <c r="C434" s="635"/>
      <c r="D434" s="625"/>
      <c r="I434" s="625"/>
      <c r="J434" s="625"/>
      <c r="N434" s="540"/>
      <c r="O434" s="626"/>
      <c r="P434" s="540"/>
      <c r="Q434" s="626"/>
      <c r="R434" s="540"/>
      <c r="S434" s="626"/>
    </row>
    <row r="435">
      <c r="A435" s="634"/>
      <c r="C435" s="635"/>
      <c r="D435" s="625"/>
      <c r="I435" s="625"/>
      <c r="J435" s="625"/>
      <c r="N435" s="540"/>
      <c r="O435" s="626"/>
      <c r="P435" s="540"/>
      <c r="Q435" s="626"/>
      <c r="R435" s="540"/>
      <c r="S435" s="626"/>
    </row>
    <row r="436">
      <c r="A436" s="634"/>
      <c r="C436" s="635"/>
      <c r="D436" s="625"/>
      <c r="I436" s="625"/>
      <c r="J436" s="625"/>
      <c r="N436" s="540"/>
      <c r="O436" s="626"/>
      <c r="P436" s="540"/>
      <c r="Q436" s="626"/>
      <c r="R436" s="540"/>
      <c r="S436" s="626"/>
    </row>
    <row r="437">
      <c r="A437" s="634"/>
      <c r="C437" s="635"/>
      <c r="D437" s="625"/>
      <c r="I437" s="625"/>
      <c r="J437" s="625"/>
      <c r="N437" s="540"/>
      <c r="O437" s="626"/>
      <c r="P437" s="540"/>
      <c r="Q437" s="626"/>
      <c r="R437" s="540"/>
      <c r="S437" s="626"/>
    </row>
    <row r="438">
      <c r="A438" s="634"/>
      <c r="C438" s="635"/>
      <c r="D438" s="625"/>
      <c r="I438" s="625"/>
      <c r="J438" s="625"/>
      <c r="N438" s="540"/>
      <c r="O438" s="626"/>
      <c r="P438" s="540"/>
      <c r="Q438" s="626"/>
      <c r="R438" s="540"/>
      <c r="S438" s="626"/>
    </row>
    <row r="439">
      <c r="A439" s="634"/>
      <c r="C439" s="635"/>
      <c r="D439" s="625"/>
      <c r="I439" s="625"/>
      <c r="J439" s="625"/>
      <c r="N439" s="540"/>
      <c r="O439" s="626"/>
      <c r="P439" s="540"/>
      <c r="Q439" s="626"/>
      <c r="R439" s="540"/>
      <c r="S439" s="626"/>
    </row>
    <row r="440">
      <c r="A440" s="634"/>
      <c r="C440" s="635"/>
      <c r="D440" s="625"/>
      <c r="I440" s="625"/>
      <c r="J440" s="625"/>
      <c r="N440" s="540"/>
      <c r="O440" s="626"/>
      <c r="P440" s="540"/>
      <c r="Q440" s="626"/>
      <c r="R440" s="540"/>
      <c r="S440" s="626"/>
    </row>
    <row r="441">
      <c r="A441" s="634"/>
      <c r="C441" s="635"/>
      <c r="D441" s="625"/>
      <c r="I441" s="625"/>
      <c r="J441" s="625"/>
      <c r="N441" s="540"/>
      <c r="O441" s="626"/>
      <c r="P441" s="540"/>
      <c r="Q441" s="626"/>
      <c r="R441" s="540"/>
      <c r="S441" s="626"/>
    </row>
    <row r="442">
      <c r="A442" s="634"/>
      <c r="C442" s="635"/>
      <c r="D442" s="625"/>
      <c r="I442" s="625"/>
      <c r="J442" s="625"/>
      <c r="N442" s="540"/>
      <c r="O442" s="626"/>
      <c r="P442" s="540"/>
      <c r="Q442" s="626"/>
      <c r="R442" s="540"/>
      <c r="S442" s="626"/>
    </row>
    <row r="443">
      <c r="A443" s="634"/>
      <c r="C443" s="635"/>
      <c r="D443" s="625"/>
      <c r="I443" s="625"/>
      <c r="J443" s="625"/>
      <c r="N443" s="540"/>
      <c r="O443" s="626"/>
      <c r="P443" s="540"/>
      <c r="Q443" s="626"/>
      <c r="R443" s="540"/>
      <c r="S443" s="626"/>
    </row>
    <row r="444">
      <c r="A444" s="634"/>
      <c r="C444" s="635"/>
      <c r="D444" s="625"/>
      <c r="I444" s="625"/>
      <c r="J444" s="625"/>
      <c r="N444" s="540"/>
      <c r="O444" s="626"/>
      <c r="P444" s="540"/>
      <c r="Q444" s="626"/>
      <c r="R444" s="540"/>
      <c r="S444" s="626"/>
    </row>
    <row r="445">
      <c r="A445" s="634"/>
      <c r="C445" s="635"/>
      <c r="D445" s="625"/>
      <c r="I445" s="625"/>
      <c r="J445" s="625"/>
      <c r="N445" s="540"/>
      <c r="O445" s="626"/>
      <c r="P445" s="540"/>
      <c r="Q445" s="626"/>
      <c r="R445" s="540"/>
      <c r="S445" s="626"/>
    </row>
    <row r="446">
      <c r="A446" s="634"/>
      <c r="C446" s="635"/>
      <c r="D446" s="625"/>
      <c r="I446" s="625"/>
      <c r="J446" s="625"/>
      <c r="N446" s="540"/>
      <c r="O446" s="626"/>
      <c r="P446" s="540"/>
      <c r="Q446" s="626"/>
      <c r="R446" s="540"/>
      <c r="S446" s="626"/>
    </row>
    <row r="447">
      <c r="A447" s="634"/>
      <c r="C447" s="635"/>
      <c r="D447" s="625"/>
      <c r="I447" s="625"/>
      <c r="J447" s="625"/>
      <c r="N447" s="540"/>
      <c r="O447" s="626"/>
      <c r="P447" s="540"/>
      <c r="Q447" s="626"/>
      <c r="R447" s="540"/>
      <c r="S447" s="626"/>
    </row>
    <row r="448">
      <c r="A448" s="634"/>
      <c r="C448" s="635"/>
      <c r="D448" s="625"/>
      <c r="I448" s="625"/>
      <c r="J448" s="625"/>
      <c r="N448" s="540"/>
      <c r="O448" s="626"/>
      <c r="P448" s="540"/>
      <c r="Q448" s="626"/>
      <c r="R448" s="540"/>
      <c r="S448" s="626"/>
    </row>
    <row r="449">
      <c r="A449" s="634"/>
      <c r="C449" s="635"/>
      <c r="D449" s="625"/>
      <c r="I449" s="625"/>
      <c r="J449" s="625"/>
      <c r="N449" s="540"/>
      <c r="O449" s="626"/>
      <c r="P449" s="540"/>
      <c r="Q449" s="626"/>
      <c r="R449" s="540"/>
      <c r="S449" s="626"/>
    </row>
    <row r="450">
      <c r="A450" s="634"/>
      <c r="C450" s="635"/>
      <c r="D450" s="625"/>
      <c r="I450" s="625"/>
      <c r="J450" s="625"/>
      <c r="N450" s="540"/>
      <c r="O450" s="626"/>
      <c r="P450" s="540"/>
      <c r="Q450" s="626"/>
      <c r="R450" s="540"/>
      <c r="S450" s="626"/>
    </row>
    <row r="451">
      <c r="A451" s="634"/>
      <c r="C451" s="635"/>
      <c r="D451" s="625"/>
      <c r="I451" s="625"/>
      <c r="J451" s="625"/>
      <c r="N451" s="540"/>
      <c r="O451" s="626"/>
      <c r="P451" s="540"/>
      <c r="Q451" s="626"/>
      <c r="R451" s="540"/>
      <c r="S451" s="626"/>
    </row>
    <row r="452">
      <c r="A452" s="634"/>
      <c r="C452" s="635"/>
      <c r="D452" s="625"/>
      <c r="I452" s="625"/>
      <c r="J452" s="625"/>
      <c r="N452" s="540"/>
      <c r="O452" s="626"/>
      <c r="P452" s="540"/>
      <c r="Q452" s="626"/>
      <c r="R452" s="540"/>
      <c r="S452" s="626"/>
    </row>
    <row r="453">
      <c r="A453" s="634"/>
      <c r="C453" s="635"/>
      <c r="D453" s="625"/>
      <c r="I453" s="625"/>
      <c r="J453" s="625"/>
      <c r="N453" s="540"/>
      <c r="O453" s="626"/>
      <c r="P453" s="540"/>
      <c r="Q453" s="626"/>
      <c r="R453" s="540"/>
      <c r="S453" s="626"/>
    </row>
    <row r="454">
      <c r="A454" s="634"/>
      <c r="C454" s="635"/>
      <c r="D454" s="625"/>
      <c r="I454" s="625"/>
      <c r="J454" s="625"/>
      <c r="N454" s="540"/>
      <c r="O454" s="626"/>
      <c r="P454" s="540"/>
      <c r="Q454" s="626"/>
      <c r="R454" s="540"/>
      <c r="S454" s="626"/>
    </row>
    <row r="455">
      <c r="A455" s="634"/>
      <c r="C455" s="635"/>
      <c r="D455" s="625"/>
      <c r="I455" s="625"/>
      <c r="J455" s="625"/>
      <c r="N455" s="540"/>
      <c r="O455" s="626"/>
      <c r="P455" s="540"/>
      <c r="Q455" s="626"/>
      <c r="R455" s="540"/>
      <c r="S455" s="626"/>
    </row>
    <row r="456">
      <c r="A456" s="634"/>
      <c r="C456" s="635"/>
      <c r="D456" s="625"/>
      <c r="I456" s="625"/>
      <c r="J456" s="625"/>
      <c r="N456" s="540"/>
      <c r="O456" s="626"/>
      <c r="P456" s="540"/>
      <c r="Q456" s="626"/>
      <c r="R456" s="540"/>
      <c r="S456" s="626"/>
    </row>
    <row r="457">
      <c r="A457" s="634"/>
      <c r="C457" s="635"/>
      <c r="D457" s="625"/>
      <c r="I457" s="625"/>
      <c r="J457" s="625"/>
      <c r="N457" s="540"/>
      <c r="O457" s="626"/>
      <c r="P457" s="540"/>
      <c r="Q457" s="626"/>
      <c r="R457" s="540"/>
      <c r="S457" s="626"/>
    </row>
    <row r="458">
      <c r="A458" s="634"/>
      <c r="C458" s="635"/>
      <c r="D458" s="625"/>
      <c r="I458" s="625"/>
      <c r="J458" s="625"/>
      <c r="N458" s="540"/>
      <c r="O458" s="626"/>
      <c r="P458" s="540"/>
      <c r="Q458" s="626"/>
      <c r="R458" s="540"/>
      <c r="S458" s="626"/>
    </row>
    <row r="459">
      <c r="A459" s="634"/>
      <c r="C459" s="635"/>
      <c r="D459" s="625"/>
      <c r="I459" s="625"/>
      <c r="J459" s="625"/>
      <c r="N459" s="540"/>
      <c r="O459" s="626"/>
      <c r="P459" s="540"/>
      <c r="Q459" s="626"/>
      <c r="R459" s="540"/>
      <c r="S459" s="626"/>
    </row>
    <row r="460">
      <c r="A460" s="634"/>
      <c r="C460" s="635"/>
      <c r="D460" s="625"/>
      <c r="I460" s="625"/>
      <c r="J460" s="625"/>
      <c r="N460" s="540"/>
      <c r="O460" s="626"/>
      <c r="P460" s="540"/>
      <c r="Q460" s="626"/>
      <c r="R460" s="540"/>
      <c r="S460" s="626"/>
    </row>
    <row r="461">
      <c r="A461" s="634"/>
      <c r="C461" s="635"/>
      <c r="D461" s="625"/>
      <c r="I461" s="625"/>
      <c r="J461" s="625"/>
      <c r="N461" s="540"/>
      <c r="O461" s="626"/>
      <c r="P461" s="540"/>
      <c r="Q461" s="626"/>
      <c r="R461" s="540"/>
      <c r="S461" s="626"/>
    </row>
    <row r="462">
      <c r="A462" s="634"/>
      <c r="C462" s="635"/>
      <c r="D462" s="625"/>
      <c r="I462" s="625"/>
      <c r="J462" s="625"/>
      <c r="N462" s="540"/>
      <c r="O462" s="626"/>
      <c r="P462" s="540"/>
      <c r="Q462" s="626"/>
      <c r="R462" s="540"/>
      <c r="S462" s="626"/>
    </row>
    <row r="463">
      <c r="A463" s="634"/>
      <c r="C463" s="635"/>
      <c r="D463" s="625"/>
      <c r="I463" s="625"/>
      <c r="J463" s="625"/>
      <c r="N463" s="540"/>
      <c r="O463" s="626"/>
      <c r="P463" s="540"/>
      <c r="Q463" s="626"/>
      <c r="R463" s="540"/>
      <c r="S463" s="626"/>
    </row>
    <row r="464">
      <c r="A464" s="634"/>
      <c r="C464" s="635"/>
      <c r="D464" s="625"/>
      <c r="I464" s="625"/>
      <c r="J464" s="625"/>
      <c r="N464" s="540"/>
      <c r="O464" s="626"/>
      <c r="P464" s="540"/>
      <c r="Q464" s="626"/>
      <c r="R464" s="540"/>
      <c r="S464" s="626"/>
    </row>
    <row r="465">
      <c r="A465" s="634"/>
      <c r="C465" s="635"/>
      <c r="D465" s="625"/>
      <c r="I465" s="625"/>
      <c r="J465" s="625"/>
      <c r="N465" s="540"/>
      <c r="O465" s="626"/>
      <c r="P465" s="540"/>
      <c r="Q465" s="626"/>
      <c r="R465" s="540"/>
      <c r="S465" s="626"/>
    </row>
    <row r="466">
      <c r="A466" s="634"/>
      <c r="C466" s="635"/>
      <c r="D466" s="625"/>
      <c r="I466" s="625"/>
      <c r="J466" s="625"/>
      <c r="N466" s="540"/>
      <c r="O466" s="626"/>
      <c r="P466" s="540"/>
      <c r="Q466" s="626"/>
      <c r="R466" s="540"/>
      <c r="S466" s="626"/>
    </row>
    <row r="467">
      <c r="A467" s="634"/>
      <c r="C467" s="635"/>
      <c r="D467" s="625"/>
      <c r="I467" s="625"/>
      <c r="J467" s="625"/>
      <c r="N467" s="540"/>
      <c r="O467" s="626"/>
      <c r="P467" s="540"/>
      <c r="Q467" s="626"/>
      <c r="R467" s="540"/>
      <c r="S467" s="626"/>
    </row>
    <row r="468">
      <c r="A468" s="634"/>
      <c r="C468" s="635"/>
      <c r="D468" s="625"/>
      <c r="I468" s="625"/>
      <c r="J468" s="625"/>
      <c r="N468" s="540"/>
      <c r="O468" s="626"/>
      <c r="P468" s="540"/>
      <c r="Q468" s="626"/>
      <c r="R468" s="540"/>
      <c r="S468" s="626"/>
    </row>
    <row r="469">
      <c r="A469" s="634"/>
      <c r="C469" s="635"/>
      <c r="D469" s="625"/>
      <c r="I469" s="625"/>
      <c r="J469" s="625"/>
      <c r="N469" s="540"/>
      <c r="O469" s="626"/>
      <c r="P469" s="540"/>
      <c r="Q469" s="626"/>
      <c r="R469" s="540"/>
      <c r="S469" s="626"/>
    </row>
    <row r="470">
      <c r="A470" s="634"/>
      <c r="C470" s="635"/>
      <c r="D470" s="625"/>
      <c r="I470" s="625"/>
      <c r="J470" s="625"/>
      <c r="N470" s="540"/>
      <c r="O470" s="626"/>
      <c r="P470" s="540"/>
      <c r="Q470" s="626"/>
      <c r="R470" s="540"/>
      <c r="S470" s="626"/>
    </row>
    <row r="471">
      <c r="A471" s="634"/>
      <c r="C471" s="635"/>
      <c r="D471" s="625"/>
      <c r="I471" s="625"/>
      <c r="J471" s="625"/>
      <c r="N471" s="540"/>
      <c r="O471" s="626"/>
      <c r="P471" s="540"/>
      <c r="Q471" s="626"/>
      <c r="R471" s="540"/>
      <c r="S471" s="626"/>
    </row>
    <row r="472">
      <c r="A472" s="634"/>
      <c r="C472" s="635"/>
      <c r="D472" s="625"/>
      <c r="I472" s="625"/>
      <c r="J472" s="625"/>
      <c r="N472" s="540"/>
      <c r="O472" s="626"/>
      <c r="P472" s="540"/>
      <c r="Q472" s="626"/>
      <c r="R472" s="540"/>
      <c r="S472" s="626"/>
    </row>
    <row r="473">
      <c r="A473" s="634"/>
      <c r="C473" s="635"/>
      <c r="D473" s="625"/>
      <c r="I473" s="625"/>
      <c r="J473" s="625"/>
      <c r="N473" s="540"/>
      <c r="O473" s="626"/>
      <c r="P473" s="540"/>
      <c r="Q473" s="626"/>
      <c r="R473" s="540"/>
      <c r="S473" s="626"/>
    </row>
    <row r="474">
      <c r="A474" s="634"/>
      <c r="C474" s="635"/>
      <c r="D474" s="625"/>
      <c r="I474" s="625"/>
      <c r="J474" s="625"/>
      <c r="N474" s="540"/>
      <c r="O474" s="626"/>
      <c r="P474" s="540"/>
      <c r="Q474" s="626"/>
      <c r="R474" s="540"/>
      <c r="S474" s="626"/>
    </row>
    <row r="475">
      <c r="A475" s="634"/>
      <c r="C475" s="635"/>
      <c r="D475" s="625"/>
      <c r="I475" s="625"/>
      <c r="J475" s="625"/>
      <c r="N475" s="540"/>
      <c r="O475" s="626"/>
      <c r="P475" s="540"/>
      <c r="Q475" s="626"/>
      <c r="R475" s="540"/>
      <c r="S475" s="626"/>
    </row>
    <row r="476">
      <c r="A476" s="634"/>
      <c r="C476" s="635"/>
      <c r="D476" s="625"/>
      <c r="I476" s="625"/>
      <c r="J476" s="625"/>
      <c r="N476" s="540"/>
      <c r="O476" s="626"/>
      <c r="P476" s="540"/>
      <c r="Q476" s="626"/>
      <c r="R476" s="540"/>
      <c r="S476" s="626"/>
    </row>
    <row r="477">
      <c r="A477" s="634"/>
      <c r="C477" s="635"/>
      <c r="D477" s="625"/>
      <c r="I477" s="625"/>
      <c r="J477" s="625"/>
      <c r="N477" s="540"/>
      <c r="O477" s="626"/>
      <c r="P477" s="540"/>
      <c r="Q477" s="626"/>
      <c r="R477" s="540"/>
      <c r="S477" s="626"/>
    </row>
    <row r="478">
      <c r="A478" s="634"/>
      <c r="C478" s="635"/>
      <c r="D478" s="625"/>
      <c r="I478" s="625"/>
      <c r="J478" s="625"/>
      <c r="N478" s="540"/>
      <c r="O478" s="626"/>
      <c r="P478" s="540"/>
      <c r="Q478" s="626"/>
      <c r="R478" s="540"/>
      <c r="S478" s="626"/>
    </row>
    <row r="479">
      <c r="A479" s="634"/>
      <c r="C479" s="635"/>
      <c r="D479" s="625"/>
      <c r="I479" s="625"/>
      <c r="J479" s="625"/>
      <c r="N479" s="540"/>
      <c r="O479" s="626"/>
      <c r="P479" s="540"/>
      <c r="Q479" s="626"/>
      <c r="R479" s="540"/>
      <c r="S479" s="626"/>
    </row>
    <row r="480">
      <c r="A480" s="634"/>
      <c r="C480" s="635"/>
      <c r="D480" s="625"/>
      <c r="I480" s="625"/>
      <c r="J480" s="625"/>
      <c r="N480" s="540"/>
      <c r="O480" s="626"/>
      <c r="P480" s="540"/>
      <c r="Q480" s="626"/>
      <c r="R480" s="540"/>
      <c r="S480" s="626"/>
    </row>
    <row r="481">
      <c r="A481" s="634"/>
      <c r="C481" s="635"/>
      <c r="D481" s="625"/>
      <c r="I481" s="625"/>
      <c r="J481" s="625"/>
      <c r="N481" s="540"/>
      <c r="O481" s="626"/>
      <c r="P481" s="540"/>
      <c r="Q481" s="626"/>
      <c r="R481" s="540"/>
      <c r="S481" s="626"/>
    </row>
    <row r="482">
      <c r="A482" s="634"/>
      <c r="C482" s="635"/>
      <c r="D482" s="625"/>
      <c r="I482" s="625"/>
      <c r="J482" s="625"/>
      <c r="N482" s="540"/>
      <c r="O482" s="626"/>
      <c r="P482" s="540"/>
      <c r="Q482" s="626"/>
      <c r="R482" s="540"/>
      <c r="S482" s="626"/>
    </row>
    <row r="483">
      <c r="A483" s="634"/>
      <c r="C483" s="635"/>
      <c r="D483" s="625"/>
      <c r="I483" s="625"/>
      <c r="J483" s="625"/>
      <c r="N483" s="540"/>
      <c r="O483" s="626"/>
      <c r="P483" s="540"/>
      <c r="Q483" s="626"/>
      <c r="R483" s="540"/>
      <c r="S483" s="626"/>
    </row>
    <row r="484">
      <c r="A484" s="634"/>
      <c r="C484" s="635"/>
      <c r="D484" s="625"/>
      <c r="I484" s="625"/>
      <c r="J484" s="625"/>
      <c r="N484" s="540"/>
      <c r="O484" s="626"/>
      <c r="P484" s="540"/>
      <c r="Q484" s="626"/>
      <c r="R484" s="540"/>
      <c r="S484" s="626"/>
    </row>
    <row r="485">
      <c r="A485" s="634"/>
      <c r="C485" s="635"/>
      <c r="D485" s="625"/>
      <c r="I485" s="625"/>
      <c r="J485" s="625"/>
      <c r="N485" s="540"/>
      <c r="O485" s="626"/>
      <c r="P485" s="540"/>
      <c r="Q485" s="626"/>
      <c r="R485" s="540"/>
      <c r="S485" s="626"/>
    </row>
    <row r="486">
      <c r="A486" s="634"/>
      <c r="C486" s="635"/>
      <c r="D486" s="625"/>
      <c r="I486" s="625"/>
      <c r="J486" s="625"/>
      <c r="N486" s="540"/>
      <c r="O486" s="626"/>
      <c r="P486" s="540"/>
      <c r="Q486" s="626"/>
      <c r="R486" s="540"/>
      <c r="S486" s="626"/>
    </row>
    <row r="487">
      <c r="A487" s="634"/>
      <c r="C487" s="635"/>
      <c r="D487" s="625"/>
      <c r="I487" s="625"/>
      <c r="J487" s="625"/>
      <c r="N487" s="540"/>
      <c r="O487" s="626"/>
      <c r="P487" s="540"/>
      <c r="Q487" s="626"/>
      <c r="R487" s="540"/>
      <c r="S487" s="626"/>
    </row>
    <row r="488">
      <c r="A488" s="634"/>
      <c r="C488" s="635"/>
      <c r="D488" s="625"/>
      <c r="I488" s="625"/>
      <c r="J488" s="625"/>
      <c r="N488" s="540"/>
      <c r="O488" s="626"/>
      <c r="P488" s="540"/>
      <c r="Q488" s="626"/>
      <c r="R488" s="540"/>
      <c r="S488" s="626"/>
    </row>
    <row r="489">
      <c r="A489" s="634"/>
      <c r="C489" s="635"/>
      <c r="D489" s="625"/>
      <c r="I489" s="625"/>
      <c r="J489" s="625"/>
      <c r="N489" s="540"/>
      <c r="O489" s="626"/>
      <c r="P489" s="540"/>
      <c r="Q489" s="626"/>
      <c r="R489" s="540"/>
      <c r="S489" s="626"/>
    </row>
    <row r="490">
      <c r="A490" s="634"/>
      <c r="C490" s="635"/>
      <c r="D490" s="625"/>
      <c r="I490" s="625"/>
      <c r="J490" s="625"/>
      <c r="N490" s="540"/>
      <c r="O490" s="626"/>
      <c r="P490" s="540"/>
      <c r="Q490" s="626"/>
      <c r="R490" s="540"/>
      <c r="S490" s="626"/>
    </row>
    <row r="491">
      <c r="A491" s="634"/>
      <c r="C491" s="635"/>
      <c r="D491" s="625"/>
      <c r="I491" s="625"/>
      <c r="J491" s="625"/>
      <c r="N491" s="540"/>
      <c r="O491" s="626"/>
      <c r="P491" s="540"/>
      <c r="Q491" s="626"/>
      <c r="R491" s="540"/>
      <c r="S491" s="626"/>
    </row>
    <row r="492">
      <c r="A492" s="634"/>
      <c r="C492" s="635"/>
      <c r="D492" s="625"/>
      <c r="I492" s="625"/>
      <c r="J492" s="625"/>
      <c r="N492" s="540"/>
      <c r="O492" s="626"/>
      <c r="P492" s="540"/>
      <c r="Q492" s="626"/>
      <c r="R492" s="540"/>
      <c r="S492" s="626"/>
    </row>
    <row r="493">
      <c r="A493" s="634"/>
      <c r="C493" s="635"/>
      <c r="D493" s="625"/>
      <c r="I493" s="625"/>
      <c r="J493" s="625"/>
      <c r="N493" s="540"/>
      <c r="O493" s="626"/>
      <c r="P493" s="540"/>
      <c r="Q493" s="626"/>
      <c r="R493" s="540"/>
      <c r="S493" s="626"/>
    </row>
    <row r="494">
      <c r="A494" s="634"/>
      <c r="C494" s="635"/>
      <c r="D494" s="625"/>
      <c r="I494" s="625"/>
      <c r="J494" s="625"/>
      <c r="N494" s="540"/>
      <c r="O494" s="626"/>
      <c r="P494" s="540"/>
      <c r="Q494" s="626"/>
      <c r="R494" s="540"/>
      <c r="S494" s="626"/>
    </row>
    <row r="495">
      <c r="A495" s="634"/>
      <c r="C495" s="635"/>
      <c r="D495" s="625"/>
      <c r="I495" s="625"/>
      <c r="J495" s="625"/>
      <c r="N495" s="540"/>
      <c r="O495" s="626"/>
      <c r="P495" s="540"/>
      <c r="Q495" s="626"/>
      <c r="R495" s="540"/>
      <c r="S495" s="626"/>
    </row>
    <row r="496">
      <c r="A496" s="634"/>
      <c r="C496" s="635"/>
      <c r="D496" s="625"/>
      <c r="I496" s="625"/>
      <c r="J496" s="625"/>
      <c r="N496" s="540"/>
      <c r="O496" s="626"/>
      <c r="P496" s="540"/>
      <c r="Q496" s="626"/>
      <c r="R496" s="540"/>
      <c r="S496" s="626"/>
    </row>
    <row r="497">
      <c r="A497" s="634"/>
      <c r="C497" s="635"/>
      <c r="D497" s="625"/>
      <c r="I497" s="625"/>
      <c r="J497" s="625"/>
      <c r="N497" s="540"/>
      <c r="O497" s="626"/>
      <c r="P497" s="540"/>
      <c r="Q497" s="626"/>
      <c r="R497" s="540"/>
      <c r="S497" s="626"/>
    </row>
    <row r="498">
      <c r="A498" s="634"/>
      <c r="C498" s="635"/>
      <c r="D498" s="625"/>
      <c r="I498" s="625"/>
      <c r="J498" s="625"/>
      <c r="N498" s="540"/>
      <c r="O498" s="626"/>
      <c r="P498" s="540"/>
      <c r="Q498" s="626"/>
      <c r="R498" s="540"/>
      <c r="S498" s="626"/>
    </row>
    <row r="499">
      <c r="A499" s="634"/>
      <c r="C499" s="635"/>
      <c r="D499" s="625"/>
      <c r="I499" s="625"/>
      <c r="J499" s="625"/>
      <c r="N499" s="540"/>
      <c r="O499" s="626"/>
      <c r="P499" s="540"/>
      <c r="Q499" s="626"/>
      <c r="R499" s="540"/>
      <c r="S499" s="626"/>
    </row>
    <row r="500">
      <c r="A500" s="634"/>
      <c r="C500" s="635"/>
      <c r="D500" s="625"/>
      <c r="I500" s="625"/>
      <c r="J500" s="625"/>
      <c r="N500" s="540"/>
      <c r="O500" s="626"/>
      <c r="P500" s="540"/>
      <c r="Q500" s="626"/>
      <c r="R500" s="540"/>
      <c r="S500" s="626"/>
    </row>
    <row r="501">
      <c r="A501" s="634"/>
      <c r="C501" s="635"/>
      <c r="D501" s="625"/>
      <c r="I501" s="625"/>
      <c r="J501" s="625"/>
      <c r="N501" s="540"/>
      <c r="O501" s="626"/>
      <c r="P501" s="540"/>
      <c r="Q501" s="626"/>
      <c r="R501" s="540"/>
      <c r="S501" s="626"/>
    </row>
    <row r="502">
      <c r="A502" s="634"/>
      <c r="C502" s="635"/>
      <c r="D502" s="625"/>
      <c r="I502" s="625"/>
      <c r="J502" s="625"/>
      <c r="N502" s="540"/>
      <c r="O502" s="626"/>
      <c r="P502" s="540"/>
      <c r="Q502" s="626"/>
      <c r="R502" s="540"/>
      <c r="S502" s="626"/>
    </row>
    <row r="503">
      <c r="A503" s="634"/>
      <c r="C503" s="635"/>
      <c r="D503" s="625"/>
      <c r="I503" s="625"/>
      <c r="J503" s="625"/>
      <c r="N503" s="540"/>
      <c r="O503" s="626"/>
      <c r="P503" s="540"/>
      <c r="Q503" s="626"/>
      <c r="R503" s="540"/>
      <c r="S503" s="626"/>
    </row>
    <row r="504">
      <c r="A504" s="634"/>
      <c r="C504" s="635"/>
      <c r="D504" s="625"/>
      <c r="I504" s="625"/>
      <c r="J504" s="625"/>
      <c r="N504" s="540"/>
      <c r="O504" s="626"/>
      <c r="P504" s="540"/>
      <c r="Q504" s="626"/>
      <c r="R504" s="540"/>
      <c r="S504" s="626"/>
    </row>
    <row r="505">
      <c r="A505" s="634"/>
      <c r="C505" s="635"/>
      <c r="D505" s="625"/>
      <c r="I505" s="625"/>
      <c r="J505" s="625"/>
      <c r="N505" s="540"/>
      <c r="O505" s="626"/>
      <c r="P505" s="540"/>
      <c r="Q505" s="626"/>
      <c r="R505" s="540"/>
      <c r="S505" s="626"/>
    </row>
    <row r="506">
      <c r="A506" s="634"/>
      <c r="C506" s="635"/>
      <c r="D506" s="625"/>
      <c r="I506" s="625"/>
      <c r="J506" s="625"/>
      <c r="N506" s="540"/>
      <c r="O506" s="626"/>
      <c r="P506" s="540"/>
      <c r="Q506" s="626"/>
      <c r="R506" s="540"/>
      <c r="S506" s="626"/>
    </row>
    <row r="507">
      <c r="A507" s="634"/>
      <c r="C507" s="635"/>
      <c r="D507" s="625"/>
      <c r="I507" s="625"/>
      <c r="J507" s="625"/>
      <c r="N507" s="540"/>
      <c r="O507" s="626"/>
      <c r="P507" s="540"/>
      <c r="Q507" s="626"/>
      <c r="R507" s="540"/>
      <c r="S507" s="626"/>
    </row>
    <row r="508">
      <c r="A508" s="634"/>
      <c r="C508" s="635"/>
      <c r="D508" s="625"/>
      <c r="I508" s="625"/>
      <c r="J508" s="625"/>
      <c r="N508" s="540"/>
      <c r="O508" s="626"/>
      <c r="P508" s="540"/>
      <c r="Q508" s="626"/>
      <c r="R508" s="540"/>
      <c r="S508" s="626"/>
    </row>
    <row r="509">
      <c r="A509" s="634"/>
      <c r="C509" s="635"/>
      <c r="D509" s="625"/>
      <c r="I509" s="625"/>
      <c r="J509" s="625"/>
      <c r="N509" s="540"/>
      <c r="O509" s="626"/>
      <c r="P509" s="540"/>
      <c r="Q509" s="626"/>
      <c r="R509" s="540"/>
      <c r="S509" s="626"/>
    </row>
    <row r="510">
      <c r="A510" s="634"/>
      <c r="C510" s="635"/>
      <c r="D510" s="625"/>
      <c r="I510" s="625"/>
      <c r="J510" s="625"/>
      <c r="N510" s="540"/>
      <c r="O510" s="626"/>
      <c r="P510" s="540"/>
      <c r="Q510" s="626"/>
      <c r="R510" s="540"/>
      <c r="S510" s="626"/>
    </row>
    <row r="511">
      <c r="A511" s="634"/>
      <c r="C511" s="635"/>
      <c r="D511" s="625"/>
      <c r="I511" s="625"/>
      <c r="J511" s="625"/>
      <c r="N511" s="540"/>
      <c r="O511" s="626"/>
      <c r="P511" s="540"/>
      <c r="Q511" s="626"/>
      <c r="R511" s="540"/>
      <c r="S511" s="626"/>
    </row>
    <row r="512">
      <c r="A512" s="634"/>
      <c r="C512" s="635"/>
      <c r="D512" s="625"/>
      <c r="I512" s="625"/>
      <c r="J512" s="625"/>
      <c r="N512" s="540"/>
      <c r="O512" s="626"/>
      <c r="P512" s="540"/>
      <c r="Q512" s="626"/>
      <c r="R512" s="540"/>
      <c r="S512" s="626"/>
    </row>
    <row r="513">
      <c r="A513" s="634"/>
      <c r="C513" s="635"/>
      <c r="D513" s="625"/>
      <c r="I513" s="625"/>
      <c r="J513" s="625"/>
      <c r="N513" s="540"/>
      <c r="O513" s="626"/>
      <c r="P513" s="540"/>
      <c r="Q513" s="626"/>
      <c r="R513" s="540"/>
      <c r="S513" s="626"/>
    </row>
    <row r="514">
      <c r="A514" s="634"/>
      <c r="C514" s="635"/>
      <c r="D514" s="625"/>
      <c r="I514" s="625"/>
      <c r="J514" s="625"/>
      <c r="N514" s="540"/>
      <c r="O514" s="626"/>
      <c r="P514" s="540"/>
      <c r="Q514" s="626"/>
      <c r="R514" s="540"/>
      <c r="S514" s="626"/>
    </row>
    <row r="515">
      <c r="A515" s="634"/>
      <c r="C515" s="635"/>
      <c r="D515" s="625"/>
      <c r="I515" s="625"/>
      <c r="J515" s="625"/>
      <c r="N515" s="540"/>
      <c r="O515" s="626"/>
      <c r="P515" s="540"/>
      <c r="Q515" s="626"/>
      <c r="R515" s="540"/>
      <c r="S515" s="626"/>
    </row>
    <row r="516">
      <c r="A516" s="634"/>
      <c r="C516" s="635"/>
      <c r="D516" s="625"/>
      <c r="I516" s="625"/>
      <c r="J516" s="625"/>
      <c r="N516" s="540"/>
      <c r="O516" s="626"/>
      <c r="P516" s="540"/>
      <c r="Q516" s="626"/>
      <c r="R516" s="540"/>
      <c r="S516" s="626"/>
    </row>
    <row r="517">
      <c r="A517" s="634"/>
      <c r="C517" s="635"/>
      <c r="D517" s="625"/>
      <c r="I517" s="625"/>
      <c r="J517" s="625"/>
      <c r="N517" s="540"/>
      <c r="O517" s="626"/>
      <c r="P517" s="540"/>
      <c r="Q517" s="626"/>
      <c r="R517" s="540"/>
      <c r="S517" s="626"/>
    </row>
    <row r="518">
      <c r="A518" s="634"/>
      <c r="C518" s="635"/>
      <c r="D518" s="625"/>
      <c r="I518" s="625"/>
      <c r="J518" s="625"/>
      <c r="N518" s="540"/>
      <c r="O518" s="626"/>
      <c r="P518" s="540"/>
      <c r="Q518" s="626"/>
      <c r="R518" s="540"/>
      <c r="S518" s="626"/>
    </row>
    <row r="519">
      <c r="A519" s="634"/>
      <c r="C519" s="635"/>
      <c r="D519" s="625"/>
      <c r="I519" s="625"/>
      <c r="J519" s="625"/>
      <c r="N519" s="540"/>
      <c r="O519" s="626"/>
      <c r="P519" s="540"/>
      <c r="Q519" s="626"/>
      <c r="R519" s="540"/>
      <c r="S519" s="626"/>
    </row>
    <row r="520">
      <c r="A520" s="634"/>
      <c r="C520" s="635"/>
      <c r="D520" s="625"/>
      <c r="I520" s="625"/>
      <c r="J520" s="625"/>
      <c r="N520" s="540"/>
      <c r="O520" s="626"/>
      <c r="P520" s="540"/>
      <c r="Q520" s="626"/>
      <c r="R520" s="540"/>
      <c r="S520" s="626"/>
    </row>
    <row r="521">
      <c r="A521" s="634"/>
      <c r="C521" s="635"/>
      <c r="D521" s="625"/>
      <c r="I521" s="625"/>
      <c r="J521" s="625"/>
      <c r="N521" s="540"/>
      <c r="O521" s="626"/>
      <c r="P521" s="540"/>
      <c r="Q521" s="626"/>
      <c r="R521" s="540"/>
      <c r="S521" s="626"/>
    </row>
    <row r="522">
      <c r="A522" s="634"/>
      <c r="C522" s="635"/>
      <c r="D522" s="625"/>
      <c r="I522" s="625"/>
      <c r="J522" s="625"/>
      <c r="N522" s="540"/>
      <c r="O522" s="626"/>
      <c r="P522" s="540"/>
      <c r="Q522" s="626"/>
      <c r="R522" s="540"/>
      <c r="S522" s="626"/>
    </row>
    <row r="523">
      <c r="A523" s="634"/>
      <c r="C523" s="635"/>
      <c r="D523" s="625"/>
      <c r="I523" s="625"/>
      <c r="J523" s="625"/>
      <c r="N523" s="540"/>
      <c r="O523" s="626"/>
      <c r="P523" s="540"/>
      <c r="Q523" s="626"/>
      <c r="R523" s="540"/>
      <c r="S523" s="626"/>
    </row>
    <row r="524">
      <c r="A524" s="634"/>
      <c r="C524" s="635"/>
      <c r="D524" s="625"/>
      <c r="I524" s="625"/>
      <c r="J524" s="625"/>
      <c r="N524" s="540"/>
      <c r="O524" s="626"/>
      <c r="P524" s="540"/>
      <c r="Q524" s="626"/>
      <c r="R524" s="540"/>
      <c r="S524" s="626"/>
    </row>
    <row r="525">
      <c r="A525" s="634"/>
      <c r="C525" s="635"/>
      <c r="D525" s="625"/>
      <c r="I525" s="625"/>
      <c r="J525" s="625"/>
      <c r="N525" s="540"/>
      <c r="O525" s="626"/>
      <c r="P525" s="540"/>
      <c r="Q525" s="626"/>
      <c r="R525" s="540"/>
      <c r="S525" s="626"/>
    </row>
    <row r="526">
      <c r="A526" s="634"/>
      <c r="C526" s="635"/>
      <c r="D526" s="625"/>
      <c r="I526" s="625"/>
      <c r="J526" s="625"/>
      <c r="N526" s="540"/>
      <c r="O526" s="626"/>
      <c r="P526" s="540"/>
      <c r="Q526" s="626"/>
      <c r="R526" s="540"/>
      <c r="S526" s="626"/>
    </row>
    <row r="527">
      <c r="A527" s="634"/>
      <c r="C527" s="635"/>
      <c r="D527" s="625"/>
      <c r="I527" s="625"/>
      <c r="J527" s="625"/>
      <c r="N527" s="540"/>
      <c r="O527" s="626"/>
      <c r="P527" s="540"/>
      <c r="Q527" s="626"/>
      <c r="R527" s="540"/>
      <c r="S527" s="626"/>
    </row>
    <row r="528">
      <c r="A528" s="634"/>
      <c r="C528" s="635"/>
      <c r="D528" s="625"/>
      <c r="I528" s="625"/>
      <c r="J528" s="625"/>
      <c r="N528" s="540"/>
      <c r="O528" s="626"/>
      <c r="P528" s="540"/>
      <c r="Q528" s="626"/>
      <c r="R528" s="540"/>
      <c r="S528" s="626"/>
    </row>
    <row r="529">
      <c r="A529" s="634"/>
      <c r="C529" s="635"/>
      <c r="D529" s="625"/>
      <c r="I529" s="625"/>
      <c r="J529" s="625"/>
      <c r="N529" s="540"/>
      <c r="O529" s="626"/>
      <c r="P529" s="540"/>
      <c r="Q529" s="626"/>
      <c r="R529" s="540"/>
      <c r="S529" s="626"/>
    </row>
    <row r="530">
      <c r="A530" s="634"/>
      <c r="C530" s="635"/>
      <c r="D530" s="625"/>
      <c r="I530" s="625"/>
      <c r="J530" s="625"/>
      <c r="N530" s="540"/>
      <c r="O530" s="626"/>
      <c r="P530" s="540"/>
      <c r="Q530" s="626"/>
      <c r="R530" s="540"/>
      <c r="S530" s="626"/>
    </row>
    <row r="531">
      <c r="A531" s="634"/>
      <c r="C531" s="635"/>
      <c r="D531" s="625"/>
      <c r="I531" s="625"/>
      <c r="J531" s="625"/>
      <c r="N531" s="540"/>
      <c r="O531" s="626"/>
      <c r="P531" s="540"/>
      <c r="Q531" s="626"/>
      <c r="R531" s="540"/>
      <c r="S531" s="626"/>
    </row>
    <row r="532">
      <c r="A532" s="634"/>
      <c r="C532" s="635"/>
      <c r="D532" s="625"/>
      <c r="I532" s="625"/>
      <c r="J532" s="625"/>
      <c r="N532" s="540"/>
      <c r="O532" s="626"/>
      <c r="P532" s="540"/>
      <c r="Q532" s="626"/>
      <c r="R532" s="540"/>
      <c r="S532" s="626"/>
    </row>
    <row r="533">
      <c r="A533" s="634"/>
      <c r="C533" s="635"/>
      <c r="D533" s="625"/>
      <c r="I533" s="625"/>
      <c r="J533" s="625"/>
      <c r="N533" s="540"/>
      <c r="O533" s="626"/>
      <c r="P533" s="540"/>
      <c r="Q533" s="626"/>
      <c r="R533" s="540"/>
      <c r="S533" s="626"/>
    </row>
    <row r="534">
      <c r="A534" s="634"/>
      <c r="C534" s="635"/>
      <c r="D534" s="625"/>
      <c r="I534" s="625"/>
      <c r="J534" s="625"/>
      <c r="N534" s="540"/>
      <c r="O534" s="626"/>
      <c r="P534" s="540"/>
      <c r="Q534" s="626"/>
      <c r="R534" s="540"/>
      <c r="S534" s="626"/>
    </row>
    <row r="535">
      <c r="A535" s="634"/>
      <c r="C535" s="635"/>
      <c r="D535" s="625"/>
      <c r="I535" s="625"/>
      <c r="J535" s="625"/>
      <c r="N535" s="540"/>
      <c r="O535" s="626"/>
      <c r="P535" s="540"/>
      <c r="Q535" s="626"/>
      <c r="R535" s="540"/>
      <c r="S535" s="626"/>
    </row>
    <row r="536">
      <c r="A536" s="634"/>
      <c r="C536" s="635"/>
      <c r="D536" s="625"/>
      <c r="I536" s="625"/>
      <c r="J536" s="625"/>
      <c r="N536" s="540"/>
      <c r="O536" s="626"/>
      <c r="P536" s="540"/>
      <c r="Q536" s="626"/>
      <c r="R536" s="540"/>
      <c r="S536" s="626"/>
    </row>
    <row r="537">
      <c r="A537" s="634"/>
      <c r="C537" s="635"/>
      <c r="D537" s="625"/>
      <c r="I537" s="625"/>
      <c r="J537" s="625"/>
      <c r="N537" s="540"/>
      <c r="O537" s="626"/>
      <c r="P537" s="540"/>
      <c r="Q537" s="626"/>
      <c r="R537" s="540"/>
      <c r="S537" s="626"/>
    </row>
    <row r="538">
      <c r="A538" s="634"/>
      <c r="C538" s="635"/>
      <c r="D538" s="625"/>
      <c r="I538" s="625"/>
      <c r="J538" s="625"/>
      <c r="N538" s="540"/>
      <c r="O538" s="626"/>
      <c r="P538" s="540"/>
      <c r="Q538" s="626"/>
      <c r="R538" s="540"/>
      <c r="S538" s="626"/>
    </row>
    <row r="539">
      <c r="A539" s="634"/>
      <c r="C539" s="635"/>
      <c r="D539" s="625"/>
      <c r="I539" s="625"/>
      <c r="J539" s="625"/>
      <c r="N539" s="540"/>
      <c r="O539" s="626"/>
      <c r="P539" s="540"/>
      <c r="Q539" s="626"/>
      <c r="R539" s="540"/>
      <c r="S539" s="626"/>
    </row>
    <row r="540">
      <c r="A540" s="634"/>
      <c r="C540" s="635"/>
      <c r="D540" s="625"/>
      <c r="I540" s="625"/>
      <c r="J540" s="625"/>
      <c r="N540" s="540"/>
      <c r="O540" s="626"/>
      <c r="P540" s="540"/>
      <c r="Q540" s="626"/>
      <c r="R540" s="540"/>
      <c r="S540" s="626"/>
    </row>
    <row r="541">
      <c r="A541" s="634"/>
      <c r="C541" s="635"/>
      <c r="D541" s="625"/>
      <c r="I541" s="625"/>
      <c r="J541" s="625"/>
      <c r="N541" s="540"/>
      <c r="O541" s="626"/>
      <c r="P541" s="540"/>
      <c r="Q541" s="626"/>
      <c r="R541" s="540"/>
      <c r="S541" s="626"/>
    </row>
    <row r="542">
      <c r="A542" s="634"/>
      <c r="C542" s="635"/>
      <c r="D542" s="625"/>
      <c r="I542" s="625"/>
      <c r="J542" s="625"/>
      <c r="N542" s="540"/>
      <c r="O542" s="626"/>
      <c r="P542" s="540"/>
      <c r="Q542" s="626"/>
      <c r="R542" s="540"/>
      <c r="S542" s="626"/>
    </row>
    <row r="543">
      <c r="A543" s="634"/>
      <c r="C543" s="635"/>
      <c r="D543" s="625"/>
      <c r="I543" s="625"/>
      <c r="J543" s="625"/>
      <c r="N543" s="540"/>
      <c r="O543" s="626"/>
      <c r="P543" s="540"/>
      <c r="Q543" s="626"/>
      <c r="R543" s="540"/>
      <c r="S543" s="626"/>
    </row>
    <row r="544">
      <c r="A544" s="634"/>
      <c r="C544" s="635"/>
      <c r="D544" s="625"/>
      <c r="I544" s="625"/>
      <c r="J544" s="625"/>
      <c r="N544" s="540"/>
      <c r="O544" s="626"/>
      <c r="P544" s="540"/>
      <c r="Q544" s="626"/>
      <c r="R544" s="540"/>
      <c r="S544" s="626"/>
    </row>
    <row r="545">
      <c r="A545" s="634"/>
      <c r="C545" s="635"/>
      <c r="D545" s="625"/>
      <c r="I545" s="625"/>
      <c r="J545" s="625"/>
      <c r="N545" s="540"/>
      <c r="O545" s="626"/>
      <c r="P545" s="540"/>
      <c r="Q545" s="626"/>
      <c r="R545" s="540"/>
      <c r="S545" s="626"/>
    </row>
    <row r="546">
      <c r="A546" s="634"/>
      <c r="C546" s="635"/>
      <c r="D546" s="625"/>
      <c r="I546" s="625"/>
      <c r="J546" s="625"/>
      <c r="N546" s="540"/>
      <c r="O546" s="626"/>
      <c r="P546" s="540"/>
      <c r="Q546" s="626"/>
      <c r="R546" s="540"/>
      <c r="S546" s="626"/>
    </row>
    <row r="547">
      <c r="A547" s="634"/>
      <c r="C547" s="635"/>
      <c r="D547" s="625"/>
      <c r="I547" s="625"/>
      <c r="J547" s="625"/>
      <c r="N547" s="540"/>
      <c r="O547" s="626"/>
      <c r="P547" s="540"/>
      <c r="Q547" s="626"/>
      <c r="R547" s="540"/>
      <c r="S547" s="626"/>
    </row>
    <row r="548">
      <c r="A548" s="634"/>
      <c r="C548" s="635"/>
      <c r="D548" s="625"/>
      <c r="I548" s="625"/>
      <c r="J548" s="625"/>
      <c r="N548" s="540"/>
      <c r="O548" s="626"/>
      <c r="P548" s="540"/>
      <c r="Q548" s="626"/>
      <c r="R548" s="540"/>
      <c r="S548" s="626"/>
    </row>
    <row r="549">
      <c r="A549" s="634"/>
      <c r="C549" s="635"/>
      <c r="D549" s="625"/>
      <c r="I549" s="625"/>
      <c r="J549" s="625"/>
      <c r="N549" s="540"/>
      <c r="O549" s="626"/>
      <c r="P549" s="540"/>
      <c r="Q549" s="626"/>
      <c r="R549" s="540"/>
      <c r="S549" s="626"/>
    </row>
    <row r="550">
      <c r="A550" s="634"/>
      <c r="C550" s="635"/>
      <c r="D550" s="625"/>
      <c r="I550" s="625"/>
      <c r="J550" s="625"/>
      <c r="N550" s="540"/>
      <c r="O550" s="626"/>
      <c r="P550" s="540"/>
      <c r="Q550" s="626"/>
      <c r="R550" s="540"/>
      <c r="S550" s="626"/>
    </row>
    <row r="551">
      <c r="A551" s="634"/>
      <c r="C551" s="635"/>
      <c r="D551" s="625"/>
      <c r="I551" s="625"/>
      <c r="J551" s="625"/>
      <c r="N551" s="540"/>
      <c r="O551" s="626"/>
      <c r="P551" s="540"/>
      <c r="Q551" s="626"/>
      <c r="R551" s="540"/>
      <c r="S551" s="626"/>
    </row>
    <row r="552">
      <c r="A552" s="634"/>
      <c r="C552" s="635"/>
      <c r="D552" s="625"/>
      <c r="I552" s="625"/>
      <c r="J552" s="625"/>
      <c r="N552" s="540"/>
      <c r="O552" s="626"/>
      <c r="P552" s="540"/>
      <c r="Q552" s="626"/>
      <c r="R552" s="540"/>
      <c r="S552" s="626"/>
    </row>
    <row r="553">
      <c r="A553" s="634"/>
      <c r="C553" s="635"/>
      <c r="D553" s="625"/>
      <c r="I553" s="625"/>
      <c r="J553" s="625"/>
      <c r="N553" s="540"/>
      <c r="O553" s="626"/>
      <c r="P553" s="540"/>
      <c r="Q553" s="626"/>
      <c r="R553" s="540"/>
      <c r="S553" s="626"/>
    </row>
    <row r="554">
      <c r="A554" s="634"/>
      <c r="C554" s="635"/>
      <c r="D554" s="625"/>
      <c r="I554" s="625"/>
      <c r="J554" s="625"/>
      <c r="N554" s="540"/>
      <c r="O554" s="626"/>
      <c r="P554" s="540"/>
      <c r="Q554" s="626"/>
      <c r="R554" s="540"/>
      <c r="S554" s="626"/>
    </row>
    <row r="555">
      <c r="A555" s="634"/>
      <c r="C555" s="635"/>
      <c r="D555" s="625"/>
      <c r="I555" s="625"/>
      <c r="J555" s="625"/>
      <c r="N555" s="540"/>
      <c r="O555" s="626"/>
      <c r="P555" s="540"/>
      <c r="Q555" s="626"/>
      <c r="R555" s="540"/>
      <c r="S555" s="626"/>
    </row>
    <row r="556">
      <c r="A556" s="634"/>
      <c r="C556" s="635"/>
      <c r="D556" s="625"/>
      <c r="I556" s="625"/>
      <c r="J556" s="625"/>
      <c r="N556" s="540"/>
      <c r="O556" s="626"/>
      <c r="P556" s="540"/>
      <c r="Q556" s="626"/>
      <c r="R556" s="540"/>
      <c r="S556" s="626"/>
    </row>
    <row r="557">
      <c r="A557" s="634"/>
      <c r="C557" s="635"/>
      <c r="D557" s="625"/>
      <c r="I557" s="625"/>
      <c r="J557" s="625"/>
      <c r="N557" s="540"/>
      <c r="O557" s="626"/>
      <c r="P557" s="540"/>
      <c r="Q557" s="626"/>
      <c r="R557" s="540"/>
      <c r="S557" s="626"/>
    </row>
    <row r="558">
      <c r="A558" s="634"/>
      <c r="C558" s="635"/>
      <c r="D558" s="625"/>
      <c r="I558" s="625"/>
      <c r="J558" s="625"/>
      <c r="N558" s="540"/>
      <c r="O558" s="626"/>
      <c r="P558" s="540"/>
      <c r="Q558" s="626"/>
      <c r="R558" s="540"/>
      <c r="S558" s="626"/>
    </row>
    <row r="559">
      <c r="A559" s="634"/>
      <c r="C559" s="635"/>
      <c r="D559" s="625"/>
      <c r="I559" s="625"/>
      <c r="J559" s="625"/>
      <c r="N559" s="540"/>
      <c r="O559" s="626"/>
      <c r="P559" s="540"/>
      <c r="Q559" s="626"/>
      <c r="R559" s="540"/>
      <c r="S559" s="626"/>
    </row>
    <row r="560">
      <c r="A560" s="634"/>
      <c r="C560" s="635"/>
      <c r="D560" s="625"/>
      <c r="I560" s="625"/>
      <c r="J560" s="625"/>
      <c r="N560" s="540"/>
      <c r="O560" s="626"/>
      <c r="P560" s="540"/>
      <c r="Q560" s="626"/>
      <c r="R560" s="540"/>
      <c r="S560" s="626"/>
    </row>
    <row r="561">
      <c r="A561" s="634"/>
      <c r="C561" s="635"/>
      <c r="D561" s="625"/>
      <c r="I561" s="625"/>
      <c r="J561" s="625"/>
      <c r="N561" s="540"/>
      <c r="O561" s="626"/>
      <c r="P561" s="540"/>
      <c r="Q561" s="626"/>
      <c r="R561" s="540"/>
      <c r="S561" s="626"/>
    </row>
    <row r="562">
      <c r="A562" s="634"/>
      <c r="C562" s="635"/>
      <c r="D562" s="625"/>
      <c r="I562" s="625"/>
      <c r="J562" s="625"/>
      <c r="N562" s="540"/>
      <c r="O562" s="626"/>
      <c r="P562" s="540"/>
      <c r="Q562" s="626"/>
      <c r="R562" s="540"/>
      <c r="S562" s="626"/>
    </row>
    <row r="563">
      <c r="A563" s="634"/>
      <c r="C563" s="635"/>
      <c r="D563" s="625"/>
      <c r="I563" s="625"/>
      <c r="J563" s="625"/>
      <c r="N563" s="540"/>
      <c r="O563" s="626"/>
      <c r="P563" s="540"/>
      <c r="Q563" s="626"/>
      <c r="R563" s="540"/>
      <c r="S563" s="626"/>
    </row>
    <row r="564">
      <c r="A564" s="634"/>
      <c r="C564" s="635"/>
      <c r="D564" s="625"/>
      <c r="I564" s="625"/>
      <c r="J564" s="625"/>
      <c r="N564" s="540"/>
      <c r="O564" s="626"/>
      <c r="P564" s="540"/>
      <c r="Q564" s="626"/>
      <c r="R564" s="540"/>
      <c r="S564" s="626"/>
    </row>
    <row r="565">
      <c r="A565" s="634"/>
      <c r="C565" s="635"/>
      <c r="D565" s="625"/>
      <c r="I565" s="625"/>
      <c r="J565" s="625"/>
      <c r="N565" s="540"/>
      <c r="O565" s="626"/>
      <c r="P565" s="540"/>
      <c r="Q565" s="626"/>
      <c r="R565" s="540"/>
      <c r="S565" s="626"/>
    </row>
    <row r="566">
      <c r="A566" s="634"/>
      <c r="C566" s="635"/>
      <c r="D566" s="625"/>
      <c r="I566" s="625"/>
      <c r="J566" s="625"/>
      <c r="N566" s="540"/>
      <c r="O566" s="626"/>
      <c r="P566" s="540"/>
      <c r="Q566" s="626"/>
      <c r="R566" s="540"/>
      <c r="S566" s="626"/>
    </row>
    <row r="567">
      <c r="A567" s="634"/>
      <c r="C567" s="635"/>
      <c r="D567" s="625"/>
      <c r="I567" s="625"/>
      <c r="J567" s="625"/>
      <c r="N567" s="540"/>
      <c r="O567" s="626"/>
      <c r="P567" s="540"/>
      <c r="Q567" s="626"/>
      <c r="R567" s="540"/>
      <c r="S567" s="626"/>
    </row>
    <row r="568">
      <c r="A568" s="634"/>
      <c r="C568" s="635"/>
      <c r="D568" s="625"/>
      <c r="I568" s="625"/>
      <c r="J568" s="625"/>
      <c r="N568" s="540"/>
      <c r="O568" s="626"/>
      <c r="P568" s="540"/>
      <c r="Q568" s="626"/>
      <c r="R568" s="540"/>
      <c r="S568" s="626"/>
    </row>
    <row r="569">
      <c r="A569" s="634"/>
      <c r="C569" s="635"/>
      <c r="D569" s="625"/>
      <c r="I569" s="625"/>
      <c r="J569" s="625"/>
      <c r="N569" s="540"/>
      <c r="O569" s="626"/>
      <c r="P569" s="540"/>
      <c r="Q569" s="626"/>
      <c r="R569" s="540"/>
      <c r="S569" s="626"/>
    </row>
    <row r="570">
      <c r="A570" s="634"/>
      <c r="C570" s="635"/>
      <c r="D570" s="625"/>
      <c r="I570" s="625"/>
      <c r="J570" s="625"/>
      <c r="N570" s="540"/>
      <c r="O570" s="626"/>
      <c r="P570" s="540"/>
      <c r="Q570" s="626"/>
      <c r="R570" s="540"/>
      <c r="S570" s="626"/>
    </row>
    <row r="571">
      <c r="A571" s="634"/>
      <c r="C571" s="635"/>
      <c r="D571" s="625"/>
      <c r="I571" s="625"/>
      <c r="J571" s="625"/>
      <c r="N571" s="540"/>
      <c r="O571" s="626"/>
      <c r="P571" s="540"/>
      <c r="Q571" s="626"/>
      <c r="R571" s="540"/>
      <c r="S571" s="626"/>
    </row>
    <row r="572">
      <c r="A572" s="634"/>
      <c r="C572" s="635"/>
      <c r="D572" s="625"/>
      <c r="I572" s="625"/>
      <c r="J572" s="625"/>
      <c r="N572" s="540"/>
      <c r="O572" s="626"/>
      <c r="P572" s="540"/>
      <c r="Q572" s="626"/>
      <c r="R572" s="540"/>
      <c r="S572" s="626"/>
    </row>
    <row r="573">
      <c r="A573" s="634"/>
      <c r="C573" s="635"/>
      <c r="D573" s="625"/>
      <c r="I573" s="625"/>
      <c r="J573" s="625"/>
      <c r="N573" s="540"/>
      <c r="O573" s="626"/>
      <c r="P573" s="540"/>
      <c r="Q573" s="626"/>
      <c r="R573" s="540"/>
      <c r="S573" s="626"/>
    </row>
    <row r="574">
      <c r="A574" s="634"/>
      <c r="C574" s="635"/>
      <c r="D574" s="625"/>
      <c r="I574" s="625"/>
      <c r="J574" s="625"/>
      <c r="N574" s="540"/>
      <c r="O574" s="626"/>
      <c r="P574" s="540"/>
      <c r="Q574" s="626"/>
      <c r="R574" s="540"/>
      <c r="S574" s="626"/>
    </row>
    <row r="575">
      <c r="A575" s="634"/>
      <c r="C575" s="635"/>
      <c r="D575" s="625"/>
      <c r="I575" s="625"/>
      <c r="J575" s="625"/>
      <c r="N575" s="540"/>
      <c r="O575" s="626"/>
      <c r="P575" s="540"/>
      <c r="Q575" s="626"/>
      <c r="R575" s="540"/>
      <c r="S575" s="626"/>
    </row>
    <row r="576">
      <c r="A576" s="634"/>
      <c r="C576" s="635"/>
      <c r="D576" s="625"/>
      <c r="I576" s="625"/>
      <c r="J576" s="625"/>
      <c r="N576" s="540"/>
      <c r="O576" s="626"/>
      <c r="P576" s="540"/>
      <c r="Q576" s="626"/>
      <c r="R576" s="540"/>
      <c r="S576" s="626"/>
    </row>
    <row r="577">
      <c r="A577" s="634"/>
      <c r="C577" s="635"/>
      <c r="D577" s="625"/>
      <c r="I577" s="625"/>
      <c r="J577" s="625"/>
      <c r="N577" s="540"/>
      <c r="O577" s="626"/>
      <c r="P577" s="540"/>
      <c r="Q577" s="626"/>
      <c r="R577" s="540"/>
      <c r="S577" s="626"/>
    </row>
    <row r="578">
      <c r="A578" s="634"/>
      <c r="C578" s="635"/>
      <c r="D578" s="625"/>
      <c r="I578" s="625"/>
      <c r="J578" s="625"/>
      <c r="N578" s="540"/>
      <c r="O578" s="626"/>
      <c r="P578" s="540"/>
      <c r="Q578" s="626"/>
      <c r="R578" s="540"/>
      <c r="S578" s="626"/>
    </row>
    <row r="579">
      <c r="A579" s="634"/>
      <c r="C579" s="635"/>
      <c r="D579" s="625"/>
      <c r="I579" s="625"/>
      <c r="J579" s="625"/>
      <c r="N579" s="540"/>
      <c r="O579" s="626"/>
      <c r="P579" s="540"/>
      <c r="Q579" s="626"/>
      <c r="R579" s="540"/>
      <c r="S579" s="626"/>
    </row>
    <row r="580">
      <c r="A580" s="634"/>
      <c r="C580" s="635"/>
      <c r="D580" s="625"/>
      <c r="I580" s="625"/>
      <c r="J580" s="625"/>
      <c r="N580" s="540"/>
      <c r="O580" s="626"/>
      <c r="P580" s="540"/>
      <c r="Q580" s="626"/>
      <c r="R580" s="540"/>
      <c r="S580" s="626"/>
    </row>
    <row r="581">
      <c r="A581" s="634"/>
      <c r="C581" s="635"/>
      <c r="D581" s="625"/>
      <c r="I581" s="625"/>
      <c r="J581" s="625"/>
      <c r="N581" s="540"/>
      <c r="O581" s="626"/>
      <c r="P581" s="540"/>
      <c r="Q581" s="626"/>
      <c r="R581" s="540"/>
      <c r="S581" s="626"/>
    </row>
    <row r="582">
      <c r="A582" s="634"/>
      <c r="C582" s="635"/>
      <c r="D582" s="625"/>
      <c r="I582" s="625"/>
      <c r="J582" s="625"/>
      <c r="N582" s="540"/>
      <c r="O582" s="626"/>
      <c r="P582" s="540"/>
      <c r="Q582" s="626"/>
      <c r="R582" s="540"/>
      <c r="S582" s="626"/>
    </row>
    <row r="583">
      <c r="A583" s="634"/>
      <c r="C583" s="635"/>
      <c r="D583" s="625"/>
      <c r="I583" s="625"/>
      <c r="J583" s="625"/>
      <c r="N583" s="540"/>
      <c r="O583" s="626"/>
      <c r="P583" s="540"/>
      <c r="Q583" s="626"/>
      <c r="R583" s="540"/>
      <c r="S583" s="626"/>
    </row>
    <row r="584">
      <c r="A584" s="634"/>
      <c r="C584" s="635"/>
      <c r="D584" s="625"/>
      <c r="I584" s="625"/>
      <c r="J584" s="625"/>
      <c r="N584" s="540"/>
      <c r="O584" s="626"/>
      <c r="P584" s="540"/>
      <c r="Q584" s="626"/>
      <c r="R584" s="540"/>
      <c r="S584" s="626"/>
    </row>
    <row r="585">
      <c r="A585" s="634"/>
      <c r="C585" s="635"/>
      <c r="D585" s="625"/>
      <c r="I585" s="625"/>
      <c r="J585" s="625"/>
      <c r="N585" s="540"/>
      <c r="O585" s="626"/>
      <c r="P585" s="540"/>
      <c r="Q585" s="626"/>
      <c r="R585" s="540"/>
      <c r="S585" s="626"/>
    </row>
    <row r="586">
      <c r="A586" s="634"/>
      <c r="C586" s="635"/>
      <c r="D586" s="625"/>
      <c r="I586" s="625"/>
      <c r="J586" s="625"/>
      <c r="N586" s="540"/>
      <c r="O586" s="626"/>
      <c r="P586" s="540"/>
      <c r="Q586" s="626"/>
      <c r="R586" s="540"/>
      <c r="S586" s="626"/>
    </row>
    <row r="587">
      <c r="A587" s="634"/>
      <c r="C587" s="635"/>
      <c r="D587" s="625"/>
      <c r="I587" s="625"/>
      <c r="J587" s="625"/>
      <c r="N587" s="540"/>
      <c r="O587" s="626"/>
      <c r="P587" s="540"/>
      <c r="Q587" s="626"/>
      <c r="R587" s="540"/>
      <c r="S587" s="626"/>
    </row>
    <row r="588">
      <c r="A588" s="634"/>
      <c r="C588" s="635"/>
      <c r="D588" s="625"/>
      <c r="I588" s="625"/>
      <c r="J588" s="625"/>
      <c r="N588" s="540"/>
      <c r="O588" s="626"/>
      <c r="P588" s="540"/>
      <c r="Q588" s="626"/>
      <c r="R588" s="540"/>
      <c r="S588" s="626"/>
    </row>
    <row r="589">
      <c r="A589" s="634"/>
      <c r="C589" s="635"/>
      <c r="D589" s="625"/>
      <c r="I589" s="625"/>
      <c r="J589" s="625"/>
      <c r="N589" s="540"/>
      <c r="O589" s="626"/>
      <c r="P589" s="540"/>
      <c r="Q589" s="626"/>
      <c r="R589" s="540"/>
      <c r="S589" s="626"/>
    </row>
    <row r="590">
      <c r="A590" s="634"/>
      <c r="C590" s="635"/>
      <c r="D590" s="625"/>
      <c r="I590" s="625"/>
      <c r="J590" s="625"/>
      <c r="N590" s="540"/>
      <c r="O590" s="626"/>
      <c r="P590" s="540"/>
      <c r="Q590" s="626"/>
      <c r="R590" s="540"/>
      <c r="S590" s="626"/>
    </row>
    <row r="591">
      <c r="A591" s="634"/>
      <c r="C591" s="635"/>
      <c r="D591" s="625"/>
      <c r="I591" s="625"/>
      <c r="J591" s="625"/>
      <c r="N591" s="540"/>
      <c r="O591" s="626"/>
      <c r="P591" s="540"/>
      <c r="Q591" s="626"/>
      <c r="R591" s="540"/>
      <c r="S591" s="626"/>
    </row>
    <row r="592">
      <c r="A592" s="634"/>
      <c r="C592" s="635"/>
      <c r="D592" s="625"/>
      <c r="I592" s="625"/>
      <c r="J592" s="625"/>
      <c r="N592" s="540"/>
      <c r="O592" s="626"/>
      <c r="P592" s="540"/>
      <c r="Q592" s="626"/>
      <c r="R592" s="540"/>
      <c r="S592" s="626"/>
    </row>
    <row r="593">
      <c r="A593" s="634"/>
      <c r="C593" s="635"/>
      <c r="D593" s="625"/>
      <c r="I593" s="625"/>
      <c r="J593" s="625"/>
      <c r="N593" s="540"/>
      <c r="O593" s="626"/>
      <c r="P593" s="540"/>
      <c r="Q593" s="626"/>
      <c r="R593" s="540"/>
      <c r="S593" s="626"/>
    </row>
    <row r="594">
      <c r="A594" s="634"/>
      <c r="C594" s="635"/>
      <c r="D594" s="625"/>
      <c r="I594" s="625"/>
      <c r="J594" s="625"/>
      <c r="N594" s="540"/>
      <c r="O594" s="626"/>
      <c r="P594" s="540"/>
      <c r="Q594" s="626"/>
      <c r="R594" s="540"/>
      <c r="S594" s="626"/>
    </row>
    <row r="595">
      <c r="A595" s="634"/>
      <c r="C595" s="635"/>
      <c r="D595" s="625"/>
      <c r="I595" s="625"/>
      <c r="J595" s="625"/>
      <c r="N595" s="540"/>
      <c r="O595" s="626"/>
      <c r="P595" s="540"/>
      <c r="Q595" s="626"/>
      <c r="R595" s="540"/>
      <c r="S595" s="626"/>
    </row>
    <row r="596">
      <c r="A596" s="634"/>
      <c r="C596" s="635"/>
      <c r="D596" s="625"/>
      <c r="I596" s="625"/>
      <c r="J596" s="625"/>
      <c r="N596" s="540"/>
      <c r="O596" s="626"/>
      <c r="P596" s="540"/>
      <c r="Q596" s="626"/>
      <c r="R596" s="540"/>
      <c r="S596" s="626"/>
    </row>
    <row r="597">
      <c r="A597" s="634"/>
      <c r="C597" s="635"/>
      <c r="D597" s="625"/>
      <c r="I597" s="625"/>
      <c r="J597" s="625"/>
      <c r="N597" s="540"/>
      <c r="O597" s="626"/>
      <c r="P597" s="540"/>
      <c r="Q597" s="626"/>
      <c r="R597" s="540"/>
      <c r="S597" s="626"/>
    </row>
    <row r="598">
      <c r="A598" s="634"/>
      <c r="C598" s="635"/>
      <c r="D598" s="625"/>
      <c r="I598" s="625"/>
      <c r="J598" s="625"/>
      <c r="N598" s="540"/>
      <c r="O598" s="626"/>
      <c r="P598" s="540"/>
      <c r="Q598" s="626"/>
      <c r="R598" s="540"/>
      <c r="S598" s="626"/>
    </row>
    <row r="599">
      <c r="A599" s="634"/>
      <c r="C599" s="635"/>
      <c r="D599" s="625"/>
      <c r="I599" s="625"/>
      <c r="J599" s="625"/>
      <c r="N599" s="540"/>
      <c r="O599" s="626"/>
      <c r="P599" s="540"/>
      <c r="Q599" s="626"/>
      <c r="R599" s="540"/>
      <c r="S599" s="626"/>
    </row>
    <row r="600">
      <c r="A600" s="634"/>
      <c r="C600" s="635"/>
      <c r="D600" s="625"/>
      <c r="I600" s="625"/>
      <c r="J600" s="625"/>
      <c r="N600" s="540"/>
      <c r="O600" s="626"/>
      <c r="P600" s="540"/>
      <c r="Q600" s="626"/>
      <c r="R600" s="540"/>
      <c r="S600" s="626"/>
    </row>
    <row r="601">
      <c r="A601" s="634"/>
      <c r="C601" s="635"/>
      <c r="D601" s="625"/>
      <c r="I601" s="625"/>
      <c r="J601" s="625"/>
      <c r="N601" s="540"/>
      <c r="O601" s="626"/>
      <c r="P601" s="540"/>
      <c r="Q601" s="626"/>
      <c r="R601" s="540"/>
      <c r="S601" s="626"/>
    </row>
    <row r="602">
      <c r="A602" s="634"/>
      <c r="C602" s="635"/>
      <c r="D602" s="625"/>
      <c r="I602" s="625"/>
      <c r="J602" s="625"/>
      <c r="N602" s="540"/>
      <c r="O602" s="626"/>
      <c r="P602" s="540"/>
      <c r="Q602" s="626"/>
      <c r="R602" s="540"/>
      <c r="S602" s="626"/>
    </row>
    <row r="603">
      <c r="A603" s="634"/>
      <c r="C603" s="635"/>
      <c r="D603" s="625"/>
      <c r="I603" s="625"/>
      <c r="J603" s="625"/>
      <c r="N603" s="540"/>
      <c r="O603" s="626"/>
      <c r="P603" s="540"/>
      <c r="Q603" s="626"/>
      <c r="R603" s="540"/>
      <c r="S603" s="626"/>
    </row>
    <row r="604">
      <c r="A604" s="634"/>
      <c r="C604" s="635"/>
      <c r="D604" s="625"/>
      <c r="I604" s="625"/>
      <c r="J604" s="625"/>
      <c r="N604" s="540"/>
      <c r="O604" s="626"/>
      <c r="P604" s="540"/>
      <c r="Q604" s="626"/>
      <c r="R604" s="540"/>
      <c r="S604" s="626"/>
    </row>
    <row r="605">
      <c r="A605" s="634"/>
      <c r="C605" s="635"/>
      <c r="D605" s="625"/>
      <c r="I605" s="625"/>
      <c r="J605" s="625"/>
      <c r="N605" s="540"/>
      <c r="O605" s="626"/>
      <c r="P605" s="540"/>
      <c r="Q605" s="626"/>
      <c r="R605" s="540"/>
      <c r="S605" s="626"/>
    </row>
    <row r="606">
      <c r="A606" s="634"/>
      <c r="C606" s="635"/>
      <c r="D606" s="625"/>
      <c r="I606" s="625"/>
      <c r="J606" s="625"/>
      <c r="N606" s="540"/>
      <c r="O606" s="626"/>
      <c r="P606" s="540"/>
      <c r="Q606" s="626"/>
      <c r="R606" s="540"/>
      <c r="S606" s="626"/>
    </row>
    <row r="607">
      <c r="A607" s="634"/>
      <c r="C607" s="635"/>
      <c r="D607" s="625"/>
      <c r="I607" s="625"/>
      <c r="J607" s="625"/>
      <c r="N607" s="540"/>
      <c r="O607" s="626"/>
      <c r="P607" s="540"/>
      <c r="Q607" s="626"/>
      <c r="R607" s="540"/>
      <c r="S607" s="626"/>
    </row>
    <row r="608">
      <c r="A608" s="634"/>
      <c r="C608" s="635"/>
      <c r="D608" s="625"/>
      <c r="I608" s="625"/>
      <c r="J608" s="625"/>
      <c r="N608" s="540"/>
      <c r="O608" s="626"/>
      <c r="P608" s="540"/>
      <c r="Q608" s="626"/>
      <c r="R608" s="540"/>
      <c r="S608" s="626"/>
    </row>
    <row r="609">
      <c r="A609" s="634"/>
      <c r="C609" s="635"/>
      <c r="D609" s="625"/>
      <c r="I609" s="625"/>
      <c r="J609" s="625"/>
      <c r="N609" s="540"/>
      <c r="O609" s="626"/>
      <c r="P609" s="540"/>
      <c r="Q609" s="626"/>
      <c r="R609" s="540"/>
      <c r="S609" s="626"/>
    </row>
    <row r="610">
      <c r="A610" s="634"/>
      <c r="C610" s="635"/>
      <c r="D610" s="625"/>
      <c r="I610" s="625"/>
      <c r="J610" s="625"/>
      <c r="N610" s="540"/>
      <c r="O610" s="626"/>
      <c r="P610" s="540"/>
      <c r="Q610" s="626"/>
      <c r="R610" s="540"/>
      <c r="S610" s="626"/>
    </row>
    <row r="611">
      <c r="A611" s="634"/>
      <c r="C611" s="635"/>
      <c r="D611" s="625"/>
      <c r="I611" s="625"/>
      <c r="J611" s="625"/>
      <c r="N611" s="540"/>
      <c r="O611" s="626"/>
      <c r="P611" s="540"/>
      <c r="Q611" s="626"/>
      <c r="R611" s="540"/>
      <c r="S611" s="626"/>
    </row>
    <row r="612">
      <c r="A612" s="634"/>
      <c r="C612" s="635"/>
      <c r="D612" s="625"/>
      <c r="I612" s="625"/>
      <c r="J612" s="625"/>
      <c r="N612" s="540"/>
      <c r="O612" s="626"/>
      <c r="P612" s="540"/>
      <c r="Q612" s="626"/>
      <c r="R612" s="540"/>
      <c r="S612" s="626"/>
    </row>
    <row r="613">
      <c r="A613" s="634"/>
      <c r="C613" s="635"/>
      <c r="D613" s="625"/>
      <c r="I613" s="625"/>
      <c r="J613" s="625"/>
      <c r="N613" s="540"/>
      <c r="O613" s="626"/>
      <c r="P613" s="540"/>
      <c r="Q613" s="626"/>
      <c r="R613" s="540"/>
      <c r="S613" s="626"/>
    </row>
    <row r="614">
      <c r="A614" s="634"/>
      <c r="C614" s="635"/>
      <c r="D614" s="625"/>
      <c r="I614" s="625"/>
      <c r="J614" s="625"/>
      <c r="N614" s="540"/>
      <c r="O614" s="626"/>
      <c r="P614" s="540"/>
      <c r="Q614" s="626"/>
      <c r="R614" s="540"/>
      <c r="S614" s="626"/>
    </row>
    <row r="615">
      <c r="A615" s="634"/>
      <c r="C615" s="635"/>
      <c r="D615" s="625"/>
      <c r="I615" s="625"/>
      <c r="J615" s="625"/>
      <c r="N615" s="540"/>
      <c r="O615" s="626"/>
      <c r="P615" s="540"/>
      <c r="Q615" s="626"/>
      <c r="R615" s="540"/>
      <c r="S615" s="626"/>
    </row>
    <row r="616">
      <c r="A616" s="634"/>
      <c r="C616" s="635"/>
      <c r="D616" s="625"/>
      <c r="I616" s="625"/>
      <c r="J616" s="625"/>
      <c r="N616" s="540"/>
      <c r="O616" s="626"/>
      <c r="P616" s="540"/>
      <c r="Q616" s="626"/>
      <c r="R616" s="540"/>
      <c r="S616" s="626"/>
    </row>
    <row r="617">
      <c r="A617" s="634"/>
      <c r="C617" s="635"/>
      <c r="D617" s="625"/>
      <c r="I617" s="625"/>
      <c r="J617" s="625"/>
      <c r="N617" s="540"/>
      <c r="O617" s="626"/>
      <c r="P617" s="540"/>
      <c r="Q617" s="626"/>
      <c r="R617" s="540"/>
      <c r="S617" s="626"/>
    </row>
    <row r="618">
      <c r="A618" s="634"/>
      <c r="C618" s="635"/>
      <c r="D618" s="625"/>
      <c r="I618" s="625"/>
      <c r="J618" s="625"/>
      <c r="N618" s="540"/>
      <c r="O618" s="626"/>
      <c r="P618" s="540"/>
      <c r="Q618" s="626"/>
      <c r="R618" s="540"/>
      <c r="S618" s="626"/>
    </row>
    <row r="619">
      <c r="A619" s="634"/>
      <c r="C619" s="635"/>
      <c r="D619" s="625"/>
      <c r="I619" s="625"/>
      <c r="J619" s="625"/>
      <c r="N619" s="540"/>
      <c r="O619" s="626"/>
      <c r="P619" s="540"/>
      <c r="Q619" s="626"/>
      <c r="R619" s="540"/>
      <c r="S619" s="626"/>
    </row>
    <row r="620">
      <c r="A620" s="634"/>
      <c r="C620" s="635"/>
      <c r="D620" s="625"/>
      <c r="I620" s="625"/>
      <c r="J620" s="625"/>
      <c r="N620" s="540"/>
      <c r="O620" s="626"/>
      <c r="P620" s="540"/>
      <c r="Q620" s="626"/>
      <c r="R620" s="540"/>
      <c r="S620" s="626"/>
    </row>
    <row r="621">
      <c r="A621" s="634"/>
      <c r="C621" s="635"/>
      <c r="D621" s="625"/>
      <c r="I621" s="625"/>
      <c r="J621" s="625"/>
      <c r="N621" s="540"/>
      <c r="O621" s="626"/>
      <c r="P621" s="540"/>
      <c r="Q621" s="626"/>
      <c r="R621" s="540"/>
      <c r="S621" s="626"/>
    </row>
    <row r="622">
      <c r="A622" s="634"/>
      <c r="C622" s="635"/>
      <c r="D622" s="625"/>
      <c r="I622" s="625"/>
      <c r="J622" s="625"/>
      <c r="N622" s="540"/>
      <c r="O622" s="626"/>
      <c r="P622" s="540"/>
      <c r="Q622" s="626"/>
      <c r="R622" s="540"/>
      <c r="S622" s="626"/>
    </row>
    <row r="623">
      <c r="A623" s="634"/>
      <c r="C623" s="635"/>
      <c r="D623" s="625"/>
      <c r="I623" s="625"/>
      <c r="J623" s="625"/>
      <c r="N623" s="540"/>
      <c r="O623" s="626"/>
      <c r="P623" s="540"/>
      <c r="Q623" s="626"/>
      <c r="R623" s="540"/>
      <c r="S623" s="626"/>
    </row>
    <row r="624">
      <c r="A624" s="634"/>
      <c r="C624" s="635"/>
      <c r="D624" s="625"/>
      <c r="I624" s="625"/>
      <c r="J624" s="625"/>
      <c r="N624" s="540"/>
      <c r="O624" s="626"/>
      <c r="P624" s="540"/>
      <c r="Q624" s="626"/>
      <c r="R624" s="540"/>
      <c r="S624" s="626"/>
    </row>
    <row r="625">
      <c r="A625" s="634"/>
      <c r="C625" s="635"/>
      <c r="D625" s="625"/>
      <c r="I625" s="625"/>
      <c r="J625" s="625"/>
      <c r="N625" s="540"/>
      <c r="O625" s="626"/>
      <c r="P625" s="540"/>
      <c r="Q625" s="626"/>
      <c r="R625" s="540"/>
      <c r="S625" s="626"/>
    </row>
    <row r="626">
      <c r="A626" s="634"/>
      <c r="C626" s="635"/>
      <c r="D626" s="625"/>
      <c r="I626" s="625"/>
      <c r="J626" s="625"/>
      <c r="N626" s="540"/>
      <c r="O626" s="626"/>
      <c r="P626" s="540"/>
      <c r="Q626" s="626"/>
      <c r="R626" s="540"/>
      <c r="S626" s="626"/>
    </row>
    <row r="627">
      <c r="A627" s="634"/>
      <c r="C627" s="635"/>
      <c r="D627" s="625"/>
      <c r="I627" s="625"/>
      <c r="J627" s="625"/>
      <c r="N627" s="540"/>
      <c r="O627" s="626"/>
      <c r="P627" s="540"/>
      <c r="Q627" s="626"/>
      <c r="R627" s="540"/>
      <c r="S627" s="626"/>
    </row>
    <row r="628">
      <c r="A628" s="634"/>
      <c r="C628" s="635"/>
      <c r="D628" s="625"/>
      <c r="I628" s="625"/>
      <c r="J628" s="625"/>
      <c r="N628" s="540"/>
      <c r="O628" s="626"/>
      <c r="P628" s="540"/>
      <c r="Q628" s="626"/>
      <c r="R628" s="540"/>
      <c r="S628" s="626"/>
    </row>
    <row r="629">
      <c r="A629" s="634"/>
      <c r="C629" s="635"/>
      <c r="D629" s="625"/>
      <c r="I629" s="625"/>
      <c r="J629" s="625"/>
      <c r="N629" s="540"/>
      <c r="O629" s="626"/>
      <c r="P629" s="540"/>
      <c r="Q629" s="626"/>
      <c r="R629" s="540"/>
      <c r="S629" s="626"/>
    </row>
    <row r="630">
      <c r="A630" s="634"/>
      <c r="C630" s="635"/>
      <c r="D630" s="625"/>
      <c r="I630" s="625"/>
      <c r="J630" s="625"/>
      <c r="N630" s="540"/>
      <c r="O630" s="626"/>
      <c r="P630" s="540"/>
      <c r="Q630" s="626"/>
      <c r="R630" s="540"/>
      <c r="S630" s="626"/>
    </row>
    <row r="631">
      <c r="A631" s="634"/>
      <c r="C631" s="635"/>
      <c r="D631" s="625"/>
      <c r="I631" s="625"/>
      <c r="J631" s="625"/>
      <c r="N631" s="540"/>
      <c r="O631" s="626"/>
      <c r="P631" s="540"/>
      <c r="Q631" s="626"/>
      <c r="R631" s="540"/>
      <c r="S631" s="626"/>
    </row>
    <row r="632">
      <c r="A632" s="634"/>
      <c r="C632" s="635"/>
      <c r="D632" s="625"/>
      <c r="I632" s="625"/>
      <c r="J632" s="625"/>
      <c r="N632" s="540"/>
      <c r="O632" s="626"/>
      <c r="P632" s="540"/>
      <c r="Q632" s="626"/>
      <c r="R632" s="540"/>
      <c r="S632" s="626"/>
    </row>
    <row r="633">
      <c r="A633" s="634"/>
      <c r="C633" s="635"/>
      <c r="D633" s="625"/>
      <c r="I633" s="625"/>
      <c r="J633" s="625"/>
      <c r="N633" s="540"/>
      <c r="O633" s="626"/>
      <c r="P633" s="540"/>
      <c r="Q633" s="626"/>
      <c r="R633" s="540"/>
      <c r="S633" s="626"/>
    </row>
    <row r="634">
      <c r="A634" s="634"/>
      <c r="C634" s="635"/>
      <c r="D634" s="625"/>
      <c r="I634" s="625"/>
      <c r="J634" s="625"/>
      <c r="N634" s="540"/>
      <c r="O634" s="626"/>
      <c r="P634" s="540"/>
      <c r="Q634" s="626"/>
      <c r="R634" s="540"/>
      <c r="S634" s="626"/>
    </row>
    <row r="635">
      <c r="A635" s="634"/>
      <c r="C635" s="635"/>
      <c r="D635" s="625"/>
      <c r="I635" s="625"/>
      <c r="J635" s="625"/>
      <c r="N635" s="540"/>
      <c r="O635" s="626"/>
      <c r="P635" s="540"/>
      <c r="Q635" s="626"/>
      <c r="R635" s="540"/>
      <c r="S635" s="626"/>
    </row>
    <row r="636">
      <c r="A636" s="634"/>
      <c r="C636" s="635"/>
      <c r="D636" s="625"/>
      <c r="I636" s="625"/>
      <c r="J636" s="625"/>
      <c r="N636" s="540"/>
      <c r="O636" s="626"/>
      <c r="P636" s="540"/>
      <c r="Q636" s="626"/>
      <c r="R636" s="540"/>
      <c r="S636" s="626"/>
    </row>
    <row r="637">
      <c r="A637" s="634"/>
      <c r="C637" s="635"/>
      <c r="D637" s="625"/>
      <c r="I637" s="625"/>
      <c r="J637" s="625"/>
      <c r="N637" s="540"/>
      <c r="O637" s="626"/>
      <c r="P637" s="540"/>
      <c r="Q637" s="626"/>
      <c r="R637" s="540"/>
      <c r="S637" s="626"/>
    </row>
    <row r="638">
      <c r="A638" s="634"/>
      <c r="C638" s="635"/>
      <c r="D638" s="625"/>
      <c r="I638" s="625"/>
      <c r="J638" s="625"/>
      <c r="N638" s="540"/>
      <c r="O638" s="626"/>
      <c r="P638" s="540"/>
      <c r="Q638" s="626"/>
      <c r="R638" s="540"/>
      <c r="S638" s="626"/>
    </row>
    <row r="639">
      <c r="A639" s="634"/>
      <c r="C639" s="635"/>
      <c r="D639" s="625"/>
      <c r="I639" s="625"/>
      <c r="J639" s="625"/>
      <c r="N639" s="540"/>
      <c r="O639" s="626"/>
      <c r="P639" s="540"/>
      <c r="Q639" s="626"/>
      <c r="R639" s="540"/>
      <c r="S639" s="626"/>
    </row>
    <row r="640">
      <c r="A640" s="634"/>
      <c r="C640" s="635"/>
      <c r="D640" s="625"/>
      <c r="I640" s="625"/>
      <c r="J640" s="625"/>
      <c r="N640" s="540"/>
      <c r="O640" s="626"/>
      <c r="P640" s="540"/>
      <c r="Q640" s="626"/>
      <c r="R640" s="540"/>
      <c r="S640" s="626"/>
    </row>
    <row r="641">
      <c r="A641" s="634"/>
      <c r="C641" s="635"/>
      <c r="D641" s="625"/>
      <c r="I641" s="625"/>
      <c r="J641" s="625"/>
      <c r="N641" s="540"/>
      <c r="O641" s="626"/>
      <c r="P641" s="540"/>
      <c r="Q641" s="626"/>
      <c r="R641" s="540"/>
      <c r="S641" s="626"/>
    </row>
    <row r="642">
      <c r="A642" s="634"/>
      <c r="C642" s="635"/>
      <c r="D642" s="625"/>
      <c r="I642" s="625"/>
      <c r="J642" s="625"/>
      <c r="N642" s="540"/>
      <c r="O642" s="626"/>
      <c r="P642" s="540"/>
      <c r="Q642" s="626"/>
      <c r="R642" s="540"/>
      <c r="S642" s="626"/>
    </row>
    <row r="643">
      <c r="A643" s="634"/>
      <c r="C643" s="635"/>
      <c r="D643" s="625"/>
      <c r="I643" s="625"/>
      <c r="J643" s="625"/>
      <c r="N643" s="540"/>
      <c r="O643" s="626"/>
      <c r="P643" s="540"/>
      <c r="Q643" s="626"/>
      <c r="R643" s="540"/>
      <c r="S643" s="626"/>
    </row>
    <row r="644">
      <c r="A644" s="634"/>
      <c r="C644" s="635"/>
      <c r="D644" s="625"/>
      <c r="I644" s="625"/>
      <c r="J644" s="625"/>
      <c r="N644" s="540"/>
      <c r="O644" s="626"/>
      <c r="P644" s="540"/>
      <c r="Q644" s="626"/>
      <c r="R644" s="540"/>
      <c r="S644" s="626"/>
    </row>
    <row r="645">
      <c r="A645" s="634"/>
      <c r="C645" s="635"/>
      <c r="D645" s="625"/>
      <c r="I645" s="625"/>
      <c r="J645" s="625"/>
      <c r="N645" s="540"/>
      <c r="O645" s="626"/>
      <c r="P645" s="540"/>
      <c r="Q645" s="626"/>
      <c r="R645" s="540"/>
      <c r="S645" s="626"/>
    </row>
    <row r="646">
      <c r="A646" s="634"/>
      <c r="C646" s="635"/>
      <c r="D646" s="625"/>
      <c r="I646" s="625"/>
      <c r="J646" s="625"/>
      <c r="N646" s="540"/>
      <c r="O646" s="626"/>
      <c r="P646" s="540"/>
      <c r="Q646" s="626"/>
      <c r="R646" s="540"/>
      <c r="S646" s="626"/>
    </row>
    <row r="647">
      <c r="A647" s="634"/>
      <c r="C647" s="635"/>
      <c r="D647" s="625"/>
      <c r="I647" s="625"/>
      <c r="J647" s="625"/>
      <c r="N647" s="540"/>
      <c r="O647" s="626"/>
      <c r="P647" s="540"/>
      <c r="Q647" s="626"/>
      <c r="R647" s="540"/>
      <c r="S647" s="626"/>
    </row>
    <row r="648">
      <c r="A648" s="634"/>
      <c r="C648" s="635"/>
      <c r="D648" s="625"/>
      <c r="I648" s="625"/>
      <c r="J648" s="625"/>
      <c r="N648" s="540"/>
      <c r="O648" s="626"/>
      <c r="P648" s="540"/>
      <c r="Q648" s="626"/>
      <c r="R648" s="540"/>
      <c r="S648" s="626"/>
    </row>
    <row r="649">
      <c r="A649" s="634"/>
      <c r="C649" s="635"/>
      <c r="D649" s="625"/>
      <c r="I649" s="625"/>
      <c r="J649" s="625"/>
      <c r="N649" s="540"/>
      <c r="O649" s="626"/>
      <c r="P649" s="540"/>
      <c r="Q649" s="626"/>
      <c r="R649" s="540"/>
      <c r="S649" s="626"/>
    </row>
    <row r="650">
      <c r="A650" s="634"/>
      <c r="C650" s="635"/>
      <c r="D650" s="625"/>
      <c r="I650" s="625"/>
      <c r="J650" s="625"/>
      <c r="N650" s="540"/>
      <c r="O650" s="626"/>
      <c r="P650" s="540"/>
      <c r="Q650" s="626"/>
      <c r="R650" s="540"/>
      <c r="S650" s="626"/>
    </row>
    <row r="651">
      <c r="A651" s="634"/>
      <c r="C651" s="635"/>
      <c r="D651" s="625"/>
      <c r="I651" s="625"/>
      <c r="J651" s="625"/>
      <c r="N651" s="540"/>
      <c r="O651" s="626"/>
      <c r="P651" s="540"/>
      <c r="Q651" s="626"/>
      <c r="R651" s="540"/>
      <c r="S651" s="626"/>
    </row>
    <row r="652">
      <c r="A652" s="634"/>
      <c r="C652" s="635"/>
      <c r="D652" s="625"/>
      <c r="I652" s="625"/>
      <c r="J652" s="625"/>
      <c r="N652" s="540"/>
      <c r="O652" s="626"/>
      <c r="P652" s="540"/>
      <c r="Q652" s="626"/>
      <c r="R652" s="540"/>
      <c r="S652" s="626"/>
    </row>
    <row r="653">
      <c r="A653" s="634"/>
      <c r="C653" s="635"/>
      <c r="D653" s="625"/>
      <c r="I653" s="625"/>
      <c r="J653" s="625"/>
      <c r="N653" s="540"/>
      <c r="O653" s="626"/>
      <c r="P653" s="540"/>
      <c r="Q653" s="626"/>
      <c r="R653" s="540"/>
      <c r="S653" s="626"/>
    </row>
    <row r="654">
      <c r="A654" s="634"/>
      <c r="C654" s="635"/>
      <c r="D654" s="625"/>
      <c r="I654" s="625"/>
      <c r="J654" s="625"/>
      <c r="N654" s="540"/>
      <c r="O654" s="626"/>
      <c r="P654" s="540"/>
      <c r="Q654" s="626"/>
      <c r="R654" s="540"/>
      <c r="S654" s="626"/>
    </row>
    <row r="655">
      <c r="A655" s="634"/>
      <c r="C655" s="635"/>
      <c r="D655" s="625"/>
      <c r="I655" s="625"/>
      <c r="J655" s="625"/>
      <c r="N655" s="540"/>
      <c r="O655" s="626"/>
      <c r="P655" s="540"/>
      <c r="Q655" s="626"/>
      <c r="R655" s="540"/>
      <c r="S655" s="626"/>
    </row>
    <row r="656">
      <c r="A656" s="634"/>
      <c r="C656" s="635"/>
      <c r="D656" s="625"/>
      <c r="I656" s="625"/>
      <c r="J656" s="625"/>
      <c r="N656" s="540"/>
      <c r="O656" s="626"/>
      <c r="P656" s="540"/>
      <c r="Q656" s="626"/>
      <c r="R656" s="540"/>
      <c r="S656" s="626"/>
    </row>
    <row r="657">
      <c r="A657" s="634"/>
      <c r="C657" s="635"/>
      <c r="D657" s="625"/>
      <c r="I657" s="625"/>
      <c r="J657" s="625"/>
      <c r="N657" s="540"/>
      <c r="O657" s="626"/>
      <c r="P657" s="540"/>
      <c r="Q657" s="626"/>
      <c r="R657" s="540"/>
      <c r="S657" s="626"/>
    </row>
    <row r="658">
      <c r="A658" s="634"/>
      <c r="C658" s="635"/>
      <c r="D658" s="625"/>
      <c r="I658" s="625"/>
      <c r="J658" s="625"/>
      <c r="N658" s="540"/>
      <c r="O658" s="626"/>
      <c r="P658" s="540"/>
      <c r="Q658" s="626"/>
      <c r="R658" s="540"/>
      <c r="S658" s="626"/>
    </row>
    <row r="659">
      <c r="A659" s="634"/>
      <c r="C659" s="635"/>
      <c r="D659" s="625"/>
      <c r="I659" s="625"/>
      <c r="J659" s="625"/>
      <c r="N659" s="540"/>
      <c r="O659" s="626"/>
      <c r="P659" s="540"/>
      <c r="Q659" s="626"/>
      <c r="R659" s="540"/>
      <c r="S659" s="626"/>
    </row>
    <row r="660">
      <c r="A660" s="634"/>
      <c r="C660" s="635"/>
      <c r="D660" s="625"/>
      <c r="I660" s="625"/>
      <c r="J660" s="625"/>
      <c r="N660" s="540"/>
      <c r="O660" s="626"/>
      <c r="P660" s="540"/>
      <c r="Q660" s="626"/>
      <c r="R660" s="540"/>
      <c r="S660" s="626"/>
    </row>
    <row r="661">
      <c r="A661" s="634"/>
      <c r="C661" s="635"/>
      <c r="D661" s="625"/>
      <c r="I661" s="625"/>
      <c r="J661" s="625"/>
      <c r="N661" s="540"/>
      <c r="O661" s="626"/>
      <c r="P661" s="540"/>
      <c r="Q661" s="626"/>
      <c r="R661" s="540"/>
      <c r="S661" s="626"/>
    </row>
    <row r="662">
      <c r="A662" s="634"/>
      <c r="C662" s="635"/>
      <c r="D662" s="625"/>
      <c r="I662" s="625"/>
      <c r="J662" s="625"/>
      <c r="N662" s="540"/>
      <c r="O662" s="626"/>
      <c r="P662" s="540"/>
      <c r="Q662" s="626"/>
      <c r="R662" s="540"/>
      <c r="S662" s="626"/>
    </row>
    <row r="663">
      <c r="A663" s="634"/>
      <c r="C663" s="635"/>
      <c r="D663" s="625"/>
      <c r="I663" s="625"/>
      <c r="J663" s="625"/>
      <c r="N663" s="540"/>
      <c r="O663" s="626"/>
      <c r="P663" s="540"/>
      <c r="Q663" s="626"/>
      <c r="R663" s="540"/>
      <c r="S663" s="626"/>
    </row>
    <row r="664">
      <c r="A664" s="634"/>
      <c r="C664" s="635"/>
      <c r="D664" s="625"/>
      <c r="I664" s="625"/>
      <c r="J664" s="625"/>
      <c r="N664" s="540"/>
      <c r="O664" s="626"/>
      <c r="P664" s="540"/>
      <c r="Q664" s="626"/>
      <c r="R664" s="540"/>
      <c r="S664" s="626"/>
    </row>
    <row r="665">
      <c r="A665" s="634"/>
      <c r="C665" s="635"/>
      <c r="D665" s="625"/>
      <c r="I665" s="625"/>
      <c r="J665" s="625"/>
      <c r="N665" s="540"/>
      <c r="O665" s="626"/>
      <c r="P665" s="540"/>
      <c r="Q665" s="626"/>
      <c r="R665" s="540"/>
      <c r="S665" s="626"/>
    </row>
    <row r="666">
      <c r="A666" s="634"/>
      <c r="C666" s="635"/>
      <c r="D666" s="625"/>
      <c r="I666" s="625"/>
      <c r="J666" s="625"/>
      <c r="N666" s="540"/>
      <c r="O666" s="626"/>
      <c r="P666" s="540"/>
      <c r="Q666" s="626"/>
      <c r="R666" s="540"/>
      <c r="S666" s="626"/>
    </row>
    <row r="667">
      <c r="A667" s="634"/>
      <c r="C667" s="635"/>
      <c r="D667" s="625"/>
      <c r="I667" s="625"/>
      <c r="J667" s="625"/>
      <c r="N667" s="540"/>
      <c r="O667" s="626"/>
      <c r="P667" s="540"/>
      <c r="Q667" s="626"/>
      <c r="R667" s="540"/>
      <c r="S667" s="626"/>
    </row>
    <row r="668">
      <c r="A668" s="634"/>
      <c r="C668" s="635"/>
      <c r="D668" s="625"/>
      <c r="I668" s="625"/>
      <c r="J668" s="625"/>
      <c r="N668" s="540"/>
      <c r="O668" s="626"/>
      <c r="P668" s="540"/>
      <c r="Q668" s="626"/>
      <c r="R668" s="540"/>
      <c r="S668" s="626"/>
    </row>
    <row r="669">
      <c r="A669" s="634"/>
      <c r="C669" s="635"/>
      <c r="D669" s="625"/>
      <c r="I669" s="625"/>
      <c r="J669" s="625"/>
      <c r="N669" s="540"/>
      <c r="O669" s="626"/>
      <c r="P669" s="540"/>
      <c r="Q669" s="626"/>
      <c r="R669" s="540"/>
      <c r="S669" s="626"/>
    </row>
    <row r="670">
      <c r="A670" s="634"/>
      <c r="C670" s="635"/>
      <c r="D670" s="625"/>
      <c r="I670" s="625"/>
      <c r="J670" s="625"/>
      <c r="N670" s="540"/>
      <c r="O670" s="626"/>
      <c r="P670" s="540"/>
      <c r="Q670" s="626"/>
      <c r="R670" s="540"/>
      <c r="S670" s="626"/>
    </row>
    <row r="671">
      <c r="A671" s="634"/>
      <c r="C671" s="635"/>
      <c r="D671" s="625"/>
      <c r="I671" s="625"/>
      <c r="J671" s="625"/>
      <c r="N671" s="540"/>
      <c r="O671" s="626"/>
      <c r="P671" s="540"/>
      <c r="Q671" s="626"/>
      <c r="R671" s="540"/>
      <c r="S671" s="626"/>
    </row>
    <row r="672">
      <c r="A672" s="634"/>
      <c r="C672" s="635"/>
      <c r="D672" s="625"/>
      <c r="I672" s="625"/>
      <c r="J672" s="625"/>
      <c r="N672" s="540"/>
      <c r="O672" s="626"/>
      <c r="P672" s="540"/>
      <c r="Q672" s="626"/>
      <c r="R672" s="540"/>
      <c r="S672" s="626"/>
    </row>
    <row r="673">
      <c r="A673" s="634"/>
      <c r="C673" s="635"/>
      <c r="D673" s="625"/>
      <c r="I673" s="625"/>
      <c r="J673" s="625"/>
      <c r="N673" s="540"/>
      <c r="O673" s="626"/>
      <c r="P673" s="540"/>
      <c r="Q673" s="626"/>
      <c r="R673" s="540"/>
      <c r="S673" s="626"/>
    </row>
    <row r="674">
      <c r="A674" s="634"/>
      <c r="C674" s="635"/>
      <c r="D674" s="625"/>
      <c r="I674" s="625"/>
      <c r="J674" s="625"/>
      <c r="N674" s="540"/>
      <c r="O674" s="626"/>
      <c r="P674" s="540"/>
      <c r="Q674" s="626"/>
      <c r="R674" s="540"/>
      <c r="S674" s="626"/>
    </row>
    <row r="675">
      <c r="A675" s="634"/>
      <c r="C675" s="635"/>
      <c r="D675" s="625"/>
      <c r="I675" s="625"/>
      <c r="J675" s="625"/>
      <c r="N675" s="540"/>
      <c r="O675" s="626"/>
      <c r="P675" s="540"/>
      <c r="Q675" s="626"/>
      <c r="R675" s="540"/>
      <c r="S675" s="626"/>
    </row>
    <row r="676">
      <c r="A676" s="634"/>
      <c r="C676" s="635"/>
      <c r="D676" s="625"/>
      <c r="I676" s="625"/>
      <c r="J676" s="625"/>
      <c r="N676" s="540"/>
      <c r="O676" s="626"/>
      <c r="P676" s="540"/>
      <c r="Q676" s="626"/>
      <c r="R676" s="540"/>
      <c r="S676" s="626"/>
    </row>
    <row r="677">
      <c r="A677" s="634"/>
      <c r="C677" s="635"/>
      <c r="D677" s="625"/>
      <c r="I677" s="625"/>
      <c r="J677" s="625"/>
      <c r="N677" s="540"/>
      <c r="O677" s="626"/>
      <c r="P677" s="540"/>
      <c r="Q677" s="626"/>
      <c r="R677" s="540"/>
      <c r="S677" s="626"/>
    </row>
    <row r="678">
      <c r="A678" s="634"/>
      <c r="C678" s="635"/>
      <c r="D678" s="625"/>
      <c r="I678" s="625"/>
      <c r="J678" s="625"/>
      <c r="N678" s="540"/>
      <c r="O678" s="626"/>
      <c r="P678" s="540"/>
      <c r="Q678" s="626"/>
      <c r="R678" s="540"/>
      <c r="S678" s="626"/>
    </row>
    <row r="679">
      <c r="A679" s="634"/>
      <c r="C679" s="635"/>
      <c r="D679" s="625"/>
      <c r="I679" s="625"/>
      <c r="J679" s="625"/>
      <c r="N679" s="540"/>
      <c r="O679" s="626"/>
      <c r="P679" s="540"/>
      <c r="Q679" s="626"/>
      <c r="R679" s="540"/>
      <c r="S679" s="626"/>
    </row>
    <row r="680">
      <c r="A680" s="634"/>
      <c r="C680" s="635"/>
      <c r="D680" s="625"/>
      <c r="I680" s="625"/>
      <c r="J680" s="625"/>
      <c r="N680" s="540"/>
      <c r="O680" s="626"/>
      <c r="P680" s="540"/>
      <c r="Q680" s="626"/>
      <c r="R680" s="540"/>
      <c r="S680" s="626"/>
    </row>
    <row r="681">
      <c r="A681" s="634"/>
      <c r="C681" s="635"/>
      <c r="D681" s="625"/>
      <c r="I681" s="625"/>
      <c r="J681" s="625"/>
      <c r="N681" s="540"/>
      <c r="O681" s="626"/>
      <c r="P681" s="540"/>
      <c r="Q681" s="626"/>
      <c r="R681" s="540"/>
      <c r="S681" s="626"/>
    </row>
    <row r="682">
      <c r="A682" s="634"/>
      <c r="C682" s="635"/>
      <c r="D682" s="625"/>
      <c r="I682" s="625"/>
      <c r="J682" s="625"/>
      <c r="N682" s="540"/>
      <c r="O682" s="626"/>
      <c r="P682" s="540"/>
      <c r="Q682" s="626"/>
      <c r="R682" s="540"/>
      <c r="S682" s="626"/>
    </row>
    <row r="683">
      <c r="A683" s="634"/>
      <c r="C683" s="635"/>
      <c r="D683" s="625"/>
      <c r="I683" s="625"/>
      <c r="J683" s="625"/>
      <c r="N683" s="540"/>
      <c r="O683" s="626"/>
      <c r="P683" s="540"/>
      <c r="Q683" s="626"/>
      <c r="R683" s="540"/>
      <c r="S683" s="626"/>
    </row>
    <row r="684">
      <c r="A684" s="634"/>
      <c r="C684" s="635"/>
      <c r="D684" s="625"/>
      <c r="I684" s="625"/>
      <c r="J684" s="625"/>
      <c r="N684" s="540"/>
      <c r="O684" s="626"/>
      <c r="P684" s="540"/>
      <c r="Q684" s="626"/>
      <c r="R684" s="540"/>
      <c r="S684" s="626"/>
    </row>
    <row r="685">
      <c r="A685" s="634"/>
      <c r="C685" s="635"/>
      <c r="D685" s="625"/>
      <c r="I685" s="625"/>
      <c r="J685" s="625"/>
      <c r="N685" s="540"/>
      <c r="O685" s="626"/>
      <c r="P685" s="540"/>
      <c r="Q685" s="626"/>
      <c r="R685" s="540"/>
      <c r="S685" s="626"/>
    </row>
    <row r="686">
      <c r="A686" s="634"/>
      <c r="C686" s="635"/>
      <c r="D686" s="625"/>
      <c r="I686" s="625"/>
      <c r="J686" s="625"/>
      <c r="N686" s="540"/>
      <c r="O686" s="626"/>
      <c r="P686" s="540"/>
      <c r="Q686" s="626"/>
      <c r="R686" s="540"/>
      <c r="S686" s="626"/>
    </row>
    <row r="687">
      <c r="A687" s="634"/>
      <c r="C687" s="635"/>
      <c r="D687" s="625"/>
      <c r="I687" s="625"/>
      <c r="J687" s="625"/>
      <c r="N687" s="540"/>
      <c r="O687" s="626"/>
      <c r="P687" s="540"/>
      <c r="Q687" s="626"/>
      <c r="R687" s="540"/>
      <c r="S687" s="626"/>
    </row>
    <row r="688">
      <c r="A688" s="634"/>
      <c r="C688" s="635"/>
      <c r="D688" s="625"/>
      <c r="I688" s="625"/>
      <c r="J688" s="625"/>
      <c r="N688" s="540"/>
      <c r="O688" s="626"/>
      <c r="P688" s="540"/>
      <c r="Q688" s="626"/>
      <c r="R688" s="540"/>
      <c r="S688" s="626"/>
    </row>
    <row r="689">
      <c r="A689" s="634"/>
      <c r="C689" s="635"/>
      <c r="D689" s="625"/>
      <c r="I689" s="625"/>
      <c r="J689" s="625"/>
      <c r="N689" s="540"/>
      <c r="O689" s="626"/>
      <c r="P689" s="540"/>
      <c r="Q689" s="626"/>
      <c r="R689" s="540"/>
      <c r="S689" s="626"/>
    </row>
    <row r="690">
      <c r="A690" s="634"/>
      <c r="C690" s="635"/>
      <c r="D690" s="625"/>
      <c r="I690" s="625"/>
      <c r="J690" s="625"/>
      <c r="N690" s="540"/>
      <c r="O690" s="626"/>
      <c r="P690" s="540"/>
      <c r="Q690" s="626"/>
      <c r="R690" s="540"/>
      <c r="S690" s="626"/>
    </row>
    <row r="691">
      <c r="A691" s="634"/>
      <c r="C691" s="635"/>
      <c r="D691" s="625"/>
      <c r="I691" s="625"/>
      <c r="J691" s="625"/>
      <c r="N691" s="540"/>
      <c r="O691" s="626"/>
      <c r="P691" s="540"/>
      <c r="Q691" s="626"/>
      <c r="R691" s="540"/>
      <c r="S691" s="626"/>
    </row>
    <row r="692">
      <c r="A692" s="634"/>
      <c r="C692" s="635"/>
      <c r="D692" s="625"/>
      <c r="I692" s="625"/>
      <c r="J692" s="625"/>
      <c r="N692" s="540"/>
      <c r="O692" s="626"/>
      <c r="P692" s="540"/>
      <c r="Q692" s="626"/>
      <c r="R692" s="540"/>
      <c r="S692" s="626"/>
    </row>
    <row r="693">
      <c r="A693" s="634"/>
      <c r="C693" s="635"/>
      <c r="D693" s="625"/>
      <c r="I693" s="625"/>
      <c r="J693" s="625"/>
      <c r="N693" s="540"/>
      <c r="O693" s="626"/>
      <c r="P693" s="540"/>
      <c r="Q693" s="626"/>
      <c r="R693" s="540"/>
      <c r="S693" s="626"/>
    </row>
    <row r="694">
      <c r="A694" s="634"/>
      <c r="C694" s="635"/>
      <c r="D694" s="625"/>
      <c r="I694" s="625"/>
      <c r="J694" s="625"/>
      <c r="N694" s="540"/>
      <c r="O694" s="626"/>
      <c r="P694" s="540"/>
      <c r="Q694" s="626"/>
      <c r="R694" s="540"/>
      <c r="S694" s="626"/>
    </row>
    <row r="695">
      <c r="A695" s="634"/>
      <c r="C695" s="635"/>
      <c r="D695" s="625"/>
      <c r="I695" s="625"/>
      <c r="J695" s="625"/>
      <c r="N695" s="540"/>
      <c r="O695" s="626"/>
      <c r="P695" s="540"/>
      <c r="Q695" s="626"/>
      <c r="R695" s="540"/>
      <c r="S695" s="626"/>
    </row>
    <row r="696">
      <c r="A696" s="634"/>
      <c r="C696" s="635"/>
      <c r="D696" s="625"/>
      <c r="I696" s="625"/>
      <c r="J696" s="625"/>
      <c r="N696" s="540"/>
      <c r="O696" s="626"/>
      <c r="P696" s="540"/>
      <c r="Q696" s="626"/>
      <c r="R696" s="540"/>
      <c r="S696" s="626"/>
    </row>
    <row r="697">
      <c r="A697" s="634"/>
      <c r="C697" s="635"/>
      <c r="D697" s="625"/>
      <c r="I697" s="625"/>
      <c r="J697" s="625"/>
      <c r="N697" s="540"/>
      <c r="O697" s="626"/>
      <c r="P697" s="540"/>
      <c r="Q697" s="626"/>
      <c r="R697" s="540"/>
      <c r="S697" s="626"/>
    </row>
    <row r="698">
      <c r="A698" s="634"/>
      <c r="C698" s="635"/>
      <c r="D698" s="625"/>
      <c r="I698" s="625"/>
      <c r="J698" s="625"/>
      <c r="N698" s="540"/>
      <c r="O698" s="626"/>
      <c r="P698" s="540"/>
      <c r="Q698" s="626"/>
      <c r="R698" s="540"/>
      <c r="S698" s="626"/>
    </row>
    <row r="699">
      <c r="A699" s="634"/>
      <c r="C699" s="635"/>
      <c r="D699" s="625"/>
      <c r="I699" s="625"/>
      <c r="J699" s="625"/>
      <c r="N699" s="540"/>
      <c r="O699" s="626"/>
      <c r="P699" s="540"/>
      <c r="Q699" s="626"/>
      <c r="R699" s="540"/>
      <c r="S699" s="626"/>
    </row>
    <row r="700">
      <c r="A700" s="634"/>
      <c r="C700" s="635"/>
      <c r="D700" s="625"/>
      <c r="I700" s="625"/>
      <c r="J700" s="625"/>
      <c r="N700" s="540"/>
      <c r="O700" s="626"/>
      <c r="P700" s="540"/>
      <c r="Q700" s="626"/>
      <c r="R700" s="540"/>
      <c r="S700" s="626"/>
    </row>
    <row r="701">
      <c r="A701" s="634"/>
      <c r="C701" s="635"/>
      <c r="D701" s="625"/>
      <c r="I701" s="625"/>
      <c r="J701" s="625"/>
      <c r="N701" s="540"/>
      <c r="O701" s="626"/>
      <c r="P701" s="540"/>
      <c r="Q701" s="626"/>
      <c r="R701" s="540"/>
      <c r="S701" s="626"/>
    </row>
    <row r="702">
      <c r="A702" s="634"/>
      <c r="C702" s="635"/>
      <c r="D702" s="625"/>
      <c r="I702" s="625"/>
      <c r="J702" s="625"/>
      <c r="N702" s="540"/>
      <c r="O702" s="626"/>
      <c r="P702" s="540"/>
      <c r="Q702" s="626"/>
      <c r="R702" s="540"/>
      <c r="S702" s="626"/>
    </row>
    <row r="703">
      <c r="A703" s="634"/>
      <c r="C703" s="635"/>
      <c r="D703" s="625"/>
      <c r="I703" s="625"/>
      <c r="J703" s="625"/>
      <c r="N703" s="540"/>
      <c r="O703" s="626"/>
      <c r="P703" s="540"/>
      <c r="Q703" s="626"/>
      <c r="R703" s="540"/>
      <c r="S703" s="626"/>
    </row>
    <row r="704">
      <c r="A704" s="634"/>
      <c r="C704" s="635"/>
      <c r="D704" s="625"/>
      <c r="I704" s="625"/>
      <c r="J704" s="625"/>
      <c r="N704" s="540"/>
      <c r="O704" s="626"/>
      <c r="P704" s="540"/>
      <c r="Q704" s="626"/>
      <c r="R704" s="540"/>
      <c r="S704" s="626"/>
    </row>
    <row r="705">
      <c r="A705" s="634"/>
      <c r="C705" s="635"/>
      <c r="D705" s="625"/>
      <c r="I705" s="625"/>
      <c r="J705" s="625"/>
      <c r="N705" s="540"/>
      <c r="O705" s="626"/>
      <c r="P705" s="540"/>
      <c r="Q705" s="626"/>
      <c r="R705" s="540"/>
      <c r="S705" s="626"/>
    </row>
    <row r="706">
      <c r="A706" s="634"/>
      <c r="C706" s="635"/>
      <c r="D706" s="625"/>
      <c r="I706" s="625"/>
      <c r="J706" s="625"/>
      <c r="N706" s="540"/>
      <c r="O706" s="626"/>
      <c r="P706" s="540"/>
      <c r="Q706" s="626"/>
      <c r="R706" s="540"/>
      <c r="S706" s="626"/>
    </row>
    <row r="707">
      <c r="A707" s="634"/>
      <c r="C707" s="635"/>
      <c r="D707" s="625"/>
      <c r="I707" s="625"/>
      <c r="J707" s="625"/>
      <c r="N707" s="540"/>
      <c r="O707" s="626"/>
      <c r="P707" s="540"/>
      <c r="Q707" s="626"/>
      <c r="R707" s="540"/>
      <c r="S707" s="626"/>
    </row>
    <row r="708">
      <c r="A708" s="634"/>
      <c r="C708" s="635"/>
      <c r="D708" s="625"/>
      <c r="I708" s="625"/>
      <c r="J708" s="625"/>
      <c r="N708" s="540"/>
      <c r="O708" s="626"/>
      <c r="P708" s="540"/>
      <c r="Q708" s="626"/>
      <c r="R708" s="540"/>
      <c r="S708" s="626"/>
    </row>
    <row r="709">
      <c r="A709" s="634"/>
      <c r="C709" s="635"/>
      <c r="D709" s="625"/>
      <c r="I709" s="625"/>
      <c r="J709" s="625"/>
      <c r="N709" s="540"/>
      <c r="O709" s="626"/>
      <c r="P709" s="540"/>
      <c r="Q709" s="626"/>
      <c r="R709" s="540"/>
      <c r="S709" s="626"/>
    </row>
    <row r="710">
      <c r="A710" s="634"/>
      <c r="C710" s="635"/>
      <c r="D710" s="625"/>
      <c r="I710" s="625"/>
      <c r="J710" s="625"/>
      <c r="N710" s="540"/>
      <c r="O710" s="626"/>
      <c r="P710" s="540"/>
      <c r="Q710" s="626"/>
      <c r="R710" s="540"/>
      <c r="S710" s="626"/>
    </row>
    <row r="711">
      <c r="A711" s="634"/>
      <c r="C711" s="635"/>
      <c r="D711" s="625"/>
      <c r="I711" s="625"/>
      <c r="J711" s="625"/>
      <c r="N711" s="540"/>
      <c r="O711" s="626"/>
      <c r="P711" s="540"/>
      <c r="Q711" s="626"/>
      <c r="R711" s="540"/>
      <c r="S711" s="626"/>
    </row>
    <row r="712">
      <c r="A712" s="634"/>
      <c r="C712" s="635"/>
      <c r="D712" s="625"/>
      <c r="I712" s="625"/>
      <c r="J712" s="625"/>
      <c r="N712" s="540"/>
      <c r="O712" s="626"/>
      <c r="P712" s="540"/>
      <c r="Q712" s="626"/>
      <c r="R712" s="540"/>
      <c r="S712" s="626"/>
    </row>
    <row r="713">
      <c r="A713" s="634"/>
      <c r="C713" s="635"/>
      <c r="D713" s="625"/>
      <c r="I713" s="625"/>
      <c r="J713" s="625"/>
      <c r="N713" s="540"/>
      <c r="O713" s="626"/>
      <c r="P713" s="540"/>
      <c r="Q713" s="626"/>
      <c r="R713" s="540"/>
      <c r="S713" s="626"/>
    </row>
    <row r="714">
      <c r="A714" s="634"/>
      <c r="C714" s="635"/>
      <c r="D714" s="625"/>
      <c r="I714" s="625"/>
      <c r="J714" s="625"/>
      <c r="N714" s="540"/>
      <c r="O714" s="626"/>
      <c r="P714" s="540"/>
      <c r="Q714" s="626"/>
      <c r="R714" s="540"/>
      <c r="S714" s="626"/>
    </row>
    <row r="715">
      <c r="A715" s="634"/>
      <c r="C715" s="635"/>
      <c r="D715" s="625"/>
      <c r="I715" s="625"/>
      <c r="J715" s="625"/>
      <c r="N715" s="540"/>
      <c r="O715" s="626"/>
      <c r="P715" s="540"/>
      <c r="Q715" s="626"/>
      <c r="R715" s="540"/>
      <c r="S715" s="626"/>
    </row>
    <row r="716">
      <c r="A716" s="634"/>
      <c r="C716" s="635"/>
      <c r="D716" s="625"/>
      <c r="I716" s="625"/>
      <c r="J716" s="625"/>
      <c r="N716" s="540"/>
      <c r="O716" s="626"/>
      <c r="P716" s="540"/>
      <c r="Q716" s="626"/>
      <c r="R716" s="540"/>
      <c r="S716" s="626"/>
    </row>
    <row r="717">
      <c r="A717" s="634"/>
      <c r="C717" s="635"/>
      <c r="D717" s="625"/>
      <c r="I717" s="625"/>
      <c r="J717" s="625"/>
      <c r="N717" s="540"/>
      <c r="O717" s="626"/>
      <c r="P717" s="540"/>
      <c r="Q717" s="626"/>
      <c r="R717" s="540"/>
      <c r="S717" s="626"/>
    </row>
    <row r="718">
      <c r="A718" s="634"/>
      <c r="C718" s="635"/>
      <c r="D718" s="625"/>
      <c r="I718" s="625"/>
      <c r="J718" s="625"/>
      <c r="N718" s="540"/>
      <c r="O718" s="626"/>
      <c r="P718" s="540"/>
      <c r="Q718" s="626"/>
      <c r="R718" s="540"/>
      <c r="S718" s="626"/>
    </row>
    <row r="719">
      <c r="A719" s="634"/>
      <c r="C719" s="635"/>
      <c r="D719" s="625"/>
      <c r="I719" s="625"/>
      <c r="J719" s="625"/>
      <c r="N719" s="540"/>
      <c r="O719" s="626"/>
      <c r="P719" s="540"/>
      <c r="Q719" s="626"/>
      <c r="R719" s="540"/>
      <c r="S719" s="626"/>
    </row>
    <row r="720">
      <c r="A720" s="634"/>
      <c r="C720" s="635"/>
      <c r="D720" s="625"/>
      <c r="I720" s="625"/>
      <c r="J720" s="625"/>
      <c r="N720" s="540"/>
      <c r="O720" s="626"/>
      <c r="P720" s="540"/>
      <c r="Q720" s="626"/>
      <c r="R720" s="540"/>
      <c r="S720" s="626"/>
    </row>
    <row r="721">
      <c r="A721" s="634"/>
      <c r="C721" s="635"/>
      <c r="D721" s="625"/>
      <c r="I721" s="625"/>
      <c r="J721" s="625"/>
      <c r="N721" s="540"/>
      <c r="O721" s="626"/>
      <c r="P721" s="540"/>
      <c r="Q721" s="626"/>
      <c r="R721" s="540"/>
      <c r="S721" s="626"/>
    </row>
    <row r="722">
      <c r="A722" s="634"/>
      <c r="C722" s="635"/>
      <c r="D722" s="625"/>
      <c r="I722" s="625"/>
      <c r="J722" s="625"/>
      <c r="N722" s="540"/>
      <c r="O722" s="626"/>
      <c r="P722" s="540"/>
      <c r="Q722" s="626"/>
      <c r="R722" s="540"/>
      <c r="S722" s="626"/>
    </row>
    <row r="723">
      <c r="A723" s="634"/>
      <c r="C723" s="635"/>
      <c r="D723" s="625"/>
      <c r="I723" s="625"/>
      <c r="J723" s="625"/>
      <c r="N723" s="540"/>
      <c r="O723" s="626"/>
      <c r="P723" s="540"/>
      <c r="Q723" s="626"/>
      <c r="R723" s="540"/>
      <c r="S723" s="626"/>
    </row>
    <row r="724">
      <c r="A724" s="634"/>
      <c r="C724" s="635"/>
      <c r="D724" s="625"/>
      <c r="I724" s="625"/>
      <c r="J724" s="625"/>
      <c r="N724" s="540"/>
      <c r="O724" s="626"/>
      <c r="P724" s="540"/>
      <c r="Q724" s="626"/>
      <c r="R724" s="540"/>
      <c r="S724" s="626"/>
    </row>
    <row r="725">
      <c r="A725" s="634"/>
      <c r="C725" s="635"/>
      <c r="D725" s="625"/>
      <c r="I725" s="625"/>
      <c r="J725" s="625"/>
      <c r="N725" s="540"/>
      <c r="O725" s="626"/>
      <c r="P725" s="540"/>
      <c r="Q725" s="626"/>
      <c r="R725" s="540"/>
      <c r="S725" s="626"/>
    </row>
    <row r="726">
      <c r="A726" s="634"/>
      <c r="C726" s="635"/>
      <c r="D726" s="625"/>
      <c r="I726" s="625"/>
      <c r="J726" s="625"/>
      <c r="N726" s="540"/>
      <c r="O726" s="626"/>
      <c r="P726" s="540"/>
      <c r="Q726" s="626"/>
      <c r="R726" s="540"/>
      <c r="S726" s="626"/>
    </row>
    <row r="727">
      <c r="A727" s="634"/>
      <c r="C727" s="635"/>
      <c r="D727" s="625"/>
      <c r="I727" s="625"/>
      <c r="J727" s="625"/>
      <c r="N727" s="540"/>
      <c r="O727" s="626"/>
      <c r="P727" s="540"/>
      <c r="Q727" s="626"/>
      <c r="R727" s="540"/>
      <c r="S727" s="626"/>
    </row>
    <row r="728">
      <c r="A728" s="634"/>
      <c r="C728" s="635"/>
      <c r="D728" s="625"/>
      <c r="I728" s="625"/>
      <c r="J728" s="625"/>
      <c r="N728" s="540"/>
      <c r="O728" s="626"/>
      <c r="P728" s="540"/>
      <c r="Q728" s="626"/>
      <c r="R728" s="540"/>
      <c r="S728" s="626"/>
    </row>
    <row r="729">
      <c r="A729" s="634"/>
      <c r="C729" s="635"/>
      <c r="D729" s="625"/>
      <c r="I729" s="625"/>
      <c r="J729" s="625"/>
      <c r="N729" s="540"/>
      <c r="O729" s="626"/>
      <c r="P729" s="540"/>
      <c r="Q729" s="626"/>
      <c r="R729" s="540"/>
      <c r="S729" s="626"/>
    </row>
    <row r="730">
      <c r="A730" s="634"/>
      <c r="C730" s="635"/>
      <c r="D730" s="625"/>
      <c r="I730" s="625"/>
      <c r="J730" s="625"/>
      <c r="N730" s="540"/>
      <c r="O730" s="626"/>
      <c r="P730" s="540"/>
      <c r="Q730" s="626"/>
      <c r="R730" s="540"/>
      <c r="S730" s="626"/>
    </row>
    <row r="731">
      <c r="A731" s="634"/>
      <c r="C731" s="635"/>
      <c r="D731" s="625"/>
      <c r="I731" s="625"/>
      <c r="J731" s="625"/>
      <c r="N731" s="540"/>
      <c r="O731" s="626"/>
      <c r="P731" s="540"/>
      <c r="Q731" s="626"/>
      <c r="R731" s="540"/>
      <c r="S731" s="626"/>
    </row>
    <row r="732">
      <c r="A732" s="634"/>
      <c r="C732" s="635"/>
      <c r="D732" s="625"/>
      <c r="I732" s="625"/>
      <c r="J732" s="625"/>
      <c r="N732" s="540"/>
      <c r="O732" s="626"/>
      <c r="P732" s="540"/>
      <c r="Q732" s="626"/>
      <c r="R732" s="540"/>
      <c r="S732" s="626"/>
    </row>
    <row r="733">
      <c r="A733" s="634"/>
      <c r="C733" s="635"/>
      <c r="D733" s="625"/>
      <c r="I733" s="625"/>
      <c r="J733" s="625"/>
      <c r="N733" s="540"/>
      <c r="O733" s="626"/>
      <c r="P733" s="540"/>
      <c r="Q733" s="626"/>
      <c r="R733" s="540"/>
      <c r="S733" s="626"/>
    </row>
    <row r="734">
      <c r="A734" s="634"/>
      <c r="C734" s="635"/>
      <c r="D734" s="625"/>
      <c r="I734" s="625"/>
      <c r="J734" s="625"/>
      <c r="N734" s="540"/>
      <c r="O734" s="626"/>
      <c r="P734" s="540"/>
      <c r="Q734" s="626"/>
      <c r="R734" s="540"/>
      <c r="S734" s="626"/>
    </row>
    <row r="735">
      <c r="A735" s="634"/>
      <c r="C735" s="635"/>
      <c r="D735" s="625"/>
      <c r="I735" s="625"/>
      <c r="J735" s="625"/>
      <c r="N735" s="540"/>
      <c r="O735" s="626"/>
      <c r="P735" s="540"/>
      <c r="Q735" s="626"/>
      <c r="R735" s="540"/>
      <c r="S735" s="626"/>
    </row>
    <row r="736">
      <c r="A736" s="634"/>
      <c r="C736" s="635"/>
      <c r="D736" s="625"/>
      <c r="I736" s="625"/>
      <c r="J736" s="625"/>
      <c r="N736" s="540"/>
      <c r="O736" s="626"/>
      <c r="P736" s="540"/>
      <c r="Q736" s="626"/>
      <c r="R736" s="540"/>
      <c r="S736" s="626"/>
    </row>
    <row r="737">
      <c r="A737" s="634"/>
      <c r="C737" s="635"/>
      <c r="D737" s="625"/>
      <c r="I737" s="625"/>
      <c r="J737" s="625"/>
      <c r="N737" s="540"/>
      <c r="O737" s="626"/>
      <c r="P737" s="540"/>
      <c r="Q737" s="626"/>
      <c r="R737" s="540"/>
      <c r="S737" s="626"/>
    </row>
    <row r="738">
      <c r="A738" s="634"/>
      <c r="C738" s="635"/>
      <c r="D738" s="625"/>
      <c r="I738" s="625"/>
      <c r="J738" s="625"/>
      <c r="N738" s="540"/>
      <c r="O738" s="626"/>
      <c r="P738" s="540"/>
      <c r="Q738" s="626"/>
      <c r="R738" s="540"/>
      <c r="S738" s="626"/>
    </row>
    <row r="739">
      <c r="A739" s="634"/>
      <c r="C739" s="635"/>
      <c r="D739" s="625"/>
      <c r="I739" s="625"/>
      <c r="J739" s="625"/>
      <c r="N739" s="540"/>
      <c r="O739" s="626"/>
      <c r="P739" s="540"/>
      <c r="Q739" s="626"/>
      <c r="R739" s="540"/>
      <c r="S739" s="626"/>
    </row>
    <row r="740">
      <c r="A740" s="634"/>
      <c r="C740" s="635"/>
      <c r="D740" s="625"/>
      <c r="I740" s="625"/>
      <c r="J740" s="625"/>
      <c r="N740" s="540"/>
      <c r="O740" s="626"/>
      <c r="P740" s="540"/>
      <c r="Q740" s="626"/>
      <c r="R740" s="540"/>
      <c r="S740" s="626"/>
    </row>
    <row r="741">
      <c r="A741" s="634"/>
      <c r="C741" s="635"/>
      <c r="D741" s="625"/>
      <c r="I741" s="625"/>
      <c r="J741" s="625"/>
      <c r="N741" s="540"/>
      <c r="O741" s="626"/>
      <c r="P741" s="540"/>
      <c r="Q741" s="626"/>
      <c r="R741" s="540"/>
      <c r="S741" s="626"/>
    </row>
    <row r="742">
      <c r="A742" s="634"/>
      <c r="C742" s="635"/>
      <c r="D742" s="625"/>
      <c r="I742" s="625"/>
      <c r="J742" s="625"/>
      <c r="N742" s="540"/>
      <c r="O742" s="626"/>
      <c r="P742" s="540"/>
      <c r="Q742" s="626"/>
      <c r="R742" s="540"/>
      <c r="S742" s="626"/>
    </row>
    <row r="743">
      <c r="A743" s="634"/>
      <c r="C743" s="635"/>
      <c r="D743" s="625"/>
      <c r="I743" s="625"/>
      <c r="J743" s="625"/>
      <c r="N743" s="540"/>
      <c r="O743" s="626"/>
      <c r="P743" s="540"/>
      <c r="Q743" s="626"/>
      <c r="R743" s="540"/>
      <c r="S743" s="626"/>
    </row>
    <row r="744">
      <c r="A744" s="634"/>
      <c r="C744" s="635"/>
      <c r="D744" s="625"/>
      <c r="I744" s="625"/>
      <c r="J744" s="625"/>
      <c r="N744" s="540"/>
      <c r="O744" s="626"/>
      <c r="P744" s="540"/>
      <c r="Q744" s="626"/>
      <c r="R744" s="540"/>
      <c r="S744" s="626"/>
    </row>
    <row r="745">
      <c r="A745" s="634"/>
      <c r="C745" s="635"/>
      <c r="D745" s="625"/>
      <c r="I745" s="625"/>
      <c r="J745" s="625"/>
      <c r="N745" s="540"/>
      <c r="O745" s="626"/>
      <c r="P745" s="540"/>
      <c r="Q745" s="626"/>
      <c r="R745" s="540"/>
      <c r="S745" s="626"/>
    </row>
    <row r="746">
      <c r="A746" s="634"/>
      <c r="C746" s="635"/>
      <c r="D746" s="625"/>
      <c r="I746" s="625"/>
      <c r="J746" s="625"/>
      <c r="N746" s="540"/>
      <c r="O746" s="626"/>
      <c r="P746" s="540"/>
      <c r="Q746" s="626"/>
      <c r="R746" s="540"/>
      <c r="S746" s="626"/>
    </row>
    <row r="747">
      <c r="A747" s="634"/>
      <c r="C747" s="635"/>
      <c r="D747" s="625"/>
      <c r="I747" s="625"/>
      <c r="J747" s="625"/>
      <c r="N747" s="540"/>
      <c r="O747" s="626"/>
      <c r="P747" s="540"/>
      <c r="Q747" s="626"/>
      <c r="R747" s="540"/>
      <c r="S747" s="626"/>
    </row>
    <row r="748">
      <c r="A748" s="634"/>
      <c r="C748" s="635"/>
      <c r="D748" s="625"/>
      <c r="I748" s="625"/>
      <c r="J748" s="625"/>
      <c r="N748" s="540"/>
      <c r="O748" s="626"/>
      <c r="P748" s="540"/>
      <c r="Q748" s="626"/>
      <c r="R748" s="540"/>
      <c r="S748" s="626"/>
    </row>
    <row r="749">
      <c r="A749" s="634"/>
      <c r="C749" s="635"/>
      <c r="D749" s="625"/>
      <c r="I749" s="625"/>
      <c r="J749" s="625"/>
      <c r="N749" s="540"/>
      <c r="O749" s="626"/>
      <c r="P749" s="540"/>
      <c r="Q749" s="626"/>
      <c r="R749" s="540"/>
      <c r="S749" s="626"/>
    </row>
    <row r="750">
      <c r="A750" s="634"/>
      <c r="C750" s="635"/>
      <c r="D750" s="625"/>
      <c r="I750" s="625"/>
      <c r="J750" s="625"/>
      <c r="N750" s="540"/>
      <c r="O750" s="626"/>
      <c r="P750" s="540"/>
      <c r="Q750" s="626"/>
      <c r="R750" s="540"/>
      <c r="S750" s="626"/>
    </row>
    <row r="751">
      <c r="A751" s="634"/>
      <c r="C751" s="635"/>
      <c r="D751" s="625"/>
      <c r="I751" s="625"/>
      <c r="J751" s="625"/>
      <c r="N751" s="540"/>
      <c r="O751" s="626"/>
      <c r="P751" s="540"/>
      <c r="Q751" s="626"/>
      <c r="R751" s="540"/>
      <c r="S751" s="626"/>
    </row>
    <row r="752">
      <c r="A752" s="634"/>
      <c r="C752" s="635"/>
      <c r="D752" s="625"/>
      <c r="I752" s="625"/>
      <c r="J752" s="625"/>
      <c r="N752" s="540"/>
      <c r="O752" s="626"/>
      <c r="P752" s="540"/>
      <c r="Q752" s="626"/>
      <c r="R752" s="540"/>
      <c r="S752" s="626"/>
    </row>
    <row r="753">
      <c r="A753" s="634"/>
      <c r="C753" s="635"/>
      <c r="D753" s="625"/>
      <c r="I753" s="625"/>
      <c r="J753" s="625"/>
      <c r="N753" s="540"/>
      <c r="O753" s="626"/>
      <c r="P753" s="540"/>
      <c r="Q753" s="626"/>
      <c r="R753" s="540"/>
      <c r="S753" s="626"/>
    </row>
    <row r="754">
      <c r="A754" s="634"/>
      <c r="C754" s="635"/>
      <c r="D754" s="625"/>
      <c r="I754" s="625"/>
      <c r="J754" s="625"/>
      <c r="N754" s="540"/>
      <c r="O754" s="626"/>
      <c r="P754" s="540"/>
      <c r="Q754" s="626"/>
      <c r="R754" s="540"/>
      <c r="S754" s="626"/>
    </row>
    <row r="755">
      <c r="A755" s="634"/>
      <c r="C755" s="635"/>
      <c r="D755" s="625"/>
      <c r="I755" s="625"/>
      <c r="J755" s="625"/>
      <c r="N755" s="540"/>
      <c r="O755" s="626"/>
      <c r="P755" s="540"/>
      <c r="Q755" s="626"/>
      <c r="R755" s="540"/>
      <c r="S755" s="626"/>
    </row>
    <row r="756">
      <c r="A756" s="634"/>
      <c r="C756" s="635"/>
      <c r="D756" s="625"/>
      <c r="I756" s="625"/>
      <c r="J756" s="625"/>
      <c r="N756" s="540"/>
      <c r="O756" s="626"/>
      <c r="P756" s="540"/>
      <c r="Q756" s="626"/>
      <c r="R756" s="540"/>
      <c r="S756" s="626"/>
    </row>
    <row r="757">
      <c r="A757" s="634"/>
      <c r="C757" s="635"/>
      <c r="D757" s="625"/>
      <c r="I757" s="625"/>
      <c r="J757" s="625"/>
      <c r="N757" s="540"/>
      <c r="O757" s="626"/>
      <c r="P757" s="540"/>
      <c r="Q757" s="626"/>
      <c r="R757" s="540"/>
      <c r="S757" s="626"/>
    </row>
    <row r="758">
      <c r="A758" s="634"/>
      <c r="C758" s="635"/>
      <c r="D758" s="625"/>
      <c r="I758" s="625"/>
      <c r="J758" s="625"/>
      <c r="N758" s="540"/>
      <c r="O758" s="626"/>
      <c r="P758" s="540"/>
      <c r="Q758" s="626"/>
      <c r="R758" s="540"/>
      <c r="S758" s="626"/>
    </row>
    <row r="759">
      <c r="A759" s="634"/>
      <c r="C759" s="635"/>
      <c r="D759" s="625"/>
      <c r="I759" s="625"/>
      <c r="J759" s="625"/>
      <c r="N759" s="540"/>
      <c r="O759" s="626"/>
      <c r="P759" s="540"/>
      <c r="Q759" s="626"/>
      <c r="R759" s="540"/>
      <c r="S759" s="626"/>
    </row>
    <row r="760">
      <c r="A760" s="634"/>
      <c r="C760" s="635"/>
      <c r="D760" s="625"/>
      <c r="I760" s="625"/>
      <c r="J760" s="625"/>
      <c r="N760" s="540"/>
      <c r="O760" s="626"/>
      <c r="P760" s="540"/>
      <c r="Q760" s="626"/>
      <c r="R760" s="540"/>
      <c r="S760" s="626"/>
    </row>
    <row r="761">
      <c r="A761" s="634"/>
      <c r="C761" s="635"/>
      <c r="D761" s="625"/>
      <c r="I761" s="625"/>
      <c r="J761" s="625"/>
      <c r="N761" s="540"/>
      <c r="O761" s="626"/>
      <c r="P761" s="540"/>
      <c r="Q761" s="626"/>
      <c r="R761" s="540"/>
      <c r="S761" s="626"/>
    </row>
    <row r="762">
      <c r="A762" s="634"/>
      <c r="C762" s="635"/>
      <c r="D762" s="625"/>
      <c r="I762" s="625"/>
      <c r="J762" s="625"/>
      <c r="N762" s="540"/>
      <c r="O762" s="626"/>
      <c r="P762" s="540"/>
      <c r="Q762" s="626"/>
      <c r="R762" s="540"/>
      <c r="S762" s="626"/>
    </row>
    <row r="763">
      <c r="A763" s="634"/>
      <c r="C763" s="635"/>
      <c r="D763" s="625"/>
      <c r="I763" s="625"/>
      <c r="J763" s="625"/>
      <c r="N763" s="540"/>
      <c r="O763" s="626"/>
      <c r="P763" s="540"/>
      <c r="Q763" s="626"/>
      <c r="R763" s="540"/>
      <c r="S763" s="626"/>
    </row>
    <row r="764">
      <c r="A764" s="634"/>
      <c r="C764" s="635"/>
      <c r="D764" s="625"/>
      <c r="I764" s="625"/>
      <c r="J764" s="625"/>
      <c r="N764" s="540"/>
      <c r="O764" s="626"/>
      <c r="P764" s="540"/>
      <c r="Q764" s="626"/>
      <c r="R764" s="540"/>
      <c r="S764" s="626"/>
    </row>
    <row r="765">
      <c r="A765" s="634"/>
      <c r="C765" s="635"/>
      <c r="D765" s="625"/>
      <c r="I765" s="625"/>
      <c r="J765" s="625"/>
      <c r="N765" s="540"/>
      <c r="O765" s="626"/>
      <c r="P765" s="540"/>
      <c r="Q765" s="626"/>
      <c r="R765" s="540"/>
      <c r="S765" s="626"/>
    </row>
    <row r="766">
      <c r="A766" s="634"/>
      <c r="C766" s="635"/>
      <c r="D766" s="625"/>
      <c r="I766" s="625"/>
      <c r="J766" s="625"/>
      <c r="N766" s="540"/>
      <c r="O766" s="626"/>
      <c r="P766" s="540"/>
      <c r="Q766" s="626"/>
      <c r="R766" s="540"/>
      <c r="S766" s="626"/>
    </row>
    <row r="767">
      <c r="A767" s="634"/>
      <c r="C767" s="635"/>
      <c r="D767" s="625"/>
      <c r="I767" s="625"/>
      <c r="J767" s="625"/>
      <c r="N767" s="540"/>
      <c r="O767" s="626"/>
      <c r="P767" s="540"/>
      <c r="Q767" s="626"/>
      <c r="R767" s="540"/>
      <c r="S767" s="626"/>
    </row>
    <row r="768">
      <c r="A768" s="634"/>
      <c r="C768" s="635"/>
      <c r="D768" s="625"/>
      <c r="I768" s="625"/>
      <c r="J768" s="625"/>
      <c r="N768" s="540"/>
      <c r="O768" s="626"/>
      <c r="P768" s="540"/>
      <c r="Q768" s="626"/>
      <c r="R768" s="540"/>
      <c r="S768" s="626"/>
    </row>
    <row r="769">
      <c r="A769" s="634"/>
      <c r="C769" s="635"/>
      <c r="D769" s="625"/>
      <c r="I769" s="625"/>
      <c r="J769" s="625"/>
      <c r="N769" s="540"/>
      <c r="O769" s="626"/>
      <c r="P769" s="540"/>
      <c r="Q769" s="626"/>
      <c r="R769" s="540"/>
      <c r="S769" s="626"/>
    </row>
    <row r="770">
      <c r="A770" s="634"/>
      <c r="C770" s="635"/>
      <c r="D770" s="625"/>
      <c r="I770" s="625"/>
      <c r="J770" s="625"/>
      <c r="N770" s="540"/>
      <c r="O770" s="626"/>
      <c r="P770" s="540"/>
      <c r="Q770" s="626"/>
      <c r="R770" s="540"/>
      <c r="S770" s="626"/>
    </row>
    <row r="771">
      <c r="A771" s="634"/>
      <c r="C771" s="635"/>
      <c r="D771" s="625"/>
      <c r="I771" s="625"/>
      <c r="J771" s="625"/>
      <c r="N771" s="540"/>
      <c r="O771" s="626"/>
      <c r="P771" s="540"/>
      <c r="Q771" s="626"/>
      <c r="R771" s="540"/>
      <c r="S771" s="626"/>
    </row>
    <row r="772">
      <c r="A772" s="634"/>
      <c r="C772" s="635"/>
      <c r="D772" s="625"/>
      <c r="I772" s="625"/>
      <c r="J772" s="625"/>
      <c r="N772" s="540"/>
      <c r="O772" s="626"/>
      <c r="P772" s="540"/>
      <c r="Q772" s="626"/>
      <c r="R772" s="540"/>
      <c r="S772" s="626"/>
    </row>
    <row r="773">
      <c r="A773" s="634"/>
      <c r="C773" s="635"/>
      <c r="D773" s="625"/>
      <c r="I773" s="625"/>
      <c r="J773" s="625"/>
      <c r="N773" s="540"/>
      <c r="O773" s="626"/>
      <c r="P773" s="540"/>
      <c r="Q773" s="626"/>
      <c r="R773" s="540"/>
      <c r="S773" s="626"/>
    </row>
    <row r="774">
      <c r="A774" s="634"/>
      <c r="C774" s="635"/>
      <c r="D774" s="625"/>
      <c r="I774" s="625"/>
      <c r="J774" s="625"/>
      <c r="N774" s="540"/>
      <c r="O774" s="626"/>
      <c r="P774" s="540"/>
      <c r="Q774" s="626"/>
      <c r="R774" s="540"/>
      <c r="S774" s="626"/>
    </row>
    <row r="775">
      <c r="A775" s="634"/>
      <c r="C775" s="635"/>
      <c r="D775" s="625"/>
      <c r="I775" s="625"/>
      <c r="J775" s="625"/>
      <c r="N775" s="540"/>
      <c r="O775" s="626"/>
      <c r="P775" s="540"/>
      <c r="Q775" s="626"/>
      <c r="R775" s="540"/>
      <c r="S775" s="626"/>
    </row>
    <row r="776">
      <c r="A776" s="634"/>
      <c r="C776" s="635"/>
      <c r="D776" s="625"/>
      <c r="I776" s="625"/>
      <c r="J776" s="625"/>
      <c r="N776" s="540"/>
      <c r="O776" s="626"/>
      <c r="P776" s="540"/>
      <c r="Q776" s="626"/>
      <c r="R776" s="540"/>
      <c r="S776" s="626"/>
    </row>
    <row r="777">
      <c r="A777" s="634"/>
      <c r="C777" s="635"/>
      <c r="D777" s="625"/>
      <c r="I777" s="625"/>
      <c r="J777" s="625"/>
      <c r="N777" s="540"/>
      <c r="O777" s="626"/>
      <c r="P777" s="540"/>
      <c r="Q777" s="626"/>
      <c r="R777" s="540"/>
      <c r="S777" s="626"/>
    </row>
    <row r="778">
      <c r="A778" s="634"/>
      <c r="C778" s="635"/>
      <c r="D778" s="625"/>
      <c r="I778" s="625"/>
      <c r="J778" s="625"/>
      <c r="N778" s="540"/>
      <c r="O778" s="626"/>
      <c r="P778" s="540"/>
      <c r="Q778" s="626"/>
      <c r="R778" s="540"/>
      <c r="S778" s="626"/>
    </row>
    <row r="779">
      <c r="A779" s="634"/>
      <c r="C779" s="635"/>
      <c r="D779" s="625"/>
      <c r="I779" s="625"/>
      <c r="J779" s="625"/>
      <c r="N779" s="540"/>
      <c r="O779" s="626"/>
      <c r="P779" s="540"/>
      <c r="Q779" s="626"/>
      <c r="R779" s="540"/>
      <c r="S779" s="626"/>
    </row>
    <row r="780">
      <c r="A780" s="634"/>
      <c r="C780" s="635"/>
      <c r="D780" s="625"/>
      <c r="I780" s="625"/>
      <c r="J780" s="625"/>
      <c r="N780" s="540"/>
      <c r="O780" s="626"/>
      <c r="P780" s="540"/>
      <c r="Q780" s="626"/>
      <c r="R780" s="540"/>
      <c r="S780" s="626"/>
    </row>
    <row r="781">
      <c r="A781" s="634"/>
      <c r="C781" s="635"/>
      <c r="D781" s="625"/>
      <c r="I781" s="625"/>
      <c r="J781" s="625"/>
      <c r="N781" s="540"/>
      <c r="O781" s="626"/>
      <c r="P781" s="540"/>
      <c r="Q781" s="626"/>
      <c r="R781" s="540"/>
      <c r="S781" s="626"/>
    </row>
    <row r="782">
      <c r="A782" s="634"/>
      <c r="C782" s="635"/>
      <c r="D782" s="625"/>
      <c r="I782" s="625"/>
      <c r="J782" s="625"/>
      <c r="N782" s="540"/>
      <c r="O782" s="626"/>
      <c r="P782" s="540"/>
      <c r="Q782" s="626"/>
      <c r="R782" s="540"/>
      <c r="S782" s="626"/>
    </row>
    <row r="783">
      <c r="A783" s="634"/>
      <c r="C783" s="635"/>
      <c r="D783" s="625"/>
      <c r="I783" s="625"/>
      <c r="J783" s="625"/>
      <c r="N783" s="540"/>
      <c r="O783" s="626"/>
      <c r="P783" s="540"/>
      <c r="Q783" s="626"/>
      <c r="R783" s="540"/>
      <c r="S783" s="626"/>
    </row>
    <row r="784">
      <c r="A784" s="634"/>
      <c r="C784" s="635"/>
      <c r="D784" s="625"/>
      <c r="I784" s="625"/>
      <c r="J784" s="625"/>
      <c r="N784" s="540"/>
      <c r="O784" s="626"/>
      <c r="P784" s="540"/>
      <c r="Q784" s="626"/>
      <c r="R784" s="540"/>
      <c r="S784" s="626"/>
    </row>
    <row r="785">
      <c r="A785" s="634"/>
      <c r="C785" s="635"/>
      <c r="D785" s="625"/>
      <c r="I785" s="625"/>
      <c r="J785" s="625"/>
      <c r="N785" s="540"/>
      <c r="O785" s="626"/>
      <c r="P785" s="540"/>
      <c r="Q785" s="626"/>
      <c r="R785" s="540"/>
      <c r="S785" s="626"/>
    </row>
    <row r="786">
      <c r="A786" s="634"/>
      <c r="C786" s="635"/>
      <c r="D786" s="625"/>
      <c r="I786" s="625"/>
      <c r="J786" s="625"/>
      <c r="N786" s="540"/>
      <c r="O786" s="626"/>
      <c r="P786" s="540"/>
      <c r="Q786" s="626"/>
      <c r="R786" s="540"/>
      <c r="S786" s="626"/>
    </row>
    <row r="787">
      <c r="A787" s="634"/>
      <c r="C787" s="635"/>
      <c r="D787" s="625"/>
      <c r="I787" s="625"/>
      <c r="J787" s="625"/>
      <c r="N787" s="540"/>
      <c r="O787" s="626"/>
      <c r="P787" s="540"/>
      <c r="Q787" s="626"/>
      <c r="R787" s="540"/>
      <c r="S787" s="626"/>
    </row>
    <row r="788">
      <c r="A788" s="634"/>
      <c r="C788" s="635"/>
      <c r="D788" s="625"/>
      <c r="I788" s="625"/>
      <c r="J788" s="625"/>
      <c r="N788" s="540"/>
      <c r="O788" s="626"/>
      <c r="P788" s="540"/>
      <c r="Q788" s="626"/>
      <c r="R788" s="540"/>
      <c r="S788" s="626"/>
    </row>
    <row r="789">
      <c r="A789" s="634"/>
      <c r="C789" s="635"/>
      <c r="D789" s="625"/>
      <c r="I789" s="625"/>
      <c r="J789" s="625"/>
      <c r="N789" s="540"/>
      <c r="O789" s="626"/>
      <c r="P789" s="540"/>
      <c r="Q789" s="626"/>
      <c r="R789" s="540"/>
      <c r="S789" s="626"/>
    </row>
    <row r="790">
      <c r="A790" s="634"/>
      <c r="C790" s="635"/>
      <c r="D790" s="625"/>
      <c r="I790" s="625"/>
      <c r="J790" s="625"/>
      <c r="N790" s="540"/>
      <c r="O790" s="626"/>
      <c r="P790" s="540"/>
      <c r="Q790" s="626"/>
      <c r="R790" s="540"/>
      <c r="S790" s="626"/>
    </row>
    <row r="791">
      <c r="A791" s="634"/>
      <c r="C791" s="635"/>
      <c r="D791" s="625"/>
      <c r="I791" s="625"/>
      <c r="J791" s="625"/>
      <c r="N791" s="540"/>
      <c r="O791" s="626"/>
      <c r="P791" s="540"/>
      <c r="Q791" s="626"/>
      <c r="R791" s="540"/>
      <c r="S791" s="626"/>
    </row>
    <row r="792">
      <c r="A792" s="634"/>
      <c r="C792" s="635"/>
      <c r="D792" s="625"/>
      <c r="I792" s="625"/>
      <c r="J792" s="625"/>
      <c r="N792" s="540"/>
      <c r="O792" s="626"/>
      <c r="P792" s="540"/>
      <c r="Q792" s="626"/>
      <c r="R792" s="540"/>
      <c r="S792" s="626"/>
    </row>
    <row r="793">
      <c r="A793" s="634"/>
      <c r="C793" s="635"/>
      <c r="D793" s="625"/>
      <c r="I793" s="625"/>
      <c r="J793" s="625"/>
      <c r="N793" s="540"/>
      <c r="O793" s="626"/>
      <c r="P793" s="540"/>
      <c r="Q793" s="626"/>
      <c r="R793" s="540"/>
      <c r="S793" s="626"/>
    </row>
    <row r="794">
      <c r="A794" s="634"/>
      <c r="C794" s="635"/>
      <c r="D794" s="625"/>
      <c r="I794" s="625"/>
      <c r="J794" s="625"/>
      <c r="N794" s="540"/>
      <c r="O794" s="626"/>
      <c r="P794" s="540"/>
      <c r="Q794" s="626"/>
      <c r="R794" s="540"/>
      <c r="S794" s="626"/>
    </row>
    <row r="795">
      <c r="A795" s="634"/>
      <c r="C795" s="635"/>
      <c r="D795" s="625"/>
      <c r="I795" s="625"/>
      <c r="J795" s="625"/>
      <c r="N795" s="540"/>
      <c r="O795" s="626"/>
      <c r="P795" s="540"/>
      <c r="Q795" s="626"/>
      <c r="R795" s="540"/>
      <c r="S795" s="626"/>
    </row>
    <row r="796">
      <c r="A796" s="634"/>
      <c r="C796" s="635"/>
      <c r="D796" s="625"/>
      <c r="I796" s="625"/>
      <c r="J796" s="625"/>
      <c r="N796" s="540"/>
      <c r="O796" s="626"/>
      <c r="P796" s="540"/>
      <c r="Q796" s="626"/>
      <c r="R796" s="540"/>
      <c r="S796" s="626"/>
    </row>
    <row r="797">
      <c r="A797" s="634"/>
      <c r="C797" s="635"/>
      <c r="D797" s="625"/>
      <c r="I797" s="625"/>
      <c r="J797" s="625"/>
      <c r="N797" s="540"/>
      <c r="O797" s="626"/>
      <c r="P797" s="540"/>
      <c r="Q797" s="626"/>
      <c r="R797" s="540"/>
      <c r="S797" s="626"/>
    </row>
    <row r="798">
      <c r="A798" s="634"/>
      <c r="C798" s="635"/>
      <c r="D798" s="625"/>
      <c r="I798" s="625"/>
      <c r="J798" s="625"/>
      <c r="N798" s="540"/>
      <c r="O798" s="626"/>
      <c r="P798" s="540"/>
      <c r="Q798" s="626"/>
      <c r="R798" s="540"/>
      <c r="S798" s="626"/>
    </row>
    <row r="799">
      <c r="A799" s="634"/>
      <c r="C799" s="635"/>
      <c r="D799" s="625"/>
      <c r="I799" s="625"/>
      <c r="J799" s="625"/>
      <c r="N799" s="540"/>
      <c r="O799" s="626"/>
      <c r="P799" s="540"/>
      <c r="Q799" s="626"/>
      <c r="R799" s="540"/>
      <c r="S799" s="626"/>
    </row>
    <row r="800">
      <c r="A800" s="634"/>
      <c r="C800" s="635"/>
      <c r="D800" s="625"/>
      <c r="I800" s="625"/>
      <c r="J800" s="625"/>
      <c r="N800" s="540"/>
      <c r="O800" s="626"/>
      <c r="P800" s="540"/>
      <c r="Q800" s="626"/>
      <c r="R800" s="540"/>
      <c r="S800" s="626"/>
    </row>
    <row r="801">
      <c r="A801" s="634"/>
      <c r="C801" s="635"/>
      <c r="D801" s="625"/>
      <c r="I801" s="625"/>
      <c r="J801" s="625"/>
      <c r="N801" s="540"/>
      <c r="O801" s="626"/>
      <c r="P801" s="540"/>
      <c r="Q801" s="626"/>
      <c r="R801" s="540"/>
      <c r="S801" s="626"/>
    </row>
    <row r="802">
      <c r="A802" s="634"/>
      <c r="C802" s="635"/>
      <c r="D802" s="625"/>
      <c r="I802" s="625"/>
      <c r="J802" s="625"/>
      <c r="N802" s="540"/>
      <c r="O802" s="626"/>
      <c r="P802" s="540"/>
      <c r="Q802" s="626"/>
      <c r="R802" s="540"/>
      <c r="S802" s="626"/>
    </row>
    <row r="803">
      <c r="A803" s="634"/>
      <c r="C803" s="635"/>
      <c r="D803" s="625"/>
      <c r="I803" s="625"/>
      <c r="J803" s="625"/>
      <c r="N803" s="540"/>
      <c r="O803" s="626"/>
      <c r="P803" s="540"/>
      <c r="Q803" s="626"/>
      <c r="R803" s="540"/>
      <c r="S803" s="626"/>
    </row>
    <row r="804">
      <c r="A804" s="634"/>
      <c r="C804" s="635"/>
      <c r="D804" s="625"/>
      <c r="I804" s="625"/>
      <c r="J804" s="625"/>
      <c r="N804" s="540"/>
      <c r="O804" s="626"/>
      <c r="P804" s="540"/>
      <c r="Q804" s="626"/>
      <c r="R804" s="540"/>
      <c r="S804" s="626"/>
    </row>
    <row r="805">
      <c r="A805" s="634"/>
      <c r="C805" s="635"/>
      <c r="D805" s="625"/>
      <c r="I805" s="625"/>
      <c r="J805" s="625"/>
      <c r="N805" s="540"/>
      <c r="O805" s="626"/>
      <c r="P805" s="540"/>
      <c r="Q805" s="626"/>
      <c r="R805" s="540"/>
      <c r="S805" s="626"/>
    </row>
    <row r="806">
      <c r="A806" s="634"/>
      <c r="C806" s="635"/>
      <c r="D806" s="625"/>
      <c r="I806" s="625"/>
      <c r="J806" s="625"/>
      <c r="N806" s="540"/>
      <c r="O806" s="626"/>
      <c r="P806" s="540"/>
      <c r="Q806" s="626"/>
      <c r="R806" s="540"/>
      <c r="S806" s="626"/>
    </row>
    <row r="807">
      <c r="A807" s="634"/>
      <c r="C807" s="635"/>
      <c r="D807" s="625"/>
      <c r="I807" s="625"/>
      <c r="J807" s="625"/>
      <c r="N807" s="540"/>
      <c r="O807" s="626"/>
      <c r="P807" s="540"/>
      <c r="Q807" s="626"/>
      <c r="R807" s="540"/>
      <c r="S807" s="626"/>
    </row>
    <row r="808">
      <c r="A808" s="634"/>
      <c r="C808" s="635"/>
      <c r="D808" s="625"/>
      <c r="I808" s="625"/>
      <c r="J808" s="625"/>
      <c r="N808" s="540"/>
      <c r="O808" s="626"/>
      <c r="P808" s="540"/>
      <c r="Q808" s="626"/>
      <c r="R808" s="540"/>
      <c r="S808" s="626"/>
    </row>
    <row r="809">
      <c r="A809" s="634"/>
      <c r="C809" s="635"/>
      <c r="D809" s="625"/>
      <c r="I809" s="625"/>
      <c r="J809" s="625"/>
      <c r="N809" s="540"/>
      <c r="O809" s="626"/>
      <c r="P809" s="540"/>
      <c r="Q809" s="626"/>
      <c r="R809" s="540"/>
      <c r="S809" s="626"/>
    </row>
    <row r="810">
      <c r="A810" s="634"/>
      <c r="C810" s="635"/>
      <c r="D810" s="625"/>
      <c r="I810" s="625"/>
      <c r="J810" s="625"/>
      <c r="N810" s="540"/>
      <c r="O810" s="626"/>
      <c r="P810" s="540"/>
      <c r="Q810" s="626"/>
      <c r="R810" s="540"/>
      <c r="S810" s="626"/>
    </row>
    <row r="811">
      <c r="A811" s="634"/>
      <c r="C811" s="635"/>
      <c r="D811" s="625"/>
      <c r="I811" s="625"/>
      <c r="J811" s="625"/>
      <c r="N811" s="540"/>
      <c r="O811" s="626"/>
      <c r="P811" s="540"/>
      <c r="Q811" s="626"/>
      <c r="R811" s="540"/>
      <c r="S811" s="626"/>
    </row>
    <row r="812">
      <c r="A812" s="634"/>
      <c r="C812" s="635"/>
      <c r="D812" s="625"/>
      <c r="I812" s="625"/>
      <c r="J812" s="625"/>
      <c r="N812" s="540"/>
      <c r="O812" s="626"/>
      <c r="P812" s="540"/>
      <c r="Q812" s="626"/>
      <c r="R812" s="540"/>
      <c r="S812" s="626"/>
    </row>
    <row r="813">
      <c r="A813" s="634"/>
      <c r="C813" s="635"/>
      <c r="D813" s="625"/>
      <c r="I813" s="625"/>
      <c r="J813" s="625"/>
      <c r="N813" s="540"/>
      <c r="O813" s="626"/>
      <c r="P813" s="540"/>
      <c r="Q813" s="626"/>
      <c r="R813" s="540"/>
      <c r="S813" s="626"/>
    </row>
    <row r="814">
      <c r="A814" s="634"/>
      <c r="C814" s="635"/>
      <c r="D814" s="625"/>
      <c r="I814" s="625"/>
      <c r="J814" s="625"/>
      <c r="N814" s="540"/>
      <c r="O814" s="626"/>
      <c r="P814" s="540"/>
      <c r="Q814" s="626"/>
      <c r="R814" s="540"/>
      <c r="S814" s="626"/>
    </row>
    <row r="815">
      <c r="A815" s="634"/>
      <c r="C815" s="635"/>
      <c r="D815" s="625"/>
      <c r="I815" s="625"/>
      <c r="J815" s="625"/>
      <c r="N815" s="540"/>
      <c r="O815" s="626"/>
      <c r="P815" s="540"/>
      <c r="Q815" s="626"/>
      <c r="R815" s="540"/>
      <c r="S815" s="626"/>
    </row>
    <row r="816">
      <c r="A816" s="634"/>
      <c r="C816" s="635"/>
      <c r="D816" s="625"/>
      <c r="I816" s="625"/>
      <c r="J816" s="625"/>
      <c r="N816" s="540"/>
      <c r="O816" s="626"/>
      <c r="P816" s="540"/>
      <c r="Q816" s="626"/>
      <c r="R816" s="540"/>
      <c r="S816" s="626"/>
    </row>
    <row r="817">
      <c r="A817" s="634"/>
      <c r="C817" s="635"/>
      <c r="D817" s="625"/>
      <c r="I817" s="625"/>
      <c r="J817" s="625"/>
      <c r="N817" s="540"/>
      <c r="O817" s="626"/>
      <c r="P817" s="540"/>
      <c r="Q817" s="626"/>
      <c r="R817" s="540"/>
      <c r="S817" s="626"/>
    </row>
    <row r="818">
      <c r="A818" s="634"/>
      <c r="C818" s="635"/>
      <c r="D818" s="625"/>
      <c r="I818" s="625"/>
      <c r="J818" s="625"/>
      <c r="N818" s="540"/>
      <c r="O818" s="626"/>
      <c r="P818" s="540"/>
      <c r="Q818" s="626"/>
      <c r="R818" s="540"/>
      <c r="S818" s="626"/>
    </row>
    <row r="819">
      <c r="A819" s="634"/>
      <c r="C819" s="635"/>
      <c r="D819" s="625"/>
      <c r="I819" s="625"/>
      <c r="J819" s="625"/>
      <c r="N819" s="540"/>
      <c r="O819" s="626"/>
      <c r="P819" s="540"/>
      <c r="Q819" s="626"/>
      <c r="R819" s="540"/>
      <c r="S819" s="626"/>
    </row>
    <row r="820">
      <c r="A820" s="634"/>
      <c r="C820" s="635"/>
      <c r="D820" s="625"/>
      <c r="I820" s="625"/>
      <c r="J820" s="625"/>
      <c r="N820" s="540"/>
      <c r="O820" s="626"/>
      <c r="P820" s="540"/>
      <c r="Q820" s="626"/>
      <c r="R820" s="540"/>
      <c r="S820" s="626"/>
    </row>
    <row r="821">
      <c r="A821" s="634"/>
      <c r="C821" s="635"/>
      <c r="D821" s="625"/>
      <c r="I821" s="625"/>
      <c r="J821" s="625"/>
      <c r="N821" s="540"/>
      <c r="O821" s="626"/>
      <c r="P821" s="540"/>
      <c r="Q821" s="626"/>
      <c r="R821" s="540"/>
      <c r="S821" s="626"/>
    </row>
    <row r="822">
      <c r="A822" s="634"/>
      <c r="C822" s="635"/>
      <c r="D822" s="625"/>
      <c r="I822" s="625"/>
      <c r="J822" s="625"/>
      <c r="N822" s="540"/>
      <c r="O822" s="626"/>
      <c r="P822" s="540"/>
      <c r="Q822" s="626"/>
      <c r="R822" s="540"/>
      <c r="S822" s="626"/>
    </row>
    <row r="823">
      <c r="A823" s="634"/>
      <c r="C823" s="635"/>
      <c r="D823" s="625"/>
      <c r="I823" s="625"/>
      <c r="J823" s="625"/>
      <c r="N823" s="540"/>
      <c r="O823" s="626"/>
      <c r="P823" s="540"/>
      <c r="Q823" s="626"/>
      <c r="R823" s="540"/>
      <c r="S823" s="626"/>
    </row>
    <row r="824">
      <c r="A824" s="634"/>
      <c r="C824" s="635"/>
      <c r="D824" s="625"/>
      <c r="I824" s="625"/>
      <c r="J824" s="625"/>
      <c r="N824" s="540"/>
      <c r="O824" s="626"/>
      <c r="P824" s="540"/>
      <c r="Q824" s="626"/>
      <c r="R824" s="540"/>
      <c r="S824" s="626"/>
    </row>
    <row r="825">
      <c r="A825" s="634"/>
      <c r="C825" s="635"/>
      <c r="D825" s="625"/>
      <c r="I825" s="625"/>
      <c r="J825" s="625"/>
      <c r="N825" s="540"/>
      <c r="O825" s="626"/>
      <c r="P825" s="540"/>
      <c r="Q825" s="626"/>
      <c r="R825" s="540"/>
      <c r="S825" s="626"/>
    </row>
    <row r="826">
      <c r="A826" s="634"/>
      <c r="C826" s="635"/>
      <c r="D826" s="625"/>
      <c r="I826" s="625"/>
      <c r="J826" s="625"/>
      <c r="N826" s="540"/>
      <c r="O826" s="626"/>
      <c r="P826" s="540"/>
      <c r="Q826" s="626"/>
      <c r="R826" s="540"/>
      <c r="S826" s="626"/>
    </row>
    <row r="827">
      <c r="A827" s="634"/>
      <c r="C827" s="635"/>
      <c r="D827" s="625"/>
      <c r="I827" s="625"/>
      <c r="J827" s="625"/>
      <c r="N827" s="540"/>
      <c r="O827" s="626"/>
      <c r="P827" s="540"/>
      <c r="Q827" s="626"/>
      <c r="R827" s="540"/>
      <c r="S827" s="626"/>
    </row>
    <row r="828">
      <c r="A828" s="634"/>
      <c r="C828" s="635"/>
      <c r="D828" s="625"/>
      <c r="I828" s="625"/>
      <c r="J828" s="625"/>
      <c r="N828" s="540"/>
      <c r="O828" s="626"/>
      <c r="P828" s="540"/>
      <c r="Q828" s="626"/>
      <c r="R828" s="540"/>
      <c r="S828" s="626"/>
    </row>
    <row r="829">
      <c r="A829" s="634"/>
      <c r="C829" s="635"/>
      <c r="D829" s="625"/>
      <c r="I829" s="625"/>
      <c r="J829" s="625"/>
      <c r="N829" s="540"/>
      <c r="O829" s="626"/>
      <c r="P829" s="540"/>
      <c r="Q829" s="626"/>
      <c r="R829" s="540"/>
      <c r="S829" s="626"/>
    </row>
    <row r="830">
      <c r="A830" s="634"/>
      <c r="C830" s="635"/>
      <c r="D830" s="625"/>
      <c r="I830" s="625"/>
      <c r="J830" s="625"/>
      <c r="N830" s="540"/>
      <c r="O830" s="626"/>
      <c r="P830" s="540"/>
      <c r="Q830" s="626"/>
      <c r="R830" s="540"/>
      <c r="S830" s="626"/>
    </row>
    <row r="831">
      <c r="A831" s="634"/>
      <c r="C831" s="635"/>
      <c r="D831" s="625"/>
      <c r="I831" s="625"/>
      <c r="J831" s="625"/>
      <c r="N831" s="540"/>
      <c r="O831" s="626"/>
      <c r="P831" s="540"/>
      <c r="Q831" s="626"/>
      <c r="R831" s="540"/>
      <c r="S831" s="626"/>
    </row>
    <row r="832">
      <c r="A832" s="634"/>
      <c r="C832" s="635"/>
      <c r="D832" s="625"/>
      <c r="I832" s="625"/>
      <c r="J832" s="625"/>
      <c r="N832" s="540"/>
      <c r="O832" s="626"/>
      <c r="P832" s="540"/>
      <c r="Q832" s="626"/>
      <c r="R832" s="540"/>
      <c r="S832" s="626"/>
    </row>
    <row r="833">
      <c r="A833" s="634"/>
      <c r="C833" s="635"/>
      <c r="D833" s="625"/>
      <c r="I833" s="625"/>
      <c r="J833" s="625"/>
      <c r="N833" s="540"/>
      <c r="O833" s="626"/>
      <c r="P833" s="540"/>
      <c r="Q833" s="626"/>
      <c r="R833" s="540"/>
      <c r="S833" s="626"/>
    </row>
    <row r="834">
      <c r="A834" s="634"/>
      <c r="C834" s="635"/>
      <c r="D834" s="625"/>
      <c r="I834" s="625"/>
      <c r="J834" s="625"/>
      <c r="N834" s="540"/>
      <c r="O834" s="626"/>
      <c r="P834" s="540"/>
      <c r="Q834" s="626"/>
      <c r="R834" s="540"/>
      <c r="S834" s="626"/>
    </row>
    <row r="835">
      <c r="A835" s="634"/>
      <c r="C835" s="635"/>
      <c r="D835" s="625"/>
      <c r="I835" s="625"/>
      <c r="J835" s="625"/>
      <c r="N835" s="540"/>
      <c r="O835" s="626"/>
      <c r="P835" s="540"/>
      <c r="Q835" s="626"/>
      <c r="R835" s="540"/>
      <c r="S835" s="626"/>
    </row>
    <row r="836">
      <c r="A836" s="634"/>
      <c r="C836" s="635"/>
      <c r="D836" s="625"/>
      <c r="I836" s="625"/>
      <c r="J836" s="625"/>
      <c r="N836" s="540"/>
      <c r="O836" s="626"/>
      <c r="P836" s="540"/>
      <c r="Q836" s="626"/>
      <c r="R836" s="540"/>
      <c r="S836" s="626"/>
    </row>
    <row r="837">
      <c r="A837" s="634"/>
      <c r="C837" s="635"/>
      <c r="D837" s="625"/>
      <c r="I837" s="625"/>
      <c r="J837" s="625"/>
      <c r="N837" s="540"/>
      <c r="O837" s="626"/>
      <c r="P837" s="540"/>
      <c r="Q837" s="626"/>
      <c r="R837" s="540"/>
      <c r="S837" s="626"/>
    </row>
    <row r="838">
      <c r="A838" s="634"/>
      <c r="C838" s="635"/>
      <c r="D838" s="625"/>
      <c r="I838" s="625"/>
      <c r="J838" s="625"/>
      <c r="N838" s="540"/>
      <c r="O838" s="626"/>
      <c r="P838" s="540"/>
      <c r="Q838" s="626"/>
      <c r="R838" s="540"/>
      <c r="S838" s="626"/>
    </row>
    <row r="839">
      <c r="A839" s="634"/>
      <c r="C839" s="635"/>
      <c r="D839" s="625"/>
      <c r="I839" s="625"/>
      <c r="J839" s="625"/>
      <c r="N839" s="540"/>
      <c r="O839" s="626"/>
      <c r="P839" s="540"/>
      <c r="Q839" s="626"/>
      <c r="R839" s="540"/>
      <c r="S839" s="626"/>
    </row>
    <row r="840">
      <c r="A840" s="634"/>
      <c r="C840" s="635"/>
      <c r="D840" s="625"/>
      <c r="I840" s="625"/>
      <c r="J840" s="625"/>
      <c r="N840" s="540"/>
      <c r="O840" s="626"/>
      <c r="P840" s="540"/>
      <c r="Q840" s="626"/>
      <c r="R840" s="540"/>
      <c r="S840" s="626"/>
    </row>
    <row r="841">
      <c r="A841" s="634"/>
      <c r="C841" s="635"/>
      <c r="D841" s="625"/>
      <c r="I841" s="625"/>
      <c r="J841" s="625"/>
      <c r="N841" s="540"/>
      <c r="O841" s="626"/>
      <c r="P841" s="540"/>
      <c r="Q841" s="626"/>
      <c r="R841" s="540"/>
      <c r="S841" s="626"/>
    </row>
    <row r="842">
      <c r="A842" s="634"/>
      <c r="C842" s="635"/>
      <c r="D842" s="625"/>
      <c r="I842" s="625"/>
      <c r="J842" s="625"/>
      <c r="N842" s="540"/>
      <c r="O842" s="626"/>
      <c r="P842" s="540"/>
      <c r="Q842" s="626"/>
      <c r="R842" s="540"/>
      <c r="S842" s="626"/>
    </row>
    <row r="843">
      <c r="A843" s="634"/>
      <c r="C843" s="635"/>
      <c r="D843" s="625"/>
      <c r="I843" s="625"/>
      <c r="J843" s="625"/>
      <c r="N843" s="540"/>
      <c r="O843" s="626"/>
      <c r="P843" s="540"/>
      <c r="Q843" s="626"/>
      <c r="R843" s="540"/>
      <c r="S843" s="626"/>
    </row>
    <row r="844">
      <c r="A844" s="634"/>
      <c r="C844" s="635"/>
      <c r="D844" s="625"/>
      <c r="I844" s="625"/>
      <c r="J844" s="625"/>
      <c r="N844" s="540"/>
      <c r="O844" s="626"/>
      <c r="P844" s="540"/>
      <c r="Q844" s="626"/>
      <c r="R844" s="540"/>
      <c r="S844" s="626"/>
    </row>
    <row r="845">
      <c r="A845" s="634"/>
      <c r="C845" s="635"/>
      <c r="D845" s="625"/>
      <c r="I845" s="625"/>
      <c r="J845" s="625"/>
      <c r="N845" s="540"/>
      <c r="O845" s="626"/>
      <c r="P845" s="540"/>
      <c r="Q845" s="626"/>
      <c r="R845" s="540"/>
      <c r="S845" s="626"/>
    </row>
    <row r="846">
      <c r="A846" s="634"/>
      <c r="C846" s="635"/>
      <c r="D846" s="625"/>
      <c r="I846" s="625"/>
      <c r="J846" s="625"/>
      <c r="N846" s="540"/>
      <c r="O846" s="626"/>
      <c r="P846" s="540"/>
      <c r="Q846" s="626"/>
      <c r="R846" s="540"/>
      <c r="S846" s="626"/>
    </row>
    <row r="847">
      <c r="A847" s="634"/>
      <c r="C847" s="635"/>
      <c r="D847" s="625"/>
      <c r="I847" s="625"/>
      <c r="J847" s="625"/>
      <c r="N847" s="540"/>
      <c r="O847" s="626"/>
      <c r="P847" s="540"/>
      <c r="Q847" s="626"/>
      <c r="R847" s="540"/>
      <c r="S847" s="626"/>
    </row>
    <row r="848">
      <c r="A848" s="634"/>
      <c r="C848" s="635"/>
      <c r="D848" s="625"/>
      <c r="I848" s="625"/>
      <c r="J848" s="625"/>
      <c r="N848" s="540"/>
      <c r="O848" s="626"/>
      <c r="P848" s="540"/>
      <c r="Q848" s="626"/>
      <c r="R848" s="540"/>
      <c r="S848" s="626"/>
    </row>
    <row r="849">
      <c r="A849" s="634"/>
      <c r="C849" s="635"/>
      <c r="D849" s="625"/>
      <c r="I849" s="625"/>
      <c r="J849" s="625"/>
      <c r="N849" s="540"/>
      <c r="O849" s="626"/>
      <c r="P849" s="540"/>
      <c r="Q849" s="626"/>
      <c r="R849" s="540"/>
      <c r="S849" s="626"/>
    </row>
    <row r="850">
      <c r="A850" s="634"/>
      <c r="C850" s="635"/>
      <c r="D850" s="625"/>
      <c r="I850" s="625"/>
      <c r="J850" s="625"/>
      <c r="N850" s="540"/>
      <c r="O850" s="626"/>
      <c r="P850" s="540"/>
      <c r="Q850" s="626"/>
      <c r="R850" s="540"/>
      <c r="S850" s="626"/>
    </row>
    <row r="851">
      <c r="A851" s="634"/>
      <c r="C851" s="635"/>
      <c r="D851" s="625"/>
      <c r="I851" s="625"/>
      <c r="J851" s="625"/>
      <c r="N851" s="540"/>
      <c r="O851" s="626"/>
      <c r="P851" s="540"/>
      <c r="Q851" s="626"/>
      <c r="R851" s="540"/>
      <c r="S851" s="626"/>
    </row>
    <row r="852">
      <c r="A852" s="634"/>
      <c r="C852" s="635"/>
      <c r="D852" s="625"/>
      <c r="I852" s="625"/>
      <c r="J852" s="625"/>
      <c r="N852" s="540"/>
      <c r="O852" s="626"/>
      <c r="P852" s="540"/>
      <c r="Q852" s="626"/>
      <c r="R852" s="540"/>
      <c r="S852" s="626"/>
    </row>
    <row r="853">
      <c r="A853" s="634"/>
      <c r="C853" s="635"/>
      <c r="D853" s="625"/>
      <c r="I853" s="625"/>
      <c r="J853" s="625"/>
      <c r="N853" s="540"/>
      <c r="O853" s="626"/>
      <c r="P853" s="540"/>
      <c r="Q853" s="626"/>
      <c r="R853" s="540"/>
      <c r="S853" s="626"/>
    </row>
    <row r="854">
      <c r="A854" s="634"/>
      <c r="C854" s="635"/>
      <c r="D854" s="625"/>
      <c r="I854" s="625"/>
      <c r="J854" s="625"/>
      <c r="N854" s="540"/>
      <c r="O854" s="626"/>
      <c r="P854" s="540"/>
      <c r="Q854" s="626"/>
      <c r="R854" s="540"/>
      <c r="S854" s="626"/>
    </row>
    <row r="855">
      <c r="A855" s="634"/>
      <c r="C855" s="635"/>
      <c r="D855" s="625"/>
      <c r="I855" s="625"/>
      <c r="J855" s="625"/>
      <c r="N855" s="540"/>
      <c r="O855" s="626"/>
      <c r="P855" s="540"/>
      <c r="Q855" s="626"/>
      <c r="R855" s="540"/>
      <c r="S855" s="626"/>
    </row>
    <row r="856">
      <c r="A856" s="634"/>
      <c r="C856" s="635"/>
      <c r="D856" s="625"/>
      <c r="I856" s="625"/>
      <c r="J856" s="625"/>
      <c r="N856" s="540"/>
      <c r="O856" s="626"/>
      <c r="P856" s="540"/>
      <c r="Q856" s="626"/>
      <c r="R856" s="540"/>
      <c r="S856" s="626"/>
    </row>
    <row r="857">
      <c r="A857" s="634"/>
      <c r="C857" s="635"/>
      <c r="D857" s="625"/>
      <c r="I857" s="625"/>
      <c r="J857" s="625"/>
      <c r="N857" s="540"/>
      <c r="O857" s="626"/>
      <c r="P857" s="540"/>
      <c r="Q857" s="626"/>
      <c r="R857" s="540"/>
      <c r="S857" s="626"/>
    </row>
    <row r="858">
      <c r="A858" s="634"/>
      <c r="C858" s="635"/>
      <c r="D858" s="625"/>
      <c r="I858" s="625"/>
      <c r="J858" s="625"/>
      <c r="N858" s="540"/>
      <c r="O858" s="626"/>
      <c r="P858" s="540"/>
      <c r="Q858" s="626"/>
      <c r="R858" s="540"/>
      <c r="S858" s="626"/>
    </row>
    <row r="859">
      <c r="A859" s="634"/>
      <c r="C859" s="635"/>
      <c r="D859" s="625"/>
      <c r="I859" s="625"/>
      <c r="J859" s="625"/>
      <c r="N859" s="540"/>
      <c r="O859" s="626"/>
      <c r="P859" s="540"/>
      <c r="Q859" s="626"/>
      <c r="R859" s="540"/>
      <c r="S859" s="626"/>
    </row>
    <row r="860">
      <c r="A860" s="634"/>
      <c r="C860" s="635"/>
      <c r="D860" s="625"/>
      <c r="I860" s="625"/>
      <c r="J860" s="625"/>
      <c r="N860" s="540"/>
      <c r="O860" s="626"/>
      <c r="P860" s="540"/>
      <c r="Q860" s="626"/>
      <c r="R860" s="540"/>
      <c r="S860" s="626"/>
    </row>
    <row r="861">
      <c r="A861" s="634"/>
      <c r="C861" s="635"/>
      <c r="D861" s="625"/>
      <c r="I861" s="625"/>
      <c r="J861" s="625"/>
      <c r="N861" s="540"/>
      <c r="O861" s="626"/>
      <c r="P861" s="540"/>
      <c r="Q861" s="626"/>
      <c r="R861" s="540"/>
      <c r="S861" s="626"/>
    </row>
    <row r="862">
      <c r="A862" s="634"/>
      <c r="C862" s="635"/>
      <c r="D862" s="625"/>
      <c r="I862" s="625"/>
      <c r="J862" s="625"/>
      <c r="N862" s="540"/>
      <c r="O862" s="626"/>
      <c r="P862" s="540"/>
      <c r="Q862" s="626"/>
      <c r="R862" s="540"/>
      <c r="S862" s="626"/>
    </row>
    <row r="863">
      <c r="A863" s="634"/>
      <c r="C863" s="635"/>
      <c r="D863" s="625"/>
      <c r="I863" s="625"/>
      <c r="J863" s="625"/>
      <c r="N863" s="540"/>
      <c r="O863" s="626"/>
      <c r="P863" s="540"/>
      <c r="Q863" s="626"/>
      <c r="R863" s="540"/>
      <c r="S863" s="626"/>
    </row>
    <row r="864">
      <c r="A864" s="634"/>
      <c r="C864" s="635"/>
      <c r="D864" s="625"/>
      <c r="I864" s="625"/>
      <c r="J864" s="625"/>
      <c r="N864" s="540"/>
      <c r="O864" s="626"/>
      <c r="P864" s="540"/>
      <c r="Q864" s="626"/>
      <c r="R864" s="540"/>
      <c r="S864" s="626"/>
    </row>
    <row r="865">
      <c r="A865" s="634"/>
      <c r="C865" s="635"/>
      <c r="D865" s="625"/>
      <c r="I865" s="625"/>
      <c r="J865" s="625"/>
      <c r="N865" s="540"/>
      <c r="O865" s="626"/>
      <c r="P865" s="540"/>
      <c r="Q865" s="626"/>
      <c r="R865" s="540"/>
      <c r="S865" s="626"/>
    </row>
    <row r="866">
      <c r="A866" s="634"/>
      <c r="C866" s="635"/>
      <c r="D866" s="625"/>
      <c r="I866" s="625"/>
      <c r="J866" s="625"/>
      <c r="N866" s="540"/>
      <c r="O866" s="626"/>
      <c r="P866" s="540"/>
      <c r="Q866" s="626"/>
      <c r="R866" s="540"/>
      <c r="S866" s="626"/>
    </row>
    <row r="867">
      <c r="A867" s="634"/>
      <c r="C867" s="635"/>
      <c r="D867" s="625"/>
      <c r="I867" s="625"/>
      <c r="J867" s="625"/>
      <c r="N867" s="540"/>
      <c r="O867" s="626"/>
      <c r="P867" s="540"/>
      <c r="Q867" s="626"/>
      <c r="R867" s="540"/>
      <c r="S867" s="626"/>
    </row>
    <row r="868">
      <c r="A868" s="634"/>
      <c r="C868" s="635"/>
      <c r="D868" s="625"/>
      <c r="I868" s="625"/>
      <c r="J868" s="625"/>
      <c r="N868" s="540"/>
      <c r="O868" s="626"/>
      <c r="P868" s="540"/>
      <c r="Q868" s="626"/>
      <c r="R868" s="540"/>
      <c r="S868" s="626"/>
    </row>
    <row r="869">
      <c r="A869" s="634"/>
      <c r="C869" s="635"/>
      <c r="D869" s="625"/>
      <c r="I869" s="625"/>
      <c r="J869" s="625"/>
      <c r="N869" s="540"/>
      <c r="O869" s="626"/>
      <c r="P869" s="540"/>
      <c r="Q869" s="626"/>
      <c r="R869" s="540"/>
      <c r="S869" s="626"/>
    </row>
    <row r="870">
      <c r="A870" s="634"/>
      <c r="C870" s="635"/>
      <c r="D870" s="625"/>
      <c r="I870" s="625"/>
      <c r="J870" s="625"/>
      <c r="N870" s="540"/>
      <c r="O870" s="626"/>
      <c r="P870" s="540"/>
      <c r="Q870" s="626"/>
      <c r="R870" s="540"/>
      <c r="S870" s="626"/>
    </row>
    <row r="871">
      <c r="A871" s="634"/>
      <c r="C871" s="635"/>
      <c r="D871" s="625"/>
      <c r="I871" s="625"/>
      <c r="J871" s="625"/>
      <c r="N871" s="540"/>
      <c r="O871" s="626"/>
      <c r="P871" s="540"/>
      <c r="Q871" s="626"/>
      <c r="R871" s="540"/>
      <c r="S871" s="626"/>
    </row>
    <row r="872">
      <c r="A872" s="634"/>
      <c r="C872" s="635"/>
      <c r="D872" s="625"/>
      <c r="I872" s="625"/>
      <c r="J872" s="625"/>
      <c r="N872" s="540"/>
      <c r="O872" s="626"/>
      <c r="P872" s="540"/>
      <c r="Q872" s="626"/>
      <c r="R872" s="540"/>
      <c r="S872" s="626"/>
    </row>
    <row r="873">
      <c r="A873" s="634"/>
      <c r="C873" s="635"/>
      <c r="D873" s="625"/>
      <c r="I873" s="625"/>
      <c r="J873" s="625"/>
      <c r="N873" s="540"/>
      <c r="O873" s="626"/>
      <c r="P873" s="540"/>
      <c r="Q873" s="626"/>
      <c r="R873" s="540"/>
      <c r="S873" s="626"/>
    </row>
    <row r="874">
      <c r="A874" s="634"/>
      <c r="C874" s="635"/>
      <c r="D874" s="625"/>
      <c r="I874" s="625"/>
      <c r="J874" s="625"/>
      <c r="N874" s="540"/>
      <c r="O874" s="626"/>
      <c r="P874" s="540"/>
      <c r="Q874" s="626"/>
      <c r="R874" s="540"/>
      <c r="S874" s="626"/>
    </row>
    <row r="875">
      <c r="A875" s="634"/>
      <c r="C875" s="635"/>
      <c r="D875" s="625"/>
      <c r="I875" s="625"/>
      <c r="J875" s="625"/>
      <c r="N875" s="540"/>
      <c r="O875" s="626"/>
      <c r="P875" s="540"/>
      <c r="Q875" s="626"/>
      <c r="R875" s="540"/>
      <c r="S875" s="626"/>
    </row>
    <row r="876">
      <c r="A876" s="634"/>
      <c r="C876" s="635"/>
      <c r="D876" s="625"/>
      <c r="I876" s="625"/>
      <c r="J876" s="625"/>
      <c r="N876" s="540"/>
      <c r="O876" s="626"/>
      <c r="P876" s="540"/>
      <c r="Q876" s="626"/>
      <c r="R876" s="540"/>
      <c r="S876" s="626"/>
    </row>
    <row r="877">
      <c r="A877" s="634"/>
      <c r="C877" s="635"/>
      <c r="D877" s="625"/>
      <c r="I877" s="625"/>
      <c r="J877" s="625"/>
      <c r="N877" s="540"/>
      <c r="O877" s="626"/>
      <c r="P877" s="540"/>
      <c r="Q877" s="626"/>
      <c r="R877" s="540"/>
      <c r="S877" s="626"/>
    </row>
    <row r="878">
      <c r="A878" s="634"/>
      <c r="C878" s="635"/>
      <c r="D878" s="625"/>
      <c r="I878" s="625"/>
      <c r="J878" s="625"/>
      <c r="N878" s="540"/>
      <c r="O878" s="626"/>
      <c r="P878" s="540"/>
      <c r="Q878" s="626"/>
      <c r="R878" s="540"/>
      <c r="S878" s="626"/>
    </row>
    <row r="879">
      <c r="A879" s="634"/>
      <c r="C879" s="635"/>
      <c r="D879" s="625"/>
      <c r="I879" s="625"/>
      <c r="J879" s="625"/>
      <c r="N879" s="540"/>
      <c r="O879" s="626"/>
      <c r="P879" s="540"/>
      <c r="Q879" s="626"/>
      <c r="R879" s="540"/>
      <c r="S879" s="626"/>
    </row>
    <row r="880">
      <c r="A880" s="634"/>
      <c r="C880" s="635"/>
      <c r="D880" s="625"/>
      <c r="I880" s="625"/>
      <c r="J880" s="625"/>
      <c r="N880" s="540"/>
      <c r="O880" s="626"/>
      <c r="P880" s="540"/>
      <c r="Q880" s="626"/>
      <c r="R880" s="540"/>
      <c r="S880" s="626"/>
    </row>
    <row r="881">
      <c r="A881" s="634"/>
      <c r="C881" s="635"/>
      <c r="D881" s="625"/>
      <c r="I881" s="625"/>
      <c r="J881" s="625"/>
      <c r="N881" s="540"/>
      <c r="O881" s="626"/>
      <c r="P881" s="540"/>
      <c r="Q881" s="626"/>
      <c r="R881" s="540"/>
      <c r="S881" s="626"/>
    </row>
    <row r="882">
      <c r="A882" s="634"/>
      <c r="C882" s="635"/>
      <c r="D882" s="625"/>
      <c r="I882" s="625"/>
      <c r="J882" s="625"/>
      <c r="N882" s="540"/>
      <c r="O882" s="626"/>
      <c r="P882" s="540"/>
      <c r="Q882" s="626"/>
      <c r="R882" s="540"/>
      <c r="S882" s="626"/>
    </row>
    <row r="883">
      <c r="A883" s="634"/>
      <c r="C883" s="635"/>
      <c r="D883" s="625"/>
      <c r="I883" s="625"/>
      <c r="J883" s="625"/>
      <c r="N883" s="540"/>
      <c r="O883" s="626"/>
      <c r="P883" s="540"/>
      <c r="Q883" s="626"/>
      <c r="R883" s="540"/>
      <c r="S883" s="626"/>
    </row>
    <row r="884">
      <c r="A884" s="634"/>
      <c r="C884" s="635"/>
      <c r="D884" s="625"/>
      <c r="I884" s="625"/>
      <c r="J884" s="625"/>
      <c r="N884" s="540"/>
      <c r="O884" s="626"/>
      <c r="P884" s="540"/>
      <c r="Q884" s="626"/>
      <c r="R884" s="540"/>
      <c r="S884" s="626"/>
    </row>
    <row r="885">
      <c r="A885" s="634"/>
      <c r="C885" s="635"/>
      <c r="D885" s="625"/>
      <c r="I885" s="625"/>
      <c r="J885" s="625"/>
      <c r="N885" s="540"/>
      <c r="O885" s="626"/>
      <c r="P885" s="540"/>
      <c r="Q885" s="626"/>
      <c r="R885" s="540"/>
      <c r="S885" s="626"/>
    </row>
    <row r="886">
      <c r="A886" s="634"/>
      <c r="C886" s="635"/>
      <c r="D886" s="625"/>
      <c r="I886" s="625"/>
      <c r="J886" s="625"/>
      <c r="N886" s="540"/>
      <c r="O886" s="626"/>
      <c r="P886" s="540"/>
      <c r="Q886" s="626"/>
      <c r="R886" s="540"/>
      <c r="S886" s="626"/>
    </row>
    <row r="887">
      <c r="A887" s="634"/>
      <c r="C887" s="635"/>
      <c r="D887" s="625"/>
      <c r="I887" s="625"/>
      <c r="J887" s="625"/>
      <c r="N887" s="540"/>
      <c r="O887" s="626"/>
      <c r="P887" s="540"/>
      <c r="Q887" s="626"/>
      <c r="R887" s="540"/>
      <c r="S887" s="626"/>
    </row>
    <row r="888">
      <c r="A888" s="634"/>
      <c r="C888" s="635"/>
      <c r="D888" s="625"/>
      <c r="I888" s="625"/>
      <c r="J888" s="625"/>
      <c r="N888" s="540"/>
      <c r="O888" s="626"/>
      <c r="P888" s="540"/>
      <c r="Q888" s="626"/>
      <c r="R888" s="540"/>
      <c r="S888" s="626"/>
    </row>
    <row r="889">
      <c r="A889" s="634"/>
      <c r="C889" s="635"/>
      <c r="D889" s="625"/>
      <c r="I889" s="625"/>
      <c r="J889" s="625"/>
      <c r="N889" s="540"/>
      <c r="O889" s="626"/>
      <c r="P889" s="540"/>
      <c r="Q889" s="626"/>
      <c r="R889" s="540"/>
      <c r="S889" s="626"/>
    </row>
    <row r="890">
      <c r="A890" s="634"/>
      <c r="C890" s="635"/>
      <c r="D890" s="625"/>
      <c r="I890" s="625"/>
      <c r="J890" s="625"/>
      <c r="N890" s="540"/>
      <c r="O890" s="626"/>
      <c r="P890" s="540"/>
      <c r="Q890" s="626"/>
      <c r="R890" s="540"/>
      <c r="S890" s="626"/>
    </row>
    <row r="891">
      <c r="A891" s="634"/>
      <c r="C891" s="635"/>
      <c r="D891" s="625"/>
      <c r="I891" s="625"/>
      <c r="J891" s="625"/>
      <c r="N891" s="540"/>
      <c r="O891" s="626"/>
      <c r="P891" s="540"/>
      <c r="Q891" s="626"/>
      <c r="R891" s="540"/>
      <c r="S891" s="626"/>
    </row>
    <row r="892">
      <c r="A892" s="634"/>
      <c r="C892" s="635"/>
      <c r="D892" s="625"/>
      <c r="I892" s="625"/>
      <c r="J892" s="625"/>
      <c r="N892" s="540"/>
      <c r="O892" s="626"/>
      <c r="P892" s="540"/>
      <c r="Q892" s="626"/>
      <c r="R892" s="540"/>
      <c r="S892" s="626"/>
    </row>
    <row r="893">
      <c r="A893" s="634"/>
      <c r="C893" s="635"/>
      <c r="D893" s="625"/>
      <c r="I893" s="625"/>
      <c r="J893" s="625"/>
      <c r="N893" s="540"/>
      <c r="O893" s="626"/>
      <c r="P893" s="540"/>
      <c r="Q893" s="626"/>
      <c r="R893" s="540"/>
      <c r="S893" s="626"/>
    </row>
    <row r="894">
      <c r="A894" s="634"/>
      <c r="C894" s="635"/>
      <c r="D894" s="625"/>
      <c r="I894" s="625"/>
      <c r="J894" s="625"/>
      <c r="N894" s="540"/>
      <c r="O894" s="626"/>
      <c r="P894" s="540"/>
      <c r="Q894" s="626"/>
      <c r="R894" s="540"/>
      <c r="S894" s="626"/>
    </row>
    <row r="895">
      <c r="A895" s="634"/>
      <c r="C895" s="635"/>
      <c r="D895" s="625"/>
      <c r="I895" s="625"/>
      <c r="J895" s="625"/>
      <c r="N895" s="540"/>
      <c r="O895" s="626"/>
      <c r="P895" s="540"/>
      <c r="Q895" s="626"/>
      <c r="R895" s="540"/>
      <c r="S895" s="626"/>
    </row>
    <row r="896">
      <c r="A896" s="634"/>
      <c r="C896" s="635"/>
      <c r="D896" s="625"/>
      <c r="I896" s="625"/>
      <c r="J896" s="625"/>
      <c r="N896" s="540"/>
      <c r="O896" s="626"/>
      <c r="P896" s="540"/>
      <c r="Q896" s="626"/>
      <c r="R896" s="540"/>
      <c r="S896" s="626"/>
    </row>
    <row r="897">
      <c r="A897" s="634"/>
      <c r="C897" s="635"/>
      <c r="D897" s="625"/>
      <c r="I897" s="625"/>
      <c r="J897" s="625"/>
      <c r="N897" s="540"/>
      <c r="O897" s="626"/>
      <c r="P897" s="540"/>
      <c r="Q897" s="626"/>
      <c r="R897" s="540"/>
      <c r="S897" s="626"/>
    </row>
    <row r="898">
      <c r="A898" s="634"/>
      <c r="C898" s="635"/>
      <c r="D898" s="625"/>
      <c r="I898" s="625"/>
      <c r="J898" s="625"/>
      <c r="N898" s="540"/>
      <c r="O898" s="626"/>
      <c r="P898" s="540"/>
      <c r="Q898" s="626"/>
      <c r="R898" s="540"/>
      <c r="S898" s="626"/>
    </row>
    <row r="899">
      <c r="A899" s="634"/>
      <c r="C899" s="635"/>
      <c r="D899" s="625"/>
      <c r="I899" s="625"/>
      <c r="J899" s="625"/>
      <c r="N899" s="540"/>
      <c r="O899" s="626"/>
      <c r="P899" s="540"/>
      <c r="Q899" s="626"/>
      <c r="R899" s="540"/>
      <c r="S899" s="626"/>
    </row>
    <row r="900">
      <c r="A900" s="634"/>
      <c r="C900" s="635"/>
      <c r="D900" s="625"/>
      <c r="I900" s="625"/>
      <c r="J900" s="625"/>
      <c r="N900" s="540"/>
      <c r="O900" s="626"/>
      <c r="P900" s="540"/>
      <c r="Q900" s="626"/>
      <c r="R900" s="540"/>
      <c r="S900" s="626"/>
    </row>
    <row r="901">
      <c r="A901" s="634"/>
      <c r="C901" s="635"/>
      <c r="D901" s="625"/>
      <c r="I901" s="625"/>
      <c r="J901" s="625"/>
      <c r="N901" s="540"/>
      <c r="O901" s="626"/>
      <c r="P901" s="540"/>
      <c r="Q901" s="626"/>
      <c r="R901" s="540"/>
      <c r="S901" s="626"/>
    </row>
    <row r="902">
      <c r="A902" s="634"/>
      <c r="C902" s="635"/>
      <c r="D902" s="625"/>
      <c r="I902" s="625"/>
      <c r="J902" s="625"/>
      <c r="N902" s="540"/>
      <c r="O902" s="626"/>
      <c r="P902" s="540"/>
      <c r="Q902" s="626"/>
      <c r="R902" s="540"/>
      <c r="S902" s="626"/>
    </row>
    <row r="903">
      <c r="A903" s="634"/>
      <c r="C903" s="635"/>
      <c r="D903" s="625"/>
      <c r="I903" s="625"/>
      <c r="J903" s="625"/>
      <c r="N903" s="540"/>
      <c r="O903" s="626"/>
      <c r="P903" s="540"/>
      <c r="Q903" s="626"/>
      <c r="R903" s="540"/>
      <c r="S903" s="626"/>
    </row>
    <row r="904">
      <c r="A904" s="634"/>
      <c r="C904" s="635"/>
      <c r="D904" s="625"/>
      <c r="I904" s="625"/>
      <c r="J904" s="625"/>
      <c r="N904" s="540"/>
      <c r="O904" s="626"/>
      <c r="P904" s="540"/>
      <c r="Q904" s="626"/>
      <c r="R904" s="540"/>
      <c r="S904" s="626"/>
    </row>
    <row r="905">
      <c r="A905" s="634"/>
      <c r="C905" s="635"/>
      <c r="D905" s="625"/>
      <c r="I905" s="625"/>
      <c r="J905" s="625"/>
      <c r="N905" s="540"/>
      <c r="O905" s="626"/>
      <c r="P905" s="540"/>
      <c r="Q905" s="626"/>
      <c r="R905" s="540"/>
      <c r="S905" s="626"/>
    </row>
    <row r="906">
      <c r="A906" s="634"/>
      <c r="C906" s="635"/>
      <c r="D906" s="625"/>
      <c r="I906" s="625"/>
      <c r="J906" s="625"/>
      <c r="N906" s="540"/>
      <c r="O906" s="626"/>
      <c r="P906" s="540"/>
      <c r="Q906" s="626"/>
      <c r="R906" s="540"/>
      <c r="S906" s="626"/>
    </row>
    <row r="907">
      <c r="A907" s="634"/>
      <c r="C907" s="635"/>
      <c r="D907" s="625"/>
      <c r="I907" s="625"/>
      <c r="J907" s="625"/>
      <c r="N907" s="540"/>
      <c r="O907" s="626"/>
      <c r="P907" s="540"/>
      <c r="Q907" s="626"/>
      <c r="R907" s="540"/>
      <c r="S907" s="626"/>
    </row>
    <row r="908">
      <c r="A908" s="634"/>
      <c r="C908" s="635"/>
      <c r="D908" s="625"/>
      <c r="I908" s="625"/>
      <c r="J908" s="625"/>
      <c r="N908" s="540"/>
      <c r="O908" s="626"/>
      <c r="P908" s="540"/>
      <c r="Q908" s="626"/>
      <c r="R908" s="540"/>
      <c r="S908" s="626"/>
    </row>
    <row r="909">
      <c r="A909" s="634"/>
      <c r="C909" s="635"/>
      <c r="D909" s="625"/>
      <c r="I909" s="625"/>
      <c r="J909" s="625"/>
      <c r="N909" s="540"/>
      <c r="O909" s="626"/>
      <c r="P909" s="540"/>
      <c r="Q909" s="626"/>
      <c r="R909" s="540"/>
      <c r="S909" s="626"/>
    </row>
    <row r="910">
      <c r="A910" s="634"/>
      <c r="C910" s="635"/>
      <c r="D910" s="625"/>
      <c r="I910" s="625"/>
      <c r="J910" s="625"/>
      <c r="N910" s="540"/>
      <c r="O910" s="626"/>
      <c r="P910" s="540"/>
      <c r="Q910" s="626"/>
      <c r="R910" s="540"/>
      <c r="S910" s="626"/>
    </row>
    <row r="911">
      <c r="A911" s="634"/>
      <c r="C911" s="635"/>
      <c r="D911" s="625"/>
      <c r="I911" s="625"/>
      <c r="J911" s="625"/>
      <c r="N911" s="540"/>
      <c r="O911" s="626"/>
      <c r="P911" s="540"/>
      <c r="Q911" s="626"/>
      <c r="R911" s="540"/>
      <c r="S911" s="626"/>
    </row>
    <row r="912">
      <c r="A912" s="634"/>
      <c r="C912" s="635"/>
      <c r="D912" s="625"/>
      <c r="I912" s="625"/>
      <c r="J912" s="625"/>
      <c r="N912" s="540"/>
      <c r="O912" s="626"/>
      <c r="P912" s="540"/>
      <c r="Q912" s="626"/>
      <c r="R912" s="540"/>
      <c r="S912" s="626"/>
    </row>
    <row r="913">
      <c r="A913" s="634"/>
      <c r="C913" s="635"/>
      <c r="D913" s="625"/>
      <c r="I913" s="625"/>
      <c r="J913" s="625"/>
      <c r="N913" s="540"/>
      <c r="O913" s="626"/>
      <c r="P913" s="540"/>
      <c r="Q913" s="626"/>
      <c r="R913" s="540"/>
      <c r="S913" s="626"/>
    </row>
    <row r="914">
      <c r="A914" s="634"/>
      <c r="C914" s="635"/>
      <c r="D914" s="625"/>
      <c r="I914" s="625"/>
      <c r="J914" s="625"/>
      <c r="N914" s="540"/>
      <c r="O914" s="626"/>
      <c r="P914" s="540"/>
      <c r="Q914" s="626"/>
      <c r="R914" s="540"/>
      <c r="S914" s="626"/>
    </row>
    <row r="915">
      <c r="A915" s="634"/>
      <c r="C915" s="635"/>
      <c r="D915" s="625"/>
      <c r="I915" s="625"/>
      <c r="J915" s="625"/>
      <c r="N915" s="540"/>
      <c r="O915" s="626"/>
      <c r="P915" s="540"/>
      <c r="Q915" s="626"/>
      <c r="R915" s="540"/>
      <c r="S915" s="626"/>
    </row>
    <row r="916">
      <c r="A916" s="634"/>
      <c r="C916" s="635"/>
      <c r="D916" s="625"/>
      <c r="I916" s="625"/>
      <c r="J916" s="625"/>
      <c r="N916" s="540"/>
      <c r="O916" s="626"/>
      <c r="P916" s="540"/>
      <c r="Q916" s="626"/>
      <c r="R916" s="540"/>
      <c r="S916" s="626"/>
    </row>
    <row r="917">
      <c r="A917" s="634"/>
      <c r="C917" s="635"/>
      <c r="D917" s="625"/>
      <c r="I917" s="625"/>
      <c r="J917" s="625"/>
      <c r="N917" s="540"/>
      <c r="O917" s="626"/>
      <c r="P917" s="540"/>
      <c r="Q917" s="626"/>
      <c r="R917" s="540"/>
      <c r="S917" s="626"/>
    </row>
    <row r="918">
      <c r="A918" s="634"/>
      <c r="C918" s="635"/>
      <c r="D918" s="625"/>
      <c r="I918" s="625"/>
      <c r="J918" s="625"/>
      <c r="N918" s="540"/>
      <c r="O918" s="626"/>
      <c r="P918" s="540"/>
      <c r="Q918" s="626"/>
      <c r="R918" s="540"/>
      <c r="S918" s="626"/>
    </row>
    <row r="919">
      <c r="A919" s="634"/>
      <c r="C919" s="635"/>
      <c r="D919" s="625"/>
      <c r="I919" s="625"/>
      <c r="J919" s="625"/>
      <c r="N919" s="540"/>
      <c r="O919" s="626"/>
      <c r="P919" s="540"/>
      <c r="Q919" s="626"/>
      <c r="R919" s="540"/>
      <c r="S919" s="626"/>
    </row>
    <row r="920">
      <c r="A920" s="634"/>
      <c r="C920" s="635"/>
      <c r="D920" s="625"/>
      <c r="I920" s="625"/>
      <c r="J920" s="625"/>
      <c r="N920" s="540"/>
      <c r="O920" s="626"/>
      <c r="P920" s="540"/>
      <c r="Q920" s="626"/>
      <c r="R920" s="540"/>
      <c r="S920" s="626"/>
    </row>
    <row r="921">
      <c r="A921" s="634"/>
      <c r="C921" s="635"/>
      <c r="D921" s="625"/>
      <c r="I921" s="625"/>
      <c r="J921" s="625"/>
      <c r="N921" s="540"/>
      <c r="O921" s="626"/>
      <c r="P921" s="540"/>
      <c r="Q921" s="626"/>
      <c r="R921" s="540"/>
      <c r="S921" s="626"/>
    </row>
    <row r="922">
      <c r="A922" s="634"/>
      <c r="C922" s="635"/>
      <c r="D922" s="625"/>
      <c r="I922" s="625"/>
      <c r="J922" s="625"/>
      <c r="N922" s="540"/>
      <c r="O922" s="626"/>
      <c r="P922" s="540"/>
      <c r="Q922" s="626"/>
      <c r="R922" s="540"/>
      <c r="S922" s="626"/>
    </row>
    <row r="923">
      <c r="A923" s="634"/>
      <c r="C923" s="635"/>
      <c r="D923" s="625"/>
      <c r="I923" s="625"/>
      <c r="J923" s="625"/>
      <c r="N923" s="540"/>
      <c r="O923" s="626"/>
      <c r="P923" s="540"/>
      <c r="Q923" s="626"/>
      <c r="R923" s="540"/>
      <c r="S923" s="626"/>
    </row>
    <row r="924">
      <c r="A924" s="634"/>
      <c r="C924" s="635"/>
      <c r="D924" s="625"/>
      <c r="I924" s="625"/>
      <c r="J924" s="625"/>
      <c r="N924" s="540"/>
      <c r="O924" s="626"/>
      <c r="P924" s="540"/>
      <c r="Q924" s="626"/>
      <c r="R924" s="540"/>
      <c r="S924" s="626"/>
    </row>
    <row r="925">
      <c r="A925" s="634"/>
      <c r="C925" s="635"/>
      <c r="D925" s="625"/>
      <c r="I925" s="625"/>
      <c r="J925" s="625"/>
      <c r="N925" s="540"/>
      <c r="O925" s="626"/>
      <c r="P925" s="540"/>
      <c r="Q925" s="626"/>
      <c r="R925" s="540"/>
      <c r="S925" s="626"/>
    </row>
    <row r="926">
      <c r="A926" s="634"/>
      <c r="C926" s="635"/>
      <c r="D926" s="625"/>
      <c r="I926" s="625"/>
      <c r="J926" s="625"/>
      <c r="N926" s="540"/>
      <c r="O926" s="626"/>
      <c r="P926" s="540"/>
      <c r="Q926" s="626"/>
      <c r="R926" s="540"/>
      <c r="S926" s="626"/>
    </row>
    <row r="927">
      <c r="A927" s="634"/>
      <c r="C927" s="635"/>
      <c r="D927" s="625"/>
      <c r="I927" s="625"/>
      <c r="J927" s="625"/>
      <c r="N927" s="540"/>
      <c r="O927" s="626"/>
      <c r="P927" s="540"/>
      <c r="Q927" s="626"/>
      <c r="R927" s="540"/>
      <c r="S927" s="626"/>
    </row>
    <row r="928">
      <c r="A928" s="634"/>
      <c r="C928" s="635"/>
      <c r="D928" s="625"/>
      <c r="I928" s="625"/>
      <c r="J928" s="625"/>
      <c r="N928" s="540"/>
      <c r="O928" s="626"/>
      <c r="P928" s="540"/>
      <c r="Q928" s="626"/>
      <c r="R928" s="540"/>
      <c r="S928" s="626"/>
    </row>
    <row r="929">
      <c r="A929" s="634"/>
      <c r="C929" s="635"/>
      <c r="D929" s="625"/>
      <c r="I929" s="625"/>
      <c r="J929" s="625"/>
      <c r="N929" s="540"/>
      <c r="O929" s="626"/>
      <c r="P929" s="540"/>
      <c r="Q929" s="626"/>
      <c r="R929" s="540"/>
      <c r="S929" s="626"/>
    </row>
    <row r="930">
      <c r="A930" s="634"/>
      <c r="C930" s="635"/>
      <c r="D930" s="625"/>
      <c r="I930" s="625"/>
      <c r="J930" s="625"/>
      <c r="N930" s="540"/>
      <c r="O930" s="626"/>
      <c r="P930" s="540"/>
      <c r="Q930" s="626"/>
      <c r="R930" s="540"/>
      <c r="S930" s="626"/>
    </row>
    <row r="931">
      <c r="A931" s="634"/>
      <c r="C931" s="635"/>
      <c r="D931" s="625"/>
      <c r="I931" s="625"/>
      <c r="J931" s="625"/>
      <c r="N931" s="540"/>
      <c r="O931" s="626"/>
      <c r="P931" s="540"/>
      <c r="Q931" s="626"/>
      <c r="R931" s="540"/>
      <c r="S931" s="626"/>
    </row>
    <row r="932">
      <c r="A932" s="634"/>
      <c r="C932" s="635"/>
      <c r="D932" s="625"/>
      <c r="I932" s="625"/>
      <c r="J932" s="625"/>
      <c r="N932" s="540"/>
      <c r="O932" s="626"/>
      <c r="P932" s="540"/>
      <c r="Q932" s="626"/>
      <c r="R932" s="540"/>
      <c r="S932" s="626"/>
    </row>
    <row r="933">
      <c r="A933" s="634"/>
      <c r="C933" s="635"/>
      <c r="D933" s="625"/>
      <c r="I933" s="625"/>
      <c r="J933" s="625"/>
      <c r="N933" s="540"/>
      <c r="O933" s="626"/>
      <c r="P933" s="540"/>
      <c r="Q933" s="626"/>
      <c r="R933" s="540"/>
      <c r="S933" s="626"/>
    </row>
    <row r="934">
      <c r="A934" s="634"/>
      <c r="C934" s="635"/>
      <c r="D934" s="625"/>
      <c r="I934" s="625"/>
      <c r="J934" s="625"/>
      <c r="N934" s="540"/>
      <c r="O934" s="626"/>
      <c r="P934" s="540"/>
      <c r="Q934" s="626"/>
      <c r="R934" s="540"/>
      <c r="S934" s="626"/>
    </row>
    <row r="935">
      <c r="A935" s="634"/>
      <c r="C935" s="635"/>
      <c r="D935" s="625"/>
      <c r="I935" s="625"/>
      <c r="J935" s="625"/>
      <c r="N935" s="540"/>
      <c r="O935" s="626"/>
      <c r="P935" s="540"/>
      <c r="Q935" s="626"/>
      <c r="R935" s="540"/>
      <c r="S935" s="626"/>
    </row>
    <row r="936">
      <c r="A936" s="634"/>
      <c r="C936" s="635"/>
      <c r="D936" s="625"/>
      <c r="I936" s="625"/>
      <c r="J936" s="625"/>
      <c r="N936" s="540"/>
      <c r="O936" s="626"/>
      <c r="P936" s="540"/>
      <c r="Q936" s="626"/>
      <c r="R936" s="540"/>
      <c r="S936" s="626"/>
    </row>
    <row r="937">
      <c r="A937" s="634"/>
      <c r="C937" s="635"/>
      <c r="D937" s="625"/>
      <c r="I937" s="625"/>
      <c r="J937" s="625"/>
      <c r="N937" s="540"/>
      <c r="O937" s="626"/>
      <c r="P937" s="540"/>
      <c r="Q937" s="626"/>
      <c r="R937" s="540"/>
      <c r="S937" s="626"/>
    </row>
    <row r="938">
      <c r="A938" s="634"/>
      <c r="C938" s="635"/>
      <c r="D938" s="625"/>
      <c r="I938" s="625"/>
      <c r="J938" s="625"/>
      <c r="N938" s="540"/>
      <c r="O938" s="626"/>
      <c r="P938" s="540"/>
      <c r="Q938" s="626"/>
      <c r="R938" s="540"/>
      <c r="S938" s="626"/>
    </row>
    <row r="939">
      <c r="A939" s="634"/>
      <c r="C939" s="635"/>
      <c r="D939" s="625"/>
      <c r="I939" s="625"/>
      <c r="J939" s="625"/>
      <c r="N939" s="540"/>
      <c r="O939" s="626"/>
      <c r="P939" s="540"/>
      <c r="Q939" s="626"/>
      <c r="R939" s="540"/>
      <c r="S939" s="626"/>
    </row>
    <row r="940">
      <c r="A940" s="634"/>
      <c r="C940" s="635"/>
      <c r="D940" s="625"/>
      <c r="I940" s="625"/>
      <c r="J940" s="625"/>
      <c r="N940" s="540"/>
      <c r="O940" s="626"/>
      <c r="P940" s="540"/>
      <c r="Q940" s="626"/>
      <c r="R940" s="540"/>
      <c r="S940" s="626"/>
    </row>
    <row r="941">
      <c r="A941" s="634"/>
      <c r="C941" s="635"/>
      <c r="D941" s="625"/>
      <c r="I941" s="625"/>
      <c r="J941" s="625"/>
      <c r="N941" s="540"/>
      <c r="O941" s="626"/>
      <c r="P941" s="540"/>
      <c r="Q941" s="626"/>
      <c r="R941" s="540"/>
      <c r="S941" s="626"/>
    </row>
    <row r="942">
      <c r="A942" s="634"/>
      <c r="C942" s="635"/>
      <c r="D942" s="625"/>
      <c r="I942" s="625"/>
      <c r="J942" s="625"/>
      <c r="N942" s="540"/>
      <c r="O942" s="626"/>
      <c r="P942" s="540"/>
      <c r="Q942" s="626"/>
      <c r="R942" s="540"/>
      <c r="S942" s="626"/>
    </row>
    <row r="943">
      <c r="A943" s="634"/>
      <c r="C943" s="635"/>
      <c r="D943" s="625"/>
      <c r="I943" s="625"/>
      <c r="J943" s="625"/>
      <c r="N943" s="540"/>
      <c r="O943" s="626"/>
      <c r="P943" s="540"/>
      <c r="Q943" s="626"/>
      <c r="R943" s="540"/>
      <c r="S943" s="626"/>
    </row>
    <row r="944">
      <c r="A944" s="634"/>
      <c r="C944" s="635"/>
      <c r="D944" s="625"/>
      <c r="I944" s="625"/>
      <c r="J944" s="625"/>
      <c r="N944" s="540"/>
      <c r="O944" s="626"/>
      <c r="P944" s="540"/>
      <c r="Q944" s="626"/>
      <c r="R944" s="540"/>
      <c r="S944" s="626"/>
    </row>
    <row r="945">
      <c r="A945" s="634"/>
      <c r="C945" s="635"/>
      <c r="D945" s="625"/>
      <c r="I945" s="625"/>
      <c r="J945" s="625"/>
      <c r="N945" s="540"/>
      <c r="O945" s="626"/>
      <c r="P945" s="540"/>
      <c r="Q945" s="626"/>
      <c r="R945" s="540"/>
      <c r="S945" s="626"/>
    </row>
    <row r="946">
      <c r="A946" s="634"/>
      <c r="C946" s="635"/>
      <c r="D946" s="625"/>
      <c r="I946" s="625"/>
      <c r="J946" s="625"/>
      <c r="N946" s="540"/>
      <c r="O946" s="626"/>
      <c r="P946" s="540"/>
      <c r="Q946" s="626"/>
      <c r="R946" s="540"/>
      <c r="S946" s="626"/>
    </row>
    <row r="947">
      <c r="A947" s="634"/>
      <c r="C947" s="635"/>
      <c r="D947" s="625"/>
      <c r="I947" s="625"/>
      <c r="J947" s="625"/>
      <c r="N947" s="540"/>
      <c r="O947" s="626"/>
      <c r="P947" s="540"/>
      <c r="Q947" s="626"/>
      <c r="R947" s="540"/>
      <c r="S947" s="626"/>
    </row>
    <row r="948">
      <c r="A948" s="634"/>
      <c r="C948" s="635"/>
      <c r="D948" s="625"/>
      <c r="I948" s="625"/>
      <c r="J948" s="625"/>
      <c r="N948" s="540"/>
      <c r="O948" s="626"/>
      <c r="P948" s="540"/>
      <c r="Q948" s="626"/>
      <c r="R948" s="540"/>
      <c r="S948" s="626"/>
    </row>
    <row r="949">
      <c r="A949" s="634"/>
      <c r="C949" s="635"/>
      <c r="D949" s="625"/>
      <c r="I949" s="625"/>
      <c r="J949" s="625"/>
      <c r="N949" s="540"/>
      <c r="O949" s="626"/>
      <c r="P949" s="540"/>
      <c r="Q949" s="626"/>
      <c r="R949" s="540"/>
      <c r="S949" s="626"/>
    </row>
    <row r="950">
      <c r="A950" s="634"/>
      <c r="C950" s="635"/>
      <c r="D950" s="625"/>
      <c r="I950" s="625"/>
      <c r="J950" s="625"/>
      <c r="N950" s="540"/>
      <c r="O950" s="626"/>
      <c r="P950" s="540"/>
      <c r="Q950" s="626"/>
      <c r="R950" s="540"/>
      <c r="S950" s="626"/>
    </row>
    <row r="951">
      <c r="A951" s="634"/>
      <c r="C951" s="635"/>
      <c r="D951" s="625"/>
      <c r="I951" s="625"/>
      <c r="J951" s="625"/>
      <c r="N951" s="540"/>
      <c r="O951" s="626"/>
      <c r="P951" s="540"/>
      <c r="Q951" s="626"/>
      <c r="R951" s="540"/>
      <c r="S951" s="626"/>
    </row>
    <row r="952">
      <c r="A952" s="634"/>
      <c r="C952" s="635"/>
      <c r="D952" s="625"/>
      <c r="I952" s="625"/>
      <c r="J952" s="625"/>
      <c r="N952" s="540"/>
      <c r="O952" s="626"/>
      <c r="P952" s="540"/>
      <c r="Q952" s="626"/>
      <c r="R952" s="540"/>
      <c r="S952" s="626"/>
    </row>
    <row r="953">
      <c r="A953" s="634"/>
      <c r="C953" s="635"/>
      <c r="D953" s="625"/>
      <c r="I953" s="625"/>
      <c r="J953" s="625"/>
      <c r="N953" s="540"/>
      <c r="O953" s="626"/>
      <c r="P953" s="540"/>
      <c r="Q953" s="626"/>
      <c r="R953" s="540"/>
      <c r="S953" s="626"/>
    </row>
    <row r="954">
      <c r="A954" s="634"/>
      <c r="C954" s="635"/>
      <c r="D954" s="625"/>
      <c r="I954" s="625"/>
      <c r="J954" s="625"/>
      <c r="N954" s="540"/>
      <c r="O954" s="626"/>
      <c r="P954" s="540"/>
      <c r="Q954" s="626"/>
      <c r="R954" s="540"/>
      <c r="S954" s="626"/>
    </row>
    <row r="955">
      <c r="A955" s="634"/>
      <c r="C955" s="635"/>
      <c r="D955" s="625"/>
      <c r="I955" s="625"/>
      <c r="J955" s="625"/>
      <c r="N955" s="540"/>
      <c r="O955" s="626"/>
      <c r="P955" s="540"/>
      <c r="Q955" s="626"/>
      <c r="R955" s="540"/>
      <c r="S955" s="626"/>
    </row>
    <row r="956">
      <c r="A956" s="634"/>
      <c r="C956" s="635"/>
      <c r="D956" s="625"/>
      <c r="I956" s="625"/>
      <c r="J956" s="625"/>
      <c r="N956" s="540"/>
      <c r="O956" s="626"/>
      <c r="P956" s="540"/>
      <c r="Q956" s="626"/>
      <c r="R956" s="540"/>
      <c r="S956" s="626"/>
    </row>
    <row r="957">
      <c r="A957" s="634"/>
      <c r="C957" s="635"/>
      <c r="D957" s="625"/>
      <c r="I957" s="625"/>
      <c r="J957" s="625"/>
      <c r="N957" s="540"/>
      <c r="O957" s="626"/>
      <c r="P957" s="540"/>
      <c r="Q957" s="626"/>
      <c r="R957" s="540"/>
      <c r="S957" s="626"/>
    </row>
    <row r="958">
      <c r="A958" s="634"/>
      <c r="C958" s="635"/>
      <c r="D958" s="625"/>
      <c r="I958" s="625"/>
      <c r="J958" s="625"/>
      <c r="N958" s="540"/>
      <c r="O958" s="626"/>
      <c r="P958" s="540"/>
      <c r="Q958" s="626"/>
      <c r="R958" s="540"/>
      <c r="S958" s="626"/>
    </row>
    <row r="959">
      <c r="A959" s="634"/>
      <c r="C959" s="635"/>
      <c r="D959" s="625"/>
      <c r="I959" s="625"/>
      <c r="J959" s="625"/>
      <c r="N959" s="540"/>
      <c r="O959" s="626"/>
      <c r="P959" s="540"/>
      <c r="Q959" s="626"/>
      <c r="R959" s="540"/>
      <c r="S959" s="626"/>
    </row>
    <row r="960">
      <c r="A960" s="634"/>
      <c r="C960" s="635"/>
      <c r="D960" s="625"/>
      <c r="I960" s="625"/>
      <c r="J960" s="625"/>
      <c r="N960" s="540"/>
      <c r="O960" s="626"/>
      <c r="P960" s="540"/>
      <c r="Q960" s="626"/>
      <c r="R960" s="540"/>
      <c r="S960" s="626"/>
    </row>
    <row r="961">
      <c r="A961" s="634"/>
      <c r="C961" s="635"/>
      <c r="D961" s="625"/>
      <c r="I961" s="625"/>
      <c r="J961" s="625"/>
      <c r="N961" s="540"/>
      <c r="O961" s="626"/>
      <c r="P961" s="540"/>
      <c r="Q961" s="626"/>
      <c r="R961" s="540"/>
      <c r="S961" s="626"/>
    </row>
    <row r="962">
      <c r="A962" s="634"/>
      <c r="C962" s="635"/>
      <c r="D962" s="625"/>
      <c r="I962" s="625"/>
      <c r="J962" s="625"/>
      <c r="N962" s="540"/>
      <c r="O962" s="626"/>
      <c r="P962" s="540"/>
      <c r="Q962" s="626"/>
      <c r="R962" s="540"/>
      <c r="S962" s="626"/>
    </row>
    <row r="963">
      <c r="A963" s="634"/>
      <c r="C963" s="635"/>
      <c r="D963" s="625"/>
      <c r="I963" s="625"/>
      <c r="J963" s="625"/>
      <c r="N963" s="540"/>
      <c r="O963" s="626"/>
      <c r="P963" s="540"/>
      <c r="Q963" s="626"/>
      <c r="R963" s="540"/>
      <c r="S963" s="626"/>
    </row>
    <row r="964">
      <c r="A964" s="634"/>
      <c r="C964" s="635"/>
      <c r="D964" s="625"/>
      <c r="I964" s="625"/>
      <c r="J964" s="625"/>
      <c r="N964" s="540"/>
      <c r="O964" s="626"/>
      <c r="P964" s="540"/>
      <c r="Q964" s="626"/>
      <c r="R964" s="540"/>
      <c r="S964" s="626"/>
    </row>
    <row r="965">
      <c r="A965" s="634"/>
      <c r="C965" s="635"/>
      <c r="D965" s="625"/>
      <c r="I965" s="625"/>
      <c r="J965" s="625"/>
      <c r="N965" s="540"/>
      <c r="O965" s="626"/>
      <c r="P965" s="540"/>
      <c r="Q965" s="626"/>
      <c r="R965" s="540"/>
      <c r="S965" s="626"/>
    </row>
    <row r="966">
      <c r="A966" s="634"/>
      <c r="C966" s="635"/>
      <c r="D966" s="625"/>
      <c r="I966" s="625"/>
      <c r="J966" s="625"/>
      <c r="N966" s="540"/>
      <c r="O966" s="626"/>
      <c r="P966" s="540"/>
      <c r="Q966" s="626"/>
      <c r="R966" s="540"/>
      <c r="S966" s="626"/>
    </row>
    <row r="967">
      <c r="A967" s="634"/>
      <c r="C967" s="635"/>
      <c r="D967" s="625"/>
      <c r="I967" s="625"/>
      <c r="J967" s="625"/>
      <c r="N967" s="540"/>
      <c r="O967" s="626"/>
      <c r="P967" s="540"/>
      <c r="Q967" s="626"/>
      <c r="R967" s="540"/>
      <c r="S967" s="626"/>
    </row>
    <row r="968">
      <c r="A968" s="634"/>
      <c r="C968" s="635"/>
      <c r="D968" s="625"/>
      <c r="I968" s="625"/>
      <c r="J968" s="625"/>
      <c r="N968" s="540"/>
      <c r="O968" s="626"/>
      <c r="P968" s="540"/>
      <c r="Q968" s="626"/>
      <c r="R968" s="540"/>
      <c r="S968" s="626"/>
    </row>
    <row r="969">
      <c r="A969" s="634"/>
      <c r="C969" s="635"/>
      <c r="D969" s="625"/>
      <c r="I969" s="625"/>
      <c r="J969" s="625"/>
      <c r="N969" s="540"/>
      <c r="O969" s="626"/>
      <c r="P969" s="540"/>
      <c r="Q969" s="626"/>
      <c r="R969" s="540"/>
      <c r="S969" s="626"/>
    </row>
    <row r="970">
      <c r="A970" s="634"/>
      <c r="C970" s="635"/>
      <c r="D970" s="625"/>
      <c r="I970" s="625"/>
      <c r="J970" s="625"/>
      <c r="N970" s="540"/>
      <c r="O970" s="626"/>
      <c r="P970" s="540"/>
      <c r="Q970" s="626"/>
      <c r="R970" s="540"/>
      <c r="S970" s="626"/>
    </row>
    <row r="971">
      <c r="A971" s="634"/>
      <c r="C971" s="635"/>
      <c r="D971" s="625"/>
      <c r="I971" s="625"/>
      <c r="J971" s="625"/>
      <c r="N971" s="540"/>
      <c r="O971" s="626"/>
      <c r="P971" s="540"/>
      <c r="Q971" s="626"/>
      <c r="R971" s="540"/>
      <c r="S971" s="626"/>
    </row>
    <row r="972">
      <c r="A972" s="634"/>
      <c r="C972" s="635"/>
      <c r="D972" s="625"/>
      <c r="I972" s="625"/>
      <c r="J972" s="625"/>
      <c r="N972" s="540"/>
      <c r="O972" s="626"/>
      <c r="P972" s="540"/>
      <c r="Q972" s="626"/>
      <c r="R972" s="540"/>
      <c r="S972" s="626"/>
    </row>
    <row r="973">
      <c r="A973" s="634"/>
      <c r="C973" s="635"/>
      <c r="D973" s="625"/>
      <c r="I973" s="625"/>
      <c r="J973" s="625"/>
      <c r="N973" s="540"/>
      <c r="O973" s="626"/>
      <c r="P973" s="540"/>
      <c r="Q973" s="626"/>
      <c r="R973" s="540"/>
      <c r="S973" s="626"/>
    </row>
    <row r="974">
      <c r="A974" s="634"/>
      <c r="C974" s="635"/>
      <c r="D974" s="625"/>
      <c r="I974" s="625"/>
      <c r="J974" s="625"/>
      <c r="N974" s="540"/>
      <c r="O974" s="626"/>
      <c r="P974" s="540"/>
      <c r="Q974" s="626"/>
      <c r="R974" s="540"/>
      <c r="S974" s="626"/>
    </row>
    <row r="975">
      <c r="A975" s="634"/>
      <c r="C975" s="635"/>
      <c r="D975" s="625"/>
      <c r="I975" s="625"/>
      <c r="J975" s="625"/>
      <c r="N975" s="540"/>
      <c r="O975" s="626"/>
      <c r="P975" s="540"/>
      <c r="Q975" s="626"/>
      <c r="R975" s="540"/>
      <c r="S975" s="626"/>
    </row>
    <row r="976">
      <c r="A976" s="634"/>
      <c r="C976" s="635"/>
      <c r="D976" s="625"/>
      <c r="I976" s="625"/>
      <c r="J976" s="625"/>
      <c r="N976" s="540"/>
      <c r="O976" s="626"/>
      <c r="P976" s="540"/>
      <c r="Q976" s="626"/>
      <c r="R976" s="540"/>
      <c r="S976" s="626"/>
    </row>
    <row r="977">
      <c r="A977" s="634"/>
      <c r="C977" s="635"/>
      <c r="D977" s="625"/>
      <c r="I977" s="625"/>
      <c r="J977" s="625"/>
      <c r="N977" s="540"/>
      <c r="O977" s="626"/>
      <c r="P977" s="540"/>
      <c r="Q977" s="626"/>
      <c r="R977" s="540"/>
      <c r="S977" s="626"/>
    </row>
    <row r="978">
      <c r="A978" s="634"/>
      <c r="C978" s="635"/>
      <c r="D978" s="625"/>
      <c r="I978" s="625"/>
      <c r="J978" s="625"/>
      <c r="N978" s="540"/>
      <c r="O978" s="626"/>
      <c r="P978" s="540"/>
      <c r="Q978" s="626"/>
      <c r="R978" s="540"/>
      <c r="S978" s="626"/>
    </row>
    <row r="979">
      <c r="A979" s="634"/>
      <c r="C979" s="635"/>
      <c r="D979" s="625"/>
      <c r="I979" s="625"/>
      <c r="J979" s="625"/>
      <c r="N979" s="540"/>
      <c r="O979" s="626"/>
      <c r="P979" s="540"/>
      <c r="Q979" s="626"/>
      <c r="R979" s="540"/>
      <c r="S979" s="626"/>
    </row>
    <row r="980">
      <c r="A980" s="634"/>
      <c r="C980" s="635"/>
      <c r="D980" s="625"/>
      <c r="I980" s="625"/>
      <c r="J980" s="625"/>
      <c r="N980" s="540"/>
      <c r="O980" s="626"/>
      <c r="P980" s="540"/>
      <c r="Q980" s="626"/>
      <c r="R980" s="540"/>
      <c r="S980" s="626"/>
    </row>
    <row r="981">
      <c r="A981" s="634"/>
      <c r="C981" s="635"/>
      <c r="D981" s="625"/>
      <c r="I981" s="625"/>
      <c r="J981" s="625"/>
      <c r="N981" s="540"/>
      <c r="O981" s="626"/>
      <c r="P981" s="540"/>
      <c r="Q981" s="626"/>
      <c r="R981" s="540"/>
      <c r="S981" s="626"/>
    </row>
    <row r="982">
      <c r="A982" s="634"/>
      <c r="C982" s="635"/>
      <c r="D982" s="625"/>
      <c r="I982" s="625"/>
      <c r="J982" s="625"/>
      <c r="N982" s="540"/>
      <c r="O982" s="626"/>
      <c r="P982" s="540"/>
      <c r="Q982" s="626"/>
      <c r="R982" s="540"/>
      <c r="S982" s="626"/>
    </row>
    <row r="983">
      <c r="A983" s="634"/>
      <c r="C983" s="635"/>
      <c r="D983" s="625"/>
      <c r="I983" s="625"/>
      <c r="J983" s="625"/>
      <c r="N983" s="540"/>
      <c r="O983" s="626"/>
      <c r="P983" s="540"/>
      <c r="Q983" s="626"/>
      <c r="R983" s="540"/>
      <c r="S983" s="626"/>
    </row>
    <row r="984">
      <c r="A984" s="634"/>
      <c r="C984" s="635"/>
      <c r="D984" s="625"/>
      <c r="I984" s="625"/>
      <c r="J984" s="625"/>
      <c r="N984" s="540"/>
      <c r="O984" s="626"/>
      <c r="P984" s="540"/>
      <c r="Q984" s="626"/>
      <c r="R984" s="540"/>
      <c r="S984" s="626"/>
    </row>
    <row r="985">
      <c r="A985" s="634"/>
      <c r="C985" s="635"/>
      <c r="D985" s="625"/>
      <c r="I985" s="625"/>
      <c r="J985" s="625"/>
      <c r="N985" s="540"/>
      <c r="O985" s="626"/>
      <c r="P985" s="540"/>
      <c r="Q985" s="626"/>
      <c r="R985" s="540"/>
      <c r="S985" s="626"/>
    </row>
    <row r="986">
      <c r="A986" s="634"/>
      <c r="C986" s="635"/>
      <c r="D986" s="625"/>
      <c r="I986" s="625"/>
      <c r="J986" s="625"/>
      <c r="N986" s="540"/>
      <c r="O986" s="626"/>
      <c r="P986" s="540"/>
      <c r="Q986" s="626"/>
      <c r="R986" s="540"/>
      <c r="S986" s="626"/>
    </row>
    <row r="987">
      <c r="A987" s="634"/>
      <c r="C987" s="635"/>
      <c r="D987" s="625"/>
      <c r="I987" s="625"/>
      <c r="J987" s="625"/>
      <c r="N987" s="540"/>
      <c r="O987" s="626"/>
      <c r="P987" s="540"/>
      <c r="Q987" s="626"/>
      <c r="R987" s="540"/>
      <c r="S987" s="626"/>
    </row>
    <row r="988">
      <c r="A988" s="634"/>
      <c r="C988" s="635"/>
      <c r="D988" s="625"/>
      <c r="I988" s="625"/>
      <c r="J988" s="625"/>
      <c r="N988" s="540"/>
      <c r="O988" s="626"/>
      <c r="P988" s="540"/>
      <c r="Q988" s="626"/>
      <c r="R988" s="540"/>
      <c r="S988" s="626"/>
    </row>
    <row r="989">
      <c r="A989" s="634"/>
      <c r="C989" s="635"/>
      <c r="D989" s="625"/>
      <c r="I989" s="625"/>
      <c r="J989" s="625"/>
      <c r="N989" s="540"/>
      <c r="O989" s="626"/>
      <c r="P989" s="540"/>
      <c r="Q989" s="626"/>
      <c r="R989" s="540"/>
      <c r="S989" s="626"/>
    </row>
    <row r="990">
      <c r="A990" s="634"/>
      <c r="C990" s="635"/>
      <c r="D990" s="625"/>
      <c r="I990" s="625"/>
      <c r="J990" s="625"/>
      <c r="N990" s="540"/>
      <c r="O990" s="626"/>
      <c r="P990" s="540"/>
      <c r="Q990" s="626"/>
      <c r="R990" s="540"/>
      <c r="S990" s="626"/>
    </row>
    <row r="991">
      <c r="A991" s="634"/>
      <c r="C991" s="635"/>
      <c r="D991" s="625"/>
      <c r="I991" s="625"/>
      <c r="J991" s="625"/>
      <c r="N991" s="540"/>
      <c r="O991" s="626"/>
      <c r="P991" s="540"/>
      <c r="Q991" s="626"/>
      <c r="R991" s="540"/>
      <c r="S991" s="626"/>
    </row>
    <row r="992">
      <c r="A992" s="634"/>
      <c r="C992" s="635"/>
      <c r="D992" s="625"/>
      <c r="I992" s="625"/>
      <c r="J992" s="625"/>
      <c r="N992" s="540"/>
      <c r="O992" s="626"/>
      <c r="P992" s="540"/>
      <c r="Q992" s="626"/>
      <c r="R992" s="540"/>
      <c r="S992" s="626"/>
    </row>
    <row r="993">
      <c r="A993" s="634"/>
      <c r="C993" s="635"/>
      <c r="D993" s="625"/>
      <c r="I993" s="625"/>
      <c r="J993" s="625"/>
      <c r="N993" s="540"/>
      <c r="O993" s="626"/>
      <c r="P993" s="540"/>
      <c r="Q993" s="626"/>
      <c r="R993" s="540"/>
      <c r="S993" s="626"/>
    </row>
    <row r="994">
      <c r="A994" s="634"/>
      <c r="C994" s="635"/>
      <c r="D994" s="625"/>
      <c r="I994" s="625"/>
      <c r="J994" s="625"/>
      <c r="N994" s="540"/>
      <c r="O994" s="626"/>
      <c r="P994" s="540"/>
      <c r="Q994" s="626"/>
      <c r="R994" s="540"/>
      <c r="S994" s="626"/>
    </row>
    <row r="995">
      <c r="A995" s="634"/>
      <c r="C995" s="635"/>
      <c r="D995" s="625"/>
      <c r="I995" s="625"/>
      <c r="J995" s="625"/>
      <c r="N995" s="540"/>
      <c r="O995" s="626"/>
      <c r="P995" s="540"/>
      <c r="Q995" s="626"/>
      <c r="R995" s="540"/>
      <c r="S995" s="626"/>
    </row>
    <row r="996">
      <c r="A996" s="634"/>
      <c r="C996" s="635"/>
      <c r="D996" s="625"/>
      <c r="I996" s="625"/>
      <c r="J996" s="625"/>
      <c r="N996" s="540"/>
      <c r="O996" s="626"/>
      <c r="P996" s="540"/>
      <c r="Q996" s="626"/>
      <c r="R996" s="540"/>
      <c r="S996" s="626"/>
    </row>
    <row r="997">
      <c r="A997" s="634"/>
      <c r="C997" s="635"/>
      <c r="D997" s="625"/>
      <c r="I997" s="625"/>
      <c r="J997" s="625"/>
      <c r="N997" s="540"/>
      <c r="O997" s="626"/>
      <c r="P997" s="540"/>
      <c r="Q997" s="626"/>
      <c r="R997" s="540"/>
      <c r="S997" s="626"/>
    </row>
    <row r="998">
      <c r="A998" s="634"/>
      <c r="C998" s="635"/>
      <c r="D998" s="625"/>
      <c r="I998" s="625"/>
      <c r="J998" s="625"/>
      <c r="N998" s="540"/>
      <c r="O998" s="626"/>
      <c r="P998" s="540"/>
      <c r="Q998" s="626"/>
      <c r="R998" s="540"/>
      <c r="S998" s="626"/>
    </row>
    <row r="999">
      <c r="A999" s="634"/>
      <c r="C999" s="635"/>
      <c r="D999" s="625"/>
      <c r="I999" s="625"/>
      <c r="J999" s="625"/>
      <c r="N999" s="540"/>
      <c r="O999" s="626"/>
      <c r="P999" s="540"/>
      <c r="Q999" s="626"/>
      <c r="R999" s="540"/>
      <c r="S999" s="626"/>
    </row>
    <row r="1000">
      <c r="A1000" s="634"/>
      <c r="C1000" s="635"/>
      <c r="D1000" s="625"/>
      <c r="I1000" s="625"/>
      <c r="J1000" s="625"/>
      <c r="N1000" s="540"/>
      <c r="O1000" s="626"/>
      <c r="P1000" s="540"/>
      <c r="Q1000" s="626"/>
      <c r="R1000" s="540"/>
      <c r="S1000" s="626"/>
    </row>
    <row r="1001">
      <c r="A1001" s="634"/>
      <c r="C1001" s="635"/>
      <c r="D1001" s="625"/>
      <c r="I1001" s="625"/>
      <c r="J1001" s="625"/>
      <c r="N1001" s="540"/>
      <c r="O1001" s="626"/>
      <c r="P1001" s="540"/>
      <c r="Q1001" s="626"/>
      <c r="R1001" s="540"/>
      <c r="S1001" s="626"/>
    </row>
    <row r="1002">
      <c r="A1002" s="634"/>
      <c r="C1002" s="635"/>
      <c r="D1002" s="625"/>
      <c r="I1002" s="625"/>
      <c r="J1002" s="625"/>
      <c r="N1002" s="540"/>
      <c r="O1002" s="626"/>
      <c r="P1002" s="540"/>
      <c r="Q1002" s="626"/>
      <c r="R1002" s="540"/>
      <c r="S1002" s="626"/>
    </row>
    <row r="1003">
      <c r="A1003" s="634"/>
      <c r="C1003" s="635"/>
      <c r="D1003" s="625"/>
      <c r="I1003" s="625"/>
      <c r="J1003" s="625"/>
      <c r="N1003" s="540"/>
      <c r="O1003" s="626"/>
      <c r="P1003" s="540"/>
      <c r="Q1003" s="626"/>
      <c r="R1003" s="540"/>
      <c r="S1003" s="626"/>
    </row>
    <row r="1004">
      <c r="A1004" s="634"/>
      <c r="C1004" s="635"/>
      <c r="D1004" s="625"/>
      <c r="I1004" s="625"/>
      <c r="J1004" s="625"/>
      <c r="N1004" s="540"/>
      <c r="O1004" s="626"/>
      <c r="P1004" s="540"/>
      <c r="Q1004" s="626"/>
      <c r="R1004" s="540"/>
      <c r="S1004" s="626"/>
    </row>
    <row r="1005">
      <c r="A1005" s="634"/>
      <c r="C1005" s="635"/>
      <c r="D1005" s="625"/>
      <c r="I1005" s="625"/>
      <c r="J1005" s="625"/>
      <c r="N1005" s="540"/>
      <c r="O1005" s="626"/>
      <c r="P1005" s="540"/>
      <c r="Q1005" s="626"/>
      <c r="R1005" s="540"/>
      <c r="S1005" s="626"/>
    </row>
    <row r="1006">
      <c r="A1006" s="634"/>
      <c r="C1006" s="635"/>
      <c r="D1006" s="625"/>
      <c r="I1006" s="625"/>
      <c r="J1006" s="625"/>
      <c r="N1006" s="540"/>
      <c r="O1006" s="626"/>
      <c r="P1006" s="540"/>
      <c r="Q1006" s="626"/>
      <c r="R1006" s="540"/>
      <c r="S1006" s="626"/>
    </row>
    <row r="1007">
      <c r="A1007" s="634"/>
      <c r="C1007" s="635"/>
      <c r="D1007" s="625"/>
      <c r="I1007" s="625"/>
      <c r="J1007" s="625"/>
      <c r="N1007" s="540"/>
      <c r="O1007" s="626"/>
      <c r="P1007" s="540"/>
      <c r="Q1007" s="626"/>
      <c r="R1007" s="540"/>
      <c r="S1007" s="626"/>
    </row>
    <row r="1008">
      <c r="A1008" s="634"/>
      <c r="C1008" s="635"/>
      <c r="D1008" s="625"/>
      <c r="I1008" s="625"/>
      <c r="J1008" s="625"/>
      <c r="N1008" s="540"/>
      <c r="O1008" s="626"/>
      <c r="P1008" s="540"/>
      <c r="Q1008" s="626"/>
      <c r="R1008" s="540"/>
      <c r="S1008" s="626"/>
    </row>
    <row r="1009">
      <c r="A1009" s="634"/>
      <c r="C1009" s="635"/>
      <c r="D1009" s="636"/>
      <c r="I1009" s="636"/>
      <c r="J1009" s="636"/>
      <c r="N1009" s="540"/>
      <c r="O1009" s="626"/>
      <c r="P1009" s="540"/>
      <c r="Q1009" s="626"/>
      <c r="R1009" s="540"/>
      <c r="S1009" s="626"/>
    </row>
  </sheetData>
  <mergeCells count="3">
    <mergeCell ref="N1:O1"/>
    <mergeCell ref="P1:Q1"/>
    <mergeCell ref="R1:S1"/>
  </mergeCells>
  <conditionalFormatting sqref="N1:N4 P1:P4 R1:R4">
    <cfRule type="cellIs" dxfId="1" priority="1" operator="lessThanOrEqual">
      <formula>50</formula>
    </cfRule>
  </conditionalFormatting>
  <conditionalFormatting sqref="L1:L1009">
    <cfRule type="cellIs" dxfId="4" priority="2" operator="between">
      <formula>"90.00%"</formula>
      <formula>"110.00%"</formula>
    </cfRule>
  </conditionalFormatting>
  <conditionalFormatting sqref="L1:L1009">
    <cfRule type="cellIs" dxfId="5" priority="3" operator="notBetween">
      <formula>"85%"</formula>
      <formula>"115.00%"</formula>
    </cfRule>
  </conditionalFormatting>
  <conditionalFormatting sqref="L1:L1009">
    <cfRule type="cellIs" dxfId="6" priority="4" operator="between">
      <formula>"85%"</formula>
      <formula>"115%"</formula>
    </cfRule>
  </conditionalFormatting>
  <conditionalFormatting sqref="E1:E1009">
    <cfRule type="cellIs" dxfId="7" priority="5" operator="equal">
      <formula>0</formula>
    </cfRule>
  </conditionalFormatting>
  <conditionalFormatting sqref="F1:F1009 G1:G119 I120:I122 G123:G1009">
    <cfRule type="cellIs" dxfId="7" priority="6" operator="equal">
      <formula>0</formula>
    </cfRule>
  </conditionalFormatting>
  <conditionalFormatting sqref="K1:K1009">
    <cfRule type="cellIs" dxfId="7" priority="7" operator="equal">
      <formula>0</formula>
    </cfRule>
  </conditionalFormatting>
  <conditionalFormatting sqref="H1:H31 H36:H43 H46:H1009">
    <cfRule type="cellIs" dxfId="7" priority="8" operator="equal">
      <formula>0</formula>
    </cfRule>
  </conditionalFormatting>
  <dataValidations>
    <dataValidation type="list" allowBlank="1" showErrorMessage="1" sqref="B3:B12">
      <formula1>"Tablet,Unpressed Tablet Powder,Liquid Shot"</formula1>
    </dataValidation>
    <dataValidation type="list" allowBlank="1" showErrorMessage="1" sqref="B13:B428">
      <formula1>"Tablet,Unpressed Tablet Powder,Liquid Shot,Select,Starting Material"</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0.88"/>
    <col customWidth="1" min="2" max="2" width="25.5"/>
    <col customWidth="1" min="3" max="3" width="31.75"/>
    <col customWidth="1" min="4" max="5" width="14.63"/>
    <col customWidth="1" min="6" max="7" width="15.38"/>
    <col customWidth="1" min="8" max="9" width="13.88"/>
    <col customWidth="1" min="10" max="10" width="12.63"/>
    <col customWidth="1" min="11" max="11" width="12.13"/>
    <col customWidth="1" min="13" max="13" width="20.13"/>
    <col customWidth="1" min="14" max="14" width="11.13"/>
    <col customWidth="1" min="15" max="15" width="13.88"/>
  </cols>
  <sheetData>
    <row r="1">
      <c r="A1" s="600"/>
      <c r="B1" s="601"/>
      <c r="C1" s="601"/>
      <c r="D1" s="603"/>
      <c r="E1" s="603"/>
      <c r="F1" s="603"/>
      <c r="G1" s="637"/>
      <c r="H1" s="637"/>
      <c r="I1" s="604"/>
      <c r="J1" s="604"/>
      <c r="K1" s="604"/>
      <c r="L1" s="605"/>
      <c r="M1" s="605"/>
      <c r="N1" s="605"/>
      <c r="O1" s="605"/>
      <c r="P1" s="9" t="s">
        <v>8</v>
      </c>
      <c r="Q1" s="14"/>
      <c r="R1" s="10" t="s">
        <v>9</v>
      </c>
      <c r="S1" s="14"/>
      <c r="T1" s="11" t="s">
        <v>10</v>
      </c>
      <c r="U1" s="14"/>
    </row>
    <row r="2">
      <c r="A2" s="600" t="s">
        <v>3147</v>
      </c>
      <c r="B2" s="601" t="s">
        <v>3148</v>
      </c>
      <c r="C2" s="601" t="s">
        <v>3149</v>
      </c>
      <c r="D2" s="603" t="s">
        <v>3392</v>
      </c>
      <c r="E2" s="603" t="s">
        <v>3151</v>
      </c>
      <c r="F2" s="606" t="s">
        <v>3393</v>
      </c>
      <c r="G2" s="637" t="s">
        <v>3394</v>
      </c>
      <c r="H2" s="637" t="s">
        <v>3395</v>
      </c>
      <c r="I2" s="604" t="s">
        <v>3396</v>
      </c>
      <c r="J2" s="607" t="s">
        <v>3156</v>
      </c>
      <c r="K2" s="604" t="s">
        <v>3397</v>
      </c>
      <c r="L2" s="605" t="s">
        <v>3158</v>
      </c>
      <c r="M2" s="605" t="s">
        <v>3159</v>
      </c>
      <c r="N2" s="638" t="s">
        <v>3398</v>
      </c>
      <c r="O2" s="639" t="s">
        <v>3399</v>
      </c>
      <c r="P2" s="9" t="s">
        <v>13</v>
      </c>
      <c r="Q2" s="609" t="s">
        <v>14</v>
      </c>
      <c r="R2" s="10" t="s">
        <v>13</v>
      </c>
      <c r="S2" s="610" t="s">
        <v>14</v>
      </c>
      <c r="T2" s="11" t="s">
        <v>13</v>
      </c>
      <c r="U2" s="611" t="s">
        <v>14</v>
      </c>
    </row>
    <row r="3">
      <c r="A3" s="612">
        <v>45742.0</v>
      </c>
      <c r="B3" s="462" t="s">
        <v>3400</v>
      </c>
      <c r="C3" s="462" t="s">
        <v>3401</v>
      </c>
      <c r="D3" s="622">
        <f t="shared" ref="D3:D12" si="1">F3*G3</f>
        <v>49.99998</v>
      </c>
      <c r="E3" s="622">
        <f t="shared" ref="E3:E101" si="2">F3/10</f>
        <v>0.0833333</v>
      </c>
      <c r="F3" s="614">
        <v>0.833333</v>
      </c>
      <c r="G3" s="462">
        <v>60.0</v>
      </c>
      <c r="I3" s="462">
        <v>36.4</v>
      </c>
      <c r="J3" s="625"/>
      <c r="K3" s="640">
        <f t="shared" ref="K3:K5" si="3">I3/G3</f>
        <v>0.6066666667</v>
      </c>
      <c r="L3" s="616">
        <f t="shared" ref="L3:L101" si="4">K3/F3</f>
        <v>0.7280002912</v>
      </c>
      <c r="P3" s="617"/>
      <c r="Q3" s="618"/>
      <c r="R3" s="619"/>
      <c r="S3" s="620"/>
      <c r="T3" s="619"/>
      <c r="U3" s="620"/>
    </row>
    <row r="4">
      <c r="A4" s="612">
        <v>45742.0</v>
      </c>
      <c r="B4" s="462" t="s">
        <v>3400</v>
      </c>
      <c r="C4" s="462" t="s">
        <v>3402</v>
      </c>
      <c r="D4" s="622">
        <f t="shared" si="1"/>
        <v>49.99998</v>
      </c>
      <c r="E4" s="622">
        <f t="shared" si="2"/>
        <v>0.0833333</v>
      </c>
      <c r="F4" s="614">
        <v>0.833333</v>
      </c>
      <c r="G4" s="462">
        <v>60.0</v>
      </c>
      <c r="I4" s="462">
        <v>35.8</v>
      </c>
      <c r="J4" s="625"/>
      <c r="K4" s="640">
        <f t="shared" si="3"/>
        <v>0.5966666667</v>
      </c>
      <c r="L4" s="616">
        <f t="shared" si="4"/>
        <v>0.7160002864</v>
      </c>
      <c r="P4" s="540"/>
      <c r="Q4" s="626"/>
      <c r="R4" s="540"/>
      <c r="S4" s="626"/>
      <c r="T4" s="540"/>
      <c r="U4" s="626"/>
    </row>
    <row r="5">
      <c r="A5" s="612">
        <v>45742.0</v>
      </c>
      <c r="B5" s="462" t="s">
        <v>3400</v>
      </c>
      <c r="C5" s="462" t="s">
        <v>3403</v>
      </c>
      <c r="D5" s="622">
        <f t="shared" si="1"/>
        <v>49.99998</v>
      </c>
      <c r="E5" s="622">
        <f t="shared" si="2"/>
        <v>0.0833333</v>
      </c>
      <c r="F5" s="614">
        <v>0.833333</v>
      </c>
      <c r="G5" s="462">
        <v>60.0</v>
      </c>
      <c r="I5" s="462">
        <v>37.6</v>
      </c>
      <c r="J5" s="625"/>
      <c r="K5" s="640">
        <f t="shared" si="3"/>
        <v>0.6266666667</v>
      </c>
      <c r="L5" s="616">
        <f t="shared" si="4"/>
        <v>0.7520003008</v>
      </c>
      <c r="P5" s="540"/>
      <c r="Q5" s="626"/>
      <c r="R5" s="540"/>
      <c r="S5" s="626"/>
      <c r="T5" s="540"/>
      <c r="U5" s="626"/>
    </row>
    <row r="6">
      <c r="A6" s="612">
        <v>45751.0</v>
      </c>
      <c r="B6" s="462" t="s">
        <v>3400</v>
      </c>
      <c r="C6" s="462" t="s">
        <v>3404</v>
      </c>
      <c r="D6" s="622">
        <f t="shared" si="1"/>
        <v>0</v>
      </c>
      <c r="E6" s="622">
        <f t="shared" si="2"/>
        <v>0.05</v>
      </c>
      <c r="F6" s="614">
        <v>0.5</v>
      </c>
      <c r="G6" s="462"/>
      <c r="J6" s="625">
        <f t="shared" ref="J6:J12" si="5">K6*10</f>
        <v>5.039</v>
      </c>
      <c r="K6" s="462">
        <v>0.5039</v>
      </c>
      <c r="L6" s="616">
        <f t="shared" si="4"/>
        <v>1.0078</v>
      </c>
      <c r="P6" s="540"/>
      <c r="Q6" s="626"/>
      <c r="R6" s="540"/>
      <c r="S6" s="626"/>
      <c r="T6" s="540"/>
      <c r="U6" s="626"/>
    </row>
    <row r="7">
      <c r="A7" s="612">
        <v>45751.0</v>
      </c>
      <c r="B7" s="462" t="s">
        <v>3400</v>
      </c>
      <c r="C7" s="462" t="s">
        <v>3405</v>
      </c>
      <c r="D7" s="622">
        <f t="shared" si="1"/>
        <v>0</v>
      </c>
      <c r="E7" s="622">
        <f t="shared" si="2"/>
        <v>0.2</v>
      </c>
      <c r="F7" s="614">
        <v>2.0</v>
      </c>
      <c r="G7" s="462"/>
      <c r="J7" s="625">
        <f t="shared" si="5"/>
        <v>17.72</v>
      </c>
      <c r="K7" s="462">
        <v>1.772</v>
      </c>
      <c r="L7" s="616">
        <f t="shared" si="4"/>
        <v>0.886</v>
      </c>
      <c r="P7" s="540"/>
      <c r="Q7" s="626"/>
      <c r="R7" s="540"/>
      <c r="S7" s="626"/>
      <c r="T7" s="540"/>
      <c r="U7" s="626"/>
    </row>
    <row r="8">
      <c r="A8" s="612">
        <v>45751.0</v>
      </c>
      <c r="B8" s="462" t="s">
        <v>3400</v>
      </c>
      <c r="C8" s="462" t="s">
        <v>3406</v>
      </c>
      <c r="D8" s="622">
        <f t="shared" si="1"/>
        <v>0</v>
      </c>
      <c r="E8" s="622">
        <f t="shared" si="2"/>
        <v>0.05</v>
      </c>
      <c r="F8" s="614">
        <v>0.5</v>
      </c>
      <c r="G8" s="462"/>
      <c r="J8" s="625">
        <f t="shared" si="5"/>
        <v>4.767</v>
      </c>
      <c r="K8" s="462">
        <v>0.4767</v>
      </c>
      <c r="L8" s="616">
        <f t="shared" si="4"/>
        <v>0.9534</v>
      </c>
      <c r="P8" s="540"/>
      <c r="Q8" s="626"/>
      <c r="R8" s="540"/>
      <c r="S8" s="626"/>
      <c r="T8" s="540"/>
      <c r="U8" s="626"/>
    </row>
    <row r="9">
      <c r="A9" s="612">
        <v>45751.0</v>
      </c>
      <c r="B9" s="462" t="s">
        <v>3400</v>
      </c>
      <c r="C9" s="462" t="s">
        <v>3407</v>
      </c>
      <c r="D9" s="622">
        <f t="shared" si="1"/>
        <v>0</v>
      </c>
      <c r="E9" s="622">
        <f t="shared" si="2"/>
        <v>0.2</v>
      </c>
      <c r="F9" s="614">
        <v>2.0</v>
      </c>
      <c r="G9" s="462"/>
      <c r="J9" s="625">
        <f t="shared" si="5"/>
        <v>17.34</v>
      </c>
      <c r="K9" s="462">
        <v>1.734</v>
      </c>
      <c r="L9" s="616">
        <f t="shared" si="4"/>
        <v>0.867</v>
      </c>
      <c r="P9" s="540"/>
      <c r="Q9" s="626"/>
      <c r="R9" s="540"/>
      <c r="S9" s="626"/>
      <c r="T9" s="540"/>
      <c r="U9" s="626"/>
    </row>
    <row r="10">
      <c r="A10" s="612">
        <v>45751.0</v>
      </c>
      <c r="B10" s="462" t="s">
        <v>3400</v>
      </c>
      <c r="C10" s="462" t="s">
        <v>3408</v>
      </c>
      <c r="D10" s="622">
        <f t="shared" si="1"/>
        <v>0</v>
      </c>
      <c r="E10" s="622">
        <f t="shared" si="2"/>
        <v>0.05</v>
      </c>
      <c r="F10" s="614">
        <v>0.5</v>
      </c>
      <c r="G10" s="462"/>
      <c r="J10" s="625">
        <f t="shared" si="5"/>
        <v>4.651</v>
      </c>
      <c r="K10" s="462">
        <v>0.4651</v>
      </c>
      <c r="L10" s="616">
        <f t="shared" si="4"/>
        <v>0.9302</v>
      </c>
      <c r="P10" s="540"/>
      <c r="Q10" s="626"/>
      <c r="R10" s="540"/>
      <c r="S10" s="626"/>
      <c r="T10" s="540"/>
      <c r="U10" s="626"/>
    </row>
    <row r="11">
      <c r="A11" s="612">
        <v>45751.0</v>
      </c>
      <c r="B11" s="462" t="s">
        <v>3400</v>
      </c>
      <c r="C11" s="462" t="s">
        <v>3409</v>
      </c>
      <c r="D11" s="622">
        <f t="shared" si="1"/>
        <v>0</v>
      </c>
      <c r="E11" s="622">
        <f t="shared" si="2"/>
        <v>0.05</v>
      </c>
      <c r="F11" s="614">
        <v>0.5</v>
      </c>
      <c r="G11" s="462"/>
      <c r="J11" s="625">
        <f t="shared" si="5"/>
        <v>4.517</v>
      </c>
      <c r="K11" s="462">
        <v>0.4517</v>
      </c>
      <c r="L11" s="616">
        <f t="shared" si="4"/>
        <v>0.9034</v>
      </c>
      <c r="P11" s="540"/>
      <c r="Q11" s="626"/>
      <c r="R11" s="540"/>
      <c r="S11" s="626"/>
      <c r="T11" s="540"/>
      <c r="U11" s="626"/>
    </row>
    <row r="12">
      <c r="A12" s="612">
        <v>45751.0</v>
      </c>
      <c r="B12" s="462" t="s">
        <v>3400</v>
      </c>
      <c r="C12" s="462" t="s">
        <v>3410</v>
      </c>
      <c r="D12" s="622">
        <f t="shared" si="1"/>
        <v>0</v>
      </c>
      <c r="E12" s="622">
        <f t="shared" si="2"/>
        <v>0.2</v>
      </c>
      <c r="F12" s="614">
        <v>2.0</v>
      </c>
      <c r="G12" s="462"/>
      <c r="J12" s="625">
        <f t="shared" si="5"/>
        <v>18.09</v>
      </c>
      <c r="K12" s="462">
        <v>1.809</v>
      </c>
      <c r="L12" s="616">
        <f t="shared" si="4"/>
        <v>0.9045</v>
      </c>
      <c r="P12" s="540"/>
      <c r="Q12" s="626"/>
      <c r="R12" s="540"/>
      <c r="S12" s="626"/>
      <c r="T12" s="540"/>
      <c r="U12" s="626"/>
    </row>
    <row r="13">
      <c r="A13" s="612">
        <v>45756.0</v>
      </c>
      <c r="B13" s="462" t="s">
        <v>3400</v>
      </c>
      <c r="C13" s="462" t="s">
        <v>3401</v>
      </c>
      <c r="D13" s="622">
        <v>50.0</v>
      </c>
      <c r="E13" s="641">
        <f t="shared" si="2"/>
        <v>0.08333333333</v>
      </c>
      <c r="F13" s="642">
        <f t="shared" ref="F13:F18" si="6">D13/G13</f>
        <v>0.8333333333</v>
      </c>
      <c r="G13" s="462">
        <v>60.0</v>
      </c>
      <c r="H13" s="643">
        <v>998.56</v>
      </c>
      <c r="I13" s="623">
        <f t="shared" ref="I13:I377" si="7">K13*G13</f>
        <v>33.612</v>
      </c>
      <c r="J13" s="614">
        <v>0.05602</v>
      </c>
      <c r="K13" s="615">
        <f t="shared" ref="K13:K433" si="8">J13*10</f>
        <v>0.5602</v>
      </c>
      <c r="L13" s="616">
        <f t="shared" si="4"/>
        <v>0.67224</v>
      </c>
      <c r="M13" s="462" t="s">
        <v>3411</v>
      </c>
      <c r="N13" s="462"/>
      <c r="O13" s="462"/>
      <c r="P13" s="540"/>
      <c r="Q13" s="626"/>
      <c r="R13" s="540"/>
      <c r="S13" s="626"/>
      <c r="T13" s="540"/>
      <c r="U13" s="626"/>
    </row>
    <row r="14">
      <c r="A14" s="612">
        <v>45756.0</v>
      </c>
      <c r="B14" s="462" t="s">
        <v>3400</v>
      </c>
      <c r="C14" s="462" t="s">
        <v>3402</v>
      </c>
      <c r="D14" s="622">
        <v>50.0</v>
      </c>
      <c r="E14" s="641">
        <f t="shared" si="2"/>
        <v>0.08333333333</v>
      </c>
      <c r="F14" s="642">
        <f t="shared" si="6"/>
        <v>0.8333333333</v>
      </c>
      <c r="G14" s="462">
        <v>60.0</v>
      </c>
      <c r="H14" s="462">
        <v>997.8</v>
      </c>
      <c r="I14" s="623">
        <f t="shared" si="7"/>
        <v>30.882</v>
      </c>
      <c r="J14" s="614">
        <v>0.05147</v>
      </c>
      <c r="K14" s="615">
        <f t="shared" si="8"/>
        <v>0.5147</v>
      </c>
      <c r="L14" s="616">
        <f t="shared" si="4"/>
        <v>0.61764</v>
      </c>
      <c r="M14" s="462" t="s">
        <v>3411</v>
      </c>
      <c r="N14" s="462"/>
      <c r="O14" s="462"/>
      <c r="P14" s="540"/>
      <c r="Q14" s="626"/>
      <c r="R14" s="540"/>
      <c r="S14" s="626"/>
      <c r="T14" s="540"/>
      <c r="U14" s="626"/>
    </row>
    <row r="15">
      <c r="A15" s="612">
        <v>45756.0</v>
      </c>
      <c r="B15" s="462" t="s">
        <v>3400</v>
      </c>
      <c r="C15" s="462" t="s">
        <v>3403</v>
      </c>
      <c r="D15" s="622">
        <v>50.0</v>
      </c>
      <c r="E15" s="641">
        <f t="shared" si="2"/>
        <v>0.08333333333</v>
      </c>
      <c r="F15" s="642">
        <f t="shared" si="6"/>
        <v>0.8333333333</v>
      </c>
      <c r="G15" s="462">
        <v>60.0</v>
      </c>
      <c r="H15" s="643">
        <v>1000.61</v>
      </c>
      <c r="I15" s="623">
        <f t="shared" si="7"/>
        <v>30.876</v>
      </c>
      <c r="J15" s="614">
        <v>0.05146</v>
      </c>
      <c r="K15" s="615">
        <f t="shared" si="8"/>
        <v>0.5146</v>
      </c>
      <c r="L15" s="616">
        <f t="shared" si="4"/>
        <v>0.61752</v>
      </c>
      <c r="M15" s="462" t="s">
        <v>3411</v>
      </c>
      <c r="N15" s="462"/>
      <c r="O15" s="462"/>
      <c r="P15" s="540"/>
      <c r="Q15" s="626"/>
      <c r="R15" s="540"/>
      <c r="S15" s="626"/>
      <c r="T15" s="540"/>
      <c r="U15" s="626"/>
    </row>
    <row r="16">
      <c r="A16" s="612">
        <v>45757.0</v>
      </c>
      <c r="B16" s="462" t="s">
        <v>3400</v>
      </c>
      <c r="C16" s="462" t="s">
        <v>3412</v>
      </c>
      <c r="D16" s="622">
        <v>30.0</v>
      </c>
      <c r="E16" s="641">
        <f t="shared" si="2"/>
        <v>0.1</v>
      </c>
      <c r="F16" s="642">
        <f t="shared" si="6"/>
        <v>1</v>
      </c>
      <c r="G16" s="462">
        <v>30.0</v>
      </c>
      <c r="H16" s="643">
        <v>1038.47</v>
      </c>
      <c r="I16" s="628">
        <f t="shared" si="7"/>
        <v>5.742</v>
      </c>
      <c r="J16" s="614">
        <v>0.01914</v>
      </c>
      <c r="K16" s="615">
        <f t="shared" si="8"/>
        <v>0.1914</v>
      </c>
      <c r="L16" s="616">
        <f t="shared" si="4"/>
        <v>0.1914</v>
      </c>
      <c r="P16" s="540"/>
      <c r="Q16" s="626"/>
      <c r="R16" s="540"/>
      <c r="S16" s="626"/>
      <c r="T16" s="540"/>
      <c r="U16" s="626"/>
    </row>
    <row r="17">
      <c r="A17" s="612">
        <v>45757.0</v>
      </c>
      <c r="B17" s="462" t="s">
        <v>3400</v>
      </c>
      <c r="C17" s="462" t="s">
        <v>3413</v>
      </c>
      <c r="D17" s="622">
        <v>30.0</v>
      </c>
      <c r="E17" s="641">
        <f t="shared" si="2"/>
        <v>0.1</v>
      </c>
      <c r="F17" s="642">
        <f t="shared" si="6"/>
        <v>1</v>
      </c>
      <c r="G17" s="462">
        <v>30.0</v>
      </c>
      <c r="H17" s="643">
        <v>1038.38</v>
      </c>
      <c r="I17" s="628">
        <f t="shared" si="7"/>
        <v>5.829</v>
      </c>
      <c r="J17" s="614">
        <v>0.01943</v>
      </c>
      <c r="K17" s="615">
        <f t="shared" si="8"/>
        <v>0.1943</v>
      </c>
      <c r="L17" s="616">
        <f t="shared" si="4"/>
        <v>0.1943</v>
      </c>
      <c r="P17" s="540"/>
      <c r="Q17" s="626"/>
      <c r="R17" s="540"/>
      <c r="S17" s="626"/>
      <c r="T17" s="540"/>
      <c r="U17" s="626"/>
    </row>
    <row r="18">
      <c r="A18" s="612">
        <v>45757.0</v>
      </c>
      <c r="B18" s="462" t="s">
        <v>3400</v>
      </c>
      <c r="C18" s="462" t="s">
        <v>3414</v>
      </c>
      <c r="D18" s="622">
        <v>30.0</v>
      </c>
      <c r="E18" s="641">
        <f t="shared" si="2"/>
        <v>0.1</v>
      </c>
      <c r="F18" s="642">
        <f t="shared" si="6"/>
        <v>1</v>
      </c>
      <c r="G18" s="462">
        <v>30.0</v>
      </c>
      <c r="H18" s="643">
        <v>1038.38</v>
      </c>
      <c r="I18" s="628">
        <f t="shared" si="7"/>
        <v>5.682</v>
      </c>
      <c r="J18" s="614">
        <v>0.01894</v>
      </c>
      <c r="K18" s="615">
        <f t="shared" si="8"/>
        <v>0.1894</v>
      </c>
      <c r="L18" s="616">
        <f t="shared" si="4"/>
        <v>0.1894</v>
      </c>
      <c r="P18" s="540"/>
      <c r="Q18" s="626"/>
      <c r="R18" s="540"/>
      <c r="S18" s="626"/>
      <c r="T18" s="540"/>
      <c r="U18" s="626"/>
    </row>
    <row r="19">
      <c r="A19" s="612">
        <v>45762.0</v>
      </c>
      <c r="B19" s="462" t="s">
        <v>3400</v>
      </c>
      <c r="C19" s="462" t="s">
        <v>3415</v>
      </c>
      <c r="D19" s="622" t="s">
        <v>2858</v>
      </c>
      <c r="E19" s="641">
        <f t="shared" si="2"/>
        <v>0.1</v>
      </c>
      <c r="F19" s="644">
        <v>1.0</v>
      </c>
      <c r="G19" s="622" t="s">
        <v>2858</v>
      </c>
      <c r="H19" s="462">
        <v>1080.8</v>
      </c>
      <c r="I19" s="623" t="str">
        <f t="shared" si="7"/>
        <v>#VALUE!</v>
      </c>
      <c r="J19" s="614">
        <v>0.10256</v>
      </c>
      <c r="K19" s="615">
        <f t="shared" si="8"/>
        <v>1.0256</v>
      </c>
      <c r="L19" s="616">
        <f t="shared" si="4"/>
        <v>1.0256</v>
      </c>
      <c r="P19" s="540"/>
      <c r="Q19" s="626"/>
      <c r="R19" s="540"/>
      <c r="S19" s="626"/>
      <c r="T19" s="540"/>
      <c r="U19" s="626"/>
    </row>
    <row r="20">
      <c r="A20" s="612">
        <v>45762.0</v>
      </c>
      <c r="B20" s="462" t="s">
        <v>3400</v>
      </c>
      <c r="C20" s="462" t="s">
        <v>3416</v>
      </c>
      <c r="D20" s="622" t="s">
        <v>2858</v>
      </c>
      <c r="E20" s="641">
        <f t="shared" si="2"/>
        <v>0.1</v>
      </c>
      <c r="F20" s="644">
        <v>1.0</v>
      </c>
      <c r="G20" s="622" t="s">
        <v>2858</v>
      </c>
      <c r="H20" s="462">
        <v>1081.75</v>
      </c>
      <c r="I20" s="623" t="str">
        <f t="shared" si="7"/>
        <v>#VALUE!</v>
      </c>
      <c r="J20" s="614">
        <v>0.0974555</v>
      </c>
      <c r="K20" s="615">
        <f t="shared" si="8"/>
        <v>0.974555</v>
      </c>
      <c r="L20" s="616">
        <f t="shared" si="4"/>
        <v>0.974555</v>
      </c>
      <c r="P20" s="540"/>
      <c r="Q20" s="626"/>
      <c r="R20" s="540"/>
      <c r="S20" s="626"/>
      <c r="T20" s="540"/>
      <c r="U20" s="626"/>
    </row>
    <row r="21">
      <c r="A21" s="612">
        <v>45762.0</v>
      </c>
      <c r="B21" s="462" t="s">
        <v>3400</v>
      </c>
      <c r="C21" s="462" t="s">
        <v>3417</v>
      </c>
      <c r="D21" s="622" t="s">
        <v>2858</v>
      </c>
      <c r="E21" s="641">
        <f t="shared" si="2"/>
        <v>0.1</v>
      </c>
      <c r="F21" s="644">
        <v>1.0</v>
      </c>
      <c r="G21" s="622" t="s">
        <v>2858</v>
      </c>
      <c r="H21" s="462">
        <v>1078.08</v>
      </c>
      <c r="I21" s="623" t="str">
        <f t="shared" si="7"/>
        <v>#VALUE!</v>
      </c>
      <c r="J21" s="614">
        <v>0.0923366</v>
      </c>
      <c r="K21" s="615">
        <f t="shared" si="8"/>
        <v>0.923366</v>
      </c>
      <c r="L21" s="616">
        <f t="shared" si="4"/>
        <v>0.923366</v>
      </c>
      <c r="P21" s="540"/>
      <c r="Q21" s="626"/>
      <c r="R21" s="540"/>
      <c r="S21" s="626"/>
      <c r="T21" s="540"/>
      <c r="U21" s="626"/>
    </row>
    <row r="22">
      <c r="A22" s="612">
        <v>45762.0</v>
      </c>
      <c r="B22" s="462" t="s">
        <v>3400</v>
      </c>
      <c r="C22" s="462" t="s">
        <v>3418</v>
      </c>
      <c r="D22" s="622" t="s">
        <v>2858</v>
      </c>
      <c r="E22" s="641">
        <f t="shared" si="2"/>
        <v>0.1</v>
      </c>
      <c r="F22" s="644">
        <v>1.0</v>
      </c>
      <c r="G22" s="622" t="s">
        <v>2858</v>
      </c>
      <c r="H22" s="462">
        <v>1086.28</v>
      </c>
      <c r="I22" s="623" t="str">
        <f t="shared" si="7"/>
        <v>#VALUE!</v>
      </c>
      <c r="J22" s="614">
        <v>0.0960147</v>
      </c>
      <c r="K22" s="615">
        <f t="shared" si="8"/>
        <v>0.960147</v>
      </c>
      <c r="L22" s="616">
        <f t="shared" si="4"/>
        <v>0.960147</v>
      </c>
      <c r="P22" s="540"/>
      <c r="Q22" s="626"/>
      <c r="R22" s="540"/>
      <c r="S22" s="626"/>
      <c r="T22" s="540"/>
      <c r="U22" s="626"/>
    </row>
    <row r="23">
      <c r="A23" s="612">
        <v>45762.0</v>
      </c>
      <c r="B23" s="462" t="s">
        <v>3400</v>
      </c>
      <c r="C23" s="462" t="s">
        <v>3419</v>
      </c>
      <c r="D23" s="622" t="s">
        <v>2858</v>
      </c>
      <c r="E23" s="641">
        <f t="shared" si="2"/>
        <v>0.1</v>
      </c>
      <c r="F23" s="644">
        <v>1.0</v>
      </c>
      <c r="G23" s="622" t="s">
        <v>2858</v>
      </c>
      <c r="H23" s="462">
        <v>1078.6</v>
      </c>
      <c r="I23" s="623" t="str">
        <f t="shared" si="7"/>
        <v>#VALUE!</v>
      </c>
      <c r="J23" s="614">
        <v>0.0974844</v>
      </c>
      <c r="K23" s="615">
        <f t="shared" si="8"/>
        <v>0.974844</v>
      </c>
      <c r="L23" s="616">
        <f t="shared" si="4"/>
        <v>0.974844</v>
      </c>
      <c r="P23" s="540"/>
      <c r="Q23" s="626"/>
      <c r="R23" s="540"/>
      <c r="S23" s="626"/>
      <c r="T23" s="540"/>
      <c r="U23" s="626"/>
    </row>
    <row r="24">
      <c r="A24" s="612">
        <v>45762.0</v>
      </c>
      <c r="B24" s="462" t="s">
        <v>3400</v>
      </c>
      <c r="C24" s="462" t="s">
        <v>3420</v>
      </c>
      <c r="D24" s="622" t="s">
        <v>2858</v>
      </c>
      <c r="E24" s="641">
        <f t="shared" si="2"/>
        <v>0.1</v>
      </c>
      <c r="F24" s="644">
        <v>1.0</v>
      </c>
      <c r="G24" s="622" t="s">
        <v>2858</v>
      </c>
      <c r="H24" s="462">
        <v>1082.35</v>
      </c>
      <c r="I24" s="623" t="str">
        <f t="shared" si="7"/>
        <v>#VALUE!</v>
      </c>
      <c r="J24" s="614">
        <v>0.0989047</v>
      </c>
      <c r="K24" s="615">
        <f t="shared" si="8"/>
        <v>0.989047</v>
      </c>
      <c r="L24" s="616">
        <f t="shared" si="4"/>
        <v>0.989047</v>
      </c>
      <c r="P24" s="540"/>
      <c r="Q24" s="626"/>
      <c r="R24" s="540"/>
      <c r="S24" s="626"/>
      <c r="T24" s="540"/>
      <c r="U24" s="626"/>
    </row>
    <row r="25">
      <c r="A25" s="612">
        <v>45762.0</v>
      </c>
      <c r="B25" s="462" t="s">
        <v>3400</v>
      </c>
      <c r="C25" s="462" t="s">
        <v>3421</v>
      </c>
      <c r="D25" s="622" t="s">
        <v>2858</v>
      </c>
      <c r="E25" s="641">
        <f t="shared" si="2"/>
        <v>0.1</v>
      </c>
      <c r="F25" s="644">
        <v>1.0</v>
      </c>
      <c r="G25" s="622" t="s">
        <v>2858</v>
      </c>
      <c r="H25" s="462">
        <v>1079.81</v>
      </c>
      <c r="I25" s="623" t="str">
        <f t="shared" si="7"/>
        <v>#VALUE!</v>
      </c>
      <c r="J25" s="614">
        <v>0.101162</v>
      </c>
      <c r="K25" s="615">
        <f t="shared" si="8"/>
        <v>1.01162</v>
      </c>
      <c r="L25" s="616">
        <f t="shared" si="4"/>
        <v>1.01162</v>
      </c>
      <c r="P25" s="540"/>
      <c r="Q25" s="626"/>
      <c r="R25" s="540"/>
      <c r="S25" s="626"/>
      <c r="T25" s="540"/>
      <c r="U25" s="626"/>
    </row>
    <row r="26">
      <c r="A26" s="612">
        <v>45762.0</v>
      </c>
      <c r="B26" s="462" t="s">
        <v>3400</v>
      </c>
      <c r="C26" s="462" t="s">
        <v>3422</v>
      </c>
      <c r="D26" s="622" t="s">
        <v>2858</v>
      </c>
      <c r="E26" s="641">
        <f t="shared" si="2"/>
        <v>0.1</v>
      </c>
      <c r="F26" s="644">
        <v>1.0</v>
      </c>
      <c r="G26" s="622" t="s">
        <v>2858</v>
      </c>
      <c r="H26" s="462">
        <v>1079.76</v>
      </c>
      <c r="I26" s="623" t="str">
        <f t="shared" si="7"/>
        <v>#VALUE!</v>
      </c>
      <c r="J26" s="614">
        <v>0.101848</v>
      </c>
      <c r="K26" s="615">
        <f t="shared" si="8"/>
        <v>1.01848</v>
      </c>
      <c r="L26" s="616">
        <f t="shared" si="4"/>
        <v>1.01848</v>
      </c>
      <c r="P26" s="540"/>
      <c r="Q26" s="626"/>
      <c r="R26" s="540"/>
      <c r="S26" s="626"/>
      <c r="T26" s="540"/>
      <c r="U26" s="626"/>
    </row>
    <row r="27">
      <c r="A27" s="612">
        <v>45762.0</v>
      </c>
      <c r="B27" s="462" t="s">
        <v>3400</v>
      </c>
      <c r="C27" s="462" t="s">
        <v>3423</v>
      </c>
      <c r="D27" s="622" t="s">
        <v>2858</v>
      </c>
      <c r="E27" s="641">
        <f t="shared" si="2"/>
        <v>0.1</v>
      </c>
      <c r="F27" s="644">
        <v>1.0</v>
      </c>
      <c r="G27" s="622" t="s">
        <v>2858</v>
      </c>
      <c r="H27" s="462">
        <v>1079.0</v>
      </c>
      <c r="I27" s="623" t="str">
        <f t="shared" si="7"/>
        <v>#VALUE!</v>
      </c>
      <c r="J27" s="614">
        <v>0.0983147</v>
      </c>
      <c r="K27" s="615">
        <f t="shared" si="8"/>
        <v>0.983147</v>
      </c>
      <c r="L27" s="616">
        <f t="shared" si="4"/>
        <v>0.983147</v>
      </c>
      <c r="P27" s="540"/>
      <c r="Q27" s="626"/>
      <c r="R27" s="540"/>
      <c r="S27" s="626"/>
      <c r="T27" s="540"/>
      <c r="U27" s="626"/>
    </row>
    <row r="28">
      <c r="A28" s="612">
        <v>45762.0</v>
      </c>
      <c r="B28" s="462" t="s">
        <v>3400</v>
      </c>
      <c r="C28" s="462" t="s">
        <v>3424</v>
      </c>
      <c r="D28" s="622" t="s">
        <v>2858</v>
      </c>
      <c r="E28" s="641">
        <f t="shared" si="2"/>
        <v>0.1</v>
      </c>
      <c r="F28" s="644">
        <v>1.0</v>
      </c>
      <c r="G28" s="622" t="s">
        <v>2858</v>
      </c>
      <c r="H28" s="462">
        <v>1081.63</v>
      </c>
      <c r="I28" s="623" t="str">
        <f t="shared" si="7"/>
        <v>#VALUE!</v>
      </c>
      <c r="J28" s="614">
        <v>0.0966904</v>
      </c>
      <c r="K28" s="615">
        <f t="shared" si="8"/>
        <v>0.966904</v>
      </c>
      <c r="L28" s="616">
        <f t="shared" si="4"/>
        <v>0.966904</v>
      </c>
      <c r="P28" s="540"/>
      <c r="Q28" s="626"/>
      <c r="R28" s="540"/>
      <c r="S28" s="626"/>
      <c r="T28" s="540"/>
      <c r="U28" s="626"/>
    </row>
    <row r="29">
      <c r="A29" s="612">
        <v>45762.0</v>
      </c>
      <c r="B29" s="462" t="s">
        <v>3400</v>
      </c>
      <c r="C29" s="462" t="s">
        <v>3425</v>
      </c>
      <c r="D29" s="622" t="s">
        <v>2858</v>
      </c>
      <c r="E29" s="641">
        <f t="shared" si="2"/>
        <v>0.1</v>
      </c>
      <c r="F29" s="644">
        <v>1.0</v>
      </c>
      <c r="G29" s="622" t="s">
        <v>2858</v>
      </c>
      <c r="H29" s="462">
        <v>1079.63</v>
      </c>
      <c r="I29" s="623" t="str">
        <f t="shared" si="7"/>
        <v>#VALUE!</v>
      </c>
      <c r="J29" s="614">
        <v>0.10256</v>
      </c>
      <c r="K29" s="615">
        <f t="shared" si="8"/>
        <v>1.0256</v>
      </c>
      <c r="L29" s="616">
        <f t="shared" si="4"/>
        <v>1.0256</v>
      </c>
      <c r="P29" s="540"/>
      <c r="Q29" s="626"/>
      <c r="R29" s="540"/>
      <c r="S29" s="626"/>
      <c r="T29" s="540"/>
      <c r="U29" s="626"/>
    </row>
    <row r="30">
      <c r="A30" s="612">
        <v>45762.0</v>
      </c>
      <c r="B30" s="462" t="s">
        <v>3400</v>
      </c>
      <c r="C30" s="462" t="s">
        <v>3426</v>
      </c>
      <c r="D30" s="622" t="s">
        <v>2858</v>
      </c>
      <c r="E30" s="641">
        <f t="shared" si="2"/>
        <v>0.1</v>
      </c>
      <c r="F30" s="644">
        <v>1.0</v>
      </c>
      <c r="G30" s="622" t="s">
        <v>2858</v>
      </c>
      <c r="H30" s="462">
        <v>1079.09</v>
      </c>
      <c r="I30" s="623" t="str">
        <f t="shared" si="7"/>
        <v>#VALUE!</v>
      </c>
      <c r="J30" s="614">
        <v>0.10014</v>
      </c>
      <c r="K30" s="615">
        <f t="shared" si="8"/>
        <v>1.0014</v>
      </c>
      <c r="L30" s="616">
        <f t="shared" si="4"/>
        <v>1.0014</v>
      </c>
      <c r="P30" s="540"/>
      <c r="Q30" s="626"/>
      <c r="R30" s="540"/>
      <c r="S30" s="626"/>
      <c r="T30" s="540"/>
      <c r="U30" s="626"/>
    </row>
    <row r="31">
      <c r="A31" s="612">
        <v>45762.0</v>
      </c>
      <c r="B31" s="462" t="s">
        <v>3400</v>
      </c>
      <c r="C31" s="462" t="s">
        <v>3427</v>
      </c>
      <c r="D31" s="622" t="s">
        <v>2858</v>
      </c>
      <c r="E31" s="641">
        <f t="shared" si="2"/>
        <v>0.1</v>
      </c>
      <c r="F31" s="644">
        <v>1.0</v>
      </c>
      <c r="G31" s="622" t="s">
        <v>2858</v>
      </c>
      <c r="H31" s="462">
        <v>1081.05</v>
      </c>
      <c r="I31" s="623" t="str">
        <f t="shared" si="7"/>
        <v>#VALUE!</v>
      </c>
      <c r="J31" s="614">
        <v>0.0994207</v>
      </c>
      <c r="K31" s="615">
        <f t="shared" si="8"/>
        <v>0.994207</v>
      </c>
      <c r="L31" s="616">
        <f t="shared" si="4"/>
        <v>0.994207</v>
      </c>
      <c r="P31" s="540"/>
      <c r="Q31" s="626"/>
      <c r="R31" s="540"/>
      <c r="S31" s="626"/>
      <c r="T31" s="540"/>
      <c r="U31" s="626"/>
    </row>
    <row r="32">
      <c r="A32" s="612">
        <v>45762.0</v>
      </c>
      <c r="B32" s="462" t="s">
        <v>3400</v>
      </c>
      <c r="C32" s="462" t="s">
        <v>3428</v>
      </c>
      <c r="D32" s="622" t="s">
        <v>2858</v>
      </c>
      <c r="E32" s="641">
        <f t="shared" si="2"/>
        <v>0.1</v>
      </c>
      <c r="F32" s="644">
        <v>1.0</v>
      </c>
      <c r="G32" s="622" t="s">
        <v>2858</v>
      </c>
      <c r="H32" s="462">
        <v>1080.79</v>
      </c>
      <c r="I32" s="623" t="str">
        <f t="shared" si="7"/>
        <v>#VALUE!</v>
      </c>
      <c r="J32" s="614">
        <v>0.0970609</v>
      </c>
      <c r="K32" s="615">
        <f t="shared" si="8"/>
        <v>0.970609</v>
      </c>
      <c r="L32" s="616">
        <f t="shared" si="4"/>
        <v>0.970609</v>
      </c>
      <c r="P32" s="540"/>
      <c r="Q32" s="626"/>
      <c r="R32" s="540"/>
      <c r="S32" s="626"/>
      <c r="T32" s="540"/>
      <c r="U32" s="626"/>
    </row>
    <row r="33">
      <c r="A33" s="612">
        <v>45762.0</v>
      </c>
      <c r="B33" s="462" t="s">
        <v>3400</v>
      </c>
      <c r="C33" s="462" t="s">
        <v>3429</v>
      </c>
      <c r="D33" s="622" t="s">
        <v>2858</v>
      </c>
      <c r="E33" s="641">
        <f t="shared" si="2"/>
        <v>0.1</v>
      </c>
      <c r="F33" s="644">
        <v>1.0</v>
      </c>
      <c r="G33" s="622" t="s">
        <v>2858</v>
      </c>
      <c r="H33" s="462">
        <v>1078.34</v>
      </c>
      <c r="I33" s="623" t="str">
        <f t="shared" si="7"/>
        <v>#VALUE!</v>
      </c>
      <c r="J33" s="614">
        <v>0.100761</v>
      </c>
      <c r="K33" s="615">
        <f t="shared" si="8"/>
        <v>1.00761</v>
      </c>
      <c r="L33" s="616">
        <f t="shared" si="4"/>
        <v>1.00761</v>
      </c>
      <c r="P33" s="540"/>
      <c r="Q33" s="626"/>
      <c r="R33" s="540"/>
      <c r="S33" s="626"/>
      <c r="T33" s="540"/>
      <c r="U33" s="626"/>
    </row>
    <row r="34">
      <c r="A34" s="612">
        <v>45762.0</v>
      </c>
      <c r="B34" s="462" t="s">
        <v>3400</v>
      </c>
      <c r="C34" s="462" t="s">
        <v>3430</v>
      </c>
      <c r="D34" s="622" t="s">
        <v>2858</v>
      </c>
      <c r="E34" s="641">
        <f t="shared" si="2"/>
        <v>0.1</v>
      </c>
      <c r="F34" s="644">
        <v>1.0</v>
      </c>
      <c r="G34" s="622" t="s">
        <v>2858</v>
      </c>
      <c r="H34" s="462">
        <v>1080.51</v>
      </c>
      <c r="I34" s="623" t="str">
        <f t="shared" si="7"/>
        <v>#VALUE!</v>
      </c>
      <c r="J34" s="614">
        <v>0.0982921</v>
      </c>
      <c r="K34" s="615">
        <f t="shared" si="8"/>
        <v>0.982921</v>
      </c>
      <c r="L34" s="616">
        <f t="shared" si="4"/>
        <v>0.982921</v>
      </c>
      <c r="P34" s="540"/>
      <c r="Q34" s="626"/>
      <c r="R34" s="540"/>
      <c r="S34" s="626"/>
      <c r="T34" s="540"/>
      <c r="U34" s="626"/>
    </row>
    <row r="35">
      <c r="A35" s="612">
        <v>45762.0</v>
      </c>
      <c r="B35" s="462" t="s">
        <v>3400</v>
      </c>
      <c r="C35" s="462" t="s">
        <v>3431</v>
      </c>
      <c r="D35" s="622" t="s">
        <v>2858</v>
      </c>
      <c r="E35" s="641">
        <f t="shared" si="2"/>
        <v>0.1</v>
      </c>
      <c r="F35" s="644">
        <v>1.0</v>
      </c>
      <c r="G35" s="622" t="s">
        <v>2858</v>
      </c>
      <c r="H35" s="462">
        <v>1081.22</v>
      </c>
      <c r="I35" s="623" t="str">
        <f t="shared" si="7"/>
        <v>#VALUE!</v>
      </c>
      <c r="J35" s="614">
        <v>0.0994195</v>
      </c>
      <c r="K35" s="615">
        <f t="shared" si="8"/>
        <v>0.994195</v>
      </c>
      <c r="L35" s="616">
        <f t="shared" si="4"/>
        <v>0.994195</v>
      </c>
      <c r="P35" s="540"/>
      <c r="Q35" s="626"/>
      <c r="R35" s="540"/>
      <c r="S35" s="626"/>
      <c r="T35" s="540"/>
      <c r="U35" s="626"/>
    </row>
    <row r="36">
      <c r="A36" s="612">
        <v>45762.0</v>
      </c>
      <c r="B36" s="462" t="s">
        <v>3400</v>
      </c>
      <c r="C36" s="462" t="s">
        <v>3432</v>
      </c>
      <c r="D36" s="622" t="s">
        <v>2858</v>
      </c>
      <c r="E36" s="641">
        <f t="shared" si="2"/>
        <v>0.1</v>
      </c>
      <c r="F36" s="644">
        <v>1.0</v>
      </c>
      <c r="G36" s="622" t="s">
        <v>2858</v>
      </c>
      <c r="H36" s="462">
        <v>1080.63</v>
      </c>
      <c r="I36" s="623" t="str">
        <f t="shared" si="7"/>
        <v>#VALUE!</v>
      </c>
      <c r="J36" s="614">
        <v>0.100073</v>
      </c>
      <c r="K36" s="615">
        <f t="shared" si="8"/>
        <v>1.00073</v>
      </c>
      <c r="L36" s="616">
        <f t="shared" si="4"/>
        <v>1.00073</v>
      </c>
      <c r="P36" s="540"/>
      <c r="Q36" s="626"/>
      <c r="R36" s="540"/>
      <c r="S36" s="626"/>
      <c r="T36" s="540"/>
      <c r="U36" s="626"/>
    </row>
    <row r="37">
      <c r="A37" s="612">
        <v>45762.0</v>
      </c>
      <c r="B37" s="462" t="s">
        <v>3400</v>
      </c>
      <c r="C37" s="462" t="s">
        <v>3433</v>
      </c>
      <c r="D37" s="622" t="s">
        <v>2858</v>
      </c>
      <c r="E37" s="641">
        <f t="shared" si="2"/>
        <v>0.1</v>
      </c>
      <c r="F37" s="644">
        <v>1.0</v>
      </c>
      <c r="G37" s="622" t="s">
        <v>2858</v>
      </c>
      <c r="H37" s="462">
        <v>1080.23</v>
      </c>
      <c r="I37" s="623" t="str">
        <f t="shared" si="7"/>
        <v>#VALUE!</v>
      </c>
      <c r="J37" s="614">
        <v>0.100565</v>
      </c>
      <c r="K37" s="615">
        <f t="shared" si="8"/>
        <v>1.00565</v>
      </c>
      <c r="L37" s="616">
        <f t="shared" si="4"/>
        <v>1.00565</v>
      </c>
      <c r="P37" s="540"/>
      <c r="Q37" s="626"/>
      <c r="R37" s="540"/>
      <c r="S37" s="626"/>
      <c r="T37" s="540"/>
      <c r="U37" s="626"/>
    </row>
    <row r="38">
      <c r="A38" s="612">
        <v>45762.0</v>
      </c>
      <c r="B38" s="462" t="s">
        <v>3400</v>
      </c>
      <c r="C38" s="462" t="s">
        <v>3434</v>
      </c>
      <c r="D38" s="622" t="s">
        <v>2858</v>
      </c>
      <c r="E38" s="641">
        <f t="shared" si="2"/>
        <v>0.1</v>
      </c>
      <c r="F38" s="644">
        <v>1.0</v>
      </c>
      <c r="G38" s="622" t="s">
        <v>2858</v>
      </c>
      <c r="H38" s="462">
        <v>1081.57</v>
      </c>
      <c r="I38" s="623" t="str">
        <f t="shared" si="7"/>
        <v>#VALUE!</v>
      </c>
      <c r="J38" s="614">
        <v>0.0970593</v>
      </c>
      <c r="K38" s="615">
        <f t="shared" si="8"/>
        <v>0.970593</v>
      </c>
      <c r="L38" s="616">
        <f t="shared" si="4"/>
        <v>0.970593</v>
      </c>
      <c r="P38" s="540"/>
      <c r="Q38" s="626"/>
      <c r="R38" s="540"/>
      <c r="S38" s="626"/>
      <c r="T38" s="540"/>
      <c r="U38" s="626"/>
    </row>
    <row r="39">
      <c r="A39" s="612">
        <v>45763.0</v>
      </c>
      <c r="B39" s="462" t="s">
        <v>3400</v>
      </c>
      <c r="C39" s="462" t="s">
        <v>3435</v>
      </c>
      <c r="D39" s="622">
        <f t="shared" ref="D39:D101" si="9">F39*G39</f>
        <v>15</v>
      </c>
      <c r="E39" s="641">
        <f t="shared" si="2"/>
        <v>0.1</v>
      </c>
      <c r="F39" s="644">
        <v>1.0</v>
      </c>
      <c r="G39" s="462">
        <v>15.0</v>
      </c>
      <c r="H39" s="462">
        <v>1074.66</v>
      </c>
      <c r="I39" s="623">
        <f t="shared" si="7"/>
        <v>14.454105</v>
      </c>
      <c r="J39" s="614">
        <v>0.0963607</v>
      </c>
      <c r="K39" s="615">
        <f t="shared" si="8"/>
        <v>0.963607</v>
      </c>
      <c r="L39" s="616">
        <f t="shared" si="4"/>
        <v>0.963607</v>
      </c>
      <c r="P39" s="540"/>
      <c r="Q39" s="626"/>
      <c r="R39" s="540"/>
      <c r="S39" s="626"/>
      <c r="T39" s="540"/>
      <c r="U39" s="626"/>
    </row>
    <row r="40">
      <c r="A40" s="612">
        <v>45763.0</v>
      </c>
      <c r="B40" s="462" t="s">
        <v>3400</v>
      </c>
      <c r="C40" s="462" t="s">
        <v>3436</v>
      </c>
      <c r="D40" s="622">
        <f t="shared" si="9"/>
        <v>15</v>
      </c>
      <c r="E40" s="641">
        <f t="shared" si="2"/>
        <v>0.1</v>
      </c>
      <c r="F40" s="644">
        <v>1.0</v>
      </c>
      <c r="G40" s="462">
        <v>15.0</v>
      </c>
      <c r="H40" s="462">
        <v>1080.3</v>
      </c>
      <c r="I40" s="623">
        <f t="shared" si="7"/>
        <v>14.98245</v>
      </c>
      <c r="J40" s="614">
        <v>0.099883</v>
      </c>
      <c r="K40" s="615">
        <f t="shared" si="8"/>
        <v>0.99883</v>
      </c>
      <c r="L40" s="616">
        <f t="shared" si="4"/>
        <v>0.99883</v>
      </c>
      <c r="P40" s="540"/>
      <c r="Q40" s="626"/>
      <c r="R40" s="540"/>
      <c r="S40" s="626"/>
      <c r="T40" s="540"/>
      <c r="U40" s="626"/>
    </row>
    <row r="41">
      <c r="A41" s="612">
        <v>45763.0</v>
      </c>
      <c r="B41" s="462" t="s">
        <v>3400</v>
      </c>
      <c r="C41" s="462" t="s">
        <v>3437</v>
      </c>
      <c r="D41" s="622">
        <f t="shared" si="9"/>
        <v>15</v>
      </c>
      <c r="E41" s="641">
        <f t="shared" si="2"/>
        <v>0.1</v>
      </c>
      <c r="F41" s="644">
        <v>1.0</v>
      </c>
      <c r="G41" s="462">
        <v>15.0</v>
      </c>
      <c r="H41" s="462">
        <v>1079.06</v>
      </c>
      <c r="I41" s="623">
        <f t="shared" si="7"/>
        <v>14.85939</v>
      </c>
      <c r="J41" s="614">
        <v>0.0990626</v>
      </c>
      <c r="K41" s="615">
        <f t="shared" si="8"/>
        <v>0.990626</v>
      </c>
      <c r="L41" s="616">
        <f t="shared" si="4"/>
        <v>0.990626</v>
      </c>
      <c r="P41" s="540"/>
      <c r="Q41" s="626"/>
      <c r="R41" s="540"/>
      <c r="S41" s="626"/>
      <c r="T41" s="540"/>
      <c r="U41" s="626"/>
    </row>
    <row r="42">
      <c r="A42" s="612">
        <v>45763.0</v>
      </c>
      <c r="B42" s="462" t="s">
        <v>3400</v>
      </c>
      <c r="C42" s="462" t="s">
        <v>3438</v>
      </c>
      <c r="D42" s="622">
        <f t="shared" si="9"/>
        <v>15</v>
      </c>
      <c r="E42" s="641">
        <f t="shared" si="2"/>
        <v>0.1</v>
      </c>
      <c r="F42" s="644">
        <v>1.0</v>
      </c>
      <c r="G42" s="462">
        <v>15.0</v>
      </c>
      <c r="H42" s="462">
        <v>1079.91</v>
      </c>
      <c r="I42" s="623">
        <f t="shared" si="7"/>
        <v>14.80386</v>
      </c>
      <c r="J42" s="614">
        <v>0.0986924</v>
      </c>
      <c r="K42" s="615">
        <f t="shared" si="8"/>
        <v>0.986924</v>
      </c>
      <c r="L42" s="616">
        <f t="shared" si="4"/>
        <v>0.986924</v>
      </c>
      <c r="P42" s="540"/>
      <c r="Q42" s="626"/>
      <c r="R42" s="540"/>
      <c r="S42" s="626"/>
      <c r="T42" s="540"/>
      <c r="U42" s="626"/>
    </row>
    <row r="43">
      <c r="A43" s="612">
        <v>45763.0</v>
      </c>
      <c r="B43" s="462" t="s">
        <v>3400</v>
      </c>
      <c r="C43" s="462" t="s">
        <v>3439</v>
      </c>
      <c r="D43" s="622">
        <f t="shared" si="9"/>
        <v>15</v>
      </c>
      <c r="E43" s="641">
        <f t="shared" si="2"/>
        <v>0.1</v>
      </c>
      <c r="F43" s="644">
        <v>1.0</v>
      </c>
      <c r="G43" s="462">
        <v>15.0</v>
      </c>
      <c r="H43" s="462">
        <v>1079.85</v>
      </c>
      <c r="I43" s="623">
        <f t="shared" si="7"/>
        <v>14.842515</v>
      </c>
      <c r="J43" s="614">
        <v>0.0989501</v>
      </c>
      <c r="K43" s="615">
        <f t="shared" si="8"/>
        <v>0.989501</v>
      </c>
      <c r="L43" s="616">
        <f t="shared" si="4"/>
        <v>0.989501</v>
      </c>
      <c r="P43" s="540"/>
      <c r="Q43" s="626"/>
      <c r="R43" s="540"/>
      <c r="S43" s="626"/>
      <c r="T43" s="540"/>
      <c r="U43" s="626"/>
    </row>
    <row r="44">
      <c r="A44" s="612">
        <v>45763.0</v>
      </c>
      <c r="B44" s="462" t="s">
        <v>3400</v>
      </c>
      <c r="C44" s="462" t="s">
        <v>3440</v>
      </c>
      <c r="D44" s="622">
        <f t="shared" si="9"/>
        <v>15</v>
      </c>
      <c r="E44" s="641">
        <f t="shared" si="2"/>
        <v>0.1</v>
      </c>
      <c r="F44" s="644">
        <v>1.0</v>
      </c>
      <c r="G44" s="462">
        <v>15.0</v>
      </c>
      <c r="H44" s="462">
        <v>1079.98</v>
      </c>
      <c r="I44" s="623">
        <f t="shared" si="7"/>
        <v>15.5463</v>
      </c>
      <c r="J44" s="614">
        <v>0.103642</v>
      </c>
      <c r="K44" s="615">
        <f t="shared" si="8"/>
        <v>1.03642</v>
      </c>
      <c r="L44" s="616">
        <f t="shared" si="4"/>
        <v>1.03642</v>
      </c>
      <c r="P44" s="540"/>
      <c r="Q44" s="626"/>
      <c r="R44" s="540"/>
      <c r="S44" s="626"/>
      <c r="T44" s="540"/>
      <c r="U44" s="626"/>
    </row>
    <row r="45">
      <c r="A45" s="612">
        <v>45763.0</v>
      </c>
      <c r="B45" s="462" t="s">
        <v>3400</v>
      </c>
      <c r="C45" s="462" t="s">
        <v>3441</v>
      </c>
      <c r="D45" s="622">
        <f t="shared" si="9"/>
        <v>15</v>
      </c>
      <c r="E45" s="641">
        <f t="shared" si="2"/>
        <v>0.1</v>
      </c>
      <c r="F45" s="644">
        <v>1.0</v>
      </c>
      <c r="G45" s="462">
        <v>15.0</v>
      </c>
      <c r="H45" s="462">
        <v>1078.64</v>
      </c>
      <c r="I45" s="623">
        <f t="shared" si="7"/>
        <v>15.37995</v>
      </c>
      <c r="J45" s="614">
        <v>0.102533</v>
      </c>
      <c r="K45" s="615">
        <f t="shared" si="8"/>
        <v>1.02533</v>
      </c>
      <c r="L45" s="616">
        <f t="shared" si="4"/>
        <v>1.02533</v>
      </c>
      <c r="P45" s="540"/>
      <c r="Q45" s="626"/>
      <c r="R45" s="540"/>
      <c r="S45" s="626"/>
      <c r="T45" s="540"/>
      <c r="U45" s="626"/>
    </row>
    <row r="46">
      <c r="A46" s="612">
        <v>45763.0</v>
      </c>
      <c r="B46" s="462" t="s">
        <v>3400</v>
      </c>
      <c r="C46" s="462" t="s">
        <v>3442</v>
      </c>
      <c r="D46" s="622">
        <f t="shared" si="9"/>
        <v>15</v>
      </c>
      <c r="E46" s="641">
        <f t="shared" si="2"/>
        <v>0.1</v>
      </c>
      <c r="F46" s="644">
        <v>1.0</v>
      </c>
      <c r="G46" s="462">
        <v>15.0</v>
      </c>
      <c r="H46" s="462">
        <v>1079.61</v>
      </c>
      <c r="I46" s="623">
        <f t="shared" si="7"/>
        <v>14.942145</v>
      </c>
      <c r="J46" s="614">
        <v>0.0996143</v>
      </c>
      <c r="K46" s="615">
        <f t="shared" si="8"/>
        <v>0.996143</v>
      </c>
      <c r="L46" s="616">
        <f t="shared" si="4"/>
        <v>0.996143</v>
      </c>
      <c r="P46" s="540"/>
      <c r="Q46" s="626"/>
      <c r="R46" s="540"/>
      <c r="S46" s="626"/>
      <c r="T46" s="540"/>
      <c r="U46" s="626"/>
    </row>
    <row r="47">
      <c r="A47" s="612">
        <v>45763.0</v>
      </c>
      <c r="B47" s="462" t="s">
        <v>3400</v>
      </c>
      <c r="C47" s="462" t="s">
        <v>3443</v>
      </c>
      <c r="D47" s="622">
        <f t="shared" si="9"/>
        <v>15</v>
      </c>
      <c r="E47" s="641">
        <f t="shared" si="2"/>
        <v>0.1</v>
      </c>
      <c r="F47" s="644">
        <v>1.0</v>
      </c>
      <c r="G47" s="462">
        <v>15.0</v>
      </c>
      <c r="H47" s="462">
        <v>1078.75</v>
      </c>
      <c r="I47" s="623">
        <f t="shared" si="7"/>
        <v>14.5812</v>
      </c>
      <c r="J47" s="614">
        <v>0.097208</v>
      </c>
      <c r="K47" s="615">
        <f t="shared" si="8"/>
        <v>0.97208</v>
      </c>
      <c r="L47" s="616">
        <f t="shared" si="4"/>
        <v>0.97208</v>
      </c>
      <c r="P47" s="540"/>
      <c r="Q47" s="626"/>
      <c r="R47" s="540"/>
      <c r="S47" s="626"/>
      <c r="T47" s="540"/>
      <c r="U47" s="626"/>
    </row>
    <row r="48">
      <c r="A48" s="612">
        <v>45763.0</v>
      </c>
      <c r="B48" s="462" t="s">
        <v>3400</v>
      </c>
      <c r="C48" s="462" t="s">
        <v>3444</v>
      </c>
      <c r="D48" s="622">
        <f t="shared" si="9"/>
        <v>15</v>
      </c>
      <c r="E48" s="641">
        <f t="shared" si="2"/>
        <v>0.1</v>
      </c>
      <c r="F48" s="644">
        <v>1.0</v>
      </c>
      <c r="G48" s="462">
        <v>15.0</v>
      </c>
      <c r="H48" s="462">
        <v>1077.87</v>
      </c>
      <c r="I48" s="623">
        <f t="shared" si="7"/>
        <v>15.48825</v>
      </c>
      <c r="J48" s="614">
        <v>0.103255</v>
      </c>
      <c r="K48" s="615">
        <f t="shared" si="8"/>
        <v>1.03255</v>
      </c>
      <c r="L48" s="616">
        <f t="shared" si="4"/>
        <v>1.03255</v>
      </c>
      <c r="P48" s="540"/>
      <c r="Q48" s="626"/>
      <c r="R48" s="540"/>
      <c r="S48" s="626"/>
      <c r="T48" s="540"/>
      <c r="U48" s="626"/>
    </row>
    <row r="49">
      <c r="A49" s="612">
        <v>45763.0</v>
      </c>
      <c r="B49" s="462" t="s">
        <v>3400</v>
      </c>
      <c r="C49" s="462" t="s">
        <v>3445</v>
      </c>
      <c r="D49" s="622">
        <f t="shared" si="9"/>
        <v>15</v>
      </c>
      <c r="E49" s="641">
        <f t="shared" si="2"/>
        <v>0.1</v>
      </c>
      <c r="F49" s="644">
        <v>1.0</v>
      </c>
      <c r="G49" s="462">
        <v>15.0</v>
      </c>
      <c r="H49" s="462">
        <v>1080.35</v>
      </c>
      <c r="I49" s="623">
        <f t="shared" si="7"/>
        <v>14.396175</v>
      </c>
      <c r="J49" s="614">
        <v>0.0959745</v>
      </c>
      <c r="K49" s="615">
        <f t="shared" si="8"/>
        <v>0.959745</v>
      </c>
      <c r="L49" s="616">
        <f t="shared" si="4"/>
        <v>0.959745</v>
      </c>
      <c r="P49" s="540"/>
      <c r="Q49" s="626"/>
      <c r="R49" s="540"/>
      <c r="S49" s="626"/>
      <c r="T49" s="540"/>
      <c r="U49" s="626"/>
    </row>
    <row r="50">
      <c r="A50" s="612">
        <v>45763.0</v>
      </c>
      <c r="B50" s="462" t="s">
        <v>3400</v>
      </c>
      <c r="C50" s="462" t="s">
        <v>3446</v>
      </c>
      <c r="D50" s="622">
        <f t="shared" si="9"/>
        <v>15</v>
      </c>
      <c r="E50" s="641">
        <f t="shared" si="2"/>
        <v>0.1</v>
      </c>
      <c r="F50" s="644">
        <v>1.0</v>
      </c>
      <c r="G50" s="462">
        <v>15.0</v>
      </c>
      <c r="H50" s="462">
        <v>1079.66</v>
      </c>
      <c r="I50" s="623">
        <f t="shared" si="7"/>
        <v>14.284275</v>
      </c>
      <c r="J50" s="614">
        <v>0.0952285</v>
      </c>
      <c r="K50" s="615">
        <f t="shared" si="8"/>
        <v>0.952285</v>
      </c>
      <c r="L50" s="616">
        <f t="shared" si="4"/>
        <v>0.952285</v>
      </c>
      <c r="P50" s="540"/>
      <c r="Q50" s="626"/>
      <c r="R50" s="540"/>
      <c r="S50" s="626"/>
      <c r="T50" s="540"/>
      <c r="U50" s="626"/>
    </row>
    <row r="51">
      <c r="A51" s="612">
        <v>45763.0</v>
      </c>
      <c r="B51" s="462" t="s">
        <v>3400</v>
      </c>
      <c r="C51" s="462" t="s">
        <v>3447</v>
      </c>
      <c r="D51" s="622">
        <f t="shared" si="9"/>
        <v>15</v>
      </c>
      <c r="E51" s="641">
        <f t="shared" si="2"/>
        <v>0.1</v>
      </c>
      <c r="F51" s="644">
        <v>1.0</v>
      </c>
      <c r="G51" s="462">
        <v>15.0</v>
      </c>
      <c r="H51" s="462">
        <v>1081.31</v>
      </c>
      <c r="I51" s="623">
        <f t="shared" si="7"/>
        <v>14.481825</v>
      </c>
      <c r="J51" s="614">
        <v>0.0965455</v>
      </c>
      <c r="K51" s="615">
        <f t="shared" si="8"/>
        <v>0.965455</v>
      </c>
      <c r="L51" s="616">
        <f t="shared" si="4"/>
        <v>0.965455</v>
      </c>
      <c r="P51" s="540"/>
      <c r="Q51" s="626"/>
      <c r="R51" s="540"/>
      <c r="S51" s="626"/>
      <c r="T51" s="540"/>
      <c r="U51" s="626"/>
    </row>
    <row r="52">
      <c r="A52" s="612">
        <v>45763.0</v>
      </c>
      <c r="B52" s="462" t="s">
        <v>3400</v>
      </c>
      <c r="C52" s="462" t="s">
        <v>3448</v>
      </c>
      <c r="D52" s="622">
        <f t="shared" si="9"/>
        <v>15</v>
      </c>
      <c r="E52" s="641">
        <f t="shared" si="2"/>
        <v>0.1</v>
      </c>
      <c r="F52" s="644">
        <v>1.0</v>
      </c>
      <c r="G52" s="462">
        <v>15.0</v>
      </c>
      <c r="H52" s="462">
        <v>1082.62</v>
      </c>
      <c r="I52" s="623">
        <f t="shared" si="7"/>
        <v>14.58018</v>
      </c>
      <c r="J52" s="614">
        <v>0.0972012</v>
      </c>
      <c r="K52" s="615">
        <f t="shared" si="8"/>
        <v>0.972012</v>
      </c>
      <c r="L52" s="616">
        <f t="shared" si="4"/>
        <v>0.972012</v>
      </c>
      <c r="P52" s="540"/>
      <c r="Q52" s="626"/>
      <c r="R52" s="540"/>
      <c r="S52" s="626"/>
      <c r="T52" s="540"/>
      <c r="U52" s="626"/>
    </row>
    <row r="53">
      <c r="A53" s="612">
        <v>45763.0</v>
      </c>
      <c r="B53" s="462" t="s">
        <v>3400</v>
      </c>
      <c r="C53" s="462" t="s">
        <v>3449</v>
      </c>
      <c r="D53" s="622">
        <f t="shared" si="9"/>
        <v>15</v>
      </c>
      <c r="E53" s="641">
        <f t="shared" si="2"/>
        <v>0.1</v>
      </c>
      <c r="F53" s="644">
        <v>1.0</v>
      </c>
      <c r="G53" s="462">
        <v>15.0</v>
      </c>
      <c r="H53" s="462">
        <v>1079.11</v>
      </c>
      <c r="I53" s="623">
        <f t="shared" si="7"/>
        <v>14.259405</v>
      </c>
      <c r="J53" s="614">
        <v>0.0950627</v>
      </c>
      <c r="K53" s="615">
        <f t="shared" si="8"/>
        <v>0.950627</v>
      </c>
      <c r="L53" s="616">
        <f t="shared" si="4"/>
        <v>0.950627</v>
      </c>
      <c r="P53" s="540"/>
      <c r="Q53" s="626"/>
      <c r="R53" s="540"/>
      <c r="S53" s="626"/>
      <c r="T53" s="540"/>
      <c r="U53" s="626"/>
    </row>
    <row r="54">
      <c r="A54" s="612">
        <v>45763.0</v>
      </c>
      <c r="B54" s="462" t="s">
        <v>3400</v>
      </c>
      <c r="C54" s="462" t="s">
        <v>3450</v>
      </c>
      <c r="D54" s="622">
        <f t="shared" si="9"/>
        <v>15</v>
      </c>
      <c r="E54" s="641">
        <f t="shared" si="2"/>
        <v>0.1</v>
      </c>
      <c r="F54" s="644">
        <v>1.0</v>
      </c>
      <c r="G54" s="462">
        <v>15.0</v>
      </c>
      <c r="H54" s="462">
        <v>1085.83</v>
      </c>
      <c r="I54" s="623">
        <f t="shared" si="7"/>
        <v>15.1437</v>
      </c>
      <c r="J54" s="614">
        <v>0.100958</v>
      </c>
      <c r="K54" s="615">
        <f t="shared" si="8"/>
        <v>1.00958</v>
      </c>
      <c r="L54" s="616">
        <f t="shared" si="4"/>
        <v>1.00958</v>
      </c>
      <c r="P54" s="540"/>
      <c r="Q54" s="626"/>
      <c r="R54" s="540"/>
      <c r="S54" s="626"/>
      <c r="T54" s="540"/>
      <c r="U54" s="626"/>
    </row>
    <row r="55">
      <c r="A55" s="612">
        <v>45763.0</v>
      </c>
      <c r="B55" s="462" t="s">
        <v>3400</v>
      </c>
      <c r="C55" s="462" t="s">
        <v>3451</v>
      </c>
      <c r="D55" s="622">
        <f t="shared" si="9"/>
        <v>15</v>
      </c>
      <c r="E55" s="641">
        <f t="shared" si="2"/>
        <v>0.1</v>
      </c>
      <c r="F55" s="644">
        <v>1.0</v>
      </c>
      <c r="G55" s="462">
        <v>15.0</v>
      </c>
      <c r="H55" s="462">
        <v>1077.64</v>
      </c>
      <c r="I55" s="623">
        <f t="shared" si="7"/>
        <v>14.896815</v>
      </c>
      <c r="J55" s="614">
        <v>0.0993121</v>
      </c>
      <c r="K55" s="615">
        <f t="shared" si="8"/>
        <v>0.993121</v>
      </c>
      <c r="L55" s="616">
        <f t="shared" si="4"/>
        <v>0.993121</v>
      </c>
      <c r="P55" s="540"/>
      <c r="Q55" s="626"/>
      <c r="R55" s="540"/>
      <c r="S55" s="626"/>
      <c r="T55" s="540"/>
      <c r="U55" s="626"/>
    </row>
    <row r="56">
      <c r="A56" s="612">
        <v>45763.0</v>
      </c>
      <c r="B56" s="462" t="s">
        <v>3400</v>
      </c>
      <c r="C56" s="462" t="s">
        <v>3452</v>
      </c>
      <c r="D56" s="622">
        <f t="shared" si="9"/>
        <v>15</v>
      </c>
      <c r="E56" s="641">
        <f t="shared" si="2"/>
        <v>0.1</v>
      </c>
      <c r="F56" s="644">
        <v>1.0</v>
      </c>
      <c r="G56" s="462">
        <v>15.0</v>
      </c>
      <c r="H56" s="462">
        <v>1080.26</v>
      </c>
      <c r="I56" s="623">
        <f t="shared" si="7"/>
        <v>15.03975</v>
      </c>
      <c r="J56" s="614">
        <v>0.100265</v>
      </c>
      <c r="K56" s="615">
        <f t="shared" si="8"/>
        <v>1.00265</v>
      </c>
      <c r="L56" s="616">
        <f t="shared" si="4"/>
        <v>1.00265</v>
      </c>
      <c r="P56" s="540"/>
      <c r="Q56" s="626"/>
      <c r="R56" s="540"/>
      <c r="S56" s="626"/>
      <c r="T56" s="540"/>
      <c r="U56" s="626"/>
    </row>
    <row r="57">
      <c r="A57" s="612">
        <v>45763.0</v>
      </c>
      <c r="B57" s="462" t="s">
        <v>3400</v>
      </c>
      <c r="C57" s="462" t="s">
        <v>3453</v>
      </c>
      <c r="D57" s="622">
        <f t="shared" si="9"/>
        <v>15</v>
      </c>
      <c r="E57" s="641">
        <f t="shared" si="2"/>
        <v>0.1</v>
      </c>
      <c r="F57" s="644">
        <v>1.0</v>
      </c>
      <c r="G57" s="462">
        <v>15.0</v>
      </c>
      <c r="H57" s="462">
        <v>1080.29</v>
      </c>
      <c r="I57" s="623">
        <f t="shared" si="7"/>
        <v>15.91485</v>
      </c>
      <c r="J57" s="614">
        <v>0.106099</v>
      </c>
      <c r="K57" s="615">
        <f t="shared" si="8"/>
        <v>1.06099</v>
      </c>
      <c r="L57" s="616">
        <f t="shared" si="4"/>
        <v>1.06099</v>
      </c>
      <c r="P57" s="540"/>
      <c r="Q57" s="626"/>
      <c r="R57" s="540"/>
      <c r="S57" s="626"/>
      <c r="T57" s="540"/>
      <c r="U57" s="626"/>
    </row>
    <row r="58">
      <c r="A58" s="612">
        <v>45763.0</v>
      </c>
      <c r="B58" s="462" t="s">
        <v>3400</v>
      </c>
      <c r="C58" s="462" t="s">
        <v>3454</v>
      </c>
      <c r="D58" s="622">
        <f t="shared" si="9"/>
        <v>15</v>
      </c>
      <c r="E58" s="641">
        <f t="shared" si="2"/>
        <v>0.1</v>
      </c>
      <c r="F58" s="644">
        <v>1.0</v>
      </c>
      <c r="G58" s="462">
        <v>15.0</v>
      </c>
      <c r="H58" s="462">
        <v>1078.69</v>
      </c>
      <c r="I58" s="623">
        <f t="shared" si="7"/>
        <v>17.2614</v>
      </c>
      <c r="J58" s="614">
        <v>0.115076</v>
      </c>
      <c r="K58" s="615">
        <f t="shared" si="8"/>
        <v>1.15076</v>
      </c>
      <c r="L58" s="616">
        <f t="shared" si="4"/>
        <v>1.15076</v>
      </c>
      <c r="M58" s="623">
        <f>AVERAGE(I58:I67)</f>
        <v>17.335305</v>
      </c>
      <c r="P58" s="540"/>
      <c r="Q58" s="626"/>
      <c r="R58" s="540"/>
      <c r="S58" s="626"/>
      <c r="T58" s="540"/>
      <c r="U58" s="626"/>
    </row>
    <row r="59">
      <c r="A59" s="612">
        <v>45763.0</v>
      </c>
      <c r="B59" s="462" t="s">
        <v>3400</v>
      </c>
      <c r="C59" s="462" t="s">
        <v>3455</v>
      </c>
      <c r="D59" s="622">
        <f t="shared" si="9"/>
        <v>15</v>
      </c>
      <c r="E59" s="641">
        <f t="shared" si="2"/>
        <v>0.1</v>
      </c>
      <c r="F59" s="644">
        <v>1.0</v>
      </c>
      <c r="G59" s="462">
        <v>15.0</v>
      </c>
      <c r="H59" s="462">
        <v>1076.02</v>
      </c>
      <c r="I59" s="623">
        <f t="shared" si="7"/>
        <v>17.29395</v>
      </c>
      <c r="J59" s="614">
        <v>0.115293</v>
      </c>
      <c r="K59" s="615">
        <f t="shared" si="8"/>
        <v>1.15293</v>
      </c>
      <c r="L59" s="616">
        <f t="shared" si="4"/>
        <v>1.15293</v>
      </c>
      <c r="P59" s="540"/>
      <c r="Q59" s="626"/>
      <c r="R59" s="540"/>
      <c r="S59" s="626"/>
      <c r="T59" s="540"/>
      <c r="U59" s="626"/>
    </row>
    <row r="60">
      <c r="A60" s="612">
        <v>45763.0</v>
      </c>
      <c r="B60" s="462" t="s">
        <v>3400</v>
      </c>
      <c r="C60" s="462" t="s">
        <v>3456</v>
      </c>
      <c r="D60" s="622">
        <f t="shared" si="9"/>
        <v>15</v>
      </c>
      <c r="E60" s="641">
        <f t="shared" si="2"/>
        <v>0.1</v>
      </c>
      <c r="F60" s="644">
        <v>1.0</v>
      </c>
      <c r="G60" s="462">
        <v>15.0</v>
      </c>
      <c r="H60" s="462">
        <v>1080.55</v>
      </c>
      <c r="I60" s="623">
        <f t="shared" si="7"/>
        <v>17.05395</v>
      </c>
      <c r="J60" s="614">
        <v>0.113693</v>
      </c>
      <c r="K60" s="615">
        <f t="shared" si="8"/>
        <v>1.13693</v>
      </c>
      <c r="L60" s="616">
        <f t="shared" si="4"/>
        <v>1.13693</v>
      </c>
      <c r="P60" s="540"/>
      <c r="Q60" s="626"/>
      <c r="R60" s="540"/>
      <c r="S60" s="626"/>
      <c r="T60" s="540"/>
      <c r="U60" s="626"/>
    </row>
    <row r="61">
      <c r="A61" s="612">
        <v>45763.0</v>
      </c>
      <c r="B61" s="462" t="s">
        <v>3400</v>
      </c>
      <c r="C61" s="462" t="s">
        <v>3457</v>
      </c>
      <c r="D61" s="622">
        <f t="shared" si="9"/>
        <v>15</v>
      </c>
      <c r="E61" s="641">
        <f t="shared" si="2"/>
        <v>0.1</v>
      </c>
      <c r="F61" s="644">
        <v>1.0</v>
      </c>
      <c r="G61" s="462">
        <v>15.0</v>
      </c>
      <c r="H61" s="462">
        <v>1079.77</v>
      </c>
      <c r="I61" s="623">
        <f t="shared" si="7"/>
        <v>17.09145</v>
      </c>
      <c r="J61" s="614">
        <v>0.113943</v>
      </c>
      <c r="K61" s="615">
        <f t="shared" si="8"/>
        <v>1.13943</v>
      </c>
      <c r="L61" s="616">
        <f t="shared" si="4"/>
        <v>1.13943</v>
      </c>
      <c r="P61" s="540"/>
      <c r="Q61" s="626"/>
      <c r="R61" s="540"/>
      <c r="S61" s="626"/>
      <c r="T61" s="540"/>
      <c r="U61" s="626"/>
    </row>
    <row r="62">
      <c r="A62" s="612">
        <v>45763.0</v>
      </c>
      <c r="B62" s="462" t="s">
        <v>3400</v>
      </c>
      <c r="C62" s="462" t="s">
        <v>3458</v>
      </c>
      <c r="D62" s="622">
        <f t="shared" si="9"/>
        <v>15</v>
      </c>
      <c r="E62" s="641">
        <f t="shared" si="2"/>
        <v>0.1</v>
      </c>
      <c r="F62" s="644">
        <v>1.0</v>
      </c>
      <c r="G62" s="462">
        <v>15.0</v>
      </c>
      <c r="H62" s="462">
        <v>1077.1</v>
      </c>
      <c r="I62" s="623">
        <f t="shared" si="7"/>
        <v>17.1717</v>
      </c>
      <c r="J62" s="614">
        <v>0.114478</v>
      </c>
      <c r="K62" s="615">
        <f t="shared" si="8"/>
        <v>1.14478</v>
      </c>
      <c r="L62" s="616">
        <f t="shared" si="4"/>
        <v>1.14478</v>
      </c>
      <c r="P62" s="540"/>
      <c r="Q62" s="626"/>
      <c r="R62" s="540"/>
      <c r="S62" s="626"/>
      <c r="T62" s="540"/>
      <c r="U62" s="626"/>
    </row>
    <row r="63">
      <c r="A63" s="612">
        <v>45763.0</v>
      </c>
      <c r="B63" s="462" t="s">
        <v>3400</v>
      </c>
      <c r="C63" s="462" t="s">
        <v>3459</v>
      </c>
      <c r="D63" s="622">
        <f t="shared" si="9"/>
        <v>15</v>
      </c>
      <c r="E63" s="641">
        <f t="shared" si="2"/>
        <v>0.1</v>
      </c>
      <c r="F63" s="644">
        <v>1.0</v>
      </c>
      <c r="G63" s="462">
        <v>15.0</v>
      </c>
      <c r="H63" s="462">
        <v>1078.84</v>
      </c>
      <c r="I63" s="623">
        <f t="shared" si="7"/>
        <v>17.4216</v>
      </c>
      <c r="J63" s="614">
        <v>0.116144</v>
      </c>
      <c r="K63" s="615">
        <f t="shared" si="8"/>
        <v>1.16144</v>
      </c>
      <c r="L63" s="616">
        <f t="shared" si="4"/>
        <v>1.16144</v>
      </c>
      <c r="P63" s="540"/>
      <c r="Q63" s="626"/>
      <c r="R63" s="540"/>
      <c r="S63" s="626"/>
      <c r="T63" s="540"/>
      <c r="U63" s="626"/>
    </row>
    <row r="64">
      <c r="A64" s="612">
        <v>45763.0</v>
      </c>
      <c r="B64" s="462" t="s">
        <v>3400</v>
      </c>
      <c r="C64" s="462" t="s">
        <v>3460</v>
      </c>
      <c r="D64" s="622">
        <f t="shared" si="9"/>
        <v>15</v>
      </c>
      <c r="E64" s="641">
        <f t="shared" si="2"/>
        <v>0.1</v>
      </c>
      <c r="F64" s="644">
        <v>1.0</v>
      </c>
      <c r="G64" s="462">
        <v>15.0</v>
      </c>
      <c r="H64" s="462">
        <v>1078.88</v>
      </c>
      <c r="I64" s="623">
        <f t="shared" si="7"/>
        <v>17.80875</v>
      </c>
      <c r="J64" s="614">
        <v>0.118725</v>
      </c>
      <c r="K64" s="615">
        <f t="shared" si="8"/>
        <v>1.18725</v>
      </c>
      <c r="L64" s="616">
        <f t="shared" si="4"/>
        <v>1.18725</v>
      </c>
      <c r="P64" s="540"/>
      <c r="Q64" s="626"/>
      <c r="R64" s="540"/>
      <c r="S64" s="626"/>
      <c r="T64" s="540"/>
      <c r="U64" s="626"/>
    </row>
    <row r="65">
      <c r="A65" s="612">
        <v>45763.0</v>
      </c>
      <c r="B65" s="462" t="s">
        <v>3400</v>
      </c>
      <c r="C65" s="462" t="s">
        <v>3461</v>
      </c>
      <c r="D65" s="622">
        <f t="shared" si="9"/>
        <v>15</v>
      </c>
      <c r="E65" s="641">
        <f t="shared" si="2"/>
        <v>0.1</v>
      </c>
      <c r="F65" s="644">
        <v>1.0</v>
      </c>
      <c r="G65" s="462">
        <v>15.0</v>
      </c>
      <c r="H65" s="462">
        <v>1079.99</v>
      </c>
      <c r="I65" s="623">
        <f t="shared" si="7"/>
        <v>17.2719</v>
      </c>
      <c r="J65" s="614">
        <v>0.115146</v>
      </c>
      <c r="K65" s="615">
        <f t="shared" si="8"/>
        <v>1.15146</v>
      </c>
      <c r="L65" s="616">
        <f t="shared" si="4"/>
        <v>1.15146</v>
      </c>
      <c r="P65" s="540"/>
      <c r="Q65" s="626"/>
      <c r="R65" s="540"/>
      <c r="S65" s="626"/>
      <c r="T65" s="540"/>
      <c r="U65" s="626"/>
    </row>
    <row r="66">
      <c r="A66" s="612">
        <v>45763.0</v>
      </c>
      <c r="B66" s="462" t="s">
        <v>3400</v>
      </c>
      <c r="C66" s="462" t="s">
        <v>3462</v>
      </c>
      <c r="D66" s="622">
        <f t="shared" si="9"/>
        <v>15</v>
      </c>
      <c r="E66" s="641">
        <f t="shared" si="2"/>
        <v>0.1</v>
      </c>
      <c r="F66" s="644">
        <v>1.0</v>
      </c>
      <c r="G66" s="462">
        <v>15.0</v>
      </c>
      <c r="H66" s="462">
        <v>1078.77</v>
      </c>
      <c r="I66" s="623">
        <f t="shared" si="7"/>
        <v>17.4306</v>
      </c>
      <c r="J66" s="614">
        <v>0.116204</v>
      </c>
      <c r="K66" s="615">
        <f t="shared" si="8"/>
        <v>1.16204</v>
      </c>
      <c r="L66" s="616">
        <f t="shared" si="4"/>
        <v>1.16204</v>
      </c>
      <c r="P66" s="540"/>
      <c r="Q66" s="626"/>
      <c r="R66" s="540"/>
      <c r="S66" s="626"/>
      <c r="T66" s="540"/>
      <c r="U66" s="626"/>
    </row>
    <row r="67">
      <c r="A67" s="612">
        <v>45763.0</v>
      </c>
      <c r="B67" s="462" t="s">
        <v>3400</v>
      </c>
      <c r="C67" s="462" t="s">
        <v>3463</v>
      </c>
      <c r="D67" s="622">
        <f t="shared" si="9"/>
        <v>15</v>
      </c>
      <c r="E67" s="641">
        <f t="shared" si="2"/>
        <v>0.1</v>
      </c>
      <c r="F67" s="644">
        <v>1.0</v>
      </c>
      <c r="G67" s="462">
        <v>15.0</v>
      </c>
      <c r="H67" s="462">
        <v>1078.8</v>
      </c>
      <c r="I67" s="623">
        <f t="shared" si="7"/>
        <v>17.54775</v>
      </c>
      <c r="J67" s="614">
        <v>0.116985</v>
      </c>
      <c r="K67" s="615">
        <f t="shared" si="8"/>
        <v>1.16985</v>
      </c>
      <c r="L67" s="616">
        <f t="shared" si="4"/>
        <v>1.16985</v>
      </c>
      <c r="P67" s="540"/>
      <c r="Q67" s="626"/>
      <c r="R67" s="540"/>
      <c r="S67" s="626"/>
      <c r="T67" s="540"/>
      <c r="U67" s="626"/>
    </row>
    <row r="68">
      <c r="A68" s="612">
        <v>45764.0</v>
      </c>
      <c r="B68" s="462" t="s">
        <v>3400</v>
      </c>
      <c r="C68" s="462" t="s">
        <v>3464</v>
      </c>
      <c r="D68" s="622">
        <f t="shared" si="9"/>
        <v>15</v>
      </c>
      <c r="E68" s="641">
        <f t="shared" si="2"/>
        <v>0.1</v>
      </c>
      <c r="F68" s="644">
        <v>1.0</v>
      </c>
      <c r="G68" s="462">
        <v>15.0</v>
      </c>
      <c r="H68" s="462">
        <v>1079.89</v>
      </c>
      <c r="I68" s="623">
        <f t="shared" si="7"/>
        <v>17.3871</v>
      </c>
      <c r="J68" s="614">
        <v>0.115914</v>
      </c>
      <c r="K68" s="615">
        <f t="shared" si="8"/>
        <v>1.15914</v>
      </c>
      <c r="L68" s="616">
        <f t="shared" si="4"/>
        <v>1.15914</v>
      </c>
      <c r="P68" s="540"/>
      <c r="Q68" s="626"/>
      <c r="R68" s="540"/>
      <c r="S68" s="626"/>
      <c r="T68" s="540"/>
      <c r="U68" s="626"/>
    </row>
    <row r="69">
      <c r="A69" s="612">
        <v>45764.0</v>
      </c>
      <c r="B69" s="462" t="s">
        <v>3400</v>
      </c>
      <c r="C69" s="462" t="s">
        <v>3465</v>
      </c>
      <c r="D69" s="622">
        <f t="shared" si="9"/>
        <v>15</v>
      </c>
      <c r="E69" s="641">
        <f t="shared" si="2"/>
        <v>0.1</v>
      </c>
      <c r="F69" s="644">
        <v>1.0</v>
      </c>
      <c r="G69" s="462">
        <v>15.0</v>
      </c>
      <c r="H69" s="462">
        <v>1079.7</v>
      </c>
      <c r="I69" s="623">
        <f t="shared" si="7"/>
        <v>17.32155</v>
      </c>
      <c r="J69" s="614">
        <v>0.115477</v>
      </c>
      <c r="K69" s="615">
        <f t="shared" si="8"/>
        <v>1.15477</v>
      </c>
      <c r="L69" s="616">
        <f t="shared" si="4"/>
        <v>1.15477</v>
      </c>
      <c r="P69" s="540"/>
      <c r="Q69" s="626"/>
      <c r="R69" s="540"/>
      <c r="S69" s="626"/>
      <c r="T69" s="540"/>
      <c r="U69" s="626"/>
    </row>
    <row r="70">
      <c r="A70" s="612">
        <v>45764.0</v>
      </c>
      <c r="B70" s="462" t="s">
        <v>3400</v>
      </c>
      <c r="C70" s="462" t="s">
        <v>3466</v>
      </c>
      <c r="D70" s="622">
        <f t="shared" si="9"/>
        <v>15</v>
      </c>
      <c r="E70" s="641">
        <f t="shared" si="2"/>
        <v>0.1</v>
      </c>
      <c r="F70" s="644">
        <v>1.0</v>
      </c>
      <c r="G70" s="462">
        <v>15.0</v>
      </c>
      <c r="H70" s="462">
        <v>1078.65</v>
      </c>
      <c r="I70" s="623">
        <f t="shared" si="7"/>
        <v>15.88995</v>
      </c>
      <c r="J70" s="614">
        <v>0.105933</v>
      </c>
      <c r="K70" s="615">
        <f t="shared" si="8"/>
        <v>1.05933</v>
      </c>
      <c r="L70" s="616">
        <f t="shared" si="4"/>
        <v>1.05933</v>
      </c>
      <c r="P70" s="540"/>
      <c r="Q70" s="626"/>
      <c r="R70" s="540"/>
      <c r="S70" s="626"/>
      <c r="T70" s="540"/>
      <c r="U70" s="626"/>
    </row>
    <row r="71">
      <c r="A71" s="612">
        <v>45764.0</v>
      </c>
      <c r="B71" s="462" t="s">
        <v>3400</v>
      </c>
      <c r="C71" s="462" t="s">
        <v>3467</v>
      </c>
      <c r="D71" s="622">
        <f t="shared" si="9"/>
        <v>15</v>
      </c>
      <c r="E71" s="641">
        <f t="shared" si="2"/>
        <v>0.1</v>
      </c>
      <c r="F71" s="644">
        <v>1.0</v>
      </c>
      <c r="G71" s="462">
        <v>15.0</v>
      </c>
      <c r="H71" s="462">
        <v>1080.28</v>
      </c>
      <c r="I71" s="623">
        <f t="shared" si="7"/>
        <v>17.10765</v>
      </c>
      <c r="J71" s="614">
        <v>0.114051</v>
      </c>
      <c r="K71" s="615">
        <f t="shared" si="8"/>
        <v>1.14051</v>
      </c>
      <c r="L71" s="616">
        <f t="shared" si="4"/>
        <v>1.14051</v>
      </c>
      <c r="P71" s="540"/>
      <c r="Q71" s="626"/>
      <c r="R71" s="540"/>
      <c r="S71" s="626"/>
      <c r="T71" s="540"/>
      <c r="U71" s="626"/>
    </row>
    <row r="72">
      <c r="A72" s="612">
        <v>45764.0</v>
      </c>
      <c r="B72" s="462" t="s">
        <v>3400</v>
      </c>
      <c r="C72" s="462" t="s">
        <v>3468</v>
      </c>
      <c r="D72" s="622">
        <f t="shared" si="9"/>
        <v>15</v>
      </c>
      <c r="E72" s="641">
        <f t="shared" si="2"/>
        <v>0.1</v>
      </c>
      <c r="F72" s="644">
        <v>1.0</v>
      </c>
      <c r="G72" s="462">
        <v>15.0</v>
      </c>
      <c r="H72" s="462">
        <v>1080.5</v>
      </c>
      <c r="I72" s="623">
        <f t="shared" si="7"/>
        <v>18.0024</v>
      </c>
      <c r="J72" s="614">
        <v>0.120016</v>
      </c>
      <c r="K72" s="615">
        <f t="shared" si="8"/>
        <v>1.20016</v>
      </c>
      <c r="L72" s="616">
        <f t="shared" si="4"/>
        <v>1.20016</v>
      </c>
      <c r="P72" s="540"/>
      <c r="Q72" s="626"/>
      <c r="R72" s="540"/>
      <c r="S72" s="626"/>
      <c r="T72" s="540"/>
      <c r="U72" s="626"/>
    </row>
    <row r="73">
      <c r="A73" s="612">
        <v>45764.0</v>
      </c>
      <c r="B73" s="462" t="s">
        <v>3400</v>
      </c>
      <c r="C73" s="462" t="s">
        <v>3469</v>
      </c>
      <c r="D73" s="622">
        <f t="shared" si="9"/>
        <v>15</v>
      </c>
      <c r="E73" s="641">
        <f t="shared" si="2"/>
        <v>0.1</v>
      </c>
      <c r="F73" s="644">
        <v>1.0</v>
      </c>
      <c r="G73" s="462">
        <v>15.0</v>
      </c>
      <c r="H73" s="462">
        <v>1080.7</v>
      </c>
      <c r="I73" s="623">
        <f t="shared" si="7"/>
        <v>16.2726</v>
      </c>
      <c r="J73" s="614">
        <v>0.108484</v>
      </c>
      <c r="K73" s="615">
        <f t="shared" si="8"/>
        <v>1.08484</v>
      </c>
      <c r="L73" s="616">
        <f t="shared" si="4"/>
        <v>1.08484</v>
      </c>
      <c r="P73" s="540"/>
      <c r="Q73" s="626"/>
      <c r="R73" s="540"/>
      <c r="S73" s="626"/>
      <c r="T73" s="540"/>
      <c r="U73" s="626"/>
    </row>
    <row r="74">
      <c r="A74" s="612">
        <v>45764.0</v>
      </c>
      <c r="B74" s="462" t="s">
        <v>3400</v>
      </c>
      <c r="C74" s="462" t="s">
        <v>3470</v>
      </c>
      <c r="D74" s="622">
        <f t="shared" si="9"/>
        <v>15</v>
      </c>
      <c r="E74" s="641">
        <f t="shared" si="2"/>
        <v>0.1</v>
      </c>
      <c r="F74" s="644">
        <v>1.0</v>
      </c>
      <c r="G74" s="462">
        <v>15.0</v>
      </c>
      <c r="H74" s="462">
        <v>1082.39</v>
      </c>
      <c r="I74" s="623">
        <f t="shared" si="7"/>
        <v>16.3236</v>
      </c>
      <c r="J74" s="614">
        <v>0.108824</v>
      </c>
      <c r="K74" s="615">
        <f t="shared" si="8"/>
        <v>1.08824</v>
      </c>
      <c r="L74" s="616">
        <f t="shared" si="4"/>
        <v>1.08824</v>
      </c>
      <c r="P74" s="540"/>
      <c r="Q74" s="626"/>
      <c r="R74" s="540"/>
      <c r="S74" s="626"/>
      <c r="T74" s="540"/>
      <c r="U74" s="626"/>
    </row>
    <row r="75">
      <c r="A75" s="612">
        <v>45764.0</v>
      </c>
      <c r="B75" s="462" t="s">
        <v>3400</v>
      </c>
      <c r="C75" s="462" t="s">
        <v>3471</v>
      </c>
      <c r="D75" s="622">
        <f t="shared" si="9"/>
        <v>15</v>
      </c>
      <c r="E75" s="641">
        <f t="shared" si="2"/>
        <v>0.1</v>
      </c>
      <c r="F75" s="644">
        <v>1.0</v>
      </c>
      <c r="G75" s="462">
        <v>15.0</v>
      </c>
      <c r="H75" s="462">
        <v>1080.19</v>
      </c>
      <c r="I75" s="623">
        <f t="shared" si="7"/>
        <v>16.6527</v>
      </c>
      <c r="J75" s="614">
        <v>0.111018</v>
      </c>
      <c r="K75" s="615">
        <f t="shared" si="8"/>
        <v>1.11018</v>
      </c>
      <c r="L75" s="616">
        <f t="shared" si="4"/>
        <v>1.11018</v>
      </c>
      <c r="P75" s="540"/>
      <c r="Q75" s="626"/>
      <c r="R75" s="540"/>
      <c r="S75" s="626"/>
      <c r="T75" s="540"/>
      <c r="U75" s="626"/>
    </row>
    <row r="76">
      <c r="A76" s="612">
        <v>45764.0</v>
      </c>
      <c r="B76" s="462" t="s">
        <v>3400</v>
      </c>
      <c r="C76" s="462" t="s">
        <v>3472</v>
      </c>
      <c r="D76" s="622">
        <f t="shared" si="9"/>
        <v>15</v>
      </c>
      <c r="E76" s="641">
        <f t="shared" si="2"/>
        <v>0.1</v>
      </c>
      <c r="F76" s="644">
        <v>1.0</v>
      </c>
      <c r="G76" s="462">
        <v>15.0</v>
      </c>
      <c r="H76" s="462">
        <v>1078.79</v>
      </c>
      <c r="I76" s="623">
        <f t="shared" si="7"/>
        <v>16.32315</v>
      </c>
      <c r="J76" s="614">
        <v>0.108821</v>
      </c>
      <c r="K76" s="615">
        <f t="shared" si="8"/>
        <v>1.08821</v>
      </c>
      <c r="L76" s="616">
        <f t="shared" si="4"/>
        <v>1.08821</v>
      </c>
      <c r="P76" s="540"/>
      <c r="Q76" s="626"/>
      <c r="R76" s="540"/>
      <c r="S76" s="626"/>
      <c r="T76" s="540"/>
      <c r="U76" s="626"/>
    </row>
    <row r="77">
      <c r="A77" s="612">
        <v>45764.0</v>
      </c>
      <c r="B77" s="462" t="s">
        <v>3400</v>
      </c>
      <c r="C77" s="462" t="s">
        <v>3473</v>
      </c>
      <c r="D77" s="622">
        <f t="shared" si="9"/>
        <v>15</v>
      </c>
      <c r="E77" s="641">
        <f t="shared" si="2"/>
        <v>0.1</v>
      </c>
      <c r="F77" s="644">
        <v>1.0</v>
      </c>
      <c r="G77" s="462">
        <v>15.0</v>
      </c>
      <c r="H77" s="462">
        <v>1079.07</v>
      </c>
      <c r="I77" s="623">
        <f t="shared" si="7"/>
        <v>15.7839</v>
      </c>
      <c r="J77" s="614">
        <v>0.105226</v>
      </c>
      <c r="K77" s="615">
        <f t="shared" si="8"/>
        <v>1.05226</v>
      </c>
      <c r="L77" s="616">
        <f t="shared" si="4"/>
        <v>1.05226</v>
      </c>
      <c r="P77" s="540"/>
      <c r="Q77" s="626"/>
      <c r="R77" s="540"/>
      <c r="S77" s="626"/>
      <c r="T77" s="540"/>
      <c r="U77" s="626"/>
    </row>
    <row r="78">
      <c r="A78" s="612">
        <v>45764.0</v>
      </c>
      <c r="B78" s="462" t="s">
        <v>3400</v>
      </c>
      <c r="C78" s="462" t="s">
        <v>3474</v>
      </c>
      <c r="D78" s="622">
        <f t="shared" si="9"/>
        <v>15</v>
      </c>
      <c r="E78" s="641">
        <f t="shared" si="2"/>
        <v>0.1</v>
      </c>
      <c r="F78" s="644">
        <v>1.0</v>
      </c>
      <c r="G78" s="462">
        <v>15.0</v>
      </c>
      <c r="H78" s="462">
        <v>1080.28</v>
      </c>
      <c r="I78" s="623">
        <f t="shared" si="7"/>
        <v>15.74805</v>
      </c>
      <c r="J78" s="614">
        <v>0.104987</v>
      </c>
      <c r="K78" s="615">
        <f t="shared" si="8"/>
        <v>1.04987</v>
      </c>
      <c r="L78" s="616">
        <f t="shared" si="4"/>
        <v>1.04987</v>
      </c>
      <c r="P78" s="540"/>
      <c r="Q78" s="626"/>
      <c r="R78" s="540"/>
      <c r="S78" s="626"/>
      <c r="T78" s="540"/>
      <c r="U78" s="626"/>
    </row>
    <row r="79">
      <c r="A79" s="612">
        <v>45764.0</v>
      </c>
      <c r="B79" s="462" t="s">
        <v>3400</v>
      </c>
      <c r="C79" s="462" t="s">
        <v>3475</v>
      </c>
      <c r="D79" s="622">
        <f t="shared" si="9"/>
        <v>15</v>
      </c>
      <c r="E79" s="641">
        <f t="shared" si="2"/>
        <v>0.1</v>
      </c>
      <c r="F79" s="644">
        <v>1.0</v>
      </c>
      <c r="G79" s="462">
        <v>15.0</v>
      </c>
      <c r="H79" s="462">
        <v>1080.15</v>
      </c>
      <c r="I79" s="623">
        <f t="shared" si="7"/>
        <v>16.55475</v>
      </c>
      <c r="J79" s="614">
        <v>0.110365</v>
      </c>
      <c r="K79" s="615">
        <f t="shared" si="8"/>
        <v>1.10365</v>
      </c>
      <c r="L79" s="616">
        <f t="shared" si="4"/>
        <v>1.10365</v>
      </c>
      <c r="P79" s="540"/>
      <c r="Q79" s="626"/>
      <c r="R79" s="540"/>
      <c r="S79" s="626"/>
      <c r="T79" s="540"/>
      <c r="U79" s="626"/>
    </row>
    <row r="80">
      <c r="A80" s="612">
        <v>45764.0</v>
      </c>
      <c r="B80" s="462" t="s">
        <v>3400</v>
      </c>
      <c r="C80" s="462" t="s">
        <v>3476</v>
      </c>
      <c r="D80" s="622">
        <f t="shared" si="9"/>
        <v>15</v>
      </c>
      <c r="E80" s="641">
        <f t="shared" si="2"/>
        <v>0.1</v>
      </c>
      <c r="F80" s="644">
        <v>1.0</v>
      </c>
      <c r="G80" s="462">
        <v>15.0</v>
      </c>
      <c r="H80" s="462">
        <v>1077.17</v>
      </c>
      <c r="I80" s="623">
        <f t="shared" si="7"/>
        <v>16.27515</v>
      </c>
      <c r="J80" s="614">
        <v>0.108501</v>
      </c>
      <c r="K80" s="615">
        <f t="shared" si="8"/>
        <v>1.08501</v>
      </c>
      <c r="L80" s="616">
        <f t="shared" si="4"/>
        <v>1.08501</v>
      </c>
      <c r="P80" s="540"/>
      <c r="Q80" s="626"/>
      <c r="R80" s="540"/>
      <c r="S80" s="626"/>
      <c r="T80" s="540"/>
      <c r="U80" s="626"/>
    </row>
    <row r="81">
      <c r="A81" s="612">
        <v>45764.0</v>
      </c>
      <c r="B81" s="462" t="s">
        <v>3400</v>
      </c>
      <c r="C81" s="462" t="s">
        <v>3477</v>
      </c>
      <c r="D81" s="622">
        <f t="shared" si="9"/>
        <v>15</v>
      </c>
      <c r="E81" s="641">
        <f t="shared" si="2"/>
        <v>0.1</v>
      </c>
      <c r="F81" s="644">
        <v>1.0</v>
      </c>
      <c r="G81" s="462">
        <v>15.0</v>
      </c>
      <c r="H81" s="462">
        <v>1079.18</v>
      </c>
      <c r="I81" s="623">
        <f t="shared" si="7"/>
        <v>15.76845</v>
      </c>
      <c r="J81" s="614">
        <v>0.105123</v>
      </c>
      <c r="K81" s="615">
        <f t="shared" si="8"/>
        <v>1.05123</v>
      </c>
      <c r="L81" s="616">
        <f t="shared" si="4"/>
        <v>1.05123</v>
      </c>
      <c r="P81" s="540"/>
      <c r="Q81" s="626"/>
      <c r="R81" s="540"/>
      <c r="S81" s="626"/>
      <c r="T81" s="540"/>
      <c r="U81" s="626"/>
    </row>
    <row r="82">
      <c r="A82" s="612">
        <v>45764.0</v>
      </c>
      <c r="B82" s="462" t="s">
        <v>3400</v>
      </c>
      <c r="C82" s="462" t="s">
        <v>3478</v>
      </c>
      <c r="D82" s="622">
        <f t="shared" si="9"/>
        <v>15</v>
      </c>
      <c r="E82" s="641">
        <f t="shared" si="2"/>
        <v>0.1</v>
      </c>
      <c r="F82" s="644">
        <v>1.0</v>
      </c>
      <c r="G82" s="462">
        <v>15.0</v>
      </c>
      <c r="H82" s="462">
        <v>1075.25</v>
      </c>
      <c r="I82" s="623">
        <f t="shared" si="7"/>
        <v>16.1259</v>
      </c>
      <c r="J82" s="614">
        <v>0.107506</v>
      </c>
      <c r="K82" s="615">
        <f t="shared" si="8"/>
        <v>1.07506</v>
      </c>
      <c r="L82" s="616">
        <f t="shared" si="4"/>
        <v>1.07506</v>
      </c>
      <c r="P82" s="540"/>
      <c r="Q82" s="626"/>
      <c r="R82" s="540"/>
      <c r="S82" s="626"/>
      <c r="T82" s="540"/>
      <c r="U82" s="626"/>
    </row>
    <row r="83">
      <c r="A83" s="612">
        <v>45764.0</v>
      </c>
      <c r="B83" s="462" t="s">
        <v>3400</v>
      </c>
      <c r="C83" s="462" t="s">
        <v>3479</v>
      </c>
      <c r="D83" s="622">
        <f t="shared" si="9"/>
        <v>15</v>
      </c>
      <c r="E83" s="641">
        <f t="shared" si="2"/>
        <v>0.1</v>
      </c>
      <c r="F83" s="644">
        <v>1.0</v>
      </c>
      <c r="G83" s="462">
        <v>15.0</v>
      </c>
      <c r="H83" s="462">
        <v>1078.7</v>
      </c>
      <c r="I83" s="623">
        <f t="shared" si="7"/>
        <v>16.2504</v>
      </c>
      <c r="J83" s="614">
        <v>0.108336</v>
      </c>
      <c r="K83" s="615">
        <f t="shared" si="8"/>
        <v>1.08336</v>
      </c>
      <c r="L83" s="616">
        <f t="shared" si="4"/>
        <v>1.08336</v>
      </c>
      <c r="P83" s="540"/>
      <c r="Q83" s="626"/>
      <c r="R83" s="540"/>
      <c r="S83" s="626"/>
      <c r="T83" s="540"/>
      <c r="U83" s="626"/>
    </row>
    <row r="84">
      <c r="A84" s="612">
        <v>45764.0</v>
      </c>
      <c r="B84" s="462" t="s">
        <v>3400</v>
      </c>
      <c r="C84" s="462" t="s">
        <v>3480</v>
      </c>
      <c r="D84" s="622">
        <f t="shared" si="9"/>
        <v>15</v>
      </c>
      <c r="E84" s="641">
        <f t="shared" si="2"/>
        <v>0.1</v>
      </c>
      <c r="F84" s="644">
        <v>1.0</v>
      </c>
      <c r="G84" s="462">
        <v>15.0</v>
      </c>
      <c r="H84" s="462">
        <v>1078.33</v>
      </c>
      <c r="I84" s="623">
        <f t="shared" si="7"/>
        <v>16.71135</v>
      </c>
      <c r="J84" s="614">
        <v>0.111409</v>
      </c>
      <c r="K84" s="615">
        <f t="shared" si="8"/>
        <v>1.11409</v>
      </c>
      <c r="L84" s="616">
        <f t="shared" si="4"/>
        <v>1.11409</v>
      </c>
      <c r="P84" s="540"/>
      <c r="Q84" s="626"/>
      <c r="R84" s="540"/>
      <c r="S84" s="626"/>
      <c r="T84" s="540"/>
      <c r="U84" s="626"/>
    </row>
    <row r="85">
      <c r="A85" s="612">
        <v>45764.0</v>
      </c>
      <c r="B85" s="462" t="s">
        <v>3400</v>
      </c>
      <c r="C85" s="462" t="s">
        <v>3481</v>
      </c>
      <c r="D85" s="622">
        <f t="shared" si="9"/>
        <v>15</v>
      </c>
      <c r="E85" s="641">
        <f t="shared" si="2"/>
        <v>0.1</v>
      </c>
      <c r="F85" s="644">
        <v>1.0</v>
      </c>
      <c r="G85" s="462">
        <v>15.0</v>
      </c>
      <c r="H85" s="462">
        <v>1077.25</v>
      </c>
      <c r="I85" s="623">
        <f t="shared" si="7"/>
        <v>16.27215</v>
      </c>
      <c r="J85" s="614">
        <v>0.108481</v>
      </c>
      <c r="K85" s="615">
        <f t="shared" si="8"/>
        <v>1.08481</v>
      </c>
      <c r="L85" s="616">
        <f t="shared" si="4"/>
        <v>1.08481</v>
      </c>
      <c r="P85" s="540"/>
      <c r="Q85" s="626"/>
      <c r="R85" s="540"/>
      <c r="S85" s="626"/>
      <c r="T85" s="540"/>
      <c r="U85" s="626"/>
    </row>
    <row r="86">
      <c r="A86" s="612">
        <v>45764.0</v>
      </c>
      <c r="B86" s="462" t="s">
        <v>3400</v>
      </c>
      <c r="C86" s="462" t="s">
        <v>3482</v>
      </c>
      <c r="D86" s="622">
        <f t="shared" si="9"/>
        <v>15</v>
      </c>
      <c r="E86" s="641">
        <f t="shared" si="2"/>
        <v>0.1</v>
      </c>
      <c r="F86" s="644">
        <v>1.0</v>
      </c>
      <c r="G86" s="462">
        <v>15.0</v>
      </c>
      <c r="H86" s="462">
        <v>1080.1</v>
      </c>
      <c r="I86" s="623">
        <f t="shared" si="7"/>
        <v>17.34075</v>
      </c>
      <c r="J86" s="614">
        <v>0.115605</v>
      </c>
      <c r="K86" s="615">
        <f t="shared" si="8"/>
        <v>1.15605</v>
      </c>
      <c r="L86" s="616">
        <f t="shared" si="4"/>
        <v>1.15605</v>
      </c>
      <c r="P86" s="540"/>
      <c r="Q86" s="626"/>
      <c r="R86" s="540"/>
      <c r="S86" s="626"/>
      <c r="T86" s="540"/>
      <c r="U86" s="626"/>
    </row>
    <row r="87">
      <c r="A87" s="612">
        <v>45764.0</v>
      </c>
      <c r="B87" s="462" t="s">
        <v>3400</v>
      </c>
      <c r="C87" s="462" t="s">
        <v>3483</v>
      </c>
      <c r="D87" s="622">
        <f t="shared" si="9"/>
        <v>15</v>
      </c>
      <c r="E87" s="641">
        <f t="shared" si="2"/>
        <v>0.1</v>
      </c>
      <c r="F87" s="644">
        <v>1.0</v>
      </c>
      <c r="G87" s="462">
        <v>15.0</v>
      </c>
      <c r="H87" s="462">
        <v>1073.5</v>
      </c>
      <c r="I87" s="623">
        <f t="shared" si="7"/>
        <v>16.9797</v>
      </c>
      <c r="J87" s="614">
        <v>0.113198</v>
      </c>
      <c r="K87" s="615">
        <f t="shared" si="8"/>
        <v>1.13198</v>
      </c>
      <c r="L87" s="616">
        <f t="shared" si="4"/>
        <v>1.13198</v>
      </c>
      <c r="P87" s="540"/>
      <c r="Q87" s="626"/>
      <c r="R87" s="540"/>
      <c r="S87" s="626"/>
      <c r="T87" s="540"/>
      <c r="U87" s="626"/>
    </row>
    <row r="88">
      <c r="A88" s="612">
        <v>45764.0</v>
      </c>
      <c r="B88" s="462" t="s">
        <v>3400</v>
      </c>
      <c r="C88" s="462" t="s">
        <v>3484</v>
      </c>
      <c r="D88" s="622">
        <f t="shared" si="9"/>
        <v>30</v>
      </c>
      <c r="E88" s="641">
        <f t="shared" si="2"/>
        <v>0.2</v>
      </c>
      <c r="F88" s="644">
        <v>2.0</v>
      </c>
      <c r="G88" s="462">
        <v>15.0</v>
      </c>
      <c r="H88" s="462">
        <v>997.01</v>
      </c>
      <c r="I88" s="623">
        <f t="shared" si="7"/>
        <v>11.2077</v>
      </c>
      <c r="J88" s="614">
        <v>0.074718</v>
      </c>
      <c r="K88" s="615">
        <f t="shared" si="8"/>
        <v>0.74718</v>
      </c>
      <c r="L88" s="616">
        <f t="shared" si="4"/>
        <v>0.37359</v>
      </c>
      <c r="P88" s="540"/>
      <c r="Q88" s="626"/>
      <c r="R88" s="540"/>
      <c r="S88" s="626"/>
      <c r="T88" s="540"/>
      <c r="U88" s="626"/>
    </row>
    <row r="89">
      <c r="A89" s="612">
        <v>45765.0</v>
      </c>
      <c r="B89" s="462" t="s">
        <v>3400</v>
      </c>
      <c r="C89" s="462" t="s">
        <v>3485</v>
      </c>
      <c r="D89" s="622">
        <f t="shared" si="9"/>
        <v>15</v>
      </c>
      <c r="E89" s="641">
        <f t="shared" si="2"/>
        <v>0.1</v>
      </c>
      <c r="F89" s="614">
        <v>1.0</v>
      </c>
      <c r="G89" s="462">
        <v>15.0</v>
      </c>
      <c r="I89" s="623">
        <f t="shared" si="7"/>
        <v>14.466</v>
      </c>
      <c r="J89" s="614">
        <v>0.09644</v>
      </c>
      <c r="K89" s="615">
        <f t="shared" si="8"/>
        <v>0.9644</v>
      </c>
      <c r="L89" s="616">
        <f t="shared" si="4"/>
        <v>0.9644</v>
      </c>
      <c r="P89" s="540"/>
      <c r="Q89" s="626"/>
      <c r="R89" s="540"/>
      <c r="S89" s="626"/>
      <c r="T89" s="540"/>
      <c r="U89" s="626"/>
    </row>
    <row r="90">
      <c r="A90" s="612">
        <v>45765.0</v>
      </c>
      <c r="B90" s="462" t="s">
        <v>3400</v>
      </c>
      <c r="C90" s="462" t="s">
        <v>3486</v>
      </c>
      <c r="D90" s="622">
        <f t="shared" si="9"/>
        <v>15</v>
      </c>
      <c r="E90" s="641">
        <f t="shared" si="2"/>
        <v>0.1</v>
      </c>
      <c r="F90" s="614">
        <v>1.0</v>
      </c>
      <c r="G90" s="462">
        <v>15.0</v>
      </c>
      <c r="I90" s="623">
        <f t="shared" si="7"/>
        <v>14.646525</v>
      </c>
      <c r="J90" s="614">
        <v>0.0976435</v>
      </c>
      <c r="K90" s="615">
        <f t="shared" si="8"/>
        <v>0.976435</v>
      </c>
      <c r="L90" s="616">
        <f t="shared" si="4"/>
        <v>0.976435</v>
      </c>
      <c r="P90" s="540"/>
      <c r="Q90" s="626"/>
      <c r="R90" s="540"/>
      <c r="S90" s="626"/>
      <c r="T90" s="540"/>
      <c r="U90" s="626"/>
    </row>
    <row r="91">
      <c r="A91" s="612">
        <v>45765.0</v>
      </c>
      <c r="B91" s="462" t="s">
        <v>3400</v>
      </c>
      <c r="C91" s="462" t="s">
        <v>3487</v>
      </c>
      <c r="D91" s="622">
        <f t="shared" si="9"/>
        <v>15</v>
      </c>
      <c r="E91" s="641">
        <f t="shared" si="2"/>
        <v>0.1</v>
      </c>
      <c r="F91" s="614">
        <v>1.0</v>
      </c>
      <c r="G91" s="462">
        <v>15.0</v>
      </c>
      <c r="I91" s="623">
        <f t="shared" si="7"/>
        <v>14.654805</v>
      </c>
      <c r="J91" s="614">
        <v>0.0976987</v>
      </c>
      <c r="K91" s="615">
        <f t="shared" si="8"/>
        <v>0.976987</v>
      </c>
      <c r="L91" s="616">
        <f t="shared" si="4"/>
        <v>0.976987</v>
      </c>
      <c r="P91" s="540"/>
      <c r="Q91" s="626"/>
      <c r="R91" s="540"/>
      <c r="S91" s="626"/>
      <c r="T91" s="540"/>
      <c r="U91" s="626"/>
    </row>
    <row r="92">
      <c r="A92" s="612">
        <v>45765.0</v>
      </c>
      <c r="B92" s="462" t="s">
        <v>3400</v>
      </c>
      <c r="C92" s="462" t="s">
        <v>3488</v>
      </c>
      <c r="D92" s="622">
        <f t="shared" si="9"/>
        <v>15</v>
      </c>
      <c r="E92" s="641">
        <f t="shared" si="2"/>
        <v>0.1</v>
      </c>
      <c r="F92" s="614">
        <v>1.0</v>
      </c>
      <c r="G92" s="462">
        <v>15.0</v>
      </c>
      <c r="I92" s="623">
        <f t="shared" si="7"/>
        <v>15.26475</v>
      </c>
      <c r="J92" s="614">
        <v>0.101765</v>
      </c>
      <c r="K92" s="615">
        <f t="shared" si="8"/>
        <v>1.01765</v>
      </c>
      <c r="L92" s="616">
        <f t="shared" si="4"/>
        <v>1.01765</v>
      </c>
      <c r="P92" s="540"/>
      <c r="Q92" s="626"/>
      <c r="R92" s="540"/>
      <c r="S92" s="626"/>
      <c r="T92" s="540"/>
      <c r="U92" s="626"/>
    </row>
    <row r="93">
      <c r="A93" s="612">
        <v>45765.0</v>
      </c>
      <c r="B93" s="462" t="s">
        <v>3400</v>
      </c>
      <c r="C93" s="462" t="s">
        <v>3489</v>
      </c>
      <c r="D93" s="622">
        <f t="shared" si="9"/>
        <v>15</v>
      </c>
      <c r="E93" s="641">
        <f t="shared" si="2"/>
        <v>0.1</v>
      </c>
      <c r="F93" s="614">
        <v>1.0</v>
      </c>
      <c r="G93" s="462">
        <v>15.0</v>
      </c>
      <c r="I93" s="623">
        <f t="shared" si="7"/>
        <v>14.804085</v>
      </c>
      <c r="J93" s="614">
        <v>0.0986939</v>
      </c>
      <c r="K93" s="615">
        <f t="shared" si="8"/>
        <v>0.986939</v>
      </c>
      <c r="L93" s="616">
        <f t="shared" si="4"/>
        <v>0.986939</v>
      </c>
      <c r="P93" s="540"/>
      <c r="Q93" s="626"/>
      <c r="R93" s="540"/>
      <c r="S93" s="626"/>
      <c r="T93" s="540"/>
      <c r="U93" s="626"/>
    </row>
    <row r="94">
      <c r="A94" s="612">
        <v>45765.0</v>
      </c>
      <c r="B94" s="462" t="s">
        <v>3400</v>
      </c>
      <c r="C94" s="462" t="s">
        <v>3490</v>
      </c>
      <c r="D94" s="622">
        <f t="shared" si="9"/>
        <v>15</v>
      </c>
      <c r="E94" s="641">
        <f t="shared" si="2"/>
        <v>0.1</v>
      </c>
      <c r="F94" s="614">
        <v>1.0</v>
      </c>
      <c r="G94" s="462">
        <v>15.0</v>
      </c>
      <c r="I94" s="623">
        <f t="shared" si="7"/>
        <v>14.55588</v>
      </c>
      <c r="J94" s="614">
        <v>0.0970392</v>
      </c>
      <c r="K94" s="615">
        <f t="shared" si="8"/>
        <v>0.970392</v>
      </c>
      <c r="L94" s="616">
        <f t="shared" si="4"/>
        <v>0.970392</v>
      </c>
      <c r="P94" s="540"/>
      <c r="Q94" s="626"/>
      <c r="R94" s="540"/>
      <c r="S94" s="626"/>
      <c r="T94" s="540"/>
      <c r="U94" s="626"/>
    </row>
    <row r="95">
      <c r="A95" s="612">
        <v>45765.0</v>
      </c>
      <c r="B95" s="462" t="s">
        <v>3400</v>
      </c>
      <c r="C95" s="462" t="s">
        <v>3491</v>
      </c>
      <c r="D95" s="622">
        <f t="shared" si="9"/>
        <v>15</v>
      </c>
      <c r="E95" s="641">
        <f t="shared" si="2"/>
        <v>0.1</v>
      </c>
      <c r="F95" s="614">
        <v>1.0</v>
      </c>
      <c r="G95" s="462">
        <v>15.0</v>
      </c>
      <c r="I95" s="623">
        <f t="shared" si="7"/>
        <v>14.933475</v>
      </c>
      <c r="J95" s="614">
        <v>0.0995565</v>
      </c>
      <c r="K95" s="615">
        <f t="shared" si="8"/>
        <v>0.995565</v>
      </c>
      <c r="L95" s="616">
        <f t="shared" si="4"/>
        <v>0.995565</v>
      </c>
      <c r="P95" s="540"/>
      <c r="Q95" s="626"/>
      <c r="R95" s="540"/>
      <c r="S95" s="626"/>
      <c r="T95" s="540"/>
      <c r="U95" s="626"/>
    </row>
    <row r="96">
      <c r="A96" s="612">
        <v>45765.0</v>
      </c>
      <c r="B96" s="462" t="s">
        <v>3400</v>
      </c>
      <c r="C96" s="462" t="s">
        <v>3492</v>
      </c>
      <c r="D96" s="622">
        <f t="shared" si="9"/>
        <v>15</v>
      </c>
      <c r="E96" s="641">
        <f t="shared" si="2"/>
        <v>0.1</v>
      </c>
      <c r="F96" s="614">
        <v>1.0</v>
      </c>
      <c r="G96" s="462">
        <v>15.0</v>
      </c>
      <c r="I96" s="623">
        <f t="shared" si="7"/>
        <v>15.84435</v>
      </c>
      <c r="J96" s="614">
        <v>0.105629</v>
      </c>
      <c r="K96" s="615">
        <f t="shared" si="8"/>
        <v>1.05629</v>
      </c>
      <c r="L96" s="616">
        <f t="shared" si="4"/>
        <v>1.05629</v>
      </c>
      <c r="P96" s="540"/>
      <c r="Q96" s="626"/>
      <c r="R96" s="540"/>
      <c r="S96" s="626"/>
      <c r="T96" s="540"/>
      <c r="U96" s="626"/>
    </row>
    <row r="97">
      <c r="A97" s="612">
        <v>45765.0</v>
      </c>
      <c r="B97" s="462" t="s">
        <v>3400</v>
      </c>
      <c r="C97" s="462" t="s">
        <v>3493</v>
      </c>
      <c r="D97" s="622">
        <f t="shared" si="9"/>
        <v>15</v>
      </c>
      <c r="E97" s="641">
        <f t="shared" si="2"/>
        <v>0.1</v>
      </c>
      <c r="F97" s="614">
        <v>1.0</v>
      </c>
      <c r="G97" s="462">
        <v>15.0</v>
      </c>
      <c r="I97" s="623">
        <f t="shared" si="7"/>
        <v>15.3258</v>
      </c>
      <c r="J97" s="614">
        <v>0.102172</v>
      </c>
      <c r="K97" s="615">
        <f t="shared" si="8"/>
        <v>1.02172</v>
      </c>
      <c r="L97" s="616">
        <f t="shared" si="4"/>
        <v>1.02172</v>
      </c>
      <c r="P97" s="540"/>
      <c r="Q97" s="626"/>
      <c r="R97" s="540"/>
      <c r="S97" s="626"/>
      <c r="T97" s="540"/>
      <c r="U97" s="626"/>
    </row>
    <row r="98">
      <c r="A98" s="612">
        <v>45765.0</v>
      </c>
      <c r="B98" s="462" t="s">
        <v>3400</v>
      </c>
      <c r="C98" s="462" t="s">
        <v>3494</v>
      </c>
      <c r="D98" s="622">
        <f t="shared" si="9"/>
        <v>15</v>
      </c>
      <c r="E98" s="641">
        <f t="shared" si="2"/>
        <v>0.1</v>
      </c>
      <c r="F98" s="614">
        <v>1.0</v>
      </c>
      <c r="G98" s="462">
        <v>15.0</v>
      </c>
      <c r="I98" s="623">
        <f t="shared" si="7"/>
        <v>14.9763</v>
      </c>
      <c r="J98" s="614">
        <v>0.099842</v>
      </c>
      <c r="K98" s="615">
        <f t="shared" si="8"/>
        <v>0.99842</v>
      </c>
      <c r="L98" s="616">
        <f t="shared" si="4"/>
        <v>0.99842</v>
      </c>
      <c r="P98" s="540"/>
      <c r="Q98" s="626"/>
      <c r="R98" s="540"/>
      <c r="S98" s="626"/>
      <c r="T98" s="540"/>
      <c r="U98" s="626"/>
    </row>
    <row r="99">
      <c r="A99" s="612">
        <v>45765.0</v>
      </c>
      <c r="B99" s="462" t="s">
        <v>3400</v>
      </c>
      <c r="C99" s="462" t="s">
        <v>3495</v>
      </c>
      <c r="D99" s="622">
        <f t="shared" si="9"/>
        <v>15</v>
      </c>
      <c r="E99" s="641">
        <f t="shared" si="2"/>
        <v>0.1</v>
      </c>
      <c r="F99" s="614">
        <v>1.0</v>
      </c>
      <c r="G99" s="462">
        <v>15.0</v>
      </c>
      <c r="I99" s="623">
        <f t="shared" si="7"/>
        <v>15.62865</v>
      </c>
      <c r="J99" s="614">
        <v>0.104191</v>
      </c>
      <c r="K99" s="615">
        <f t="shared" si="8"/>
        <v>1.04191</v>
      </c>
      <c r="L99" s="616">
        <f t="shared" si="4"/>
        <v>1.04191</v>
      </c>
      <c r="P99" s="540"/>
      <c r="Q99" s="626"/>
      <c r="R99" s="540"/>
      <c r="S99" s="626"/>
      <c r="T99" s="540"/>
      <c r="U99" s="626"/>
    </row>
    <row r="100">
      <c r="A100" s="612">
        <v>45765.0</v>
      </c>
      <c r="B100" s="462" t="s">
        <v>3400</v>
      </c>
      <c r="C100" s="462" t="s">
        <v>3496</v>
      </c>
      <c r="D100" s="622">
        <f t="shared" si="9"/>
        <v>15</v>
      </c>
      <c r="E100" s="641">
        <f t="shared" si="2"/>
        <v>0.1</v>
      </c>
      <c r="F100" s="614">
        <v>1.0</v>
      </c>
      <c r="G100" s="462">
        <v>15.0</v>
      </c>
      <c r="I100" s="623">
        <f t="shared" si="7"/>
        <v>15.15075</v>
      </c>
      <c r="J100" s="614">
        <v>0.101005</v>
      </c>
      <c r="K100" s="615">
        <f t="shared" si="8"/>
        <v>1.01005</v>
      </c>
      <c r="L100" s="616">
        <f t="shared" si="4"/>
        <v>1.01005</v>
      </c>
      <c r="P100" s="540"/>
      <c r="Q100" s="626"/>
      <c r="R100" s="540"/>
      <c r="S100" s="626"/>
      <c r="T100" s="540"/>
      <c r="U100" s="626"/>
    </row>
    <row r="101">
      <c r="A101" s="612">
        <v>45765.0</v>
      </c>
      <c r="B101" s="462" t="s">
        <v>3400</v>
      </c>
      <c r="C101" s="462" t="s">
        <v>3497</v>
      </c>
      <c r="D101" s="622">
        <f t="shared" si="9"/>
        <v>30</v>
      </c>
      <c r="E101" s="641">
        <f t="shared" si="2"/>
        <v>0.2</v>
      </c>
      <c r="F101" s="614">
        <v>2.0</v>
      </c>
      <c r="G101" s="462">
        <v>15.0</v>
      </c>
      <c r="H101" s="462">
        <v>996.28</v>
      </c>
      <c r="I101" s="623">
        <f t="shared" si="7"/>
        <v>10.80165</v>
      </c>
      <c r="J101" s="645">
        <v>0.072011</v>
      </c>
      <c r="K101" s="646">
        <f t="shared" si="8"/>
        <v>0.72011</v>
      </c>
      <c r="L101" s="616">
        <f t="shared" si="4"/>
        <v>0.360055</v>
      </c>
      <c r="M101" s="647" t="s">
        <v>3498</v>
      </c>
      <c r="N101" s="647"/>
      <c r="O101" s="647"/>
      <c r="P101" s="540"/>
      <c r="Q101" s="626"/>
      <c r="R101" s="540"/>
      <c r="S101" s="626"/>
      <c r="T101" s="540"/>
      <c r="U101" s="626"/>
    </row>
    <row r="102">
      <c r="A102" s="612">
        <v>45765.0</v>
      </c>
      <c r="B102" s="462" t="s">
        <v>3400</v>
      </c>
      <c r="C102" s="462" t="s">
        <v>3499</v>
      </c>
      <c r="D102" s="622"/>
      <c r="E102" s="641"/>
      <c r="F102" s="614"/>
      <c r="G102" s="462">
        <v>15.0</v>
      </c>
      <c r="H102" s="462">
        <v>996.28</v>
      </c>
      <c r="I102" s="623">
        <f t="shared" si="7"/>
        <v>12.28446</v>
      </c>
      <c r="J102" s="614">
        <v>0.0818964</v>
      </c>
      <c r="K102" s="615">
        <f t="shared" si="8"/>
        <v>0.818964</v>
      </c>
      <c r="L102" s="462" t="s">
        <v>1837</v>
      </c>
      <c r="M102" s="647" t="s">
        <v>3500</v>
      </c>
      <c r="N102" s="647"/>
      <c r="O102" s="647"/>
      <c r="P102" s="540"/>
      <c r="Q102" s="626"/>
      <c r="R102" s="540"/>
      <c r="S102" s="626"/>
      <c r="T102" s="540"/>
      <c r="U102" s="626"/>
    </row>
    <row r="103">
      <c r="A103" s="612">
        <v>45765.0</v>
      </c>
      <c r="B103" s="462" t="s">
        <v>3400</v>
      </c>
      <c r="C103" s="462" t="s">
        <v>3501</v>
      </c>
      <c r="D103" s="622">
        <f>F103*G103</f>
        <v>30</v>
      </c>
      <c r="E103" s="641">
        <f>F103/10</f>
        <v>0.2</v>
      </c>
      <c r="F103" s="614">
        <v>2.0</v>
      </c>
      <c r="G103" s="462">
        <v>15.0</v>
      </c>
      <c r="H103" s="462">
        <v>997.81</v>
      </c>
      <c r="I103" s="623">
        <f t="shared" si="7"/>
        <v>21.95475</v>
      </c>
      <c r="J103" s="645">
        <v>0.146365</v>
      </c>
      <c r="K103" s="646">
        <f t="shared" si="8"/>
        <v>1.46365</v>
      </c>
      <c r="L103" s="616">
        <f>K103/F103</f>
        <v>0.731825</v>
      </c>
      <c r="M103" s="647" t="s">
        <v>13</v>
      </c>
      <c r="N103" s="647"/>
      <c r="O103" s="647"/>
      <c r="P103" s="540"/>
      <c r="Q103" s="626"/>
      <c r="R103" s="540"/>
      <c r="S103" s="626"/>
      <c r="T103" s="540"/>
      <c r="U103" s="626"/>
    </row>
    <row r="104">
      <c r="A104" s="612">
        <v>45765.0</v>
      </c>
      <c r="B104" s="462" t="s">
        <v>3400</v>
      </c>
      <c r="C104" s="462" t="s">
        <v>3502</v>
      </c>
      <c r="D104" s="622"/>
      <c r="E104" s="641"/>
      <c r="F104" s="614"/>
      <c r="G104" s="462">
        <v>15.0</v>
      </c>
      <c r="H104" s="462">
        <v>997.81</v>
      </c>
      <c r="I104" s="623">
        <f t="shared" si="7"/>
        <v>9.21312</v>
      </c>
      <c r="J104" s="614">
        <v>0.0614208</v>
      </c>
      <c r="K104" s="615">
        <f t="shared" si="8"/>
        <v>0.614208</v>
      </c>
      <c r="L104" s="462" t="s">
        <v>1837</v>
      </c>
      <c r="M104" s="647" t="s">
        <v>3503</v>
      </c>
      <c r="N104" s="647"/>
      <c r="O104" s="647"/>
      <c r="P104" s="540"/>
      <c r="Q104" s="626"/>
      <c r="R104" s="540"/>
      <c r="S104" s="626"/>
      <c r="T104" s="540"/>
      <c r="U104" s="626"/>
    </row>
    <row r="105">
      <c r="A105" s="612">
        <v>45765.0</v>
      </c>
      <c r="B105" s="462" t="s">
        <v>3400</v>
      </c>
      <c r="C105" s="462" t="s">
        <v>3504</v>
      </c>
      <c r="D105" s="622">
        <f>F105*G105</f>
        <v>30</v>
      </c>
      <c r="E105" s="641">
        <f>F105/10</f>
        <v>0.2</v>
      </c>
      <c r="F105" s="614">
        <v>2.0</v>
      </c>
      <c r="G105" s="462">
        <v>15.0</v>
      </c>
      <c r="H105" s="462">
        <v>1000.54</v>
      </c>
      <c r="I105" s="623">
        <f t="shared" si="7"/>
        <v>24.91878</v>
      </c>
      <c r="J105" s="614">
        <v>0.1661252</v>
      </c>
      <c r="K105" s="615">
        <f t="shared" si="8"/>
        <v>1.661252</v>
      </c>
      <c r="L105" s="616">
        <f>K105/F105</f>
        <v>0.830626</v>
      </c>
      <c r="M105" s="647" t="s">
        <v>13</v>
      </c>
      <c r="N105" s="647"/>
      <c r="O105" s="647"/>
      <c r="P105" s="540"/>
      <c r="Q105" s="626"/>
      <c r="R105" s="540"/>
      <c r="S105" s="626"/>
      <c r="T105" s="540"/>
      <c r="U105" s="626"/>
    </row>
    <row r="106">
      <c r="A106" s="612">
        <v>45765.0</v>
      </c>
      <c r="B106" s="462" t="s">
        <v>3400</v>
      </c>
      <c r="C106" s="462" t="s">
        <v>3505</v>
      </c>
      <c r="D106" s="622"/>
      <c r="E106" s="641"/>
      <c r="F106" s="614"/>
      <c r="G106" s="462">
        <v>15.0</v>
      </c>
      <c r="H106" s="462">
        <v>1000.54</v>
      </c>
      <c r="I106" s="623">
        <f t="shared" si="7"/>
        <v>9.66834</v>
      </c>
      <c r="J106" s="614">
        <v>0.0644556</v>
      </c>
      <c r="K106" s="615">
        <f t="shared" si="8"/>
        <v>0.644556</v>
      </c>
      <c r="L106" s="462" t="s">
        <v>1837</v>
      </c>
      <c r="M106" s="647" t="s">
        <v>3503</v>
      </c>
      <c r="N106" s="647"/>
      <c r="O106" s="647"/>
      <c r="P106" s="540"/>
      <c r="Q106" s="626"/>
      <c r="R106" s="540"/>
      <c r="S106" s="626"/>
      <c r="T106" s="540"/>
      <c r="U106" s="626"/>
    </row>
    <row r="107">
      <c r="A107" s="612">
        <v>45765.0</v>
      </c>
      <c r="B107" s="462" t="s">
        <v>3400</v>
      </c>
      <c r="C107" s="462" t="s">
        <v>3506</v>
      </c>
      <c r="D107" s="622">
        <f>F107*G107</f>
        <v>30</v>
      </c>
      <c r="E107" s="641">
        <f>F107/10</f>
        <v>0.2</v>
      </c>
      <c r="F107" s="614">
        <v>2.0</v>
      </c>
      <c r="G107" s="462">
        <v>15.0</v>
      </c>
      <c r="H107" s="462">
        <v>997.35</v>
      </c>
      <c r="I107" s="623">
        <f t="shared" si="7"/>
        <v>21.41163</v>
      </c>
      <c r="J107" s="614">
        <v>0.1427442</v>
      </c>
      <c r="K107" s="615">
        <f t="shared" si="8"/>
        <v>1.427442</v>
      </c>
      <c r="L107" s="616">
        <f>K107/F107</f>
        <v>0.713721</v>
      </c>
      <c r="M107" s="647" t="s">
        <v>13</v>
      </c>
      <c r="N107" s="647"/>
      <c r="O107" s="647"/>
      <c r="P107" s="540"/>
      <c r="Q107" s="626"/>
      <c r="R107" s="540"/>
      <c r="S107" s="626"/>
      <c r="T107" s="540"/>
      <c r="U107" s="626"/>
    </row>
    <row r="108">
      <c r="A108" s="612">
        <v>45765.0</v>
      </c>
      <c r="B108" s="462" t="s">
        <v>3400</v>
      </c>
      <c r="C108" s="462" t="s">
        <v>3507</v>
      </c>
      <c r="D108" s="622"/>
      <c r="E108" s="641"/>
      <c r="F108" s="614"/>
      <c r="G108" s="462">
        <v>15.0</v>
      </c>
      <c r="H108" s="462">
        <v>997.35</v>
      </c>
      <c r="I108" s="623">
        <f t="shared" si="7"/>
        <v>16.037265</v>
      </c>
      <c r="J108" s="614">
        <v>0.1069151</v>
      </c>
      <c r="K108" s="615">
        <f t="shared" si="8"/>
        <v>1.069151</v>
      </c>
      <c r="L108" s="462" t="s">
        <v>1837</v>
      </c>
      <c r="M108" s="647" t="s">
        <v>3503</v>
      </c>
      <c r="N108" s="647"/>
      <c r="O108" s="647"/>
      <c r="P108" s="540"/>
      <c r="Q108" s="626"/>
      <c r="R108" s="540"/>
      <c r="S108" s="626"/>
      <c r="T108" s="540"/>
      <c r="U108" s="626"/>
    </row>
    <row r="109">
      <c r="A109" s="612">
        <v>45765.0</v>
      </c>
      <c r="B109" s="462" t="s">
        <v>3400</v>
      </c>
      <c r="C109" s="462" t="s">
        <v>3508</v>
      </c>
      <c r="D109" s="622">
        <f>F109*G109</f>
        <v>30</v>
      </c>
      <c r="E109" s="641">
        <f>F109/10</f>
        <v>0.2</v>
      </c>
      <c r="F109" s="614">
        <v>2.0</v>
      </c>
      <c r="G109" s="462">
        <v>15.0</v>
      </c>
      <c r="H109" s="462">
        <v>995.92</v>
      </c>
      <c r="I109" s="623">
        <f t="shared" si="7"/>
        <v>12.485445</v>
      </c>
      <c r="J109" s="614">
        <v>0.0832363</v>
      </c>
      <c r="K109" s="615">
        <f t="shared" si="8"/>
        <v>0.832363</v>
      </c>
      <c r="L109" s="616">
        <f>K109/F109</f>
        <v>0.4161815</v>
      </c>
      <c r="M109" s="647" t="s">
        <v>3509</v>
      </c>
      <c r="N109" s="647"/>
      <c r="O109" s="647"/>
      <c r="P109" s="540"/>
      <c r="Q109" s="626"/>
      <c r="R109" s="540"/>
      <c r="S109" s="626"/>
      <c r="T109" s="540"/>
      <c r="U109" s="626"/>
    </row>
    <row r="110">
      <c r="A110" s="612">
        <v>45765.0</v>
      </c>
      <c r="B110" s="462" t="s">
        <v>3400</v>
      </c>
      <c r="C110" s="462" t="s">
        <v>3510</v>
      </c>
      <c r="D110" s="622"/>
      <c r="E110" s="641"/>
      <c r="F110" s="614"/>
      <c r="G110" s="462">
        <v>15.0</v>
      </c>
      <c r="H110" s="462">
        <v>995.92</v>
      </c>
      <c r="I110" s="623">
        <f t="shared" si="7"/>
        <v>11.903295</v>
      </c>
      <c r="J110" s="614">
        <v>0.0793553</v>
      </c>
      <c r="K110" s="615">
        <f t="shared" si="8"/>
        <v>0.793553</v>
      </c>
      <c r="L110" s="462" t="s">
        <v>1837</v>
      </c>
      <c r="M110" s="647" t="s">
        <v>3511</v>
      </c>
      <c r="N110" s="647"/>
      <c r="O110" s="647"/>
      <c r="P110" s="540"/>
      <c r="Q110" s="626"/>
      <c r="R110" s="540"/>
      <c r="S110" s="626"/>
      <c r="T110" s="540"/>
      <c r="U110" s="626"/>
    </row>
    <row r="111">
      <c r="A111" s="612">
        <v>45765.0</v>
      </c>
      <c r="B111" s="462" t="s">
        <v>3400</v>
      </c>
      <c r="C111" s="462" t="s">
        <v>3512</v>
      </c>
      <c r="D111" s="622">
        <f t="shared" ref="D111:D256" si="10">F111*G111</f>
        <v>30</v>
      </c>
      <c r="E111" s="641">
        <f t="shared" ref="E111:E171" si="11">F111/10</f>
        <v>0.2</v>
      </c>
      <c r="F111" s="614">
        <v>2.0</v>
      </c>
      <c r="G111" s="462">
        <v>15.0</v>
      </c>
      <c r="H111" s="462">
        <v>995.32</v>
      </c>
      <c r="I111" s="623">
        <f t="shared" si="7"/>
        <v>5.983485</v>
      </c>
      <c r="J111" s="614">
        <v>0.0398899</v>
      </c>
      <c r="K111" s="615">
        <f t="shared" si="8"/>
        <v>0.398899</v>
      </c>
      <c r="L111" s="616">
        <f t="shared" ref="L111:L363" si="12">K111/F111</f>
        <v>0.1994495</v>
      </c>
      <c r="M111" s="462" t="s">
        <v>3513</v>
      </c>
      <c r="N111" s="462"/>
      <c r="O111" s="462"/>
      <c r="P111" s="540"/>
      <c r="Q111" s="626"/>
      <c r="R111" s="540"/>
      <c r="S111" s="626"/>
      <c r="T111" s="540"/>
      <c r="U111" s="626"/>
    </row>
    <row r="112">
      <c r="A112" s="612">
        <v>45765.0</v>
      </c>
      <c r="B112" s="462" t="s">
        <v>3400</v>
      </c>
      <c r="C112" s="462" t="s">
        <v>3514</v>
      </c>
      <c r="D112" s="622">
        <f t="shared" si="10"/>
        <v>30</v>
      </c>
      <c r="E112" s="641">
        <f t="shared" si="11"/>
        <v>0.2</v>
      </c>
      <c r="F112" s="614">
        <v>2.0</v>
      </c>
      <c r="G112" s="462">
        <v>15.0</v>
      </c>
      <c r="H112" s="462">
        <v>997.17</v>
      </c>
      <c r="I112" s="623">
        <f t="shared" si="7"/>
        <v>11.518395</v>
      </c>
      <c r="J112" s="614">
        <v>0.0767893</v>
      </c>
      <c r="K112" s="615">
        <f t="shared" si="8"/>
        <v>0.767893</v>
      </c>
      <c r="L112" s="616">
        <f t="shared" si="12"/>
        <v>0.3839465</v>
      </c>
      <c r="P112" s="540"/>
      <c r="Q112" s="626"/>
      <c r="R112" s="540"/>
      <c r="S112" s="626"/>
      <c r="T112" s="540"/>
      <c r="U112" s="626"/>
    </row>
    <row r="113">
      <c r="A113" s="612">
        <v>45765.0</v>
      </c>
      <c r="B113" s="462" t="s">
        <v>3400</v>
      </c>
      <c r="C113" s="462" t="s">
        <v>3515</v>
      </c>
      <c r="D113" s="622">
        <f t="shared" si="10"/>
        <v>30</v>
      </c>
      <c r="E113" s="641">
        <f t="shared" si="11"/>
        <v>0.2</v>
      </c>
      <c r="F113" s="614">
        <v>2.0</v>
      </c>
      <c r="G113" s="462">
        <v>15.0</v>
      </c>
      <c r="H113" s="462">
        <v>998.29</v>
      </c>
      <c r="I113" s="623">
        <f t="shared" si="7"/>
        <v>16.45092</v>
      </c>
      <c r="J113" s="614">
        <v>0.1096728</v>
      </c>
      <c r="K113" s="615">
        <f t="shared" si="8"/>
        <v>1.096728</v>
      </c>
      <c r="L113" s="616">
        <f t="shared" si="12"/>
        <v>0.548364</v>
      </c>
      <c r="P113" s="540"/>
      <c r="Q113" s="626"/>
      <c r="R113" s="540"/>
      <c r="S113" s="626"/>
      <c r="T113" s="540"/>
      <c r="U113" s="626"/>
    </row>
    <row r="114">
      <c r="A114" s="612">
        <v>45765.0</v>
      </c>
      <c r="B114" s="462" t="s">
        <v>3400</v>
      </c>
      <c r="C114" s="462" t="s">
        <v>3516</v>
      </c>
      <c r="D114" s="622">
        <f t="shared" si="10"/>
        <v>30</v>
      </c>
      <c r="E114" s="641">
        <f t="shared" si="11"/>
        <v>0.2</v>
      </c>
      <c r="F114" s="614">
        <v>2.0</v>
      </c>
      <c r="G114" s="462">
        <v>15.0</v>
      </c>
      <c r="H114" s="462">
        <v>996.26</v>
      </c>
      <c r="I114" s="623">
        <f t="shared" si="7"/>
        <v>10.12509</v>
      </c>
      <c r="J114" s="614">
        <v>0.0675006</v>
      </c>
      <c r="K114" s="615">
        <f t="shared" si="8"/>
        <v>0.675006</v>
      </c>
      <c r="L114" s="616">
        <f t="shared" si="12"/>
        <v>0.337503</v>
      </c>
      <c r="P114" s="540"/>
      <c r="Q114" s="626"/>
      <c r="R114" s="540"/>
      <c r="S114" s="626"/>
      <c r="T114" s="540"/>
      <c r="U114" s="626"/>
    </row>
    <row r="115">
      <c r="A115" s="612">
        <v>45765.0</v>
      </c>
      <c r="B115" s="462" t="s">
        <v>3400</v>
      </c>
      <c r="C115" s="462" t="s">
        <v>3517</v>
      </c>
      <c r="D115" s="622">
        <f t="shared" si="10"/>
        <v>30</v>
      </c>
      <c r="E115" s="641">
        <f t="shared" si="11"/>
        <v>0.2</v>
      </c>
      <c r="F115" s="614">
        <v>2.0</v>
      </c>
      <c r="G115" s="462">
        <v>15.0</v>
      </c>
      <c r="H115" s="462">
        <v>998.19</v>
      </c>
      <c r="I115" s="623">
        <f t="shared" si="7"/>
        <v>6.613455</v>
      </c>
      <c r="J115" s="614">
        <v>0.0440897</v>
      </c>
      <c r="K115" s="615">
        <f t="shared" si="8"/>
        <v>0.440897</v>
      </c>
      <c r="L115" s="616">
        <f t="shared" si="12"/>
        <v>0.2204485</v>
      </c>
      <c r="M115" s="462" t="s">
        <v>3513</v>
      </c>
      <c r="N115" s="462"/>
      <c r="O115" s="462"/>
      <c r="P115" s="540"/>
      <c r="Q115" s="626"/>
      <c r="R115" s="540"/>
      <c r="S115" s="626"/>
      <c r="T115" s="540"/>
      <c r="U115" s="626"/>
    </row>
    <row r="116">
      <c r="A116" s="612">
        <v>45769.0</v>
      </c>
      <c r="B116" s="462" t="s">
        <v>2713</v>
      </c>
      <c r="C116" s="462" t="s">
        <v>3518</v>
      </c>
      <c r="D116" s="622">
        <f t="shared" si="10"/>
        <v>7.99998</v>
      </c>
      <c r="E116" s="641">
        <f t="shared" si="11"/>
        <v>0.0266666</v>
      </c>
      <c r="F116" s="614">
        <v>0.266666</v>
      </c>
      <c r="G116" s="462">
        <v>30.0</v>
      </c>
      <c r="I116" s="623">
        <f t="shared" si="7"/>
        <v>4.92711</v>
      </c>
      <c r="J116" s="614">
        <v>0.0164237</v>
      </c>
      <c r="K116" s="615">
        <f t="shared" si="8"/>
        <v>0.164237</v>
      </c>
      <c r="L116" s="616">
        <f t="shared" si="12"/>
        <v>0.6158902897</v>
      </c>
      <c r="M116" s="462" t="s">
        <v>3519</v>
      </c>
      <c r="N116" s="462"/>
      <c r="O116" s="462"/>
      <c r="P116" s="540"/>
      <c r="Q116" s="626"/>
      <c r="R116" s="540"/>
      <c r="S116" s="626"/>
      <c r="T116" s="540"/>
      <c r="U116" s="626"/>
    </row>
    <row r="117">
      <c r="A117" s="612">
        <v>45769.0</v>
      </c>
      <c r="B117" s="462" t="s">
        <v>3400</v>
      </c>
      <c r="C117" s="462" t="s">
        <v>3520</v>
      </c>
      <c r="D117" s="622" t="str">
        <f t="shared" si="10"/>
        <v>#VALUE!</v>
      </c>
      <c r="E117" s="641">
        <f t="shared" si="11"/>
        <v>0.1</v>
      </c>
      <c r="F117" s="614">
        <v>1.0</v>
      </c>
      <c r="G117" s="462" t="s">
        <v>2858</v>
      </c>
      <c r="H117" s="462">
        <v>1022.3</v>
      </c>
      <c r="I117" s="623" t="str">
        <f t="shared" si="7"/>
        <v>#VALUE!</v>
      </c>
      <c r="J117" s="614">
        <v>0.115619</v>
      </c>
      <c r="K117" s="615">
        <f t="shared" si="8"/>
        <v>1.15619</v>
      </c>
      <c r="L117" s="616">
        <f t="shared" si="12"/>
        <v>1.15619</v>
      </c>
      <c r="P117" s="540"/>
      <c r="Q117" s="626"/>
      <c r="R117" s="540"/>
      <c r="S117" s="626"/>
      <c r="T117" s="540"/>
      <c r="U117" s="626"/>
    </row>
    <row r="118">
      <c r="A118" s="612">
        <v>45769.0</v>
      </c>
      <c r="B118" s="462" t="s">
        <v>3400</v>
      </c>
      <c r="C118" s="462" t="s">
        <v>3521</v>
      </c>
      <c r="D118" s="622" t="str">
        <f t="shared" si="10"/>
        <v>#VALUE!</v>
      </c>
      <c r="E118" s="641">
        <f t="shared" si="11"/>
        <v>0.1</v>
      </c>
      <c r="F118" s="614">
        <v>1.0</v>
      </c>
      <c r="G118" s="462" t="s">
        <v>2858</v>
      </c>
      <c r="H118" s="462">
        <v>1022.98</v>
      </c>
      <c r="I118" s="623" t="str">
        <f t="shared" si="7"/>
        <v>#VALUE!</v>
      </c>
      <c r="J118" s="614">
        <v>0.111886</v>
      </c>
      <c r="K118" s="615">
        <f t="shared" si="8"/>
        <v>1.11886</v>
      </c>
      <c r="L118" s="616">
        <f t="shared" si="12"/>
        <v>1.11886</v>
      </c>
      <c r="P118" s="540"/>
      <c r="Q118" s="626"/>
      <c r="R118" s="540"/>
      <c r="S118" s="626"/>
      <c r="T118" s="540"/>
      <c r="U118" s="626"/>
    </row>
    <row r="119">
      <c r="A119" s="612">
        <v>45769.0</v>
      </c>
      <c r="B119" s="462" t="s">
        <v>3400</v>
      </c>
      <c r="C119" s="462" t="s">
        <v>3522</v>
      </c>
      <c r="D119" s="622" t="str">
        <f t="shared" si="10"/>
        <v>#VALUE!</v>
      </c>
      <c r="E119" s="641">
        <f t="shared" si="11"/>
        <v>0.1</v>
      </c>
      <c r="F119" s="614">
        <v>1.0</v>
      </c>
      <c r="G119" s="462" t="s">
        <v>2858</v>
      </c>
      <c r="H119" s="462">
        <v>1025.25</v>
      </c>
      <c r="I119" s="623" t="str">
        <f t="shared" si="7"/>
        <v>#VALUE!</v>
      </c>
      <c r="J119" s="614">
        <v>0.11493</v>
      </c>
      <c r="K119" s="615">
        <f t="shared" si="8"/>
        <v>1.1493</v>
      </c>
      <c r="L119" s="616">
        <f t="shared" si="12"/>
        <v>1.1493</v>
      </c>
      <c r="P119" s="540"/>
      <c r="Q119" s="626"/>
      <c r="R119" s="540"/>
      <c r="S119" s="626"/>
      <c r="T119" s="540"/>
      <c r="U119" s="626"/>
    </row>
    <row r="120">
      <c r="A120" s="612">
        <v>45769.0</v>
      </c>
      <c r="B120" s="462" t="s">
        <v>3400</v>
      </c>
      <c r="C120" s="462" t="s">
        <v>3523</v>
      </c>
      <c r="D120" s="622" t="str">
        <f t="shared" si="10"/>
        <v>#VALUE!</v>
      </c>
      <c r="E120" s="641">
        <f t="shared" si="11"/>
        <v>0.1</v>
      </c>
      <c r="F120" s="614">
        <v>1.0</v>
      </c>
      <c r="G120" s="462" t="s">
        <v>2858</v>
      </c>
      <c r="H120" s="462">
        <v>1022.6</v>
      </c>
      <c r="I120" s="623" t="str">
        <f t="shared" si="7"/>
        <v>#VALUE!</v>
      </c>
      <c r="J120" s="614">
        <v>0.10897</v>
      </c>
      <c r="K120" s="615">
        <f t="shared" si="8"/>
        <v>1.0897</v>
      </c>
      <c r="L120" s="616">
        <f t="shared" si="12"/>
        <v>1.0897</v>
      </c>
      <c r="P120" s="540"/>
      <c r="Q120" s="626"/>
      <c r="R120" s="540"/>
      <c r="S120" s="626"/>
      <c r="T120" s="540"/>
      <c r="U120" s="626"/>
    </row>
    <row r="121">
      <c r="A121" s="612">
        <v>45769.0</v>
      </c>
      <c r="B121" s="462" t="s">
        <v>3400</v>
      </c>
      <c r="C121" s="462" t="s">
        <v>3524</v>
      </c>
      <c r="D121" s="622" t="str">
        <f t="shared" si="10"/>
        <v>#VALUE!</v>
      </c>
      <c r="E121" s="641">
        <f t="shared" si="11"/>
        <v>0.1</v>
      </c>
      <c r="F121" s="614">
        <v>1.0</v>
      </c>
      <c r="G121" s="462" t="s">
        <v>2858</v>
      </c>
      <c r="H121" s="462">
        <v>1024.29</v>
      </c>
      <c r="I121" s="623" t="str">
        <f t="shared" si="7"/>
        <v>#VALUE!</v>
      </c>
      <c r="J121" s="614">
        <v>0.111485</v>
      </c>
      <c r="K121" s="615">
        <f t="shared" si="8"/>
        <v>1.11485</v>
      </c>
      <c r="L121" s="616">
        <f t="shared" si="12"/>
        <v>1.11485</v>
      </c>
      <c r="P121" s="540"/>
      <c r="Q121" s="626"/>
      <c r="R121" s="540"/>
      <c r="S121" s="626"/>
      <c r="T121" s="540"/>
      <c r="U121" s="626"/>
    </row>
    <row r="122">
      <c r="A122" s="612">
        <v>45771.0</v>
      </c>
      <c r="B122" s="462" t="s">
        <v>3400</v>
      </c>
      <c r="C122" s="462" t="s">
        <v>3525</v>
      </c>
      <c r="D122" s="622" t="str">
        <f t="shared" si="10"/>
        <v>#VALUE!</v>
      </c>
      <c r="E122" s="641">
        <f t="shared" si="11"/>
        <v>0.1</v>
      </c>
      <c r="F122" s="614">
        <v>1.0</v>
      </c>
      <c r="G122" s="462" t="s">
        <v>2858</v>
      </c>
      <c r="I122" s="623" t="str">
        <f t="shared" si="7"/>
        <v>#VALUE!</v>
      </c>
      <c r="J122" s="648">
        <v>0.11252696169579768</v>
      </c>
      <c r="K122" s="615">
        <f t="shared" si="8"/>
        <v>1.125269617</v>
      </c>
      <c r="L122" s="616">
        <f t="shared" si="12"/>
        <v>1.125269617</v>
      </c>
      <c r="P122" s="540"/>
      <c r="Q122" s="626"/>
      <c r="R122" s="540"/>
      <c r="S122" s="626"/>
      <c r="T122" s="540"/>
      <c r="U122" s="626"/>
    </row>
    <row r="123">
      <c r="A123" s="612">
        <v>45771.0</v>
      </c>
      <c r="B123" s="462" t="s">
        <v>3400</v>
      </c>
      <c r="C123" s="462" t="s">
        <v>3526</v>
      </c>
      <c r="D123" s="622" t="str">
        <f t="shared" si="10"/>
        <v>#VALUE!</v>
      </c>
      <c r="E123" s="641">
        <f t="shared" si="11"/>
        <v>0.1</v>
      </c>
      <c r="F123" s="614">
        <v>1.0</v>
      </c>
      <c r="G123" s="462" t="s">
        <v>2858</v>
      </c>
      <c r="I123" s="623" t="str">
        <f t="shared" si="7"/>
        <v>#VALUE!</v>
      </c>
      <c r="J123" s="648">
        <v>0.11192822610635922</v>
      </c>
      <c r="K123" s="615">
        <f t="shared" si="8"/>
        <v>1.119282261</v>
      </c>
      <c r="L123" s="616">
        <f t="shared" si="12"/>
        <v>1.119282261</v>
      </c>
      <c r="P123" s="540"/>
      <c r="Q123" s="626"/>
      <c r="R123" s="540"/>
      <c r="S123" s="626"/>
      <c r="T123" s="540"/>
      <c r="U123" s="626"/>
    </row>
    <row r="124">
      <c r="A124" s="612">
        <v>45771.0</v>
      </c>
      <c r="B124" s="462" t="s">
        <v>3400</v>
      </c>
      <c r="C124" s="462" t="s">
        <v>3527</v>
      </c>
      <c r="D124" s="622" t="str">
        <f t="shared" si="10"/>
        <v>#VALUE!</v>
      </c>
      <c r="E124" s="641">
        <f t="shared" si="11"/>
        <v>0.1</v>
      </c>
      <c r="F124" s="614">
        <v>1.0</v>
      </c>
      <c r="G124" s="462" t="s">
        <v>2858</v>
      </c>
      <c r="I124" s="623" t="str">
        <f t="shared" si="7"/>
        <v>#VALUE!</v>
      </c>
      <c r="J124" s="648">
        <v>0.11897917441428038</v>
      </c>
      <c r="K124" s="615">
        <f t="shared" si="8"/>
        <v>1.189791744</v>
      </c>
      <c r="L124" s="616">
        <f t="shared" si="12"/>
        <v>1.189791744</v>
      </c>
      <c r="P124" s="540"/>
      <c r="Q124" s="626"/>
      <c r="R124" s="540"/>
      <c r="S124" s="626"/>
      <c r="T124" s="540"/>
      <c r="U124" s="626"/>
    </row>
    <row r="125">
      <c r="A125" s="612">
        <v>45771.0</v>
      </c>
      <c r="B125" s="462" t="s">
        <v>3400</v>
      </c>
      <c r="C125" s="462" t="s">
        <v>3528</v>
      </c>
      <c r="D125" s="622" t="str">
        <f t="shared" si="10"/>
        <v>#VALUE!</v>
      </c>
      <c r="E125" s="641">
        <f t="shared" si="11"/>
        <v>0.1</v>
      </c>
      <c r="F125" s="614">
        <v>1.0</v>
      </c>
      <c r="G125" s="462" t="s">
        <v>2858</v>
      </c>
      <c r="I125" s="623" t="str">
        <f t="shared" si="7"/>
        <v>#VALUE!</v>
      </c>
      <c r="J125" s="648">
        <v>0.10994049832651541</v>
      </c>
      <c r="K125" s="615">
        <f t="shared" si="8"/>
        <v>1.099404983</v>
      </c>
      <c r="L125" s="616">
        <f t="shared" si="12"/>
        <v>1.099404983</v>
      </c>
      <c r="P125" s="540"/>
      <c r="Q125" s="626"/>
      <c r="R125" s="540"/>
      <c r="S125" s="626"/>
      <c r="T125" s="540"/>
      <c r="U125" s="626"/>
    </row>
    <row r="126">
      <c r="A126" s="612">
        <v>45771.0</v>
      </c>
      <c r="B126" s="462" t="s">
        <v>3400</v>
      </c>
      <c r="C126" s="462" t="s">
        <v>3529</v>
      </c>
      <c r="D126" s="622" t="str">
        <f t="shared" si="10"/>
        <v>#VALUE!</v>
      </c>
      <c r="E126" s="641">
        <f t="shared" si="11"/>
        <v>0.1</v>
      </c>
      <c r="F126" s="614">
        <v>1.0</v>
      </c>
      <c r="G126" s="462" t="s">
        <v>2858</v>
      </c>
      <c r="I126" s="623" t="str">
        <f t="shared" si="7"/>
        <v>#VALUE!</v>
      </c>
      <c r="J126" s="648">
        <v>0.11006507995537373</v>
      </c>
      <c r="K126" s="615">
        <f t="shared" si="8"/>
        <v>1.1006508</v>
      </c>
      <c r="L126" s="616">
        <f t="shared" si="12"/>
        <v>1.1006508</v>
      </c>
      <c r="P126" s="540"/>
      <c r="Q126" s="626"/>
      <c r="R126" s="540"/>
      <c r="S126" s="626"/>
      <c r="T126" s="540"/>
      <c r="U126" s="626"/>
    </row>
    <row r="127">
      <c r="A127" s="612">
        <v>45771.0</v>
      </c>
      <c r="B127" s="462" t="s">
        <v>3400</v>
      </c>
      <c r="C127" s="462" t="s">
        <v>3530</v>
      </c>
      <c r="D127" s="622" t="str">
        <f t="shared" si="10"/>
        <v>#VALUE!</v>
      </c>
      <c r="E127" s="641">
        <f t="shared" si="11"/>
        <v>0.1</v>
      </c>
      <c r="F127" s="614">
        <v>1.0</v>
      </c>
      <c r="G127" s="462" t="s">
        <v>2858</v>
      </c>
      <c r="I127" s="623" t="str">
        <f t="shared" si="7"/>
        <v>#VALUE!</v>
      </c>
      <c r="J127" s="648">
        <v>0.10946448493863888</v>
      </c>
      <c r="K127" s="615">
        <f t="shared" si="8"/>
        <v>1.094644849</v>
      </c>
      <c r="L127" s="616">
        <f t="shared" si="12"/>
        <v>1.094644849</v>
      </c>
      <c r="P127" s="540"/>
      <c r="Q127" s="626"/>
      <c r="R127" s="540"/>
      <c r="S127" s="626"/>
      <c r="T127" s="540"/>
      <c r="U127" s="626"/>
    </row>
    <row r="128">
      <c r="A128" s="612">
        <v>45771.0</v>
      </c>
      <c r="B128" s="462" t="s">
        <v>3400</v>
      </c>
      <c r="C128" s="462" t="s">
        <v>3531</v>
      </c>
      <c r="D128" s="622" t="str">
        <f t="shared" si="10"/>
        <v>#VALUE!</v>
      </c>
      <c r="E128" s="641">
        <f t="shared" si="11"/>
        <v>0.1</v>
      </c>
      <c r="F128" s="614">
        <v>1.0</v>
      </c>
      <c r="G128" s="462" t="s">
        <v>2858</v>
      </c>
      <c r="I128" s="623" t="str">
        <f t="shared" si="7"/>
        <v>#VALUE!</v>
      </c>
      <c r="J128" s="648">
        <v>0.11914466344365933</v>
      </c>
      <c r="K128" s="615">
        <f t="shared" si="8"/>
        <v>1.191446634</v>
      </c>
      <c r="L128" s="616">
        <f t="shared" si="12"/>
        <v>1.191446634</v>
      </c>
      <c r="P128" s="540"/>
      <c r="Q128" s="626"/>
      <c r="R128" s="540"/>
      <c r="S128" s="626"/>
      <c r="T128" s="540"/>
      <c r="U128" s="626"/>
    </row>
    <row r="129">
      <c r="A129" s="612">
        <v>45771.0</v>
      </c>
      <c r="B129" s="462" t="s">
        <v>3400</v>
      </c>
      <c r="C129" s="462" t="s">
        <v>3532</v>
      </c>
      <c r="D129" s="622" t="str">
        <f t="shared" si="10"/>
        <v>#VALUE!</v>
      </c>
      <c r="E129" s="641">
        <f t="shared" si="11"/>
        <v>0.1</v>
      </c>
      <c r="F129" s="614">
        <v>1.0</v>
      </c>
      <c r="G129" s="462" t="s">
        <v>2858</v>
      </c>
      <c r="I129" s="623" t="str">
        <f t="shared" si="7"/>
        <v>#VALUE!</v>
      </c>
      <c r="J129" s="648">
        <v>0.11171253253997768</v>
      </c>
      <c r="K129" s="615">
        <f t="shared" si="8"/>
        <v>1.117125325</v>
      </c>
      <c r="L129" s="616">
        <f t="shared" si="12"/>
        <v>1.117125325</v>
      </c>
      <c r="P129" s="540"/>
      <c r="Q129" s="626"/>
      <c r="R129" s="540"/>
      <c r="S129" s="626"/>
      <c r="T129" s="540"/>
      <c r="U129" s="626"/>
    </row>
    <row r="130">
      <c r="A130" s="612">
        <v>45771.0</v>
      </c>
      <c r="B130" s="462" t="s">
        <v>3400</v>
      </c>
      <c r="C130" s="462" t="s">
        <v>3533</v>
      </c>
      <c r="D130" s="622" t="str">
        <f t="shared" si="10"/>
        <v>#VALUE!</v>
      </c>
      <c r="E130" s="641">
        <f t="shared" si="11"/>
        <v>0.1</v>
      </c>
      <c r="F130" s="614">
        <v>1.0</v>
      </c>
      <c r="G130" s="462" t="s">
        <v>2858</v>
      </c>
      <c r="I130" s="623" t="str">
        <f t="shared" si="7"/>
        <v>#VALUE!</v>
      </c>
      <c r="J130" s="648">
        <v>0.11074563034585347</v>
      </c>
      <c r="K130" s="615">
        <f t="shared" si="8"/>
        <v>1.107456303</v>
      </c>
      <c r="L130" s="616">
        <f t="shared" si="12"/>
        <v>1.107456303</v>
      </c>
      <c r="P130" s="540"/>
      <c r="Q130" s="626"/>
      <c r="R130" s="540"/>
      <c r="S130" s="626"/>
      <c r="T130" s="540"/>
      <c r="U130" s="626"/>
    </row>
    <row r="131">
      <c r="A131" s="612">
        <v>45771.0</v>
      </c>
      <c r="B131" s="462" t="s">
        <v>3400</v>
      </c>
      <c r="C131" s="462" t="s">
        <v>3534</v>
      </c>
      <c r="D131" s="622" t="str">
        <f t="shared" si="10"/>
        <v>#VALUE!</v>
      </c>
      <c r="E131" s="641">
        <f t="shared" si="11"/>
        <v>0.1</v>
      </c>
      <c r="F131" s="614">
        <v>1.0</v>
      </c>
      <c r="G131" s="462" t="s">
        <v>2858</v>
      </c>
      <c r="I131" s="623" t="str">
        <f t="shared" si="7"/>
        <v>#VALUE!</v>
      </c>
      <c r="J131" s="648">
        <v>0.11319263666790627</v>
      </c>
      <c r="K131" s="615">
        <f t="shared" si="8"/>
        <v>1.131926367</v>
      </c>
      <c r="L131" s="616">
        <f t="shared" si="12"/>
        <v>1.131926367</v>
      </c>
      <c r="P131" s="540"/>
      <c r="Q131" s="626"/>
      <c r="R131" s="540"/>
      <c r="S131" s="626"/>
      <c r="T131" s="540"/>
      <c r="U131" s="626"/>
    </row>
    <row r="132">
      <c r="A132" s="612">
        <v>45771.0</v>
      </c>
      <c r="B132" s="462" t="s">
        <v>3400</v>
      </c>
      <c r="C132" s="462" t="s">
        <v>3535</v>
      </c>
      <c r="D132" s="622" t="str">
        <f t="shared" si="10"/>
        <v>#VALUE!</v>
      </c>
      <c r="E132" s="641">
        <f t="shared" si="11"/>
        <v>0.1</v>
      </c>
      <c r="F132" s="614">
        <v>1.0</v>
      </c>
      <c r="G132" s="462" t="s">
        <v>2858</v>
      </c>
      <c r="I132" s="623" t="str">
        <f t="shared" si="7"/>
        <v>#VALUE!</v>
      </c>
      <c r="J132" s="648">
        <v>0.11569821494979544</v>
      </c>
      <c r="K132" s="615">
        <f t="shared" si="8"/>
        <v>1.156982149</v>
      </c>
      <c r="L132" s="616">
        <f t="shared" si="12"/>
        <v>1.156982149</v>
      </c>
      <c r="P132" s="540"/>
      <c r="Q132" s="626"/>
      <c r="R132" s="540"/>
      <c r="S132" s="626"/>
      <c r="T132" s="540"/>
      <c r="U132" s="626"/>
    </row>
    <row r="133">
      <c r="A133" s="612">
        <v>45771.0</v>
      </c>
      <c r="B133" s="462" t="s">
        <v>3400</v>
      </c>
      <c r="C133" s="462" t="s">
        <v>3536</v>
      </c>
      <c r="D133" s="622" t="str">
        <f t="shared" si="10"/>
        <v>#VALUE!</v>
      </c>
      <c r="E133" s="641">
        <f t="shared" si="11"/>
        <v>0.1</v>
      </c>
      <c r="F133" s="614">
        <v>1.0</v>
      </c>
      <c r="G133" s="462" t="s">
        <v>2858</v>
      </c>
      <c r="I133" s="623" t="str">
        <f t="shared" si="7"/>
        <v>#VALUE!</v>
      </c>
      <c r="J133" s="648">
        <v>0.1097155076236519</v>
      </c>
      <c r="K133" s="615">
        <f t="shared" si="8"/>
        <v>1.097155076</v>
      </c>
      <c r="L133" s="616">
        <f t="shared" si="12"/>
        <v>1.097155076</v>
      </c>
      <c r="P133" s="540"/>
      <c r="Q133" s="626"/>
      <c r="R133" s="540"/>
      <c r="S133" s="626"/>
      <c r="T133" s="540"/>
      <c r="U133" s="626"/>
    </row>
    <row r="134">
      <c r="A134" s="612">
        <v>45771.0</v>
      </c>
      <c r="B134" s="462" t="s">
        <v>3400</v>
      </c>
      <c r="C134" s="462" t="s">
        <v>3537</v>
      </c>
      <c r="D134" s="622" t="str">
        <f t="shared" si="10"/>
        <v>#VALUE!</v>
      </c>
      <c r="E134" s="641">
        <f t="shared" si="11"/>
        <v>0.1</v>
      </c>
      <c r="F134" s="614">
        <v>1.0</v>
      </c>
      <c r="G134" s="462" t="s">
        <v>2858</v>
      </c>
      <c r="I134" s="623" t="str">
        <f t="shared" si="7"/>
        <v>#VALUE!</v>
      </c>
      <c r="J134" s="648">
        <v>0.11215693566381552</v>
      </c>
      <c r="K134" s="615">
        <f t="shared" si="8"/>
        <v>1.121569357</v>
      </c>
      <c r="L134" s="616">
        <f t="shared" si="12"/>
        <v>1.121569357</v>
      </c>
      <c r="P134" s="540"/>
      <c r="Q134" s="626"/>
      <c r="R134" s="540"/>
      <c r="S134" s="626"/>
      <c r="T134" s="540"/>
      <c r="U134" s="626"/>
    </row>
    <row r="135">
      <c r="A135" s="612">
        <v>45771.0</v>
      </c>
      <c r="B135" s="462" t="s">
        <v>3400</v>
      </c>
      <c r="C135" s="462" t="s">
        <v>3538</v>
      </c>
      <c r="D135" s="622" t="str">
        <f t="shared" si="10"/>
        <v>#VALUE!</v>
      </c>
      <c r="E135" s="641">
        <f t="shared" si="11"/>
        <v>0.1</v>
      </c>
      <c r="F135" s="614">
        <v>1.0</v>
      </c>
      <c r="G135" s="462" t="s">
        <v>2858</v>
      </c>
      <c r="I135" s="623" t="str">
        <f t="shared" si="7"/>
        <v>#VALUE!</v>
      </c>
      <c r="J135" s="648">
        <v>0.10995537374488655</v>
      </c>
      <c r="K135" s="615">
        <f t="shared" si="8"/>
        <v>1.099553737</v>
      </c>
      <c r="L135" s="616">
        <f t="shared" si="12"/>
        <v>1.099553737</v>
      </c>
      <c r="P135" s="540"/>
      <c r="Q135" s="626"/>
      <c r="R135" s="540"/>
      <c r="S135" s="626"/>
      <c r="T135" s="540"/>
      <c r="U135" s="626"/>
    </row>
    <row r="136">
      <c r="A136" s="612">
        <v>45771.0</v>
      </c>
      <c r="B136" s="462" t="s">
        <v>3400</v>
      </c>
      <c r="C136" s="462" t="s">
        <v>3539</v>
      </c>
      <c r="D136" s="622" t="str">
        <f t="shared" si="10"/>
        <v>#VALUE!</v>
      </c>
      <c r="E136" s="641">
        <f t="shared" si="11"/>
        <v>0.1</v>
      </c>
      <c r="F136" s="614">
        <v>1.0</v>
      </c>
      <c r="G136" s="462" t="s">
        <v>2858</v>
      </c>
      <c r="I136" s="623" t="str">
        <f t="shared" si="7"/>
        <v>#VALUE!</v>
      </c>
      <c r="J136" s="648">
        <v>0.10881461509854963</v>
      </c>
      <c r="K136" s="615">
        <f t="shared" si="8"/>
        <v>1.088146151</v>
      </c>
      <c r="L136" s="616">
        <f t="shared" si="12"/>
        <v>1.088146151</v>
      </c>
      <c r="P136" s="540"/>
      <c r="Q136" s="626"/>
      <c r="R136" s="540"/>
      <c r="S136" s="626"/>
      <c r="T136" s="540"/>
      <c r="U136" s="626"/>
    </row>
    <row r="137">
      <c r="A137" s="612">
        <v>45771.0</v>
      </c>
      <c r="B137" s="462" t="s">
        <v>3400</v>
      </c>
      <c r="C137" s="462" t="s">
        <v>3540</v>
      </c>
      <c r="D137" s="622" t="str">
        <f t="shared" si="10"/>
        <v>#VALUE!</v>
      </c>
      <c r="E137" s="641">
        <f t="shared" si="11"/>
        <v>0.1</v>
      </c>
      <c r="F137" s="614">
        <v>1.0</v>
      </c>
      <c r="G137" s="462" t="s">
        <v>2858</v>
      </c>
      <c r="I137" s="623" t="str">
        <f t="shared" si="7"/>
        <v>#VALUE!</v>
      </c>
      <c r="J137" s="648">
        <v>0.11868817404239491</v>
      </c>
      <c r="K137" s="615">
        <f t="shared" si="8"/>
        <v>1.18688174</v>
      </c>
      <c r="L137" s="616">
        <f t="shared" si="12"/>
        <v>1.18688174</v>
      </c>
      <c r="O137" s="615">
        <f t="shared" ref="O137:O458" si="13">N137*10</f>
        <v>0</v>
      </c>
      <c r="P137" s="540"/>
      <c r="Q137" s="626"/>
      <c r="R137" s="540"/>
      <c r="S137" s="626"/>
      <c r="T137" s="540"/>
      <c r="U137" s="626"/>
    </row>
    <row r="138">
      <c r="A138" s="612">
        <v>45771.0</v>
      </c>
      <c r="B138" s="462" t="s">
        <v>3400</v>
      </c>
      <c r="C138" s="462" t="s">
        <v>3541</v>
      </c>
      <c r="D138" s="622" t="str">
        <f t="shared" si="10"/>
        <v>#VALUE!</v>
      </c>
      <c r="E138" s="641">
        <f t="shared" si="11"/>
        <v>0.1</v>
      </c>
      <c r="F138" s="614">
        <v>1.0</v>
      </c>
      <c r="G138" s="462" t="s">
        <v>2858</v>
      </c>
      <c r="I138" s="623" t="str">
        <f t="shared" si="7"/>
        <v>#VALUE!</v>
      </c>
      <c r="J138" s="648">
        <v>0.1146904053551506</v>
      </c>
      <c r="K138" s="615">
        <f t="shared" si="8"/>
        <v>1.146904054</v>
      </c>
      <c r="L138" s="616">
        <f t="shared" si="12"/>
        <v>1.146904054</v>
      </c>
      <c r="O138" s="615">
        <f t="shared" si="13"/>
        <v>0</v>
      </c>
      <c r="P138" s="540"/>
      <c r="Q138" s="626"/>
      <c r="R138" s="540"/>
      <c r="S138" s="626"/>
      <c r="T138" s="540"/>
      <c r="U138" s="626"/>
    </row>
    <row r="139">
      <c r="A139" s="612">
        <v>45771.0</v>
      </c>
      <c r="B139" s="462" t="s">
        <v>3400</v>
      </c>
      <c r="C139" s="462" t="s">
        <v>3542</v>
      </c>
      <c r="D139" s="622" t="str">
        <f t="shared" si="10"/>
        <v>#VALUE!</v>
      </c>
      <c r="E139" s="641">
        <f t="shared" si="11"/>
        <v>0.1</v>
      </c>
      <c r="F139" s="614">
        <v>1.0</v>
      </c>
      <c r="G139" s="462" t="s">
        <v>2858</v>
      </c>
      <c r="I139" s="623" t="str">
        <f t="shared" si="7"/>
        <v>#VALUE!</v>
      </c>
      <c r="J139" s="648">
        <v>0.1096104499814057</v>
      </c>
      <c r="K139" s="615">
        <f t="shared" si="8"/>
        <v>1.0961045</v>
      </c>
      <c r="L139" s="616">
        <f t="shared" si="12"/>
        <v>1.0961045</v>
      </c>
      <c r="O139" s="615">
        <f t="shared" si="13"/>
        <v>0</v>
      </c>
      <c r="P139" s="540"/>
      <c r="Q139" s="626"/>
      <c r="R139" s="540"/>
      <c r="S139" s="626"/>
      <c r="T139" s="540"/>
      <c r="U139" s="626"/>
    </row>
    <row r="140">
      <c r="A140" s="612">
        <v>45771.0</v>
      </c>
      <c r="B140" s="462" t="s">
        <v>3400</v>
      </c>
      <c r="C140" s="462" t="s">
        <v>3543</v>
      </c>
      <c r="D140" s="622" t="str">
        <f t="shared" si="10"/>
        <v>#VALUE!</v>
      </c>
      <c r="E140" s="641">
        <f t="shared" si="11"/>
        <v>0.1</v>
      </c>
      <c r="F140" s="614">
        <v>1.0</v>
      </c>
      <c r="G140" s="462" t="s">
        <v>2858</v>
      </c>
      <c r="I140" s="623" t="str">
        <f t="shared" si="7"/>
        <v>#VALUE!</v>
      </c>
      <c r="J140" s="648">
        <v>0.11173019709929341</v>
      </c>
      <c r="K140" s="615">
        <f t="shared" si="8"/>
        <v>1.117301971</v>
      </c>
      <c r="L140" s="616">
        <f t="shared" si="12"/>
        <v>1.117301971</v>
      </c>
      <c r="O140" s="615">
        <f t="shared" si="13"/>
        <v>0</v>
      </c>
      <c r="P140" s="540"/>
      <c r="Q140" s="626"/>
      <c r="R140" s="540"/>
      <c r="S140" s="626"/>
      <c r="T140" s="540"/>
      <c r="U140" s="626"/>
    </row>
    <row r="141">
      <c r="A141" s="612">
        <v>45771.0</v>
      </c>
      <c r="B141" s="462" t="s">
        <v>3400</v>
      </c>
      <c r="C141" s="462" t="s">
        <v>3544</v>
      </c>
      <c r="D141" s="622" t="str">
        <f t="shared" si="10"/>
        <v>#VALUE!</v>
      </c>
      <c r="E141" s="641">
        <f t="shared" si="11"/>
        <v>0.1</v>
      </c>
      <c r="F141" s="614">
        <v>1.0</v>
      </c>
      <c r="G141" s="462" t="s">
        <v>2858</v>
      </c>
      <c r="I141" s="623" t="str">
        <f t="shared" si="7"/>
        <v>#VALUE!</v>
      </c>
      <c r="J141" s="648">
        <v>0.10999999999999999</v>
      </c>
      <c r="K141" s="615">
        <f t="shared" si="8"/>
        <v>1.1</v>
      </c>
      <c r="L141" s="616">
        <f t="shared" si="12"/>
        <v>1.1</v>
      </c>
      <c r="O141" s="615">
        <f t="shared" si="13"/>
        <v>0</v>
      </c>
      <c r="P141" s="540"/>
      <c r="Q141" s="626"/>
      <c r="R141" s="540"/>
      <c r="S141" s="626"/>
      <c r="T141" s="540"/>
      <c r="U141" s="626"/>
    </row>
    <row r="142">
      <c r="A142" s="612">
        <v>45771.0</v>
      </c>
      <c r="B142" s="462" t="s">
        <v>3400</v>
      </c>
      <c r="C142" s="462" t="s">
        <v>3545</v>
      </c>
      <c r="D142" s="622" t="str">
        <f t="shared" si="10"/>
        <v>#VALUE!</v>
      </c>
      <c r="E142" s="641">
        <f t="shared" si="11"/>
        <v>0.1</v>
      </c>
      <c r="F142" s="614">
        <v>1.0</v>
      </c>
      <c r="G142" s="462" t="s">
        <v>2858</v>
      </c>
      <c r="I142" s="623" t="str">
        <f t="shared" si="7"/>
        <v>#VALUE!</v>
      </c>
      <c r="J142" s="648">
        <v>0.11019152101152843</v>
      </c>
      <c r="K142" s="615">
        <f t="shared" si="8"/>
        <v>1.10191521</v>
      </c>
      <c r="L142" s="616">
        <f t="shared" si="12"/>
        <v>1.10191521</v>
      </c>
      <c r="O142" s="615">
        <f t="shared" si="13"/>
        <v>0</v>
      </c>
      <c r="P142" s="540"/>
      <c r="Q142" s="626"/>
      <c r="R142" s="540"/>
      <c r="S142" s="626"/>
      <c r="T142" s="540"/>
      <c r="U142" s="626"/>
    </row>
    <row r="143">
      <c r="A143" s="612">
        <v>45771.0</v>
      </c>
      <c r="B143" s="462" t="s">
        <v>3400</v>
      </c>
      <c r="C143" s="462" t="s">
        <v>3546</v>
      </c>
      <c r="D143" s="622" t="str">
        <f t="shared" si="10"/>
        <v>#VALUE!</v>
      </c>
      <c r="E143" s="641">
        <f t="shared" si="11"/>
        <v>0.1</v>
      </c>
      <c r="F143" s="614">
        <v>1.0</v>
      </c>
      <c r="G143" s="462" t="s">
        <v>2858</v>
      </c>
      <c r="I143" s="623" t="str">
        <f t="shared" si="7"/>
        <v>#VALUE!</v>
      </c>
      <c r="J143" s="648">
        <v>0.11313034585347712</v>
      </c>
      <c r="K143" s="615">
        <f t="shared" si="8"/>
        <v>1.131303459</v>
      </c>
      <c r="L143" s="616">
        <f t="shared" si="12"/>
        <v>1.131303459</v>
      </c>
      <c r="O143" s="615">
        <f t="shared" si="13"/>
        <v>0</v>
      </c>
      <c r="P143" s="540"/>
      <c r="Q143" s="626"/>
      <c r="R143" s="540"/>
      <c r="S143" s="626"/>
      <c r="T143" s="540"/>
      <c r="U143" s="626"/>
    </row>
    <row r="144">
      <c r="A144" s="612">
        <v>45771.0</v>
      </c>
      <c r="B144" s="462" t="s">
        <v>3400</v>
      </c>
      <c r="C144" s="462" t="s">
        <v>3547</v>
      </c>
      <c r="D144" s="622" t="str">
        <f t="shared" si="10"/>
        <v>#VALUE!</v>
      </c>
      <c r="E144" s="641">
        <f t="shared" si="11"/>
        <v>0.1</v>
      </c>
      <c r="F144" s="614">
        <v>1.0</v>
      </c>
      <c r="G144" s="462" t="s">
        <v>2858</v>
      </c>
      <c r="I144" s="623" t="str">
        <f t="shared" si="7"/>
        <v>#VALUE!</v>
      </c>
      <c r="J144" s="648">
        <v>0.10970156191892895</v>
      </c>
      <c r="K144" s="615">
        <f t="shared" si="8"/>
        <v>1.097015619</v>
      </c>
      <c r="L144" s="616">
        <f t="shared" si="12"/>
        <v>1.097015619</v>
      </c>
      <c r="O144" s="615">
        <f t="shared" si="13"/>
        <v>0</v>
      </c>
      <c r="P144" s="540"/>
      <c r="Q144" s="626"/>
      <c r="R144" s="540"/>
      <c r="S144" s="626"/>
      <c r="T144" s="540"/>
      <c r="U144" s="626"/>
    </row>
    <row r="145">
      <c r="A145" s="612">
        <v>45771.0</v>
      </c>
      <c r="B145" s="462" t="s">
        <v>3400</v>
      </c>
      <c r="C145" s="462" t="s">
        <v>3548</v>
      </c>
      <c r="D145" s="622" t="str">
        <f t="shared" si="10"/>
        <v>#VALUE!</v>
      </c>
      <c r="E145" s="641">
        <f t="shared" si="11"/>
        <v>0.1</v>
      </c>
      <c r="F145" s="614">
        <v>1.0</v>
      </c>
      <c r="G145" s="462" t="s">
        <v>2858</v>
      </c>
      <c r="I145" s="623" t="str">
        <f t="shared" si="7"/>
        <v>#VALUE!</v>
      </c>
      <c r="J145" s="648">
        <v>0.11385831164001486</v>
      </c>
      <c r="K145" s="615">
        <f t="shared" si="8"/>
        <v>1.138583116</v>
      </c>
      <c r="L145" s="616">
        <f t="shared" si="12"/>
        <v>1.138583116</v>
      </c>
      <c r="O145" s="615">
        <f t="shared" si="13"/>
        <v>0</v>
      </c>
      <c r="P145" s="540"/>
      <c r="Q145" s="626"/>
      <c r="R145" s="540"/>
      <c r="S145" s="626"/>
      <c r="T145" s="540"/>
      <c r="U145" s="626"/>
    </row>
    <row r="146">
      <c r="A146" s="612">
        <v>45771.0</v>
      </c>
      <c r="B146" s="462" t="s">
        <v>3400</v>
      </c>
      <c r="C146" s="462" t="s">
        <v>3549</v>
      </c>
      <c r="D146" s="622" t="str">
        <f t="shared" si="10"/>
        <v>#VALUE!</v>
      </c>
      <c r="E146" s="641">
        <f t="shared" si="11"/>
        <v>0.1</v>
      </c>
      <c r="F146" s="614">
        <v>1.0</v>
      </c>
      <c r="G146" s="462" t="s">
        <v>2858</v>
      </c>
      <c r="I146" s="623" t="str">
        <f t="shared" si="7"/>
        <v>#VALUE!</v>
      </c>
      <c r="J146" s="648">
        <v>0.1102779843808107</v>
      </c>
      <c r="K146" s="615">
        <f t="shared" si="8"/>
        <v>1.102779844</v>
      </c>
      <c r="L146" s="616">
        <f t="shared" si="12"/>
        <v>1.102779844</v>
      </c>
      <c r="O146" s="615">
        <f t="shared" si="13"/>
        <v>0</v>
      </c>
      <c r="P146" s="540"/>
      <c r="Q146" s="626"/>
      <c r="R146" s="540"/>
      <c r="S146" s="626"/>
      <c r="T146" s="540"/>
      <c r="U146" s="626"/>
    </row>
    <row r="147">
      <c r="A147" s="612">
        <v>45771.0</v>
      </c>
      <c r="B147" s="462" t="s">
        <v>3400</v>
      </c>
      <c r="C147" s="462" t="s">
        <v>3550</v>
      </c>
      <c r="D147" s="622" t="str">
        <f t="shared" si="10"/>
        <v>#VALUE!</v>
      </c>
      <c r="E147" s="641">
        <f t="shared" si="11"/>
        <v>0.1</v>
      </c>
      <c r="F147" s="614">
        <v>1.0</v>
      </c>
      <c r="G147" s="462" t="s">
        <v>2858</v>
      </c>
      <c r="I147" s="623" t="str">
        <f t="shared" si="7"/>
        <v>#VALUE!</v>
      </c>
      <c r="J147" s="648">
        <v>0.10916790628486424</v>
      </c>
      <c r="K147" s="615">
        <f t="shared" si="8"/>
        <v>1.091679063</v>
      </c>
      <c r="L147" s="616">
        <f t="shared" si="12"/>
        <v>1.091679063</v>
      </c>
      <c r="O147" s="615">
        <f t="shared" si="13"/>
        <v>0</v>
      </c>
      <c r="P147" s="540"/>
      <c r="Q147" s="626"/>
      <c r="R147" s="540"/>
      <c r="S147" s="626"/>
      <c r="T147" s="540"/>
      <c r="U147" s="626"/>
    </row>
    <row r="148">
      <c r="A148" s="612">
        <v>45771.0</v>
      </c>
      <c r="B148" s="462" t="s">
        <v>3400</v>
      </c>
      <c r="C148" s="462" t="s">
        <v>3551</v>
      </c>
      <c r="D148" s="622" t="str">
        <f t="shared" si="10"/>
        <v>#VALUE!</v>
      </c>
      <c r="E148" s="641">
        <f t="shared" si="11"/>
        <v>0.1</v>
      </c>
      <c r="F148" s="614">
        <v>1.0</v>
      </c>
      <c r="G148" s="462" t="s">
        <v>2858</v>
      </c>
      <c r="I148" s="623" t="str">
        <f t="shared" si="7"/>
        <v>#VALUE!</v>
      </c>
      <c r="J148" s="648">
        <v>0.1075464856824098</v>
      </c>
      <c r="K148" s="615">
        <f t="shared" si="8"/>
        <v>1.075464857</v>
      </c>
      <c r="L148" s="616">
        <f t="shared" si="12"/>
        <v>1.075464857</v>
      </c>
      <c r="O148" s="615">
        <f t="shared" si="13"/>
        <v>0</v>
      </c>
      <c r="P148" s="540"/>
      <c r="Q148" s="626"/>
      <c r="R148" s="540"/>
      <c r="S148" s="626"/>
      <c r="T148" s="540"/>
      <c r="U148" s="626"/>
    </row>
    <row r="149">
      <c r="A149" s="612">
        <v>45771.0</v>
      </c>
      <c r="B149" s="462" t="s">
        <v>3400</v>
      </c>
      <c r="C149" s="462" t="s">
        <v>3552</v>
      </c>
      <c r="D149" s="622" t="str">
        <f t="shared" si="10"/>
        <v>#VALUE!</v>
      </c>
      <c r="E149" s="641">
        <f t="shared" si="11"/>
        <v>0.1</v>
      </c>
      <c r="F149" s="614">
        <v>1.0</v>
      </c>
      <c r="G149" s="462" t="s">
        <v>2858</v>
      </c>
      <c r="I149" s="623" t="str">
        <f t="shared" si="7"/>
        <v>#VALUE!</v>
      </c>
      <c r="J149" s="648">
        <v>0.10240330978058756</v>
      </c>
      <c r="K149" s="615">
        <f t="shared" si="8"/>
        <v>1.024033098</v>
      </c>
      <c r="L149" s="616">
        <f t="shared" si="12"/>
        <v>1.024033098</v>
      </c>
      <c r="O149" s="615">
        <f t="shared" si="13"/>
        <v>0</v>
      </c>
      <c r="P149" s="540"/>
      <c r="Q149" s="626"/>
      <c r="R149" s="540"/>
      <c r="S149" s="626"/>
      <c r="T149" s="540"/>
      <c r="U149" s="626"/>
    </row>
    <row r="150">
      <c r="A150" s="612">
        <v>45771.0</v>
      </c>
      <c r="B150" s="462" t="s">
        <v>3400</v>
      </c>
      <c r="C150" s="462" t="s">
        <v>3553</v>
      </c>
      <c r="D150" s="622" t="str">
        <f t="shared" si="10"/>
        <v>#VALUE!</v>
      </c>
      <c r="E150" s="641">
        <f t="shared" si="11"/>
        <v>0.1</v>
      </c>
      <c r="F150" s="614">
        <v>1.0</v>
      </c>
      <c r="G150" s="462" t="s">
        <v>2858</v>
      </c>
      <c r="I150" s="623" t="str">
        <f t="shared" si="7"/>
        <v>#VALUE!</v>
      </c>
      <c r="J150" s="648">
        <v>0.11088229825213831</v>
      </c>
      <c r="K150" s="615">
        <f t="shared" si="8"/>
        <v>1.108822983</v>
      </c>
      <c r="L150" s="616">
        <f t="shared" si="12"/>
        <v>1.108822983</v>
      </c>
      <c r="O150" s="615">
        <f t="shared" si="13"/>
        <v>0</v>
      </c>
      <c r="P150" s="540"/>
      <c r="Q150" s="626"/>
      <c r="R150" s="540"/>
      <c r="S150" s="626"/>
      <c r="T150" s="540"/>
      <c r="U150" s="626"/>
    </row>
    <row r="151">
      <c r="A151" s="612">
        <v>45771.0</v>
      </c>
      <c r="B151" s="462" t="s">
        <v>3400</v>
      </c>
      <c r="C151" s="462" t="s">
        <v>3554</v>
      </c>
      <c r="D151" s="622" t="str">
        <f t="shared" si="10"/>
        <v>#VALUE!</v>
      </c>
      <c r="E151" s="641">
        <f t="shared" si="11"/>
        <v>0.1</v>
      </c>
      <c r="F151" s="614">
        <v>1.0</v>
      </c>
      <c r="G151" s="462" t="s">
        <v>2858</v>
      </c>
      <c r="I151" s="623" t="str">
        <f t="shared" si="7"/>
        <v>#VALUE!</v>
      </c>
      <c r="J151" s="648">
        <v>0.11018873187058384</v>
      </c>
      <c r="K151" s="615">
        <f t="shared" si="8"/>
        <v>1.101887319</v>
      </c>
      <c r="L151" s="616">
        <f t="shared" si="12"/>
        <v>1.101887319</v>
      </c>
      <c r="O151" s="615">
        <f t="shared" si="13"/>
        <v>0</v>
      </c>
      <c r="P151" s="540"/>
      <c r="Q151" s="626"/>
      <c r="R151" s="540"/>
      <c r="S151" s="626"/>
      <c r="T151" s="540"/>
      <c r="U151" s="626"/>
    </row>
    <row r="152">
      <c r="A152" s="612">
        <v>45771.0</v>
      </c>
      <c r="B152" s="462" t="s">
        <v>3400</v>
      </c>
      <c r="C152" s="462" t="s">
        <v>3555</v>
      </c>
      <c r="D152" s="622" t="str">
        <f t="shared" si="10"/>
        <v>#VALUE!</v>
      </c>
      <c r="E152" s="641">
        <f t="shared" si="11"/>
        <v>0.1</v>
      </c>
      <c r="F152" s="614">
        <v>1.0</v>
      </c>
      <c r="G152" s="462" t="s">
        <v>2858</v>
      </c>
      <c r="I152" s="623" t="str">
        <f t="shared" si="7"/>
        <v>#VALUE!</v>
      </c>
      <c r="J152" s="648">
        <v>0.110866493120119</v>
      </c>
      <c r="K152" s="615">
        <f t="shared" si="8"/>
        <v>1.108664931</v>
      </c>
      <c r="L152" s="616">
        <f t="shared" si="12"/>
        <v>1.108664931</v>
      </c>
      <c r="O152" s="615">
        <f t="shared" si="13"/>
        <v>0</v>
      </c>
      <c r="P152" s="540"/>
      <c r="Q152" s="626"/>
      <c r="R152" s="540"/>
      <c r="S152" s="626"/>
      <c r="T152" s="540"/>
      <c r="U152" s="626"/>
    </row>
    <row r="153">
      <c r="A153" s="612">
        <v>45771.0</v>
      </c>
      <c r="B153" s="462" t="s">
        <v>3400</v>
      </c>
      <c r="C153" s="462" t="s">
        <v>3556</v>
      </c>
      <c r="D153" s="622" t="str">
        <f t="shared" si="10"/>
        <v>#VALUE!</v>
      </c>
      <c r="E153" s="641">
        <f t="shared" si="11"/>
        <v>0.1</v>
      </c>
      <c r="F153" s="614">
        <v>1.0</v>
      </c>
      <c r="G153" s="462" t="s">
        <v>2858</v>
      </c>
      <c r="I153" s="623" t="str">
        <f t="shared" si="7"/>
        <v>#VALUE!</v>
      </c>
      <c r="J153" s="648">
        <v>0.10776868724432874</v>
      </c>
      <c r="K153" s="615">
        <f t="shared" si="8"/>
        <v>1.077686872</v>
      </c>
      <c r="L153" s="616">
        <f t="shared" si="12"/>
        <v>1.077686872</v>
      </c>
      <c r="O153" s="615">
        <f t="shared" si="13"/>
        <v>0</v>
      </c>
      <c r="P153" s="540"/>
      <c r="Q153" s="626"/>
      <c r="R153" s="540"/>
      <c r="S153" s="626"/>
      <c r="T153" s="540"/>
      <c r="U153" s="626"/>
    </row>
    <row r="154">
      <c r="A154" s="612">
        <v>45771.0</v>
      </c>
      <c r="B154" s="462" t="s">
        <v>3400</v>
      </c>
      <c r="C154" s="462" t="s">
        <v>3557</v>
      </c>
      <c r="D154" s="622" t="str">
        <f t="shared" si="10"/>
        <v>#VALUE!</v>
      </c>
      <c r="E154" s="641">
        <f t="shared" si="11"/>
        <v>0.1</v>
      </c>
      <c r="F154" s="614">
        <v>1.0</v>
      </c>
      <c r="G154" s="462" t="s">
        <v>2858</v>
      </c>
      <c r="I154" s="623" t="str">
        <f t="shared" si="7"/>
        <v>#VALUE!</v>
      </c>
      <c r="J154" s="648">
        <v>0.11096039419858682</v>
      </c>
      <c r="K154" s="615">
        <f t="shared" si="8"/>
        <v>1.109603942</v>
      </c>
      <c r="L154" s="616">
        <f t="shared" si="12"/>
        <v>1.109603942</v>
      </c>
      <c r="O154" s="615">
        <f t="shared" si="13"/>
        <v>0</v>
      </c>
      <c r="P154" s="540"/>
      <c r="Q154" s="626"/>
      <c r="R154" s="540"/>
      <c r="S154" s="626"/>
      <c r="T154" s="540"/>
      <c r="U154" s="626"/>
    </row>
    <row r="155">
      <c r="A155" s="612">
        <v>45771.0</v>
      </c>
      <c r="B155" s="462" t="s">
        <v>3400</v>
      </c>
      <c r="C155" s="462" t="s">
        <v>3558</v>
      </c>
      <c r="D155" s="622" t="str">
        <f t="shared" si="10"/>
        <v>#VALUE!</v>
      </c>
      <c r="E155" s="641">
        <f t="shared" si="11"/>
        <v>0.1</v>
      </c>
      <c r="F155" s="614">
        <v>1.0</v>
      </c>
      <c r="G155" s="462" t="s">
        <v>2858</v>
      </c>
      <c r="I155" s="623" t="str">
        <f t="shared" si="7"/>
        <v>#VALUE!</v>
      </c>
      <c r="J155" s="648">
        <v>0.11231498698400891</v>
      </c>
      <c r="K155" s="615">
        <f t="shared" si="8"/>
        <v>1.12314987</v>
      </c>
      <c r="L155" s="616">
        <f t="shared" si="12"/>
        <v>1.12314987</v>
      </c>
      <c r="O155" s="615">
        <f t="shared" si="13"/>
        <v>0</v>
      </c>
      <c r="P155" s="540"/>
      <c r="Q155" s="626"/>
      <c r="R155" s="540"/>
      <c r="S155" s="626"/>
      <c r="T155" s="540"/>
      <c r="U155" s="626"/>
    </row>
    <row r="156">
      <c r="A156" s="612">
        <v>45771.0</v>
      </c>
      <c r="B156" s="462" t="s">
        <v>3400</v>
      </c>
      <c r="C156" s="462" t="s">
        <v>3559</v>
      </c>
      <c r="D156" s="622" t="str">
        <f t="shared" si="10"/>
        <v>#VALUE!</v>
      </c>
      <c r="E156" s="641">
        <f t="shared" si="11"/>
        <v>0.1</v>
      </c>
      <c r="F156" s="614">
        <v>1.0</v>
      </c>
      <c r="G156" s="462" t="s">
        <v>2858</v>
      </c>
      <c r="I156" s="623" t="str">
        <f t="shared" si="7"/>
        <v>#VALUE!</v>
      </c>
      <c r="J156" s="648">
        <v>0.11266455931573073</v>
      </c>
      <c r="K156" s="615">
        <f t="shared" si="8"/>
        <v>1.126645593</v>
      </c>
      <c r="L156" s="616">
        <f t="shared" si="12"/>
        <v>1.126645593</v>
      </c>
      <c r="O156" s="615">
        <f t="shared" si="13"/>
        <v>0</v>
      </c>
      <c r="P156" s="540"/>
      <c r="Q156" s="626"/>
      <c r="R156" s="540"/>
      <c r="S156" s="626"/>
      <c r="T156" s="540"/>
      <c r="U156" s="626"/>
    </row>
    <row r="157">
      <c r="A157" s="612">
        <v>45771.0</v>
      </c>
      <c r="B157" s="462" t="s">
        <v>3400</v>
      </c>
      <c r="C157" s="462" t="s">
        <v>3560</v>
      </c>
      <c r="D157" s="622" t="str">
        <f t="shared" si="10"/>
        <v>#VALUE!</v>
      </c>
      <c r="E157" s="641">
        <f t="shared" si="11"/>
        <v>0.1</v>
      </c>
      <c r="F157" s="614">
        <v>1.0</v>
      </c>
      <c r="G157" s="462" t="s">
        <v>2858</v>
      </c>
      <c r="I157" s="623" t="str">
        <f t="shared" si="7"/>
        <v>#VALUE!</v>
      </c>
      <c r="J157" s="648">
        <v>0.11136296020825584</v>
      </c>
      <c r="K157" s="615">
        <f t="shared" si="8"/>
        <v>1.113629602</v>
      </c>
      <c r="L157" s="616">
        <f t="shared" si="12"/>
        <v>1.113629602</v>
      </c>
      <c r="O157" s="615">
        <f t="shared" si="13"/>
        <v>0</v>
      </c>
      <c r="P157" s="540"/>
      <c r="Q157" s="626"/>
      <c r="R157" s="540"/>
      <c r="S157" s="626"/>
      <c r="T157" s="540"/>
      <c r="U157" s="626"/>
    </row>
    <row r="158">
      <c r="A158" s="612">
        <v>45771.0</v>
      </c>
      <c r="B158" s="462" t="s">
        <v>3400</v>
      </c>
      <c r="C158" s="462" t="s">
        <v>3561</v>
      </c>
      <c r="D158" s="622" t="str">
        <f t="shared" si="10"/>
        <v>#VALUE!</v>
      </c>
      <c r="E158" s="641">
        <f t="shared" si="11"/>
        <v>0.1</v>
      </c>
      <c r="F158" s="614">
        <v>1.0</v>
      </c>
      <c r="G158" s="462" t="s">
        <v>2858</v>
      </c>
      <c r="I158" s="623" t="str">
        <f t="shared" si="7"/>
        <v>#VALUE!</v>
      </c>
      <c r="J158" s="648">
        <v>0.11334417999256227</v>
      </c>
      <c r="K158" s="615">
        <f t="shared" si="8"/>
        <v>1.1334418</v>
      </c>
      <c r="L158" s="616">
        <f t="shared" si="12"/>
        <v>1.1334418</v>
      </c>
      <c r="O158" s="615">
        <f t="shared" si="13"/>
        <v>0</v>
      </c>
      <c r="P158" s="540"/>
      <c r="Q158" s="626"/>
      <c r="R158" s="540"/>
      <c r="S158" s="626"/>
      <c r="T158" s="540"/>
      <c r="U158" s="626"/>
    </row>
    <row r="159">
      <c r="A159" s="612">
        <v>45771.0</v>
      </c>
      <c r="B159" s="462" t="s">
        <v>3400</v>
      </c>
      <c r="C159" s="462" t="s">
        <v>3562</v>
      </c>
      <c r="D159" s="622" t="str">
        <f t="shared" si="10"/>
        <v>#VALUE!</v>
      </c>
      <c r="E159" s="641">
        <f t="shared" si="11"/>
        <v>0.1</v>
      </c>
      <c r="F159" s="614">
        <v>1.0</v>
      </c>
      <c r="G159" s="462" t="s">
        <v>2858</v>
      </c>
      <c r="I159" s="623" t="str">
        <f t="shared" si="7"/>
        <v>#VALUE!</v>
      </c>
      <c r="J159" s="648">
        <v>0.11491725548531051</v>
      </c>
      <c r="K159" s="615">
        <f t="shared" si="8"/>
        <v>1.149172555</v>
      </c>
      <c r="L159" s="616">
        <f t="shared" si="12"/>
        <v>1.149172555</v>
      </c>
      <c r="O159" s="615">
        <f t="shared" si="13"/>
        <v>0</v>
      </c>
      <c r="P159" s="540"/>
      <c r="Q159" s="626"/>
      <c r="R159" s="540"/>
      <c r="S159" s="626"/>
      <c r="T159" s="540"/>
      <c r="U159" s="626"/>
    </row>
    <row r="160">
      <c r="A160" s="612">
        <v>45771.0</v>
      </c>
      <c r="B160" s="462" t="s">
        <v>3400</v>
      </c>
      <c r="C160" s="462" t="s">
        <v>3563</v>
      </c>
      <c r="D160" s="622" t="str">
        <f t="shared" si="10"/>
        <v>#VALUE!</v>
      </c>
      <c r="E160" s="641">
        <f t="shared" si="11"/>
        <v>0.1</v>
      </c>
      <c r="F160" s="614">
        <v>1.0</v>
      </c>
      <c r="G160" s="462" t="s">
        <v>2858</v>
      </c>
      <c r="I160" s="623" t="str">
        <f t="shared" si="7"/>
        <v>#VALUE!</v>
      </c>
      <c r="J160" s="648">
        <v>0.11212997396801784</v>
      </c>
      <c r="K160" s="615">
        <f t="shared" si="8"/>
        <v>1.12129974</v>
      </c>
      <c r="L160" s="616">
        <f t="shared" si="12"/>
        <v>1.12129974</v>
      </c>
      <c r="O160" s="615">
        <f t="shared" si="13"/>
        <v>0</v>
      </c>
      <c r="P160" s="540"/>
      <c r="Q160" s="626"/>
      <c r="R160" s="540"/>
      <c r="S160" s="626"/>
      <c r="T160" s="540"/>
      <c r="U160" s="626"/>
    </row>
    <row r="161">
      <c r="A161" s="612">
        <v>45771.0</v>
      </c>
      <c r="B161" s="462" t="s">
        <v>3400</v>
      </c>
      <c r="C161" s="462" t="s">
        <v>3564</v>
      </c>
      <c r="D161" s="622" t="str">
        <f t="shared" si="10"/>
        <v>#VALUE!</v>
      </c>
      <c r="E161" s="641">
        <f t="shared" si="11"/>
        <v>0.1</v>
      </c>
      <c r="F161" s="614">
        <v>1.0</v>
      </c>
      <c r="G161" s="462" t="s">
        <v>2858</v>
      </c>
      <c r="I161" s="623" t="str">
        <f t="shared" si="7"/>
        <v>#VALUE!</v>
      </c>
      <c r="J161" s="648">
        <v>0.12562290814429153</v>
      </c>
      <c r="K161" s="615">
        <f t="shared" si="8"/>
        <v>1.256229081</v>
      </c>
      <c r="L161" s="616">
        <f t="shared" si="12"/>
        <v>1.256229081</v>
      </c>
      <c r="O161" s="615">
        <f t="shared" si="13"/>
        <v>0</v>
      </c>
      <c r="P161" s="540"/>
      <c r="Q161" s="626"/>
      <c r="R161" s="540"/>
      <c r="S161" s="626"/>
      <c r="T161" s="540"/>
      <c r="U161" s="626"/>
    </row>
    <row r="162">
      <c r="A162" s="612">
        <v>45771.0</v>
      </c>
      <c r="B162" s="462" t="s">
        <v>3400</v>
      </c>
      <c r="C162" s="462" t="s">
        <v>3565</v>
      </c>
      <c r="D162" s="622" t="str">
        <f t="shared" si="10"/>
        <v>#VALUE!</v>
      </c>
      <c r="E162" s="641">
        <f t="shared" si="11"/>
        <v>0.1</v>
      </c>
      <c r="F162" s="614">
        <v>1.0</v>
      </c>
      <c r="G162" s="462" t="s">
        <v>2858</v>
      </c>
      <c r="I162" s="623" t="str">
        <f t="shared" si="7"/>
        <v>#VALUE!</v>
      </c>
      <c r="J162" s="648">
        <v>0.11725548531052435</v>
      </c>
      <c r="K162" s="615">
        <f t="shared" si="8"/>
        <v>1.172554853</v>
      </c>
      <c r="L162" s="616">
        <f t="shared" si="12"/>
        <v>1.172554853</v>
      </c>
      <c r="O162" s="615">
        <f t="shared" si="13"/>
        <v>0</v>
      </c>
      <c r="P162" s="540"/>
      <c r="Q162" s="626"/>
      <c r="R162" s="540"/>
      <c r="S162" s="626"/>
      <c r="T162" s="540"/>
      <c r="U162" s="626"/>
    </row>
    <row r="163">
      <c r="A163" s="612">
        <v>45771.0</v>
      </c>
      <c r="B163" s="462" t="s">
        <v>3400</v>
      </c>
      <c r="C163" s="462" t="s">
        <v>3566</v>
      </c>
      <c r="D163" s="622" t="str">
        <f t="shared" si="10"/>
        <v>#VALUE!</v>
      </c>
      <c r="E163" s="641">
        <f t="shared" si="11"/>
        <v>0.1</v>
      </c>
      <c r="F163" s="614">
        <v>1.0</v>
      </c>
      <c r="G163" s="462" t="s">
        <v>2858</v>
      </c>
      <c r="I163" s="623" t="str">
        <f t="shared" si="7"/>
        <v>#VALUE!</v>
      </c>
      <c r="J163" s="648">
        <v>0.11305039047973223</v>
      </c>
      <c r="K163" s="615">
        <f t="shared" si="8"/>
        <v>1.130503905</v>
      </c>
      <c r="L163" s="616">
        <f t="shared" si="12"/>
        <v>1.130503905</v>
      </c>
      <c r="O163" s="615">
        <f t="shared" si="13"/>
        <v>0</v>
      </c>
      <c r="P163" s="540"/>
      <c r="Q163" s="626"/>
      <c r="R163" s="540"/>
      <c r="S163" s="626"/>
      <c r="T163" s="540"/>
      <c r="U163" s="626"/>
    </row>
    <row r="164">
      <c r="A164" s="612">
        <v>45771.0</v>
      </c>
      <c r="B164" s="462" t="s">
        <v>3400</v>
      </c>
      <c r="C164" s="462" t="s">
        <v>3567</v>
      </c>
      <c r="D164" s="622" t="str">
        <f t="shared" si="10"/>
        <v>#VALUE!</v>
      </c>
      <c r="E164" s="641">
        <f t="shared" si="11"/>
        <v>0.1</v>
      </c>
      <c r="F164" s="614">
        <v>1.0</v>
      </c>
      <c r="G164" s="462" t="s">
        <v>2858</v>
      </c>
      <c r="I164" s="623" t="str">
        <f t="shared" si="7"/>
        <v>#VALUE!</v>
      </c>
      <c r="J164" s="648">
        <v>0.1154034957233172</v>
      </c>
      <c r="K164" s="615">
        <f t="shared" si="8"/>
        <v>1.154034957</v>
      </c>
      <c r="L164" s="616">
        <f t="shared" si="12"/>
        <v>1.154034957</v>
      </c>
      <c r="O164" s="615">
        <f t="shared" si="13"/>
        <v>0</v>
      </c>
      <c r="P164" s="540"/>
      <c r="Q164" s="626"/>
      <c r="R164" s="540"/>
      <c r="S164" s="626"/>
      <c r="T164" s="540"/>
      <c r="U164" s="626"/>
    </row>
    <row r="165">
      <c r="A165" s="612">
        <v>45771.0</v>
      </c>
      <c r="B165" s="462" t="s">
        <v>3400</v>
      </c>
      <c r="C165" s="462" t="s">
        <v>3568</v>
      </c>
      <c r="D165" s="622" t="str">
        <f t="shared" si="10"/>
        <v>#VALUE!</v>
      </c>
      <c r="E165" s="641">
        <f t="shared" si="11"/>
        <v>0.1</v>
      </c>
      <c r="F165" s="614">
        <v>1.0</v>
      </c>
      <c r="G165" s="462" t="s">
        <v>2858</v>
      </c>
      <c r="I165" s="623" t="str">
        <f t="shared" si="7"/>
        <v>#VALUE!</v>
      </c>
      <c r="J165" s="648">
        <v>0.11200074377091855</v>
      </c>
      <c r="K165" s="615">
        <f t="shared" si="8"/>
        <v>1.120007438</v>
      </c>
      <c r="L165" s="616">
        <f t="shared" si="12"/>
        <v>1.120007438</v>
      </c>
      <c r="O165" s="615">
        <f t="shared" si="13"/>
        <v>0</v>
      </c>
      <c r="P165" s="540"/>
      <c r="Q165" s="626"/>
      <c r="R165" s="540"/>
      <c r="S165" s="626"/>
      <c r="T165" s="540"/>
      <c r="U165" s="626"/>
    </row>
    <row r="166">
      <c r="A166" s="612">
        <v>45771.0</v>
      </c>
      <c r="B166" s="462" t="s">
        <v>3400</v>
      </c>
      <c r="C166" s="462" t="s">
        <v>3569</v>
      </c>
      <c r="D166" s="622" t="str">
        <f t="shared" si="10"/>
        <v>#VALUE!</v>
      </c>
      <c r="E166" s="641">
        <f t="shared" si="11"/>
        <v>0.1</v>
      </c>
      <c r="F166" s="614">
        <v>1.0</v>
      </c>
      <c r="G166" s="462" t="s">
        <v>2858</v>
      </c>
      <c r="I166" s="623" t="str">
        <f t="shared" si="7"/>
        <v>#VALUE!</v>
      </c>
      <c r="J166" s="648">
        <v>0.11730383042023056</v>
      </c>
      <c r="K166" s="615">
        <f t="shared" si="8"/>
        <v>1.173038304</v>
      </c>
      <c r="L166" s="616">
        <f t="shared" si="12"/>
        <v>1.173038304</v>
      </c>
      <c r="O166" s="615">
        <f t="shared" si="13"/>
        <v>0</v>
      </c>
      <c r="P166" s="540"/>
      <c r="Q166" s="626"/>
      <c r="R166" s="540"/>
      <c r="S166" s="626"/>
      <c r="T166" s="540"/>
      <c r="U166" s="626"/>
    </row>
    <row r="167">
      <c r="A167" s="612">
        <v>45771.0</v>
      </c>
      <c r="B167" s="462" t="s">
        <v>3400</v>
      </c>
      <c r="C167" s="462" t="s">
        <v>3570</v>
      </c>
      <c r="D167" s="622" t="str">
        <f t="shared" si="10"/>
        <v>#VALUE!</v>
      </c>
      <c r="E167" s="641">
        <f t="shared" si="11"/>
        <v>0.1</v>
      </c>
      <c r="F167" s="614">
        <v>1.0</v>
      </c>
      <c r="G167" s="462" t="s">
        <v>2858</v>
      </c>
      <c r="I167" s="623" t="str">
        <f t="shared" si="7"/>
        <v>#VALUE!</v>
      </c>
      <c r="J167" s="648">
        <v>0.1118315358869468</v>
      </c>
      <c r="K167" s="615">
        <f t="shared" si="8"/>
        <v>1.118315359</v>
      </c>
      <c r="L167" s="616">
        <f t="shared" si="12"/>
        <v>1.118315359</v>
      </c>
      <c r="O167" s="615">
        <f t="shared" si="13"/>
        <v>0</v>
      </c>
      <c r="P167" s="540"/>
      <c r="Q167" s="626"/>
      <c r="R167" s="540"/>
      <c r="S167" s="626"/>
      <c r="T167" s="540"/>
      <c r="U167" s="626"/>
    </row>
    <row r="168">
      <c r="A168" s="612">
        <v>45771.0</v>
      </c>
      <c r="B168" s="462" t="s">
        <v>3400</v>
      </c>
      <c r="C168" s="462" t="s">
        <v>3571</v>
      </c>
      <c r="D168" s="622" t="str">
        <f t="shared" si="10"/>
        <v>#VALUE!</v>
      </c>
      <c r="E168" s="641">
        <f t="shared" si="11"/>
        <v>0.1</v>
      </c>
      <c r="F168" s="614">
        <v>1.0</v>
      </c>
      <c r="G168" s="462" t="s">
        <v>2858</v>
      </c>
      <c r="I168" s="623" t="str">
        <f t="shared" si="7"/>
        <v>#VALUE!</v>
      </c>
      <c r="J168" s="648">
        <v>0.11492562290814427</v>
      </c>
      <c r="K168" s="615">
        <f t="shared" si="8"/>
        <v>1.149256229</v>
      </c>
      <c r="L168" s="616">
        <f t="shared" si="12"/>
        <v>1.149256229</v>
      </c>
      <c r="O168" s="615">
        <f t="shared" si="13"/>
        <v>0</v>
      </c>
      <c r="P168" s="540"/>
      <c r="Q168" s="626"/>
      <c r="R168" s="540"/>
      <c r="S168" s="626"/>
      <c r="T168" s="540"/>
      <c r="U168" s="626"/>
    </row>
    <row r="169">
      <c r="A169" s="612">
        <v>45771.0</v>
      </c>
      <c r="B169" s="462" t="s">
        <v>3400</v>
      </c>
      <c r="C169" s="462" t="s">
        <v>3572</v>
      </c>
      <c r="D169" s="622" t="str">
        <f t="shared" si="10"/>
        <v>#VALUE!</v>
      </c>
      <c r="E169" s="641">
        <f t="shared" si="11"/>
        <v>0.1</v>
      </c>
      <c r="F169" s="614">
        <v>1.0</v>
      </c>
      <c r="G169" s="462" t="s">
        <v>2858</v>
      </c>
      <c r="I169" s="623" t="str">
        <f t="shared" si="7"/>
        <v>#VALUE!</v>
      </c>
      <c r="J169" s="648">
        <v>0.11730197099293416</v>
      </c>
      <c r="K169" s="615">
        <f t="shared" si="8"/>
        <v>1.17301971</v>
      </c>
      <c r="L169" s="616">
        <f t="shared" si="12"/>
        <v>1.17301971</v>
      </c>
      <c r="O169" s="615">
        <f t="shared" si="13"/>
        <v>0</v>
      </c>
      <c r="P169" s="540"/>
      <c r="Q169" s="626"/>
      <c r="R169" s="540"/>
      <c r="S169" s="626"/>
      <c r="T169" s="540"/>
      <c r="U169" s="626"/>
    </row>
    <row r="170">
      <c r="A170" s="612">
        <v>45771.0</v>
      </c>
      <c r="B170" s="462" t="s">
        <v>3400</v>
      </c>
      <c r="C170" s="462" t="s">
        <v>3573</v>
      </c>
      <c r="D170" s="622" t="str">
        <f t="shared" si="10"/>
        <v>#VALUE!</v>
      </c>
      <c r="E170" s="641">
        <f t="shared" si="11"/>
        <v>0.1</v>
      </c>
      <c r="F170" s="614">
        <v>1.0</v>
      </c>
      <c r="G170" s="462" t="s">
        <v>2858</v>
      </c>
      <c r="I170" s="623" t="str">
        <f t="shared" si="7"/>
        <v>#VALUE!</v>
      </c>
      <c r="J170" s="648">
        <v>0.11521476385273334</v>
      </c>
      <c r="K170" s="615">
        <f t="shared" si="8"/>
        <v>1.152147639</v>
      </c>
      <c r="L170" s="616">
        <f t="shared" si="12"/>
        <v>1.152147639</v>
      </c>
      <c r="O170" s="615">
        <f t="shared" si="13"/>
        <v>0</v>
      </c>
      <c r="P170" s="540"/>
      <c r="Q170" s="626"/>
      <c r="R170" s="540"/>
      <c r="S170" s="626"/>
      <c r="T170" s="540"/>
      <c r="U170" s="626"/>
    </row>
    <row r="171">
      <c r="A171" s="612">
        <v>45771.0</v>
      </c>
      <c r="B171" s="462" t="s">
        <v>3400</v>
      </c>
      <c r="C171" s="462" t="s">
        <v>3574</v>
      </c>
      <c r="D171" s="622" t="str">
        <f t="shared" si="10"/>
        <v>#VALUE!</v>
      </c>
      <c r="E171" s="641">
        <f t="shared" si="11"/>
        <v>0.1</v>
      </c>
      <c r="F171" s="614">
        <v>1.0</v>
      </c>
      <c r="G171" s="462" t="s">
        <v>2858</v>
      </c>
      <c r="I171" s="623" t="str">
        <f t="shared" si="7"/>
        <v>#VALUE!</v>
      </c>
      <c r="J171" s="648">
        <v>0.11138620304946074</v>
      </c>
      <c r="K171" s="615">
        <f t="shared" si="8"/>
        <v>1.11386203</v>
      </c>
      <c r="L171" s="616">
        <f t="shared" si="12"/>
        <v>1.11386203</v>
      </c>
      <c r="O171" s="615">
        <f t="shared" si="13"/>
        <v>0</v>
      </c>
      <c r="P171" s="540"/>
      <c r="Q171" s="626"/>
      <c r="R171" s="540"/>
      <c r="S171" s="626"/>
      <c r="T171" s="540"/>
      <c r="U171" s="626"/>
    </row>
    <row r="172">
      <c r="A172" s="612">
        <v>45775.0</v>
      </c>
      <c r="B172" s="462" t="s">
        <v>3400</v>
      </c>
      <c r="C172" s="462" t="s">
        <v>3575</v>
      </c>
      <c r="D172" s="622" t="str">
        <f t="shared" si="10"/>
        <v>#VALUE!</v>
      </c>
      <c r="E172" s="641">
        <v>0.1</v>
      </c>
      <c r="F172" s="614">
        <v>1.0</v>
      </c>
      <c r="G172" s="462" t="s">
        <v>2858</v>
      </c>
      <c r="I172" s="623" t="str">
        <f t="shared" si="7"/>
        <v>#VALUE!</v>
      </c>
      <c r="J172" s="614">
        <v>0.12104</v>
      </c>
      <c r="K172" s="615">
        <f t="shared" si="8"/>
        <v>1.2104</v>
      </c>
      <c r="L172" s="616">
        <f t="shared" si="12"/>
        <v>1.2104</v>
      </c>
      <c r="O172" s="615">
        <f t="shared" si="13"/>
        <v>0</v>
      </c>
      <c r="P172" s="540"/>
      <c r="Q172" s="626"/>
      <c r="R172" s="540"/>
      <c r="S172" s="626"/>
      <c r="T172" s="540"/>
      <c r="U172" s="626"/>
    </row>
    <row r="173">
      <c r="A173" s="612">
        <v>45772.0</v>
      </c>
      <c r="B173" s="462" t="s">
        <v>3334</v>
      </c>
      <c r="C173" s="462" t="s">
        <v>3576</v>
      </c>
      <c r="D173" s="622">
        <f t="shared" si="10"/>
        <v>30</v>
      </c>
      <c r="E173" s="641">
        <f t="shared" ref="E173:E191" si="14">F173/10</f>
        <v>0.2</v>
      </c>
      <c r="F173" s="614">
        <v>2.0</v>
      </c>
      <c r="G173" s="462">
        <v>15.0</v>
      </c>
      <c r="I173" s="623">
        <f t="shared" si="7"/>
        <v>19.0296</v>
      </c>
      <c r="J173" s="614">
        <v>0.126864</v>
      </c>
      <c r="K173" s="615">
        <f t="shared" si="8"/>
        <v>1.26864</v>
      </c>
      <c r="L173" s="616">
        <f t="shared" si="12"/>
        <v>0.63432</v>
      </c>
      <c r="O173" s="615">
        <f t="shared" si="13"/>
        <v>0</v>
      </c>
      <c r="P173" s="540"/>
      <c r="Q173" s="626"/>
      <c r="R173" s="540"/>
      <c r="S173" s="626"/>
      <c r="T173" s="540"/>
      <c r="U173" s="626"/>
    </row>
    <row r="174">
      <c r="A174" s="612">
        <v>45772.0</v>
      </c>
      <c r="B174" s="462" t="s">
        <v>3334</v>
      </c>
      <c r="C174" s="462" t="s">
        <v>3577</v>
      </c>
      <c r="D174" s="622">
        <f t="shared" si="10"/>
        <v>30</v>
      </c>
      <c r="E174" s="641">
        <f t="shared" si="14"/>
        <v>0.2</v>
      </c>
      <c r="F174" s="614">
        <v>2.0</v>
      </c>
      <c r="G174" s="462">
        <v>15.0</v>
      </c>
      <c r="I174" s="623">
        <f t="shared" si="7"/>
        <v>16.81245</v>
      </c>
      <c r="J174" s="614">
        <v>0.112083</v>
      </c>
      <c r="K174" s="615">
        <f t="shared" si="8"/>
        <v>1.12083</v>
      </c>
      <c r="L174" s="616">
        <f t="shared" si="12"/>
        <v>0.560415</v>
      </c>
      <c r="O174" s="615">
        <f t="shared" si="13"/>
        <v>0</v>
      </c>
      <c r="P174" s="540"/>
      <c r="Q174" s="626"/>
      <c r="R174" s="540"/>
      <c r="S174" s="626"/>
      <c r="T174" s="540"/>
      <c r="U174" s="626"/>
    </row>
    <row r="175">
      <c r="A175" s="612">
        <v>45772.0</v>
      </c>
      <c r="B175" s="462" t="s">
        <v>3334</v>
      </c>
      <c r="C175" s="462" t="s">
        <v>3578</v>
      </c>
      <c r="D175" s="622">
        <f t="shared" si="10"/>
        <v>30</v>
      </c>
      <c r="E175" s="641">
        <f t="shared" si="14"/>
        <v>0.2</v>
      </c>
      <c r="F175" s="614">
        <v>2.0</v>
      </c>
      <c r="G175" s="462">
        <v>15.0</v>
      </c>
      <c r="I175" s="623">
        <f t="shared" si="7"/>
        <v>18.3144</v>
      </c>
      <c r="J175" s="614">
        <v>0.122096</v>
      </c>
      <c r="K175" s="615">
        <f t="shared" si="8"/>
        <v>1.22096</v>
      </c>
      <c r="L175" s="616">
        <f t="shared" si="12"/>
        <v>0.61048</v>
      </c>
      <c r="O175" s="615">
        <f t="shared" si="13"/>
        <v>0</v>
      </c>
      <c r="P175" s="540"/>
      <c r="Q175" s="626"/>
      <c r="R175" s="540"/>
      <c r="S175" s="626"/>
      <c r="T175" s="540"/>
      <c r="U175" s="626"/>
    </row>
    <row r="176">
      <c r="A176" s="612">
        <v>45775.0</v>
      </c>
      <c r="B176" s="462" t="s">
        <v>3334</v>
      </c>
      <c r="C176" s="462" t="s">
        <v>3579</v>
      </c>
      <c r="D176" s="622">
        <f t="shared" si="10"/>
        <v>0</v>
      </c>
      <c r="E176" s="641">
        <f t="shared" si="14"/>
        <v>0.1</v>
      </c>
      <c r="F176" s="614">
        <v>1.0</v>
      </c>
      <c r="I176" s="623">
        <f t="shared" si="7"/>
        <v>0</v>
      </c>
      <c r="J176" s="614">
        <v>0.112165</v>
      </c>
      <c r="K176" s="615">
        <f t="shared" si="8"/>
        <v>1.12165</v>
      </c>
      <c r="L176" s="616">
        <f t="shared" si="12"/>
        <v>1.12165</v>
      </c>
      <c r="O176" s="615">
        <f t="shared" si="13"/>
        <v>0</v>
      </c>
      <c r="P176" s="540"/>
      <c r="Q176" s="626"/>
      <c r="R176" s="540"/>
      <c r="S176" s="626"/>
      <c r="T176" s="540"/>
      <c r="U176" s="626"/>
    </row>
    <row r="177">
      <c r="A177" s="612">
        <v>45775.0</v>
      </c>
      <c r="B177" s="462" t="s">
        <v>3334</v>
      </c>
      <c r="C177" s="462" t="s">
        <v>3580</v>
      </c>
      <c r="D177" s="622">
        <f t="shared" si="10"/>
        <v>0</v>
      </c>
      <c r="E177" s="641">
        <f t="shared" si="14"/>
        <v>0.1</v>
      </c>
      <c r="F177" s="614">
        <v>1.0</v>
      </c>
      <c r="I177" s="623">
        <f t="shared" si="7"/>
        <v>0</v>
      </c>
      <c r="J177" s="614">
        <v>0.112918</v>
      </c>
      <c r="K177" s="615">
        <f t="shared" si="8"/>
        <v>1.12918</v>
      </c>
      <c r="L177" s="616">
        <f t="shared" si="12"/>
        <v>1.12918</v>
      </c>
      <c r="O177" s="615">
        <f t="shared" si="13"/>
        <v>0</v>
      </c>
      <c r="P177" s="540"/>
      <c r="Q177" s="626"/>
      <c r="R177" s="540"/>
      <c r="S177" s="626"/>
      <c r="T177" s="540"/>
      <c r="U177" s="626"/>
    </row>
    <row r="178">
      <c r="A178" s="612">
        <v>45775.0</v>
      </c>
      <c r="B178" s="462" t="s">
        <v>3334</v>
      </c>
      <c r="C178" s="462" t="s">
        <v>3581</v>
      </c>
      <c r="D178" s="622">
        <f t="shared" si="10"/>
        <v>0</v>
      </c>
      <c r="E178" s="641">
        <f t="shared" si="14"/>
        <v>0.1</v>
      </c>
      <c r="F178" s="614">
        <v>1.0</v>
      </c>
      <c r="I178" s="623">
        <f t="shared" si="7"/>
        <v>0</v>
      </c>
      <c r="J178" s="614">
        <v>0.108495</v>
      </c>
      <c r="K178" s="615">
        <f t="shared" si="8"/>
        <v>1.08495</v>
      </c>
      <c r="L178" s="616">
        <f t="shared" si="12"/>
        <v>1.08495</v>
      </c>
      <c r="O178" s="615">
        <f t="shared" si="13"/>
        <v>0</v>
      </c>
      <c r="P178" s="540"/>
      <c r="Q178" s="626"/>
      <c r="R178" s="540"/>
      <c r="S178" s="626"/>
      <c r="T178" s="540"/>
      <c r="U178" s="626"/>
    </row>
    <row r="179">
      <c r="A179" s="612">
        <v>45775.0</v>
      </c>
      <c r="B179" s="462" t="s">
        <v>3334</v>
      </c>
      <c r="C179" s="462" t="s">
        <v>3582</v>
      </c>
      <c r="D179" s="622">
        <f t="shared" si="10"/>
        <v>0</v>
      </c>
      <c r="E179" s="641">
        <f t="shared" si="14"/>
        <v>0.1</v>
      </c>
      <c r="F179" s="614">
        <v>1.0</v>
      </c>
      <c r="I179" s="623">
        <f t="shared" si="7"/>
        <v>0</v>
      </c>
      <c r="J179" s="614">
        <v>0.108309</v>
      </c>
      <c r="K179" s="615">
        <f t="shared" si="8"/>
        <v>1.08309</v>
      </c>
      <c r="L179" s="616">
        <f t="shared" si="12"/>
        <v>1.08309</v>
      </c>
      <c r="O179" s="615">
        <f t="shared" si="13"/>
        <v>0</v>
      </c>
      <c r="P179" s="540"/>
      <c r="Q179" s="626"/>
      <c r="R179" s="540"/>
      <c r="S179" s="626"/>
      <c r="T179" s="540"/>
      <c r="U179" s="626"/>
    </row>
    <row r="180">
      <c r="A180" s="612">
        <v>45775.0</v>
      </c>
      <c r="B180" s="462" t="s">
        <v>3334</v>
      </c>
      <c r="C180" s="462" t="s">
        <v>3583</v>
      </c>
      <c r="D180" s="622">
        <f t="shared" si="10"/>
        <v>0</v>
      </c>
      <c r="E180" s="641">
        <f t="shared" si="14"/>
        <v>0.1</v>
      </c>
      <c r="F180" s="614">
        <v>1.0</v>
      </c>
      <c r="I180" s="623">
        <f t="shared" si="7"/>
        <v>0</v>
      </c>
      <c r="J180" s="614">
        <v>0.112408</v>
      </c>
      <c r="K180" s="615">
        <f t="shared" si="8"/>
        <v>1.12408</v>
      </c>
      <c r="L180" s="616">
        <f t="shared" si="12"/>
        <v>1.12408</v>
      </c>
      <c r="O180" s="615">
        <f t="shared" si="13"/>
        <v>0</v>
      </c>
      <c r="P180" s="540"/>
      <c r="Q180" s="626"/>
      <c r="R180" s="540"/>
      <c r="S180" s="626"/>
      <c r="T180" s="540"/>
      <c r="U180" s="626"/>
    </row>
    <row r="181">
      <c r="A181" s="612">
        <v>45775.0</v>
      </c>
      <c r="B181" s="462" t="s">
        <v>3334</v>
      </c>
      <c r="C181" s="462" t="s">
        <v>3584</v>
      </c>
      <c r="D181" s="622">
        <f t="shared" si="10"/>
        <v>0</v>
      </c>
      <c r="E181" s="641">
        <f t="shared" si="14"/>
        <v>0.1</v>
      </c>
      <c r="F181" s="614">
        <v>1.0</v>
      </c>
      <c r="I181" s="623">
        <f t="shared" si="7"/>
        <v>0</v>
      </c>
      <c r="J181" s="614">
        <v>0.109718</v>
      </c>
      <c r="K181" s="615">
        <f t="shared" si="8"/>
        <v>1.09718</v>
      </c>
      <c r="L181" s="616">
        <f t="shared" si="12"/>
        <v>1.09718</v>
      </c>
      <c r="O181" s="615">
        <f t="shared" si="13"/>
        <v>0</v>
      </c>
      <c r="P181" s="540"/>
      <c r="Q181" s="626"/>
      <c r="R181" s="540"/>
      <c r="S181" s="626"/>
      <c r="T181" s="540"/>
      <c r="U181" s="626"/>
    </row>
    <row r="182">
      <c r="A182" s="612">
        <v>45775.0</v>
      </c>
      <c r="B182" s="462" t="s">
        <v>3334</v>
      </c>
      <c r="C182" s="462" t="s">
        <v>3585</v>
      </c>
      <c r="D182" s="622">
        <f t="shared" si="10"/>
        <v>0</v>
      </c>
      <c r="E182" s="641">
        <f t="shared" si="14"/>
        <v>0.1</v>
      </c>
      <c r="F182" s="614">
        <v>1.0</v>
      </c>
      <c r="I182" s="623">
        <f t="shared" si="7"/>
        <v>0</v>
      </c>
      <c r="J182" s="614">
        <v>0.112845</v>
      </c>
      <c r="K182" s="615">
        <f t="shared" si="8"/>
        <v>1.12845</v>
      </c>
      <c r="L182" s="616">
        <f t="shared" si="12"/>
        <v>1.12845</v>
      </c>
      <c r="O182" s="615">
        <f t="shared" si="13"/>
        <v>0</v>
      </c>
      <c r="P182" s="540"/>
      <c r="Q182" s="626"/>
      <c r="R182" s="540"/>
      <c r="S182" s="626"/>
      <c r="T182" s="540"/>
      <c r="U182" s="626"/>
    </row>
    <row r="183">
      <c r="A183" s="612">
        <v>45775.0</v>
      </c>
      <c r="B183" s="462" t="s">
        <v>3334</v>
      </c>
      <c r="C183" s="462" t="s">
        <v>3586</v>
      </c>
      <c r="D183" s="622">
        <f t="shared" si="10"/>
        <v>0</v>
      </c>
      <c r="E183" s="641">
        <f t="shared" si="14"/>
        <v>0.1</v>
      </c>
      <c r="F183" s="614">
        <v>1.0</v>
      </c>
      <c r="I183" s="623">
        <f t="shared" si="7"/>
        <v>0</v>
      </c>
      <c r="J183" s="614">
        <v>0.109042</v>
      </c>
      <c r="K183" s="615">
        <f t="shared" si="8"/>
        <v>1.09042</v>
      </c>
      <c r="L183" s="616">
        <f t="shared" si="12"/>
        <v>1.09042</v>
      </c>
      <c r="O183" s="615">
        <f t="shared" si="13"/>
        <v>0</v>
      </c>
      <c r="P183" s="540"/>
      <c r="Q183" s="626"/>
      <c r="R183" s="540"/>
      <c r="S183" s="626"/>
      <c r="T183" s="540"/>
      <c r="U183" s="626"/>
    </row>
    <row r="184">
      <c r="A184" s="612">
        <v>45775.0</v>
      </c>
      <c r="B184" s="462" t="s">
        <v>3334</v>
      </c>
      <c r="C184" s="462" t="s">
        <v>3587</v>
      </c>
      <c r="D184" s="622">
        <f t="shared" si="10"/>
        <v>0</v>
      </c>
      <c r="E184" s="641">
        <f t="shared" si="14"/>
        <v>0.1</v>
      </c>
      <c r="F184" s="614">
        <v>1.0</v>
      </c>
      <c r="I184" s="623">
        <f t="shared" si="7"/>
        <v>0</v>
      </c>
      <c r="J184" s="614">
        <v>0.11434</v>
      </c>
      <c r="K184" s="615">
        <f t="shared" si="8"/>
        <v>1.1434</v>
      </c>
      <c r="L184" s="616">
        <f t="shared" si="12"/>
        <v>1.1434</v>
      </c>
      <c r="O184" s="615">
        <f t="shared" si="13"/>
        <v>0</v>
      </c>
      <c r="P184" s="540"/>
      <c r="Q184" s="626"/>
      <c r="R184" s="540"/>
      <c r="S184" s="626"/>
      <c r="T184" s="540"/>
      <c r="U184" s="626"/>
    </row>
    <row r="185">
      <c r="A185" s="612">
        <v>45775.0</v>
      </c>
      <c r="B185" s="462" t="s">
        <v>3334</v>
      </c>
      <c r="C185" s="462" t="s">
        <v>3588</v>
      </c>
      <c r="D185" s="622">
        <f t="shared" si="10"/>
        <v>0</v>
      </c>
      <c r="E185" s="641">
        <f t="shared" si="14"/>
        <v>0.1</v>
      </c>
      <c r="F185" s="614">
        <v>1.0</v>
      </c>
      <c r="I185" s="623">
        <f t="shared" si="7"/>
        <v>0</v>
      </c>
      <c r="J185" s="625"/>
      <c r="K185" s="615">
        <f t="shared" si="8"/>
        <v>0</v>
      </c>
      <c r="L185" s="616">
        <f t="shared" si="12"/>
        <v>0</v>
      </c>
      <c r="O185" s="615">
        <f t="shared" si="13"/>
        <v>0</v>
      </c>
      <c r="P185" s="540"/>
      <c r="Q185" s="626"/>
      <c r="R185" s="540"/>
      <c r="S185" s="626"/>
      <c r="T185" s="540"/>
      <c r="U185" s="626"/>
    </row>
    <row r="186">
      <c r="A186" s="612">
        <v>45775.0</v>
      </c>
      <c r="B186" s="462" t="s">
        <v>3334</v>
      </c>
      <c r="C186" s="462" t="s">
        <v>3589</v>
      </c>
      <c r="D186" s="622">
        <f t="shared" si="10"/>
        <v>0</v>
      </c>
      <c r="E186" s="641">
        <f t="shared" si="14"/>
        <v>0.1</v>
      </c>
      <c r="F186" s="614">
        <v>1.0</v>
      </c>
      <c r="I186" s="623">
        <f t="shared" si="7"/>
        <v>0</v>
      </c>
      <c r="J186" s="625"/>
      <c r="K186" s="615">
        <f t="shared" si="8"/>
        <v>0</v>
      </c>
      <c r="L186" s="616">
        <f t="shared" si="12"/>
        <v>0</v>
      </c>
      <c r="O186" s="615">
        <f t="shared" si="13"/>
        <v>0</v>
      </c>
      <c r="P186" s="540"/>
      <c r="Q186" s="626"/>
      <c r="R186" s="540"/>
      <c r="S186" s="626"/>
      <c r="T186" s="540"/>
      <c r="U186" s="626"/>
    </row>
    <row r="187">
      <c r="A187" s="612">
        <v>45775.0</v>
      </c>
      <c r="B187" s="462" t="s">
        <v>3334</v>
      </c>
      <c r="C187" s="462" t="s">
        <v>3590</v>
      </c>
      <c r="D187" s="622">
        <f t="shared" si="10"/>
        <v>0</v>
      </c>
      <c r="E187" s="641">
        <f t="shared" si="14"/>
        <v>0.1</v>
      </c>
      <c r="F187" s="614">
        <v>1.0</v>
      </c>
      <c r="I187" s="623">
        <f t="shared" si="7"/>
        <v>0</v>
      </c>
      <c r="J187" s="625"/>
      <c r="K187" s="615">
        <f t="shared" si="8"/>
        <v>0</v>
      </c>
      <c r="L187" s="616">
        <f t="shared" si="12"/>
        <v>0</v>
      </c>
      <c r="O187" s="615">
        <f t="shared" si="13"/>
        <v>0</v>
      </c>
      <c r="P187" s="540"/>
      <c r="Q187" s="626"/>
      <c r="R187" s="540"/>
      <c r="S187" s="626"/>
      <c r="T187" s="540"/>
      <c r="U187" s="626"/>
    </row>
    <row r="188">
      <c r="A188" s="612">
        <v>45775.0</v>
      </c>
      <c r="B188" s="462" t="s">
        <v>3334</v>
      </c>
      <c r="C188" s="462" t="s">
        <v>3591</v>
      </c>
      <c r="D188" s="622">
        <f t="shared" si="10"/>
        <v>0</v>
      </c>
      <c r="E188" s="641">
        <f t="shared" si="14"/>
        <v>0.1</v>
      </c>
      <c r="F188" s="614">
        <v>1.0</v>
      </c>
      <c r="I188" s="623">
        <f t="shared" si="7"/>
        <v>0</v>
      </c>
      <c r="J188" s="625"/>
      <c r="K188" s="615">
        <f t="shared" si="8"/>
        <v>0</v>
      </c>
      <c r="L188" s="616">
        <f t="shared" si="12"/>
        <v>0</v>
      </c>
      <c r="O188" s="615">
        <f t="shared" si="13"/>
        <v>0</v>
      </c>
      <c r="P188" s="540"/>
      <c r="Q188" s="626"/>
      <c r="R188" s="540"/>
      <c r="S188" s="626"/>
      <c r="T188" s="540"/>
      <c r="U188" s="626"/>
    </row>
    <row r="189">
      <c r="A189" s="612">
        <v>45775.0</v>
      </c>
      <c r="B189" s="462" t="s">
        <v>3334</v>
      </c>
      <c r="C189" s="462" t="s">
        <v>3592</v>
      </c>
      <c r="D189" s="622">
        <f t="shared" si="10"/>
        <v>0</v>
      </c>
      <c r="E189" s="641">
        <f t="shared" si="14"/>
        <v>0.1</v>
      </c>
      <c r="F189" s="614">
        <v>1.0</v>
      </c>
      <c r="I189" s="623">
        <f t="shared" si="7"/>
        <v>0</v>
      </c>
      <c r="J189" s="625"/>
      <c r="K189" s="615">
        <f t="shared" si="8"/>
        <v>0</v>
      </c>
      <c r="L189" s="616">
        <f t="shared" si="12"/>
        <v>0</v>
      </c>
      <c r="O189" s="615">
        <f t="shared" si="13"/>
        <v>0</v>
      </c>
      <c r="P189" s="540"/>
      <c r="Q189" s="626"/>
      <c r="R189" s="540"/>
      <c r="S189" s="626"/>
      <c r="T189" s="540"/>
      <c r="U189" s="626"/>
    </row>
    <row r="190">
      <c r="A190" s="612">
        <v>45775.0</v>
      </c>
      <c r="B190" s="462" t="s">
        <v>3334</v>
      </c>
      <c r="C190" s="462" t="s">
        <v>3593</v>
      </c>
      <c r="D190" s="622">
        <f t="shared" si="10"/>
        <v>0</v>
      </c>
      <c r="E190" s="641">
        <f t="shared" si="14"/>
        <v>0.1</v>
      </c>
      <c r="F190" s="614">
        <v>1.0</v>
      </c>
      <c r="I190" s="623">
        <f t="shared" si="7"/>
        <v>0</v>
      </c>
      <c r="J190" s="625"/>
      <c r="K190" s="615">
        <f t="shared" si="8"/>
        <v>0</v>
      </c>
      <c r="L190" s="616">
        <f t="shared" si="12"/>
        <v>0</v>
      </c>
      <c r="O190" s="615">
        <f t="shared" si="13"/>
        <v>0</v>
      </c>
      <c r="P190" s="540"/>
      <c r="Q190" s="626"/>
      <c r="R190" s="540"/>
      <c r="S190" s="626"/>
      <c r="T190" s="540"/>
      <c r="U190" s="626"/>
    </row>
    <row r="191">
      <c r="A191" s="612">
        <v>45775.0</v>
      </c>
      <c r="B191" s="462" t="s">
        <v>3334</v>
      </c>
      <c r="C191" s="462" t="s">
        <v>3594</v>
      </c>
      <c r="D191" s="622">
        <f t="shared" si="10"/>
        <v>0</v>
      </c>
      <c r="E191" s="641">
        <f t="shared" si="14"/>
        <v>0.1</v>
      </c>
      <c r="F191" s="614">
        <v>1.0</v>
      </c>
      <c r="I191" s="623">
        <f t="shared" si="7"/>
        <v>0</v>
      </c>
      <c r="J191" s="625"/>
      <c r="K191" s="615">
        <f t="shared" si="8"/>
        <v>0</v>
      </c>
      <c r="L191" s="616">
        <f t="shared" si="12"/>
        <v>0</v>
      </c>
      <c r="O191" s="615">
        <f t="shared" si="13"/>
        <v>0</v>
      </c>
      <c r="P191" s="540"/>
      <c r="Q191" s="626"/>
      <c r="R191" s="540"/>
      <c r="S191" s="626"/>
      <c r="T191" s="540"/>
      <c r="U191" s="626"/>
    </row>
    <row r="192">
      <c r="A192" s="612">
        <v>45776.0</v>
      </c>
      <c r="B192" s="462" t="s">
        <v>3334</v>
      </c>
      <c r="C192" s="462" t="s">
        <v>3595</v>
      </c>
      <c r="D192" s="622">
        <f t="shared" si="10"/>
        <v>0</v>
      </c>
      <c r="E192" s="641">
        <v>0.1</v>
      </c>
      <c r="F192" s="614">
        <v>1.0</v>
      </c>
      <c r="I192" s="623">
        <f t="shared" si="7"/>
        <v>0</v>
      </c>
      <c r="J192" s="614">
        <v>0.129016</v>
      </c>
      <c r="K192" s="615">
        <f t="shared" si="8"/>
        <v>1.29016</v>
      </c>
      <c r="L192" s="616">
        <f t="shared" si="12"/>
        <v>1.29016</v>
      </c>
      <c r="O192" s="615">
        <f t="shared" si="13"/>
        <v>0</v>
      </c>
      <c r="P192" s="540"/>
      <c r="Q192" s="626"/>
      <c r="R192" s="540"/>
      <c r="S192" s="626"/>
      <c r="T192" s="540"/>
      <c r="U192" s="626"/>
    </row>
    <row r="193">
      <c r="A193" s="612">
        <v>45777.0</v>
      </c>
      <c r="B193" s="462" t="s">
        <v>3400</v>
      </c>
      <c r="C193" s="462" t="s">
        <v>3596</v>
      </c>
      <c r="D193" s="622">
        <f t="shared" si="10"/>
        <v>8.00001</v>
      </c>
      <c r="E193" s="641">
        <f t="shared" ref="E193:E360" si="15">F193/10</f>
        <v>0.0266667</v>
      </c>
      <c r="F193" s="614">
        <v>0.266667</v>
      </c>
      <c r="G193" s="462">
        <v>30.0</v>
      </c>
      <c r="I193" s="623">
        <f t="shared" si="7"/>
        <v>8.81847</v>
      </c>
      <c r="J193" s="614">
        <v>0.0293949</v>
      </c>
      <c r="K193" s="615">
        <f t="shared" si="8"/>
        <v>0.293949</v>
      </c>
      <c r="L193" s="616">
        <f t="shared" si="12"/>
        <v>1.102307372</v>
      </c>
      <c r="O193" s="615">
        <f t="shared" si="13"/>
        <v>0</v>
      </c>
      <c r="P193" s="540"/>
      <c r="Q193" s="626"/>
      <c r="R193" s="540"/>
      <c r="S193" s="626"/>
      <c r="T193" s="540"/>
      <c r="U193" s="626"/>
    </row>
    <row r="194">
      <c r="A194" s="612">
        <v>45777.0</v>
      </c>
      <c r="B194" s="462" t="s">
        <v>3400</v>
      </c>
      <c r="C194" s="462" t="s">
        <v>3596</v>
      </c>
      <c r="D194" s="622">
        <f t="shared" si="10"/>
        <v>8.00001</v>
      </c>
      <c r="E194" s="641">
        <f t="shared" si="15"/>
        <v>0.0266667</v>
      </c>
      <c r="F194" s="614">
        <v>0.266667</v>
      </c>
      <c r="G194" s="462">
        <v>30.0</v>
      </c>
      <c r="I194" s="623">
        <f t="shared" si="7"/>
        <v>8.5788</v>
      </c>
      <c r="J194" s="614">
        <v>0.028596</v>
      </c>
      <c r="K194" s="615">
        <f t="shared" si="8"/>
        <v>0.28596</v>
      </c>
      <c r="L194" s="616">
        <f t="shared" si="12"/>
        <v>1.07234866</v>
      </c>
      <c r="O194" s="615">
        <f t="shared" si="13"/>
        <v>0</v>
      </c>
      <c r="P194" s="540"/>
      <c r="Q194" s="626"/>
      <c r="R194" s="540"/>
      <c r="S194" s="626"/>
      <c r="T194" s="540"/>
      <c r="U194" s="626"/>
    </row>
    <row r="195">
      <c r="A195" s="612">
        <v>45777.0</v>
      </c>
      <c r="B195" s="462" t="s">
        <v>3400</v>
      </c>
      <c r="C195" s="462" t="s">
        <v>3597</v>
      </c>
      <c r="D195" s="622">
        <f t="shared" si="10"/>
        <v>0</v>
      </c>
      <c r="E195" s="641">
        <f t="shared" si="15"/>
        <v>0.1</v>
      </c>
      <c r="F195" s="614">
        <v>1.0</v>
      </c>
      <c r="I195" s="623">
        <f t="shared" si="7"/>
        <v>0</v>
      </c>
      <c r="J195" s="614">
        <v>0.113908</v>
      </c>
      <c r="K195" s="615">
        <f t="shared" si="8"/>
        <v>1.13908</v>
      </c>
      <c r="L195" s="616">
        <f t="shared" si="12"/>
        <v>1.13908</v>
      </c>
      <c r="O195" s="615">
        <f t="shared" si="13"/>
        <v>0</v>
      </c>
      <c r="P195" s="540"/>
      <c r="Q195" s="626"/>
      <c r="R195" s="540"/>
      <c r="S195" s="626"/>
      <c r="T195" s="540"/>
      <c r="U195" s="626"/>
    </row>
    <row r="196">
      <c r="A196" s="612">
        <v>45777.0</v>
      </c>
      <c r="B196" s="462" t="s">
        <v>3400</v>
      </c>
      <c r="C196" s="462" t="s">
        <v>3598</v>
      </c>
      <c r="D196" s="622">
        <f t="shared" si="10"/>
        <v>0</v>
      </c>
      <c r="E196" s="641">
        <f t="shared" si="15"/>
        <v>0.1</v>
      </c>
      <c r="F196" s="614">
        <v>1.0</v>
      </c>
      <c r="I196" s="623">
        <f t="shared" si="7"/>
        <v>0</v>
      </c>
      <c r="J196" s="614">
        <v>0.120127</v>
      </c>
      <c r="K196" s="615">
        <f t="shared" si="8"/>
        <v>1.20127</v>
      </c>
      <c r="L196" s="616">
        <f t="shared" si="12"/>
        <v>1.20127</v>
      </c>
      <c r="O196" s="615">
        <f t="shared" si="13"/>
        <v>0</v>
      </c>
      <c r="P196" s="540"/>
      <c r="Q196" s="626"/>
      <c r="R196" s="540"/>
      <c r="S196" s="626"/>
      <c r="T196" s="540"/>
      <c r="U196" s="626"/>
    </row>
    <row r="197">
      <c r="A197" s="612">
        <v>45777.0</v>
      </c>
      <c r="B197" s="462" t="s">
        <v>3400</v>
      </c>
      <c r="C197" s="462" t="s">
        <v>3599</v>
      </c>
      <c r="D197" s="622">
        <f t="shared" si="10"/>
        <v>0</v>
      </c>
      <c r="E197" s="641">
        <f t="shared" si="15"/>
        <v>0.1</v>
      </c>
      <c r="F197" s="614">
        <v>1.0</v>
      </c>
      <c r="I197" s="623">
        <f t="shared" si="7"/>
        <v>0</v>
      </c>
      <c r="J197" s="614">
        <v>0.114769</v>
      </c>
      <c r="K197" s="615">
        <f t="shared" si="8"/>
        <v>1.14769</v>
      </c>
      <c r="L197" s="616">
        <f t="shared" si="12"/>
        <v>1.14769</v>
      </c>
      <c r="O197" s="615">
        <f t="shared" si="13"/>
        <v>0</v>
      </c>
      <c r="P197" s="540"/>
      <c r="Q197" s="626"/>
      <c r="R197" s="540"/>
      <c r="S197" s="626"/>
      <c r="T197" s="540"/>
      <c r="U197" s="626"/>
    </row>
    <row r="198">
      <c r="A198" s="612">
        <v>45777.0</v>
      </c>
      <c r="B198" s="462" t="s">
        <v>3400</v>
      </c>
      <c r="C198" s="462" t="s">
        <v>3600</v>
      </c>
      <c r="D198" s="622">
        <f t="shared" si="10"/>
        <v>0</v>
      </c>
      <c r="E198" s="641">
        <f t="shared" si="15"/>
        <v>0.1</v>
      </c>
      <c r="F198" s="614">
        <v>1.0</v>
      </c>
      <c r="I198" s="623">
        <f t="shared" si="7"/>
        <v>0</v>
      </c>
      <c r="J198" s="614">
        <v>0.116147</v>
      </c>
      <c r="K198" s="615">
        <f t="shared" si="8"/>
        <v>1.16147</v>
      </c>
      <c r="L198" s="616">
        <f t="shared" si="12"/>
        <v>1.16147</v>
      </c>
      <c r="O198" s="615">
        <f t="shared" si="13"/>
        <v>0</v>
      </c>
      <c r="P198" s="540"/>
      <c r="Q198" s="626"/>
      <c r="R198" s="540"/>
      <c r="S198" s="626"/>
      <c r="T198" s="540"/>
      <c r="U198" s="626"/>
    </row>
    <row r="199">
      <c r="A199" s="612">
        <v>45777.0</v>
      </c>
      <c r="B199" s="462" t="s">
        <v>3400</v>
      </c>
      <c r="C199" s="462" t="s">
        <v>3601</v>
      </c>
      <c r="D199" s="622">
        <f t="shared" si="10"/>
        <v>0</v>
      </c>
      <c r="E199" s="641">
        <f t="shared" si="15"/>
        <v>0.1</v>
      </c>
      <c r="F199" s="614">
        <v>1.0</v>
      </c>
      <c r="I199" s="623">
        <f t="shared" si="7"/>
        <v>0</v>
      </c>
      <c r="J199" s="614">
        <v>0.112138</v>
      </c>
      <c r="K199" s="615">
        <f t="shared" si="8"/>
        <v>1.12138</v>
      </c>
      <c r="L199" s="616">
        <f t="shared" si="12"/>
        <v>1.12138</v>
      </c>
      <c r="O199" s="615">
        <f t="shared" si="13"/>
        <v>0</v>
      </c>
      <c r="P199" s="540"/>
      <c r="Q199" s="626"/>
      <c r="R199" s="540"/>
      <c r="S199" s="626"/>
      <c r="T199" s="540"/>
      <c r="U199" s="626"/>
    </row>
    <row r="200">
      <c r="A200" s="612">
        <v>45777.0</v>
      </c>
      <c r="B200" s="462" t="s">
        <v>3400</v>
      </c>
      <c r="C200" s="462" t="s">
        <v>3602</v>
      </c>
      <c r="D200" s="622">
        <f t="shared" si="10"/>
        <v>0</v>
      </c>
      <c r="E200" s="641">
        <f t="shared" si="15"/>
        <v>0.1</v>
      </c>
      <c r="F200" s="614">
        <v>1.0</v>
      </c>
      <c r="I200" s="623">
        <f t="shared" si="7"/>
        <v>0</v>
      </c>
      <c r="J200" s="614">
        <v>0.110462</v>
      </c>
      <c r="K200" s="615">
        <f t="shared" si="8"/>
        <v>1.10462</v>
      </c>
      <c r="L200" s="616">
        <f t="shared" si="12"/>
        <v>1.10462</v>
      </c>
      <c r="O200" s="615">
        <f t="shared" si="13"/>
        <v>0</v>
      </c>
      <c r="P200" s="540"/>
      <c r="Q200" s="626"/>
      <c r="R200" s="540"/>
      <c r="S200" s="626"/>
      <c r="T200" s="540"/>
      <c r="U200" s="626"/>
    </row>
    <row r="201">
      <c r="A201" s="612">
        <v>45777.0</v>
      </c>
      <c r="B201" s="462" t="s">
        <v>3400</v>
      </c>
      <c r="C201" s="462" t="s">
        <v>3603</v>
      </c>
      <c r="D201" s="622">
        <f t="shared" si="10"/>
        <v>0</v>
      </c>
      <c r="E201" s="641">
        <f t="shared" si="15"/>
        <v>0.1</v>
      </c>
      <c r="F201" s="614">
        <v>1.0</v>
      </c>
      <c r="I201" s="623">
        <f t="shared" si="7"/>
        <v>0</v>
      </c>
      <c r="J201" s="614">
        <v>0.111556</v>
      </c>
      <c r="K201" s="615">
        <f t="shared" si="8"/>
        <v>1.11556</v>
      </c>
      <c r="L201" s="616">
        <f t="shared" si="12"/>
        <v>1.11556</v>
      </c>
      <c r="O201" s="615">
        <f t="shared" si="13"/>
        <v>0</v>
      </c>
      <c r="P201" s="540"/>
      <c r="Q201" s="626"/>
      <c r="R201" s="540"/>
      <c r="S201" s="626"/>
      <c r="T201" s="540"/>
      <c r="U201" s="626"/>
    </row>
    <row r="202">
      <c r="A202" s="612">
        <v>45777.0</v>
      </c>
      <c r="B202" s="462" t="s">
        <v>3400</v>
      </c>
      <c r="C202" s="462" t="s">
        <v>3604</v>
      </c>
      <c r="D202" s="622">
        <f t="shared" si="10"/>
        <v>0</v>
      </c>
      <c r="E202" s="641">
        <f t="shared" si="15"/>
        <v>0.1</v>
      </c>
      <c r="F202" s="614">
        <v>1.0</v>
      </c>
      <c r="I202" s="623">
        <f t="shared" si="7"/>
        <v>0</v>
      </c>
      <c r="J202" s="614">
        <v>0.115497</v>
      </c>
      <c r="K202" s="615">
        <f t="shared" si="8"/>
        <v>1.15497</v>
      </c>
      <c r="L202" s="616">
        <f t="shared" si="12"/>
        <v>1.15497</v>
      </c>
      <c r="O202" s="615">
        <f t="shared" si="13"/>
        <v>0</v>
      </c>
      <c r="P202" s="540"/>
      <c r="Q202" s="626"/>
      <c r="R202" s="540"/>
      <c r="S202" s="626"/>
      <c r="T202" s="540"/>
      <c r="U202" s="626"/>
    </row>
    <row r="203">
      <c r="A203" s="612">
        <v>45777.0</v>
      </c>
      <c r="B203" s="462" t="s">
        <v>3400</v>
      </c>
      <c r="C203" s="462" t="s">
        <v>3605</v>
      </c>
      <c r="D203" s="622">
        <f t="shared" si="10"/>
        <v>0</v>
      </c>
      <c r="E203" s="641">
        <f t="shared" si="15"/>
        <v>0.1</v>
      </c>
      <c r="F203" s="614">
        <v>1.0</v>
      </c>
      <c r="I203" s="623">
        <f t="shared" si="7"/>
        <v>0</v>
      </c>
      <c r="J203" s="614">
        <v>0.113697</v>
      </c>
      <c r="K203" s="615">
        <f t="shared" si="8"/>
        <v>1.13697</v>
      </c>
      <c r="L203" s="616">
        <f t="shared" si="12"/>
        <v>1.13697</v>
      </c>
      <c r="O203" s="615">
        <f t="shared" si="13"/>
        <v>0</v>
      </c>
      <c r="P203" s="540"/>
      <c r="Q203" s="626"/>
      <c r="R203" s="540"/>
      <c r="S203" s="626"/>
      <c r="T203" s="540"/>
      <c r="U203" s="626"/>
    </row>
    <row r="204">
      <c r="A204" s="612">
        <v>45777.0</v>
      </c>
      <c r="B204" s="462" t="s">
        <v>3400</v>
      </c>
      <c r="C204" s="462" t="s">
        <v>3606</v>
      </c>
      <c r="D204" s="622">
        <f t="shared" si="10"/>
        <v>0</v>
      </c>
      <c r="E204" s="641">
        <f t="shared" si="15"/>
        <v>0.1</v>
      </c>
      <c r="F204" s="614">
        <v>1.0</v>
      </c>
      <c r="I204" s="623">
        <f t="shared" si="7"/>
        <v>0</v>
      </c>
      <c r="J204" s="614">
        <v>0.121695</v>
      </c>
      <c r="K204" s="615">
        <f t="shared" si="8"/>
        <v>1.21695</v>
      </c>
      <c r="L204" s="616">
        <f t="shared" si="12"/>
        <v>1.21695</v>
      </c>
      <c r="O204" s="615">
        <f t="shared" si="13"/>
        <v>0</v>
      </c>
      <c r="P204" s="540"/>
      <c r="Q204" s="626"/>
      <c r="R204" s="540"/>
      <c r="S204" s="626"/>
      <c r="T204" s="540"/>
      <c r="U204" s="626"/>
    </row>
    <row r="205">
      <c r="A205" s="612">
        <v>45777.0</v>
      </c>
      <c r="B205" s="462" t="s">
        <v>3400</v>
      </c>
      <c r="C205" s="462" t="s">
        <v>3607</v>
      </c>
      <c r="D205" s="622">
        <f t="shared" si="10"/>
        <v>0</v>
      </c>
      <c r="E205" s="641">
        <f t="shared" si="15"/>
        <v>0.1</v>
      </c>
      <c r="F205" s="614">
        <v>1.0</v>
      </c>
      <c r="I205" s="623">
        <f t="shared" si="7"/>
        <v>0</v>
      </c>
      <c r="J205" s="614">
        <v>0.120278</v>
      </c>
      <c r="K205" s="615">
        <f t="shared" si="8"/>
        <v>1.20278</v>
      </c>
      <c r="L205" s="616">
        <f t="shared" si="12"/>
        <v>1.20278</v>
      </c>
      <c r="O205" s="615">
        <f t="shared" si="13"/>
        <v>0</v>
      </c>
      <c r="P205" s="540"/>
      <c r="Q205" s="626"/>
      <c r="R205" s="540"/>
      <c r="S205" s="626"/>
      <c r="T205" s="540"/>
      <c r="U205" s="626"/>
    </row>
    <row r="206">
      <c r="A206" s="612">
        <v>45786.0</v>
      </c>
      <c r="B206" s="462" t="s">
        <v>3400</v>
      </c>
      <c r="C206" s="462" t="s">
        <v>3608</v>
      </c>
      <c r="D206" s="622">
        <f t="shared" si="10"/>
        <v>0</v>
      </c>
      <c r="E206" s="641">
        <f t="shared" si="15"/>
        <v>0.1</v>
      </c>
      <c r="F206" s="614">
        <v>1.0</v>
      </c>
      <c r="I206" s="623">
        <f t="shared" si="7"/>
        <v>0</v>
      </c>
      <c r="J206" s="614">
        <v>0.0934827</v>
      </c>
      <c r="K206" s="615">
        <f t="shared" si="8"/>
        <v>0.934827</v>
      </c>
      <c r="L206" s="616">
        <f t="shared" si="12"/>
        <v>0.934827</v>
      </c>
      <c r="O206" s="615">
        <f t="shared" si="13"/>
        <v>0</v>
      </c>
      <c r="P206" s="540"/>
      <c r="Q206" s="626"/>
      <c r="R206" s="540"/>
      <c r="S206" s="626"/>
      <c r="T206" s="540"/>
      <c r="U206" s="626"/>
    </row>
    <row r="207">
      <c r="A207" s="612">
        <v>45786.0</v>
      </c>
      <c r="B207" s="462" t="s">
        <v>3400</v>
      </c>
      <c r="C207" s="462" t="s">
        <v>3609</v>
      </c>
      <c r="D207" s="622">
        <f t="shared" si="10"/>
        <v>0</v>
      </c>
      <c r="E207" s="641">
        <f t="shared" si="15"/>
        <v>0.1</v>
      </c>
      <c r="F207" s="614">
        <v>1.0</v>
      </c>
      <c r="I207" s="623">
        <f t="shared" si="7"/>
        <v>0</v>
      </c>
      <c r="J207" s="614">
        <v>0.0943912</v>
      </c>
      <c r="K207" s="615">
        <f t="shared" si="8"/>
        <v>0.943912</v>
      </c>
      <c r="L207" s="616">
        <f t="shared" si="12"/>
        <v>0.943912</v>
      </c>
      <c r="O207" s="615">
        <f t="shared" si="13"/>
        <v>0</v>
      </c>
      <c r="P207" s="540"/>
      <c r="Q207" s="626"/>
      <c r="R207" s="540"/>
      <c r="S207" s="626"/>
      <c r="T207" s="540"/>
      <c r="U207" s="626"/>
    </row>
    <row r="208">
      <c r="A208" s="612">
        <v>45786.0</v>
      </c>
      <c r="B208" s="462" t="s">
        <v>3400</v>
      </c>
      <c r="C208" s="462" t="s">
        <v>3610</v>
      </c>
      <c r="D208" s="622">
        <f t="shared" si="10"/>
        <v>0</v>
      </c>
      <c r="E208" s="641">
        <f t="shared" si="15"/>
        <v>0.1</v>
      </c>
      <c r="F208" s="614">
        <v>1.0</v>
      </c>
      <c r="I208" s="623">
        <f t="shared" si="7"/>
        <v>0</v>
      </c>
      <c r="J208" s="614">
        <v>0.0949874</v>
      </c>
      <c r="K208" s="615">
        <f t="shared" si="8"/>
        <v>0.949874</v>
      </c>
      <c r="L208" s="616">
        <f t="shared" si="12"/>
        <v>0.949874</v>
      </c>
      <c r="O208" s="615">
        <f t="shared" si="13"/>
        <v>0</v>
      </c>
      <c r="P208" s="540"/>
      <c r="Q208" s="626"/>
      <c r="R208" s="540"/>
      <c r="S208" s="626"/>
      <c r="T208" s="540"/>
      <c r="U208" s="626"/>
    </row>
    <row r="209">
      <c r="A209" s="612">
        <v>45786.0</v>
      </c>
      <c r="B209" s="462" t="s">
        <v>3400</v>
      </c>
      <c r="C209" s="462" t="s">
        <v>3611</v>
      </c>
      <c r="D209" s="622">
        <f t="shared" si="10"/>
        <v>0</v>
      </c>
      <c r="E209" s="641">
        <f t="shared" si="15"/>
        <v>0.1</v>
      </c>
      <c r="F209" s="614">
        <v>1.0</v>
      </c>
      <c r="I209" s="623">
        <f t="shared" si="7"/>
        <v>0</v>
      </c>
      <c r="J209" s="614">
        <v>0.0938475</v>
      </c>
      <c r="K209" s="615">
        <f t="shared" si="8"/>
        <v>0.938475</v>
      </c>
      <c r="L209" s="616">
        <f t="shared" si="12"/>
        <v>0.938475</v>
      </c>
      <c r="O209" s="615">
        <f t="shared" si="13"/>
        <v>0</v>
      </c>
      <c r="P209" s="540"/>
      <c r="Q209" s="626"/>
      <c r="R209" s="540"/>
      <c r="S209" s="626"/>
      <c r="T209" s="540"/>
      <c r="U209" s="626"/>
    </row>
    <row r="210">
      <c r="A210" s="612">
        <v>45786.0</v>
      </c>
      <c r="B210" s="462" t="s">
        <v>3400</v>
      </c>
      <c r="C210" s="462" t="s">
        <v>3612</v>
      </c>
      <c r="D210" s="622">
        <f t="shared" si="10"/>
        <v>0</v>
      </c>
      <c r="E210" s="641">
        <f t="shared" si="15"/>
        <v>0.1</v>
      </c>
      <c r="F210" s="614">
        <v>1.0</v>
      </c>
      <c r="I210" s="623">
        <f t="shared" si="7"/>
        <v>0</v>
      </c>
      <c r="J210" s="614">
        <v>0.0936741</v>
      </c>
      <c r="K210" s="615">
        <f t="shared" si="8"/>
        <v>0.936741</v>
      </c>
      <c r="L210" s="616">
        <f t="shared" si="12"/>
        <v>0.936741</v>
      </c>
      <c r="O210" s="615">
        <f t="shared" si="13"/>
        <v>0</v>
      </c>
      <c r="P210" s="540"/>
      <c r="Q210" s="626"/>
      <c r="R210" s="540"/>
      <c r="S210" s="626"/>
      <c r="T210" s="540"/>
      <c r="U210" s="626"/>
    </row>
    <row r="211">
      <c r="A211" s="612">
        <v>45786.0</v>
      </c>
      <c r="B211" s="462" t="s">
        <v>3400</v>
      </c>
      <c r="C211" s="462" t="s">
        <v>3613</v>
      </c>
      <c r="D211" s="622">
        <f t="shared" si="10"/>
        <v>0</v>
      </c>
      <c r="E211" s="641">
        <f t="shared" si="15"/>
        <v>0.1</v>
      </c>
      <c r="F211" s="614">
        <v>1.0</v>
      </c>
      <c r="I211" s="623">
        <f t="shared" si="7"/>
        <v>0</v>
      </c>
      <c r="J211" s="614">
        <v>0.094041</v>
      </c>
      <c r="K211" s="615">
        <f t="shared" si="8"/>
        <v>0.94041</v>
      </c>
      <c r="L211" s="616">
        <f t="shared" si="12"/>
        <v>0.94041</v>
      </c>
      <c r="O211" s="615">
        <f t="shared" si="13"/>
        <v>0</v>
      </c>
      <c r="P211" s="540"/>
      <c r="Q211" s="626"/>
      <c r="R211" s="540"/>
      <c r="S211" s="626"/>
      <c r="T211" s="540"/>
      <c r="U211" s="626"/>
    </row>
    <row r="212">
      <c r="A212" s="612">
        <v>45786.0</v>
      </c>
      <c r="B212" s="462" t="s">
        <v>3400</v>
      </c>
      <c r="C212" s="462" t="s">
        <v>3614</v>
      </c>
      <c r="D212" s="622">
        <f t="shared" si="10"/>
        <v>0</v>
      </c>
      <c r="E212" s="641">
        <f t="shared" si="15"/>
        <v>0.1</v>
      </c>
      <c r="F212" s="614">
        <v>1.0</v>
      </c>
      <c r="I212" s="623">
        <f t="shared" si="7"/>
        <v>0</v>
      </c>
      <c r="J212" s="614">
        <v>0.0947416</v>
      </c>
      <c r="K212" s="615">
        <f t="shared" si="8"/>
        <v>0.947416</v>
      </c>
      <c r="L212" s="616">
        <f t="shared" si="12"/>
        <v>0.947416</v>
      </c>
      <c r="O212" s="615">
        <f t="shared" si="13"/>
        <v>0</v>
      </c>
      <c r="P212" s="540"/>
      <c r="Q212" s="626"/>
      <c r="R212" s="540"/>
      <c r="S212" s="626"/>
      <c r="T212" s="540"/>
      <c r="U212" s="626"/>
    </row>
    <row r="213">
      <c r="A213" s="612">
        <v>45786.0</v>
      </c>
      <c r="B213" s="462" t="s">
        <v>3400</v>
      </c>
      <c r="C213" s="462" t="s">
        <v>3615</v>
      </c>
      <c r="D213" s="622">
        <f t="shared" si="10"/>
        <v>0</v>
      </c>
      <c r="E213" s="641">
        <f t="shared" si="15"/>
        <v>0.1</v>
      </c>
      <c r="F213" s="614">
        <v>1.0</v>
      </c>
      <c r="I213" s="623">
        <f t="shared" si="7"/>
        <v>0</v>
      </c>
      <c r="J213" s="614">
        <v>0.0960165</v>
      </c>
      <c r="K213" s="615">
        <f t="shared" si="8"/>
        <v>0.960165</v>
      </c>
      <c r="L213" s="616">
        <f t="shared" si="12"/>
        <v>0.960165</v>
      </c>
      <c r="O213" s="615">
        <f t="shared" si="13"/>
        <v>0</v>
      </c>
      <c r="P213" s="540"/>
      <c r="Q213" s="626"/>
      <c r="R213" s="540"/>
      <c r="S213" s="626"/>
      <c r="T213" s="540"/>
      <c r="U213" s="626"/>
    </row>
    <row r="214">
      <c r="A214" s="612">
        <v>45786.0</v>
      </c>
      <c r="B214" s="462" t="s">
        <v>3400</v>
      </c>
      <c r="C214" s="462" t="s">
        <v>3616</v>
      </c>
      <c r="D214" s="622">
        <f t="shared" si="10"/>
        <v>0</v>
      </c>
      <c r="E214" s="641">
        <f t="shared" si="15"/>
        <v>0.1</v>
      </c>
      <c r="F214" s="614">
        <v>1.0</v>
      </c>
      <c r="I214" s="623">
        <f t="shared" si="7"/>
        <v>0</v>
      </c>
      <c r="J214" s="614">
        <v>0.0922375</v>
      </c>
      <c r="K214" s="615">
        <f t="shared" si="8"/>
        <v>0.922375</v>
      </c>
      <c r="L214" s="616">
        <f t="shared" si="12"/>
        <v>0.922375</v>
      </c>
      <c r="O214" s="615">
        <f t="shared" si="13"/>
        <v>0</v>
      </c>
      <c r="P214" s="540"/>
      <c r="Q214" s="626"/>
      <c r="R214" s="540"/>
      <c r="S214" s="626"/>
      <c r="T214" s="540"/>
      <c r="U214" s="626"/>
    </row>
    <row r="215">
      <c r="A215" s="612">
        <v>45786.0</v>
      </c>
      <c r="B215" s="462" t="s">
        <v>3400</v>
      </c>
      <c r="C215" s="462" t="s">
        <v>3617</v>
      </c>
      <c r="D215" s="622">
        <f t="shared" si="10"/>
        <v>0</v>
      </c>
      <c r="E215" s="641">
        <f t="shared" si="15"/>
        <v>0.1</v>
      </c>
      <c r="F215" s="614">
        <v>1.0</v>
      </c>
      <c r="I215" s="623">
        <f t="shared" si="7"/>
        <v>0</v>
      </c>
      <c r="J215" s="614">
        <v>0.0957012</v>
      </c>
      <c r="K215" s="615">
        <f t="shared" si="8"/>
        <v>0.957012</v>
      </c>
      <c r="L215" s="616">
        <f t="shared" si="12"/>
        <v>0.957012</v>
      </c>
      <c r="O215" s="615">
        <f t="shared" si="13"/>
        <v>0</v>
      </c>
      <c r="P215" s="540"/>
      <c r="Q215" s="626"/>
      <c r="R215" s="540"/>
      <c r="S215" s="626"/>
      <c r="T215" s="540"/>
      <c r="U215" s="626"/>
    </row>
    <row r="216">
      <c r="A216" s="612">
        <v>45786.0</v>
      </c>
      <c r="B216" s="462" t="s">
        <v>3400</v>
      </c>
      <c r="C216" s="462" t="s">
        <v>3618</v>
      </c>
      <c r="D216" s="622">
        <f t="shared" si="10"/>
        <v>0</v>
      </c>
      <c r="E216" s="641">
        <f t="shared" si="15"/>
        <v>0.1</v>
      </c>
      <c r="F216" s="614">
        <v>1.0</v>
      </c>
      <c r="I216" s="623">
        <f t="shared" si="7"/>
        <v>0</v>
      </c>
      <c r="J216" s="614">
        <v>0.0905075</v>
      </c>
      <c r="K216" s="615">
        <f t="shared" si="8"/>
        <v>0.905075</v>
      </c>
      <c r="L216" s="616">
        <f t="shared" si="12"/>
        <v>0.905075</v>
      </c>
      <c r="O216" s="615">
        <f t="shared" si="13"/>
        <v>0</v>
      </c>
      <c r="P216" s="540"/>
      <c r="Q216" s="626"/>
      <c r="R216" s="540"/>
      <c r="S216" s="626"/>
      <c r="T216" s="540"/>
      <c r="U216" s="626"/>
    </row>
    <row r="217">
      <c r="A217" s="612">
        <v>45786.0</v>
      </c>
      <c r="B217" s="462" t="s">
        <v>3400</v>
      </c>
      <c r="C217" s="462" t="s">
        <v>3619</v>
      </c>
      <c r="D217" s="622">
        <f t="shared" si="10"/>
        <v>0</v>
      </c>
      <c r="E217" s="641">
        <f t="shared" si="15"/>
        <v>0.1</v>
      </c>
      <c r="F217" s="614">
        <v>1.0</v>
      </c>
      <c r="I217" s="623">
        <f t="shared" si="7"/>
        <v>0</v>
      </c>
      <c r="J217" s="614">
        <v>0.098627</v>
      </c>
      <c r="K217" s="615">
        <f t="shared" si="8"/>
        <v>0.98627</v>
      </c>
      <c r="L217" s="616">
        <f t="shared" si="12"/>
        <v>0.98627</v>
      </c>
      <c r="O217" s="615">
        <f t="shared" si="13"/>
        <v>0</v>
      </c>
      <c r="P217" s="540"/>
      <c r="Q217" s="626"/>
      <c r="R217" s="540"/>
      <c r="S217" s="626"/>
      <c r="T217" s="540"/>
      <c r="U217" s="626"/>
    </row>
    <row r="218">
      <c r="A218" s="612">
        <v>45786.0</v>
      </c>
      <c r="B218" s="462" t="s">
        <v>3400</v>
      </c>
      <c r="C218" s="462" t="s">
        <v>3620</v>
      </c>
      <c r="D218" s="622">
        <f t="shared" si="10"/>
        <v>0</v>
      </c>
      <c r="E218" s="641">
        <f t="shared" si="15"/>
        <v>0.1</v>
      </c>
      <c r="F218" s="614">
        <v>1.0</v>
      </c>
      <c r="I218" s="623">
        <f t="shared" si="7"/>
        <v>0</v>
      </c>
      <c r="J218" s="614">
        <v>0.0972277</v>
      </c>
      <c r="K218" s="615">
        <f t="shared" si="8"/>
        <v>0.972277</v>
      </c>
      <c r="L218" s="616">
        <f t="shared" si="12"/>
        <v>0.972277</v>
      </c>
      <c r="O218" s="615">
        <f t="shared" si="13"/>
        <v>0</v>
      </c>
      <c r="P218" s="540"/>
      <c r="Q218" s="626"/>
      <c r="R218" s="540"/>
      <c r="S218" s="626"/>
      <c r="T218" s="540"/>
      <c r="U218" s="626"/>
    </row>
    <row r="219">
      <c r="A219" s="612">
        <v>45786.0</v>
      </c>
      <c r="B219" s="462" t="s">
        <v>3400</v>
      </c>
      <c r="C219" s="462" t="s">
        <v>3621</v>
      </c>
      <c r="D219" s="622">
        <f t="shared" si="10"/>
        <v>0</v>
      </c>
      <c r="E219" s="641">
        <f t="shared" si="15"/>
        <v>0.1</v>
      </c>
      <c r="F219" s="614">
        <v>1.0</v>
      </c>
      <c r="I219" s="623">
        <f t="shared" si="7"/>
        <v>0</v>
      </c>
      <c r="J219" s="614">
        <v>0.0929799</v>
      </c>
      <c r="K219" s="615">
        <f t="shared" si="8"/>
        <v>0.929799</v>
      </c>
      <c r="L219" s="616">
        <f t="shared" si="12"/>
        <v>0.929799</v>
      </c>
      <c r="O219" s="615">
        <f t="shared" si="13"/>
        <v>0</v>
      </c>
      <c r="P219" s="540"/>
      <c r="Q219" s="626"/>
      <c r="R219" s="540"/>
      <c r="S219" s="626"/>
      <c r="T219" s="540"/>
      <c r="U219" s="626"/>
    </row>
    <row r="220">
      <c r="A220" s="612">
        <v>45786.0</v>
      </c>
      <c r="B220" s="462" t="s">
        <v>3400</v>
      </c>
      <c r="C220" s="462" t="s">
        <v>3622</v>
      </c>
      <c r="D220" s="622">
        <f t="shared" si="10"/>
        <v>0</v>
      </c>
      <c r="E220" s="641">
        <f t="shared" si="15"/>
        <v>0.1</v>
      </c>
      <c r="F220" s="614">
        <v>1.0</v>
      </c>
      <c r="I220" s="623">
        <f t="shared" si="7"/>
        <v>0</v>
      </c>
      <c r="J220" s="614">
        <v>0.0978599</v>
      </c>
      <c r="K220" s="649">
        <f t="shared" si="8"/>
        <v>0.978599</v>
      </c>
      <c r="L220" s="616">
        <f t="shared" si="12"/>
        <v>0.978599</v>
      </c>
      <c r="O220" s="615">
        <f t="shared" si="13"/>
        <v>0</v>
      </c>
      <c r="P220" s="540"/>
      <c r="Q220" s="626"/>
      <c r="R220" s="540"/>
      <c r="S220" s="626"/>
      <c r="T220" s="540"/>
      <c r="U220" s="626"/>
    </row>
    <row r="221">
      <c r="A221" s="612">
        <v>45786.0</v>
      </c>
      <c r="B221" s="462" t="s">
        <v>3400</v>
      </c>
      <c r="C221" s="462" t="s">
        <v>3623</v>
      </c>
      <c r="D221" s="622">
        <f t="shared" si="10"/>
        <v>0</v>
      </c>
      <c r="E221" s="641">
        <f t="shared" si="15"/>
        <v>0.1</v>
      </c>
      <c r="F221" s="614">
        <v>1.0</v>
      </c>
      <c r="I221" s="623">
        <f t="shared" si="7"/>
        <v>0</v>
      </c>
      <c r="J221" s="614">
        <v>0.0950646</v>
      </c>
      <c r="K221" s="649">
        <f t="shared" si="8"/>
        <v>0.950646</v>
      </c>
      <c r="L221" s="616">
        <f t="shared" si="12"/>
        <v>0.950646</v>
      </c>
      <c r="O221" s="615">
        <f t="shared" si="13"/>
        <v>0</v>
      </c>
      <c r="P221" s="540"/>
      <c r="Q221" s="626"/>
      <c r="R221" s="540"/>
      <c r="S221" s="626"/>
      <c r="T221" s="540"/>
      <c r="U221" s="626"/>
    </row>
    <row r="222">
      <c r="A222" s="612">
        <v>45786.0</v>
      </c>
      <c r="B222" s="462" t="s">
        <v>3400</v>
      </c>
      <c r="C222" s="462" t="s">
        <v>3624</v>
      </c>
      <c r="D222" s="622">
        <f t="shared" si="10"/>
        <v>0</v>
      </c>
      <c r="E222" s="641">
        <f t="shared" si="15"/>
        <v>0.1</v>
      </c>
      <c r="F222" s="614">
        <v>1.0</v>
      </c>
      <c r="I222" s="623">
        <f t="shared" si="7"/>
        <v>0</v>
      </c>
      <c r="J222" s="614">
        <v>0.100437</v>
      </c>
      <c r="K222" s="649">
        <f t="shared" si="8"/>
        <v>1.00437</v>
      </c>
      <c r="L222" s="616">
        <f t="shared" si="12"/>
        <v>1.00437</v>
      </c>
      <c r="O222" s="615">
        <f t="shared" si="13"/>
        <v>0</v>
      </c>
      <c r="P222" s="540"/>
      <c r="Q222" s="626"/>
      <c r="R222" s="540"/>
      <c r="S222" s="626"/>
      <c r="T222" s="540"/>
      <c r="U222" s="626"/>
    </row>
    <row r="223">
      <c r="A223" s="612">
        <v>45786.0</v>
      </c>
      <c r="B223" s="462" t="s">
        <v>3400</v>
      </c>
      <c r="C223" s="462" t="s">
        <v>3625</v>
      </c>
      <c r="D223" s="622">
        <f t="shared" si="10"/>
        <v>0</v>
      </c>
      <c r="E223" s="641">
        <f t="shared" si="15"/>
        <v>0.1</v>
      </c>
      <c r="F223" s="614">
        <v>1.0</v>
      </c>
      <c r="I223" s="623">
        <f t="shared" si="7"/>
        <v>0</v>
      </c>
      <c r="J223" s="614">
        <v>0.0918987</v>
      </c>
      <c r="K223" s="649">
        <f t="shared" si="8"/>
        <v>0.918987</v>
      </c>
      <c r="L223" s="616">
        <f t="shared" si="12"/>
        <v>0.918987</v>
      </c>
      <c r="O223" s="615">
        <f t="shared" si="13"/>
        <v>0</v>
      </c>
      <c r="P223" s="540"/>
      <c r="Q223" s="626"/>
      <c r="R223" s="540"/>
      <c r="S223" s="626"/>
      <c r="T223" s="540"/>
      <c r="U223" s="626"/>
    </row>
    <row r="224">
      <c r="A224" s="612">
        <v>45786.0</v>
      </c>
      <c r="B224" s="462" t="s">
        <v>3400</v>
      </c>
      <c r="C224" s="462" t="s">
        <v>3626</v>
      </c>
      <c r="D224" s="622">
        <f t="shared" si="10"/>
        <v>0</v>
      </c>
      <c r="E224" s="641">
        <f t="shared" si="15"/>
        <v>0.1</v>
      </c>
      <c r="F224" s="614">
        <v>1.0</v>
      </c>
      <c r="I224" s="623">
        <f t="shared" si="7"/>
        <v>0</v>
      </c>
      <c r="J224" s="614">
        <v>0.0956743</v>
      </c>
      <c r="K224" s="649">
        <f t="shared" si="8"/>
        <v>0.956743</v>
      </c>
      <c r="L224" s="616">
        <f t="shared" si="12"/>
        <v>0.956743</v>
      </c>
      <c r="O224" s="615">
        <f t="shared" si="13"/>
        <v>0</v>
      </c>
      <c r="P224" s="540"/>
      <c r="Q224" s="626"/>
      <c r="R224" s="540"/>
      <c r="S224" s="626"/>
      <c r="T224" s="540"/>
      <c r="U224" s="626"/>
    </row>
    <row r="225">
      <c r="A225" s="612">
        <v>45786.0</v>
      </c>
      <c r="B225" s="462" t="s">
        <v>3400</v>
      </c>
      <c r="C225" s="462" t="s">
        <v>3627</v>
      </c>
      <c r="D225" s="622">
        <f t="shared" si="10"/>
        <v>0</v>
      </c>
      <c r="E225" s="641">
        <f t="shared" si="15"/>
        <v>0.1</v>
      </c>
      <c r="F225" s="614">
        <v>1.0</v>
      </c>
      <c r="I225" s="623">
        <f t="shared" si="7"/>
        <v>0</v>
      </c>
      <c r="J225" s="614">
        <v>0.0960138</v>
      </c>
      <c r="K225" s="649">
        <f t="shared" si="8"/>
        <v>0.960138</v>
      </c>
      <c r="L225" s="616">
        <f t="shared" si="12"/>
        <v>0.960138</v>
      </c>
      <c r="O225" s="615">
        <f t="shared" si="13"/>
        <v>0</v>
      </c>
      <c r="P225" s="540"/>
      <c r="Q225" s="626"/>
      <c r="R225" s="540"/>
      <c r="S225" s="626"/>
      <c r="T225" s="540"/>
      <c r="U225" s="626"/>
    </row>
    <row r="226">
      <c r="A226" s="612">
        <v>45786.0</v>
      </c>
      <c r="B226" s="462" t="s">
        <v>3400</v>
      </c>
      <c r="C226" s="462" t="s">
        <v>3628</v>
      </c>
      <c r="D226" s="622">
        <f t="shared" si="10"/>
        <v>0</v>
      </c>
      <c r="E226" s="641">
        <f t="shared" si="15"/>
        <v>0.1</v>
      </c>
      <c r="F226" s="614">
        <v>1.0</v>
      </c>
      <c r="I226" s="623">
        <f t="shared" si="7"/>
        <v>0</v>
      </c>
      <c r="J226" s="614">
        <v>0.0902183</v>
      </c>
      <c r="K226" s="649">
        <f t="shared" si="8"/>
        <v>0.902183</v>
      </c>
      <c r="L226" s="616">
        <f t="shared" si="12"/>
        <v>0.902183</v>
      </c>
      <c r="O226" s="615">
        <f t="shared" si="13"/>
        <v>0</v>
      </c>
      <c r="P226" s="540"/>
      <c r="Q226" s="626"/>
      <c r="R226" s="540"/>
      <c r="S226" s="626"/>
      <c r="T226" s="540"/>
      <c r="U226" s="626"/>
    </row>
    <row r="227">
      <c r="A227" s="612">
        <v>45786.0</v>
      </c>
      <c r="B227" s="462" t="s">
        <v>3400</v>
      </c>
      <c r="C227" s="462" t="s">
        <v>3629</v>
      </c>
      <c r="D227" s="622">
        <f t="shared" si="10"/>
        <v>0</v>
      </c>
      <c r="E227" s="641">
        <f t="shared" si="15"/>
        <v>0.1</v>
      </c>
      <c r="F227" s="614">
        <v>1.0</v>
      </c>
      <c r="I227" s="623">
        <f t="shared" si="7"/>
        <v>0</v>
      </c>
      <c r="J227" s="614">
        <v>0.0922127</v>
      </c>
      <c r="K227" s="649">
        <f t="shared" si="8"/>
        <v>0.922127</v>
      </c>
      <c r="L227" s="616">
        <f t="shared" si="12"/>
        <v>0.922127</v>
      </c>
      <c r="O227" s="615">
        <f t="shared" si="13"/>
        <v>0</v>
      </c>
      <c r="P227" s="540"/>
      <c r="Q227" s="626"/>
      <c r="R227" s="540"/>
      <c r="S227" s="626"/>
      <c r="T227" s="540"/>
      <c r="U227" s="626"/>
    </row>
    <row r="228">
      <c r="A228" s="612">
        <v>45786.0</v>
      </c>
      <c r="B228" s="462" t="s">
        <v>3400</v>
      </c>
      <c r="C228" s="462" t="s">
        <v>3630</v>
      </c>
      <c r="D228" s="622">
        <f t="shared" si="10"/>
        <v>0</v>
      </c>
      <c r="E228" s="641">
        <f t="shared" si="15"/>
        <v>0.1</v>
      </c>
      <c r="F228" s="614">
        <v>1.0</v>
      </c>
      <c r="I228" s="623">
        <f t="shared" si="7"/>
        <v>0</v>
      </c>
      <c r="J228" s="614">
        <v>0.0973574</v>
      </c>
      <c r="K228" s="649">
        <f t="shared" si="8"/>
        <v>0.973574</v>
      </c>
      <c r="L228" s="616">
        <f t="shared" si="12"/>
        <v>0.973574</v>
      </c>
      <c r="O228" s="615">
        <f t="shared" si="13"/>
        <v>0</v>
      </c>
      <c r="P228" s="540"/>
      <c r="Q228" s="626"/>
      <c r="R228" s="540"/>
      <c r="S228" s="626"/>
      <c r="T228" s="540"/>
      <c r="U228" s="626"/>
    </row>
    <row r="229">
      <c r="A229" s="612">
        <v>45786.0</v>
      </c>
      <c r="B229" s="462" t="s">
        <v>3400</v>
      </c>
      <c r="C229" s="462" t="s">
        <v>3631</v>
      </c>
      <c r="D229" s="622">
        <f t="shared" si="10"/>
        <v>0</v>
      </c>
      <c r="E229" s="641">
        <f t="shared" si="15"/>
        <v>0.1</v>
      </c>
      <c r="F229" s="614">
        <v>1.0</v>
      </c>
      <c r="I229" s="623">
        <f t="shared" si="7"/>
        <v>0</v>
      </c>
      <c r="J229" s="614">
        <v>0.0959407</v>
      </c>
      <c r="K229" s="649">
        <f t="shared" si="8"/>
        <v>0.959407</v>
      </c>
      <c r="L229" s="616">
        <f t="shared" si="12"/>
        <v>0.959407</v>
      </c>
      <c r="O229" s="615">
        <f t="shared" si="13"/>
        <v>0</v>
      </c>
      <c r="P229" s="540"/>
      <c r="Q229" s="626"/>
      <c r="R229" s="540"/>
      <c r="S229" s="626"/>
      <c r="T229" s="540"/>
      <c r="U229" s="626"/>
    </row>
    <row r="230">
      <c r="A230" s="612">
        <v>45786.0</v>
      </c>
      <c r="B230" s="462" t="s">
        <v>3400</v>
      </c>
      <c r="C230" s="462" t="s">
        <v>3632</v>
      </c>
      <c r="D230" s="622">
        <f t="shared" si="10"/>
        <v>0</v>
      </c>
      <c r="E230" s="641">
        <f t="shared" si="15"/>
        <v>0.1</v>
      </c>
      <c r="F230" s="614">
        <v>1.0</v>
      </c>
      <c r="I230" s="623">
        <f t="shared" si="7"/>
        <v>0</v>
      </c>
      <c r="J230" s="614">
        <v>0.0935418</v>
      </c>
      <c r="K230" s="649">
        <f t="shared" si="8"/>
        <v>0.935418</v>
      </c>
      <c r="L230" s="616">
        <f t="shared" si="12"/>
        <v>0.935418</v>
      </c>
      <c r="O230" s="615">
        <f t="shared" si="13"/>
        <v>0</v>
      </c>
      <c r="P230" s="540"/>
      <c r="Q230" s="626"/>
      <c r="R230" s="540"/>
      <c r="S230" s="626"/>
      <c r="T230" s="540"/>
      <c r="U230" s="626"/>
    </row>
    <row r="231">
      <c r="A231" s="612">
        <v>45786.0</v>
      </c>
      <c r="B231" s="462" t="s">
        <v>3400</v>
      </c>
      <c r="C231" s="462" t="s">
        <v>3633</v>
      </c>
      <c r="D231" s="622">
        <f t="shared" si="10"/>
        <v>0</v>
      </c>
      <c r="E231" s="641">
        <f t="shared" si="15"/>
        <v>0.1</v>
      </c>
      <c r="F231" s="614">
        <v>1.0</v>
      </c>
      <c r="I231" s="623">
        <f t="shared" si="7"/>
        <v>0</v>
      </c>
      <c r="J231" s="614">
        <v>0.0927137</v>
      </c>
      <c r="K231" s="649">
        <f t="shared" si="8"/>
        <v>0.927137</v>
      </c>
      <c r="L231" s="616">
        <f t="shared" si="12"/>
        <v>0.927137</v>
      </c>
      <c r="N231" s="462">
        <v>0.0083</v>
      </c>
      <c r="O231" s="615">
        <f t="shared" si="13"/>
        <v>0.083</v>
      </c>
      <c r="P231" s="540"/>
      <c r="Q231" s="626"/>
      <c r="R231" s="540"/>
      <c r="S231" s="626"/>
      <c r="T231" s="540"/>
      <c r="U231" s="626"/>
    </row>
    <row r="232">
      <c r="A232" s="612">
        <v>45786.0</v>
      </c>
      <c r="B232" s="462" t="s">
        <v>3400</v>
      </c>
      <c r="C232" s="462" t="s">
        <v>3634</v>
      </c>
      <c r="D232" s="622">
        <f t="shared" si="10"/>
        <v>0</v>
      </c>
      <c r="E232" s="641">
        <f t="shared" si="15"/>
        <v>0.1</v>
      </c>
      <c r="F232" s="614">
        <v>1.0</v>
      </c>
      <c r="I232" s="623">
        <f t="shared" si="7"/>
        <v>0</v>
      </c>
      <c r="J232" s="614">
        <v>0.0937337</v>
      </c>
      <c r="K232" s="649">
        <f t="shared" si="8"/>
        <v>0.937337</v>
      </c>
      <c r="L232" s="616">
        <f t="shared" si="12"/>
        <v>0.937337</v>
      </c>
      <c r="N232" s="462">
        <v>0.0073</v>
      </c>
      <c r="O232" s="615">
        <f t="shared" si="13"/>
        <v>0.073</v>
      </c>
      <c r="P232" s="540"/>
      <c r="Q232" s="626"/>
      <c r="R232" s="540"/>
      <c r="S232" s="626"/>
      <c r="T232" s="540"/>
      <c r="U232" s="626"/>
    </row>
    <row r="233">
      <c r="A233" s="612">
        <v>45786.0</v>
      </c>
      <c r="B233" s="462" t="s">
        <v>3400</v>
      </c>
      <c r="C233" s="462" t="s">
        <v>3635</v>
      </c>
      <c r="D233" s="622">
        <f t="shared" si="10"/>
        <v>0</v>
      </c>
      <c r="E233" s="641">
        <f t="shared" si="15"/>
        <v>0.1</v>
      </c>
      <c r="F233" s="614">
        <v>1.0</v>
      </c>
      <c r="I233" s="623">
        <f t="shared" si="7"/>
        <v>0</v>
      </c>
      <c r="J233" s="614">
        <v>0.0946594</v>
      </c>
      <c r="K233" s="649">
        <f t="shared" si="8"/>
        <v>0.946594</v>
      </c>
      <c r="L233" s="616">
        <f t="shared" si="12"/>
        <v>0.946594</v>
      </c>
      <c r="N233" s="462">
        <v>0.0088</v>
      </c>
      <c r="O233" s="615">
        <f t="shared" si="13"/>
        <v>0.088</v>
      </c>
      <c r="P233" s="540"/>
      <c r="Q233" s="626"/>
      <c r="R233" s="540"/>
      <c r="S233" s="626"/>
      <c r="T233" s="540"/>
      <c r="U233" s="626"/>
    </row>
    <row r="234">
      <c r="A234" s="612">
        <v>45786.0</v>
      </c>
      <c r="B234" s="462" t="s">
        <v>3400</v>
      </c>
      <c r="C234" s="462" t="s">
        <v>3636</v>
      </c>
      <c r="D234" s="622">
        <f t="shared" si="10"/>
        <v>0</v>
      </c>
      <c r="E234" s="641">
        <f t="shared" si="15"/>
        <v>0.1</v>
      </c>
      <c r="F234" s="614">
        <v>1.0</v>
      </c>
      <c r="I234" s="623">
        <f t="shared" si="7"/>
        <v>0</v>
      </c>
      <c r="J234" s="614">
        <v>0.0938047</v>
      </c>
      <c r="K234" s="649">
        <f t="shared" si="8"/>
        <v>0.938047</v>
      </c>
      <c r="L234" s="616">
        <f t="shared" si="12"/>
        <v>0.938047</v>
      </c>
      <c r="N234" s="462">
        <v>0.0077</v>
      </c>
      <c r="O234" s="615">
        <f t="shared" si="13"/>
        <v>0.077</v>
      </c>
      <c r="P234" s="540"/>
      <c r="Q234" s="626"/>
      <c r="R234" s="540"/>
      <c r="S234" s="626"/>
      <c r="T234" s="540"/>
      <c r="U234" s="626"/>
    </row>
    <row r="235">
      <c r="A235" s="612">
        <v>45786.0</v>
      </c>
      <c r="B235" s="462" t="s">
        <v>3400</v>
      </c>
      <c r="C235" s="462" t="s">
        <v>3637</v>
      </c>
      <c r="D235" s="622">
        <f t="shared" si="10"/>
        <v>0</v>
      </c>
      <c r="E235" s="641">
        <f t="shared" si="15"/>
        <v>0.1</v>
      </c>
      <c r="F235" s="614">
        <v>1.0</v>
      </c>
      <c r="I235" s="623">
        <f t="shared" si="7"/>
        <v>0</v>
      </c>
      <c r="J235" s="614">
        <v>0.0967244</v>
      </c>
      <c r="K235" s="649">
        <f t="shared" si="8"/>
        <v>0.967244</v>
      </c>
      <c r="L235" s="616">
        <f t="shared" si="12"/>
        <v>0.967244</v>
      </c>
      <c r="O235" s="615">
        <f t="shared" si="13"/>
        <v>0</v>
      </c>
      <c r="P235" s="540"/>
      <c r="Q235" s="626"/>
      <c r="R235" s="540"/>
      <c r="S235" s="626"/>
      <c r="T235" s="540"/>
      <c r="U235" s="626"/>
    </row>
    <row r="236">
      <c r="A236" s="612">
        <v>45786.0</v>
      </c>
      <c r="B236" s="462" t="s">
        <v>3400</v>
      </c>
      <c r="C236" s="462" t="s">
        <v>3638</v>
      </c>
      <c r="D236" s="622">
        <f t="shared" si="10"/>
        <v>0</v>
      </c>
      <c r="E236" s="641">
        <f t="shared" si="15"/>
        <v>0.1</v>
      </c>
      <c r="F236" s="614">
        <v>1.0</v>
      </c>
      <c r="I236" s="623">
        <f t="shared" si="7"/>
        <v>0</v>
      </c>
      <c r="J236" s="614">
        <v>0.0970265</v>
      </c>
      <c r="K236" s="615">
        <f t="shared" si="8"/>
        <v>0.970265</v>
      </c>
      <c r="L236" s="616">
        <f t="shared" si="12"/>
        <v>0.970265</v>
      </c>
      <c r="O236" s="615">
        <f t="shared" si="13"/>
        <v>0</v>
      </c>
      <c r="P236" s="540"/>
      <c r="Q236" s="626"/>
      <c r="R236" s="540"/>
      <c r="S236" s="626"/>
      <c r="T236" s="540"/>
      <c r="U236" s="626"/>
    </row>
    <row r="237">
      <c r="A237" s="612">
        <v>45786.0</v>
      </c>
      <c r="B237" s="462" t="s">
        <v>3400</v>
      </c>
      <c r="C237" s="462" t="s">
        <v>3639</v>
      </c>
      <c r="D237" s="622">
        <f t="shared" si="10"/>
        <v>0</v>
      </c>
      <c r="E237" s="641">
        <f t="shared" si="15"/>
        <v>0.1</v>
      </c>
      <c r="F237" s="614">
        <v>1.0</v>
      </c>
      <c r="I237" s="623">
        <f t="shared" si="7"/>
        <v>0</v>
      </c>
      <c r="J237" s="614">
        <v>0.0960997</v>
      </c>
      <c r="K237" s="615">
        <f t="shared" si="8"/>
        <v>0.960997</v>
      </c>
      <c r="L237" s="616">
        <f t="shared" si="12"/>
        <v>0.960997</v>
      </c>
      <c r="O237" s="615">
        <f t="shared" si="13"/>
        <v>0</v>
      </c>
      <c r="P237" s="540"/>
      <c r="Q237" s="626"/>
      <c r="R237" s="540"/>
      <c r="S237" s="626"/>
      <c r="T237" s="540"/>
      <c r="U237" s="626"/>
    </row>
    <row r="238">
      <c r="A238" s="612">
        <v>45786.0</v>
      </c>
      <c r="B238" s="462" t="s">
        <v>3400</v>
      </c>
      <c r="C238" s="462" t="s">
        <v>3640</v>
      </c>
      <c r="D238" s="622">
        <f t="shared" si="10"/>
        <v>0</v>
      </c>
      <c r="E238" s="641">
        <f t="shared" si="15"/>
        <v>0.1</v>
      </c>
      <c r="F238" s="614">
        <v>1.0</v>
      </c>
      <c r="I238" s="623">
        <f t="shared" si="7"/>
        <v>0</v>
      </c>
      <c r="J238" s="614">
        <v>0.0936844</v>
      </c>
      <c r="K238" s="615">
        <f t="shared" si="8"/>
        <v>0.936844</v>
      </c>
      <c r="L238" s="616">
        <f t="shared" si="12"/>
        <v>0.936844</v>
      </c>
      <c r="O238" s="615">
        <f t="shared" si="13"/>
        <v>0</v>
      </c>
      <c r="P238" s="540"/>
      <c r="Q238" s="626"/>
      <c r="R238" s="540"/>
      <c r="S238" s="626"/>
      <c r="T238" s="540"/>
      <c r="U238" s="626"/>
    </row>
    <row r="239">
      <c r="A239" s="612">
        <v>45786.0</v>
      </c>
      <c r="B239" s="462" t="s">
        <v>3400</v>
      </c>
      <c r="C239" s="462" t="s">
        <v>3641</v>
      </c>
      <c r="D239" s="622">
        <f t="shared" si="10"/>
        <v>0</v>
      </c>
      <c r="E239" s="641">
        <f t="shared" si="15"/>
        <v>0.1</v>
      </c>
      <c r="F239" s="614">
        <v>1.0</v>
      </c>
      <c r="I239" s="623">
        <f t="shared" si="7"/>
        <v>0</v>
      </c>
      <c r="J239" s="614">
        <v>0.0914261</v>
      </c>
      <c r="K239" s="615">
        <f t="shared" si="8"/>
        <v>0.914261</v>
      </c>
      <c r="L239" s="616">
        <f t="shared" si="12"/>
        <v>0.914261</v>
      </c>
      <c r="O239" s="615">
        <f t="shared" si="13"/>
        <v>0</v>
      </c>
      <c r="P239" s="540"/>
      <c r="Q239" s="626"/>
      <c r="R239" s="540"/>
      <c r="S239" s="626"/>
      <c r="T239" s="540"/>
      <c r="U239" s="626"/>
    </row>
    <row r="240">
      <c r="A240" s="612">
        <v>45786.0</v>
      </c>
      <c r="B240" s="462" t="s">
        <v>3400</v>
      </c>
      <c r="C240" s="462" t="s">
        <v>3642</v>
      </c>
      <c r="D240" s="622">
        <f t="shared" si="10"/>
        <v>0</v>
      </c>
      <c r="E240" s="641">
        <f t="shared" si="15"/>
        <v>0.1</v>
      </c>
      <c r="F240" s="614">
        <v>1.0</v>
      </c>
      <c r="I240" s="623">
        <f t="shared" si="7"/>
        <v>0</v>
      </c>
      <c r="J240" s="614">
        <v>0.0945734</v>
      </c>
      <c r="K240" s="615">
        <f t="shared" si="8"/>
        <v>0.945734</v>
      </c>
      <c r="L240" s="616">
        <f t="shared" si="12"/>
        <v>0.945734</v>
      </c>
      <c r="O240" s="615">
        <f t="shared" si="13"/>
        <v>0</v>
      </c>
      <c r="P240" s="540"/>
      <c r="Q240" s="626"/>
      <c r="R240" s="540"/>
      <c r="S240" s="626"/>
      <c r="T240" s="540"/>
      <c r="U240" s="626"/>
    </row>
    <row r="241">
      <c r="A241" s="612">
        <v>45786.0</v>
      </c>
      <c r="B241" s="462" t="s">
        <v>3400</v>
      </c>
      <c r="C241" s="462" t="s">
        <v>3643</v>
      </c>
      <c r="D241" s="622">
        <f t="shared" si="10"/>
        <v>0</v>
      </c>
      <c r="E241" s="641">
        <f t="shared" si="15"/>
        <v>0.1</v>
      </c>
      <c r="F241" s="614">
        <v>1.0</v>
      </c>
      <c r="I241" s="623">
        <f t="shared" si="7"/>
        <v>0</v>
      </c>
      <c r="J241" s="614">
        <v>0.0979198</v>
      </c>
      <c r="K241" s="615">
        <f t="shared" si="8"/>
        <v>0.979198</v>
      </c>
      <c r="L241" s="616">
        <f t="shared" si="12"/>
        <v>0.979198</v>
      </c>
      <c r="O241" s="615">
        <f t="shared" si="13"/>
        <v>0</v>
      </c>
      <c r="P241" s="540"/>
      <c r="Q241" s="626"/>
      <c r="R241" s="540"/>
      <c r="S241" s="626"/>
      <c r="T241" s="540"/>
      <c r="U241" s="626"/>
    </row>
    <row r="242">
      <c r="A242" s="612">
        <v>45786.0</v>
      </c>
      <c r="B242" s="462" t="s">
        <v>3400</v>
      </c>
      <c r="C242" s="462" t="s">
        <v>3644</v>
      </c>
      <c r="D242" s="622">
        <f t="shared" si="10"/>
        <v>0</v>
      </c>
      <c r="E242" s="641">
        <f t="shared" si="15"/>
        <v>0.1</v>
      </c>
      <c r="F242" s="614">
        <v>1.0</v>
      </c>
      <c r="I242" s="623">
        <f t="shared" si="7"/>
        <v>0</v>
      </c>
      <c r="J242" s="614">
        <v>0.0968188</v>
      </c>
      <c r="K242" s="615">
        <f t="shared" si="8"/>
        <v>0.968188</v>
      </c>
      <c r="L242" s="616">
        <f t="shared" si="12"/>
        <v>0.968188</v>
      </c>
      <c r="O242" s="615">
        <f t="shared" si="13"/>
        <v>0</v>
      </c>
      <c r="P242" s="540"/>
      <c r="Q242" s="626"/>
      <c r="R242" s="540"/>
      <c r="S242" s="626"/>
      <c r="T242" s="540"/>
      <c r="U242" s="626"/>
    </row>
    <row r="243">
      <c r="A243" s="612">
        <v>45786.0</v>
      </c>
      <c r="B243" s="462" t="s">
        <v>3400</v>
      </c>
      <c r="C243" s="462" t="s">
        <v>3645</v>
      </c>
      <c r="D243" s="622">
        <f t="shared" si="10"/>
        <v>0</v>
      </c>
      <c r="E243" s="641">
        <f t="shared" si="15"/>
        <v>0.1</v>
      </c>
      <c r="F243" s="614">
        <v>1.0</v>
      </c>
      <c r="I243" s="623">
        <f t="shared" si="7"/>
        <v>0</v>
      </c>
      <c r="J243" s="614">
        <v>0.0945357</v>
      </c>
      <c r="K243" s="615">
        <f t="shared" si="8"/>
        <v>0.945357</v>
      </c>
      <c r="L243" s="616">
        <f t="shared" si="12"/>
        <v>0.945357</v>
      </c>
      <c r="O243" s="615">
        <f t="shared" si="13"/>
        <v>0</v>
      </c>
      <c r="P243" s="540"/>
      <c r="Q243" s="626"/>
      <c r="R243" s="540"/>
      <c r="S243" s="626"/>
      <c r="T243" s="540"/>
      <c r="U243" s="626"/>
    </row>
    <row r="244">
      <c r="A244" s="612">
        <v>45786.0</v>
      </c>
      <c r="B244" s="462" t="s">
        <v>3400</v>
      </c>
      <c r="C244" s="462" t="s">
        <v>3646</v>
      </c>
      <c r="D244" s="622">
        <f t="shared" si="10"/>
        <v>0</v>
      </c>
      <c r="E244" s="641">
        <f t="shared" si="15"/>
        <v>0.1</v>
      </c>
      <c r="F244" s="614">
        <v>1.0</v>
      </c>
      <c r="I244" s="623">
        <f t="shared" si="7"/>
        <v>0</v>
      </c>
      <c r="J244" s="614">
        <v>0.106673</v>
      </c>
      <c r="K244" s="615">
        <f t="shared" si="8"/>
        <v>1.06673</v>
      </c>
      <c r="L244" s="616">
        <f t="shared" si="12"/>
        <v>1.06673</v>
      </c>
      <c r="O244" s="615">
        <f t="shared" si="13"/>
        <v>0</v>
      </c>
      <c r="P244" s="540"/>
      <c r="Q244" s="626"/>
      <c r="R244" s="540"/>
      <c r="S244" s="626"/>
      <c r="T244" s="540"/>
      <c r="U244" s="626"/>
    </row>
    <row r="245">
      <c r="A245" s="612">
        <v>45786.0</v>
      </c>
      <c r="B245" s="462" t="s">
        <v>3400</v>
      </c>
      <c r="C245" s="462" t="s">
        <v>3647</v>
      </c>
      <c r="D245" s="622">
        <f t="shared" si="10"/>
        <v>0</v>
      </c>
      <c r="E245" s="641">
        <f t="shared" si="15"/>
        <v>0.1</v>
      </c>
      <c r="F245" s="614">
        <v>1.0</v>
      </c>
      <c r="I245" s="623">
        <f t="shared" si="7"/>
        <v>0</v>
      </c>
      <c r="J245" s="614">
        <v>0.104231</v>
      </c>
      <c r="K245" s="615">
        <f t="shared" si="8"/>
        <v>1.04231</v>
      </c>
      <c r="L245" s="616">
        <f t="shared" si="12"/>
        <v>1.04231</v>
      </c>
      <c r="O245" s="615">
        <f t="shared" si="13"/>
        <v>0</v>
      </c>
      <c r="P245" s="540"/>
      <c r="Q245" s="626"/>
      <c r="R245" s="540"/>
      <c r="S245" s="626"/>
      <c r="T245" s="540"/>
      <c r="U245" s="626"/>
    </row>
    <row r="246">
      <c r="A246" s="612">
        <v>45786.0</v>
      </c>
      <c r="B246" s="462" t="s">
        <v>3400</v>
      </c>
      <c r="C246" s="462" t="s">
        <v>3648</v>
      </c>
      <c r="D246" s="622">
        <f t="shared" si="10"/>
        <v>0</v>
      </c>
      <c r="E246" s="641">
        <f t="shared" si="15"/>
        <v>0.1</v>
      </c>
      <c r="F246" s="614">
        <v>1.0</v>
      </c>
      <c r="I246" s="623">
        <f t="shared" si="7"/>
        <v>0</v>
      </c>
      <c r="J246" s="650">
        <v>0.1181</v>
      </c>
      <c r="K246" s="615">
        <f t="shared" si="8"/>
        <v>1.181</v>
      </c>
      <c r="L246" s="616">
        <f t="shared" si="12"/>
        <v>1.181</v>
      </c>
      <c r="O246" s="615">
        <f t="shared" si="13"/>
        <v>0</v>
      </c>
      <c r="P246" s="540"/>
      <c r="Q246" s="626"/>
      <c r="R246" s="540"/>
      <c r="S246" s="626"/>
      <c r="T246" s="540"/>
      <c r="U246" s="626"/>
    </row>
    <row r="247">
      <c r="A247" s="612">
        <v>45786.0</v>
      </c>
      <c r="B247" s="462" t="s">
        <v>3400</v>
      </c>
      <c r="C247" s="462" t="s">
        <v>3649</v>
      </c>
      <c r="D247" s="622">
        <f t="shared" si="10"/>
        <v>0</v>
      </c>
      <c r="E247" s="641">
        <f t="shared" si="15"/>
        <v>0.1</v>
      </c>
      <c r="F247" s="614">
        <v>1.0</v>
      </c>
      <c r="I247" s="623">
        <f t="shared" si="7"/>
        <v>0</v>
      </c>
      <c r="J247" s="614">
        <v>0.103486</v>
      </c>
      <c r="K247" s="615">
        <f t="shared" si="8"/>
        <v>1.03486</v>
      </c>
      <c r="L247" s="616">
        <f t="shared" si="12"/>
        <v>1.03486</v>
      </c>
      <c r="O247" s="615">
        <f t="shared" si="13"/>
        <v>0</v>
      </c>
      <c r="P247" s="540"/>
      <c r="Q247" s="626"/>
      <c r="R247" s="540"/>
      <c r="S247" s="626"/>
      <c r="T247" s="540"/>
      <c r="U247" s="626"/>
    </row>
    <row r="248">
      <c r="A248" s="612">
        <v>45786.0</v>
      </c>
      <c r="B248" s="462" t="s">
        <v>3400</v>
      </c>
      <c r="C248" s="462" t="s">
        <v>3650</v>
      </c>
      <c r="D248" s="622">
        <f t="shared" si="10"/>
        <v>0</v>
      </c>
      <c r="E248" s="641">
        <f t="shared" si="15"/>
        <v>0.1</v>
      </c>
      <c r="F248" s="614">
        <v>1.0</v>
      </c>
      <c r="I248" s="623">
        <f t="shared" si="7"/>
        <v>0</v>
      </c>
      <c r="J248" s="614">
        <v>0.100729</v>
      </c>
      <c r="K248" s="615">
        <f t="shared" si="8"/>
        <v>1.00729</v>
      </c>
      <c r="L248" s="616">
        <f t="shared" si="12"/>
        <v>1.00729</v>
      </c>
      <c r="O248" s="615">
        <f t="shared" si="13"/>
        <v>0</v>
      </c>
      <c r="P248" s="540"/>
      <c r="Q248" s="626"/>
      <c r="R248" s="540"/>
      <c r="S248" s="626"/>
      <c r="T248" s="540"/>
      <c r="U248" s="626"/>
    </row>
    <row r="249">
      <c r="A249" s="612">
        <v>45786.0</v>
      </c>
      <c r="B249" s="462" t="s">
        <v>3400</v>
      </c>
      <c r="C249" s="462" t="s">
        <v>3651</v>
      </c>
      <c r="D249" s="622">
        <f t="shared" si="10"/>
        <v>0</v>
      </c>
      <c r="E249" s="641">
        <f t="shared" si="15"/>
        <v>0.1</v>
      </c>
      <c r="F249" s="614">
        <v>1.0</v>
      </c>
      <c r="I249" s="623">
        <f t="shared" si="7"/>
        <v>0</v>
      </c>
      <c r="J249" s="614">
        <v>0.106656</v>
      </c>
      <c r="K249" s="615">
        <f t="shared" si="8"/>
        <v>1.06656</v>
      </c>
      <c r="L249" s="616">
        <f t="shared" si="12"/>
        <v>1.06656</v>
      </c>
      <c r="O249" s="615">
        <f t="shared" si="13"/>
        <v>0</v>
      </c>
      <c r="P249" s="540"/>
      <c r="Q249" s="626"/>
      <c r="R249" s="540"/>
      <c r="S249" s="626"/>
      <c r="T249" s="540"/>
      <c r="U249" s="626"/>
    </row>
    <row r="250">
      <c r="A250" s="612">
        <v>45786.0</v>
      </c>
      <c r="B250" s="462" t="s">
        <v>3400</v>
      </c>
      <c r="C250" s="462" t="s">
        <v>3652</v>
      </c>
      <c r="D250" s="622">
        <f t="shared" si="10"/>
        <v>0</v>
      </c>
      <c r="E250" s="641">
        <f t="shared" si="15"/>
        <v>0.1</v>
      </c>
      <c r="F250" s="614">
        <v>1.0</v>
      </c>
      <c r="I250" s="623">
        <f t="shared" si="7"/>
        <v>0</v>
      </c>
      <c r="J250" s="614">
        <v>0.102295</v>
      </c>
      <c r="K250" s="615">
        <f t="shared" si="8"/>
        <v>1.02295</v>
      </c>
      <c r="L250" s="616">
        <f t="shared" si="12"/>
        <v>1.02295</v>
      </c>
      <c r="O250" s="615">
        <f t="shared" si="13"/>
        <v>0</v>
      </c>
      <c r="P250" s="540"/>
      <c r="Q250" s="626"/>
      <c r="R250" s="540"/>
      <c r="S250" s="626"/>
      <c r="T250" s="540"/>
      <c r="U250" s="626"/>
    </row>
    <row r="251">
      <c r="A251" s="612">
        <v>45786.0</v>
      </c>
      <c r="B251" s="462" t="s">
        <v>3400</v>
      </c>
      <c r="C251" s="462" t="s">
        <v>3653</v>
      </c>
      <c r="D251" s="622">
        <f t="shared" si="10"/>
        <v>0</v>
      </c>
      <c r="E251" s="641">
        <f t="shared" si="15"/>
        <v>0.1</v>
      </c>
      <c r="F251" s="614">
        <v>1.0</v>
      </c>
      <c r="I251" s="623">
        <f t="shared" si="7"/>
        <v>0</v>
      </c>
      <c r="J251" s="614">
        <v>0.104295</v>
      </c>
      <c r="K251" s="615">
        <f t="shared" si="8"/>
        <v>1.04295</v>
      </c>
      <c r="L251" s="616">
        <f t="shared" si="12"/>
        <v>1.04295</v>
      </c>
      <c r="O251" s="615">
        <f t="shared" si="13"/>
        <v>0</v>
      </c>
      <c r="P251" s="540"/>
      <c r="Q251" s="626"/>
      <c r="R251" s="540"/>
      <c r="S251" s="626"/>
      <c r="T251" s="540"/>
      <c r="U251" s="626"/>
    </row>
    <row r="252">
      <c r="A252" s="612">
        <v>45786.0</v>
      </c>
      <c r="B252" s="462" t="s">
        <v>3400</v>
      </c>
      <c r="C252" s="462" t="s">
        <v>3654</v>
      </c>
      <c r="D252" s="622">
        <f t="shared" si="10"/>
        <v>0</v>
      </c>
      <c r="E252" s="641">
        <f t="shared" si="15"/>
        <v>0.1</v>
      </c>
      <c r="F252" s="614">
        <v>1.0</v>
      </c>
      <c r="I252" s="623">
        <f t="shared" si="7"/>
        <v>0</v>
      </c>
      <c r="J252" s="614">
        <v>0.104443</v>
      </c>
      <c r="K252" s="615">
        <f t="shared" si="8"/>
        <v>1.04443</v>
      </c>
      <c r="L252" s="616">
        <f t="shared" si="12"/>
        <v>1.04443</v>
      </c>
      <c r="O252" s="615">
        <f t="shared" si="13"/>
        <v>0</v>
      </c>
      <c r="P252" s="540"/>
      <c r="Q252" s="626"/>
      <c r="R252" s="540"/>
      <c r="S252" s="626"/>
      <c r="T252" s="540"/>
      <c r="U252" s="626"/>
    </row>
    <row r="253">
      <c r="A253" s="612">
        <v>45786.0</v>
      </c>
      <c r="B253" s="462" t="s">
        <v>3400</v>
      </c>
      <c r="C253" s="462" t="s">
        <v>3655</v>
      </c>
      <c r="D253" s="622">
        <f t="shared" si="10"/>
        <v>0</v>
      </c>
      <c r="E253" s="641">
        <f t="shared" si="15"/>
        <v>0.1</v>
      </c>
      <c r="F253" s="614">
        <v>1.0</v>
      </c>
      <c r="I253" s="623">
        <f t="shared" si="7"/>
        <v>0</v>
      </c>
      <c r="J253" s="614">
        <v>0.103038</v>
      </c>
      <c r="K253" s="615">
        <f t="shared" si="8"/>
        <v>1.03038</v>
      </c>
      <c r="L253" s="616">
        <f t="shared" si="12"/>
        <v>1.03038</v>
      </c>
      <c r="O253" s="615">
        <f t="shared" si="13"/>
        <v>0</v>
      </c>
      <c r="P253" s="540"/>
      <c r="Q253" s="626"/>
      <c r="R253" s="540"/>
      <c r="S253" s="626"/>
      <c r="T253" s="540"/>
      <c r="U253" s="626"/>
    </row>
    <row r="254">
      <c r="A254" s="612">
        <v>45789.0</v>
      </c>
      <c r="B254" s="462" t="s">
        <v>3400</v>
      </c>
      <c r="C254" s="462" t="s">
        <v>3656</v>
      </c>
      <c r="D254" s="622">
        <f t="shared" si="10"/>
        <v>30</v>
      </c>
      <c r="E254" s="641">
        <f t="shared" si="15"/>
        <v>0.2</v>
      </c>
      <c r="F254" s="614">
        <v>2.0</v>
      </c>
      <c r="G254" s="462">
        <v>15.0</v>
      </c>
      <c r="I254" s="623">
        <f t="shared" si="7"/>
        <v>13.94664</v>
      </c>
      <c r="J254" s="614">
        <v>0.0929776</v>
      </c>
      <c r="K254" s="615">
        <f t="shared" si="8"/>
        <v>0.929776</v>
      </c>
      <c r="L254" s="616">
        <f t="shared" si="12"/>
        <v>0.464888</v>
      </c>
      <c r="N254" s="462">
        <v>0.122</v>
      </c>
      <c r="O254" s="628">
        <f t="shared" si="13"/>
        <v>1.22</v>
      </c>
      <c r="P254" s="540"/>
      <c r="Q254" s="626"/>
      <c r="R254" s="540"/>
      <c r="S254" s="626"/>
      <c r="T254" s="540"/>
      <c r="U254" s="626"/>
    </row>
    <row r="255">
      <c r="A255" s="612">
        <v>45789.0</v>
      </c>
      <c r="B255" s="462" t="s">
        <v>3400</v>
      </c>
      <c r="C255" s="462" t="s">
        <v>3657</v>
      </c>
      <c r="D255" s="622">
        <f t="shared" si="10"/>
        <v>30</v>
      </c>
      <c r="E255" s="641">
        <f t="shared" si="15"/>
        <v>0.2</v>
      </c>
      <c r="F255" s="614">
        <v>2.0</v>
      </c>
      <c r="G255" s="462">
        <v>15.0</v>
      </c>
      <c r="I255" s="623">
        <f t="shared" si="7"/>
        <v>14.064495</v>
      </c>
      <c r="J255" s="614">
        <v>0.0937633</v>
      </c>
      <c r="K255" s="615">
        <f t="shared" si="8"/>
        <v>0.937633</v>
      </c>
      <c r="L255" s="616">
        <f t="shared" si="12"/>
        <v>0.4688165</v>
      </c>
      <c r="N255" s="462">
        <v>0.126</v>
      </c>
      <c r="O255" s="628">
        <f t="shared" si="13"/>
        <v>1.26</v>
      </c>
      <c r="P255" s="540"/>
      <c r="Q255" s="626"/>
      <c r="R255" s="540"/>
      <c r="S255" s="626"/>
      <c r="T255" s="540"/>
      <c r="U255" s="626"/>
    </row>
    <row r="256">
      <c r="A256" s="612">
        <v>45791.0</v>
      </c>
      <c r="B256" s="462" t="s">
        <v>3400</v>
      </c>
      <c r="C256" s="651" t="s">
        <v>3658</v>
      </c>
      <c r="D256" s="622">
        <f t="shared" si="10"/>
        <v>30</v>
      </c>
      <c r="E256" s="641">
        <f t="shared" si="15"/>
        <v>0.1</v>
      </c>
      <c r="F256" s="614">
        <v>1.0</v>
      </c>
      <c r="G256" s="462">
        <v>30.0</v>
      </c>
      <c r="I256" s="623">
        <f t="shared" si="7"/>
        <v>24.28647</v>
      </c>
      <c r="J256" s="614">
        <v>0.0809549</v>
      </c>
      <c r="K256" s="615">
        <f t="shared" si="8"/>
        <v>0.809549</v>
      </c>
      <c r="L256" s="616">
        <f t="shared" si="12"/>
        <v>0.809549</v>
      </c>
      <c r="N256" s="462">
        <v>0.0312</v>
      </c>
      <c r="O256" s="615">
        <f t="shared" si="13"/>
        <v>0.312</v>
      </c>
      <c r="P256" s="540"/>
      <c r="Q256" s="626"/>
      <c r="R256" s="540"/>
      <c r="S256" s="626"/>
      <c r="T256" s="540"/>
      <c r="U256" s="626"/>
    </row>
    <row r="257">
      <c r="A257" s="612">
        <v>45791.0</v>
      </c>
      <c r="B257" s="462" t="s">
        <v>3400</v>
      </c>
      <c r="C257" s="651" t="s">
        <v>3659</v>
      </c>
      <c r="D257" s="622">
        <v>30.0</v>
      </c>
      <c r="E257" s="641">
        <f t="shared" si="15"/>
        <v>0.1</v>
      </c>
      <c r="F257" s="614">
        <v>1.0</v>
      </c>
      <c r="G257" s="462">
        <v>30.0</v>
      </c>
      <c r="I257" s="623">
        <f t="shared" si="7"/>
        <v>24.13002</v>
      </c>
      <c r="J257" s="614">
        <v>0.0804334</v>
      </c>
      <c r="K257" s="615">
        <f t="shared" si="8"/>
        <v>0.804334</v>
      </c>
      <c r="L257" s="616">
        <f t="shared" si="12"/>
        <v>0.804334</v>
      </c>
      <c r="N257" s="462">
        <v>0.0231</v>
      </c>
      <c r="O257" s="615">
        <f t="shared" si="13"/>
        <v>0.231</v>
      </c>
      <c r="P257" s="540"/>
      <c r="Q257" s="626"/>
      <c r="R257" s="540"/>
      <c r="S257" s="626"/>
      <c r="T257" s="540"/>
      <c r="U257" s="626"/>
    </row>
    <row r="258">
      <c r="A258" s="612">
        <v>45791.0</v>
      </c>
      <c r="B258" s="462" t="s">
        <v>3400</v>
      </c>
      <c r="C258" s="462" t="s">
        <v>3660</v>
      </c>
      <c r="D258" s="622">
        <f t="shared" ref="D258:D271" si="16">F258*G258</f>
        <v>0</v>
      </c>
      <c r="E258" s="641">
        <f t="shared" si="15"/>
        <v>0.1</v>
      </c>
      <c r="F258" s="614">
        <v>1.0</v>
      </c>
      <c r="I258" s="623">
        <f t="shared" si="7"/>
        <v>0</v>
      </c>
      <c r="J258" s="614">
        <v>0.100516</v>
      </c>
      <c r="K258" s="615">
        <f t="shared" si="8"/>
        <v>1.00516</v>
      </c>
      <c r="L258" s="616">
        <f t="shared" si="12"/>
        <v>1.00516</v>
      </c>
      <c r="N258" s="462">
        <v>0.0174</v>
      </c>
      <c r="O258" s="615">
        <f t="shared" si="13"/>
        <v>0.174</v>
      </c>
      <c r="P258" s="540"/>
      <c r="Q258" s="626"/>
      <c r="R258" s="540"/>
      <c r="S258" s="626"/>
      <c r="T258" s="540"/>
      <c r="U258" s="626"/>
    </row>
    <row r="259">
      <c r="A259" s="612">
        <v>45791.0</v>
      </c>
      <c r="B259" s="462" t="s">
        <v>3400</v>
      </c>
      <c r="C259" s="462" t="s">
        <v>3661</v>
      </c>
      <c r="D259" s="622">
        <f t="shared" si="16"/>
        <v>0</v>
      </c>
      <c r="E259" s="641">
        <f t="shared" si="15"/>
        <v>0.1</v>
      </c>
      <c r="F259" s="614">
        <v>1.0</v>
      </c>
      <c r="I259" s="623">
        <f t="shared" si="7"/>
        <v>0</v>
      </c>
      <c r="J259" s="614">
        <v>0.0995458</v>
      </c>
      <c r="K259" s="615">
        <f t="shared" si="8"/>
        <v>0.995458</v>
      </c>
      <c r="L259" s="616">
        <f t="shared" si="12"/>
        <v>0.995458</v>
      </c>
      <c r="N259" s="462">
        <v>0.0163</v>
      </c>
      <c r="O259" s="615">
        <f t="shared" si="13"/>
        <v>0.163</v>
      </c>
      <c r="P259" s="540"/>
      <c r="Q259" s="626"/>
      <c r="R259" s="540"/>
      <c r="S259" s="626"/>
      <c r="T259" s="540"/>
      <c r="U259" s="626"/>
    </row>
    <row r="260">
      <c r="A260" s="612">
        <v>45791.0</v>
      </c>
      <c r="B260" s="462" t="s">
        <v>3400</v>
      </c>
      <c r="C260" s="462" t="s">
        <v>3662</v>
      </c>
      <c r="D260" s="622">
        <f t="shared" si="16"/>
        <v>0</v>
      </c>
      <c r="E260" s="641">
        <f t="shared" si="15"/>
        <v>0.1</v>
      </c>
      <c r="F260" s="614">
        <v>1.0</v>
      </c>
      <c r="I260" s="623">
        <f t="shared" si="7"/>
        <v>0</v>
      </c>
      <c r="J260" s="614">
        <v>0.0992058</v>
      </c>
      <c r="K260" s="615">
        <f t="shared" si="8"/>
        <v>0.992058</v>
      </c>
      <c r="L260" s="616">
        <f t="shared" si="12"/>
        <v>0.992058</v>
      </c>
      <c r="N260" s="462">
        <v>0.0173</v>
      </c>
      <c r="O260" s="615">
        <f t="shared" si="13"/>
        <v>0.173</v>
      </c>
      <c r="P260" s="540"/>
      <c r="Q260" s="626"/>
      <c r="R260" s="540"/>
      <c r="S260" s="626"/>
      <c r="T260" s="540"/>
      <c r="U260" s="626"/>
    </row>
    <row r="261">
      <c r="A261" s="612">
        <v>45791.0</v>
      </c>
      <c r="B261" s="462" t="s">
        <v>3400</v>
      </c>
      <c r="C261" s="462" t="s">
        <v>3663</v>
      </c>
      <c r="D261" s="622">
        <f t="shared" si="16"/>
        <v>0</v>
      </c>
      <c r="E261" s="641">
        <f t="shared" si="15"/>
        <v>0.1</v>
      </c>
      <c r="F261" s="614">
        <v>1.0</v>
      </c>
      <c r="I261" s="623">
        <f t="shared" si="7"/>
        <v>0</v>
      </c>
      <c r="J261" s="614">
        <v>0.10098</v>
      </c>
      <c r="K261" s="615">
        <f t="shared" si="8"/>
        <v>1.0098</v>
      </c>
      <c r="L261" s="616">
        <f t="shared" si="12"/>
        <v>1.0098</v>
      </c>
      <c r="N261" s="462">
        <v>0.0165</v>
      </c>
      <c r="O261" s="615">
        <f t="shared" si="13"/>
        <v>0.165</v>
      </c>
      <c r="P261" s="540"/>
      <c r="Q261" s="626"/>
      <c r="R261" s="540"/>
      <c r="S261" s="626"/>
      <c r="T261" s="540"/>
      <c r="U261" s="626"/>
    </row>
    <row r="262">
      <c r="A262" s="612">
        <v>45791.0</v>
      </c>
      <c r="B262" s="462" t="s">
        <v>3400</v>
      </c>
      <c r="C262" s="462" t="s">
        <v>3664</v>
      </c>
      <c r="D262" s="622">
        <f t="shared" si="16"/>
        <v>0</v>
      </c>
      <c r="E262" s="641">
        <f t="shared" si="15"/>
        <v>0.1</v>
      </c>
      <c r="F262" s="614">
        <v>1.0</v>
      </c>
      <c r="I262" s="623">
        <f t="shared" si="7"/>
        <v>0</v>
      </c>
      <c r="J262" s="614">
        <v>0.102814</v>
      </c>
      <c r="K262" s="615">
        <f t="shared" si="8"/>
        <v>1.02814</v>
      </c>
      <c r="L262" s="616">
        <f t="shared" si="12"/>
        <v>1.02814</v>
      </c>
      <c r="N262" s="462">
        <v>0.0173</v>
      </c>
      <c r="O262" s="615">
        <f t="shared" si="13"/>
        <v>0.173</v>
      </c>
      <c r="P262" s="540"/>
      <c r="Q262" s="626"/>
      <c r="R262" s="540"/>
      <c r="S262" s="626"/>
      <c r="T262" s="540"/>
      <c r="U262" s="626"/>
    </row>
    <row r="263">
      <c r="A263" s="612">
        <v>45791.0</v>
      </c>
      <c r="B263" s="462" t="s">
        <v>3400</v>
      </c>
      <c r="C263" s="462" t="s">
        <v>3665</v>
      </c>
      <c r="D263" s="622">
        <f t="shared" si="16"/>
        <v>0</v>
      </c>
      <c r="E263" s="641">
        <f t="shared" si="15"/>
        <v>0.1</v>
      </c>
      <c r="F263" s="614">
        <v>1.0</v>
      </c>
      <c r="I263" s="623">
        <f t="shared" si="7"/>
        <v>0</v>
      </c>
      <c r="J263" s="614">
        <v>0.104769</v>
      </c>
      <c r="K263" s="615">
        <f t="shared" si="8"/>
        <v>1.04769</v>
      </c>
      <c r="L263" s="616">
        <f t="shared" si="12"/>
        <v>1.04769</v>
      </c>
      <c r="N263" s="462">
        <v>0.014</v>
      </c>
      <c r="O263" s="628">
        <f t="shared" si="13"/>
        <v>0.14</v>
      </c>
      <c r="P263" s="540"/>
      <c r="Q263" s="626"/>
      <c r="R263" s="540"/>
      <c r="S263" s="626"/>
      <c r="T263" s="540"/>
      <c r="U263" s="626"/>
    </row>
    <row r="264">
      <c r="A264" s="612">
        <v>45791.0</v>
      </c>
      <c r="B264" s="462" t="s">
        <v>3400</v>
      </c>
      <c r="C264" s="462" t="s">
        <v>3666</v>
      </c>
      <c r="D264" s="622">
        <f t="shared" si="16"/>
        <v>0</v>
      </c>
      <c r="E264" s="641">
        <f t="shared" si="15"/>
        <v>0.1</v>
      </c>
      <c r="F264" s="614">
        <v>1.0</v>
      </c>
      <c r="I264" s="623">
        <f t="shared" si="7"/>
        <v>0</v>
      </c>
      <c r="J264" s="614">
        <v>0.10443</v>
      </c>
      <c r="K264" s="615">
        <f t="shared" si="8"/>
        <v>1.0443</v>
      </c>
      <c r="L264" s="616">
        <f t="shared" si="12"/>
        <v>1.0443</v>
      </c>
      <c r="N264" s="462">
        <v>0.0129</v>
      </c>
      <c r="O264" s="615">
        <f t="shared" si="13"/>
        <v>0.129</v>
      </c>
      <c r="P264" s="540"/>
      <c r="Q264" s="626"/>
      <c r="R264" s="540"/>
      <c r="S264" s="626"/>
      <c r="T264" s="540"/>
      <c r="U264" s="626"/>
    </row>
    <row r="265">
      <c r="A265" s="612">
        <v>45791.0</v>
      </c>
      <c r="B265" s="462" t="s">
        <v>3400</v>
      </c>
      <c r="C265" s="462" t="s">
        <v>3667</v>
      </c>
      <c r="D265" s="622">
        <f t="shared" si="16"/>
        <v>0</v>
      </c>
      <c r="E265" s="641">
        <f t="shared" si="15"/>
        <v>0.1</v>
      </c>
      <c r="F265" s="614">
        <v>1.0</v>
      </c>
      <c r="I265" s="623">
        <f t="shared" si="7"/>
        <v>0</v>
      </c>
      <c r="J265" s="614">
        <v>0.100909</v>
      </c>
      <c r="K265" s="615">
        <f t="shared" si="8"/>
        <v>1.00909</v>
      </c>
      <c r="L265" s="616">
        <f t="shared" si="12"/>
        <v>1.00909</v>
      </c>
      <c r="N265" s="462">
        <v>0.0128</v>
      </c>
      <c r="O265" s="615">
        <f t="shared" si="13"/>
        <v>0.128</v>
      </c>
      <c r="P265" s="540"/>
      <c r="Q265" s="626"/>
      <c r="R265" s="540"/>
      <c r="S265" s="626"/>
      <c r="T265" s="540"/>
      <c r="U265" s="626"/>
    </row>
    <row r="266">
      <c r="A266" s="612">
        <v>45791.0</v>
      </c>
      <c r="B266" s="462" t="s">
        <v>3400</v>
      </c>
      <c r="C266" s="462" t="s">
        <v>3668</v>
      </c>
      <c r="D266" s="622">
        <f t="shared" si="16"/>
        <v>0</v>
      </c>
      <c r="E266" s="641">
        <f t="shared" si="15"/>
        <v>0.1</v>
      </c>
      <c r="F266" s="614">
        <v>1.0</v>
      </c>
      <c r="I266" s="623">
        <f t="shared" si="7"/>
        <v>0</v>
      </c>
      <c r="J266" s="614">
        <v>0.105127</v>
      </c>
      <c r="K266" s="615">
        <f t="shared" si="8"/>
        <v>1.05127</v>
      </c>
      <c r="L266" s="616">
        <f t="shared" si="12"/>
        <v>1.05127</v>
      </c>
      <c r="N266" s="462">
        <v>0.013</v>
      </c>
      <c r="O266" s="628">
        <f t="shared" si="13"/>
        <v>0.13</v>
      </c>
      <c r="P266" s="540"/>
      <c r="Q266" s="626"/>
      <c r="R266" s="540"/>
      <c r="S266" s="626"/>
      <c r="T266" s="540"/>
      <c r="U266" s="626"/>
    </row>
    <row r="267">
      <c r="A267" s="612">
        <v>45791.0</v>
      </c>
      <c r="B267" s="462" t="s">
        <v>3400</v>
      </c>
      <c r="C267" s="462" t="s">
        <v>3669</v>
      </c>
      <c r="D267" s="622">
        <f t="shared" si="16"/>
        <v>0</v>
      </c>
      <c r="E267" s="641">
        <f t="shared" si="15"/>
        <v>0.1</v>
      </c>
      <c r="F267" s="614">
        <v>1.0</v>
      </c>
      <c r="I267" s="623">
        <f t="shared" si="7"/>
        <v>0</v>
      </c>
      <c r="J267" s="614">
        <v>0.101768</v>
      </c>
      <c r="K267" s="615">
        <f t="shared" si="8"/>
        <v>1.01768</v>
      </c>
      <c r="L267" s="616">
        <f t="shared" si="12"/>
        <v>1.01768</v>
      </c>
      <c r="N267" s="462">
        <v>0.0131</v>
      </c>
      <c r="O267" s="615">
        <f t="shared" si="13"/>
        <v>0.131</v>
      </c>
      <c r="P267" s="540"/>
      <c r="Q267" s="626"/>
      <c r="R267" s="540"/>
      <c r="S267" s="626"/>
      <c r="T267" s="540"/>
      <c r="U267" s="626"/>
    </row>
    <row r="268">
      <c r="A268" s="612">
        <v>45791.0</v>
      </c>
      <c r="B268" s="462" t="s">
        <v>3400</v>
      </c>
      <c r="C268" s="462" t="s">
        <v>3670</v>
      </c>
      <c r="D268" s="622">
        <f t="shared" si="16"/>
        <v>0</v>
      </c>
      <c r="E268" s="641">
        <f t="shared" si="15"/>
        <v>0.1</v>
      </c>
      <c r="F268" s="614">
        <v>1.0</v>
      </c>
      <c r="I268" s="623">
        <f t="shared" si="7"/>
        <v>0</v>
      </c>
      <c r="J268" s="614">
        <v>0.102744</v>
      </c>
      <c r="K268" s="615">
        <f t="shared" si="8"/>
        <v>1.02744</v>
      </c>
      <c r="L268" s="616">
        <f t="shared" si="12"/>
        <v>1.02744</v>
      </c>
      <c r="N268" s="462">
        <v>0.0135</v>
      </c>
      <c r="O268" s="615">
        <f t="shared" si="13"/>
        <v>0.135</v>
      </c>
      <c r="P268" s="540"/>
      <c r="Q268" s="626"/>
      <c r="R268" s="540"/>
      <c r="S268" s="626"/>
      <c r="T268" s="540"/>
      <c r="U268" s="626"/>
    </row>
    <row r="269">
      <c r="A269" s="612">
        <v>45791.0</v>
      </c>
      <c r="B269" s="462" t="s">
        <v>3400</v>
      </c>
      <c r="C269" s="462" t="s">
        <v>3671</v>
      </c>
      <c r="D269" s="622">
        <f t="shared" si="16"/>
        <v>0</v>
      </c>
      <c r="E269" s="641">
        <f t="shared" si="15"/>
        <v>0.1</v>
      </c>
      <c r="F269" s="614">
        <v>1.0</v>
      </c>
      <c r="I269" s="623">
        <f t="shared" si="7"/>
        <v>0</v>
      </c>
      <c r="J269" s="614">
        <v>0.100381</v>
      </c>
      <c r="K269" s="615">
        <f t="shared" si="8"/>
        <v>1.00381</v>
      </c>
      <c r="L269" s="616">
        <f t="shared" si="12"/>
        <v>1.00381</v>
      </c>
      <c r="N269" s="462">
        <v>0.0142</v>
      </c>
      <c r="O269" s="615">
        <f t="shared" si="13"/>
        <v>0.142</v>
      </c>
      <c r="P269" s="540"/>
      <c r="Q269" s="626"/>
      <c r="R269" s="540"/>
      <c r="S269" s="626"/>
      <c r="T269" s="540"/>
      <c r="U269" s="626"/>
    </row>
    <row r="270">
      <c r="A270" s="612">
        <v>45791.0</v>
      </c>
      <c r="B270" s="462" t="s">
        <v>3400</v>
      </c>
      <c r="C270" s="462" t="s">
        <v>3672</v>
      </c>
      <c r="D270" s="622">
        <f t="shared" si="16"/>
        <v>0</v>
      </c>
      <c r="E270" s="641">
        <f t="shared" si="15"/>
        <v>0.1</v>
      </c>
      <c r="F270" s="614">
        <v>1.0</v>
      </c>
      <c r="I270" s="623">
        <f t="shared" si="7"/>
        <v>0</v>
      </c>
      <c r="J270" s="614">
        <v>0.103052</v>
      </c>
      <c r="K270" s="615">
        <f t="shared" si="8"/>
        <v>1.03052</v>
      </c>
      <c r="L270" s="616">
        <f t="shared" si="12"/>
        <v>1.03052</v>
      </c>
      <c r="N270" s="462">
        <v>0.0136</v>
      </c>
      <c r="O270" s="615">
        <f t="shared" si="13"/>
        <v>0.136</v>
      </c>
      <c r="P270" s="540"/>
      <c r="Q270" s="626"/>
      <c r="R270" s="540"/>
      <c r="S270" s="626"/>
      <c r="T270" s="540"/>
      <c r="U270" s="626"/>
    </row>
    <row r="271">
      <c r="A271" s="612">
        <v>45792.0</v>
      </c>
      <c r="B271" s="462" t="s">
        <v>3400</v>
      </c>
      <c r="C271" s="651" t="s">
        <v>3673</v>
      </c>
      <c r="D271" s="622">
        <f t="shared" si="16"/>
        <v>30</v>
      </c>
      <c r="E271" s="641">
        <f t="shared" si="15"/>
        <v>0.1</v>
      </c>
      <c r="F271" s="614">
        <v>1.0</v>
      </c>
      <c r="G271" s="462">
        <v>30.0</v>
      </c>
      <c r="I271" s="623">
        <f t="shared" si="7"/>
        <v>21.86307</v>
      </c>
      <c r="J271" s="614">
        <v>0.0728769</v>
      </c>
      <c r="K271" s="615">
        <f t="shared" si="8"/>
        <v>0.728769</v>
      </c>
      <c r="L271" s="616">
        <f t="shared" si="12"/>
        <v>0.728769</v>
      </c>
      <c r="N271" s="462">
        <v>0.0225</v>
      </c>
      <c r="O271" s="615">
        <f t="shared" si="13"/>
        <v>0.225</v>
      </c>
      <c r="P271" s="540"/>
      <c r="Q271" s="626"/>
      <c r="R271" s="540"/>
      <c r="S271" s="626"/>
      <c r="T271" s="540"/>
      <c r="U271" s="626"/>
    </row>
    <row r="272">
      <c r="A272" s="612">
        <v>45792.0</v>
      </c>
      <c r="B272" s="462" t="s">
        <v>3400</v>
      </c>
      <c r="C272" s="651" t="s">
        <v>3674</v>
      </c>
      <c r="D272" s="622">
        <v>30.0</v>
      </c>
      <c r="E272" s="641">
        <f t="shared" si="15"/>
        <v>0.1</v>
      </c>
      <c r="F272" s="614">
        <v>1.0</v>
      </c>
      <c r="G272" s="462">
        <v>30.0</v>
      </c>
      <c r="I272" s="623">
        <f t="shared" si="7"/>
        <v>21.54402</v>
      </c>
      <c r="J272" s="614">
        <v>0.0718134</v>
      </c>
      <c r="K272" s="615">
        <f t="shared" si="8"/>
        <v>0.718134</v>
      </c>
      <c r="L272" s="616">
        <f t="shared" si="12"/>
        <v>0.718134</v>
      </c>
      <c r="N272" s="462">
        <v>0.0244</v>
      </c>
      <c r="O272" s="615">
        <f t="shared" si="13"/>
        <v>0.244</v>
      </c>
      <c r="P272" s="540"/>
      <c r="Q272" s="626"/>
      <c r="R272" s="540"/>
      <c r="S272" s="626"/>
      <c r="T272" s="540"/>
      <c r="U272" s="626"/>
    </row>
    <row r="273">
      <c r="A273" s="612">
        <v>45793.0</v>
      </c>
      <c r="B273" s="462" t="s">
        <v>3400</v>
      </c>
      <c r="C273" s="462" t="s">
        <v>3675</v>
      </c>
      <c r="D273" s="622">
        <f t="shared" ref="D273:D281" si="17">F273*G273</f>
        <v>0</v>
      </c>
      <c r="E273" s="641">
        <f t="shared" si="15"/>
        <v>0.1</v>
      </c>
      <c r="F273" s="614">
        <v>1.0</v>
      </c>
      <c r="I273" s="623">
        <f t="shared" si="7"/>
        <v>0</v>
      </c>
      <c r="J273" s="614">
        <v>0.102919</v>
      </c>
      <c r="K273" s="615">
        <f t="shared" si="8"/>
        <v>1.02919</v>
      </c>
      <c r="L273" s="616">
        <f t="shared" si="12"/>
        <v>1.02919</v>
      </c>
      <c r="N273" s="462">
        <v>0.024</v>
      </c>
      <c r="O273" s="615">
        <f t="shared" si="13"/>
        <v>0.24</v>
      </c>
      <c r="P273" s="540"/>
      <c r="Q273" s="626"/>
      <c r="R273" s="540"/>
      <c r="S273" s="626"/>
      <c r="T273" s="540"/>
      <c r="U273" s="626"/>
    </row>
    <row r="274">
      <c r="A274" s="612">
        <v>45793.0</v>
      </c>
      <c r="B274" s="462" t="s">
        <v>3400</v>
      </c>
      <c r="C274" s="462" t="s">
        <v>3676</v>
      </c>
      <c r="D274" s="622">
        <f t="shared" si="17"/>
        <v>0</v>
      </c>
      <c r="E274" s="641">
        <f t="shared" si="15"/>
        <v>0.1</v>
      </c>
      <c r="F274" s="614">
        <v>1.0</v>
      </c>
      <c r="I274" s="623">
        <f t="shared" si="7"/>
        <v>0</v>
      </c>
      <c r="J274" s="614">
        <v>0.103004</v>
      </c>
      <c r="K274" s="615">
        <f t="shared" si="8"/>
        <v>1.03004</v>
      </c>
      <c r="L274" s="616">
        <f t="shared" si="12"/>
        <v>1.03004</v>
      </c>
      <c r="N274" s="462">
        <v>0.0148</v>
      </c>
      <c r="O274" s="615">
        <f t="shared" si="13"/>
        <v>0.148</v>
      </c>
      <c r="P274" s="540"/>
      <c r="Q274" s="626"/>
      <c r="R274" s="540"/>
      <c r="S274" s="626"/>
      <c r="T274" s="540"/>
      <c r="U274" s="626"/>
    </row>
    <row r="275">
      <c r="A275" s="612">
        <v>45793.0</v>
      </c>
      <c r="B275" s="462" t="s">
        <v>3400</v>
      </c>
      <c r="C275" s="462" t="s">
        <v>3677</v>
      </c>
      <c r="D275" s="622">
        <f t="shared" si="17"/>
        <v>0</v>
      </c>
      <c r="E275" s="641">
        <f t="shared" si="15"/>
        <v>0.1</v>
      </c>
      <c r="F275" s="614">
        <v>1.0</v>
      </c>
      <c r="I275" s="623">
        <f t="shared" si="7"/>
        <v>0</v>
      </c>
      <c r="J275" s="614">
        <v>0.104256</v>
      </c>
      <c r="K275" s="615">
        <f t="shared" si="8"/>
        <v>1.04256</v>
      </c>
      <c r="L275" s="616">
        <f t="shared" si="12"/>
        <v>1.04256</v>
      </c>
      <c r="N275" s="462">
        <v>0.0137</v>
      </c>
      <c r="O275" s="615">
        <f t="shared" si="13"/>
        <v>0.137</v>
      </c>
      <c r="P275" s="540"/>
      <c r="Q275" s="626"/>
      <c r="R275" s="540"/>
      <c r="S275" s="626"/>
      <c r="T275" s="540"/>
      <c r="U275" s="626"/>
    </row>
    <row r="276">
      <c r="A276" s="612">
        <v>45793.0</v>
      </c>
      <c r="B276" s="462" t="s">
        <v>3400</v>
      </c>
      <c r="C276" s="462" t="s">
        <v>3678</v>
      </c>
      <c r="D276" s="622">
        <f t="shared" si="17"/>
        <v>0</v>
      </c>
      <c r="E276" s="641">
        <f t="shared" si="15"/>
        <v>0.1</v>
      </c>
      <c r="F276" s="614">
        <v>1.0</v>
      </c>
      <c r="I276" s="623">
        <f t="shared" si="7"/>
        <v>0</v>
      </c>
      <c r="J276" s="614">
        <v>0.109519</v>
      </c>
      <c r="K276" s="615">
        <f t="shared" si="8"/>
        <v>1.09519</v>
      </c>
      <c r="L276" s="616">
        <f t="shared" si="12"/>
        <v>1.09519</v>
      </c>
      <c r="N276" s="462">
        <v>0.0151</v>
      </c>
      <c r="O276" s="615">
        <f t="shared" si="13"/>
        <v>0.151</v>
      </c>
      <c r="P276" s="540"/>
      <c r="Q276" s="626"/>
      <c r="R276" s="540"/>
      <c r="S276" s="626"/>
      <c r="T276" s="540"/>
      <c r="U276" s="626"/>
    </row>
    <row r="277">
      <c r="A277" s="612">
        <v>45793.0</v>
      </c>
      <c r="B277" s="462" t="s">
        <v>3400</v>
      </c>
      <c r="C277" s="462" t="s">
        <v>3679</v>
      </c>
      <c r="D277" s="622">
        <f t="shared" si="17"/>
        <v>0</v>
      </c>
      <c r="E277" s="641">
        <f t="shared" si="15"/>
        <v>0.1</v>
      </c>
      <c r="F277" s="614">
        <v>1.0</v>
      </c>
      <c r="I277" s="623">
        <f t="shared" si="7"/>
        <v>0</v>
      </c>
      <c r="J277" s="614">
        <v>0.104303</v>
      </c>
      <c r="K277" s="615">
        <f t="shared" si="8"/>
        <v>1.04303</v>
      </c>
      <c r="L277" s="616">
        <f t="shared" si="12"/>
        <v>1.04303</v>
      </c>
      <c r="N277" s="462">
        <v>0.0137</v>
      </c>
      <c r="O277" s="615">
        <f t="shared" si="13"/>
        <v>0.137</v>
      </c>
      <c r="P277" s="540"/>
      <c r="Q277" s="626"/>
      <c r="R277" s="540"/>
      <c r="S277" s="626"/>
      <c r="T277" s="540"/>
      <c r="U277" s="626"/>
    </row>
    <row r="278">
      <c r="A278" s="612">
        <v>45793.0</v>
      </c>
      <c r="B278" s="462" t="s">
        <v>3400</v>
      </c>
      <c r="C278" s="462" t="s">
        <v>3680</v>
      </c>
      <c r="D278" s="622">
        <f t="shared" si="17"/>
        <v>0</v>
      </c>
      <c r="E278" s="641">
        <f t="shared" si="15"/>
        <v>0.1</v>
      </c>
      <c r="F278" s="614">
        <v>1.0</v>
      </c>
      <c r="I278" s="623">
        <f t="shared" si="7"/>
        <v>0</v>
      </c>
      <c r="J278" s="614">
        <v>0.105191</v>
      </c>
      <c r="K278" s="615">
        <f t="shared" si="8"/>
        <v>1.05191</v>
      </c>
      <c r="L278" s="616">
        <f t="shared" si="12"/>
        <v>1.05191</v>
      </c>
      <c r="N278" s="462">
        <v>0.0127</v>
      </c>
      <c r="O278" s="615">
        <f t="shared" si="13"/>
        <v>0.127</v>
      </c>
      <c r="P278" s="540"/>
      <c r="Q278" s="626"/>
      <c r="R278" s="540"/>
      <c r="S278" s="626"/>
      <c r="T278" s="540"/>
      <c r="U278" s="626"/>
    </row>
    <row r="279">
      <c r="A279" s="612">
        <v>45793.0</v>
      </c>
      <c r="B279" s="462" t="s">
        <v>3400</v>
      </c>
      <c r="C279" s="462" t="s">
        <v>3681</v>
      </c>
      <c r="D279" s="622">
        <f t="shared" si="17"/>
        <v>0</v>
      </c>
      <c r="E279" s="641">
        <f t="shared" si="15"/>
        <v>0.1</v>
      </c>
      <c r="F279" s="614">
        <v>1.0</v>
      </c>
      <c r="I279" s="623">
        <f t="shared" si="7"/>
        <v>0</v>
      </c>
      <c r="J279" s="614">
        <v>0.102784</v>
      </c>
      <c r="K279" s="615">
        <f t="shared" si="8"/>
        <v>1.02784</v>
      </c>
      <c r="L279" s="616">
        <f t="shared" si="12"/>
        <v>1.02784</v>
      </c>
      <c r="N279" s="462">
        <v>0.014</v>
      </c>
      <c r="O279" s="615">
        <f t="shared" si="13"/>
        <v>0.14</v>
      </c>
      <c r="P279" s="540"/>
      <c r="Q279" s="626"/>
      <c r="R279" s="540"/>
      <c r="S279" s="626"/>
      <c r="T279" s="540"/>
      <c r="U279" s="626"/>
    </row>
    <row r="280">
      <c r="A280" s="612">
        <v>45793.0</v>
      </c>
      <c r="B280" s="462" t="s">
        <v>3400</v>
      </c>
      <c r="C280" s="462" t="s">
        <v>3682</v>
      </c>
      <c r="D280" s="622">
        <f t="shared" si="17"/>
        <v>0</v>
      </c>
      <c r="E280" s="641">
        <f t="shared" si="15"/>
        <v>0.1</v>
      </c>
      <c r="F280" s="614">
        <v>1.0</v>
      </c>
      <c r="I280" s="623">
        <f t="shared" si="7"/>
        <v>0</v>
      </c>
      <c r="J280" s="614">
        <v>0.105352</v>
      </c>
      <c r="K280" s="615">
        <f t="shared" si="8"/>
        <v>1.05352</v>
      </c>
      <c r="L280" s="616">
        <f t="shared" si="12"/>
        <v>1.05352</v>
      </c>
      <c r="N280" s="462">
        <v>0.0132</v>
      </c>
      <c r="O280" s="615">
        <f t="shared" si="13"/>
        <v>0.132</v>
      </c>
      <c r="P280" s="540"/>
      <c r="Q280" s="626"/>
      <c r="R280" s="540"/>
      <c r="S280" s="626"/>
      <c r="T280" s="540"/>
      <c r="U280" s="626"/>
    </row>
    <row r="281">
      <c r="A281" s="612">
        <v>45796.0</v>
      </c>
      <c r="B281" s="462" t="s">
        <v>3400</v>
      </c>
      <c r="C281" s="651" t="s">
        <v>3683</v>
      </c>
      <c r="D281" s="622">
        <f t="shared" si="17"/>
        <v>30</v>
      </c>
      <c r="E281" s="641">
        <f t="shared" si="15"/>
        <v>0.1</v>
      </c>
      <c r="F281" s="614">
        <v>1.0</v>
      </c>
      <c r="G281" s="462">
        <v>30.0</v>
      </c>
      <c r="I281" s="623">
        <f t="shared" si="7"/>
        <v>19.60305</v>
      </c>
      <c r="J281" s="614">
        <v>0.0653435</v>
      </c>
      <c r="K281" s="615">
        <f t="shared" si="8"/>
        <v>0.653435</v>
      </c>
      <c r="L281" s="616">
        <f t="shared" si="12"/>
        <v>0.653435</v>
      </c>
      <c r="O281" s="615">
        <f t="shared" si="13"/>
        <v>0</v>
      </c>
      <c r="P281" s="540"/>
      <c r="Q281" s="626"/>
      <c r="R281" s="540"/>
      <c r="S281" s="626"/>
      <c r="T281" s="540"/>
      <c r="U281" s="626"/>
    </row>
    <row r="282">
      <c r="A282" s="612">
        <v>45796.0</v>
      </c>
      <c r="B282" s="462" t="s">
        <v>3400</v>
      </c>
      <c r="C282" s="651" t="s">
        <v>3684</v>
      </c>
      <c r="D282" s="622">
        <v>30.0</v>
      </c>
      <c r="E282" s="641">
        <f t="shared" si="15"/>
        <v>0.1</v>
      </c>
      <c r="F282" s="614">
        <v>1.0</v>
      </c>
      <c r="G282" s="462">
        <v>30.0</v>
      </c>
      <c r="I282" s="623">
        <f t="shared" si="7"/>
        <v>21.30231</v>
      </c>
      <c r="J282" s="614">
        <v>0.0710077</v>
      </c>
      <c r="K282" s="615">
        <f t="shared" si="8"/>
        <v>0.710077</v>
      </c>
      <c r="L282" s="616">
        <f t="shared" si="12"/>
        <v>0.710077</v>
      </c>
      <c r="N282" s="462">
        <v>0.0233</v>
      </c>
      <c r="O282" s="615">
        <f t="shared" si="13"/>
        <v>0.233</v>
      </c>
      <c r="P282" s="540"/>
      <c r="Q282" s="626"/>
      <c r="R282" s="540"/>
      <c r="S282" s="626"/>
      <c r="T282" s="540"/>
      <c r="U282" s="626"/>
    </row>
    <row r="283">
      <c r="A283" s="612">
        <v>45796.0</v>
      </c>
      <c r="B283" s="462" t="s">
        <v>3400</v>
      </c>
      <c r="C283" s="652" t="s">
        <v>3685</v>
      </c>
      <c r="D283" s="622">
        <f>F283*G283</f>
        <v>30</v>
      </c>
      <c r="E283" s="641">
        <f t="shared" si="15"/>
        <v>0.1</v>
      </c>
      <c r="F283" s="614">
        <v>1.0</v>
      </c>
      <c r="G283" s="462">
        <v>30.0</v>
      </c>
      <c r="I283" s="623">
        <f t="shared" si="7"/>
        <v>20.44722</v>
      </c>
      <c r="J283" s="614">
        <v>0.0681574</v>
      </c>
      <c r="K283" s="615">
        <f t="shared" si="8"/>
        <v>0.681574</v>
      </c>
      <c r="L283" s="616">
        <f t="shared" si="12"/>
        <v>0.681574</v>
      </c>
      <c r="O283" s="615">
        <f t="shared" si="13"/>
        <v>0</v>
      </c>
      <c r="P283" s="540"/>
      <c r="Q283" s="626"/>
      <c r="R283" s="540"/>
      <c r="S283" s="626"/>
      <c r="T283" s="540"/>
      <c r="U283" s="626"/>
    </row>
    <row r="284">
      <c r="A284" s="612">
        <v>45796.0</v>
      </c>
      <c r="B284" s="462" t="s">
        <v>3400</v>
      </c>
      <c r="C284" s="652" t="s">
        <v>3686</v>
      </c>
      <c r="D284" s="622">
        <v>30.0</v>
      </c>
      <c r="E284" s="641">
        <f t="shared" si="15"/>
        <v>0.1</v>
      </c>
      <c r="F284" s="614">
        <v>1.0</v>
      </c>
      <c r="G284" s="462">
        <v>30.0</v>
      </c>
      <c r="I284" s="623">
        <f t="shared" si="7"/>
        <v>20.07108</v>
      </c>
      <c r="J284" s="614">
        <v>0.0669036</v>
      </c>
      <c r="K284" s="615">
        <f t="shared" si="8"/>
        <v>0.669036</v>
      </c>
      <c r="L284" s="616">
        <f t="shared" si="12"/>
        <v>0.669036</v>
      </c>
      <c r="O284" s="615">
        <f t="shared" si="13"/>
        <v>0</v>
      </c>
      <c r="P284" s="540"/>
      <c r="Q284" s="626"/>
      <c r="R284" s="540"/>
      <c r="S284" s="626"/>
      <c r="T284" s="540"/>
      <c r="U284" s="626"/>
    </row>
    <row r="285">
      <c r="A285" s="612">
        <v>45796.0</v>
      </c>
      <c r="B285" s="462" t="s">
        <v>3400</v>
      </c>
      <c r="C285" s="652" t="s">
        <v>3687</v>
      </c>
      <c r="D285" s="622">
        <v>30.0</v>
      </c>
      <c r="E285" s="641">
        <f t="shared" si="15"/>
        <v>0.1</v>
      </c>
      <c r="F285" s="614">
        <v>1.0</v>
      </c>
      <c r="G285" s="462">
        <v>30.0</v>
      </c>
      <c r="I285" s="623">
        <f t="shared" si="7"/>
        <v>19.12521</v>
      </c>
      <c r="J285" s="614">
        <v>0.0637507</v>
      </c>
      <c r="K285" s="615">
        <f t="shared" si="8"/>
        <v>0.637507</v>
      </c>
      <c r="L285" s="616">
        <f t="shared" si="12"/>
        <v>0.637507</v>
      </c>
      <c r="N285" s="462">
        <v>0.0311</v>
      </c>
      <c r="O285" s="615">
        <f t="shared" si="13"/>
        <v>0.311</v>
      </c>
      <c r="P285" s="540"/>
      <c r="Q285" s="626"/>
      <c r="R285" s="540"/>
      <c r="S285" s="626"/>
      <c r="T285" s="540"/>
      <c r="U285" s="626"/>
    </row>
    <row r="286">
      <c r="A286" s="612">
        <v>45797.0</v>
      </c>
      <c r="B286" s="462" t="s">
        <v>3400</v>
      </c>
      <c r="C286" s="462" t="s">
        <v>3688</v>
      </c>
      <c r="D286" s="622">
        <v>30.0</v>
      </c>
      <c r="E286" s="641">
        <f t="shared" si="15"/>
        <v>0.1</v>
      </c>
      <c r="F286" s="614">
        <v>1.0</v>
      </c>
      <c r="G286" s="462">
        <v>30.0</v>
      </c>
      <c r="I286" s="623">
        <f t="shared" si="7"/>
        <v>32.8899</v>
      </c>
      <c r="J286" s="614">
        <v>0.109633</v>
      </c>
      <c r="K286" s="615">
        <f t="shared" si="8"/>
        <v>1.09633</v>
      </c>
      <c r="L286" s="616">
        <f t="shared" si="12"/>
        <v>1.09633</v>
      </c>
      <c r="N286" s="462">
        <v>0.0151</v>
      </c>
      <c r="O286" s="615">
        <f t="shared" si="13"/>
        <v>0.151</v>
      </c>
      <c r="P286" s="540"/>
      <c r="Q286" s="626"/>
      <c r="R286" s="540"/>
      <c r="S286" s="626"/>
      <c r="T286" s="540"/>
      <c r="U286" s="626"/>
    </row>
    <row r="287">
      <c r="A287" s="612">
        <v>45797.0</v>
      </c>
      <c r="B287" s="462" t="s">
        <v>3400</v>
      </c>
      <c r="C287" s="462" t="s">
        <v>3689</v>
      </c>
      <c r="D287" s="622">
        <v>30.0</v>
      </c>
      <c r="E287" s="641">
        <f t="shared" si="15"/>
        <v>0.1</v>
      </c>
      <c r="F287" s="614">
        <v>1.0</v>
      </c>
      <c r="G287" s="462">
        <v>30.0</v>
      </c>
      <c r="I287" s="623">
        <f t="shared" si="7"/>
        <v>32.7441</v>
      </c>
      <c r="J287" s="614">
        <v>0.109147</v>
      </c>
      <c r="K287" s="615">
        <f t="shared" si="8"/>
        <v>1.09147</v>
      </c>
      <c r="L287" s="616">
        <f t="shared" si="12"/>
        <v>1.09147</v>
      </c>
      <c r="N287" s="462">
        <v>0.017</v>
      </c>
      <c r="O287" s="615">
        <f t="shared" si="13"/>
        <v>0.17</v>
      </c>
      <c r="P287" s="540"/>
      <c r="Q287" s="626"/>
      <c r="R287" s="540"/>
      <c r="S287" s="626"/>
      <c r="T287" s="540"/>
      <c r="U287" s="626"/>
    </row>
    <row r="288">
      <c r="A288" s="612">
        <v>45797.0</v>
      </c>
      <c r="B288" s="462" t="s">
        <v>3400</v>
      </c>
      <c r="C288" s="462" t="s">
        <v>3690</v>
      </c>
      <c r="D288" s="622">
        <v>30.0</v>
      </c>
      <c r="E288" s="641">
        <f t="shared" si="15"/>
        <v>0.1</v>
      </c>
      <c r="F288" s="614">
        <v>1.0</v>
      </c>
      <c r="G288" s="462">
        <v>30.0</v>
      </c>
      <c r="I288" s="623">
        <f t="shared" si="7"/>
        <v>33.0834</v>
      </c>
      <c r="J288" s="614">
        <v>0.110278</v>
      </c>
      <c r="K288" s="615">
        <f t="shared" si="8"/>
        <v>1.10278</v>
      </c>
      <c r="L288" s="616">
        <f t="shared" si="12"/>
        <v>1.10278</v>
      </c>
      <c r="N288" s="462">
        <v>0.0173</v>
      </c>
      <c r="O288" s="615">
        <f t="shared" si="13"/>
        <v>0.173</v>
      </c>
      <c r="P288" s="540"/>
      <c r="Q288" s="626"/>
      <c r="R288" s="540"/>
      <c r="S288" s="626"/>
      <c r="T288" s="540"/>
      <c r="U288" s="626"/>
    </row>
    <row r="289">
      <c r="A289" s="612">
        <v>45797.0</v>
      </c>
      <c r="B289" s="462" t="s">
        <v>3400</v>
      </c>
      <c r="C289" s="462" t="s">
        <v>3691</v>
      </c>
      <c r="D289" s="622">
        <v>30.0</v>
      </c>
      <c r="E289" s="641">
        <f t="shared" si="15"/>
        <v>0.1</v>
      </c>
      <c r="F289" s="614">
        <v>1.0</v>
      </c>
      <c r="G289" s="462">
        <v>30.0</v>
      </c>
      <c r="I289" s="623">
        <f t="shared" si="7"/>
        <v>33.2745</v>
      </c>
      <c r="J289" s="614">
        <v>0.110915</v>
      </c>
      <c r="K289" s="615">
        <f t="shared" si="8"/>
        <v>1.10915</v>
      </c>
      <c r="L289" s="616">
        <f t="shared" si="12"/>
        <v>1.10915</v>
      </c>
      <c r="N289" s="462">
        <v>0.0161</v>
      </c>
      <c r="O289" s="615">
        <f t="shared" si="13"/>
        <v>0.161</v>
      </c>
      <c r="P289" s="540"/>
      <c r="Q289" s="626"/>
      <c r="R289" s="540"/>
      <c r="S289" s="626"/>
      <c r="T289" s="540"/>
      <c r="U289" s="626"/>
    </row>
    <row r="290">
      <c r="A290" s="612">
        <v>45797.0</v>
      </c>
      <c r="B290" s="462" t="s">
        <v>3400</v>
      </c>
      <c r="C290" s="462" t="s">
        <v>3692</v>
      </c>
      <c r="D290" s="622">
        <v>30.0</v>
      </c>
      <c r="E290" s="641">
        <f t="shared" si="15"/>
        <v>0.1</v>
      </c>
      <c r="F290" s="614">
        <v>1.0</v>
      </c>
      <c r="G290" s="462">
        <v>30.0</v>
      </c>
      <c r="I290" s="623">
        <f t="shared" si="7"/>
        <v>34.2261</v>
      </c>
      <c r="J290" s="614">
        <v>0.114087</v>
      </c>
      <c r="K290" s="615">
        <f t="shared" si="8"/>
        <v>1.14087</v>
      </c>
      <c r="L290" s="616">
        <f t="shared" si="12"/>
        <v>1.14087</v>
      </c>
      <c r="N290" s="462">
        <v>0.0163</v>
      </c>
      <c r="O290" s="615">
        <f t="shared" si="13"/>
        <v>0.163</v>
      </c>
      <c r="P290" s="540"/>
      <c r="Q290" s="626"/>
      <c r="R290" s="540"/>
      <c r="S290" s="626"/>
      <c r="T290" s="540"/>
      <c r="U290" s="626"/>
    </row>
    <row r="291">
      <c r="A291" s="612">
        <v>45797.0</v>
      </c>
      <c r="B291" s="462" t="s">
        <v>3400</v>
      </c>
      <c r="C291" s="462" t="s">
        <v>3693</v>
      </c>
      <c r="D291" s="622">
        <v>30.0</v>
      </c>
      <c r="E291" s="641">
        <f t="shared" si="15"/>
        <v>0.1</v>
      </c>
      <c r="F291" s="614">
        <v>1.0</v>
      </c>
      <c r="G291" s="462">
        <v>30.0</v>
      </c>
      <c r="I291" s="623">
        <f t="shared" si="7"/>
        <v>32.8449</v>
      </c>
      <c r="J291" s="614">
        <v>0.109483</v>
      </c>
      <c r="K291" s="615">
        <f t="shared" si="8"/>
        <v>1.09483</v>
      </c>
      <c r="L291" s="616">
        <f t="shared" si="12"/>
        <v>1.09483</v>
      </c>
      <c r="N291" s="462">
        <v>0.015</v>
      </c>
      <c r="O291" s="615">
        <f t="shared" si="13"/>
        <v>0.15</v>
      </c>
      <c r="P291" s="540"/>
      <c r="Q291" s="626"/>
      <c r="R291" s="540"/>
      <c r="S291" s="626"/>
      <c r="T291" s="540"/>
      <c r="U291" s="626"/>
    </row>
    <row r="292">
      <c r="A292" s="612">
        <v>45797.0</v>
      </c>
      <c r="B292" s="462" t="s">
        <v>3400</v>
      </c>
      <c r="C292" s="462" t="s">
        <v>3694</v>
      </c>
      <c r="D292" s="622">
        <v>30.0</v>
      </c>
      <c r="E292" s="641">
        <f t="shared" si="15"/>
        <v>0.1</v>
      </c>
      <c r="F292" s="614">
        <v>1.0</v>
      </c>
      <c r="G292" s="462">
        <v>30.0</v>
      </c>
      <c r="I292" s="623">
        <f t="shared" si="7"/>
        <v>34.4961</v>
      </c>
      <c r="J292" s="614">
        <v>0.114987</v>
      </c>
      <c r="K292" s="615">
        <f t="shared" si="8"/>
        <v>1.14987</v>
      </c>
      <c r="L292" s="616">
        <f t="shared" si="12"/>
        <v>1.14987</v>
      </c>
      <c r="N292" s="462">
        <v>0.0159</v>
      </c>
      <c r="O292" s="615">
        <f t="shared" si="13"/>
        <v>0.159</v>
      </c>
      <c r="P292" s="540"/>
      <c r="Q292" s="626"/>
      <c r="R292" s="540"/>
      <c r="S292" s="626"/>
      <c r="T292" s="540"/>
      <c r="U292" s="626"/>
    </row>
    <row r="293">
      <c r="A293" s="612">
        <v>45797.0</v>
      </c>
      <c r="B293" s="462" t="s">
        <v>3400</v>
      </c>
      <c r="C293" s="462" t="s">
        <v>3695</v>
      </c>
      <c r="D293" s="622">
        <v>30.0</v>
      </c>
      <c r="E293" s="641">
        <f t="shared" si="15"/>
        <v>0.1</v>
      </c>
      <c r="F293" s="614">
        <v>1.0</v>
      </c>
      <c r="G293" s="462">
        <v>30.0</v>
      </c>
      <c r="I293" s="623">
        <f t="shared" si="7"/>
        <v>33.9252</v>
      </c>
      <c r="J293" s="614">
        <v>0.113084</v>
      </c>
      <c r="K293" s="615">
        <f t="shared" si="8"/>
        <v>1.13084</v>
      </c>
      <c r="L293" s="616">
        <f t="shared" si="12"/>
        <v>1.13084</v>
      </c>
      <c r="N293" s="462">
        <v>0.015</v>
      </c>
      <c r="O293" s="615">
        <f t="shared" si="13"/>
        <v>0.15</v>
      </c>
      <c r="P293" s="540"/>
      <c r="Q293" s="626"/>
      <c r="R293" s="540"/>
      <c r="S293" s="626"/>
      <c r="T293" s="540"/>
      <c r="U293" s="626"/>
    </row>
    <row r="294">
      <c r="A294" s="612">
        <v>45797.0</v>
      </c>
      <c r="B294" s="462" t="s">
        <v>3400</v>
      </c>
      <c r="C294" s="462" t="s">
        <v>3696</v>
      </c>
      <c r="D294" s="622">
        <v>30.0</v>
      </c>
      <c r="E294" s="641">
        <f t="shared" si="15"/>
        <v>0.1</v>
      </c>
      <c r="F294" s="614">
        <v>1.0</v>
      </c>
      <c r="G294" s="462">
        <v>30.0</v>
      </c>
      <c r="I294" s="623">
        <f t="shared" si="7"/>
        <v>32.4894</v>
      </c>
      <c r="J294" s="614">
        <v>0.108298</v>
      </c>
      <c r="K294" s="615">
        <f t="shared" si="8"/>
        <v>1.08298</v>
      </c>
      <c r="L294" s="616">
        <f t="shared" si="12"/>
        <v>1.08298</v>
      </c>
      <c r="N294" s="462">
        <v>0.014</v>
      </c>
      <c r="O294" s="615">
        <f t="shared" si="13"/>
        <v>0.14</v>
      </c>
      <c r="P294" s="540"/>
      <c r="Q294" s="626"/>
      <c r="R294" s="540"/>
      <c r="S294" s="626"/>
      <c r="T294" s="540"/>
      <c r="U294" s="626"/>
    </row>
    <row r="295">
      <c r="A295" s="612">
        <v>45797.0</v>
      </c>
      <c r="B295" s="462" t="s">
        <v>3400</v>
      </c>
      <c r="C295" s="462" t="s">
        <v>3697</v>
      </c>
      <c r="D295" s="622">
        <v>30.0</v>
      </c>
      <c r="E295" s="641">
        <f t="shared" si="15"/>
        <v>0.1</v>
      </c>
      <c r="F295" s="614">
        <v>1.0</v>
      </c>
      <c r="G295" s="462">
        <v>30.0</v>
      </c>
      <c r="I295" s="623">
        <f t="shared" si="7"/>
        <v>32.193</v>
      </c>
      <c r="J295" s="614">
        <v>0.10731</v>
      </c>
      <c r="K295" s="615">
        <f t="shared" si="8"/>
        <v>1.0731</v>
      </c>
      <c r="L295" s="616">
        <f t="shared" si="12"/>
        <v>1.0731</v>
      </c>
      <c r="N295" s="462">
        <v>0.0135</v>
      </c>
      <c r="O295" s="615">
        <f t="shared" si="13"/>
        <v>0.135</v>
      </c>
      <c r="P295" s="540"/>
      <c r="Q295" s="626"/>
      <c r="R295" s="540"/>
      <c r="S295" s="626"/>
      <c r="T295" s="540"/>
      <c r="U295" s="626"/>
    </row>
    <row r="296">
      <c r="A296" s="612">
        <v>45798.0</v>
      </c>
      <c r="B296" s="462" t="s">
        <v>3400</v>
      </c>
      <c r="C296" s="462" t="s">
        <v>3698</v>
      </c>
      <c r="D296" s="622">
        <f t="shared" ref="D296:D319" si="18">F296*G296</f>
        <v>30</v>
      </c>
      <c r="E296" s="641">
        <f t="shared" si="15"/>
        <v>0.1</v>
      </c>
      <c r="F296" s="614">
        <v>1.0</v>
      </c>
      <c r="G296" s="462">
        <v>30.0</v>
      </c>
      <c r="I296" s="623">
        <f t="shared" si="7"/>
        <v>35.8683</v>
      </c>
      <c r="J296" s="614">
        <v>0.119561</v>
      </c>
      <c r="K296" s="615">
        <f t="shared" si="8"/>
        <v>1.19561</v>
      </c>
      <c r="L296" s="616">
        <f t="shared" si="12"/>
        <v>1.19561</v>
      </c>
      <c r="N296" s="462">
        <v>0.0164</v>
      </c>
      <c r="O296" s="615">
        <f t="shared" si="13"/>
        <v>0.164</v>
      </c>
      <c r="P296" s="540"/>
      <c r="Q296" s="626"/>
      <c r="R296" s="540"/>
      <c r="S296" s="626"/>
      <c r="T296" s="540"/>
      <c r="U296" s="626"/>
    </row>
    <row r="297">
      <c r="A297" s="612">
        <v>45798.0</v>
      </c>
      <c r="B297" s="462" t="s">
        <v>3400</v>
      </c>
      <c r="C297" s="462" t="s">
        <v>3699</v>
      </c>
      <c r="D297" s="622">
        <f t="shared" si="18"/>
        <v>30</v>
      </c>
      <c r="E297" s="641">
        <f t="shared" si="15"/>
        <v>0.1</v>
      </c>
      <c r="F297" s="614">
        <v>1.0</v>
      </c>
      <c r="G297" s="462">
        <v>30.0</v>
      </c>
      <c r="I297" s="623">
        <f t="shared" si="7"/>
        <v>36.4668</v>
      </c>
      <c r="J297" s="614">
        <v>0.121556</v>
      </c>
      <c r="K297" s="615">
        <f t="shared" si="8"/>
        <v>1.21556</v>
      </c>
      <c r="L297" s="616">
        <f t="shared" si="12"/>
        <v>1.21556</v>
      </c>
      <c r="N297" s="462">
        <v>0.0167</v>
      </c>
      <c r="O297" s="615">
        <f t="shared" si="13"/>
        <v>0.167</v>
      </c>
      <c r="P297" s="540"/>
      <c r="Q297" s="626"/>
      <c r="R297" s="540"/>
      <c r="S297" s="626"/>
      <c r="T297" s="540"/>
      <c r="U297" s="626"/>
    </row>
    <row r="298">
      <c r="A298" s="612">
        <v>45798.0</v>
      </c>
      <c r="B298" s="462" t="s">
        <v>3400</v>
      </c>
      <c r="C298" s="462" t="s">
        <v>3700</v>
      </c>
      <c r="D298" s="622">
        <f t="shared" si="18"/>
        <v>30</v>
      </c>
      <c r="E298" s="641">
        <f t="shared" si="15"/>
        <v>0.1</v>
      </c>
      <c r="F298" s="614">
        <v>1.0</v>
      </c>
      <c r="G298" s="462">
        <v>30.0</v>
      </c>
      <c r="I298" s="623">
        <f t="shared" si="7"/>
        <v>36.2871</v>
      </c>
      <c r="J298" s="614">
        <v>0.120957</v>
      </c>
      <c r="K298" s="615">
        <f t="shared" si="8"/>
        <v>1.20957</v>
      </c>
      <c r="L298" s="616">
        <f t="shared" si="12"/>
        <v>1.20957</v>
      </c>
      <c r="N298" s="462">
        <v>0.016</v>
      </c>
      <c r="O298" s="615">
        <f t="shared" si="13"/>
        <v>0.16</v>
      </c>
      <c r="P298" s="540"/>
      <c r="Q298" s="626"/>
      <c r="R298" s="540"/>
      <c r="S298" s="626"/>
      <c r="T298" s="540"/>
      <c r="U298" s="626"/>
    </row>
    <row r="299">
      <c r="A299" s="612">
        <v>45798.0</v>
      </c>
      <c r="B299" s="462" t="s">
        <v>3400</v>
      </c>
      <c r="C299" s="462" t="s">
        <v>3701</v>
      </c>
      <c r="D299" s="622">
        <f t="shared" si="18"/>
        <v>30</v>
      </c>
      <c r="E299" s="641">
        <f t="shared" si="15"/>
        <v>0.1</v>
      </c>
      <c r="F299" s="614">
        <v>1.0</v>
      </c>
      <c r="G299" s="462">
        <v>30.0</v>
      </c>
      <c r="I299" s="623">
        <f t="shared" si="7"/>
        <v>36.5289</v>
      </c>
      <c r="J299" s="614">
        <v>0.121763</v>
      </c>
      <c r="K299" s="615">
        <f t="shared" si="8"/>
        <v>1.21763</v>
      </c>
      <c r="L299" s="616">
        <f t="shared" si="12"/>
        <v>1.21763</v>
      </c>
      <c r="N299" s="462">
        <v>0.0178</v>
      </c>
      <c r="O299" s="615">
        <f t="shared" si="13"/>
        <v>0.178</v>
      </c>
      <c r="P299" s="540"/>
      <c r="Q299" s="626"/>
      <c r="R299" s="540"/>
      <c r="S299" s="626"/>
      <c r="T299" s="540"/>
      <c r="U299" s="626"/>
    </row>
    <row r="300">
      <c r="A300" s="612">
        <v>45798.0</v>
      </c>
      <c r="B300" s="462" t="s">
        <v>3400</v>
      </c>
      <c r="C300" s="462" t="s">
        <v>3702</v>
      </c>
      <c r="D300" s="622">
        <f t="shared" si="18"/>
        <v>30</v>
      </c>
      <c r="E300" s="641">
        <f t="shared" si="15"/>
        <v>0.1</v>
      </c>
      <c r="F300" s="614">
        <v>1.0</v>
      </c>
      <c r="G300" s="462">
        <v>30.0</v>
      </c>
      <c r="I300" s="623">
        <f t="shared" si="7"/>
        <v>36.0357</v>
      </c>
      <c r="J300" s="614">
        <v>0.120119</v>
      </c>
      <c r="K300" s="615">
        <f t="shared" si="8"/>
        <v>1.20119</v>
      </c>
      <c r="L300" s="616">
        <f t="shared" si="12"/>
        <v>1.20119</v>
      </c>
      <c r="N300" s="462">
        <v>0.018</v>
      </c>
      <c r="O300" s="615">
        <f t="shared" si="13"/>
        <v>0.18</v>
      </c>
      <c r="P300" s="540"/>
      <c r="Q300" s="626"/>
      <c r="R300" s="540"/>
      <c r="S300" s="626"/>
      <c r="T300" s="540"/>
      <c r="U300" s="626"/>
    </row>
    <row r="301">
      <c r="A301" s="612">
        <v>45798.0</v>
      </c>
      <c r="B301" s="462" t="s">
        <v>3400</v>
      </c>
      <c r="C301" s="462" t="s">
        <v>3703</v>
      </c>
      <c r="D301" s="622">
        <f t="shared" si="18"/>
        <v>30</v>
      </c>
      <c r="E301" s="641">
        <f t="shared" si="15"/>
        <v>0.1</v>
      </c>
      <c r="F301" s="614">
        <v>1.0</v>
      </c>
      <c r="G301" s="462">
        <v>30.0</v>
      </c>
      <c r="I301" s="623">
        <f t="shared" si="7"/>
        <v>36.1314</v>
      </c>
      <c r="J301" s="614">
        <v>0.120438</v>
      </c>
      <c r="K301" s="615">
        <f t="shared" si="8"/>
        <v>1.20438</v>
      </c>
      <c r="L301" s="616">
        <f t="shared" si="12"/>
        <v>1.20438</v>
      </c>
      <c r="N301" s="462">
        <v>0.0183</v>
      </c>
      <c r="O301" s="615">
        <f t="shared" si="13"/>
        <v>0.183</v>
      </c>
      <c r="P301" s="540"/>
      <c r="Q301" s="626"/>
      <c r="R301" s="540"/>
      <c r="S301" s="626"/>
      <c r="T301" s="540"/>
      <c r="U301" s="626"/>
    </row>
    <row r="302">
      <c r="A302" s="612">
        <v>45804.0</v>
      </c>
      <c r="B302" s="462" t="s">
        <v>3400</v>
      </c>
      <c r="C302" s="462" t="s">
        <v>3704</v>
      </c>
      <c r="D302" s="622">
        <f t="shared" si="18"/>
        <v>30</v>
      </c>
      <c r="E302" s="641">
        <f t="shared" si="15"/>
        <v>0.1</v>
      </c>
      <c r="F302" s="614">
        <v>1.0</v>
      </c>
      <c r="G302" s="462">
        <v>30.0</v>
      </c>
      <c r="I302" s="623">
        <f t="shared" si="7"/>
        <v>31.0215</v>
      </c>
      <c r="J302" s="614">
        <v>0.103405</v>
      </c>
      <c r="K302" s="615">
        <f t="shared" si="8"/>
        <v>1.03405</v>
      </c>
      <c r="L302" s="616">
        <f t="shared" si="12"/>
        <v>1.03405</v>
      </c>
      <c r="N302" s="462">
        <v>0.0175</v>
      </c>
      <c r="O302" s="615">
        <f t="shared" si="13"/>
        <v>0.175</v>
      </c>
      <c r="P302" s="540"/>
      <c r="Q302" s="626"/>
      <c r="R302" s="540"/>
      <c r="S302" s="626"/>
      <c r="T302" s="540"/>
      <c r="U302" s="626"/>
    </row>
    <row r="303">
      <c r="A303" s="612">
        <v>45804.0</v>
      </c>
      <c r="B303" s="462" t="s">
        <v>3400</v>
      </c>
      <c r="C303" s="462" t="s">
        <v>3705</v>
      </c>
      <c r="D303" s="622">
        <f t="shared" si="18"/>
        <v>30</v>
      </c>
      <c r="E303" s="641">
        <f t="shared" si="15"/>
        <v>0.1</v>
      </c>
      <c r="F303" s="614">
        <v>1.0</v>
      </c>
      <c r="G303" s="462">
        <v>30.0</v>
      </c>
      <c r="I303" s="623">
        <f t="shared" si="7"/>
        <v>29.84091</v>
      </c>
      <c r="J303" s="614">
        <v>0.0994697</v>
      </c>
      <c r="K303" s="615">
        <f t="shared" si="8"/>
        <v>0.994697</v>
      </c>
      <c r="L303" s="616">
        <f t="shared" si="12"/>
        <v>0.994697</v>
      </c>
      <c r="N303" s="462">
        <v>0.0168</v>
      </c>
      <c r="O303" s="615">
        <f t="shared" si="13"/>
        <v>0.168</v>
      </c>
      <c r="P303" s="540"/>
      <c r="Q303" s="626"/>
      <c r="R303" s="540"/>
      <c r="S303" s="626"/>
      <c r="T303" s="540"/>
      <c r="U303" s="626"/>
    </row>
    <row r="304">
      <c r="A304" s="612">
        <v>45804.0</v>
      </c>
      <c r="B304" s="462" t="s">
        <v>3400</v>
      </c>
      <c r="C304" s="462" t="s">
        <v>3706</v>
      </c>
      <c r="D304" s="622">
        <f t="shared" si="18"/>
        <v>30</v>
      </c>
      <c r="E304" s="641">
        <f t="shared" si="15"/>
        <v>0.1</v>
      </c>
      <c r="F304" s="614">
        <v>1.0</v>
      </c>
      <c r="G304" s="462">
        <v>30.0</v>
      </c>
      <c r="I304" s="623">
        <f t="shared" si="7"/>
        <v>31.2579</v>
      </c>
      <c r="J304" s="614">
        <v>0.104193</v>
      </c>
      <c r="K304" s="615">
        <f t="shared" si="8"/>
        <v>1.04193</v>
      </c>
      <c r="L304" s="616">
        <f t="shared" si="12"/>
        <v>1.04193</v>
      </c>
      <c r="N304" s="462">
        <v>0.0167</v>
      </c>
      <c r="O304" s="615">
        <f t="shared" si="13"/>
        <v>0.167</v>
      </c>
      <c r="P304" s="540"/>
      <c r="Q304" s="626"/>
      <c r="R304" s="540"/>
      <c r="S304" s="626"/>
      <c r="T304" s="540"/>
      <c r="U304" s="626"/>
    </row>
    <row r="305">
      <c r="A305" s="612">
        <v>45804.0</v>
      </c>
      <c r="B305" s="462" t="s">
        <v>3400</v>
      </c>
      <c r="C305" s="462" t="s">
        <v>3707</v>
      </c>
      <c r="D305" s="622">
        <f t="shared" si="18"/>
        <v>30</v>
      </c>
      <c r="E305" s="641">
        <f t="shared" si="15"/>
        <v>0.1</v>
      </c>
      <c r="F305" s="614">
        <v>1.0</v>
      </c>
      <c r="G305" s="462">
        <v>30.0</v>
      </c>
      <c r="I305" s="623">
        <f t="shared" si="7"/>
        <v>30.8253</v>
      </c>
      <c r="J305" s="614">
        <v>0.102751</v>
      </c>
      <c r="K305" s="615">
        <f t="shared" si="8"/>
        <v>1.02751</v>
      </c>
      <c r="L305" s="616">
        <f t="shared" si="12"/>
        <v>1.02751</v>
      </c>
      <c r="N305" s="462">
        <v>0.0183</v>
      </c>
      <c r="O305" s="615">
        <f t="shared" si="13"/>
        <v>0.183</v>
      </c>
      <c r="P305" s="540"/>
      <c r="Q305" s="626"/>
      <c r="R305" s="540"/>
      <c r="S305" s="626"/>
      <c r="T305" s="540"/>
      <c r="U305" s="626"/>
    </row>
    <row r="306">
      <c r="A306" s="612">
        <v>45804.0</v>
      </c>
      <c r="B306" s="462" t="s">
        <v>3400</v>
      </c>
      <c r="C306" s="462" t="s">
        <v>3708</v>
      </c>
      <c r="D306" s="622">
        <f t="shared" si="18"/>
        <v>30</v>
      </c>
      <c r="E306" s="641">
        <f t="shared" si="15"/>
        <v>0.1</v>
      </c>
      <c r="F306" s="614">
        <v>1.0</v>
      </c>
      <c r="G306" s="462">
        <v>30.0</v>
      </c>
      <c r="I306" s="623">
        <f t="shared" si="7"/>
        <v>30.9291</v>
      </c>
      <c r="J306" s="614">
        <v>0.103097</v>
      </c>
      <c r="K306" s="615">
        <f t="shared" si="8"/>
        <v>1.03097</v>
      </c>
      <c r="L306" s="616">
        <f t="shared" si="12"/>
        <v>1.03097</v>
      </c>
      <c r="N306" s="462">
        <v>0.0163</v>
      </c>
      <c r="O306" s="615">
        <f t="shared" si="13"/>
        <v>0.163</v>
      </c>
      <c r="P306" s="540"/>
      <c r="Q306" s="626"/>
      <c r="R306" s="540"/>
      <c r="S306" s="626"/>
      <c r="T306" s="540"/>
      <c r="U306" s="626"/>
    </row>
    <row r="307">
      <c r="A307" s="612">
        <v>45804.0</v>
      </c>
      <c r="B307" s="462" t="s">
        <v>3400</v>
      </c>
      <c r="C307" s="462" t="s">
        <v>3709</v>
      </c>
      <c r="D307" s="622">
        <f t="shared" si="18"/>
        <v>30</v>
      </c>
      <c r="E307" s="641">
        <f t="shared" si="15"/>
        <v>0.1</v>
      </c>
      <c r="F307" s="614">
        <v>1.0</v>
      </c>
      <c r="G307" s="462">
        <v>30.0</v>
      </c>
      <c r="I307" s="623">
        <f t="shared" si="7"/>
        <v>30.5358</v>
      </c>
      <c r="J307" s="614">
        <v>0.101786</v>
      </c>
      <c r="K307" s="615">
        <f t="shared" si="8"/>
        <v>1.01786</v>
      </c>
      <c r="L307" s="616">
        <f t="shared" si="12"/>
        <v>1.01786</v>
      </c>
      <c r="N307" s="462">
        <v>0.0162</v>
      </c>
      <c r="O307" s="615">
        <f t="shared" si="13"/>
        <v>0.162</v>
      </c>
      <c r="P307" s="540"/>
      <c r="Q307" s="626"/>
      <c r="R307" s="540"/>
      <c r="S307" s="626"/>
      <c r="T307" s="540"/>
      <c r="U307" s="626"/>
    </row>
    <row r="308">
      <c r="A308" s="612">
        <v>45804.0</v>
      </c>
      <c r="B308" s="462" t="s">
        <v>3400</v>
      </c>
      <c r="C308" s="462" t="s">
        <v>3710</v>
      </c>
      <c r="D308" s="622">
        <f t="shared" si="18"/>
        <v>30</v>
      </c>
      <c r="E308" s="641">
        <f t="shared" si="15"/>
        <v>0.1</v>
      </c>
      <c r="F308" s="614">
        <v>1.0</v>
      </c>
      <c r="G308" s="462">
        <v>30.0</v>
      </c>
      <c r="I308" s="623">
        <f t="shared" si="7"/>
        <v>29.13975</v>
      </c>
      <c r="J308" s="614">
        <v>0.0971325</v>
      </c>
      <c r="K308" s="615">
        <f t="shared" si="8"/>
        <v>0.971325</v>
      </c>
      <c r="L308" s="616">
        <f t="shared" si="12"/>
        <v>0.971325</v>
      </c>
      <c r="N308" s="462">
        <v>0.016</v>
      </c>
      <c r="O308" s="615">
        <f t="shared" si="13"/>
        <v>0.16</v>
      </c>
      <c r="P308" s="540"/>
      <c r="Q308" s="626"/>
      <c r="R308" s="540"/>
      <c r="S308" s="626"/>
      <c r="T308" s="540"/>
      <c r="U308" s="626"/>
    </row>
    <row r="309">
      <c r="A309" s="612">
        <v>45804.0</v>
      </c>
      <c r="B309" s="462" t="s">
        <v>3400</v>
      </c>
      <c r="C309" s="462" t="s">
        <v>3711</v>
      </c>
      <c r="D309" s="622">
        <f t="shared" si="18"/>
        <v>30</v>
      </c>
      <c r="E309" s="641">
        <f t="shared" si="15"/>
        <v>0.1</v>
      </c>
      <c r="F309" s="614">
        <v>1.0</v>
      </c>
      <c r="G309" s="462">
        <v>30.0</v>
      </c>
      <c r="I309" s="623">
        <f t="shared" si="7"/>
        <v>32.7342</v>
      </c>
      <c r="J309" s="614">
        <v>0.109114</v>
      </c>
      <c r="K309" s="615">
        <f t="shared" si="8"/>
        <v>1.09114</v>
      </c>
      <c r="L309" s="616">
        <f t="shared" si="12"/>
        <v>1.09114</v>
      </c>
      <c r="N309" s="462">
        <v>0.0262</v>
      </c>
      <c r="O309" s="615">
        <f t="shared" si="13"/>
        <v>0.262</v>
      </c>
      <c r="P309" s="540"/>
      <c r="Q309" s="626"/>
      <c r="R309" s="540"/>
      <c r="S309" s="626"/>
      <c r="T309" s="540"/>
      <c r="U309" s="626"/>
    </row>
    <row r="310">
      <c r="A310" s="612">
        <v>45804.0</v>
      </c>
      <c r="B310" s="462" t="s">
        <v>3400</v>
      </c>
      <c r="C310" s="462" t="s">
        <v>3712</v>
      </c>
      <c r="D310" s="622">
        <f t="shared" si="18"/>
        <v>30</v>
      </c>
      <c r="E310" s="641">
        <f t="shared" si="15"/>
        <v>0.1</v>
      </c>
      <c r="F310" s="614">
        <v>1.0</v>
      </c>
      <c r="G310" s="462">
        <v>30.0</v>
      </c>
      <c r="I310" s="623">
        <f t="shared" si="7"/>
        <v>32.535</v>
      </c>
      <c r="J310" s="650">
        <v>0.10845</v>
      </c>
      <c r="K310" s="646">
        <f t="shared" si="8"/>
        <v>1.0845</v>
      </c>
      <c r="L310" s="616">
        <f t="shared" si="12"/>
        <v>1.0845</v>
      </c>
      <c r="N310" s="462">
        <v>0.027</v>
      </c>
      <c r="O310" s="615">
        <f t="shared" si="13"/>
        <v>0.27</v>
      </c>
      <c r="P310" s="540"/>
      <c r="Q310" s="626"/>
      <c r="R310" s="540"/>
      <c r="S310" s="626"/>
      <c r="T310" s="540"/>
      <c r="U310" s="626"/>
    </row>
    <row r="311">
      <c r="A311" s="612">
        <v>45804.0</v>
      </c>
      <c r="B311" s="462" t="s">
        <v>3400</v>
      </c>
      <c r="C311" s="462" t="s">
        <v>3713</v>
      </c>
      <c r="D311" s="622">
        <f t="shared" si="18"/>
        <v>30</v>
      </c>
      <c r="E311" s="641">
        <f t="shared" si="15"/>
        <v>0.1</v>
      </c>
      <c r="F311" s="614">
        <v>1.0</v>
      </c>
      <c r="G311" s="462">
        <v>30.0</v>
      </c>
      <c r="I311" s="623">
        <f t="shared" si="7"/>
        <v>33.1731</v>
      </c>
      <c r="J311" s="614">
        <v>0.110577</v>
      </c>
      <c r="K311" s="615">
        <f t="shared" si="8"/>
        <v>1.10577</v>
      </c>
      <c r="L311" s="616">
        <f t="shared" si="12"/>
        <v>1.10577</v>
      </c>
      <c r="N311" s="462">
        <v>0.0281</v>
      </c>
      <c r="O311" s="615">
        <f t="shared" si="13"/>
        <v>0.281</v>
      </c>
      <c r="P311" s="540"/>
      <c r="Q311" s="626"/>
      <c r="R311" s="540"/>
      <c r="S311" s="626"/>
      <c r="T311" s="540"/>
      <c r="U311" s="626"/>
    </row>
    <row r="312">
      <c r="A312" s="612">
        <v>45804.0</v>
      </c>
      <c r="B312" s="462" t="s">
        <v>3400</v>
      </c>
      <c r="C312" s="462" t="s">
        <v>3714</v>
      </c>
      <c r="D312" s="622">
        <f t="shared" si="18"/>
        <v>30</v>
      </c>
      <c r="E312" s="641">
        <f t="shared" si="15"/>
        <v>0.1</v>
      </c>
      <c r="F312" s="614">
        <v>1.0</v>
      </c>
      <c r="G312" s="462">
        <v>30.0</v>
      </c>
      <c r="I312" s="623">
        <f t="shared" si="7"/>
        <v>33.0777</v>
      </c>
      <c r="J312" s="614">
        <v>0.110259</v>
      </c>
      <c r="K312" s="615">
        <f t="shared" si="8"/>
        <v>1.10259</v>
      </c>
      <c r="L312" s="616">
        <f t="shared" si="12"/>
        <v>1.10259</v>
      </c>
      <c r="N312" s="462">
        <v>0.0265</v>
      </c>
      <c r="O312" s="615">
        <f t="shared" si="13"/>
        <v>0.265</v>
      </c>
      <c r="P312" s="540"/>
      <c r="Q312" s="626"/>
      <c r="R312" s="540"/>
      <c r="S312" s="626"/>
      <c r="T312" s="540"/>
      <c r="U312" s="626"/>
    </row>
    <row r="313">
      <c r="A313" s="612">
        <v>45804.0</v>
      </c>
      <c r="B313" s="462" t="s">
        <v>3400</v>
      </c>
      <c r="C313" s="462" t="s">
        <v>3715</v>
      </c>
      <c r="D313" s="622">
        <f t="shared" si="18"/>
        <v>30</v>
      </c>
      <c r="E313" s="641">
        <f t="shared" si="15"/>
        <v>0.1</v>
      </c>
      <c r="F313" s="614">
        <v>1.0</v>
      </c>
      <c r="G313" s="462">
        <v>30.0</v>
      </c>
      <c r="I313" s="623">
        <f t="shared" si="7"/>
        <v>34.1802</v>
      </c>
      <c r="J313" s="614">
        <v>0.113934</v>
      </c>
      <c r="K313" s="615">
        <f t="shared" si="8"/>
        <v>1.13934</v>
      </c>
      <c r="L313" s="616">
        <f t="shared" si="12"/>
        <v>1.13934</v>
      </c>
      <c r="N313" s="462">
        <v>0.0264</v>
      </c>
      <c r="O313" s="615">
        <f t="shared" si="13"/>
        <v>0.264</v>
      </c>
      <c r="P313" s="540"/>
      <c r="Q313" s="626"/>
      <c r="R313" s="540"/>
      <c r="S313" s="626"/>
      <c r="T313" s="540"/>
      <c r="U313" s="626"/>
    </row>
    <row r="314">
      <c r="A314" s="612">
        <v>45804.0</v>
      </c>
      <c r="B314" s="462" t="s">
        <v>3400</v>
      </c>
      <c r="C314" s="462" t="s">
        <v>3716</v>
      </c>
      <c r="D314" s="622">
        <f t="shared" si="18"/>
        <v>30</v>
      </c>
      <c r="E314" s="641">
        <f t="shared" si="15"/>
        <v>0.1</v>
      </c>
      <c r="F314" s="614">
        <v>1.0</v>
      </c>
      <c r="G314" s="462">
        <v>30.0</v>
      </c>
      <c r="I314" s="623">
        <f t="shared" si="7"/>
        <v>34.6143</v>
      </c>
      <c r="J314" s="614">
        <v>0.115381</v>
      </c>
      <c r="K314" s="615">
        <f t="shared" si="8"/>
        <v>1.15381</v>
      </c>
      <c r="L314" s="616">
        <f t="shared" si="12"/>
        <v>1.15381</v>
      </c>
      <c r="N314" s="462">
        <v>0.0189</v>
      </c>
      <c r="O314" s="615">
        <f t="shared" si="13"/>
        <v>0.189</v>
      </c>
      <c r="P314" s="540"/>
      <c r="Q314" s="626"/>
      <c r="R314" s="540"/>
      <c r="S314" s="626"/>
      <c r="T314" s="540"/>
      <c r="U314" s="626"/>
    </row>
    <row r="315">
      <c r="A315" s="612">
        <v>45804.0</v>
      </c>
      <c r="B315" s="462" t="s">
        <v>3400</v>
      </c>
      <c r="C315" s="462" t="s">
        <v>3717</v>
      </c>
      <c r="D315" s="622">
        <f t="shared" si="18"/>
        <v>30</v>
      </c>
      <c r="E315" s="641">
        <f t="shared" si="15"/>
        <v>0.1</v>
      </c>
      <c r="F315" s="614">
        <v>1.0</v>
      </c>
      <c r="G315" s="462">
        <v>30.0</v>
      </c>
      <c r="I315" s="623">
        <f t="shared" si="7"/>
        <v>34.0476</v>
      </c>
      <c r="J315" s="614">
        <v>0.113492</v>
      </c>
      <c r="K315" s="615">
        <f t="shared" si="8"/>
        <v>1.13492</v>
      </c>
      <c r="L315" s="616">
        <f t="shared" si="12"/>
        <v>1.13492</v>
      </c>
      <c r="N315" s="462">
        <v>0.0187</v>
      </c>
      <c r="O315" s="615">
        <f t="shared" si="13"/>
        <v>0.187</v>
      </c>
      <c r="P315" s="540"/>
      <c r="Q315" s="626"/>
      <c r="R315" s="540"/>
      <c r="S315" s="626"/>
      <c r="T315" s="540"/>
      <c r="U315" s="626"/>
    </row>
    <row r="316">
      <c r="A316" s="612">
        <v>45804.0</v>
      </c>
      <c r="B316" s="462" t="s">
        <v>3400</v>
      </c>
      <c r="C316" s="462" t="s">
        <v>3718</v>
      </c>
      <c r="D316" s="622">
        <f t="shared" si="18"/>
        <v>30</v>
      </c>
      <c r="E316" s="641">
        <f t="shared" si="15"/>
        <v>0.1</v>
      </c>
      <c r="F316" s="614">
        <v>1.0</v>
      </c>
      <c r="G316" s="462">
        <v>30.0</v>
      </c>
      <c r="I316" s="623">
        <f t="shared" si="7"/>
        <v>34.6851</v>
      </c>
      <c r="J316" s="614">
        <v>0.115617</v>
      </c>
      <c r="K316" s="615">
        <f t="shared" si="8"/>
        <v>1.15617</v>
      </c>
      <c r="L316" s="616">
        <f t="shared" si="12"/>
        <v>1.15617</v>
      </c>
      <c r="N316" s="462">
        <v>0.0213</v>
      </c>
      <c r="O316" s="615">
        <f t="shared" si="13"/>
        <v>0.213</v>
      </c>
      <c r="P316" s="540"/>
      <c r="Q316" s="626"/>
      <c r="R316" s="540"/>
      <c r="S316" s="626"/>
      <c r="T316" s="540"/>
      <c r="U316" s="626"/>
    </row>
    <row r="317">
      <c r="A317" s="612">
        <v>45804.0</v>
      </c>
      <c r="B317" s="462" t="s">
        <v>3400</v>
      </c>
      <c r="C317" s="462" t="s">
        <v>3719</v>
      </c>
      <c r="D317" s="622">
        <f t="shared" si="18"/>
        <v>30</v>
      </c>
      <c r="E317" s="641">
        <f t="shared" si="15"/>
        <v>0.1</v>
      </c>
      <c r="F317" s="614">
        <v>1.0</v>
      </c>
      <c r="G317" s="462">
        <v>30.0</v>
      </c>
      <c r="I317" s="623">
        <f t="shared" si="7"/>
        <v>35.3541</v>
      </c>
      <c r="J317" s="614">
        <v>0.117847</v>
      </c>
      <c r="K317" s="615">
        <f t="shared" si="8"/>
        <v>1.17847</v>
      </c>
      <c r="L317" s="616">
        <f t="shared" si="12"/>
        <v>1.17847</v>
      </c>
      <c r="N317" s="462">
        <v>0.0196</v>
      </c>
      <c r="O317" s="615">
        <f t="shared" si="13"/>
        <v>0.196</v>
      </c>
      <c r="P317" s="540"/>
      <c r="Q317" s="626"/>
      <c r="R317" s="540"/>
      <c r="S317" s="626"/>
      <c r="T317" s="540"/>
      <c r="U317" s="626"/>
    </row>
    <row r="318">
      <c r="A318" s="612">
        <v>45804.0</v>
      </c>
      <c r="B318" s="462" t="s">
        <v>3400</v>
      </c>
      <c r="C318" s="462" t="s">
        <v>3720</v>
      </c>
      <c r="D318" s="622">
        <f t="shared" si="18"/>
        <v>30</v>
      </c>
      <c r="E318" s="641">
        <f t="shared" si="15"/>
        <v>0.1</v>
      </c>
      <c r="F318" s="614">
        <v>1.0</v>
      </c>
      <c r="G318" s="462">
        <v>30.0</v>
      </c>
      <c r="I318" s="623">
        <f t="shared" si="7"/>
        <v>35.514</v>
      </c>
      <c r="J318" s="650">
        <v>0.11838</v>
      </c>
      <c r="K318" s="646">
        <f t="shared" si="8"/>
        <v>1.1838</v>
      </c>
      <c r="L318" s="616">
        <f t="shared" si="12"/>
        <v>1.1838</v>
      </c>
      <c r="N318" s="462">
        <v>0.0199</v>
      </c>
      <c r="O318" s="615">
        <f t="shared" si="13"/>
        <v>0.199</v>
      </c>
      <c r="P318" s="540"/>
      <c r="Q318" s="626"/>
      <c r="R318" s="540"/>
      <c r="S318" s="626"/>
      <c r="T318" s="540"/>
      <c r="U318" s="626"/>
    </row>
    <row r="319">
      <c r="A319" s="612">
        <v>45804.0</v>
      </c>
      <c r="B319" s="462" t="s">
        <v>3400</v>
      </c>
      <c r="C319" s="651" t="s">
        <v>3721</v>
      </c>
      <c r="D319" s="622">
        <f t="shared" si="18"/>
        <v>30</v>
      </c>
      <c r="E319" s="641">
        <f t="shared" si="15"/>
        <v>0.1</v>
      </c>
      <c r="F319" s="614">
        <v>1.0</v>
      </c>
      <c r="G319" s="462">
        <v>30.0</v>
      </c>
      <c r="I319" s="623">
        <f t="shared" si="7"/>
        <v>17.77578</v>
      </c>
      <c r="J319" s="614">
        <v>0.0592526</v>
      </c>
      <c r="K319" s="615">
        <f t="shared" si="8"/>
        <v>0.592526</v>
      </c>
      <c r="L319" s="616">
        <f t="shared" si="12"/>
        <v>0.592526</v>
      </c>
      <c r="N319" s="462">
        <v>0.038935</v>
      </c>
      <c r="O319" s="615">
        <f t="shared" si="13"/>
        <v>0.38935</v>
      </c>
      <c r="P319" s="540"/>
      <c r="Q319" s="626"/>
      <c r="R319" s="540"/>
      <c r="S319" s="626"/>
      <c r="T319" s="540"/>
      <c r="U319" s="626"/>
    </row>
    <row r="320">
      <c r="A320" s="612">
        <v>45804.0</v>
      </c>
      <c r="B320" s="462" t="s">
        <v>3400</v>
      </c>
      <c r="C320" s="651" t="s">
        <v>3722</v>
      </c>
      <c r="D320" s="622">
        <v>30.0</v>
      </c>
      <c r="E320" s="641">
        <f t="shared" si="15"/>
        <v>0.1</v>
      </c>
      <c r="F320" s="614">
        <v>1.0</v>
      </c>
      <c r="G320" s="462">
        <v>30.0</v>
      </c>
      <c r="I320" s="623">
        <f t="shared" si="7"/>
        <v>22.72377</v>
      </c>
      <c r="J320" s="614">
        <v>0.0757459</v>
      </c>
      <c r="K320" s="615">
        <f t="shared" si="8"/>
        <v>0.757459</v>
      </c>
      <c r="L320" s="616">
        <f t="shared" si="12"/>
        <v>0.757459</v>
      </c>
      <c r="N320" s="462">
        <v>0.0222686</v>
      </c>
      <c r="O320" s="615">
        <f t="shared" si="13"/>
        <v>0.222686</v>
      </c>
      <c r="P320" s="540"/>
      <c r="Q320" s="626"/>
      <c r="R320" s="540"/>
      <c r="S320" s="626"/>
      <c r="T320" s="540"/>
      <c r="U320" s="626"/>
    </row>
    <row r="321">
      <c r="A321" s="612">
        <v>45804.0</v>
      </c>
      <c r="B321" s="462" t="s">
        <v>3400</v>
      </c>
      <c r="C321" s="652" t="s">
        <v>3723</v>
      </c>
      <c r="D321" s="622">
        <f>F321*G321</f>
        <v>30</v>
      </c>
      <c r="E321" s="641">
        <f t="shared" si="15"/>
        <v>0.1</v>
      </c>
      <c r="F321" s="614">
        <v>1.0</v>
      </c>
      <c r="G321" s="462">
        <v>30.0</v>
      </c>
      <c r="I321" s="623">
        <f t="shared" si="7"/>
        <v>0</v>
      </c>
      <c r="J321" s="614"/>
      <c r="K321" s="615">
        <f t="shared" si="8"/>
        <v>0</v>
      </c>
      <c r="L321" s="616">
        <f t="shared" si="12"/>
        <v>0</v>
      </c>
      <c r="O321" s="615">
        <f t="shared" si="13"/>
        <v>0</v>
      </c>
      <c r="P321" s="540"/>
      <c r="Q321" s="626"/>
      <c r="R321" s="540"/>
      <c r="S321" s="626"/>
      <c r="T321" s="540"/>
      <c r="U321" s="626"/>
    </row>
    <row r="322">
      <c r="A322" s="612">
        <v>45804.0</v>
      </c>
      <c r="B322" s="462" t="s">
        <v>3400</v>
      </c>
      <c r="C322" s="652" t="s">
        <v>3724</v>
      </c>
      <c r="D322" s="622">
        <v>30.0</v>
      </c>
      <c r="E322" s="641">
        <f t="shared" si="15"/>
        <v>0.1</v>
      </c>
      <c r="F322" s="614">
        <v>1.0</v>
      </c>
      <c r="G322" s="462">
        <v>30.0</v>
      </c>
      <c r="I322" s="623">
        <f t="shared" si="7"/>
        <v>0</v>
      </c>
      <c r="J322" s="614"/>
      <c r="K322" s="615">
        <f t="shared" si="8"/>
        <v>0</v>
      </c>
      <c r="L322" s="616">
        <f t="shared" si="12"/>
        <v>0</v>
      </c>
      <c r="O322" s="615">
        <f t="shared" si="13"/>
        <v>0</v>
      </c>
      <c r="P322" s="540"/>
      <c r="Q322" s="626"/>
      <c r="R322" s="540"/>
      <c r="S322" s="626"/>
      <c r="T322" s="540"/>
      <c r="U322" s="626"/>
    </row>
    <row r="323">
      <c r="A323" s="612">
        <v>45804.0</v>
      </c>
      <c r="B323" s="462" t="s">
        <v>3400</v>
      </c>
      <c r="C323" s="652" t="s">
        <v>3725</v>
      </c>
      <c r="D323" s="622">
        <v>30.0</v>
      </c>
      <c r="E323" s="641">
        <f t="shared" si="15"/>
        <v>0.1</v>
      </c>
      <c r="F323" s="614">
        <v>1.0</v>
      </c>
      <c r="G323" s="462">
        <v>30.0</v>
      </c>
      <c r="I323" s="623">
        <f t="shared" si="7"/>
        <v>0</v>
      </c>
      <c r="J323" s="614"/>
      <c r="K323" s="615">
        <f t="shared" si="8"/>
        <v>0</v>
      </c>
      <c r="L323" s="616">
        <f t="shared" si="12"/>
        <v>0</v>
      </c>
      <c r="O323" s="615">
        <f t="shared" si="13"/>
        <v>0</v>
      </c>
      <c r="P323" s="540"/>
      <c r="Q323" s="626"/>
      <c r="R323" s="540"/>
      <c r="S323" s="626"/>
      <c r="T323" s="540"/>
      <c r="U323" s="626"/>
    </row>
    <row r="324">
      <c r="A324" s="612">
        <v>45804.0</v>
      </c>
      <c r="B324" s="462" t="s">
        <v>3400</v>
      </c>
      <c r="C324" s="462" t="s">
        <v>3726</v>
      </c>
      <c r="D324" s="622">
        <f t="shared" ref="D324:D378" si="19">F324*G324</f>
        <v>30</v>
      </c>
      <c r="E324" s="641">
        <f t="shared" si="15"/>
        <v>0.1</v>
      </c>
      <c r="F324" s="614">
        <v>1.0</v>
      </c>
      <c r="G324" s="462">
        <v>30.0</v>
      </c>
      <c r="I324" s="623">
        <f t="shared" si="7"/>
        <v>31.7583</v>
      </c>
      <c r="J324" s="614">
        <v>0.105861</v>
      </c>
      <c r="K324" s="615">
        <f t="shared" si="8"/>
        <v>1.05861</v>
      </c>
      <c r="L324" s="616">
        <f t="shared" si="12"/>
        <v>1.05861</v>
      </c>
      <c r="N324" s="462">
        <v>0.0145</v>
      </c>
      <c r="O324" s="615">
        <f t="shared" si="13"/>
        <v>0.145</v>
      </c>
      <c r="P324" s="540"/>
      <c r="Q324" s="626"/>
      <c r="R324" s="540"/>
      <c r="S324" s="626"/>
      <c r="T324" s="540"/>
      <c r="U324" s="626"/>
    </row>
    <row r="325">
      <c r="A325" s="612">
        <v>45804.0</v>
      </c>
      <c r="B325" s="462" t="s">
        <v>3400</v>
      </c>
      <c r="C325" s="462" t="s">
        <v>3727</v>
      </c>
      <c r="D325" s="622">
        <f t="shared" si="19"/>
        <v>30</v>
      </c>
      <c r="E325" s="641">
        <f t="shared" si="15"/>
        <v>0.1</v>
      </c>
      <c r="F325" s="614">
        <v>1.0</v>
      </c>
      <c r="G325" s="462">
        <v>30.0</v>
      </c>
      <c r="I325" s="623">
        <f t="shared" si="7"/>
        <v>34.1613</v>
      </c>
      <c r="J325" s="614">
        <v>0.113871</v>
      </c>
      <c r="K325" s="615">
        <f t="shared" si="8"/>
        <v>1.13871</v>
      </c>
      <c r="L325" s="616">
        <f t="shared" si="12"/>
        <v>1.13871</v>
      </c>
      <c r="N325" s="462">
        <v>0.0144</v>
      </c>
      <c r="O325" s="615">
        <f t="shared" si="13"/>
        <v>0.144</v>
      </c>
      <c r="P325" s="540"/>
      <c r="Q325" s="626"/>
      <c r="R325" s="540"/>
      <c r="S325" s="626"/>
      <c r="T325" s="540"/>
      <c r="U325" s="626"/>
    </row>
    <row r="326">
      <c r="A326" s="612">
        <v>45804.0</v>
      </c>
      <c r="B326" s="462" t="s">
        <v>3400</v>
      </c>
      <c r="C326" s="462" t="s">
        <v>3728</v>
      </c>
      <c r="D326" s="622">
        <f t="shared" si="19"/>
        <v>30</v>
      </c>
      <c r="E326" s="641">
        <f t="shared" si="15"/>
        <v>0.1</v>
      </c>
      <c r="F326" s="614">
        <v>1.0</v>
      </c>
      <c r="G326" s="462">
        <v>30.0</v>
      </c>
      <c r="I326" s="623">
        <f t="shared" si="7"/>
        <v>33.7035</v>
      </c>
      <c r="J326" s="614">
        <v>0.112345</v>
      </c>
      <c r="K326" s="615">
        <f t="shared" si="8"/>
        <v>1.12345</v>
      </c>
      <c r="L326" s="616">
        <f t="shared" si="12"/>
        <v>1.12345</v>
      </c>
      <c r="N326" s="462">
        <v>0.0159</v>
      </c>
      <c r="O326" s="615">
        <f t="shared" si="13"/>
        <v>0.159</v>
      </c>
      <c r="P326" s="540"/>
      <c r="Q326" s="626"/>
      <c r="R326" s="540"/>
      <c r="S326" s="626"/>
      <c r="T326" s="540"/>
      <c r="U326" s="626"/>
    </row>
    <row r="327">
      <c r="A327" s="612">
        <v>45804.0</v>
      </c>
      <c r="B327" s="462" t="s">
        <v>3400</v>
      </c>
      <c r="C327" s="462" t="s">
        <v>3729</v>
      </c>
      <c r="D327" s="622">
        <f t="shared" si="19"/>
        <v>30</v>
      </c>
      <c r="E327" s="641">
        <f t="shared" si="15"/>
        <v>0.1</v>
      </c>
      <c r="F327" s="614">
        <v>1.0</v>
      </c>
      <c r="G327" s="462">
        <v>30.0</v>
      </c>
      <c r="I327" s="623">
        <f t="shared" si="7"/>
        <v>31.7136</v>
      </c>
      <c r="J327" s="614">
        <v>0.105712</v>
      </c>
      <c r="K327" s="615">
        <f t="shared" si="8"/>
        <v>1.05712</v>
      </c>
      <c r="L327" s="616">
        <f t="shared" si="12"/>
        <v>1.05712</v>
      </c>
      <c r="N327" s="462">
        <v>0.0155</v>
      </c>
      <c r="O327" s="615">
        <f t="shared" si="13"/>
        <v>0.155</v>
      </c>
      <c r="P327" s="540"/>
      <c r="Q327" s="626"/>
      <c r="R327" s="540"/>
      <c r="S327" s="626"/>
      <c r="T327" s="540"/>
      <c r="U327" s="626"/>
    </row>
    <row r="328">
      <c r="A328" s="612">
        <v>45804.0</v>
      </c>
      <c r="B328" s="462" t="s">
        <v>3400</v>
      </c>
      <c r="C328" s="462" t="s">
        <v>3730</v>
      </c>
      <c r="D328" s="622">
        <f t="shared" si="19"/>
        <v>30</v>
      </c>
      <c r="E328" s="641">
        <f t="shared" si="15"/>
        <v>0.1</v>
      </c>
      <c r="F328" s="614">
        <v>1.0</v>
      </c>
      <c r="G328" s="462">
        <v>30.0</v>
      </c>
      <c r="I328" s="623">
        <f t="shared" si="7"/>
        <v>31.2084</v>
      </c>
      <c r="J328" s="614">
        <v>0.104028</v>
      </c>
      <c r="K328" s="615">
        <f t="shared" si="8"/>
        <v>1.04028</v>
      </c>
      <c r="L328" s="616">
        <f t="shared" si="12"/>
        <v>1.04028</v>
      </c>
      <c r="N328" s="462">
        <v>0.0159</v>
      </c>
      <c r="O328" s="615">
        <f t="shared" si="13"/>
        <v>0.159</v>
      </c>
      <c r="P328" s="540"/>
      <c r="Q328" s="626"/>
      <c r="R328" s="540"/>
      <c r="S328" s="626"/>
      <c r="T328" s="540"/>
      <c r="U328" s="626"/>
    </row>
    <row r="329">
      <c r="A329" s="612">
        <v>45804.0</v>
      </c>
      <c r="B329" s="462" t="s">
        <v>3400</v>
      </c>
      <c r="C329" s="462" t="s">
        <v>3731</v>
      </c>
      <c r="D329" s="622">
        <f t="shared" si="19"/>
        <v>30</v>
      </c>
      <c r="E329" s="641">
        <f t="shared" si="15"/>
        <v>0.1</v>
      </c>
      <c r="F329" s="614">
        <v>1.0</v>
      </c>
      <c r="G329" s="462">
        <v>30.0</v>
      </c>
      <c r="I329" s="623">
        <f t="shared" si="7"/>
        <v>31.6044</v>
      </c>
      <c r="J329" s="614">
        <v>0.105348</v>
      </c>
      <c r="K329" s="615">
        <f t="shared" si="8"/>
        <v>1.05348</v>
      </c>
      <c r="L329" s="616">
        <f t="shared" si="12"/>
        <v>1.05348</v>
      </c>
      <c r="N329" s="462">
        <v>0.0172</v>
      </c>
      <c r="O329" s="615">
        <f t="shared" si="13"/>
        <v>0.172</v>
      </c>
      <c r="P329" s="540"/>
      <c r="Q329" s="626"/>
      <c r="R329" s="540"/>
      <c r="S329" s="626"/>
      <c r="T329" s="540"/>
      <c r="U329" s="626"/>
    </row>
    <row r="330">
      <c r="A330" s="612">
        <v>45804.0</v>
      </c>
      <c r="B330" s="462" t="s">
        <v>3400</v>
      </c>
      <c r="C330" s="462" t="s">
        <v>3732</v>
      </c>
      <c r="D330" s="622">
        <f t="shared" si="19"/>
        <v>30</v>
      </c>
      <c r="E330" s="641">
        <f t="shared" si="15"/>
        <v>0.1</v>
      </c>
      <c r="F330" s="614">
        <v>1.0</v>
      </c>
      <c r="G330" s="462">
        <v>30.0</v>
      </c>
      <c r="I330" s="623">
        <f t="shared" si="7"/>
        <v>31.0629</v>
      </c>
      <c r="J330" s="614">
        <v>0.103543</v>
      </c>
      <c r="K330" s="615">
        <f t="shared" si="8"/>
        <v>1.03543</v>
      </c>
      <c r="L330" s="616">
        <f t="shared" si="12"/>
        <v>1.03543</v>
      </c>
      <c r="N330" s="462">
        <v>0.0152</v>
      </c>
      <c r="O330" s="615">
        <f t="shared" si="13"/>
        <v>0.152</v>
      </c>
      <c r="P330" s="540"/>
      <c r="Q330" s="626"/>
      <c r="R330" s="540"/>
      <c r="S330" s="626"/>
      <c r="T330" s="540"/>
      <c r="U330" s="626"/>
    </row>
    <row r="331">
      <c r="A331" s="612">
        <v>45804.0</v>
      </c>
      <c r="B331" s="462" t="s">
        <v>3400</v>
      </c>
      <c r="C331" s="462" t="s">
        <v>3733</v>
      </c>
      <c r="D331" s="622">
        <f t="shared" si="19"/>
        <v>30</v>
      </c>
      <c r="E331" s="641">
        <f t="shared" si="15"/>
        <v>0.1</v>
      </c>
      <c r="F331" s="614">
        <v>1.0</v>
      </c>
      <c r="G331" s="462">
        <v>30.0</v>
      </c>
      <c r="I331" s="623">
        <f t="shared" si="7"/>
        <v>31.5594</v>
      </c>
      <c r="J331" s="614">
        <v>0.105198</v>
      </c>
      <c r="K331" s="615">
        <f t="shared" si="8"/>
        <v>1.05198</v>
      </c>
      <c r="L331" s="616">
        <f t="shared" si="12"/>
        <v>1.05198</v>
      </c>
      <c r="N331" s="462">
        <v>0.0167</v>
      </c>
      <c r="O331" s="615">
        <f t="shared" si="13"/>
        <v>0.167</v>
      </c>
      <c r="P331" s="540"/>
      <c r="Q331" s="626"/>
      <c r="R331" s="540"/>
      <c r="S331" s="626"/>
      <c r="T331" s="540"/>
      <c r="U331" s="626"/>
    </row>
    <row r="332">
      <c r="A332" s="612">
        <v>45804.0</v>
      </c>
      <c r="B332" s="462" t="s">
        <v>3400</v>
      </c>
      <c r="C332" s="462" t="s">
        <v>3734</v>
      </c>
      <c r="D332" s="622">
        <f t="shared" si="19"/>
        <v>30</v>
      </c>
      <c r="E332" s="641">
        <f t="shared" si="15"/>
        <v>0.1</v>
      </c>
      <c r="F332" s="614">
        <v>1.0</v>
      </c>
      <c r="G332" s="462">
        <v>30.0</v>
      </c>
      <c r="I332" s="623">
        <f t="shared" si="7"/>
        <v>31.6413</v>
      </c>
      <c r="J332" s="614">
        <v>0.105471</v>
      </c>
      <c r="K332" s="615">
        <f t="shared" si="8"/>
        <v>1.05471</v>
      </c>
      <c r="L332" s="616">
        <f t="shared" si="12"/>
        <v>1.05471</v>
      </c>
      <c r="N332" s="462">
        <v>0.0152</v>
      </c>
      <c r="O332" s="615">
        <f t="shared" si="13"/>
        <v>0.152</v>
      </c>
      <c r="P332" s="540"/>
      <c r="Q332" s="626"/>
      <c r="R332" s="540"/>
      <c r="S332" s="626"/>
      <c r="T332" s="540"/>
      <c r="U332" s="626"/>
    </row>
    <row r="333">
      <c r="A333" s="612">
        <v>45804.0</v>
      </c>
      <c r="B333" s="462" t="s">
        <v>3400</v>
      </c>
      <c r="C333" s="462" t="s">
        <v>3735</v>
      </c>
      <c r="D333" s="622">
        <f t="shared" si="19"/>
        <v>30</v>
      </c>
      <c r="E333" s="641">
        <f t="shared" si="15"/>
        <v>0.1</v>
      </c>
      <c r="F333" s="614">
        <v>1.0</v>
      </c>
      <c r="G333" s="462">
        <v>30.0</v>
      </c>
      <c r="I333" s="623">
        <f t="shared" si="7"/>
        <v>33.2196</v>
      </c>
      <c r="J333" s="614">
        <v>0.110732</v>
      </c>
      <c r="K333" s="615">
        <f t="shared" si="8"/>
        <v>1.10732</v>
      </c>
      <c r="L333" s="616">
        <f t="shared" si="12"/>
        <v>1.10732</v>
      </c>
      <c r="N333" s="462">
        <v>0.0171</v>
      </c>
      <c r="O333" s="615">
        <f t="shared" si="13"/>
        <v>0.171</v>
      </c>
      <c r="P333" s="540"/>
      <c r="Q333" s="626"/>
      <c r="R333" s="540"/>
      <c r="S333" s="626"/>
      <c r="T333" s="540"/>
      <c r="U333" s="626"/>
    </row>
    <row r="334">
      <c r="A334" s="612">
        <v>45804.0</v>
      </c>
      <c r="B334" s="462" t="s">
        <v>3400</v>
      </c>
      <c r="C334" s="462" t="s">
        <v>3736</v>
      </c>
      <c r="D334" s="622">
        <f t="shared" si="19"/>
        <v>30</v>
      </c>
      <c r="E334" s="641">
        <f t="shared" si="15"/>
        <v>0.1</v>
      </c>
      <c r="F334" s="614">
        <v>1.0</v>
      </c>
      <c r="G334" s="462">
        <v>30.0</v>
      </c>
      <c r="I334" s="623">
        <f t="shared" si="7"/>
        <v>31.0974</v>
      </c>
      <c r="J334" s="614">
        <v>0.103658</v>
      </c>
      <c r="K334" s="615">
        <f t="shared" si="8"/>
        <v>1.03658</v>
      </c>
      <c r="L334" s="616">
        <f t="shared" si="12"/>
        <v>1.03658</v>
      </c>
      <c r="N334" s="462">
        <v>0.0151</v>
      </c>
      <c r="O334" s="615">
        <f t="shared" si="13"/>
        <v>0.151</v>
      </c>
      <c r="P334" s="540"/>
      <c r="Q334" s="626"/>
      <c r="R334" s="540"/>
      <c r="S334" s="626"/>
      <c r="T334" s="540"/>
      <c r="U334" s="626"/>
    </row>
    <row r="335">
      <c r="A335" s="612">
        <v>45804.0</v>
      </c>
      <c r="B335" s="462" t="s">
        <v>3400</v>
      </c>
      <c r="C335" s="462" t="s">
        <v>3737</v>
      </c>
      <c r="D335" s="622">
        <f t="shared" si="19"/>
        <v>30</v>
      </c>
      <c r="E335" s="641">
        <f t="shared" si="15"/>
        <v>0.1</v>
      </c>
      <c r="F335" s="614">
        <v>1.0</v>
      </c>
      <c r="G335" s="462">
        <v>30.0</v>
      </c>
      <c r="I335" s="623">
        <f t="shared" si="7"/>
        <v>32.5443</v>
      </c>
      <c r="J335" s="614">
        <v>0.108481</v>
      </c>
      <c r="K335" s="615">
        <f t="shared" si="8"/>
        <v>1.08481</v>
      </c>
      <c r="L335" s="616">
        <f t="shared" si="12"/>
        <v>1.08481</v>
      </c>
      <c r="N335" s="462">
        <v>0.0147</v>
      </c>
      <c r="O335" s="615">
        <f t="shared" si="13"/>
        <v>0.147</v>
      </c>
      <c r="P335" s="540"/>
      <c r="Q335" s="626"/>
      <c r="R335" s="540"/>
      <c r="S335" s="626"/>
      <c r="T335" s="540"/>
      <c r="U335" s="626"/>
    </row>
    <row r="336">
      <c r="A336" s="612">
        <v>45804.0</v>
      </c>
      <c r="B336" s="462" t="s">
        <v>3400</v>
      </c>
      <c r="C336" s="462" t="s">
        <v>3738</v>
      </c>
      <c r="D336" s="622">
        <f t="shared" si="19"/>
        <v>30</v>
      </c>
      <c r="E336" s="641">
        <f t="shared" si="15"/>
        <v>0.1</v>
      </c>
      <c r="F336" s="614">
        <v>1.0</v>
      </c>
      <c r="G336" s="462">
        <v>30.0</v>
      </c>
      <c r="I336" s="623">
        <f t="shared" si="7"/>
        <v>32.46</v>
      </c>
      <c r="J336" s="614">
        <v>0.1082</v>
      </c>
      <c r="K336" s="615">
        <f t="shared" si="8"/>
        <v>1.082</v>
      </c>
      <c r="L336" s="616">
        <f t="shared" si="12"/>
        <v>1.082</v>
      </c>
      <c r="N336" s="462">
        <v>0.0141</v>
      </c>
      <c r="O336" s="615">
        <f t="shared" si="13"/>
        <v>0.141</v>
      </c>
      <c r="P336" s="540"/>
      <c r="Q336" s="626"/>
      <c r="R336" s="540"/>
      <c r="S336" s="626"/>
      <c r="T336" s="540"/>
      <c r="U336" s="626"/>
    </row>
    <row r="337">
      <c r="A337" s="612">
        <v>45804.0</v>
      </c>
      <c r="B337" s="462" t="s">
        <v>3400</v>
      </c>
      <c r="C337" s="462" t="s">
        <v>3739</v>
      </c>
      <c r="D337" s="622">
        <f t="shared" si="19"/>
        <v>30</v>
      </c>
      <c r="E337" s="641">
        <f t="shared" si="15"/>
        <v>0.1</v>
      </c>
      <c r="F337" s="614">
        <v>1.0</v>
      </c>
      <c r="G337" s="462">
        <v>30.0</v>
      </c>
      <c r="I337" s="623">
        <f t="shared" si="7"/>
        <v>33.612</v>
      </c>
      <c r="J337" s="614">
        <v>0.11204</v>
      </c>
      <c r="K337" s="615">
        <f t="shared" si="8"/>
        <v>1.1204</v>
      </c>
      <c r="L337" s="616">
        <f t="shared" si="12"/>
        <v>1.1204</v>
      </c>
      <c r="N337" s="462">
        <v>0.0161</v>
      </c>
      <c r="O337" s="615">
        <f t="shared" si="13"/>
        <v>0.161</v>
      </c>
      <c r="P337" s="540"/>
      <c r="Q337" s="626"/>
      <c r="R337" s="540"/>
      <c r="S337" s="626"/>
      <c r="T337" s="540"/>
      <c r="U337" s="626"/>
    </row>
    <row r="338">
      <c r="A338" s="634"/>
      <c r="B338" s="462" t="s">
        <v>3334</v>
      </c>
      <c r="D338" s="622">
        <f t="shared" si="19"/>
        <v>0</v>
      </c>
      <c r="E338" s="641">
        <f t="shared" si="15"/>
        <v>0</v>
      </c>
      <c r="F338" s="625"/>
      <c r="I338" s="623">
        <f t="shared" si="7"/>
        <v>0</v>
      </c>
      <c r="J338" s="625"/>
      <c r="K338" s="615">
        <f t="shared" si="8"/>
        <v>0</v>
      </c>
      <c r="L338" s="616" t="str">
        <f t="shared" si="12"/>
        <v>#DIV/0!</v>
      </c>
      <c r="O338" s="615">
        <f t="shared" si="13"/>
        <v>0</v>
      </c>
      <c r="P338" s="540"/>
      <c r="Q338" s="626"/>
      <c r="R338" s="540"/>
      <c r="S338" s="626"/>
      <c r="T338" s="540"/>
      <c r="U338" s="626"/>
    </row>
    <row r="339">
      <c r="A339" s="634"/>
      <c r="B339" s="462" t="s">
        <v>3334</v>
      </c>
      <c r="D339" s="622">
        <f t="shared" si="19"/>
        <v>0</v>
      </c>
      <c r="E339" s="641">
        <f t="shared" si="15"/>
        <v>0</v>
      </c>
      <c r="F339" s="625"/>
      <c r="I339" s="623">
        <f t="shared" si="7"/>
        <v>0</v>
      </c>
      <c r="J339" s="625"/>
      <c r="K339" s="615">
        <f t="shared" si="8"/>
        <v>0</v>
      </c>
      <c r="L339" s="616" t="str">
        <f t="shared" si="12"/>
        <v>#DIV/0!</v>
      </c>
      <c r="O339" s="615">
        <f t="shared" si="13"/>
        <v>0</v>
      </c>
      <c r="P339" s="540"/>
      <c r="Q339" s="626"/>
      <c r="R339" s="540"/>
      <c r="S339" s="626"/>
      <c r="T339" s="540"/>
      <c r="U339" s="626"/>
    </row>
    <row r="340">
      <c r="A340" s="634"/>
      <c r="B340" s="462" t="s">
        <v>3334</v>
      </c>
      <c r="D340" s="622">
        <f t="shared" si="19"/>
        <v>0</v>
      </c>
      <c r="E340" s="641">
        <f t="shared" si="15"/>
        <v>0</v>
      </c>
      <c r="F340" s="625"/>
      <c r="I340" s="623">
        <f t="shared" si="7"/>
        <v>0</v>
      </c>
      <c r="J340" s="625"/>
      <c r="K340" s="615">
        <f t="shared" si="8"/>
        <v>0</v>
      </c>
      <c r="L340" s="616" t="str">
        <f t="shared" si="12"/>
        <v>#DIV/0!</v>
      </c>
      <c r="O340" s="615">
        <f t="shared" si="13"/>
        <v>0</v>
      </c>
      <c r="P340" s="540"/>
      <c r="Q340" s="626"/>
      <c r="R340" s="540"/>
      <c r="S340" s="626"/>
      <c r="T340" s="540"/>
      <c r="U340" s="626"/>
    </row>
    <row r="341">
      <c r="A341" s="634"/>
      <c r="B341" s="462" t="s">
        <v>3334</v>
      </c>
      <c r="D341" s="622">
        <f t="shared" si="19"/>
        <v>0</v>
      </c>
      <c r="E341" s="641">
        <f t="shared" si="15"/>
        <v>0</v>
      </c>
      <c r="F341" s="625"/>
      <c r="I341" s="623">
        <f t="shared" si="7"/>
        <v>0</v>
      </c>
      <c r="J341" s="625"/>
      <c r="K341" s="615">
        <f t="shared" si="8"/>
        <v>0</v>
      </c>
      <c r="L341" s="616" t="str">
        <f t="shared" si="12"/>
        <v>#DIV/0!</v>
      </c>
      <c r="O341" s="615">
        <f t="shared" si="13"/>
        <v>0</v>
      </c>
      <c r="P341" s="540"/>
      <c r="Q341" s="626"/>
      <c r="R341" s="540"/>
      <c r="S341" s="626"/>
      <c r="T341" s="540"/>
      <c r="U341" s="626"/>
    </row>
    <row r="342">
      <c r="A342" s="634"/>
      <c r="B342" s="462" t="s">
        <v>3334</v>
      </c>
      <c r="D342" s="622">
        <f t="shared" si="19"/>
        <v>0</v>
      </c>
      <c r="E342" s="641">
        <f t="shared" si="15"/>
        <v>0</v>
      </c>
      <c r="F342" s="625"/>
      <c r="I342" s="623">
        <f t="shared" si="7"/>
        <v>0</v>
      </c>
      <c r="J342" s="625"/>
      <c r="K342" s="615">
        <f t="shared" si="8"/>
        <v>0</v>
      </c>
      <c r="L342" s="616" t="str">
        <f t="shared" si="12"/>
        <v>#DIV/0!</v>
      </c>
      <c r="O342" s="615">
        <f t="shared" si="13"/>
        <v>0</v>
      </c>
      <c r="P342" s="540"/>
      <c r="Q342" s="626"/>
      <c r="R342" s="540"/>
      <c r="S342" s="626"/>
      <c r="T342" s="540"/>
      <c r="U342" s="626"/>
    </row>
    <row r="343">
      <c r="A343" s="634"/>
      <c r="B343" s="462" t="s">
        <v>3334</v>
      </c>
      <c r="D343" s="622">
        <f t="shared" si="19"/>
        <v>0</v>
      </c>
      <c r="E343" s="641">
        <f t="shared" si="15"/>
        <v>0</v>
      </c>
      <c r="F343" s="625"/>
      <c r="I343" s="623">
        <f t="shared" si="7"/>
        <v>0</v>
      </c>
      <c r="J343" s="625"/>
      <c r="K343" s="615">
        <f t="shared" si="8"/>
        <v>0</v>
      </c>
      <c r="L343" s="616" t="str">
        <f t="shared" si="12"/>
        <v>#DIV/0!</v>
      </c>
      <c r="O343" s="615">
        <f t="shared" si="13"/>
        <v>0</v>
      </c>
      <c r="P343" s="540"/>
      <c r="Q343" s="626"/>
      <c r="R343" s="540"/>
      <c r="S343" s="626"/>
      <c r="T343" s="540"/>
      <c r="U343" s="626"/>
    </row>
    <row r="344">
      <c r="A344" s="634"/>
      <c r="B344" s="462" t="s">
        <v>3334</v>
      </c>
      <c r="D344" s="622">
        <f t="shared" si="19"/>
        <v>0</v>
      </c>
      <c r="E344" s="641">
        <f t="shared" si="15"/>
        <v>0</v>
      </c>
      <c r="F344" s="625"/>
      <c r="I344" s="623">
        <f t="shared" si="7"/>
        <v>0</v>
      </c>
      <c r="J344" s="625"/>
      <c r="K344" s="615">
        <f t="shared" si="8"/>
        <v>0</v>
      </c>
      <c r="L344" s="616" t="str">
        <f t="shared" si="12"/>
        <v>#DIV/0!</v>
      </c>
      <c r="O344" s="615">
        <f t="shared" si="13"/>
        <v>0</v>
      </c>
      <c r="P344" s="540"/>
      <c r="Q344" s="626"/>
      <c r="R344" s="540"/>
      <c r="S344" s="626"/>
      <c r="T344" s="540"/>
      <c r="U344" s="626"/>
    </row>
    <row r="345">
      <c r="A345" s="634"/>
      <c r="B345" s="462" t="s">
        <v>3334</v>
      </c>
      <c r="D345" s="622">
        <f t="shared" si="19"/>
        <v>0</v>
      </c>
      <c r="E345" s="641">
        <f t="shared" si="15"/>
        <v>0</v>
      </c>
      <c r="F345" s="625"/>
      <c r="I345" s="623">
        <f t="shared" si="7"/>
        <v>0</v>
      </c>
      <c r="J345" s="625"/>
      <c r="K345" s="615">
        <f t="shared" si="8"/>
        <v>0</v>
      </c>
      <c r="L345" s="616" t="str">
        <f t="shared" si="12"/>
        <v>#DIV/0!</v>
      </c>
      <c r="O345" s="615">
        <f t="shared" si="13"/>
        <v>0</v>
      </c>
      <c r="P345" s="540"/>
      <c r="Q345" s="626"/>
      <c r="R345" s="540"/>
      <c r="S345" s="626"/>
      <c r="T345" s="540"/>
      <c r="U345" s="626"/>
    </row>
    <row r="346">
      <c r="A346" s="634"/>
      <c r="B346" s="462" t="s">
        <v>3334</v>
      </c>
      <c r="D346" s="622">
        <f t="shared" si="19"/>
        <v>0</v>
      </c>
      <c r="E346" s="641">
        <f t="shared" si="15"/>
        <v>0</v>
      </c>
      <c r="F346" s="625"/>
      <c r="I346" s="623">
        <f t="shared" si="7"/>
        <v>0</v>
      </c>
      <c r="J346" s="625"/>
      <c r="K346" s="615">
        <f t="shared" si="8"/>
        <v>0</v>
      </c>
      <c r="L346" s="616" t="str">
        <f t="shared" si="12"/>
        <v>#DIV/0!</v>
      </c>
      <c r="O346" s="615">
        <f t="shared" si="13"/>
        <v>0</v>
      </c>
      <c r="P346" s="540"/>
      <c r="Q346" s="626"/>
      <c r="R346" s="540"/>
      <c r="S346" s="626"/>
      <c r="T346" s="540"/>
      <c r="U346" s="626"/>
    </row>
    <row r="347">
      <c r="A347" s="634"/>
      <c r="B347" s="462" t="s">
        <v>3334</v>
      </c>
      <c r="D347" s="622">
        <f t="shared" si="19"/>
        <v>0</v>
      </c>
      <c r="E347" s="641">
        <f t="shared" si="15"/>
        <v>0</v>
      </c>
      <c r="F347" s="625"/>
      <c r="I347" s="623">
        <f t="shared" si="7"/>
        <v>0</v>
      </c>
      <c r="J347" s="625"/>
      <c r="K347" s="615">
        <f t="shared" si="8"/>
        <v>0</v>
      </c>
      <c r="L347" s="616" t="str">
        <f t="shared" si="12"/>
        <v>#DIV/0!</v>
      </c>
      <c r="O347" s="615">
        <f t="shared" si="13"/>
        <v>0</v>
      </c>
      <c r="P347" s="540"/>
      <c r="Q347" s="626"/>
      <c r="R347" s="540"/>
      <c r="S347" s="626"/>
      <c r="T347" s="540"/>
      <c r="U347" s="626"/>
    </row>
    <row r="348">
      <c r="A348" s="634"/>
      <c r="B348" s="462" t="s">
        <v>3334</v>
      </c>
      <c r="D348" s="622">
        <f t="shared" si="19"/>
        <v>0</v>
      </c>
      <c r="E348" s="641">
        <f t="shared" si="15"/>
        <v>0</v>
      </c>
      <c r="F348" s="625"/>
      <c r="I348" s="623">
        <f t="shared" si="7"/>
        <v>0</v>
      </c>
      <c r="J348" s="625"/>
      <c r="K348" s="615">
        <f t="shared" si="8"/>
        <v>0</v>
      </c>
      <c r="L348" s="616" t="str">
        <f t="shared" si="12"/>
        <v>#DIV/0!</v>
      </c>
      <c r="O348" s="615">
        <f t="shared" si="13"/>
        <v>0</v>
      </c>
      <c r="P348" s="540"/>
      <c r="Q348" s="626"/>
      <c r="R348" s="540"/>
      <c r="S348" s="626"/>
      <c r="T348" s="540"/>
      <c r="U348" s="626"/>
    </row>
    <row r="349">
      <c r="A349" s="634"/>
      <c r="B349" s="462" t="s">
        <v>3334</v>
      </c>
      <c r="D349" s="622">
        <f t="shared" si="19"/>
        <v>0</v>
      </c>
      <c r="E349" s="641">
        <f t="shared" si="15"/>
        <v>0</v>
      </c>
      <c r="F349" s="625"/>
      <c r="I349" s="623">
        <f t="shared" si="7"/>
        <v>0</v>
      </c>
      <c r="J349" s="625"/>
      <c r="K349" s="615">
        <f t="shared" si="8"/>
        <v>0</v>
      </c>
      <c r="L349" s="616" t="str">
        <f t="shared" si="12"/>
        <v>#DIV/0!</v>
      </c>
      <c r="O349" s="615">
        <f t="shared" si="13"/>
        <v>0</v>
      </c>
      <c r="P349" s="540"/>
      <c r="Q349" s="626"/>
      <c r="R349" s="540"/>
      <c r="S349" s="626"/>
      <c r="T349" s="540"/>
      <c r="U349" s="626"/>
    </row>
    <row r="350">
      <c r="A350" s="634"/>
      <c r="B350" s="462" t="s">
        <v>3334</v>
      </c>
      <c r="D350" s="622">
        <f t="shared" si="19"/>
        <v>0</v>
      </c>
      <c r="E350" s="641">
        <f t="shared" si="15"/>
        <v>0</v>
      </c>
      <c r="F350" s="625"/>
      <c r="I350" s="623">
        <f t="shared" si="7"/>
        <v>0</v>
      </c>
      <c r="J350" s="625"/>
      <c r="K350" s="615">
        <f t="shared" si="8"/>
        <v>0</v>
      </c>
      <c r="L350" s="616" t="str">
        <f t="shared" si="12"/>
        <v>#DIV/0!</v>
      </c>
      <c r="O350" s="615">
        <f t="shared" si="13"/>
        <v>0</v>
      </c>
      <c r="P350" s="540"/>
      <c r="Q350" s="626"/>
      <c r="R350" s="540"/>
      <c r="S350" s="626"/>
      <c r="T350" s="540"/>
      <c r="U350" s="626"/>
    </row>
    <row r="351">
      <c r="A351" s="634"/>
      <c r="B351" s="462" t="s">
        <v>3334</v>
      </c>
      <c r="D351" s="622">
        <f t="shared" si="19"/>
        <v>0</v>
      </c>
      <c r="E351" s="641">
        <f t="shared" si="15"/>
        <v>0</v>
      </c>
      <c r="F351" s="625"/>
      <c r="I351" s="623">
        <f t="shared" si="7"/>
        <v>0</v>
      </c>
      <c r="J351" s="625"/>
      <c r="K351" s="615">
        <f t="shared" si="8"/>
        <v>0</v>
      </c>
      <c r="L351" s="616" t="str">
        <f t="shared" si="12"/>
        <v>#DIV/0!</v>
      </c>
      <c r="O351" s="615">
        <f t="shared" si="13"/>
        <v>0</v>
      </c>
      <c r="P351" s="540"/>
      <c r="Q351" s="626"/>
      <c r="R351" s="540"/>
      <c r="S351" s="626"/>
      <c r="T351" s="540"/>
      <c r="U351" s="626"/>
    </row>
    <row r="352">
      <c r="A352" s="634"/>
      <c r="B352" s="462" t="s">
        <v>3334</v>
      </c>
      <c r="D352" s="622">
        <f t="shared" si="19"/>
        <v>0</v>
      </c>
      <c r="E352" s="641">
        <f t="shared" si="15"/>
        <v>0</v>
      </c>
      <c r="F352" s="625"/>
      <c r="I352" s="623">
        <f t="shared" si="7"/>
        <v>0</v>
      </c>
      <c r="J352" s="625"/>
      <c r="K352" s="615">
        <f t="shared" si="8"/>
        <v>0</v>
      </c>
      <c r="L352" s="616" t="str">
        <f t="shared" si="12"/>
        <v>#DIV/0!</v>
      </c>
      <c r="O352" s="615">
        <f t="shared" si="13"/>
        <v>0</v>
      </c>
      <c r="P352" s="540"/>
      <c r="Q352" s="626"/>
      <c r="R352" s="540"/>
      <c r="S352" s="626"/>
      <c r="T352" s="540"/>
      <c r="U352" s="626"/>
    </row>
    <row r="353">
      <c r="A353" s="634"/>
      <c r="B353" s="462" t="s">
        <v>3334</v>
      </c>
      <c r="D353" s="622">
        <f t="shared" si="19"/>
        <v>0</v>
      </c>
      <c r="E353" s="641">
        <f t="shared" si="15"/>
        <v>0</v>
      </c>
      <c r="F353" s="625"/>
      <c r="I353" s="623">
        <f t="shared" si="7"/>
        <v>0</v>
      </c>
      <c r="J353" s="625"/>
      <c r="K353" s="615">
        <f t="shared" si="8"/>
        <v>0</v>
      </c>
      <c r="L353" s="616" t="str">
        <f t="shared" si="12"/>
        <v>#DIV/0!</v>
      </c>
      <c r="O353" s="615">
        <f t="shared" si="13"/>
        <v>0</v>
      </c>
      <c r="P353" s="540"/>
      <c r="Q353" s="626"/>
      <c r="R353" s="540"/>
      <c r="S353" s="626"/>
      <c r="T353" s="540"/>
      <c r="U353" s="626"/>
    </row>
    <row r="354">
      <c r="A354" s="634"/>
      <c r="B354" s="462" t="s">
        <v>3334</v>
      </c>
      <c r="D354" s="622">
        <f t="shared" si="19"/>
        <v>0</v>
      </c>
      <c r="E354" s="641">
        <f t="shared" si="15"/>
        <v>0</v>
      </c>
      <c r="F354" s="625"/>
      <c r="I354" s="623">
        <f t="shared" si="7"/>
        <v>0</v>
      </c>
      <c r="J354" s="625"/>
      <c r="K354" s="615">
        <f t="shared" si="8"/>
        <v>0</v>
      </c>
      <c r="L354" s="616" t="str">
        <f t="shared" si="12"/>
        <v>#DIV/0!</v>
      </c>
      <c r="O354" s="615">
        <f t="shared" si="13"/>
        <v>0</v>
      </c>
      <c r="P354" s="540"/>
      <c r="Q354" s="626"/>
      <c r="R354" s="540"/>
      <c r="S354" s="626"/>
      <c r="T354" s="540"/>
      <c r="U354" s="626"/>
    </row>
    <row r="355">
      <c r="A355" s="634"/>
      <c r="B355" s="462" t="s">
        <v>3334</v>
      </c>
      <c r="D355" s="622">
        <f t="shared" si="19"/>
        <v>0</v>
      </c>
      <c r="E355" s="641">
        <f t="shared" si="15"/>
        <v>0</v>
      </c>
      <c r="F355" s="625"/>
      <c r="I355" s="623">
        <f t="shared" si="7"/>
        <v>0</v>
      </c>
      <c r="J355" s="625"/>
      <c r="K355" s="615">
        <f t="shared" si="8"/>
        <v>0</v>
      </c>
      <c r="L355" s="616" t="str">
        <f t="shared" si="12"/>
        <v>#DIV/0!</v>
      </c>
      <c r="O355" s="615">
        <f t="shared" si="13"/>
        <v>0</v>
      </c>
      <c r="P355" s="540"/>
      <c r="Q355" s="626"/>
      <c r="R355" s="540"/>
      <c r="S355" s="626"/>
      <c r="T355" s="540"/>
      <c r="U355" s="626"/>
    </row>
    <row r="356">
      <c r="A356" s="634"/>
      <c r="B356" s="462" t="s">
        <v>3334</v>
      </c>
      <c r="D356" s="622">
        <f t="shared" si="19"/>
        <v>0</v>
      </c>
      <c r="E356" s="641">
        <f t="shared" si="15"/>
        <v>0</v>
      </c>
      <c r="F356" s="625"/>
      <c r="I356" s="623">
        <f t="shared" si="7"/>
        <v>0</v>
      </c>
      <c r="J356" s="625"/>
      <c r="K356" s="615">
        <f t="shared" si="8"/>
        <v>0</v>
      </c>
      <c r="L356" s="616" t="str">
        <f t="shared" si="12"/>
        <v>#DIV/0!</v>
      </c>
      <c r="O356" s="615">
        <f t="shared" si="13"/>
        <v>0</v>
      </c>
      <c r="P356" s="540"/>
      <c r="Q356" s="626"/>
      <c r="R356" s="540"/>
      <c r="S356" s="626"/>
      <c r="T356" s="540"/>
      <c r="U356" s="626"/>
    </row>
    <row r="357">
      <c r="A357" s="634"/>
      <c r="B357" s="462" t="s">
        <v>3334</v>
      </c>
      <c r="D357" s="622">
        <f t="shared" si="19"/>
        <v>0</v>
      </c>
      <c r="E357" s="641">
        <f t="shared" si="15"/>
        <v>0</v>
      </c>
      <c r="F357" s="625"/>
      <c r="I357" s="623">
        <f t="shared" si="7"/>
        <v>0</v>
      </c>
      <c r="J357" s="625"/>
      <c r="K357" s="615">
        <f t="shared" si="8"/>
        <v>0</v>
      </c>
      <c r="L357" s="616" t="str">
        <f t="shared" si="12"/>
        <v>#DIV/0!</v>
      </c>
      <c r="O357" s="615">
        <f t="shared" si="13"/>
        <v>0</v>
      </c>
      <c r="P357" s="540"/>
      <c r="Q357" s="626"/>
      <c r="R357" s="540"/>
      <c r="S357" s="626"/>
      <c r="T357" s="540"/>
      <c r="U357" s="626"/>
    </row>
    <row r="358">
      <c r="A358" s="634"/>
      <c r="B358" s="462" t="s">
        <v>3334</v>
      </c>
      <c r="D358" s="622">
        <f t="shared" si="19"/>
        <v>0</v>
      </c>
      <c r="E358" s="641">
        <f t="shared" si="15"/>
        <v>0</v>
      </c>
      <c r="F358" s="625"/>
      <c r="I358" s="623">
        <f t="shared" si="7"/>
        <v>0</v>
      </c>
      <c r="J358" s="625"/>
      <c r="K358" s="615">
        <f t="shared" si="8"/>
        <v>0</v>
      </c>
      <c r="L358" s="616" t="str">
        <f t="shared" si="12"/>
        <v>#DIV/0!</v>
      </c>
      <c r="O358" s="615">
        <f t="shared" si="13"/>
        <v>0</v>
      </c>
      <c r="P358" s="540"/>
      <c r="Q358" s="626"/>
      <c r="R358" s="540"/>
      <c r="S358" s="626"/>
      <c r="T358" s="540"/>
      <c r="U358" s="626"/>
    </row>
    <row r="359">
      <c r="A359" s="634"/>
      <c r="B359" s="462" t="s">
        <v>3334</v>
      </c>
      <c r="D359" s="622">
        <f t="shared" si="19"/>
        <v>0</v>
      </c>
      <c r="E359" s="641">
        <f t="shared" si="15"/>
        <v>0</v>
      </c>
      <c r="F359" s="625"/>
      <c r="I359" s="623">
        <f t="shared" si="7"/>
        <v>0</v>
      </c>
      <c r="J359" s="625"/>
      <c r="K359" s="615">
        <f t="shared" si="8"/>
        <v>0</v>
      </c>
      <c r="L359" s="616" t="str">
        <f t="shared" si="12"/>
        <v>#DIV/0!</v>
      </c>
      <c r="O359" s="615">
        <f t="shared" si="13"/>
        <v>0</v>
      </c>
      <c r="P359" s="540"/>
      <c r="Q359" s="626"/>
      <c r="R359" s="540"/>
      <c r="S359" s="626"/>
      <c r="T359" s="540"/>
      <c r="U359" s="626"/>
    </row>
    <row r="360">
      <c r="A360" s="634"/>
      <c r="B360" s="462" t="s">
        <v>3334</v>
      </c>
      <c r="D360" s="622">
        <f t="shared" si="19"/>
        <v>0</v>
      </c>
      <c r="E360" s="641">
        <f t="shared" si="15"/>
        <v>0</v>
      </c>
      <c r="F360" s="625"/>
      <c r="I360" s="623">
        <f t="shared" si="7"/>
        <v>0</v>
      </c>
      <c r="J360" s="625"/>
      <c r="K360" s="615">
        <f t="shared" si="8"/>
        <v>0</v>
      </c>
      <c r="L360" s="616" t="str">
        <f t="shared" si="12"/>
        <v>#DIV/0!</v>
      </c>
      <c r="O360" s="615">
        <f t="shared" si="13"/>
        <v>0</v>
      </c>
      <c r="P360" s="540"/>
      <c r="Q360" s="626"/>
      <c r="R360" s="540"/>
      <c r="S360" s="626"/>
      <c r="T360" s="540"/>
      <c r="U360" s="626"/>
    </row>
    <row r="361">
      <c r="A361" s="634"/>
      <c r="B361" s="462" t="s">
        <v>3334</v>
      </c>
      <c r="D361" s="622">
        <f t="shared" si="19"/>
        <v>0</v>
      </c>
      <c r="F361" s="625"/>
      <c r="I361" s="623">
        <f t="shared" si="7"/>
        <v>0</v>
      </c>
      <c r="J361" s="625"/>
      <c r="K361" s="615">
        <f t="shared" si="8"/>
        <v>0</v>
      </c>
      <c r="L361" s="616" t="str">
        <f t="shared" si="12"/>
        <v>#DIV/0!</v>
      </c>
      <c r="O361" s="615">
        <f t="shared" si="13"/>
        <v>0</v>
      </c>
      <c r="P361" s="540"/>
      <c r="Q361" s="626"/>
      <c r="R361" s="540"/>
      <c r="S361" s="626"/>
      <c r="T361" s="540"/>
      <c r="U361" s="626"/>
    </row>
    <row r="362">
      <c r="A362" s="634"/>
      <c r="B362" s="462" t="s">
        <v>3334</v>
      </c>
      <c r="D362" s="622">
        <f t="shared" si="19"/>
        <v>0</v>
      </c>
      <c r="F362" s="625"/>
      <c r="I362" s="623">
        <f t="shared" si="7"/>
        <v>0</v>
      </c>
      <c r="J362" s="625"/>
      <c r="K362" s="615">
        <f t="shared" si="8"/>
        <v>0</v>
      </c>
      <c r="L362" s="616" t="str">
        <f t="shared" si="12"/>
        <v>#DIV/0!</v>
      </c>
      <c r="O362" s="615">
        <f t="shared" si="13"/>
        <v>0</v>
      </c>
      <c r="P362" s="540"/>
      <c r="Q362" s="626"/>
      <c r="R362" s="540"/>
      <c r="S362" s="626"/>
      <c r="T362" s="540"/>
      <c r="U362" s="626"/>
    </row>
    <row r="363">
      <c r="A363" s="634"/>
      <c r="B363" s="462" t="s">
        <v>3334</v>
      </c>
      <c r="D363" s="622">
        <f t="shared" si="19"/>
        <v>0</v>
      </c>
      <c r="F363" s="625"/>
      <c r="I363" s="623">
        <f t="shared" si="7"/>
        <v>0</v>
      </c>
      <c r="J363" s="625"/>
      <c r="K363" s="615">
        <f t="shared" si="8"/>
        <v>0</v>
      </c>
      <c r="L363" s="616" t="str">
        <f t="shared" si="12"/>
        <v>#DIV/0!</v>
      </c>
      <c r="O363" s="615">
        <f t="shared" si="13"/>
        <v>0</v>
      </c>
      <c r="P363" s="540"/>
      <c r="Q363" s="626"/>
      <c r="R363" s="540"/>
      <c r="S363" s="626"/>
      <c r="T363" s="540"/>
      <c r="U363" s="626"/>
    </row>
    <row r="364">
      <c r="A364" s="634"/>
      <c r="B364" s="462" t="s">
        <v>3334</v>
      </c>
      <c r="D364" s="622">
        <f t="shared" si="19"/>
        <v>0</v>
      </c>
      <c r="F364" s="625"/>
      <c r="I364" s="623">
        <f t="shared" si="7"/>
        <v>0</v>
      </c>
      <c r="J364" s="625"/>
      <c r="K364" s="615">
        <f t="shared" si="8"/>
        <v>0</v>
      </c>
      <c r="L364" s="615"/>
      <c r="O364" s="615">
        <f t="shared" si="13"/>
        <v>0</v>
      </c>
      <c r="P364" s="540"/>
      <c r="Q364" s="626"/>
      <c r="R364" s="540"/>
      <c r="S364" s="626"/>
      <c r="T364" s="540"/>
      <c r="U364" s="626"/>
    </row>
    <row r="365">
      <c r="A365" s="634"/>
      <c r="B365" s="462" t="s">
        <v>3334</v>
      </c>
      <c r="D365" s="622">
        <f t="shared" si="19"/>
        <v>0</v>
      </c>
      <c r="F365" s="625"/>
      <c r="I365" s="623">
        <f t="shared" si="7"/>
        <v>0</v>
      </c>
      <c r="J365" s="625"/>
      <c r="K365" s="615">
        <f t="shared" si="8"/>
        <v>0</v>
      </c>
      <c r="L365" s="615"/>
      <c r="O365" s="615">
        <f t="shared" si="13"/>
        <v>0</v>
      </c>
      <c r="P365" s="540"/>
      <c r="Q365" s="626"/>
      <c r="R365" s="540"/>
      <c r="S365" s="626"/>
      <c r="T365" s="540"/>
      <c r="U365" s="626"/>
    </row>
    <row r="366">
      <c r="A366" s="634"/>
      <c r="B366" s="462" t="s">
        <v>3334</v>
      </c>
      <c r="D366" s="622">
        <f t="shared" si="19"/>
        <v>0</v>
      </c>
      <c r="F366" s="625"/>
      <c r="I366" s="623">
        <f t="shared" si="7"/>
        <v>0</v>
      </c>
      <c r="J366" s="625"/>
      <c r="K366" s="615">
        <f t="shared" si="8"/>
        <v>0</v>
      </c>
      <c r="L366" s="615"/>
      <c r="O366" s="615">
        <f t="shared" si="13"/>
        <v>0</v>
      </c>
      <c r="P366" s="540"/>
      <c r="Q366" s="626"/>
      <c r="R366" s="540"/>
      <c r="S366" s="626"/>
      <c r="T366" s="540"/>
      <c r="U366" s="626"/>
    </row>
    <row r="367">
      <c r="A367" s="634"/>
      <c r="B367" s="462" t="s">
        <v>3334</v>
      </c>
      <c r="D367" s="622">
        <f t="shared" si="19"/>
        <v>0</v>
      </c>
      <c r="F367" s="625"/>
      <c r="I367" s="623">
        <f t="shared" si="7"/>
        <v>0</v>
      </c>
      <c r="J367" s="625"/>
      <c r="K367" s="615">
        <f t="shared" si="8"/>
        <v>0</v>
      </c>
      <c r="L367" s="615"/>
      <c r="O367" s="615">
        <f t="shared" si="13"/>
        <v>0</v>
      </c>
      <c r="P367" s="540"/>
      <c r="Q367" s="626"/>
      <c r="R367" s="540"/>
      <c r="S367" s="626"/>
      <c r="T367" s="540"/>
      <c r="U367" s="626"/>
    </row>
    <row r="368">
      <c r="A368" s="634"/>
      <c r="B368" s="462" t="s">
        <v>3334</v>
      </c>
      <c r="D368" s="622">
        <f t="shared" si="19"/>
        <v>0</v>
      </c>
      <c r="F368" s="625"/>
      <c r="I368" s="623">
        <f t="shared" si="7"/>
        <v>0</v>
      </c>
      <c r="J368" s="625"/>
      <c r="K368" s="615">
        <f t="shared" si="8"/>
        <v>0</v>
      </c>
      <c r="L368" s="615"/>
      <c r="O368" s="615">
        <f t="shared" si="13"/>
        <v>0</v>
      </c>
      <c r="P368" s="540"/>
      <c r="Q368" s="626"/>
      <c r="R368" s="540"/>
      <c r="S368" s="626"/>
      <c r="T368" s="540"/>
      <c r="U368" s="626"/>
    </row>
    <row r="369">
      <c r="A369" s="634"/>
      <c r="B369" s="462" t="s">
        <v>3334</v>
      </c>
      <c r="D369" s="622">
        <f t="shared" si="19"/>
        <v>0</v>
      </c>
      <c r="F369" s="625"/>
      <c r="I369" s="623">
        <f t="shared" si="7"/>
        <v>0</v>
      </c>
      <c r="J369" s="625"/>
      <c r="K369" s="615">
        <f t="shared" si="8"/>
        <v>0</v>
      </c>
      <c r="L369" s="615"/>
      <c r="O369" s="615">
        <f t="shared" si="13"/>
        <v>0</v>
      </c>
      <c r="P369" s="540"/>
      <c r="Q369" s="626"/>
      <c r="R369" s="540"/>
      <c r="S369" s="626"/>
      <c r="T369" s="540"/>
      <c r="U369" s="626"/>
    </row>
    <row r="370">
      <c r="A370" s="634"/>
      <c r="B370" s="462" t="s">
        <v>3334</v>
      </c>
      <c r="D370" s="622">
        <f t="shared" si="19"/>
        <v>0</v>
      </c>
      <c r="F370" s="625"/>
      <c r="I370" s="623">
        <f t="shared" si="7"/>
        <v>0</v>
      </c>
      <c r="J370" s="625"/>
      <c r="K370" s="615">
        <f t="shared" si="8"/>
        <v>0</v>
      </c>
      <c r="L370" s="615"/>
      <c r="O370" s="615">
        <f t="shared" si="13"/>
        <v>0</v>
      </c>
      <c r="P370" s="540"/>
      <c r="Q370" s="626"/>
      <c r="R370" s="540"/>
      <c r="S370" s="626"/>
      <c r="T370" s="540"/>
      <c r="U370" s="626"/>
    </row>
    <row r="371">
      <c r="A371" s="634"/>
      <c r="B371" s="462" t="s">
        <v>3334</v>
      </c>
      <c r="D371" s="622">
        <f t="shared" si="19"/>
        <v>0</v>
      </c>
      <c r="F371" s="625"/>
      <c r="I371" s="623">
        <f t="shared" si="7"/>
        <v>0</v>
      </c>
      <c r="J371" s="625"/>
      <c r="K371" s="615">
        <f t="shared" si="8"/>
        <v>0</v>
      </c>
      <c r="L371" s="615"/>
      <c r="O371" s="615">
        <f t="shared" si="13"/>
        <v>0</v>
      </c>
      <c r="P371" s="540"/>
      <c r="Q371" s="626"/>
      <c r="R371" s="540"/>
      <c r="S371" s="626"/>
      <c r="T371" s="540"/>
      <c r="U371" s="626"/>
    </row>
    <row r="372">
      <c r="A372" s="634"/>
      <c r="B372" s="462" t="s">
        <v>3334</v>
      </c>
      <c r="D372" s="622">
        <f t="shared" si="19"/>
        <v>0</v>
      </c>
      <c r="F372" s="625"/>
      <c r="I372" s="623">
        <f t="shared" si="7"/>
        <v>0</v>
      </c>
      <c r="J372" s="625"/>
      <c r="K372" s="615">
        <f t="shared" si="8"/>
        <v>0</v>
      </c>
      <c r="L372" s="615"/>
      <c r="O372" s="615">
        <f t="shared" si="13"/>
        <v>0</v>
      </c>
      <c r="P372" s="540"/>
      <c r="Q372" s="626"/>
      <c r="R372" s="540"/>
      <c r="S372" s="626"/>
      <c r="T372" s="540"/>
      <c r="U372" s="626"/>
    </row>
    <row r="373">
      <c r="A373" s="634"/>
      <c r="B373" s="462" t="s">
        <v>3334</v>
      </c>
      <c r="D373" s="622">
        <f t="shared" si="19"/>
        <v>0</v>
      </c>
      <c r="F373" s="625"/>
      <c r="I373" s="623">
        <f t="shared" si="7"/>
        <v>0</v>
      </c>
      <c r="J373" s="625"/>
      <c r="K373" s="615">
        <f t="shared" si="8"/>
        <v>0</v>
      </c>
      <c r="L373" s="615"/>
      <c r="O373" s="615">
        <f t="shared" si="13"/>
        <v>0</v>
      </c>
      <c r="P373" s="540"/>
      <c r="Q373" s="626"/>
      <c r="R373" s="540"/>
      <c r="S373" s="626"/>
      <c r="T373" s="540"/>
      <c r="U373" s="626"/>
    </row>
    <row r="374">
      <c r="A374" s="634"/>
      <c r="B374" s="462" t="s">
        <v>3334</v>
      </c>
      <c r="D374" s="622">
        <f t="shared" si="19"/>
        <v>0</v>
      </c>
      <c r="F374" s="625"/>
      <c r="I374" s="623">
        <f t="shared" si="7"/>
        <v>0</v>
      </c>
      <c r="J374" s="625"/>
      <c r="K374" s="615">
        <f t="shared" si="8"/>
        <v>0</v>
      </c>
      <c r="L374" s="615"/>
      <c r="O374" s="615">
        <f t="shared" si="13"/>
        <v>0</v>
      </c>
      <c r="P374" s="540"/>
      <c r="Q374" s="626"/>
      <c r="R374" s="540"/>
      <c r="S374" s="626"/>
      <c r="T374" s="540"/>
      <c r="U374" s="626"/>
    </row>
    <row r="375">
      <c r="A375" s="634"/>
      <c r="B375" s="462" t="s">
        <v>3334</v>
      </c>
      <c r="D375" s="622">
        <f t="shared" si="19"/>
        <v>0</v>
      </c>
      <c r="F375" s="625"/>
      <c r="I375" s="623">
        <f t="shared" si="7"/>
        <v>0</v>
      </c>
      <c r="J375" s="625"/>
      <c r="K375" s="615">
        <f t="shared" si="8"/>
        <v>0</v>
      </c>
      <c r="L375" s="615"/>
      <c r="O375" s="615">
        <f t="shared" si="13"/>
        <v>0</v>
      </c>
      <c r="P375" s="540"/>
      <c r="Q375" s="626"/>
      <c r="R375" s="540"/>
      <c r="S375" s="626"/>
      <c r="T375" s="540"/>
      <c r="U375" s="626"/>
    </row>
    <row r="376">
      <c r="A376" s="634"/>
      <c r="B376" s="462" t="s">
        <v>3334</v>
      </c>
      <c r="D376" s="622">
        <f t="shared" si="19"/>
        <v>0</v>
      </c>
      <c r="F376" s="625"/>
      <c r="I376" s="623">
        <f t="shared" si="7"/>
        <v>0</v>
      </c>
      <c r="J376" s="625"/>
      <c r="K376" s="615">
        <f t="shared" si="8"/>
        <v>0</v>
      </c>
      <c r="L376" s="615"/>
      <c r="O376" s="615">
        <f t="shared" si="13"/>
        <v>0</v>
      </c>
      <c r="P376" s="540"/>
      <c r="Q376" s="626"/>
      <c r="R376" s="540"/>
      <c r="S376" s="626"/>
      <c r="T376" s="540"/>
      <c r="U376" s="626"/>
    </row>
    <row r="377">
      <c r="A377" s="634"/>
      <c r="B377" s="462" t="s">
        <v>3334</v>
      </c>
      <c r="D377" s="622">
        <f t="shared" si="19"/>
        <v>0</v>
      </c>
      <c r="F377" s="625"/>
      <c r="I377" s="623">
        <f t="shared" si="7"/>
        <v>0</v>
      </c>
      <c r="J377" s="625"/>
      <c r="K377" s="615">
        <f t="shared" si="8"/>
        <v>0</v>
      </c>
      <c r="L377" s="615"/>
      <c r="O377" s="615">
        <f t="shared" si="13"/>
        <v>0</v>
      </c>
      <c r="P377" s="540"/>
      <c r="Q377" s="626"/>
      <c r="R377" s="540"/>
      <c r="S377" s="626"/>
      <c r="T377" s="540"/>
      <c r="U377" s="626"/>
    </row>
    <row r="378">
      <c r="A378" s="634"/>
      <c r="D378" s="622">
        <f t="shared" si="19"/>
        <v>0</v>
      </c>
      <c r="F378" s="625"/>
      <c r="J378" s="625"/>
      <c r="K378" s="615">
        <f t="shared" si="8"/>
        <v>0</v>
      </c>
      <c r="L378" s="615"/>
      <c r="O378" s="615">
        <f t="shared" si="13"/>
        <v>0</v>
      </c>
      <c r="P378" s="540"/>
      <c r="Q378" s="626"/>
      <c r="R378" s="540"/>
      <c r="S378" s="626"/>
      <c r="T378" s="540"/>
      <c r="U378" s="626"/>
    </row>
    <row r="379">
      <c r="A379" s="634"/>
      <c r="F379" s="625"/>
      <c r="J379" s="625"/>
      <c r="K379" s="615">
        <f t="shared" si="8"/>
        <v>0</v>
      </c>
      <c r="L379" s="615"/>
      <c r="O379" s="615">
        <f t="shared" si="13"/>
        <v>0</v>
      </c>
      <c r="P379" s="540"/>
      <c r="Q379" s="626"/>
      <c r="R379" s="540"/>
      <c r="S379" s="626"/>
      <c r="T379" s="540"/>
      <c r="U379" s="626"/>
    </row>
    <row r="380">
      <c r="A380" s="634"/>
      <c r="F380" s="625"/>
      <c r="J380" s="625"/>
      <c r="K380" s="615">
        <f t="shared" si="8"/>
        <v>0</v>
      </c>
      <c r="L380" s="615"/>
      <c r="O380" s="615">
        <f t="shared" si="13"/>
        <v>0</v>
      </c>
      <c r="P380" s="540"/>
      <c r="Q380" s="626"/>
      <c r="R380" s="540"/>
      <c r="S380" s="626"/>
      <c r="T380" s="540"/>
      <c r="U380" s="626"/>
    </row>
    <row r="381">
      <c r="A381" s="634"/>
      <c r="F381" s="625"/>
      <c r="J381" s="625"/>
      <c r="K381" s="615">
        <f t="shared" si="8"/>
        <v>0</v>
      </c>
      <c r="L381" s="615"/>
      <c r="O381" s="615">
        <f t="shared" si="13"/>
        <v>0</v>
      </c>
      <c r="P381" s="540"/>
      <c r="Q381" s="626"/>
      <c r="R381" s="540"/>
      <c r="S381" s="626"/>
      <c r="T381" s="540"/>
      <c r="U381" s="626"/>
    </row>
    <row r="382">
      <c r="A382" s="634"/>
      <c r="F382" s="625"/>
      <c r="J382" s="625"/>
      <c r="K382" s="615">
        <f t="shared" si="8"/>
        <v>0</v>
      </c>
      <c r="L382" s="615"/>
      <c r="O382" s="615">
        <f t="shared" si="13"/>
        <v>0</v>
      </c>
      <c r="P382" s="540"/>
      <c r="Q382" s="626"/>
      <c r="R382" s="540"/>
      <c r="S382" s="626"/>
      <c r="T382" s="540"/>
      <c r="U382" s="626"/>
    </row>
    <row r="383">
      <c r="A383" s="634"/>
      <c r="F383" s="625"/>
      <c r="J383" s="625"/>
      <c r="K383" s="615">
        <f t="shared" si="8"/>
        <v>0</v>
      </c>
      <c r="L383" s="615"/>
      <c r="O383" s="615">
        <f t="shared" si="13"/>
        <v>0</v>
      </c>
      <c r="P383" s="540"/>
      <c r="Q383" s="626"/>
      <c r="R383" s="540"/>
      <c r="S383" s="626"/>
      <c r="T383" s="540"/>
      <c r="U383" s="626"/>
    </row>
    <row r="384">
      <c r="A384" s="634"/>
      <c r="F384" s="625"/>
      <c r="J384" s="625"/>
      <c r="K384" s="615">
        <f t="shared" si="8"/>
        <v>0</v>
      </c>
      <c r="L384" s="615"/>
      <c r="O384" s="615">
        <f t="shared" si="13"/>
        <v>0</v>
      </c>
      <c r="P384" s="540"/>
      <c r="Q384" s="626"/>
      <c r="R384" s="540"/>
      <c r="S384" s="626"/>
      <c r="T384" s="540"/>
      <c r="U384" s="626"/>
    </row>
    <row r="385">
      <c r="A385" s="634"/>
      <c r="F385" s="625"/>
      <c r="J385" s="625"/>
      <c r="K385" s="615">
        <f t="shared" si="8"/>
        <v>0</v>
      </c>
      <c r="L385" s="615"/>
      <c r="O385" s="615">
        <f t="shared" si="13"/>
        <v>0</v>
      </c>
      <c r="P385" s="540"/>
      <c r="Q385" s="626"/>
      <c r="R385" s="540"/>
      <c r="S385" s="626"/>
      <c r="T385" s="540"/>
      <c r="U385" s="626"/>
    </row>
    <row r="386">
      <c r="A386" s="634"/>
      <c r="F386" s="625"/>
      <c r="J386" s="625"/>
      <c r="K386" s="615">
        <f t="shared" si="8"/>
        <v>0</v>
      </c>
      <c r="L386" s="615"/>
      <c r="O386" s="615">
        <f t="shared" si="13"/>
        <v>0</v>
      </c>
      <c r="P386" s="540"/>
      <c r="Q386" s="626"/>
      <c r="R386" s="540"/>
      <c r="S386" s="626"/>
      <c r="T386" s="540"/>
      <c r="U386" s="626"/>
    </row>
    <row r="387">
      <c r="A387" s="634"/>
      <c r="F387" s="625"/>
      <c r="J387" s="625"/>
      <c r="K387" s="615">
        <f t="shared" si="8"/>
        <v>0</v>
      </c>
      <c r="L387" s="615"/>
      <c r="O387" s="615">
        <f t="shared" si="13"/>
        <v>0</v>
      </c>
      <c r="P387" s="540"/>
      <c r="Q387" s="626"/>
      <c r="R387" s="540"/>
      <c r="S387" s="626"/>
      <c r="T387" s="540"/>
      <c r="U387" s="626"/>
    </row>
    <row r="388">
      <c r="A388" s="634"/>
      <c r="F388" s="625"/>
      <c r="J388" s="625"/>
      <c r="K388" s="615">
        <f t="shared" si="8"/>
        <v>0</v>
      </c>
      <c r="L388" s="615"/>
      <c r="O388" s="615">
        <f t="shared" si="13"/>
        <v>0</v>
      </c>
      <c r="P388" s="540"/>
      <c r="Q388" s="626"/>
      <c r="R388" s="540"/>
      <c r="S388" s="626"/>
      <c r="T388" s="540"/>
      <c r="U388" s="626"/>
    </row>
    <row r="389">
      <c r="A389" s="634"/>
      <c r="F389" s="625"/>
      <c r="J389" s="625"/>
      <c r="K389" s="615">
        <f t="shared" si="8"/>
        <v>0</v>
      </c>
      <c r="L389" s="615"/>
      <c r="O389" s="615">
        <f t="shared" si="13"/>
        <v>0</v>
      </c>
      <c r="P389" s="540"/>
      <c r="Q389" s="626"/>
      <c r="R389" s="540"/>
      <c r="S389" s="626"/>
      <c r="T389" s="540"/>
      <c r="U389" s="626"/>
    </row>
    <row r="390">
      <c r="A390" s="634"/>
      <c r="F390" s="625"/>
      <c r="J390" s="625"/>
      <c r="K390" s="615">
        <f t="shared" si="8"/>
        <v>0</v>
      </c>
      <c r="L390" s="615"/>
      <c r="O390" s="615">
        <f t="shared" si="13"/>
        <v>0</v>
      </c>
      <c r="P390" s="540"/>
      <c r="Q390" s="626"/>
      <c r="R390" s="540"/>
      <c r="S390" s="626"/>
      <c r="T390" s="540"/>
      <c r="U390" s="626"/>
    </row>
    <row r="391">
      <c r="A391" s="634"/>
      <c r="F391" s="625"/>
      <c r="J391" s="625"/>
      <c r="K391" s="615">
        <f t="shared" si="8"/>
        <v>0</v>
      </c>
      <c r="L391" s="615"/>
      <c r="O391" s="615">
        <f t="shared" si="13"/>
        <v>0</v>
      </c>
      <c r="P391" s="540"/>
      <c r="Q391" s="626"/>
      <c r="R391" s="540"/>
      <c r="S391" s="626"/>
      <c r="T391" s="540"/>
      <c r="U391" s="626"/>
    </row>
    <row r="392">
      <c r="A392" s="634"/>
      <c r="F392" s="625"/>
      <c r="J392" s="625"/>
      <c r="K392" s="615">
        <f t="shared" si="8"/>
        <v>0</v>
      </c>
      <c r="L392" s="615"/>
      <c r="O392" s="615">
        <f t="shared" si="13"/>
        <v>0</v>
      </c>
      <c r="P392" s="540"/>
      <c r="Q392" s="626"/>
      <c r="R392" s="540"/>
      <c r="S392" s="626"/>
      <c r="T392" s="540"/>
      <c r="U392" s="626"/>
    </row>
    <row r="393">
      <c r="A393" s="634"/>
      <c r="F393" s="625"/>
      <c r="J393" s="625"/>
      <c r="K393" s="615">
        <f t="shared" si="8"/>
        <v>0</v>
      </c>
      <c r="L393" s="615"/>
      <c r="O393" s="615">
        <f t="shared" si="13"/>
        <v>0</v>
      </c>
      <c r="P393" s="540"/>
      <c r="Q393" s="626"/>
      <c r="R393" s="540"/>
      <c r="S393" s="626"/>
      <c r="T393" s="540"/>
      <c r="U393" s="626"/>
    </row>
    <row r="394">
      <c r="A394" s="634"/>
      <c r="F394" s="625"/>
      <c r="J394" s="625"/>
      <c r="K394" s="615">
        <f t="shared" si="8"/>
        <v>0</v>
      </c>
      <c r="L394" s="615"/>
      <c r="O394" s="615">
        <f t="shared" si="13"/>
        <v>0</v>
      </c>
      <c r="P394" s="540"/>
      <c r="Q394" s="626"/>
      <c r="R394" s="540"/>
      <c r="S394" s="626"/>
      <c r="T394" s="540"/>
      <c r="U394" s="626"/>
    </row>
    <row r="395">
      <c r="A395" s="634"/>
      <c r="F395" s="625"/>
      <c r="J395" s="625"/>
      <c r="K395" s="615">
        <f t="shared" si="8"/>
        <v>0</v>
      </c>
      <c r="L395" s="615"/>
      <c r="O395" s="615">
        <f t="shared" si="13"/>
        <v>0</v>
      </c>
      <c r="P395" s="540"/>
      <c r="Q395" s="626"/>
      <c r="R395" s="540"/>
      <c r="S395" s="626"/>
      <c r="T395" s="540"/>
      <c r="U395" s="626"/>
    </row>
    <row r="396">
      <c r="A396" s="634"/>
      <c r="F396" s="625"/>
      <c r="J396" s="625"/>
      <c r="K396" s="615">
        <f t="shared" si="8"/>
        <v>0</v>
      </c>
      <c r="L396" s="615"/>
      <c r="O396" s="615">
        <f t="shared" si="13"/>
        <v>0</v>
      </c>
      <c r="P396" s="540"/>
      <c r="Q396" s="626"/>
      <c r="R396" s="540"/>
      <c r="S396" s="626"/>
      <c r="T396" s="540"/>
      <c r="U396" s="626"/>
    </row>
    <row r="397">
      <c r="A397" s="634"/>
      <c r="F397" s="625"/>
      <c r="J397" s="625"/>
      <c r="K397" s="615">
        <f t="shared" si="8"/>
        <v>0</v>
      </c>
      <c r="L397" s="615"/>
      <c r="O397" s="615">
        <f t="shared" si="13"/>
        <v>0</v>
      </c>
      <c r="P397" s="540"/>
      <c r="Q397" s="626"/>
      <c r="R397" s="540"/>
      <c r="S397" s="626"/>
      <c r="T397" s="540"/>
      <c r="U397" s="626"/>
    </row>
    <row r="398">
      <c r="A398" s="634"/>
      <c r="F398" s="625"/>
      <c r="J398" s="625"/>
      <c r="K398" s="615">
        <f t="shared" si="8"/>
        <v>0</v>
      </c>
      <c r="L398" s="615"/>
      <c r="O398" s="615">
        <f t="shared" si="13"/>
        <v>0</v>
      </c>
      <c r="P398" s="540"/>
      <c r="Q398" s="626"/>
      <c r="R398" s="540"/>
      <c r="S398" s="626"/>
      <c r="T398" s="540"/>
      <c r="U398" s="626"/>
    </row>
    <row r="399">
      <c r="A399" s="634"/>
      <c r="F399" s="625"/>
      <c r="J399" s="625"/>
      <c r="K399" s="615">
        <f t="shared" si="8"/>
        <v>0</v>
      </c>
      <c r="L399" s="615"/>
      <c r="O399" s="615">
        <f t="shared" si="13"/>
        <v>0</v>
      </c>
      <c r="P399" s="540"/>
      <c r="Q399" s="626"/>
      <c r="R399" s="540"/>
      <c r="S399" s="626"/>
      <c r="T399" s="540"/>
      <c r="U399" s="626"/>
    </row>
    <row r="400">
      <c r="A400" s="634"/>
      <c r="F400" s="625"/>
      <c r="J400" s="625"/>
      <c r="K400" s="615">
        <f t="shared" si="8"/>
        <v>0</v>
      </c>
      <c r="L400" s="615"/>
      <c r="O400" s="615">
        <f t="shared" si="13"/>
        <v>0</v>
      </c>
      <c r="P400" s="540"/>
      <c r="Q400" s="626"/>
      <c r="R400" s="540"/>
      <c r="S400" s="626"/>
      <c r="T400" s="540"/>
      <c r="U400" s="626"/>
    </row>
    <row r="401">
      <c r="A401" s="634"/>
      <c r="F401" s="625"/>
      <c r="J401" s="625"/>
      <c r="K401" s="615">
        <f t="shared" si="8"/>
        <v>0</v>
      </c>
      <c r="L401" s="615"/>
      <c r="O401" s="615">
        <f t="shared" si="13"/>
        <v>0</v>
      </c>
      <c r="P401" s="540"/>
      <c r="Q401" s="626"/>
      <c r="R401" s="540"/>
      <c r="S401" s="626"/>
      <c r="T401" s="540"/>
      <c r="U401" s="626"/>
    </row>
    <row r="402">
      <c r="A402" s="634"/>
      <c r="F402" s="625"/>
      <c r="J402" s="625"/>
      <c r="K402" s="615">
        <f t="shared" si="8"/>
        <v>0</v>
      </c>
      <c r="L402" s="615"/>
      <c r="O402" s="615">
        <f t="shared" si="13"/>
        <v>0</v>
      </c>
      <c r="P402" s="540"/>
      <c r="Q402" s="626"/>
      <c r="R402" s="540"/>
      <c r="S402" s="626"/>
      <c r="T402" s="540"/>
      <c r="U402" s="626"/>
    </row>
    <row r="403">
      <c r="A403" s="634"/>
      <c r="F403" s="625"/>
      <c r="J403" s="625"/>
      <c r="K403" s="615">
        <f t="shared" si="8"/>
        <v>0</v>
      </c>
      <c r="L403" s="615"/>
      <c r="O403" s="615">
        <f t="shared" si="13"/>
        <v>0</v>
      </c>
      <c r="P403" s="540"/>
      <c r="Q403" s="626"/>
      <c r="R403" s="540"/>
      <c r="S403" s="626"/>
      <c r="T403" s="540"/>
      <c r="U403" s="626"/>
    </row>
    <row r="404">
      <c r="A404" s="634"/>
      <c r="F404" s="625"/>
      <c r="J404" s="625"/>
      <c r="K404" s="615">
        <f t="shared" si="8"/>
        <v>0</v>
      </c>
      <c r="L404" s="615"/>
      <c r="O404" s="615">
        <f t="shared" si="13"/>
        <v>0</v>
      </c>
      <c r="P404" s="540"/>
      <c r="Q404" s="626"/>
      <c r="R404" s="540"/>
      <c r="S404" s="626"/>
      <c r="T404" s="540"/>
      <c r="U404" s="626"/>
    </row>
    <row r="405">
      <c r="A405" s="634"/>
      <c r="F405" s="625"/>
      <c r="J405" s="625"/>
      <c r="K405" s="615">
        <f t="shared" si="8"/>
        <v>0</v>
      </c>
      <c r="L405" s="615"/>
      <c r="O405" s="615">
        <f t="shared" si="13"/>
        <v>0</v>
      </c>
      <c r="P405" s="540"/>
      <c r="Q405" s="626"/>
      <c r="R405" s="540"/>
      <c r="S405" s="626"/>
      <c r="T405" s="540"/>
      <c r="U405" s="626"/>
    </row>
    <row r="406">
      <c r="A406" s="634"/>
      <c r="F406" s="625"/>
      <c r="J406" s="625"/>
      <c r="K406" s="615">
        <f t="shared" si="8"/>
        <v>0</v>
      </c>
      <c r="L406" s="615"/>
      <c r="O406" s="615">
        <f t="shared" si="13"/>
        <v>0</v>
      </c>
      <c r="P406" s="540"/>
      <c r="Q406" s="626"/>
      <c r="R406" s="540"/>
      <c r="S406" s="626"/>
      <c r="T406" s="540"/>
      <c r="U406" s="626"/>
    </row>
    <row r="407">
      <c r="A407" s="634"/>
      <c r="F407" s="625"/>
      <c r="J407" s="625"/>
      <c r="K407" s="615">
        <f t="shared" si="8"/>
        <v>0</v>
      </c>
      <c r="L407" s="615"/>
      <c r="O407" s="615">
        <f t="shared" si="13"/>
        <v>0</v>
      </c>
      <c r="P407" s="540"/>
      <c r="Q407" s="626"/>
      <c r="R407" s="540"/>
      <c r="S407" s="626"/>
      <c r="T407" s="540"/>
      <c r="U407" s="626"/>
    </row>
    <row r="408">
      <c r="A408" s="634"/>
      <c r="F408" s="625"/>
      <c r="J408" s="625"/>
      <c r="K408" s="615">
        <f t="shared" si="8"/>
        <v>0</v>
      </c>
      <c r="L408" s="615"/>
      <c r="O408" s="615">
        <f t="shared" si="13"/>
        <v>0</v>
      </c>
      <c r="P408" s="540"/>
      <c r="Q408" s="626"/>
      <c r="R408" s="540"/>
      <c r="S408" s="626"/>
      <c r="T408" s="540"/>
      <c r="U408" s="626"/>
    </row>
    <row r="409">
      <c r="A409" s="634"/>
      <c r="F409" s="625"/>
      <c r="J409" s="625"/>
      <c r="K409" s="615">
        <f t="shared" si="8"/>
        <v>0</v>
      </c>
      <c r="L409" s="615"/>
      <c r="O409" s="615">
        <f t="shared" si="13"/>
        <v>0</v>
      </c>
      <c r="P409" s="540"/>
      <c r="Q409" s="626"/>
      <c r="R409" s="540"/>
      <c r="S409" s="626"/>
      <c r="T409" s="540"/>
      <c r="U409" s="626"/>
    </row>
    <row r="410">
      <c r="A410" s="634"/>
      <c r="F410" s="625"/>
      <c r="J410" s="625"/>
      <c r="K410" s="615">
        <f t="shared" si="8"/>
        <v>0</v>
      </c>
      <c r="L410" s="615"/>
      <c r="O410" s="615">
        <f t="shared" si="13"/>
        <v>0</v>
      </c>
      <c r="P410" s="540"/>
      <c r="Q410" s="626"/>
      <c r="R410" s="540"/>
      <c r="S410" s="626"/>
      <c r="T410" s="540"/>
      <c r="U410" s="626"/>
    </row>
    <row r="411">
      <c r="A411" s="634"/>
      <c r="F411" s="625"/>
      <c r="J411" s="625"/>
      <c r="K411" s="615">
        <f t="shared" si="8"/>
        <v>0</v>
      </c>
      <c r="L411" s="615"/>
      <c r="O411" s="615">
        <f t="shared" si="13"/>
        <v>0</v>
      </c>
      <c r="P411" s="540"/>
      <c r="Q411" s="626"/>
      <c r="R411" s="540"/>
      <c r="S411" s="626"/>
      <c r="T411" s="540"/>
      <c r="U411" s="626"/>
    </row>
    <row r="412">
      <c r="A412" s="634"/>
      <c r="F412" s="625"/>
      <c r="J412" s="625"/>
      <c r="K412" s="615">
        <f t="shared" si="8"/>
        <v>0</v>
      </c>
      <c r="L412" s="615"/>
      <c r="O412" s="615">
        <f t="shared" si="13"/>
        <v>0</v>
      </c>
      <c r="P412" s="540"/>
      <c r="Q412" s="626"/>
      <c r="R412" s="540"/>
      <c r="S412" s="626"/>
      <c r="T412" s="540"/>
      <c r="U412" s="626"/>
    </row>
    <row r="413">
      <c r="A413" s="634"/>
      <c r="F413" s="625"/>
      <c r="J413" s="625"/>
      <c r="K413" s="615">
        <f t="shared" si="8"/>
        <v>0</v>
      </c>
      <c r="L413" s="615"/>
      <c r="O413" s="615">
        <f t="shared" si="13"/>
        <v>0</v>
      </c>
      <c r="P413" s="540"/>
      <c r="Q413" s="626"/>
      <c r="R413" s="540"/>
      <c r="S413" s="626"/>
      <c r="T413" s="540"/>
      <c r="U413" s="626"/>
    </row>
    <row r="414">
      <c r="A414" s="634"/>
      <c r="F414" s="625"/>
      <c r="J414" s="625"/>
      <c r="K414" s="615">
        <f t="shared" si="8"/>
        <v>0</v>
      </c>
      <c r="L414" s="615"/>
      <c r="O414" s="615">
        <f t="shared" si="13"/>
        <v>0</v>
      </c>
      <c r="P414" s="540"/>
      <c r="Q414" s="626"/>
      <c r="R414" s="540"/>
      <c r="S414" s="626"/>
      <c r="T414" s="540"/>
      <c r="U414" s="626"/>
    </row>
    <row r="415">
      <c r="A415" s="634"/>
      <c r="F415" s="625"/>
      <c r="J415" s="625"/>
      <c r="K415" s="615">
        <f t="shared" si="8"/>
        <v>0</v>
      </c>
      <c r="L415" s="615"/>
      <c r="O415" s="615">
        <f t="shared" si="13"/>
        <v>0</v>
      </c>
      <c r="P415" s="540"/>
      <c r="Q415" s="626"/>
      <c r="R415" s="540"/>
      <c r="S415" s="626"/>
      <c r="T415" s="540"/>
      <c r="U415" s="626"/>
    </row>
    <row r="416">
      <c r="A416" s="634"/>
      <c r="F416" s="625"/>
      <c r="J416" s="625"/>
      <c r="K416" s="615">
        <f t="shared" si="8"/>
        <v>0</v>
      </c>
      <c r="L416" s="615"/>
      <c r="O416" s="615">
        <f t="shared" si="13"/>
        <v>0</v>
      </c>
      <c r="P416" s="540"/>
      <c r="Q416" s="626"/>
      <c r="R416" s="540"/>
      <c r="S416" s="626"/>
      <c r="T416" s="540"/>
      <c r="U416" s="626"/>
    </row>
    <row r="417">
      <c r="A417" s="634"/>
      <c r="F417" s="625"/>
      <c r="J417" s="625"/>
      <c r="K417" s="615">
        <f t="shared" si="8"/>
        <v>0</v>
      </c>
      <c r="L417" s="615"/>
      <c r="O417" s="615">
        <f t="shared" si="13"/>
        <v>0</v>
      </c>
      <c r="P417" s="540"/>
      <c r="Q417" s="626"/>
      <c r="R417" s="540"/>
      <c r="S417" s="626"/>
      <c r="T417" s="540"/>
      <c r="U417" s="626"/>
    </row>
    <row r="418">
      <c r="A418" s="634"/>
      <c r="F418" s="625"/>
      <c r="J418" s="625"/>
      <c r="K418" s="615">
        <f t="shared" si="8"/>
        <v>0</v>
      </c>
      <c r="L418" s="615"/>
      <c r="O418" s="615">
        <f t="shared" si="13"/>
        <v>0</v>
      </c>
      <c r="P418" s="540"/>
      <c r="Q418" s="626"/>
      <c r="R418" s="540"/>
      <c r="S418" s="626"/>
      <c r="T418" s="540"/>
      <c r="U418" s="626"/>
    </row>
    <row r="419">
      <c r="A419" s="634"/>
      <c r="F419" s="625"/>
      <c r="J419" s="625"/>
      <c r="K419" s="615">
        <f t="shared" si="8"/>
        <v>0</v>
      </c>
      <c r="L419" s="615"/>
      <c r="O419" s="615">
        <f t="shared" si="13"/>
        <v>0</v>
      </c>
      <c r="P419" s="540"/>
      <c r="Q419" s="626"/>
      <c r="R419" s="540"/>
      <c r="S419" s="626"/>
      <c r="T419" s="540"/>
      <c r="U419" s="626"/>
    </row>
    <row r="420">
      <c r="A420" s="634"/>
      <c r="F420" s="625"/>
      <c r="J420" s="625"/>
      <c r="K420" s="615">
        <f t="shared" si="8"/>
        <v>0</v>
      </c>
      <c r="L420" s="615"/>
      <c r="O420" s="615">
        <f t="shared" si="13"/>
        <v>0</v>
      </c>
      <c r="P420" s="540"/>
      <c r="Q420" s="626"/>
      <c r="R420" s="540"/>
      <c r="S420" s="626"/>
      <c r="T420" s="540"/>
      <c r="U420" s="626"/>
    </row>
    <row r="421">
      <c r="A421" s="634"/>
      <c r="F421" s="625"/>
      <c r="J421" s="625"/>
      <c r="K421" s="615">
        <f t="shared" si="8"/>
        <v>0</v>
      </c>
      <c r="L421" s="615"/>
      <c r="O421" s="615">
        <f t="shared" si="13"/>
        <v>0</v>
      </c>
      <c r="P421" s="540"/>
      <c r="Q421" s="626"/>
      <c r="R421" s="540"/>
      <c r="S421" s="626"/>
      <c r="T421" s="540"/>
      <c r="U421" s="626"/>
    </row>
    <row r="422">
      <c r="A422" s="634"/>
      <c r="F422" s="625"/>
      <c r="J422" s="625"/>
      <c r="K422" s="615">
        <f t="shared" si="8"/>
        <v>0</v>
      </c>
      <c r="L422" s="615"/>
      <c r="O422" s="615">
        <f t="shared" si="13"/>
        <v>0</v>
      </c>
      <c r="P422" s="540"/>
      <c r="Q422" s="626"/>
      <c r="R422" s="540"/>
      <c r="S422" s="626"/>
      <c r="T422" s="540"/>
      <c r="U422" s="626"/>
    </row>
    <row r="423">
      <c r="A423" s="634"/>
      <c r="F423" s="625"/>
      <c r="J423" s="625"/>
      <c r="K423" s="615">
        <f t="shared" si="8"/>
        <v>0</v>
      </c>
      <c r="L423" s="615"/>
      <c r="O423" s="615">
        <f t="shared" si="13"/>
        <v>0</v>
      </c>
      <c r="P423" s="540"/>
      <c r="Q423" s="626"/>
      <c r="R423" s="540"/>
      <c r="S423" s="626"/>
      <c r="T423" s="540"/>
      <c r="U423" s="626"/>
    </row>
    <row r="424">
      <c r="A424" s="634"/>
      <c r="F424" s="625"/>
      <c r="J424" s="625"/>
      <c r="K424" s="615">
        <f t="shared" si="8"/>
        <v>0</v>
      </c>
      <c r="L424" s="615"/>
      <c r="O424" s="615">
        <f t="shared" si="13"/>
        <v>0</v>
      </c>
      <c r="P424" s="540"/>
      <c r="Q424" s="626"/>
      <c r="R424" s="540"/>
      <c r="S424" s="626"/>
      <c r="T424" s="540"/>
      <c r="U424" s="626"/>
    </row>
    <row r="425">
      <c r="A425" s="634"/>
      <c r="F425" s="625"/>
      <c r="J425" s="625"/>
      <c r="K425" s="615">
        <f t="shared" si="8"/>
        <v>0</v>
      </c>
      <c r="L425" s="615"/>
      <c r="O425" s="615">
        <f t="shared" si="13"/>
        <v>0</v>
      </c>
      <c r="P425" s="540"/>
      <c r="Q425" s="626"/>
      <c r="R425" s="540"/>
      <c r="S425" s="626"/>
      <c r="T425" s="540"/>
      <c r="U425" s="626"/>
    </row>
    <row r="426">
      <c r="A426" s="634"/>
      <c r="F426" s="625"/>
      <c r="J426" s="625"/>
      <c r="K426" s="615">
        <f t="shared" si="8"/>
        <v>0</v>
      </c>
      <c r="L426" s="615"/>
      <c r="O426" s="615">
        <f t="shared" si="13"/>
        <v>0</v>
      </c>
      <c r="P426" s="540"/>
      <c r="Q426" s="626"/>
      <c r="R426" s="540"/>
      <c r="S426" s="626"/>
      <c r="T426" s="540"/>
      <c r="U426" s="626"/>
    </row>
    <row r="427">
      <c r="A427" s="634"/>
      <c r="F427" s="625"/>
      <c r="J427" s="625"/>
      <c r="K427" s="615">
        <f t="shared" si="8"/>
        <v>0</v>
      </c>
      <c r="L427" s="615"/>
      <c r="O427" s="615">
        <f t="shared" si="13"/>
        <v>0</v>
      </c>
      <c r="P427" s="540"/>
      <c r="Q427" s="626"/>
      <c r="R427" s="540"/>
      <c r="S427" s="626"/>
      <c r="T427" s="540"/>
      <c r="U427" s="626"/>
    </row>
    <row r="428">
      <c r="A428" s="634"/>
      <c r="F428" s="625"/>
      <c r="J428" s="625"/>
      <c r="K428" s="615">
        <f t="shared" si="8"/>
        <v>0</v>
      </c>
      <c r="L428" s="615"/>
      <c r="O428" s="615">
        <f t="shared" si="13"/>
        <v>0</v>
      </c>
      <c r="P428" s="540"/>
      <c r="Q428" s="626"/>
      <c r="R428" s="540"/>
      <c r="S428" s="626"/>
      <c r="T428" s="540"/>
      <c r="U428" s="626"/>
    </row>
    <row r="429">
      <c r="A429" s="634"/>
      <c r="F429" s="625"/>
      <c r="J429" s="625"/>
      <c r="K429" s="615">
        <f t="shared" si="8"/>
        <v>0</v>
      </c>
      <c r="L429" s="615"/>
      <c r="O429" s="615">
        <f t="shared" si="13"/>
        <v>0</v>
      </c>
      <c r="P429" s="540"/>
      <c r="Q429" s="626"/>
      <c r="R429" s="540"/>
      <c r="S429" s="626"/>
      <c r="T429" s="540"/>
      <c r="U429" s="626"/>
    </row>
    <row r="430">
      <c r="A430" s="634"/>
      <c r="F430" s="625"/>
      <c r="J430" s="625"/>
      <c r="K430" s="615">
        <f t="shared" si="8"/>
        <v>0</v>
      </c>
      <c r="L430" s="615"/>
      <c r="O430" s="615">
        <f t="shared" si="13"/>
        <v>0</v>
      </c>
      <c r="P430" s="540"/>
      <c r="Q430" s="626"/>
      <c r="R430" s="540"/>
      <c r="S430" s="626"/>
      <c r="T430" s="540"/>
      <c r="U430" s="626"/>
    </row>
    <row r="431">
      <c r="A431" s="634"/>
      <c r="F431" s="625"/>
      <c r="J431" s="625"/>
      <c r="K431" s="615">
        <f t="shared" si="8"/>
        <v>0</v>
      </c>
      <c r="L431" s="615"/>
      <c r="O431" s="615">
        <f t="shared" si="13"/>
        <v>0</v>
      </c>
      <c r="P431" s="540"/>
      <c r="Q431" s="626"/>
      <c r="R431" s="540"/>
      <c r="S431" s="626"/>
      <c r="T431" s="540"/>
      <c r="U431" s="626"/>
    </row>
    <row r="432">
      <c r="A432" s="634"/>
      <c r="F432" s="625"/>
      <c r="J432" s="625"/>
      <c r="K432" s="615">
        <f t="shared" si="8"/>
        <v>0</v>
      </c>
      <c r="L432" s="615"/>
      <c r="O432" s="615">
        <f t="shared" si="13"/>
        <v>0</v>
      </c>
      <c r="P432" s="540"/>
      <c r="Q432" s="626"/>
      <c r="R432" s="540"/>
      <c r="S432" s="626"/>
      <c r="T432" s="540"/>
      <c r="U432" s="626"/>
    </row>
    <row r="433">
      <c r="A433" s="634"/>
      <c r="F433" s="625"/>
      <c r="J433" s="625"/>
      <c r="K433" s="615">
        <f t="shared" si="8"/>
        <v>0</v>
      </c>
      <c r="L433" s="615"/>
      <c r="O433" s="615">
        <f t="shared" si="13"/>
        <v>0</v>
      </c>
      <c r="P433" s="540"/>
      <c r="Q433" s="626"/>
      <c r="R433" s="540"/>
      <c r="S433" s="626"/>
      <c r="T433" s="540"/>
      <c r="U433" s="626"/>
    </row>
    <row r="434">
      <c r="A434" s="634"/>
      <c r="F434" s="625"/>
      <c r="J434" s="625"/>
      <c r="L434" s="615"/>
      <c r="O434" s="615">
        <f t="shared" si="13"/>
        <v>0</v>
      </c>
      <c r="P434" s="540"/>
      <c r="Q434" s="626"/>
      <c r="R434" s="540"/>
      <c r="S434" s="626"/>
      <c r="T434" s="540"/>
      <c r="U434" s="626"/>
    </row>
    <row r="435">
      <c r="A435" s="634"/>
      <c r="F435" s="625"/>
      <c r="J435" s="625"/>
      <c r="L435" s="615"/>
      <c r="O435" s="615">
        <f t="shared" si="13"/>
        <v>0</v>
      </c>
      <c r="P435" s="540"/>
      <c r="Q435" s="626"/>
      <c r="R435" s="540"/>
      <c r="S435" s="626"/>
      <c r="T435" s="540"/>
      <c r="U435" s="626"/>
    </row>
    <row r="436">
      <c r="A436" s="634"/>
      <c r="F436" s="625"/>
      <c r="J436" s="625"/>
      <c r="L436" s="615"/>
      <c r="O436" s="615">
        <f t="shared" si="13"/>
        <v>0</v>
      </c>
      <c r="P436" s="540"/>
      <c r="Q436" s="626"/>
      <c r="R436" s="540"/>
      <c r="S436" s="626"/>
      <c r="T436" s="540"/>
      <c r="U436" s="626"/>
    </row>
    <row r="437">
      <c r="A437" s="634"/>
      <c r="F437" s="625"/>
      <c r="J437" s="625"/>
      <c r="L437" s="615"/>
      <c r="O437" s="615">
        <f t="shared" si="13"/>
        <v>0</v>
      </c>
      <c r="P437" s="540"/>
      <c r="Q437" s="626"/>
      <c r="R437" s="540"/>
      <c r="S437" s="626"/>
      <c r="T437" s="540"/>
      <c r="U437" s="626"/>
    </row>
    <row r="438">
      <c r="A438" s="634"/>
      <c r="F438" s="625"/>
      <c r="J438" s="625"/>
      <c r="L438" s="615"/>
      <c r="O438" s="615">
        <f t="shared" si="13"/>
        <v>0</v>
      </c>
      <c r="P438" s="540"/>
      <c r="Q438" s="626"/>
      <c r="R438" s="540"/>
      <c r="S438" s="626"/>
      <c r="T438" s="540"/>
      <c r="U438" s="626"/>
    </row>
    <row r="439">
      <c r="A439" s="634"/>
      <c r="F439" s="625"/>
      <c r="J439" s="625"/>
      <c r="L439" s="615"/>
      <c r="O439" s="615">
        <f t="shared" si="13"/>
        <v>0</v>
      </c>
      <c r="P439" s="540"/>
      <c r="Q439" s="626"/>
      <c r="R439" s="540"/>
      <c r="S439" s="626"/>
      <c r="T439" s="540"/>
      <c r="U439" s="626"/>
    </row>
    <row r="440">
      <c r="A440" s="634"/>
      <c r="F440" s="625"/>
      <c r="J440" s="625"/>
      <c r="L440" s="615"/>
      <c r="O440" s="615">
        <f t="shared" si="13"/>
        <v>0</v>
      </c>
      <c r="P440" s="540"/>
      <c r="Q440" s="626"/>
      <c r="R440" s="540"/>
      <c r="S440" s="626"/>
      <c r="T440" s="540"/>
      <c r="U440" s="626"/>
    </row>
    <row r="441">
      <c r="A441" s="634"/>
      <c r="F441" s="625"/>
      <c r="J441" s="625"/>
      <c r="L441" s="615"/>
      <c r="O441" s="615">
        <f t="shared" si="13"/>
        <v>0</v>
      </c>
      <c r="P441" s="540"/>
      <c r="Q441" s="626"/>
      <c r="R441" s="540"/>
      <c r="S441" s="626"/>
      <c r="T441" s="540"/>
      <c r="U441" s="626"/>
    </row>
    <row r="442">
      <c r="A442" s="634"/>
      <c r="F442" s="625"/>
      <c r="J442" s="625"/>
      <c r="L442" s="615"/>
      <c r="O442" s="615">
        <f t="shared" si="13"/>
        <v>0</v>
      </c>
      <c r="P442" s="540"/>
      <c r="Q442" s="626"/>
      <c r="R442" s="540"/>
      <c r="S442" s="626"/>
      <c r="T442" s="540"/>
      <c r="U442" s="626"/>
    </row>
    <row r="443">
      <c r="A443" s="634"/>
      <c r="F443" s="625"/>
      <c r="J443" s="625"/>
      <c r="L443" s="615"/>
      <c r="O443" s="615">
        <f t="shared" si="13"/>
        <v>0</v>
      </c>
      <c r="P443" s="540"/>
      <c r="Q443" s="626"/>
      <c r="R443" s="540"/>
      <c r="S443" s="626"/>
      <c r="T443" s="540"/>
      <c r="U443" s="626"/>
    </row>
    <row r="444">
      <c r="A444" s="634"/>
      <c r="F444" s="625"/>
      <c r="J444" s="625"/>
      <c r="L444" s="615"/>
      <c r="O444" s="615">
        <f t="shared" si="13"/>
        <v>0</v>
      </c>
      <c r="P444" s="540"/>
      <c r="Q444" s="626"/>
      <c r="R444" s="540"/>
      <c r="S444" s="626"/>
      <c r="T444" s="540"/>
      <c r="U444" s="626"/>
    </row>
    <row r="445">
      <c r="A445" s="634"/>
      <c r="F445" s="625"/>
      <c r="J445" s="625"/>
      <c r="L445" s="615"/>
      <c r="O445" s="615">
        <f t="shared" si="13"/>
        <v>0</v>
      </c>
      <c r="P445" s="540"/>
      <c r="Q445" s="626"/>
      <c r="R445" s="540"/>
      <c r="S445" s="626"/>
      <c r="T445" s="540"/>
      <c r="U445" s="626"/>
    </row>
    <row r="446">
      <c r="A446" s="634"/>
      <c r="F446" s="625"/>
      <c r="J446" s="625"/>
      <c r="L446" s="615"/>
      <c r="O446" s="615">
        <f t="shared" si="13"/>
        <v>0</v>
      </c>
      <c r="P446" s="540"/>
      <c r="Q446" s="626"/>
      <c r="R446" s="540"/>
      <c r="S446" s="626"/>
      <c r="T446" s="540"/>
      <c r="U446" s="626"/>
    </row>
    <row r="447">
      <c r="A447" s="634"/>
      <c r="F447" s="625"/>
      <c r="J447" s="625"/>
      <c r="L447" s="615"/>
      <c r="O447" s="615">
        <f t="shared" si="13"/>
        <v>0</v>
      </c>
      <c r="P447" s="540"/>
      <c r="Q447" s="626"/>
      <c r="R447" s="540"/>
      <c r="S447" s="626"/>
      <c r="T447" s="540"/>
      <c r="U447" s="626"/>
    </row>
    <row r="448">
      <c r="A448" s="634"/>
      <c r="F448" s="625"/>
      <c r="J448" s="625"/>
      <c r="L448" s="615"/>
      <c r="O448" s="615">
        <f t="shared" si="13"/>
        <v>0</v>
      </c>
      <c r="P448" s="540"/>
      <c r="Q448" s="626"/>
      <c r="R448" s="540"/>
      <c r="S448" s="626"/>
      <c r="T448" s="540"/>
      <c r="U448" s="626"/>
    </row>
    <row r="449">
      <c r="A449" s="634"/>
      <c r="F449" s="625"/>
      <c r="J449" s="625"/>
      <c r="L449" s="615"/>
      <c r="O449" s="615">
        <f t="shared" si="13"/>
        <v>0</v>
      </c>
      <c r="P449" s="540"/>
      <c r="Q449" s="626"/>
      <c r="R449" s="540"/>
      <c r="S449" s="626"/>
      <c r="T449" s="540"/>
      <c r="U449" s="626"/>
    </row>
    <row r="450">
      <c r="A450" s="634"/>
      <c r="F450" s="625"/>
      <c r="J450" s="625"/>
      <c r="L450" s="615"/>
      <c r="O450" s="615">
        <f t="shared" si="13"/>
        <v>0</v>
      </c>
      <c r="P450" s="540"/>
      <c r="Q450" s="626"/>
      <c r="R450" s="540"/>
      <c r="S450" s="626"/>
      <c r="T450" s="540"/>
      <c r="U450" s="626"/>
    </row>
    <row r="451">
      <c r="A451" s="634"/>
      <c r="F451" s="625"/>
      <c r="J451" s="625"/>
      <c r="L451" s="615"/>
      <c r="O451" s="615">
        <f t="shared" si="13"/>
        <v>0</v>
      </c>
      <c r="P451" s="540"/>
      <c r="Q451" s="626"/>
      <c r="R451" s="540"/>
      <c r="S451" s="626"/>
      <c r="T451" s="540"/>
      <c r="U451" s="626"/>
    </row>
    <row r="452">
      <c r="A452" s="634"/>
      <c r="F452" s="625"/>
      <c r="J452" s="625"/>
      <c r="L452" s="615"/>
      <c r="O452" s="615">
        <f t="shared" si="13"/>
        <v>0</v>
      </c>
      <c r="P452" s="540"/>
      <c r="Q452" s="626"/>
      <c r="R452" s="540"/>
      <c r="S452" s="626"/>
      <c r="T452" s="540"/>
      <c r="U452" s="626"/>
    </row>
    <row r="453">
      <c r="A453" s="634"/>
      <c r="F453" s="625"/>
      <c r="J453" s="625"/>
      <c r="L453" s="615"/>
      <c r="O453" s="615">
        <f t="shared" si="13"/>
        <v>0</v>
      </c>
      <c r="P453" s="540"/>
      <c r="Q453" s="626"/>
      <c r="R453" s="540"/>
      <c r="S453" s="626"/>
      <c r="T453" s="540"/>
      <c r="U453" s="626"/>
    </row>
    <row r="454">
      <c r="A454" s="634"/>
      <c r="F454" s="625"/>
      <c r="J454" s="625"/>
      <c r="L454" s="615"/>
      <c r="O454" s="615">
        <f t="shared" si="13"/>
        <v>0</v>
      </c>
      <c r="P454" s="540"/>
      <c r="Q454" s="626"/>
      <c r="R454" s="540"/>
      <c r="S454" s="626"/>
      <c r="T454" s="540"/>
      <c r="U454" s="626"/>
    </row>
    <row r="455">
      <c r="A455" s="634"/>
      <c r="F455" s="625"/>
      <c r="J455" s="625"/>
      <c r="L455" s="615"/>
      <c r="O455" s="615">
        <f t="shared" si="13"/>
        <v>0</v>
      </c>
      <c r="P455" s="540"/>
      <c r="Q455" s="626"/>
      <c r="R455" s="540"/>
      <c r="S455" s="626"/>
      <c r="T455" s="540"/>
      <c r="U455" s="626"/>
    </row>
    <row r="456">
      <c r="A456" s="634"/>
      <c r="F456" s="625"/>
      <c r="J456" s="625"/>
      <c r="L456" s="615"/>
      <c r="O456" s="615">
        <f t="shared" si="13"/>
        <v>0</v>
      </c>
      <c r="P456" s="540"/>
      <c r="Q456" s="626"/>
      <c r="R456" s="540"/>
      <c r="S456" s="626"/>
      <c r="T456" s="540"/>
      <c r="U456" s="626"/>
    </row>
    <row r="457">
      <c r="A457" s="634"/>
      <c r="F457" s="625"/>
      <c r="J457" s="625"/>
      <c r="L457" s="615"/>
      <c r="O457" s="615">
        <f t="shared" si="13"/>
        <v>0</v>
      </c>
      <c r="P457" s="540"/>
      <c r="Q457" s="626"/>
      <c r="R457" s="540"/>
      <c r="S457" s="626"/>
      <c r="T457" s="540"/>
      <c r="U457" s="626"/>
    </row>
    <row r="458">
      <c r="A458" s="634"/>
      <c r="F458" s="625"/>
      <c r="J458" s="625"/>
      <c r="L458" s="615"/>
      <c r="O458" s="615">
        <f t="shared" si="13"/>
        <v>0</v>
      </c>
      <c r="P458" s="540"/>
      <c r="Q458" s="626"/>
      <c r="R458" s="540"/>
      <c r="S458" s="626"/>
      <c r="T458" s="540"/>
      <c r="U458" s="626"/>
    </row>
    <row r="459">
      <c r="A459" s="634"/>
      <c r="F459" s="625"/>
      <c r="J459" s="625"/>
      <c r="L459" s="615"/>
      <c r="P459" s="540"/>
      <c r="Q459" s="626"/>
      <c r="R459" s="540"/>
      <c r="S459" s="626"/>
      <c r="T459" s="540"/>
      <c r="U459" s="626"/>
    </row>
    <row r="460">
      <c r="A460" s="634"/>
      <c r="F460" s="625"/>
      <c r="J460" s="625"/>
      <c r="L460" s="615"/>
      <c r="P460" s="540"/>
      <c r="Q460" s="626"/>
      <c r="R460" s="540"/>
      <c r="S460" s="626"/>
      <c r="T460" s="540"/>
      <c r="U460" s="626"/>
    </row>
    <row r="461">
      <c r="A461" s="634"/>
      <c r="F461" s="625"/>
      <c r="J461" s="625"/>
      <c r="L461" s="615"/>
      <c r="P461" s="540"/>
      <c r="Q461" s="626"/>
      <c r="R461" s="540"/>
      <c r="S461" s="626"/>
      <c r="T461" s="540"/>
      <c r="U461" s="626"/>
    </row>
    <row r="462">
      <c r="A462" s="634"/>
      <c r="F462" s="625"/>
      <c r="J462" s="625"/>
      <c r="L462" s="615"/>
      <c r="P462" s="540"/>
      <c r="Q462" s="626"/>
      <c r="R462" s="540"/>
      <c r="S462" s="626"/>
      <c r="T462" s="540"/>
      <c r="U462" s="626"/>
    </row>
    <row r="463">
      <c r="A463" s="634"/>
      <c r="F463" s="625"/>
      <c r="J463" s="625"/>
      <c r="L463" s="615"/>
      <c r="P463" s="540"/>
      <c r="Q463" s="626"/>
      <c r="R463" s="540"/>
      <c r="S463" s="626"/>
      <c r="T463" s="540"/>
      <c r="U463" s="626"/>
    </row>
    <row r="464">
      <c r="A464" s="634"/>
      <c r="F464" s="625"/>
      <c r="J464" s="625"/>
      <c r="L464" s="615"/>
      <c r="P464" s="540"/>
      <c r="Q464" s="626"/>
      <c r="R464" s="540"/>
      <c r="S464" s="626"/>
      <c r="T464" s="540"/>
      <c r="U464" s="626"/>
    </row>
    <row r="465">
      <c r="A465" s="634"/>
      <c r="F465" s="625"/>
      <c r="J465" s="625"/>
      <c r="L465" s="615"/>
      <c r="P465" s="540"/>
      <c r="Q465" s="626"/>
      <c r="R465" s="540"/>
      <c r="S465" s="626"/>
      <c r="T465" s="540"/>
      <c r="U465" s="626"/>
    </row>
    <row r="466">
      <c r="A466" s="634"/>
      <c r="F466" s="625"/>
      <c r="J466" s="625"/>
      <c r="L466" s="615"/>
      <c r="P466" s="540"/>
      <c r="Q466" s="626"/>
      <c r="R466" s="540"/>
      <c r="S466" s="626"/>
      <c r="T466" s="540"/>
      <c r="U466" s="626"/>
    </row>
    <row r="467">
      <c r="A467" s="634"/>
      <c r="F467" s="625"/>
      <c r="J467" s="625"/>
      <c r="L467" s="615"/>
      <c r="P467" s="540"/>
      <c r="Q467" s="626"/>
      <c r="R467" s="540"/>
      <c r="S467" s="626"/>
      <c r="T467" s="540"/>
      <c r="U467" s="626"/>
    </row>
    <row r="468">
      <c r="A468" s="634"/>
      <c r="F468" s="625"/>
      <c r="J468" s="625"/>
      <c r="L468" s="615"/>
      <c r="P468" s="540"/>
      <c r="Q468" s="626"/>
      <c r="R468" s="540"/>
      <c r="S468" s="626"/>
      <c r="T468" s="540"/>
      <c r="U468" s="626"/>
    </row>
    <row r="469">
      <c r="A469" s="634"/>
      <c r="F469" s="625"/>
      <c r="J469" s="625"/>
      <c r="L469" s="615"/>
      <c r="P469" s="540"/>
      <c r="Q469" s="626"/>
      <c r="R469" s="540"/>
      <c r="S469" s="626"/>
      <c r="T469" s="540"/>
      <c r="U469" s="626"/>
    </row>
    <row r="470">
      <c r="A470" s="634"/>
      <c r="F470" s="625"/>
      <c r="J470" s="625"/>
      <c r="L470" s="615"/>
      <c r="P470" s="540"/>
      <c r="Q470" s="626"/>
      <c r="R470" s="540"/>
      <c r="S470" s="626"/>
      <c r="T470" s="540"/>
      <c r="U470" s="626"/>
    </row>
    <row r="471">
      <c r="A471" s="634"/>
      <c r="F471" s="625"/>
      <c r="J471" s="625"/>
      <c r="L471" s="615"/>
      <c r="P471" s="540"/>
      <c r="Q471" s="626"/>
      <c r="R471" s="540"/>
      <c r="S471" s="626"/>
      <c r="T471" s="540"/>
      <c r="U471" s="626"/>
    </row>
    <row r="472">
      <c r="A472" s="634"/>
      <c r="F472" s="625"/>
      <c r="J472" s="625"/>
      <c r="L472" s="615"/>
      <c r="P472" s="540"/>
      <c r="Q472" s="626"/>
      <c r="R472" s="540"/>
      <c r="S472" s="626"/>
      <c r="T472" s="540"/>
      <c r="U472" s="626"/>
    </row>
    <row r="473">
      <c r="A473" s="634"/>
      <c r="F473" s="625"/>
      <c r="J473" s="625"/>
      <c r="L473" s="615"/>
      <c r="P473" s="540"/>
      <c r="Q473" s="626"/>
      <c r="R473" s="540"/>
      <c r="S473" s="626"/>
      <c r="T473" s="540"/>
      <c r="U473" s="626"/>
    </row>
    <row r="474">
      <c r="A474" s="634"/>
      <c r="F474" s="625"/>
      <c r="J474" s="625"/>
      <c r="L474" s="615"/>
      <c r="P474" s="540"/>
      <c r="Q474" s="626"/>
      <c r="R474" s="540"/>
      <c r="S474" s="626"/>
      <c r="T474" s="540"/>
      <c r="U474" s="626"/>
    </row>
    <row r="475">
      <c r="A475" s="634"/>
      <c r="F475" s="625"/>
      <c r="J475" s="625"/>
      <c r="L475" s="615"/>
      <c r="P475" s="540"/>
      <c r="Q475" s="626"/>
      <c r="R475" s="540"/>
      <c r="S475" s="626"/>
      <c r="T475" s="540"/>
      <c r="U475" s="626"/>
    </row>
    <row r="476">
      <c r="A476" s="634"/>
      <c r="F476" s="625"/>
      <c r="J476" s="625"/>
      <c r="L476" s="615"/>
      <c r="P476" s="540"/>
      <c r="Q476" s="626"/>
      <c r="R476" s="540"/>
      <c r="S476" s="626"/>
      <c r="T476" s="540"/>
      <c r="U476" s="626"/>
    </row>
    <row r="477">
      <c r="A477" s="634"/>
      <c r="F477" s="625"/>
      <c r="J477" s="625"/>
      <c r="L477" s="615"/>
      <c r="P477" s="540"/>
      <c r="Q477" s="626"/>
      <c r="R477" s="540"/>
      <c r="S477" s="626"/>
      <c r="T477" s="540"/>
      <c r="U477" s="626"/>
    </row>
    <row r="478">
      <c r="A478" s="634"/>
      <c r="F478" s="625"/>
      <c r="J478" s="625"/>
      <c r="L478" s="615"/>
      <c r="P478" s="540"/>
      <c r="Q478" s="626"/>
      <c r="R478" s="540"/>
      <c r="S478" s="626"/>
      <c r="T478" s="540"/>
      <c r="U478" s="626"/>
    </row>
    <row r="479">
      <c r="A479" s="634"/>
      <c r="F479" s="625"/>
      <c r="J479" s="625"/>
      <c r="L479" s="615"/>
      <c r="P479" s="540"/>
      <c r="Q479" s="626"/>
      <c r="R479" s="540"/>
      <c r="S479" s="626"/>
      <c r="T479" s="540"/>
      <c r="U479" s="626"/>
    </row>
    <row r="480">
      <c r="A480" s="634"/>
      <c r="F480" s="625"/>
      <c r="J480" s="625"/>
      <c r="L480" s="615"/>
      <c r="P480" s="540"/>
      <c r="Q480" s="626"/>
      <c r="R480" s="540"/>
      <c r="S480" s="626"/>
      <c r="T480" s="540"/>
      <c r="U480" s="626"/>
    </row>
    <row r="481">
      <c r="A481" s="634"/>
      <c r="F481" s="625"/>
      <c r="J481" s="625"/>
      <c r="L481" s="615"/>
      <c r="P481" s="540"/>
      <c r="Q481" s="626"/>
      <c r="R481" s="540"/>
      <c r="S481" s="626"/>
      <c r="T481" s="540"/>
      <c r="U481" s="626"/>
    </row>
    <row r="482">
      <c r="A482" s="634"/>
      <c r="F482" s="625"/>
      <c r="J482" s="625"/>
      <c r="L482" s="615"/>
      <c r="P482" s="540"/>
      <c r="Q482" s="626"/>
      <c r="R482" s="540"/>
      <c r="S482" s="626"/>
      <c r="T482" s="540"/>
      <c r="U482" s="626"/>
    </row>
    <row r="483">
      <c r="A483" s="634"/>
      <c r="F483" s="625"/>
      <c r="J483" s="625"/>
      <c r="L483" s="615"/>
      <c r="P483" s="540"/>
      <c r="Q483" s="626"/>
      <c r="R483" s="540"/>
      <c r="S483" s="626"/>
      <c r="T483" s="540"/>
      <c r="U483" s="626"/>
    </row>
    <row r="484">
      <c r="A484" s="634"/>
      <c r="F484" s="625"/>
      <c r="J484" s="625"/>
      <c r="L484" s="615"/>
      <c r="P484" s="540"/>
      <c r="Q484" s="626"/>
      <c r="R484" s="540"/>
      <c r="S484" s="626"/>
      <c r="T484" s="540"/>
      <c r="U484" s="626"/>
    </row>
    <row r="485">
      <c r="A485" s="634"/>
      <c r="F485" s="625"/>
      <c r="J485" s="625"/>
      <c r="L485" s="615"/>
      <c r="P485" s="540"/>
      <c r="Q485" s="626"/>
      <c r="R485" s="540"/>
      <c r="S485" s="626"/>
      <c r="T485" s="540"/>
      <c r="U485" s="626"/>
    </row>
    <row r="486">
      <c r="A486" s="634"/>
      <c r="F486" s="625"/>
      <c r="J486" s="625"/>
      <c r="L486" s="615"/>
      <c r="P486" s="540"/>
      <c r="Q486" s="626"/>
      <c r="R486" s="540"/>
      <c r="S486" s="626"/>
      <c r="T486" s="540"/>
      <c r="U486" s="626"/>
    </row>
    <row r="487">
      <c r="A487" s="634"/>
      <c r="F487" s="625"/>
      <c r="J487" s="625"/>
      <c r="L487" s="615"/>
      <c r="P487" s="540"/>
      <c r="Q487" s="626"/>
      <c r="R487" s="540"/>
      <c r="S487" s="626"/>
      <c r="T487" s="540"/>
      <c r="U487" s="626"/>
    </row>
    <row r="488">
      <c r="A488" s="634"/>
      <c r="F488" s="625"/>
      <c r="J488" s="625"/>
      <c r="L488" s="615"/>
      <c r="P488" s="540"/>
      <c r="Q488" s="626"/>
      <c r="R488" s="540"/>
      <c r="S488" s="626"/>
      <c r="T488" s="540"/>
      <c r="U488" s="626"/>
    </row>
    <row r="489">
      <c r="A489" s="634"/>
      <c r="F489" s="625"/>
      <c r="J489" s="625"/>
      <c r="L489" s="615"/>
      <c r="P489" s="540"/>
      <c r="Q489" s="626"/>
      <c r="R489" s="540"/>
      <c r="S489" s="626"/>
      <c r="T489" s="540"/>
      <c r="U489" s="626"/>
    </row>
    <row r="490">
      <c r="A490" s="634"/>
      <c r="F490" s="625"/>
      <c r="J490" s="625"/>
      <c r="L490" s="615"/>
      <c r="P490" s="540"/>
      <c r="Q490" s="626"/>
      <c r="R490" s="540"/>
      <c r="S490" s="626"/>
      <c r="T490" s="540"/>
      <c r="U490" s="626"/>
    </row>
    <row r="491">
      <c r="A491" s="634"/>
      <c r="F491" s="625"/>
      <c r="J491" s="625"/>
      <c r="L491" s="615"/>
      <c r="P491" s="540"/>
      <c r="Q491" s="626"/>
      <c r="R491" s="540"/>
      <c r="S491" s="626"/>
      <c r="T491" s="540"/>
      <c r="U491" s="626"/>
    </row>
    <row r="492">
      <c r="A492" s="634"/>
      <c r="F492" s="625"/>
      <c r="J492" s="625"/>
      <c r="L492" s="615"/>
      <c r="P492" s="540"/>
      <c r="Q492" s="626"/>
      <c r="R492" s="540"/>
      <c r="S492" s="626"/>
      <c r="T492" s="540"/>
      <c r="U492" s="626"/>
    </row>
    <row r="493">
      <c r="A493" s="634"/>
      <c r="F493" s="625"/>
      <c r="J493" s="625"/>
      <c r="L493" s="615"/>
      <c r="P493" s="540"/>
      <c r="Q493" s="626"/>
      <c r="R493" s="540"/>
      <c r="S493" s="626"/>
      <c r="T493" s="540"/>
      <c r="U493" s="626"/>
    </row>
    <row r="494">
      <c r="A494" s="634"/>
      <c r="F494" s="625"/>
      <c r="J494" s="625"/>
      <c r="L494" s="615"/>
      <c r="P494" s="540"/>
      <c r="Q494" s="626"/>
      <c r="R494" s="540"/>
      <c r="S494" s="626"/>
      <c r="T494" s="540"/>
      <c r="U494" s="626"/>
    </row>
    <row r="495">
      <c r="A495" s="634"/>
      <c r="F495" s="625"/>
      <c r="J495" s="625"/>
      <c r="L495" s="615"/>
      <c r="P495" s="540"/>
      <c r="Q495" s="626"/>
      <c r="R495" s="540"/>
      <c r="S495" s="626"/>
      <c r="T495" s="540"/>
      <c r="U495" s="626"/>
    </row>
    <row r="496">
      <c r="A496" s="634"/>
      <c r="F496" s="625"/>
      <c r="J496" s="625"/>
      <c r="L496" s="615"/>
      <c r="P496" s="540"/>
      <c r="Q496" s="626"/>
      <c r="R496" s="540"/>
      <c r="S496" s="626"/>
      <c r="T496" s="540"/>
      <c r="U496" s="626"/>
    </row>
    <row r="497">
      <c r="A497" s="634"/>
      <c r="F497" s="625"/>
      <c r="J497" s="625"/>
      <c r="L497" s="615"/>
      <c r="P497" s="540"/>
      <c r="Q497" s="626"/>
      <c r="R497" s="540"/>
      <c r="S497" s="626"/>
      <c r="T497" s="540"/>
      <c r="U497" s="626"/>
    </row>
    <row r="498">
      <c r="A498" s="634"/>
      <c r="F498" s="625"/>
      <c r="J498" s="625"/>
      <c r="L498" s="615"/>
      <c r="P498" s="540"/>
      <c r="Q498" s="626"/>
      <c r="R498" s="540"/>
      <c r="S498" s="626"/>
      <c r="T498" s="540"/>
      <c r="U498" s="626"/>
    </row>
    <row r="499">
      <c r="A499" s="634"/>
      <c r="F499" s="625"/>
      <c r="J499" s="625"/>
      <c r="L499" s="615"/>
      <c r="P499" s="540"/>
      <c r="Q499" s="626"/>
      <c r="R499" s="540"/>
      <c r="S499" s="626"/>
      <c r="T499" s="540"/>
      <c r="U499" s="626"/>
    </row>
    <row r="500">
      <c r="A500" s="634"/>
      <c r="F500" s="625"/>
      <c r="J500" s="625"/>
      <c r="L500" s="615"/>
      <c r="P500" s="540"/>
      <c r="Q500" s="626"/>
      <c r="R500" s="540"/>
      <c r="S500" s="626"/>
      <c r="T500" s="540"/>
      <c r="U500" s="626"/>
    </row>
    <row r="501">
      <c r="A501" s="634"/>
      <c r="F501" s="625"/>
      <c r="J501" s="625"/>
      <c r="L501" s="615"/>
      <c r="P501" s="540"/>
      <c r="Q501" s="626"/>
      <c r="R501" s="540"/>
      <c r="S501" s="626"/>
      <c r="T501" s="540"/>
      <c r="U501" s="626"/>
    </row>
    <row r="502">
      <c r="A502" s="634"/>
      <c r="F502" s="625"/>
      <c r="J502" s="625"/>
      <c r="L502" s="615"/>
      <c r="P502" s="540"/>
      <c r="Q502" s="626"/>
      <c r="R502" s="540"/>
      <c r="S502" s="626"/>
      <c r="T502" s="540"/>
      <c r="U502" s="626"/>
    </row>
    <row r="503">
      <c r="A503" s="634"/>
      <c r="F503" s="625"/>
      <c r="J503" s="625"/>
      <c r="L503" s="615"/>
      <c r="P503" s="540"/>
      <c r="Q503" s="626"/>
      <c r="R503" s="540"/>
      <c r="S503" s="626"/>
      <c r="T503" s="540"/>
      <c r="U503" s="626"/>
    </row>
    <row r="504">
      <c r="A504" s="634"/>
      <c r="F504" s="625"/>
      <c r="J504" s="625"/>
      <c r="L504" s="615"/>
      <c r="P504" s="540"/>
      <c r="Q504" s="626"/>
      <c r="R504" s="540"/>
      <c r="S504" s="626"/>
      <c r="T504" s="540"/>
      <c r="U504" s="626"/>
    </row>
    <row r="505">
      <c r="A505" s="634"/>
      <c r="F505" s="625"/>
      <c r="J505" s="625"/>
      <c r="L505" s="615"/>
      <c r="P505" s="540"/>
      <c r="Q505" s="626"/>
      <c r="R505" s="540"/>
      <c r="S505" s="626"/>
      <c r="T505" s="540"/>
      <c r="U505" s="626"/>
    </row>
    <row r="506">
      <c r="A506" s="634"/>
      <c r="F506" s="625"/>
      <c r="J506" s="625"/>
      <c r="L506" s="615"/>
      <c r="P506" s="540"/>
      <c r="Q506" s="626"/>
      <c r="R506" s="540"/>
      <c r="S506" s="626"/>
      <c r="T506" s="540"/>
      <c r="U506" s="626"/>
    </row>
    <row r="507">
      <c r="A507" s="634"/>
      <c r="F507" s="625"/>
      <c r="J507" s="625"/>
      <c r="L507" s="615"/>
      <c r="P507" s="540"/>
      <c r="Q507" s="626"/>
      <c r="R507" s="540"/>
      <c r="S507" s="626"/>
      <c r="T507" s="540"/>
      <c r="U507" s="626"/>
    </row>
    <row r="508">
      <c r="A508" s="634"/>
      <c r="F508" s="625"/>
      <c r="J508" s="625"/>
      <c r="L508" s="615"/>
      <c r="P508" s="540"/>
      <c r="Q508" s="626"/>
      <c r="R508" s="540"/>
      <c r="S508" s="626"/>
      <c r="T508" s="540"/>
      <c r="U508" s="626"/>
    </row>
    <row r="509">
      <c r="A509" s="634"/>
      <c r="F509" s="625"/>
      <c r="J509" s="625"/>
      <c r="L509" s="615"/>
      <c r="P509" s="540"/>
      <c r="Q509" s="626"/>
      <c r="R509" s="540"/>
      <c r="S509" s="626"/>
      <c r="T509" s="540"/>
      <c r="U509" s="626"/>
    </row>
    <row r="510">
      <c r="A510" s="634"/>
      <c r="F510" s="625"/>
      <c r="J510" s="625"/>
      <c r="L510" s="615"/>
      <c r="P510" s="540"/>
      <c r="Q510" s="626"/>
      <c r="R510" s="540"/>
      <c r="S510" s="626"/>
      <c r="T510" s="540"/>
      <c r="U510" s="626"/>
    </row>
    <row r="511">
      <c r="A511" s="634"/>
      <c r="F511" s="625"/>
      <c r="J511" s="625"/>
      <c r="L511" s="615"/>
      <c r="P511" s="540"/>
      <c r="Q511" s="626"/>
      <c r="R511" s="540"/>
      <c r="S511" s="626"/>
      <c r="T511" s="540"/>
      <c r="U511" s="626"/>
    </row>
    <row r="512">
      <c r="A512" s="634"/>
      <c r="F512" s="625"/>
      <c r="J512" s="625"/>
      <c r="L512" s="615"/>
      <c r="P512" s="540"/>
      <c r="Q512" s="626"/>
      <c r="R512" s="540"/>
      <c r="S512" s="626"/>
      <c r="T512" s="540"/>
      <c r="U512" s="626"/>
    </row>
    <row r="513">
      <c r="A513" s="634"/>
      <c r="F513" s="625"/>
      <c r="J513" s="625"/>
      <c r="L513" s="615"/>
      <c r="P513" s="540"/>
      <c r="Q513" s="626"/>
      <c r="R513" s="540"/>
      <c r="S513" s="626"/>
      <c r="T513" s="540"/>
      <c r="U513" s="626"/>
    </row>
    <row r="514">
      <c r="A514" s="634"/>
      <c r="F514" s="625"/>
      <c r="J514" s="625"/>
      <c r="L514" s="615"/>
      <c r="P514" s="540"/>
      <c r="Q514" s="626"/>
      <c r="R514" s="540"/>
      <c r="S514" s="626"/>
      <c r="T514" s="540"/>
      <c r="U514" s="626"/>
    </row>
    <row r="515">
      <c r="A515" s="634"/>
      <c r="F515" s="625"/>
      <c r="J515" s="625"/>
      <c r="L515" s="615"/>
      <c r="P515" s="540"/>
      <c r="Q515" s="626"/>
      <c r="R515" s="540"/>
      <c r="S515" s="626"/>
      <c r="T515" s="540"/>
      <c r="U515" s="626"/>
    </row>
    <row r="516">
      <c r="A516" s="634"/>
      <c r="F516" s="625"/>
      <c r="J516" s="625"/>
      <c r="L516" s="615"/>
      <c r="P516" s="540"/>
      <c r="Q516" s="626"/>
      <c r="R516" s="540"/>
      <c r="S516" s="626"/>
      <c r="T516" s="540"/>
      <c r="U516" s="626"/>
    </row>
    <row r="517">
      <c r="A517" s="634"/>
      <c r="F517" s="625"/>
      <c r="J517" s="625"/>
      <c r="L517" s="615"/>
      <c r="P517" s="540"/>
      <c r="Q517" s="626"/>
      <c r="R517" s="540"/>
      <c r="S517" s="626"/>
      <c r="T517" s="540"/>
      <c r="U517" s="626"/>
    </row>
    <row r="518">
      <c r="A518" s="634"/>
      <c r="F518" s="625"/>
      <c r="J518" s="625"/>
      <c r="L518" s="615"/>
      <c r="P518" s="540"/>
      <c r="Q518" s="626"/>
      <c r="R518" s="540"/>
      <c r="S518" s="626"/>
      <c r="T518" s="540"/>
      <c r="U518" s="626"/>
    </row>
    <row r="519">
      <c r="A519" s="634"/>
      <c r="F519" s="625"/>
      <c r="J519" s="625"/>
      <c r="L519" s="615"/>
      <c r="P519" s="540"/>
      <c r="Q519" s="626"/>
      <c r="R519" s="540"/>
      <c r="S519" s="626"/>
      <c r="T519" s="540"/>
      <c r="U519" s="626"/>
    </row>
    <row r="520">
      <c r="A520" s="634"/>
      <c r="F520" s="625"/>
      <c r="J520" s="625"/>
      <c r="L520" s="615"/>
      <c r="P520" s="540"/>
      <c r="Q520" s="626"/>
      <c r="R520" s="540"/>
      <c r="S520" s="626"/>
      <c r="T520" s="540"/>
      <c r="U520" s="626"/>
    </row>
    <row r="521">
      <c r="A521" s="634"/>
      <c r="F521" s="625"/>
      <c r="J521" s="625"/>
      <c r="L521" s="615"/>
      <c r="P521" s="540"/>
      <c r="Q521" s="626"/>
      <c r="R521" s="540"/>
      <c r="S521" s="626"/>
      <c r="T521" s="540"/>
      <c r="U521" s="626"/>
    </row>
    <row r="522">
      <c r="A522" s="634"/>
      <c r="F522" s="625"/>
      <c r="J522" s="625"/>
      <c r="L522" s="615"/>
      <c r="P522" s="540"/>
      <c r="Q522" s="626"/>
      <c r="R522" s="540"/>
      <c r="S522" s="626"/>
      <c r="T522" s="540"/>
      <c r="U522" s="626"/>
    </row>
    <row r="523">
      <c r="A523" s="634"/>
      <c r="F523" s="625"/>
      <c r="J523" s="625"/>
      <c r="L523" s="615"/>
      <c r="P523" s="540"/>
      <c r="Q523" s="626"/>
      <c r="R523" s="540"/>
      <c r="S523" s="626"/>
      <c r="T523" s="540"/>
      <c r="U523" s="626"/>
    </row>
    <row r="524">
      <c r="A524" s="634"/>
      <c r="F524" s="625"/>
      <c r="J524" s="625"/>
      <c r="L524" s="615"/>
      <c r="P524" s="540"/>
      <c r="Q524" s="626"/>
      <c r="R524" s="540"/>
      <c r="S524" s="626"/>
      <c r="T524" s="540"/>
      <c r="U524" s="626"/>
    </row>
    <row r="525">
      <c r="A525" s="634"/>
      <c r="F525" s="625"/>
      <c r="J525" s="625"/>
      <c r="L525" s="615"/>
      <c r="P525" s="540"/>
      <c r="Q525" s="626"/>
      <c r="R525" s="540"/>
      <c r="S525" s="626"/>
      <c r="T525" s="540"/>
      <c r="U525" s="626"/>
    </row>
    <row r="526">
      <c r="A526" s="634"/>
      <c r="F526" s="625"/>
      <c r="J526" s="625"/>
      <c r="L526" s="615"/>
      <c r="P526" s="540"/>
      <c r="Q526" s="626"/>
      <c r="R526" s="540"/>
      <c r="S526" s="626"/>
      <c r="T526" s="540"/>
      <c r="U526" s="626"/>
    </row>
    <row r="527">
      <c r="A527" s="634"/>
      <c r="F527" s="625"/>
      <c r="J527" s="625"/>
      <c r="L527" s="615"/>
      <c r="P527" s="540"/>
      <c r="Q527" s="626"/>
      <c r="R527" s="540"/>
      <c r="S527" s="626"/>
      <c r="T527" s="540"/>
      <c r="U527" s="626"/>
    </row>
    <row r="528">
      <c r="A528" s="634"/>
      <c r="F528" s="625"/>
      <c r="J528" s="625"/>
      <c r="L528" s="615"/>
      <c r="P528" s="540"/>
      <c r="Q528" s="626"/>
      <c r="R528" s="540"/>
      <c r="S528" s="626"/>
      <c r="T528" s="540"/>
      <c r="U528" s="626"/>
    </row>
    <row r="529">
      <c r="A529" s="634"/>
      <c r="F529" s="625"/>
      <c r="J529" s="625"/>
      <c r="L529" s="615"/>
      <c r="P529" s="540"/>
      <c r="Q529" s="626"/>
      <c r="R529" s="540"/>
      <c r="S529" s="626"/>
      <c r="T529" s="540"/>
      <c r="U529" s="626"/>
    </row>
    <row r="530">
      <c r="A530" s="634"/>
      <c r="F530" s="625"/>
      <c r="J530" s="625"/>
      <c r="L530" s="615"/>
      <c r="P530" s="540"/>
      <c r="Q530" s="626"/>
      <c r="R530" s="540"/>
      <c r="S530" s="626"/>
      <c r="T530" s="540"/>
      <c r="U530" s="626"/>
    </row>
    <row r="531">
      <c r="A531" s="634"/>
      <c r="F531" s="625"/>
      <c r="J531" s="625"/>
      <c r="L531" s="615"/>
      <c r="P531" s="540"/>
      <c r="Q531" s="626"/>
      <c r="R531" s="540"/>
      <c r="S531" s="626"/>
      <c r="T531" s="540"/>
      <c r="U531" s="626"/>
    </row>
    <row r="532">
      <c r="A532" s="634"/>
      <c r="F532" s="625"/>
      <c r="J532" s="625"/>
      <c r="L532" s="615"/>
      <c r="P532" s="540"/>
      <c r="Q532" s="626"/>
      <c r="R532" s="540"/>
      <c r="S532" s="626"/>
      <c r="T532" s="540"/>
      <c r="U532" s="626"/>
    </row>
    <row r="533">
      <c r="A533" s="634"/>
      <c r="F533" s="625"/>
      <c r="J533" s="625"/>
      <c r="L533" s="615"/>
      <c r="P533" s="540"/>
      <c r="Q533" s="626"/>
      <c r="R533" s="540"/>
      <c r="S533" s="626"/>
      <c r="T533" s="540"/>
      <c r="U533" s="626"/>
    </row>
    <row r="534">
      <c r="A534" s="634"/>
      <c r="F534" s="625"/>
      <c r="J534" s="625"/>
      <c r="L534" s="615"/>
      <c r="P534" s="540"/>
      <c r="Q534" s="626"/>
      <c r="R534" s="540"/>
      <c r="S534" s="626"/>
      <c r="T534" s="540"/>
      <c r="U534" s="626"/>
    </row>
    <row r="535">
      <c r="A535" s="634"/>
      <c r="F535" s="625"/>
      <c r="J535" s="625"/>
      <c r="L535" s="615"/>
      <c r="P535" s="540"/>
      <c r="Q535" s="626"/>
      <c r="R535" s="540"/>
      <c r="S535" s="626"/>
      <c r="T535" s="540"/>
      <c r="U535" s="626"/>
    </row>
    <row r="536">
      <c r="A536" s="634"/>
      <c r="F536" s="625"/>
      <c r="J536" s="625"/>
      <c r="L536" s="615"/>
      <c r="P536" s="540"/>
      <c r="Q536" s="626"/>
      <c r="R536" s="540"/>
      <c r="S536" s="626"/>
      <c r="T536" s="540"/>
      <c r="U536" s="626"/>
    </row>
    <row r="537">
      <c r="A537" s="634"/>
      <c r="F537" s="625"/>
      <c r="J537" s="625"/>
      <c r="L537" s="615"/>
      <c r="P537" s="540"/>
      <c r="Q537" s="626"/>
      <c r="R537" s="540"/>
      <c r="S537" s="626"/>
      <c r="T537" s="540"/>
      <c r="U537" s="626"/>
    </row>
    <row r="538">
      <c r="A538" s="634"/>
      <c r="F538" s="625"/>
      <c r="J538" s="625"/>
      <c r="L538" s="615"/>
      <c r="P538" s="540"/>
      <c r="Q538" s="626"/>
      <c r="R538" s="540"/>
      <c r="S538" s="626"/>
      <c r="T538" s="540"/>
      <c r="U538" s="626"/>
    </row>
    <row r="539">
      <c r="A539" s="634"/>
      <c r="F539" s="625"/>
      <c r="J539" s="625"/>
      <c r="L539" s="615"/>
      <c r="P539" s="540"/>
      <c r="Q539" s="626"/>
      <c r="R539" s="540"/>
      <c r="S539" s="626"/>
      <c r="T539" s="540"/>
      <c r="U539" s="626"/>
    </row>
    <row r="540">
      <c r="A540" s="634"/>
      <c r="F540" s="625"/>
      <c r="J540" s="625"/>
      <c r="L540" s="615"/>
      <c r="P540" s="540"/>
      <c r="Q540" s="626"/>
      <c r="R540" s="540"/>
      <c r="S540" s="626"/>
      <c r="T540" s="540"/>
      <c r="U540" s="626"/>
    </row>
    <row r="541">
      <c r="A541" s="634"/>
      <c r="F541" s="625"/>
      <c r="J541" s="625"/>
      <c r="L541" s="615"/>
      <c r="P541" s="540"/>
      <c r="Q541" s="626"/>
      <c r="R541" s="540"/>
      <c r="S541" s="626"/>
      <c r="T541" s="540"/>
      <c r="U541" s="626"/>
    </row>
    <row r="542">
      <c r="A542" s="634"/>
      <c r="F542" s="625"/>
      <c r="J542" s="625"/>
      <c r="L542" s="615"/>
      <c r="P542" s="540"/>
      <c r="Q542" s="626"/>
      <c r="R542" s="540"/>
      <c r="S542" s="626"/>
      <c r="T542" s="540"/>
      <c r="U542" s="626"/>
    </row>
    <row r="543">
      <c r="A543" s="634"/>
      <c r="F543" s="625"/>
      <c r="J543" s="625"/>
      <c r="L543" s="615"/>
      <c r="P543" s="540"/>
      <c r="Q543" s="626"/>
      <c r="R543" s="540"/>
      <c r="S543" s="626"/>
      <c r="T543" s="540"/>
      <c r="U543" s="626"/>
    </row>
    <row r="544">
      <c r="A544" s="634"/>
      <c r="F544" s="625"/>
      <c r="J544" s="625"/>
      <c r="L544" s="615"/>
      <c r="P544" s="540"/>
      <c r="Q544" s="626"/>
      <c r="R544" s="540"/>
      <c r="S544" s="626"/>
      <c r="T544" s="540"/>
      <c r="U544" s="626"/>
    </row>
    <row r="545">
      <c r="A545" s="634"/>
      <c r="F545" s="625"/>
      <c r="J545" s="625"/>
      <c r="L545" s="615"/>
      <c r="P545" s="540"/>
      <c r="Q545" s="626"/>
      <c r="R545" s="540"/>
      <c r="S545" s="626"/>
      <c r="T545" s="540"/>
      <c r="U545" s="626"/>
    </row>
    <row r="546">
      <c r="A546" s="634"/>
      <c r="F546" s="625"/>
      <c r="J546" s="625"/>
      <c r="L546" s="615"/>
      <c r="P546" s="540"/>
      <c r="Q546" s="626"/>
      <c r="R546" s="540"/>
      <c r="S546" s="626"/>
      <c r="T546" s="540"/>
      <c r="U546" s="626"/>
    </row>
    <row r="547">
      <c r="A547" s="634"/>
      <c r="F547" s="625"/>
      <c r="J547" s="625"/>
      <c r="L547" s="615"/>
      <c r="P547" s="540"/>
      <c r="Q547" s="626"/>
      <c r="R547" s="540"/>
      <c r="S547" s="626"/>
      <c r="T547" s="540"/>
      <c r="U547" s="626"/>
    </row>
    <row r="548">
      <c r="A548" s="634"/>
      <c r="F548" s="625"/>
      <c r="J548" s="625"/>
      <c r="L548" s="615"/>
      <c r="P548" s="540"/>
      <c r="Q548" s="626"/>
      <c r="R548" s="540"/>
      <c r="S548" s="626"/>
      <c r="T548" s="540"/>
      <c r="U548" s="626"/>
    </row>
    <row r="549">
      <c r="A549" s="634"/>
      <c r="F549" s="625"/>
      <c r="J549" s="625"/>
      <c r="L549" s="615"/>
      <c r="P549" s="540"/>
      <c r="Q549" s="626"/>
      <c r="R549" s="540"/>
      <c r="S549" s="626"/>
      <c r="T549" s="540"/>
      <c r="U549" s="626"/>
    </row>
    <row r="550">
      <c r="A550" s="634"/>
      <c r="F550" s="625"/>
      <c r="J550" s="625"/>
      <c r="L550" s="615"/>
      <c r="P550" s="540"/>
      <c r="Q550" s="626"/>
      <c r="R550" s="540"/>
      <c r="S550" s="626"/>
      <c r="T550" s="540"/>
      <c r="U550" s="626"/>
    </row>
    <row r="551">
      <c r="A551" s="634"/>
      <c r="F551" s="625"/>
      <c r="J551" s="625"/>
      <c r="L551" s="615"/>
      <c r="P551" s="540"/>
      <c r="Q551" s="626"/>
      <c r="R551" s="540"/>
      <c r="S551" s="626"/>
      <c r="T551" s="540"/>
      <c r="U551" s="626"/>
    </row>
    <row r="552">
      <c r="A552" s="634"/>
      <c r="F552" s="625"/>
      <c r="J552" s="625"/>
      <c r="L552" s="615"/>
      <c r="P552" s="540"/>
      <c r="Q552" s="626"/>
      <c r="R552" s="540"/>
      <c r="S552" s="626"/>
      <c r="T552" s="540"/>
      <c r="U552" s="626"/>
    </row>
    <row r="553">
      <c r="A553" s="634"/>
      <c r="F553" s="625"/>
      <c r="J553" s="625"/>
      <c r="L553" s="615"/>
      <c r="P553" s="540"/>
      <c r="Q553" s="626"/>
      <c r="R553" s="540"/>
      <c r="S553" s="626"/>
      <c r="T553" s="540"/>
      <c r="U553" s="626"/>
    </row>
    <row r="554">
      <c r="A554" s="634"/>
      <c r="F554" s="625"/>
      <c r="J554" s="625"/>
      <c r="L554" s="615"/>
      <c r="P554" s="540"/>
      <c r="Q554" s="626"/>
      <c r="R554" s="540"/>
      <c r="S554" s="626"/>
      <c r="T554" s="540"/>
      <c r="U554" s="626"/>
    </row>
    <row r="555">
      <c r="A555" s="634"/>
      <c r="F555" s="625"/>
      <c r="J555" s="625"/>
      <c r="L555" s="615"/>
      <c r="P555" s="540"/>
      <c r="Q555" s="626"/>
      <c r="R555" s="540"/>
      <c r="S555" s="626"/>
      <c r="T555" s="540"/>
      <c r="U555" s="626"/>
    </row>
    <row r="556">
      <c r="A556" s="634"/>
      <c r="F556" s="625"/>
      <c r="J556" s="625"/>
      <c r="L556" s="615"/>
      <c r="P556" s="540"/>
      <c r="Q556" s="626"/>
      <c r="R556" s="540"/>
      <c r="S556" s="626"/>
      <c r="T556" s="540"/>
      <c r="U556" s="626"/>
    </row>
    <row r="557">
      <c r="A557" s="634"/>
      <c r="F557" s="625"/>
      <c r="J557" s="625"/>
      <c r="L557" s="615"/>
      <c r="P557" s="540"/>
      <c r="Q557" s="626"/>
      <c r="R557" s="540"/>
      <c r="S557" s="626"/>
      <c r="T557" s="540"/>
      <c r="U557" s="626"/>
    </row>
    <row r="558">
      <c r="A558" s="634"/>
      <c r="F558" s="625"/>
      <c r="J558" s="625"/>
      <c r="L558" s="615"/>
      <c r="P558" s="540"/>
      <c r="Q558" s="626"/>
      <c r="R558" s="540"/>
      <c r="S558" s="626"/>
      <c r="T558" s="540"/>
      <c r="U558" s="626"/>
    </row>
    <row r="559">
      <c r="A559" s="634"/>
      <c r="F559" s="625"/>
      <c r="J559" s="625"/>
      <c r="L559" s="615"/>
      <c r="P559" s="540"/>
      <c r="Q559" s="626"/>
      <c r="R559" s="540"/>
      <c r="S559" s="626"/>
      <c r="T559" s="540"/>
      <c r="U559" s="626"/>
    </row>
    <row r="560">
      <c r="A560" s="634"/>
      <c r="F560" s="625"/>
      <c r="J560" s="625"/>
      <c r="L560" s="615"/>
      <c r="P560" s="540"/>
      <c r="Q560" s="626"/>
      <c r="R560" s="540"/>
      <c r="S560" s="626"/>
      <c r="T560" s="540"/>
      <c r="U560" s="626"/>
    </row>
    <row r="561">
      <c r="A561" s="634"/>
      <c r="F561" s="625"/>
      <c r="J561" s="625"/>
      <c r="L561" s="615"/>
      <c r="P561" s="540"/>
      <c r="Q561" s="626"/>
      <c r="R561" s="540"/>
      <c r="S561" s="626"/>
      <c r="T561" s="540"/>
      <c r="U561" s="626"/>
    </row>
    <row r="562">
      <c r="A562" s="634"/>
      <c r="F562" s="625"/>
      <c r="J562" s="625"/>
      <c r="L562" s="615"/>
      <c r="P562" s="540"/>
      <c r="Q562" s="626"/>
      <c r="R562" s="540"/>
      <c r="S562" s="626"/>
      <c r="T562" s="540"/>
      <c r="U562" s="626"/>
    </row>
    <row r="563">
      <c r="A563" s="634"/>
      <c r="F563" s="625"/>
      <c r="J563" s="625"/>
      <c r="L563" s="615"/>
      <c r="P563" s="540"/>
      <c r="Q563" s="626"/>
      <c r="R563" s="540"/>
      <c r="S563" s="626"/>
      <c r="T563" s="540"/>
      <c r="U563" s="626"/>
    </row>
    <row r="564">
      <c r="A564" s="634"/>
      <c r="F564" s="625"/>
      <c r="J564" s="625"/>
      <c r="L564" s="615"/>
      <c r="P564" s="540"/>
      <c r="Q564" s="626"/>
      <c r="R564" s="540"/>
      <c r="S564" s="626"/>
      <c r="T564" s="540"/>
      <c r="U564" s="626"/>
    </row>
    <row r="565">
      <c r="A565" s="634"/>
      <c r="F565" s="625"/>
      <c r="J565" s="625"/>
      <c r="L565" s="615"/>
      <c r="P565" s="540"/>
      <c r="Q565" s="626"/>
      <c r="R565" s="540"/>
      <c r="S565" s="626"/>
      <c r="T565" s="540"/>
      <c r="U565" s="626"/>
    </row>
    <row r="566">
      <c r="A566" s="634"/>
      <c r="F566" s="625"/>
      <c r="J566" s="625"/>
      <c r="L566" s="615"/>
      <c r="P566" s="540"/>
      <c r="Q566" s="626"/>
      <c r="R566" s="540"/>
      <c r="S566" s="626"/>
      <c r="T566" s="540"/>
      <c r="U566" s="626"/>
    </row>
    <row r="567">
      <c r="A567" s="634"/>
      <c r="F567" s="625"/>
      <c r="J567" s="625"/>
      <c r="L567" s="615"/>
      <c r="P567" s="540"/>
      <c r="Q567" s="626"/>
      <c r="R567" s="540"/>
      <c r="S567" s="626"/>
      <c r="T567" s="540"/>
      <c r="U567" s="626"/>
    </row>
    <row r="568">
      <c r="A568" s="634"/>
      <c r="F568" s="625"/>
      <c r="J568" s="625"/>
      <c r="L568" s="615"/>
      <c r="P568" s="540"/>
      <c r="Q568" s="626"/>
      <c r="R568" s="540"/>
      <c r="S568" s="626"/>
      <c r="T568" s="540"/>
      <c r="U568" s="626"/>
    </row>
    <row r="569">
      <c r="A569" s="634"/>
      <c r="F569" s="625"/>
      <c r="J569" s="625"/>
      <c r="L569" s="615"/>
      <c r="P569" s="540"/>
      <c r="Q569" s="626"/>
      <c r="R569" s="540"/>
      <c r="S569" s="626"/>
      <c r="T569" s="540"/>
      <c r="U569" s="626"/>
    </row>
    <row r="570">
      <c r="A570" s="634"/>
      <c r="F570" s="625"/>
      <c r="J570" s="625"/>
      <c r="L570" s="615"/>
      <c r="P570" s="540"/>
      <c r="Q570" s="626"/>
      <c r="R570" s="540"/>
      <c r="S570" s="626"/>
      <c r="T570" s="540"/>
      <c r="U570" s="626"/>
    </row>
    <row r="571">
      <c r="A571" s="634"/>
      <c r="F571" s="625"/>
      <c r="J571" s="625"/>
      <c r="L571" s="615"/>
      <c r="P571" s="540"/>
      <c r="Q571" s="626"/>
      <c r="R571" s="540"/>
      <c r="S571" s="626"/>
      <c r="T571" s="540"/>
      <c r="U571" s="626"/>
    </row>
    <row r="572">
      <c r="A572" s="634"/>
      <c r="F572" s="625"/>
      <c r="J572" s="625"/>
      <c r="L572" s="615"/>
      <c r="P572" s="540"/>
      <c r="Q572" s="626"/>
      <c r="R572" s="540"/>
      <c r="S572" s="626"/>
      <c r="T572" s="540"/>
      <c r="U572" s="626"/>
    </row>
    <row r="573">
      <c r="A573" s="634"/>
      <c r="F573" s="625"/>
      <c r="J573" s="625"/>
      <c r="L573" s="615"/>
      <c r="P573" s="540"/>
      <c r="Q573" s="626"/>
      <c r="R573" s="540"/>
      <c r="S573" s="626"/>
      <c r="T573" s="540"/>
      <c r="U573" s="626"/>
    </row>
    <row r="574">
      <c r="A574" s="634"/>
      <c r="F574" s="625"/>
      <c r="J574" s="625"/>
      <c r="L574" s="615"/>
      <c r="P574" s="540"/>
      <c r="Q574" s="626"/>
      <c r="R574" s="540"/>
      <c r="S574" s="626"/>
      <c r="T574" s="540"/>
      <c r="U574" s="626"/>
    </row>
    <row r="575">
      <c r="A575" s="634"/>
      <c r="F575" s="625"/>
      <c r="J575" s="625"/>
      <c r="L575" s="615"/>
      <c r="P575" s="540"/>
      <c r="Q575" s="626"/>
      <c r="R575" s="540"/>
      <c r="S575" s="626"/>
      <c r="T575" s="540"/>
      <c r="U575" s="626"/>
    </row>
    <row r="576">
      <c r="A576" s="634"/>
      <c r="F576" s="625"/>
      <c r="J576" s="625"/>
      <c r="L576" s="615"/>
      <c r="P576" s="540"/>
      <c r="Q576" s="626"/>
      <c r="R576" s="540"/>
      <c r="S576" s="626"/>
      <c r="T576" s="540"/>
      <c r="U576" s="626"/>
    </row>
    <row r="577">
      <c r="A577" s="634"/>
      <c r="F577" s="625"/>
      <c r="J577" s="625"/>
      <c r="L577" s="615"/>
      <c r="P577" s="540"/>
      <c r="Q577" s="626"/>
      <c r="R577" s="540"/>
      <c r="S577" s="626"/>
      <c r="T577" s="540"/>
      <c r="U577" s="626"/>
    </row>
    <row r="578">
      <c r="A578" s="634"/>
      <c r="F578" s="625"/>
      <c r="J578" s="625"/>
      <c r="L578" s="615"/>
      <c r="P578" s="540"/>
      <c r="Q578" s="626"/>
      <c r="R578" s="540"/>
      <c r="S578" s="626"/>
      <c r="T578" s="540"/>
      <c r="U578" s="626"/>
    </row>
    <row r="579">
      <c r="A579" s="634"/>
      <c r="F579" s="625"/>
      <c r="J579" s="625"/>
      <c r="L579" s="615"/>
      <c r="P579" s="540"/>
      <c r="Q579" s="626"/>
      <c r="R579" s="540"/>
      <c r="S579" s="626"/>
      <c r="T579" s="540"/>
      <c r="U579" s="626"/>
    </row>
    <row r="580">
      <c r="A580" s="634"/>
      <c r="F580" s="625"/>
      <c r="J580" s="625"/>
      <c r="L580" s="615"/>
      <c r="P580" s="540"/>
      <c r="Q580" s="626"/>
      <c r="R580" s="540"/>
      <c r="S580" s="626"/>
      <c r="T580" s="540"/>
      <c r="U580" s="626"/>
    </row>
    <row r="581">
      <c r="A581" s="634"/>
      <c r="F581" s="625"/>
      <c r="J581" s="625"/>
      <c r="L581" s="615"/>
      <c r="P581" s="540"/>
      <c r="Q581" s="626"/>
      <c r="R581" s="540"/>
      <c r="S581" s="626"/>
      <c r="T581" s="540"/>
      <c r="U581" s="626"/>
    </row>
    <row r="582">
      <c r="A582" s="634"/>
      <c r="F582" s="625"/>
      <c r="J582" s="625"/>
      <c r="L582" s="615"/>
      <c r="P582" s="540"/>
      <c r="Q582" s="626"/>
      <c r="R582" s="540"/>
      <c r="S582" s="626"/>
      <c r="T582" s="540"/>
      <c r="U582" s="626"/>
    </row>
    <row r="583">
      <c r="A583" s="634"/>
      <c r="F583" s="625"/>
      <c r="J583" s="625"/>
      <c r="L583" s="615"/>
      <c r="P583" s="540"/>
      <c r="Q583" s="626"/>
      <c r="R583" s="540"/>
      <c r="S583" s="626"/>
      <c r="T583" s="540"/>
      <c r="U583" s="626"/>
    </row>
    <row r="584">
      <c r="A584" s="634"/>
      <c r="F584" s="625"/>
      <c r="J584" s="625"/>
      <c r="L584" s="615"/>
      <c r="P584" s="540"/>
      <c r="Q584" s="626"/>
      <c r="R584" s="540"/>
      <c r="S584" s="626"/>
      <c r="T584" s="540"/>
      <c r="U584" s="626"/>
    </row>
    <row r="585">
      <c r="A585" s="634"/>
      <c r="F585" s="625"/>
      <c r="J585" s="625"/>
      <c r="L585" s="615"/>
      <c r="P585" s="540"/>
      <c r="Q585" s="626"/>
      <c r="R585" s="540"/>
      <c r="S585" s="626"/>
      <c r="T585" s="540"/>
      <c r="U585" s="626"/>
    </row>
    <row r="586">
      <c r="A586" s="634"/>
      <c r="F586" s="625"/>
      <c r="J586" s="625"/>
      <c r="L586" s="615"/>
      <c r="P586" s="540"/>
      <c r="Q586" s="626"/>
      <c r="R586" s="540"/>
      <c r="S586" s="626"/>
      <c r="T586" s="540"/>
      <c r="U586" s="626"/>
    </row>
    <row r="587">
      <c r="A587" s="634"/>
      <c r="F587" s="625"/>
      <c r="J587" s="625"/>
      <c r="L587" s="615"/>
      <c r="P587" s="540"/>
      <c r="Q587" s="626"/>
      <c r="R587" s="540"/>
      <c r="S587" s="626"/>
      <c r="T587" s="540"/>
      <c r="U587" s="626"/>
    </row>
    <row r="588">
      <c r="A588" s="634"/>
      <c r="F588" s="625"/>
      <c r="J588" s="625"/>
      <c r="L588" s="615"/>
      <c r="P588" s="540"/>
      <c r="Q588" s="626"/>
      <c r="R588" s="540"/>
      <c r="S588" s="626"/>
      <c r="T588" s="540"/>
      <c r="U588" s="626"/>
    </row>
    <row r="589">
      <c r="A589" s="634"/>
      <c r="F589" s="625"/>
      <c r="J589" s="625"/>
      <c r="L589" s="615"/>
      <c r="P589" s="540"/>
      <c r="Q589" s="626"/>
      <c r="R589" s="540"/>
      <c r="S589" s="626"/>
      <c r="T589" s="540"/>
      <c r="U589" s="626"/>
    </row>
    <row r="590">
      <c r="A590" s="634"/>
      <c r="F590" s="625"/>
      <c r="J590" s="625"/>
      <c r="L590" s="615"/>
      <c r="P590" s="540"/>
      <c r="Q590" s="626"/>
      <c r="R590" s="540"/>
      <c r="S590" s="626"/>
      <c r="T590" s="540"/>
      <c r="U590" s="626"/>
    </row>
    <row r="591">
      <c r="A591" s="634"/>
      <c r="F591" s="625"/>
      <c r="J591" s="625"/>
      <c r="L591" s="615"/>
      <c r="P591" s="540"/>
      <c r="Q591" s="626"/>
      <c r="R591" s="540"/>
      <c r="S591" s="626"/>
      <c r="T591" s="540"/>
      <c r="U591" s="626"/>
    </row>
    <row r="592">
      <c r="A592" s="634"/>
      <c r="F592" s="625"/>
      <c r="J592" s="625"/>
      <c r="L592" s="615"/>
      <c r="P592" s="540"/>
      <c r="Q592" s="626"/>
      <c r="R592" s="540"/>
      <c r="S592" s="626"/>
      <c r="T592" s="540"/>
      <c r="U592" s="626"/>
    </row>
    <row r="593">
      <c r="A593" s="634"/>
      <c r="F593" s="625"/>
      <c r="J593" s="625"/>
      <c r="L593" s="615"/>
      <c r="P593" s="540"/>
      <c r="Q593" s="626"/>
      <c r="R593" s="540"/>
      <c r="S593" s="626"/>
      <c r="T593" s="540"/>
      <c r="U593" s="626"/>
    </row>
    <row r="594">
      <c r="A594" s="634"/>
      <c r="F594" s="625"/>
      <c r="J594" s="625"/>
      <c r="L594" s="615"/>
      <c r="P594" s="540"/>
      <c r="Q594" s="626"/>
      <c r="R594" s="540"/>
      <c r="S594" s="626"/>
      <c r="T594" s="540"/>
      <c r="U594" s="626"/>
    </row>
    <row r="595">
      <c r="A595" s="634"/>
      <c r="F595" s="625"/>
      <c r="J595" s="625"/>
      <c r="L595" s="615"/>
      <c r="P595" s="540"/>
      <c r="Q595" s="626"/>
      <c r="R595" s="540"/>
      <c r="S595" s="626"/>
      <c r="T595" s="540"/>
      <c r="U595" s="626"/>
    </row>
    <row r="596">
      <c r="A596" s="634"/>
      <c r="F596" s="625"/>
      <c r="J596" s="625"/>
      <c r="L596" s="615"/>
      <c r="P596" s="540"/>
      <c r="Q596" s="626"/>
      <c r="R596" s="540"/>
      <c r="S596" s="626"/>
      <c r="T596" s="540"/>
      <c r="U596" s="626"/>
    </row>
    <row r="597">
      <c r="A597" s="634"/>
      <c r="F597" s="625"/>
      <c r="J597" s="625"/>
      <c r="L597" s="615"/>
      <c r="P597" s="540"/>
      <c r="Q597" s="626"/>
      <c r="R597" s="540"/>
      <c r="S597" s="626"/>
      <c r="T597" s="540"/>
      <c r="U597" s="626"/>
    </row>
    <row r="598">
      <c r="A598" s="634"/>
      <c r="F598" s="625"/>
      <c r="J598" s="625"/>
      <c r="L598" s="615"/>
      <c r="P598" s="540"/>
      <c r="Q598" s="626"/>
      <c r="R598" s="540"/>
      <c r="S598" s="626"/>
      <c r="T598" s="540"/>
      <c r="U598" s="626"/>
    </row>
    <row r="599">
      <c r="A599" s="634"/>
      <c r="F599" s="625"/>
      <c r="J599" s="625"/>
      <c r="L599" s="615"/>
      <c r="P599" s="540"/>
      <c r="Q599" s="626"/>
      <c r="R599" s="540"/>
      <c r="S599" s="626"/>
      <c r="T599" s="540"/>
      <c r="U599" s="626"/>
    </row>
    <row r="600">
      <c r="A600" s="634"/>
      <c r="F600" s="625"/>
      <c r="J600" s="625"/>
      <c r="L600" s="615"/>
      <c r="P600" s="540"/>
      <c r="Q600" s="626"/>
      <c r="R600" s="540"/>
      <c r="S600" s="626"/>
      <c r="T600" s="540"/>
      <c r="U600" s="626"/>
    </row>
    <row r="601">
      <c r="A601" s="634"/>
      <c r="F601" s="625"/>
      <c r="J601" s="625"/>
      <c r="L601" s="615"/>
      <c r="P601" s="540"/>
      <c r="Q601" s="626"/>
      <c r="R601" s="540"/>
      <c r="S601" s="626"/>
      <c r="T601" s="540"/>
      <c r="U601" s="626"/>
    </row>
    <row r="602">
      <c r="A602" s="634"/>
      <c r="F602" s="625"/>
      <c r="J602" s="625"/>
      <c r="L602" s="615"/>
      <c r="P602" s="540"/>
      <c r="Q602" s="626"/>
      <c r="R602" s="540"/>
      <c r="S602" s="626"/>
      <c r="T602" s="540"/>
      <c r="U602" s="626"/>
    </row>
    <row r="603">
      <c r="A603" s="634"/>
      <c r="F603" s="625"/>
      <c r="J603" s="625"/>
      <c r="L603" s="615"/>
      <c r="P603" s="540"/>
      <c r="Q603" s="626"/>
      <c r="R603" s="540"/>
      <c r="S603" s="626"/>
      <c r="T603" s="540"/>
      <c r="U603" s="626"/>
    </row>
    <row r="604">
      <c r="A604" s="634"/>
      <c r="F604" s="625"/>
      <c r="J604" s="625"/>
      <c r="L604" s="615"/>
      <c r="P604" s="540"/>
      <c r="Q604" s="626"/>
      <c r="R604" s="540"/>
      <c r="S604" s="626"/>
      <c r="T604" s="540"/>
      <c r="U604" s="626"/>
    </row>
    <row r="605">
      <c r="A605" s="634"/>
      <c r="F605" s="625"/>
      <c r="J605" s="625"/>
      <c r="L605" s="615"/>
      <c r="P605" s="540"/>
      <c r="Q605" s="626"/>
      <c r="R605" s="540"/>
      <c r="S605" s="626"/>
      <c r="T605" s="540"/>
      <c r="U605" s="626"/>
    </row>
    <row r="606">
      <c r="A606" s="634"/>
      <c r="F606" s="625"/>
      <c r="J606" s="625"/>
      <c r="L606" s="615"/>
      <c r="P606" s="540"/>
      <c r="Q606" s="626"/>
      <c r="R606" s="540"/>
      <c r="S606" s="626"/>
      <c r="T606" s="540"/>
      <c r="U606" s="626"/>
    </row>
    <row r="607">
      <c r="A607" s="634"/>
      <c r="F607" s="625"/>
      <c r="J607" s="625"/>
      <c r="L607" s="615"/>
      <c r="P607" s="540"/>
      <c r="Q607" s="626"/>
      <c r="R607" s="540"/>
      <c r="S607" s="626"/>
      <c r="T607" s="540"/>
      <c r="U607" s="626"/>
    </row>
    <row r="608">
      <c r="A608" s="634"/>
      <c r="F608" s="625"/>
      <c r="J608" s="625"/>
      <c r="L608" s="615"/>
      <c r="P608" s="540"/>
      <c r="Q608" s="626"/>
      <c r="R608" s="540"/>
      <c r="S608" s="626"/>
      <c r="T608" s="540"/>
      <c r="U608" s="626"/>
    </row>
    <row r="609">
      <c r="A609" s="634"/>
      <c r="F609" s="625"/>
      <c r="J609" s="625"/>
      <c r="L609" s="615"/>
      <c r="P609" s="540"/>
      <c r="Q609" s="626"/>
      <c r="R609" s="540"/>
      <c r="S609" s="626"/>
      <c r="T609" s="540"/>
      <c r="U609" s="626"/>
    </row>
    <row r="610">
      <c r="A610" s="634"/>
      <c r="F610" s="625"/>
      <c r="J610" s="625"/>
      <c r="L610" s="615"/>
      <c r="P610" s="540"/>
      <c r="Q610" s="626"/>
      <c r="R610" s="540"/>
      <c r="S610" s="626"/>
      <c r="T610" s="540"/>
      <c r="U610" s="626"/>
    </row>
    <row r="611">
      <c r="A611" s="634"/>
      <c r="F611" s="625"/>
      <c r="J611" s="625"/>
      <c r="L611" s="615"/>
      <c r="P611" s="540"/>
      <c r="Q611" s="626"/>
      <c r="R611" s="540"/>
      <c r="S611" s="626"/>
      <c r="T611" s="540"/>
      <c r="U611" s="626"/>
    </row>
    <row r="612">
      <c r="A612" s="634"/>
      <c r="F612" s="625"/>
      <c r="J612" s="625"/>
      <c r="L612" s="615"/>
      <c r="P612" s="540"/>
      <c r="Q612" s="626"/>
      <c r="R612" s="540"/>
      <c r="S612" s="626"/>
      <c r="T612" s="540"/>
      <c r="U612" s="626"/>
    </row>
    <row r="613">
      <c r="A613" s="634"/>
      <c r="F613" s="625"/>
      <c r="J613" s="625"/>
      <c r="L613" s="615"/>
      <c r="P613" s="540"/>
      <c r="Q613" s="626"/>
      <c r="R613" s="540"/>
      <c r="S613" s="626"/>
      <c r="T613" s="540"/>
      <c r="U613" s="626"/>
    </row>
    <row r="614">
      <c r="A614" s="634"/>
      <c r="F614" s="625"/>
      <c r="J614" s="625"/>
      <c r="L614" s="615"/>
      <c r="P614" s="540"/>
      <c r="Q614" s="626"/>
      <c r="R614" s="540"/>
      <c r="S614" s="626"/>
      <c r="T614" s="540"/>
      <c r="U614" s="626"/>
    </row>
    <row r="615">
      <c r="A615" s="634"/>
      <c r="F615" s="625"/>
      <c r="J615" s="625"/>
      <c r="L615" s="615"/>
      <c r="P615" s="540"/>
      <c r="Q615" s="626"/>
      <c r="R615" s="540"/>
      <c r="S615" s="626"/>
      <c r="T615" s="540"/>
      <c r="U615" s="626"/>
    </row>
    <row r="616">
      <c r="A616" s="634"/>
      <c r="F616" s="625"/>
      <c r="J616" s="625"/>
      <c r="L616" s="615"/>
      <c r="P616" s="540"/>
      <c r="Q616" s="626"/>
      <c r="R616" s="540"/>
      <c r="S616" s="626"/>
      <c r="T616" s="540"/>
      <c r="U616" s="626"/>
    </row>
    <row r="617">
      <c r="A617" s="634"/>
      <c r="F617" s="625"/>
      <c r="J617" s="625"/>
      <c r="L617" s="615"/>
      <c r="P617" s="540"/>
      <c r="Q617" s="626"/>
      <c r="R617" s="540"/>
      <c r="S617" s="626"/>
      <c r="T617" s="540"/>
      <c r="U617" s="626"/>
    </row>
    <row r="618">
      <c r="A618" s="634"/>
      <c r="F618" s="625"/>
      <c r="J618" s="625"/>
      <c r="L618" s="615"/>
      <c r="P618" s="540"/>
      <c r="Q618" s="626"/>
      <c r="R618" s="540"/>
      <c r="S618" s="626"/>
      <c r="T618" s="540"/>
      <c r="U618" s="626"/>
    </row>
    <row r="619">
      <c r="A619" s="634"/>
      <c r="F619" s="625"/>
      <c r="J619" s="625"/>
      <c r="L619" s="615"/>
      <c r="P619" s="540"/>
      <c r="Q619" s="626"/>
      <c r="R619" s="540"/>
      <c r="S619" s="626"/>
      <c r="T619" s="540"/>
      <c r="U619" s="626"/>
    </row>
    <row r="620">
      <c r="A620" s="634"/>
      <c r="F620" s="625"/>
      <c r="J620" s="625"/>
      <c r="L620" s="615"/>
      <c r="P620" s="540"/>
      <c r="Q620" s="626"/>
      <c r="R620" s="540"/>
      <c r="S620" s="626"/>
      <c r="T620" s="540"/>
      <c r="U620" s="626"/>
    </row>
    <row r="621">
      <c r="A621" s="634"/>
      <c r="F621" s="625"/>
      <c r="J621" s="625"/>
      <c r="L621" s="615"/>
      <c r="P621" s="540"/>
      <c r="Q621" s="626"/>
      <c r="R621" s="540"/>
      <c r="S621" s="626"/>
      <c r="T621" s="540"/>
      <c r="U621" s="626"/>
    </row>
    <row r="622">
      <c r="A622" s="634"/>
      <c r="F622" s="625"/>
      <c r="J622" s="625"/>
      <c r="L622" s="615"/>
      <c r="P622" s="540"/>
      <c r="Q622" s="626"/>
      <c r="R622" s="540"/>
      <c r="S622" s="626"/>
      <c r="T622" s="540"/>
      <c r="U622" s="626"/>
    </row>
    <row r="623">
      <c r="A623" s="634"/>
      <c r="F623" s="625"/>
      <c r="J623" s="625"/>
      <c r="L623" s="615"/>
      <c r="P623" s="540"/>
      <c r="Q623" s="626"/>
      <c r="R623" s="540"/>
      <c r="S623" s="626"/>
      <c r="T623" s="540"/>
      <c r="U623" s="626"/>
    </row>
    <row r="624">
      <c r="A624" s="634"/>
      <c r="F624" s="625"/>
      <c r="J624" s="625"/>
      <c r="L624" s="615"/>
      <c r="P624" s="540"/>
      <c r="Q624" s="626"/>
      <c r="R624" s="540"/>
      <c r="S624" s="626"/>
      <c r="T624" s="540"/>
      <c r="U624" s="626"/>
    </row>
    <row r="625">
      <c r="A625" s="634"/>
      <c r="F625" s="625"/>
      <c r="J625" s="625"/>
      <c r="L625" s="615"/>
      <c r="P625" s="540"/>
      <c r="Q625" s="626"/>
      <c r="R625" s="540"/>
      <c r="S625" s="626"/>
      <c r="T625" s="540"/>
      <c r="U625" s="626"/>
    </row>
    <row r="626">
      <c r="A626" s="634"/>
      <c r="F626" s="625"/>
      <c r="J626" s="625"/>
      <c r="L626" s="615"/>
      <c r="P626" s="540"/>
      <c r="Q626" s="626"/>
      <c r="R626" s="540"/>
      <c r="S626" s="626"/>
      <c r="T626" s="540"/>
      <c r="U626" s="626"/>
    </row>
    <row r="627">
      <c r="A627" s="634"/>
      <c r="F627" s="625"/>
      <c r="J627" s="625"/>
      <c r="L627" s="615"/>
      <c r="P627" s="540"/>
      <c r="Q627" s="626"/>
      <c r="R627" s="540"/>
      <c r="S627" s="626"/>
      <c r="T627" s="540"/>
      <c r="U627" s="626"/>
    </row>
    <row r="628">
      <c r="A628" s="634"/>
      <c r="F628" s="625"/>
      <c r="J628" s="625"/>
      <c r="L628" s="615"/>
      <c r="P628" s="540"/>
      <c r="Q628" s="626"/>
      <c r="R628" s="540"/>
      <c r="S628" s="626"/>
      <c r="T628" s="540"/>
      <c r="U628" s="626"/>
    </row>
    <row r="629">
      <c r="A629" s="634"/>
      <c r="F629" s="625"/>
      <c r="J629" s="625"/>
      <c r="L629" s="615"/>
      <c r="P629" s="540"/>
      <c r="Q629" s="626"/>
      <c r="R629" s="540"/>
      <c r="S629" s="626"/>
      <c r="T629" s="540"/>
      <c r="U629" s="626"/>
    </row>
    <row r="630">
      <c r="A630" s="634"/>
      <c r="F630" s="625"/>
      <c r="J630" s="625"/>
      <c r="L630" s="615"/>
      <c r="P630" s="540"/>
      <c r="Q630" s="626"/>
      <c r="R630" s="540"/>
      <c r="S630" s="626"/>
      <c r="T630" s="540"/>
      <c r="U630" s="626"/>
    </row>
    <row r="631">
      <c r="A631" s="634"/>
      <c r="F631" s="625"/>
      <c r="J631" s="625"/>
      <c r="L631" s="615"/>
      <c r="P631" s="540"/>
      <c r="Q631" s="626"/>
      <c r="R631" s="540"/>
      <c r="S631" s="626"/>
      <c r="T631" s="540"/>
      <c r="U631" s="626"/>
    </row>
    <row r="632">
      <c r="A632" s="634"/>
      <c r="F632" s="625"/>
      <c r="J632" s="625"/>
      <c r="L632" s="615"/>
      <c r="P632" s="540"/>
      <c r="Q632" s="626"/>
      <c r="R632" s="540"/>
      <c r="S632" s="626"/>
      <c r="T632" s="540"/>
      <c r="U632" s="626"/>
    </row>
    <row r="633">
      <c r="A633" s="634"/>
      <c r="F633" s="625"/>
      <c r="J633" s="625"/>
      <c r="L633" s="615"/>
      <c r="P633" s="540"/>
      <c r="Q633" s="626"/>
      <c r="R633" s="540"/>
      <c r="S633" s="626"/>
      <c r="T633" s="540"/>
      <c r="U633" s="626"/>
    </row>
    <row r="634">
      <c r="A634" s="634"/>
      <c r="F634" s="625"/>
      <c r="J634" s="625"/>
      <c r="L634" s="615"/>
      <c r="P634" s="540"/>
      <c r="Q634" s="626"/>
      <c r="R634" s="540"/>
      <c r="S634" s="626"/>
      <c r="T634" s="540"/>
      <c r="U634" s="626"/>
    </row>
    <row r="635">
      <c r="A635" s="634"/>
      <c r="F635" s="625"/>
      <c r="J635" s="625"/>
      <c r="L635" s="615"/>
      <c r="P635" s="540"/>
      <c r="Q635" s="626"/>
      <c r="R635" s="540"/>
      <c r="S635" s="626"/>
      <c r="T635" s="540"/>
      <c r="U635" s="626"/>
    </row>
    <row r="636">
      <c r="A636" s="634"/>
      <c r="F636" s="625"/>
      <c r="J636" s="625"/>
      <c r="L636" s="615"/>
      <c r="P636" s="540"/>
      <c r="Q636" s="626"/>
      <c r="R636" s="540"/>
      <c r="S636" s="626"/>
      <c r="T636" s="540"/>
      <c r="U636" s="626"/>
    </row>
    <row r="637">
      <c r="A637" s="634"/>
      <c r="F637" s="625"/>
      <c r="J637" s="625"/>
      <c r="L637" s="615"/>
      <c r="P637" s="540"/>
      <c r="Q637" s="626"/>
      <c r="R637" s="540"/>
      <c r="S637" s="626"/>
      <c r="T637" s="540"/>
      <c r="U637" s="626"/>
    </row>
    <row r="638">
      <c r="A638" s="634"/>
      <c r="F638" s="625"/>
      <c r="J638" s="625"/>
      <c r="L638" s="615"/>
      <c r="P638" s="540"/>
      <c r="Q638" s="626"/>
      <c r="R638" s="540"/>
      <c r="S638" s="626"/>
      <c r="T638" s="540"/>
      <c r="U638" s="626"/>
    </row>
    <row r="639">
      <c r="A639" s="634"/>
      <c r="F639" s="625"/>
      <c r="J639" s="625"/>
      <c r="L639" s="615"/>
      <c r="P639" s="540"/>
      <c r="Q639" s="626"/>
      <c r="R639" s="540"/>
      <c r="S639" s="626"/>
      <c r="T639" s="540"/>
      <c r="U639" s="626"/>
    </row>
    <row r="640">
      <c r="A640" s="634"/>
      <c r="F640" s="625"/>
      <c r="J640" s="625"/>
      <c r="L640" s="615"/>
      <c r="P640" s="540"/>
      <c r="Q640" s="626"/>
      <c r="R640" s="540"/>
      <c r="S640" s="626"/>
      <c r="T640" s="540"/>
      <c r="U640" s="626"/>
    </row>
    <row r="641">
      <c r="A641" s="634"/>
      <c r="F641" s="625"/>
      <c r="J641" s="625"/>
      <c r="L641" s="615"/>
      <c r="P641" s="540"/>
      <c r="Q641" s="626"/>
      <c r="R641" s="540"/>
      <c r="S641" s="626"/>
      <c r="T641" s="540"/>
      <c r="U641" s="626"/>
    </row>
    <row r="642">
      <c r="A642" s="634"/>
      <c r="F642" s="625"/>
      <c r="J642" s="625"/>
      <c r="L642" s="615"/>
      <c r="P642" s="540"/>
      <c r="Q642" s="626"/>
      <c r="R642" s="540"/>
      <c r="S642" s="626"/>
      <c r="T642" s="540"/>
      <c r="U642" s="626"/>
    </row>
    <row r="643">
      <c r="A643" s="634"/>
      <c r="F643" s="625"/>
      <c r="J643" s="625"/>
      <c r="L643" s="615"/>
      <c r="P643" s="540"/>
      <c r="Q643" s="626"/>
      <c r="R643" s="540"/>
      <c r="S643" s="626"/>
      <c r="T643" s="540"/>
      <c r="U643" s="626"/>
    </row>
    <row r="644">
      <c r="A644" s="634"/>
      <c r="F644" s="625"/>
      <c r="J644" s="625"/>
      <c r="L644" s="615"/>
      <c r="P644" s="540"/>
      <c r="Q644" s="626"/>
      <c r="R644" s="540"/>
      <c r="S644" s="626"/>
      <c r="T644" s="540"/>
      <c r="U644" s="626"/>
    </row>
    <row r="645">
      <c r="A645" s="634"/>
      <c r="F645" s="625"/>
      <c r="J645" s="625"/>
      <c r="L645" s="615"/>
      <c r="P645" s="540"/>
      <c r="Q645" s="626"/>
      <c r="R645" s="540"/>
      <c r="S645" s="626"/>
      <c r="T645" s="540"/>
      <c r="U645" s="626"/>
    </row>
    <row r="646">
      <c r="A646" s="634"/>
      <c r="F646" s="625"/>
      <c r="J646" s="625"/>
      <c r="L646" s="615"/>
      <c r="P646" s="540"/>
      <c r="Q646" s="626"/>
      <c r="R646" s="540"/>
      <c r="S646" s="626"/>
      <c r="T646" s="540"/>
      <c r="U646" s="626"/>
    </row>
    <row r="647">
      <c r="A647" s="634"/>
      <c r="F647" s="625"/>
      <c r="J647" s="625"/>
      <c r="L647" s="615"/>
      <c r="P647" s="540"/>
      <c r="Q647" s="626"/>
      <c r="R647" s="540"/>
      <c r="S647" s="626"/>
      <c r="T647" s="540"/>
      <c r="U647" s="626"/>
    </row>
    <row r="648">
      <c r="A648" s="634"/>
      <c r="F648" s="625"/>
      <c r="J648" s="625"/>
      <c r="L648" s="615"/>
      <c r="P648" s="540"/>
      <c r="Q648" s="626"/>
      <c r="R648" s="540"/>
      <c r="S648" s="626"/>
      <c r="T648" s="540"/>
      <c r="U648" s="626"/>
    </row>
    <row r="649">
      <c r="A649" s="634"/>
      <c r="F649" s="625"/>
      <c r="J649" s="625"/>
      <c r="L649" s="615"/>
      <c r="P649" s="540"/>
      <c r="Q649" s="626"/>
      <c r="R649" s="540"/>
      <c r="S649" s="626"/>
      <c r="T649" s="540"/>
      <c r="U649" s="626"/>
    </row>
    <row r="650">
      <c r="A650" s="634"/>
      <c r="F650" s="625"/>
      <c r="J650" s="625"/>
      <c r="L650" s="615"/>
      <c r="P650" s="540"/>
      <c r="Q650" s="626"/>
      <c r="R650" s="540"/>
      <c r="S650" s="626"/>
      <c r="T650" s="540"/>
      <c r="U650" s="626"/>
    </row>
    <row r="651">
      <c r="A651" s="634"/>
      <c r="F651" s="625"/>
      <c r="J651" s="625"/>
      <c r="L651" s="615"/>
      <c r="P651" s="540"/>
      <c r="Q651" s="626"/>
      <c r="R651" s="540"/>
      <c r="S651" s="626"/>
      <c r="T651" s="540"/>
      <c r="U651" s="626"/>
    </row>
    <row r="652">
      <c r="A652" s="634"/>
      <c r="F652" s="625"/>
      <c r="J652" s="625"/>
      <c r="L652" s="615"/>
      <c r="P652" s="540"/>
      <c r="Q652" s="626"/>
      <c r="R652" s="540"/>
      <c r="S652" s="626"/>
      <c r="T652" s="540"/>
      <c r="U652" s="626"/>
    </row>
    <row r="653">
      <c r="A653" s="634"/>
      <c r="F653" s="625"/>
      <c r="J653" s="625"/>
      <c r="L653" s="615"/>
      <c r="P653" s="540"/>
      <c r="Q653" s="626"/>
      <c r="R653" s="540"/>
      <c r="S653" s="626"/>
      <c r="T653" s="540"/>
      <c r="U653" s="626"/>
    </row>
    <row r="654">
      <c r="A654" s="634"/>
      <c r="F654" s="625"/>
      <c r="J654" s="625"/>
      <c r="L654" s="615"/>
      <c r="P654" s="540"/>
      <c r="Q654" s="626"/>
      <c r="R654" s="540"/>
      <c r="S654" s="626"/>
      <c r="T654" s="540"/>
      <c r="U654" s="626"/>
    </row>
    <row r="655">
      <c r="A655" s="634"/>
      <c r="F655" s="625"/>
      <c r="J655" s="625"/>
      <c r="L655" s="615"/>
      <c r="P655" s="540"/>
      <c r="Q655" s="626"/>
      <c r="R655" s="540"/>
      <c r="S655" s="626"/>
      <c r="T655" s="540"/>
      <c r="U655" s="626"/>
    </row>
    <row r="656">
      <c r="A656" s="634"/>
      <c r="F656" s="625"/>
      <c r="J656" s="625"/>
      <c r="L656" s="615"/>
      <c r="P656" s="540"/>
      <c r="Q656" s="626"/>
      <c r="R656" s="540"/>
      <c r="S656" s="626"/>
      <c r="T656" s="540"/>
      <c r="U656" s="626"/>
    </row>
    <row r="657">
      <c r="A657" s="634"/>
      <c r="F657" s="625"/>
      <c r="J657" s="625"/>
      <c r="L657" s="615"/>
      <c r="P657" s="540"/>
      <c r="Q657" s="626"/>
      <c r="R657" s="540"/>
      <c r="S657" s="626"/>
      <c r="T657" s="540"/>
      <c r="U657" s="626"/>
    </row>
    <row r="658">
      <c r="A658" s="634"/>
      <c r="F658" s="625"/>
      <c r="J658" s="625"/>
      <c r="L658" s="615"/>
      <c r="P658" s="540"/>
      <c r="Q658" s="626"/>
      <c r="R658" s="540"/>
      <c r="S658" s="626"/>
      <c r="T658" s="540"/>
      <c r="U658" s="626"/>
    </row>
    <row r="659">
      <c r="A659" s="634"/>
      <c r="F659" s="625"/>
      <c r="J659" s="625"/>
      <c r="L659" s="615"/>
      <c r="P659" s="540"/>
      <c r="Q659" s="626"/>
      <c r="R659" s="540"/>
      <c r="S659" s="626"/>
      <c r="T659" s="540"/>
      <c r="U659" s="626"/>
    </row>
    <row r="660">
      <c r="A660" s="634"/>
      <c r="F660" s="625"/>
      <c r="J660" s="625"/>
      <c r="L660" s="615"/>
      <c r="P660" s="540"/>
      <c r="Q660" s="626"/>
      <c r="R660" s="540"/>
      <c r="S660" s="626"/>
      <c r="T660" s="540"/>
      <c r="U660" s="626"/>
    </row>
    <row r="661">
      <c r="A661" s="634"/>
      <c r="F661" s="625"/>
      <c r="J661" s="625"/>
      <c r="L661" s="615"/>
      <c r="P661" s="540"/>
      <c r="Q661" s="626"/>
      <c r="R661" s="540"/>
      <c r="S661" s="626"/>
      <c r="T661" s="540"/>
      <c r="U661" s="626"/>
    </row>
    <row r="662">
      <c r="A662" s="634"/>
      <c r="F662" s="625"/>
      <c r="J662" s="625"/>
      <c r="L662" s="615"/>
      <c r="P662" s="540"/>
      <c r="Q662" s="626"/>
      <c r="R662" s="540"/>
      <c r="S662" s="626"/>
      <c r="T662" s="540"/>
      <c r="U662" s="626"/>
    </row>
    <row r="663">
      <c r="A663" s="634"/>
      <c r="F663" s="625"/>
      <c r="J663" s="625"/>
      <c r="L663" s="615"/>
      <c r="P663" s="540"/>
      <c r="Q663" s="626"/>
      <c r="R663" s="540"/>
      <c r="S663" s="626"/>
      <c r="T663" s="540"/>
      <c r="U663" s="626"/>
    </row>
    <row r="664">
      <c r="A664" s="634"/>
      <c r="F664" s="625"/>
      <c r="J664" s="625"/>
      <c r="L664" s="615"/>
      <c r="P664" s="540"/>
      <c r="Q664" s="626"/>
      <c r="R664" s="540"/>
      <c r="S664" s="626"/>
      <c r="T664" s="540"/>
      <c r="U664" s="626"/>
    </row>
    <row r="665">
      <c r="A665" s="634"/>
      <c r="F665" s="625"/>
      <c r="J665" s="625"/>
      <c r="L665" s="615"/>
      <c r="P665" s="540"/>
      <c r="Q665" s="626"/>
      <c r="R665" s="540"/>
      <c r="S665" s="626"/>
      <c r="T665" s="540"/>
      <c r="U665" s="626"/>
    </row>
    <row r="666">
      <c r="A666" s="634"/>
      <c r="F666" s="625"/>
      <c r="J666" s="625"/>
      <c r="L666" s="615"/>
      <c r="P666" s="540"/>
      <c r="Q666" s="626"/>
      <c r="R666" s="540"/>
      <c r="S666" s="626"/>
      <c r="T666" s="540"/>
      <c r="U666" s="626"/>
    </row>
    <row r="667">
      <c r="A667" s="634"/>
      <c r="F667" s="625"/>
      <c r="J667" s="625"/>
      <c r="L667" s="615"/>
      <c r="P667" s="540"/>
      <c r="Q667" s="626"/>
      <c r="R667" s="540"/>
      <c r="S667" s="626"/>
      <c r="T667" s="540"/>
      <c r="U667" s="626"/>
    </row>
    <row r="668">
      <c r="A668" s="634"/>
      <c r="F668" s="625"/>
      <c r="J668" s="625"/>
      <c r="L668" s="615"/>
      <c r="P668" s="540"/>
      <c r="Q668" s="626"/>
      <c r="R668" s="540"/>
      <c r="S668" s="626"/>
      <c r="T668" s="540"/>
      <c r="U668" s="626"/>
    </row>
    <row r="669">
      <c r="A669" s="634"/>
      <c r="F669" s="625"/>
      <c r="J669" s="625"/>
      <c r="L669" s="615"/>
      <c r="P669" s="540"/>
      <c r="Q669" s="626"/>
      <c r="R669" s="540"/>
      <c r="S669" s="626"/>
      <c r="T669" s="540"/>
      <c r="U669" s="626"/>
    </row>
    <row r="670">
      <c r="A670" s="634"/>
      <c r="F670" s="625"/>
      <c r="J670" s="625"/>
      <c r="L670" s="615"/>
      <c r="P670" s="540"/>
      <c r="Q670" s="626"/>
      <c r="R670" s="540"/>
      <c r="S670" s="626"/>
      <c r="T670" s="540"/>
      <c r="U670" s="626"/>
    </row>
    <row r="671">
      <c r="A671" s="634"/>
      <c r="F671" s="625"/>
      <c r="J671" s="625"/>
      <c r="L671" s="615"/>
      <c r="P671" s="540"/>
      <c r="Q671" s="626"/>
      <c r="R671" s="540"/>
      <c r="S671" s="626"/>
      <c r="T671" s="540"/>
      <c r="U671" s="626"/>
    </row>
    <row r="672">
      <c r="A672" s="634"/>
      <c r="F672" s="625"/>
      <c r="J672" s="625"/>
      <c r="L672" s="615"/>
      <c r="P672" s="540"/>
      <c r="Q672" s="626"/>
      <c r="R672" s="540"/>
      <c r="S672" s="626"/>
      <c r="T672" s="540"/>
      <c r="U672" s="626"/>
    </row>
    <row r="673">
      <c r="A673" s="634"/>
      <c r="F673" s="625"/>
      <c r="J673" s="625"/>
      <c r="L673" s="615"/>
      <c r="P673" s="540"/>
      <c r="Q673" s="626"/>
      <c r="R673" s="540"/>
      <c r="S673" s="626"/>
      <c r="T673" s="540"/>
      <c r="U673" s="626"/>
    </row>
    <row r="674">
      <c r="A674" s="634"/>
      <c r="F674" s="625"/>
      <c r="J674" s="625"/>
      <c r="L674" s="615"/>
      <c r="P674" s="540"/>
      <c r="Q674" s="626"/>
      <c r="R674" s="540"/>
      <c r="S674" s="626"/>
      <c r="T674" s="540"/>
      <c r="U674" s="626"/>
    </row>
    <row r="675">
      <c r="A675" s="634"/>
      <c r="F675" s="625"/>
      <c r="J675" s="625"/>
      <c r="L675" s="615"/>
      <c r="P675" s="540"/>
      <c r="Q675" s="626"/>
      <c r="R675" s="540"/>
      <c r="S675" s="626"/>
      <c r="T675" s="540"/>
      <c r="U675" s="626"/>
    </row>
    <row r="676">
      <c r="A676" s="634"/>
      <c r="F676" s="625"/>
      <c r="J676" s="625"/>
      <c r="L676" s="615"/>
      <c r="P676" s="540"/>
      <c r="Q676" s="626"/>
      <c r="R676" s="540"/>
      <c r="S676" s="626"/>
      <c r="T676" s="540"/>
      <c r="U676" s="626"/>
    </row>
    <row r="677">
      <c r="A677" s="634"/>
      <c r="F677" s="625"/>
      <c r="J677" s="625"/>
      <c r="L677" s="615"/>
      <c r="P677" s="540"/>
      <c r="Q677" s="626"/>
      <c r="R677" s="540"/>
      <c r="S677" s="626"/>
      <c r="T677" s="540"/>
      <c r="U677" s="626"/>
    </row>
    <row r="678">
      <c r="A678" s="634"/>
      <c r="F678" s="625"/>
      <c r="J678" s="625"/>
      <c r="L678" s="615"/>
      <c r="P678" s="540"/>
      <c r="Q678" s="626"/>
      <c r="R678" s="540"/>
      <c r="S678" s="626"/>
      <c r="T678" s="540"/>
      <c r="U678" s="626"/>
    </row>
    <row r="679">
      <c r="A679" s="634"/>
      <c r="F679" s="625"/>
      <c r="J679" s="625"/>
      <c r="L679" s="615"/>
      <c r="P679" s="540"/>
      <c r="Q679" s="626"/>
      <c r="R679" s="540"/>
      <c r="S679" s="626"/>
      <c r="T679" s="540"/>
      <c r="U679" s="626"/>
    </row>
    <row r="680">
      <c r="A680" s="634"/>
      <c r="F680" s="625"/>
      <c r="J680" s="625"/>
      <c r="L680" s="615"/>
      <c r="P680" s="540"/>
      <c r="Q680" s="626"/>
      <c r="R680" s="540"/>
      <c r="S680" s="626"/>
      <c r="T680" s="540"/>
      <c r="U680" s="626"/>
    </row>
    <row r="681">
      <c r="A681" s="634"/>
      <c r="F681" s="625"/>
      <c r="J681" s="625"/>
      <c r="L681" s="615"/>
      <c r="P681" s="540"/>
      <c r="Q681" s="626"/>
      <c r="R681" s="540"/>
      <c r="S681" s="626"/>
      <c r="T681" s="540"/>
      <c r="U681" s="626"/>
    </row>
    <row r="682">
      <c r="A682" s="634"/>
      <c r="F682" s="625"/>
      <c r="J682" s="625"/>
      <c r="L682" s="615"/>
      <c r="P682" s="540"/>
      <c r="Q682" s="626"/>
      <c r="R682" s="540"/>
      <c r="S682" s="626"/>
      <c r="T682" s="540"/>
      <c r="U682" s="626"/>
    </row>
    <row r="683">
      <c r="A683" s="634"/>
      <c r="F683" s="625"/>
      <c r="J683" s="625"/>
      <c r="L683" s="615"/>
      <c r="P683" s="540"/>
      <c r="Q683" s="626"/>
      <c r="R683" s="540"/>
      <c r="S683" s="626"/>
      <c r="T683" s="540"/>
      <c r="U683" s="626"/>
    </row>
    <row r="684">
      <c r="A684" s="634"/>
      <c r="F684" s="625"/>
      <c r="J684" s="625"/>
      <c r="L684" s="615"/>
      <c r="P684" s="540"/>
      <c r="Q684" s="626"/>
      <c r="R684" s="540"/>
      <c r="S684" s="626"/>
      <c r="T684" s="540"/>
      <c r="U684" s="626"/>
    </row>
    <row r="685">
      <c r="A685" s="634"/>
      <c r="F685" s="625"/>
      <c r="J685" s="625"/>
      <c r="L685" s="615"/>
      <c r="P685" s="540"/>
      <c r="Q685" s="626"/>
      <c r="R685" s="540"/>
      <c r="S685" s="626"/>
      <c r="T685" s="540"/>
      <c r="U685" s="626"/>
    </row>
    <row r="686">
      <c r="A686" s="634"/>
      <c r="F686" s="625"/>
      <c r="J686" s="625"/>
      <c r="L686" s="615"/>
      <c r="P686" s="540"/>
      <c r="Q686" s="626"/>
      <c r="R686" s="540"/>
      <c r="S686" s="626"/>
      <c r="T686" s="540"/>
      <c r="U686" s="626"/>
    </row>
    <row r="687">
      <c r="A687" s="634"/>
      <c r="F687" s="625"/>
      <c r="J687" s="625"/>
      <c r="L687" s="615"/>
      <c r="P687" s="540"/>
      <c r="Q687" s="626"/>
      <c r="R687" s="540"/>
      <c r="S687" s="626"/>
      <c r="T687" s="540"/>
      <c r="U687" s="626"/>
    </row>
    <row r="688">
      <c r="A688" s="634"/>
      <c r="F688" s="625"/>
      <c r="J688" s="625"/>
      <c r="L688" s="615"/>
      <c r="P688" s="540"/>
      <c r="Q688" s="626"/>
      <c r="R688" s="540"/>
      <c r="S688" s="626"/>
      <c r="T688" s="540"/>
      <c r="U688" s="626"/>
    </row>
    <row r="689">
      <c r="A689" s="634"/>
      <c r="F689" s="625"/>
      <c r="J689" s="625"/>
      <c r="L689" s="615"/>
      <c r="P689" s="540"/>
      <c r="Q689" s="626"/>
      <c r="R689" s="540"/>
      <c r="S689" s="626"/>
      <c r="T689" s="540"/>
      <c r="U689" s="626"/>
    </row>
    <row r="690">
      <c r="A690" s="634"/>
      <c r="F690" s="625"/>
      <c r="J690" s="625"/>
      <c r="L690" s="615"/>
      <c r="P690" s="540"/>
      <c r="Q690" s="626"/>
      <c r="R690" s="540"/>
      <c r="S690" s="626"/>
      <c r="T690" s="540"/>
      <c r="U690" s="626"/>
    </row>
    <row r="691">
      <c r="A691" s="634"/>
      <c r="F691" s="625"/>
      <c r="J691" s="625"/>
      <c r="L691" s="615"/>
      <c r="P691" s="540"/>
      <c r="Q691" s="626"/>
      <c r="R691" s="540"/>
      <c r="S691" s="626"/>
      <c r="T691" s="540"/>
      <c r="U691" s="626"/>
    </row>
    <row r="692">
      <c r="A692" s="634"/>
      <c r="F692" s="625"/>
      <c r="J692" s="625"/>
      <c r="L692" s="615"/>
      <c r="P692" s="540"/>
      <c r="Q692" s="626"/>
      <c r="R692" s="540"/>
      <c r="S692" s="626"/>
      <c r="T692" s="540"/>
      <c r="U692" s="626"/>
    </row>
    <row r="693">
      <c r="A693" s="634"/>
      <c r="F693" s="625"/>
      <c r="J693" s="625"/>
      <c r="L693" s="615"/>
      <c r="P693" s="540"/>
      <c r="Q693" s="626"/>
      <c r="R693" s="540"/>
      <c r="S693" s="626"/>
      <c r="T693" s="540"/>
      <c r="U693" s="626"/>
    </row>
    <row r="694">
      <c r="A694" s="634"/>
      <c r="F694" s="625"/>
      <c r="J694" s="625"/>
      <c r="L694" s="615"/>
      <c r="P694" s="540"/>
      <c r="Q694" s="626"/>
      <c r="R694" s="540"/>
      <c r="S694" s="626"/>
      <c r="T694" s="540"/>
      <c r="U694" s="626"/>
    </row>
    <row r="695">
      <c r="A695" s="634"/>
      <c r="F695" s="625"/>
      <c r="J695" s="625"/>
      <c r="L695" s="615"/>
      <c r="P695" s="540"/>
      <c r="Q695" s="626"/>
      <c r="R695" s="540"/>
      <c r="S695" s="626"/>
      <c r="T695" s="540"/>
      <c r="U695" s="626"/>
    </row>
    <row r="696">
      <c r="A696" s="634"/>
      <c r="F696" s="625"/>
      <c r="J696" s="625"/>
      <c r="L696" s="615"/>
      <c r="P696" s="540"/>
      <c r="Q696" s="626"/>
      <c r="R696" s="540"/>
      <c r="S696" s="626"/>
      <c r="T696" s="540"/>
      <c r="U696" s="626"/>
    </row>
    <row r="697">
      <c r="A697" s="634"/>
      <c r="F697" s="625"/>
      <c r="J697" s="625"/>
      <c r="L697" s="615"/>
      <c r="P697" s="540"/>
      <c r="Q697" s="626"/>
      <c r="R697" s="540"/>
      <c r="S697" s="626"/>
      <c r="T697" s="540"/>
      <c r="U697" s="626"/>
    </row>
    <row r="698">
      <c r="A698" s="634"/>
      <c r="F698" s="625"/>
      <c r="J698" s="625"/>
      <c r="L698" s="615"/>
      <c r="P698" s="540"/>
      <c r="Q698" s="626"/>
      <c r="R698" s="540"/>
      <c r="S698" s="626"/>
      <c r="T698" s="540"/>
      <c r="U698" s="626"/>
    </row>
    <row r="699">
      <c r="A699" s="634"/>
      <c r="F699" s="625"/>
      <c r="J699" s="625"/>
      <c r="L699" s="615"/>
      <c r="P699" s="540"/>
      <c r="Q699" s="626"/>
      <c r="R699" s="540"/>
      <c r="S699" s="626"/>
      <c r="T699" s="540"/>
      <c r="U699" s="626"/>
    </row>
    <row r="700">
      <c r="A700" s="634"/>
      <c r="F700" s="625"/>
      <c r="J700" s="625"/>
      <c r="L700" s="615"/>
      <c r="P700" s="540"/>
      <c r="Q700" s="626"/>
      <c r="R700" s="540"/>
      <c r="S700" s="626"/>
      <c r="T700" s="540"/>
      <c r="U700" s="626"/>
    </row>
    <row r="701">
      <c r="A701" s="634"/>
      <c r="F701" s="625"/>
      <c r="J701" s="625"/>
      <c r="L701" s="615"/>
      <c r="P701" s="540"/>
      <c r="Q701" s="626"/>
      <c r="R701" s="540"/>
      <c r="S701" s="626"/>
      <c r="T701" s="540"/>
      <c r="U701" s="626"/>
    </row>
    <row r="702">
      <c r="A702" s="634"/>
      <c r="F702" s="625"/>
      <c r="J702" s="625"/>
      <c r="L702" s="615"/>
      <c r="P702" s="540"/>
      <c r="Q702" s="626"/>
      <c r="R702" s="540"/>
      <c r="S702" s="626"/>
      <c r="T702" s="540"/>
      <c r="U702" s="626"/>
    </row>
    <row r="703">
      <c r="A703" s="634"/>
      <c r="F703" s="625"/>
      <c r="J703" s="625"/>
      <c r="L703" s="615"/>
      <c r="P703" s="540"/>
      <c r="Q703" s="626"/>
      <c r="R703" s="540"/>
      <c r="S703" s="626"/>
      <c r="T703" s="540"/>
      <c r="U703" s="626"/>
    </row>
    <row r="704">
      <c r="A704" s="634"/>
      <c r="F704" s="625"/>
      <c r="J704" s="625"/>
      <c r="L704" s="615"/>
      <c r="P704" s="540"/>
      <c r="Q704" s="626"/>
      <c r="R704" s="540"/>
      <c r="S704" s="626"/>
      <c r="T704" s="540"/>
      <c r="U704" s="626"/>
    </row>
    <row r="705">
      <c r="A705" s="634"/>
      <c r="F705" s="625"/>
      <c r="J705" s="625"/>
      <c r="L705" s="615"/>
      <c r="P705" s="540"/>
      <c r="Q705" s="626"/>
      <c r="R705" s="540"/>
      <c r="S705" s="626"/>
      <c r="T705" s="540"/>
      <c r="U705" s="626"/>
    </row>
    <row r="706">
      <c r="A706" s="634"/>
      <c r="F706" s="625"/>
      <c r="J706" s="625"/>
      <c r="L706" s="615"/>
      <c r="P706" s="540"/>
      <c r="Q706" s="626"/>
      <c r="R706" s="540"/>
      <c r="S706" s="626"/>
      <c r="T706" s="540"/>
      <c r="U706" s="626"/>
    </row>
    <row r="707">
      <c r="A707" s="634"/>
      <c r="F707" s="625"/>
      <c r="J707" s="625"/>
      <c r="L707" s="615"/>
      <c r="P707" s="540"/>
      <c r="Q707" s="626"/>
      <c r="R707" s="540"/>
      <c r="S707" s="626"/>
      <c r="T707" s="540"/>
      <c r="U707" s="626"/>
    </row>
    <row r="708">
      <c r="A708" s="634"/>
      <c r="F708" s="625"/>
      <c r="J708" s="625"/>
      <c r="L708" s="615"/>
      <c r="P708" s="540"/>
      <c r="Q708" s="626"/>
      <c r="R708" s="540"/>
      <c r="S708" s="626"/>
      <c r="T708" s="540"/>
      <c r="U708" s="626"/>
    </row>
    <row r="709">
      <c r="A709" s="634"/>
      <c r="F709" s="625"/>
      <c r="J709" s="625"/>
      <c r="L709" s="615"/>
      <c r="P709" s="540"/>
      <c r="Q709" s="626"/>
      <c r="R709" s="540"/>
      <c r="S709" s="626"/>
      <c r="T709" s="540"/>
      <c r="U709" s="626"/>
    </row>
    <row r="710">
      <c r="A710" s="634"/>
      <c r="F710" s="625"/>
      <c r="J710" s="625"/>
      <c r="L710" s="615"/>
      <c r="P710" s="540"/>
      <c r="Q710" s="626"/>
      <c r="R710" s="540"/>
      <c r="S710" s="626"/>
      <c r="T710" s="540"/>
      <c r="U710" s="626"/>
    </row>
    <row r="711">
      <c r="A711" s="634"/>
      <c r="F711" s="625"/>
      <c r="J711" s="625"/>
      <c r="L711" s="615"/>
      <c r="P711" s="540"/>
      <c r="Q711" s="626"/>
      <c r="R711" s="540"/>
      <c r="S711" s="626"/>
      <c r="T711" s="540"/>
      <c r="U711" s="626"/>
    </row>
    <row r="712">
      <c r="A712" s="634"/>
      <c r="F712" s="625"/>
      <c r="J712" s="625"/>
      <c r="L712" s="615"/>
      <c r="P712" s="540"/>
      <c r="Q712" s="626"/>
      <c r="R712" s="540"/>
      <c r="S712" s="626"/>
      <c r="T712" s="540"/>
      <c r="U712" s="626"/>
    </row>
    <row r="713">
      <c r="A713" s="634"/>
      <c r="F713" s="625"/>
      <c r="J713" s="625"/>
      <c r="L713" s="615"/>
      <c r="P713" s="540"/>
      <c r="Q713" s="626"/>
      <c r="R713" s="540"/>
      <c r="S713" s="626"/>
      <c r="T713" s="540"/>
      <c r="U713" s="626"/>
    </row>
    <row r="714">
      <c r="A714" s="634"/>
      <c r="F714" s="625"/>
      <c r="J714" s="625"/>
      <c r="L714" s="615"/>
      <c r="P714" s="540"/>
      <c r="Q714" s="626"/>
      <c r="R714" s="540"/>
      <c r="S714" s="626"/>
      <c r="T714" s="540"/>
      <c r="U714" s="626"/>
    </row>
    <row r="715">
      <c r="A715" s="634"/>
      <c r="F715" s="625"/>
      <c r="J715" s="625"/>
      <c r="L715" s="615"/>
      <c r="P715" s="540"/>
      <c r="Q715" s="626"/>
      <c r="R715" s="540"/>
      <c r="S715" s="626"/>
      <c r="T715" s="540"/>
      <c r="U715" s="626"/>
    </row>
    <row r="716">
      <c r="A716" s="634"/>
      <c r="F716" s="625"/>
      <c r="J716" s="625"/>
      <c r="L716" s="615"/>
      <c r="P716" s="540"/>
      <c r="Q716" s="626"/>
      <c r="R716" s="540"/>
      <c r="S716" s="626"/>
      <c r="T716" s="540"/>
      <c r="U716" s="626"/>
    </row>
    <row r="717">
      <c r="A717" s="634"/>
      <c r="F717" s="625"/>
      <c r="J717" s="625"/>
      <c r="L717" s="615"/>
      <c r="P717" s="540"/>
      <c r="Q717" s="626"/>
      <c r="R717" s="540"/>
      <c r="S717" s="626"/>
      <c r="T717" s="540"/>
      <c r="U717" s="626"/>
    </row>
    <row r="718">
      <c r="A718" s="634"/>
      <c r="F718" s="625"/>
      <c r="J718" s="625"/>
      <c r="L718" s="615"/>
      <c r="P718" s="540"/>
      <c r="Q718" s="626"/>
      <c r="R718" s="540"/>
      <c r="S718" s="626"/>
      <c r="T718" s="540"/>
      <c r="U718" s="626"/>
    </row>
    <row r="719">
      <c r="A719" s="634"/>
      <c r="F719" s="625"/>
      <c r="J719" s="625"/>
      <c r="L719" s="615"/>
      <c r="P719" s="540"/>
      <c r="Q719" s="626"/>
      <c r="R719" s="540"/>
      <c r="S719" s="626"/>
      <c r="T719" s="540"/>
      <c r="U719" s="626"/>
    </row>
    <row r="720">
      <c r="A720" s="634"/>
      <c r="F720" s="625"/>
      <c r="J720" s="625"/>
      <c r="L720" s="615"/>
      <c r="P720" s="540"/>
      <c r="Q720" s="626"/>
      <c r="R720" s="540"/>
      <c r="S720" s="626"/>
      <c r="T720" s="540"/>
      <c r="U720" s="626"/>
    </row>
    <row r="721">
      <c r="A721" s="634"/>
      <c r="F721" s="625"/>
      <c r="J721" s="625"/>
      <c r="L721" s="615"/>
      <c r="P721" s="540"/>
      <c r="Q721" s="626"/>
      <c r="R721" s="540"/>
      <c r="S721" s="626"/>
      <c r="T721" s="540"/>
      <c r="U721" s="626"/>
    </row>
    <row r="722">
      <c r="A722" s="634"/>
      <c r="F722" s="625"/>
      <c r="J722" s="625"/>
      <c r="L722" s="615"/>
      <c r="P722" s="540"/>
      <c r="Q722" s="626"/>
      <c r="R722" s="540"/>
      <c r="S722" s="626"/>
      <c r="T722" s="540"/>
      <c r="U722" s="626"/>
    </row>
    <row r="723">
      <c r="A723" s="634"/>
      <c r="F723" s="625"/>
      <c r="J723" s="625"/>
      <c r="L723" s="615"/>
      <c r="P723" s="540"/>
      <c r="Q723" s="626"/>
      <c r="R723" s="540"/>
      <c r="S723" s="626"/>
      <c r="T723" s="540"/>
      <c r="U723" s="626"/>
    </row>
    <row r="724">
      <c r="A724" s="634"/>
      <c r="F724" s="625"/>
      <c r="J724" s="625"/>
      <c r="L724" s="615"/>
      <c r="P724" s="540"/>
      <c r="Q724" s="626"/>
      <c r="R724" s="540"/>
      <c r="S724" s="626"/>
      <c r="T724" s="540"/>
      <c r="U724" s="626"/>
    </row>
    <row r="725">
      <c r="A725" s="634"/>
      <c r="F725" s="625"/>
      <c r="J725" s="625"/>
      <c r="L725" s="615"/>
      <c r="P725" s="540"/>
      <c r="Q725" s="626"/>
      <c r="R725" s="540"/>
      <c r="S725" s="626"/>
      <c r="T725" s="540"/>
      <c r="U725" s="626"/>
    </row>
    <row r="726">
      <c r="A726" s="634"/>
      <c r="F726" s="625"/>
      <c r="J726" s="625"/>
      <c r="L726" s="615"/>
      <c r="P726" s="540"/>
      <c r="Q726" s="626"/>
      <c r="R726" s="540"/>
      <c r="S726" s="626"/>
      <c r="T726" s="540"/>
      <c r="U726" s="626"/>
    </row>
    <row r="727">
      <c r="A727" s="634"/>
      <c r="F727" s="625"/>
      <c r="J727" s="625"/>
      <c r="L727" s="615"/>
      <c r="P727" s="540"/>
      <c r="Q727" s="626"/>
      <c r="R727" s="540"/>
      <c r="S727" s="626"/>
      <c r="T727" s="540"/>
      <c r="U727" s="626"/>
    </row>
    <row r="728">
      <c r="A728" s="634"/>
      <c r="F728" s="625"/>
      <c r="J728" s="625"/>
      <c r="L728" s="615"/>
      <c r="P728" s="540"/>
      <c r="Q728" s="626"/>
      <c r="R728" s="540"/>
      <c r="S728" s="626"/>
      <c r="T728" s="540"/>
      <c r="U728" s="626"/>
    </row>
    <row r="729">
      <c r="A729" s="634"/>
      <c r="F729" s="625"/>
      <c r="J729" s="625"/>
      <c r="L729" s="615"/>
      <c r="P729" s="540"/>
      <c r="Q729" s="626"/>
      <c r="R729" s="540"/>
      <c r="S729" s="626"/>
      <c r="T729" s="540"/>
      <c r="U729" s="626"/>
    </row>
    <row r="730">
      <c r="A730" s="634"/>
      <c r="F730" s="625"/>
      <c r="J730" s="625"/>
      <c r="L730" s="615"/>
      <c r="P730" s="540"/>
      <c r="Q730" s="626"/>
      <c r="R730" s="540"/>
      <c r="S730" s="626"/>
      <c r="T730" s="540"/>
      <c r="U730" s="626"/>
    </row>
    <row r="731">
      <c r="A731" s="634"/>
      <c r="F731" s="625"/>
      <c r="J731" s="625"/>
      <c r="L731" s="615"/>
      <c r="P731" s="540"/>
      <c r="Q731" s="626"/>
      <c r="R731" s="540"/>
      <c r="S731" s="626"/>
      <c r="T731" s="540"/>
      <c r="U731" s="626"/>
    </row>
    <row r="732">
      <c r="A732" s="634"/>
      <c r="F732" s="625"/>
      <c r="J732" s="625"/>
      <c r="L732" s="615"/>
      <c r="P732" s="540"/>
      <c r="Q732" s="626"/>
      <c r="R732" s="540"/>
      <c r="S732" s="626"/>
      <c r="T732" s="540"/>
      <c r="U732" s="626"/>
    </row>
    <row r="733">
      <c r="A733" s="634"/>
      <c r="F733" s="625"/>
      <c r="J733" s="625"/>
      <c r="L733" s="615"/>
      <c r="P733" s="540"/>
      <c r="Q733" s="626"/>
      <c r="R733" s="540"/>
      <c r="S733" s="626"/>
      <c r="T733" s="540"/>
      <c r="U733" s="626"/>
    </row>
    <row r="734">
      <c r="A734" s="634"/>
      <c r="F734" s="625"/>
      <c r="J734" s="625"/>
      <c r="L734" s="615"/>
      <c r="P734" s="540"/>
      <c r="Q734" s="626"/>
      <c r="R734" s="540"/>
      <c r="S734" s="626"/>
      <c r="T734" s="540"/>
      <c r="U734" s="626"/>
    </row>
    <row r="735">
      <c r="A735" s="634"/>
      <c r="F735" s="625"/>
      <c r="J735" s="625"/>
      <c r="L735" s="615"/>
      <c r="P735" s="540"/>
      <c r="Q735" s="626"/>
      <c r="R735" s="540"/>
      <c r="S735" s="626"/>
      <c r="T735" s="540"/>
      <c r="U735" s="626"/>
    </row>
    <row r="736">
      <c r="A736" s="634"/>
      <c r="F736" s="625"/>
      <c r="J736" s="625"/>
      <c r="L736" s="615"/>
      <c r="P736" s="540"/>
      <c r="Q736" s="626"/>
      <c r="R736" s="540"/>
      <c r="S736" s="626"/>
      <c r="T736" s="540"/>
      <c r="U736" s="626"/>
    </row>
    <row r="737">
      <c r="A737" s="634"/>
      <c r="F737" s="625"/>
      <c r="J737" s="625"/>
      <c r="L737" s="615"/>
      <c r="P737" s="540"/>
      <c r="Q737" s="626"/>
      <c r="R737" s="540"/>
      <c r="S737" s="626"/>
      <c r="T737" s="540"/>
      <c r="U737" s="626"/>
    </row>
    <row r="738">
      <c r="A738" s="634"/>
      <c r="F738" s="625"/>
      <c r="J738" s="625"/>
      <c r="L738" s="615"/>
      <c r="P738" s="540"/>
      <c r="Q738" s="626"/>
      <c r="R738" s="540"/>
      <c r="S738" s="626"/>
      <c r="T738" s="540"/>
      <c r="U738" s="626"/>
    </row>
    <row r="739">
      <c r="A739" s="634"/>
      <c r="F739" s="625"/>
      <c r="J739" s="625"/>
      <c r="L739" s="615"/>
      <c r="P739" s="540"/>
      <c r="Q739" s="626"/>
      <c r="R739" s="540"/>
      <c r="S739" s="626"/>
      <c r="T739" s="540"/>
      <c r="U739" s="626"/>
    </row>
    <row r="740">
      <c r="A740" s="634"/>
      <c r="F740" s="625"/>
      <c r="J740" s="625"/>
      <c r="L740" s="615"/>
      <c r="P740" s="540"/>
      <c r="Q740" s="626"/>
      <c r="R740" s="540"/>
      <c r="S740" s="626"/>
      <c r="T740" s="540"/>
      <c r="U740" s="626"/>
    </row>
    <row r="741">
      <c r="A741" s="634"/>
      <c r="F741" s="625"/>
      <c r="J741" s="625"/>
      <c r="L741" s="615"/>
      <c r="P741" s="540"/>
      <c r="Q741" s="626"/>
      <c r="R741" s="540"/>
      <c r="S741" s="626"/>
      <c r="T741" s="540"/>
      <c r="U741" s="626"/>
    </row>
    <row r="742">
      <c r="A742" s="634"/>
      <c r="F742" s="625"/>
      <c r="J742" s="625"/>
      <c r="L742" s="615"/>
      <c r="P742" s="540"/>
      <c r="Q742" s="626"/>
      <c r="R742" s="540"/>
      <c r="S742" s="626"/>
      <c r="T742" s="540"/>
      <c r="U742" s="626"/>
    </row>
    <row r="743">
      <c r="A743" s="634"/>
      <c r="F743" s="625"/>
      <c r="J743" s="625"/>
      <c r="L743" s="615"/>
      <c r="P743" s="540"/>
      <c r="Q743" s="626"/>
      <c r="R743" s="540"/>
      <c r="S743" s="626"/>
      <c r="T743" s="540"/>
      <c r="U743" s="626"/>
    </row>
    <row r="744">
      <c r="A744" s="634"/>
      <c r="F744" s="625"/>
      <c r="J744" s="625"/>
      <c r="L744" s="615"/>
      <c r="P744" s="540"/>
      <c r="Q744" s="626"/>
      <c r="R744" s="540"/>
      <c r="S744" s="626"/>
      <c r="T744" s="540"/>
      <c r="U744" s="626"/>
    </row>
    <row r="745">
      <c r="A745" s="634"/>
      <c r="F745" s="625"/>
      <c r="J745" s="625"/>
      <c r="L745" s="615"/>
      <c r="P745" s="540"/>
      <c r="Q745" s="626"/>
      <c r="R745" s="540"/>
      <c r="S745" s="626"/>
      <c r="T745" s="540"/>
      <c r="U745" s="626"/>
    </row>
    <row r="746">
      <c r="A746" s="634"/>
      <c r="F746" s="625"/>
      <c r="J746" s="625"/>
      <c r="L746" s="615"/>
      <c r="P746" s="540"/>
      <c r="Q746" s="626"/>
      <c r="R746" s="540"/>
      <c r="S746" s="626"/>
      <c r="T746" s="540"/>
      <c r="U746" s="626"/>
    </row>
    <row r="747">
      <c r="A747" s="634"/>
      <c r="F747" s="625"/>
      <c r="J747" s="625"/>
      <c r="L747" s="615"/>
      <c r="P747" s="540"/>
      <c r="Q747" s="626"/>
      <c r="R747" s="540"/>
      <c r="S747" s="626"/>
      <c r="T747" s="540"/>
      <c r="U747" s="626"/>
    </row>
    <row r="748">
      <c r="A748" s="634"/>
      <c r="F748" s="625"/>
      <c r="J748" s="625"/>
      <c r="L748" s="615"/>
      <c r="P748" s="540"/>
      <c r="Q748" s="626"/>
      <c r="R748" s="540"/>
      <c r="S748" s="626"/>
      <c r="T748" s="540"/>
      <c r="U748" s="626"/>
    </row>
    <row r="749">
      <c r="A749" s="634"/>
      <c r="F749" s="625"/>
      <c r="J749" s="625"/>
      <c r="L749" s="615"/>
      <c r="P749" s="540"/>
      <c r="Q749" s="626"/>
      <c r="R749" s="540"/>
      <c r="S749" s="626"/>
      <c r="T749" s="540"/>
      <c r="U749" s="626"/>
    </row>
    <row r="750">
      <c r="A750" s="634"/>
      <c r="F750" s="625"/>
      <c r="J750" s="625"/>
      <c r="L750" s="615"/>
      <c r="P750" s="540"/>
      <c r="Q750" s="626"/>
      <c r="R750" s="540"/>
      <c r="S750" s="626"/>
      <c r="T750" s="540"/>
      <c r="U750" s="626"/>
    </row>
    <row r="751">
      <c r="A751" s="634"/>
      <c r="F751" s="625"/>
      <c r="J751" s="625"/>
      <c r="L751" s="615"/>
      <c r="P751" s="540"/>
      <c r="Q751" s="626"/>
      <c r="R751" s="540"/>
      <c r="S751" s="626"/>
      <c r="T751" s="540"/>
      <c r="U751" s="626"/>
    </row>
    <row r="752">
      <c r="A752" s="634"/>
      <c r="F752" s="625"/>
      <c r="J752" s="625"/>
      <c r="L752" s="615"/>
      <c r="P752" s="540"/>
      <c r="Q752" s="626"/>
      <c r="R752" s="540"/>
      <c r="S752" s="626"/>
      <c r="T752" s="540"/>
      <c r="U752" s="626"/>
    </row>
    <row r="753">
      <c r="A753" s="634"/>
      <c r="F753" s="625"/>
      <c r="J753" s="625"/>
      <c r="L753" s="615"/>
      <c r="P753" s="540"/>
      <c r="Q753" s="626"/>
      <c r="R753" s="540"/>
      <c r="S753" s="626"/>
      <c r="T753" s="540"/>
      <c r="U753" s="626"/>
    </row>
    <row r="754">
      <c r="A754" s="634"/>
      <c r="F754" s="625"/>
      <c r="J754" s="625"/>
      <c r="L754" s="615"/>
      <c r="P754" s="540"/>
      <c r="Q754" s="626"/>
      <c r="R754" s="540"/>
      <c r="S754" s="626"/>
      <c r="T754" s="540"/>
      <c r="U754" s="626"/>
    </row>
    <row r="755">
      <c r="A755" s="634"/>
      <c r="F755" s="625"/>
      <c r="J755" s="625"/>
      <c r="L755" s="615"/>
      <c r="P755" s="540"/>
      <c r="Q755" s="626"/>
      <c r="R755" s="540"/>
      <c r="S755" s="626"/>
      <c r="T755" s="540"/>
      <c r="U755" s="626"/>
    </row>
    <row r="756">
      <c r="A756" s="634"/>
      <c r="F756" s="625"/>
      <c r="J756" s="625"/>
      <c r="L756" s="615"/>
      <c r="P756" s="540"/>
      <c r="Q756" s="626"/>
      <c r="R756" s="540"/>
      <c r="S756" s="626"/>
      <c r="T756" s="540"/>
      <c r="U756" s="626"/>
    </row>
    <row r="757">
      <c r="A757" s="634"/>
      <c r="F757" s="625"/>
      <c r="J757" s="625"/>
      <c r="L757" s="615"/>
      <c r="P757" s="540"/>
      <c r="Q757" s="626"/>
      <c r="R757" s="540"/>
      <c r="S757" s="626"/>
      <c r="T757" s="540"/>
      <c r="U757" s="626"/>
    </row>
    <row r="758">
      <c r="A758" s="634"/>
      <c r="F758" s="625"/>
      <c r="J758" s="625"/>
      <c r="L758" s="615"/>
      <c r="P758" s="540"/>
      <c r="Q758" s="626"/>
      <c r="R758" s="540"/>
      <c r="S758" s="626"/>
      <c r="T758" s="540"/>
      <c r="U758" s="626"/>
    </row>
    <row r="759">
      <c r="A759" s="634"/>
      <c r="F759" s="625"/>
      <c r="J759" s="625"/>
      <c r="L759" s="615"/>
      <c r="P759" s="540"/>
      <c r="Q759" s="626"/>
      <c r="R759" s="540"/>
      <c r="S759" s="626"/>
      <c r="T759" s="540"/>
      <c r="U759" s="626"/>
    </row>
    <row r="760">
      <c r="A760" s="634"/>
      <c r="F760" s="625"/>
      <c r="J760" s="625"/>
      <c r="L760" s="615"/>
      <c r="P760" s="540"/>
      <c r="Q760" s="626"/>
      <c r="R760" s="540"/>
      <c r="S760" s="626"/>
      <c r="T760" s="540"/>
      <c r="U760" s="626"/>
    </row>
    <row r="761">
      <c r="A761" s="634"/>
      <c r="F761" s="625"/>
      <c r="J761" s="625"/>
      <c r="L761" s="615"/>
      <c r="P761" s="540"/>
      <c r="Q761" s="626"/>
      <c r="R761" s="540"/>
      <c r="S761" s="626"/>
      <c r="T761" s="540"/>
      <c r="U761" s="626"/>
    </row>
    <row r="762">
      <c r="A762" s="634"/>
      <c r="F762" s="625"/>
      <c r="J762" s="625"/>
      <c r="L762" s="615"/>
      <c r="P762" s="540"/>
      <c r="Q762" s="626"/>
      <c r="R762" s="540"/>
      <c r="S762" s="626"/>
      <c r="T762" s="540"/>
      <c r="U762" s="626"/>
    </row>
    <row r="763">
      <c r="A763" s="634"/>
      <c r="F763" s="625"/>
      <c r="J763" s="625"/>
      <c r="L763" s="615"/>
      <c r="P763" s="540"/>
      <c r="Q763" s="626"/>
      <c r="R763" s="540"/>
      <c r="S763" s="626"/>
      <c r="T763" s="540"/>
      <c r="U763" s="626"/>
    </row>
    <row r="764">
      <c r="A764" s="634"/>
      <c r="F764" s="625"/>
      <c r="J764" s="625"/>
      <c r="L764" s="615"/>
      <c r="P764" s="540"/>
      <c r="Q764" s="626"/>
      <c r="R764" s="540"/>
      <c r="S764" s="626"/>
      <c r="T764" s="540"/>
      <c r="U764" s="626"/>
    </row>
    <row r="765">
      <c r="A765" s="634"/>
      <c r="F765" s="625"/>
      <c r="J765" s="625"/>
      <c r="L765" s="615"/>
      <c r="P765" s="540"/>
      <c r="Q765" s="626"/>
      <c r="R765" s="540"/>
      <c r="S765" s="626"/>
      <c r="T765" s="540"/>
      <c r="U765" s="626"/>
    </row>
    <row r="766">
      <c r="A766" s="634"/>
      <c r="F766" s="625"/>
      <c r="J766" s="625"/>
      <c r="L766" s="615"/>
      <c r="P766" s="540"/>
      <c r="Q766" s="626"/>
      <c r="R766" s="540"/>
      <c r="S766" s="626"/>
      <c r="T766" s="540"/>
      <c r="U766" s="626"/>
    </row>
    <row r="767">
      <c r="A767" s="634"/>
      <c r="F767" s="625"/>
      <c r="J767" s="625"/>
      <c r="L767" s="615"/>
      <c r="P767" s="540"/>
      <c r="Q767" s="626"/>
      <c r="R767" s="540"/>
      <c r="S767" s="626"/>
      <c r="T767" s="540"/>
      <c r="U767" s="626"/>
    </row>
    <row r="768">
      <c r="A768" s="634"/>
      <c r="F768" s="625"/>
      <c r="J768" s="625"/>
      <c r="L768" s="615"/>
      <c r="P768" s="540"/>
      <c r="Q768" s="626"/>
      <c r="R768" s="540"/>
      <c r="S768" s="626"/>
      <c r="T768" s="540"/>
      <c r="U768" s="626"/>
    </row>
    <row r="769">
      <c r="A769" s="634"/>
      <c r="F769" s="625"/>
      <c r="J769" s="625"/>
      <c r="L769" s="615"/>
      <c r="P769" s="540"/>
      <c r="Q769" s="626"/>
      <c r="R769" s="540"/>
      <c r="S769" s="626"/>
      <c r="T769" s="540"/>
      <c r="U769" s="626"/>
    </row>
    <row r="770">
      <c r="A770" s="634"/>
      <c r="F770" s="625"/>
      <c r="J770" s="625"/>
      <c r="L770" s="615"/>
      <c r="P770" s="540"/>
      <c r="Q770" s="626"/>
      <c r="R770" s="540"/>
      <c r="S770" s="626"/>
      <c r="T770" s="540"/>
      <c r="U770" s="626"/>
    </row>
    <row r="771">
      <c r="A771" s="634"/>
      <c r="F771" s="625"/>
      <c r="J771" s="625"/>
      <c r="L771" s="615"/>
      <c r="P771" s="540"/>
      <c r="Q771" s="626"/>
      <c r="R771" s="540"/>
      <c r="S771" s="626"/>
      <c r="T771" s="540"/>
      <c r="U771" s="626"/>
    </row>
    <row r="772">
      <c r="A772" s="634"/>
      <c r="F772" s="625"/>
      <c r="J772" s="625"/>
      <c r="L772" s="615"/>
      <c r="P772" s="540"/>
      <c r="Q772" s="626"/>
      <c r="R772" s="540"/>
      <c r="S772" s="626"/>
      <c r="T772" s="540"/>
      <c r="U772" s="626"/>
    </row>
    <row r="773">
      <c r="A773" s="634"/>
      <c r="F773" s="625"/>
      <c r="J773" s="625"/>
      <c r="L773" s="615"/>
      <c r="P773" s="540"/>
      <c r="Q773" s="626"/>
      <c r="R773" s="540"/>
      <c r="S773" s="626"/>
      <c r="T773" s="540"/>
      <c r="U773" s="626"/>
    </row>
    <row r="774">
      <c r="A774" s="634"/>
      <c r="F774" s="625"/>
      <c r="J774" s="625"/>
      <c r="L774" s="615"/>
      <c r="P774" s="540"/>
      <c r="Q774" s="626"/>
      <c r="R774" s="540"/>
      <c r="S774" s="626"/>
      <c r="T774" s="540"/>
      <c r="U774" s="626"/>
    </row>
    <row r="775">
      <c r="A775" s="634"/>
      <c r="F775" s="625"/>
      <c r="J775" s="625"/>
      <c r="L775" s="615"/>
      <c r="P775" s="540"/>
      <c r="Q775" s="626"/>
      <c r="R775" s="540"/>
      <c r="S775" s="626"/>
      <c r="T775" s="540"/>
      <c r="U775" s="626"/>
    </row>
    <row r="776">
      <c r="A776" s="634"/>
      <c r="F776" s="625"/>
      <c r="J776" s="625"/>
      <c r="L776" s="615"/>
      <c r="P776" s="540"/>
      <c r="Q776" s="626"/>
      <c r="R776" s="540"/>
      <c r="S776" s="626"/>
      <c r="T776" s="540"/>
      <c r="U776" s="626"/>
    </row>
    <row r="777">
      <c r="A777" s="634"/>
      <c r="F777" s="625"/>
      <c r="J777" s="625"/>
      <c r="L777" s="615"/>
      <c r="P777" s="540"/>
      <c r="Q777" s="626"/>
      <c r="R777" s="540"/>
      <c r="S777" s="626"/>
      <c r="T777" s="540"/>
      <c r="U777" s="626"/>
    </row>
    <row r="778">
      <c r="A778" s="634"/>
      <c r="F778" s="625"/>
      <c r="J778" s="625"/>
      <c r="L778" s="615"/>
      <c r="P778" s="540"/>
      <c r="Q778" s="626"/>
      <c r="R778" s="540"/>
      <c r="S778" s="626"/>
      <c r="T778" s="540"/>
      <c r="U778" s="626"/>
    </row>
    <row r="779">
      <c r="A779" s="634"/>
      <c r="F779" s="625"/>
      <c r="J779" s="625"/>
      <c r="L779" s="615"/>
      <c r="P779" s="540"/>
      <c r="Q779" s="626"/>
      <c r="R779" s="540"/>
      <c r="S779" s="626"/>
      <c r="T779" s="540"/>
      <c r="U779" s="626"/>
    </row>
    <row r="780">
      <c r="A780" s="634"/>
      <c r="F780" s="625"/>
      <c r="J780" s="625"/>
      <c r="L780" s="615"/>
      <c r="P780" s="540"/>
      <c r="Q780" s="626"/>
      <c r="R780" s="540"/>
      <c r="S780" s="626"/>
      <c r="T780" s="540"/>
      <c r="U780" s="626"/>
    </row>
    <row r="781">
      <c r="A781" s="634"/>
      <c r="F781" s="625"/>
      <c r="J781" s="625"/>
      <c r="L781" s="615"/>
      <c r="P781" s="540"/>
      <c r="Q781" s="626"/>
      <c r="R781" s="540"/>
      <c r="S781" s="626"/>
      <c r="T781" s="540"/>
      <c r="U781" s="626"/>
    </row>
    <row r="782">
      <c r="A782" s="634"/>
      <c r="F782" s="625"/>
      <c r="J782" s="625"/>
      <c r="L782" s="615"/>
      <c r="P782" s="540"/>
      <c r="Q782" s="626"/>
      <c r="R782" s="540"/>
      <c r="S782" s="626"/>
      <c r="T782" s="540"/>
      <c r="U782" s="626"/>
    </row>
    <row r="783">
      <c r="A783" s="634"/>
      <c r="F783" s="625"/>
      <c r="J783" s="625"/>
      <c r="L783" s="615"/>
      <c r="P783" s="540"/>
      <c r="Q783" s="626"/>
      <c r="R783" s="540"/>
      <c r="S783" s="626"/>
      <c r="T783" s="540"/>
      <c r="U783" s="626"/>
    </row>
    <row r="784">
      <c r="A784" s="634"/>
      <c r="F784" s="625"/>
      <c r="J784" s="625"/>
      <c r="L784" s="615"/>
      <c r="P784" s="540"/>
      <c r="Q784" s="626"/>
      <c r="R784" s="540"/>
      <c r="S784" s="626"/>
      <c r="T784" s="540"/>
      <c r="U784" s="626"/>
    </row>
    <row r="785">
      <c r="A785" s="634"/>
      <c r="F785" s="625"/>
      <c r="J785" s="625"/>
      <c r="L785" s="615"/>
      <c r="P785" s="540"/>
      <c r="Q785" s="626"/>
      <c r="R785" s="540"/>
      <c r="S785" s="626"/>
      <c r="T785" s="540"/>
      <c r="U785" s="626"/>
    </row>
    <row r="786">
      <c r="A786" s="634"/>
      <c r="F786" s="625"/>
      <c r="J786" s="625"/>
      <c r="L786" s="615"/>
      <c r="P786" s="540"/>
      <c r="Q786" s="626"/>
      <c r="R786" s="540"/>
      <c r="S786" s="626"/>
      <c r="T786" s="540"/>
      <c r="U786" s="626"/>
    </row>
    <row r="787">
      <c r="A787" s="634"/>
      <c r="F787" s="625"/>
      <c r="J787" s="625"/>
      <c r="L787" s="615"/>
      <c r="P787" s="540"/>
      <c r="Q787" s="626"/>
      <c r="R787" s="540"/>
      <c r="S787" s="626"/>
      <c r="T787" s="540"/>
      <c r="U787" s="626"/>
    </row>
    <row r="788">
      <c r="A788" s="634"/>
      <c r="F788" s="625"/>
      <c r="J788" s="625"/>
      <c r="L788" s="615"/>
      <c r="P788" s="540"/>
      <c r="Q788" s="626"/>
      <c r="R788" s="540"/>
      <c r="S788" s="626"/>
      <c r="T788" s="540"/>
      <c r="U788" s="626"/>
    </row>
    <row r="789">
      <c r="A789" s="634"/>
      <c r="F789" s="625"/>
      <c r="J789" s="625"/>
      <c r="L789" s="615"/>
      <c r="P789" s="540"/>
      <c r="Q789" s="626"/>
      <c r="R789" s="540"/>
      <c r="S789" s="626"/>
      <c r="T789" s="540"/>
      <c r="U789" s="626"/>
    </row>
    <row r="790">
      <c r="A790" s="634"/>
      <c r="F790" s="625"/>
      <c r="J790" s="625"/>
      <c r="L790" s="615"/>
      <c r="P790" s="540"/>
      <c r="Q790" s="626"/>
      <c r="R790" s="540"/>
      <c r="S790" s="626"/>
      <c r="T790" s="540"/>
      <c r="U790" s="626"/>
    </row>
    <row r="791">
      <c r="A791" s="634"/>
      <c r="F791" s="625"/>
      <c r="J791" s="625"/>
      <c r="L791" s="615"/>
      <c r="P791" s="540"/>
      <c r="Q791" s="626"/>
      <c r="R791" s="540"/>
      <c r="S791" s="626"/>
      <c r="T791" s="540"/>
      <c r="U791" s="626"/>
    </row>
    <row r="792">
      <c r="A792" s="634"/>
      <c r="F792" s="625"/>
      <c r="J792" s="625"/>
      <c r="L792" s="615"/>
      <c r="P792" s="540"/>
      <c r="Q792" s="626"/>
      <c r="R792" s="540"/>
      <c r="S792" s="626"/>
      <c r="T792" s="540"/>
      <c r="U792" s="626"/>
    </row>
    <row r="793">
      <c r="A793" s="634"/>
      <c r="F793" s="625"/>
      <c r="J793" s="625"/>
      <c r="L793" s="615"/>
      <c r="P793" s="540"/>
      <c r="Q793" s="626"/>
      <c r="R793" s="540"/>
      <c r="S793" s="626"/>
      <c r="T793" s="540"/>
      <c r="U793" s="626"/>
    </row>
    <row r="794">
      <c r="A794" s="634"/>
      <c r="F794" s="625"/>
      <c r="J794" s="625"/>
      <c r="L794" s="615"/>
      <c r="P794" s="540"/>
      <c r="Q794" s="626"/>
      <c r="R794" s="540"/>
      <c r="S794" s="626"/>
      <c r="T794" s="540"/>
      <c r="U794" s="626"/>
    </row>
    <row r="795">
      <c r="A795" s="634"/>
      <c r="F795" s="625"/>
      <c r="J795" s="625"/>
      <c r="L795" s="615"/>
      <c r="P795" s="540"/>
      <c r="Q795" s="626"/>
      <c r="R795" s="540"/>
      <c r="S795" s="626"/>
      <c r="T795" s="540"/>
      <c r="U795" s="626"/>
    </row>
    <row r="796">
      <c r="A796" s="634"/>
      <c r="F796" s="625"/>
      <c r="J796" s="625"/>
      <c r="L796" s="615"/>
      <c r="P796" s="540"/>
      <c r="Q796" s="626"/>
      <c r="R796" s="540"/>
      <c r="S796" s="626"/>
      <c r="T796" s="540"/>
      <c r="U796" s="626"/>
    </row>
    <row r="797">
      <c r="A797" s="634"/>
      <c r="F797" s="625"/>
      <c r="J797" s="625"/>
      <c r="L797" s="615"/>
      <c r="P797" s="540"/>
      <c r="Q797" s="626"/>
      <c r="R797" s="540"/>
      <c r="S797" s="626"/>
      <c r="T797" s="540"/>
      <c r="U797" s="626"/>
    </row>
    <row r="798">
      <c r="A798" s="634"/>
      <c r="F798" s="625"/>
      <c r="J798" s="625"/>
      <c r="L798" s="615"/>
      <c r="P798" s="540"/>
      <c r="Q798" s="626"/>
      <c r="R798" s="540"/>
      <c r="S798" s="626"/>
      <c r="T798" s="540"/>
      <c r="U798" s="626"/>
    </row>
    <row r="799">
      <c r="A799" s="634"/>
      <c r="F799" s="625"/>
      <c r="J799" s="625"/>
      <c r="L799" s="615"/>
      <c r="P799" s="540"/>
      <c r="Q799" s="626"/>
      <c r="R799" s="540"/>
      <c r="S799" s="626"/>
      <c r="T799" s="540"/>
      <c r="U799" s="626"/>
    </row>
    <row r="800">
      <c r="A800" s="634"/>
      <c r="F800" s="625"/>
      <c r="J800" s="625"/>
      <c r="L800" s="615"/>
      <c r="P800" s="540"/>
      <c r="Q800" s="626"/>
      <c r="R800" s="540"/>
      <c r="S800" s="626"/>
      <c r="T800" s="540"/>
      <c r="U800" s="626"/>
    </row>
    <row r="801">
      <c r="A801" s="634"/>
      <c r="F801" s="625"/>
      <c r="J801" s="625"/>
      <c r="L801" s="615"/>
      <c r="P801" s="540"/>
      <c r="Q801" s="626"/>
      <c r="R801" s="540"/>
      <c r="S801" s="626"/>
      <c r="T801" s="540"/>
      <c r="U801" s="626"/>
    </row>
    <row r="802">
      <c r="A802" s="634"/>
      <c r="F802" s="625"/>
      <c r="J802" s="625"/>
      <c r="L802" s="615"/>
      <c r="P802" s="540"/>
      <c r="Q802" s="626"/>
      <c r="R802" s="540"/>
      <c r="S802" s="626"/>
      <c r="T802" s="540"/>
      <c r="U802" s="626"/>
    </row>
    <row r="803">
      <c r="A803" s="634"/>
      <c r="F803" s="625"/>
      <c r="J803" s="625"/>
      <c r="L803" s="615"/>
      <c r="P803" s="540"/>
      <c r="Q803" s="626"/>
      <c r="R803" s="540"/>
      <c r="S803" s="626"/>
      <c r="T803" s="540"/>
      <c r="U803" s="626"/>
    </row>
    <row r="804">
      <c r="A804" s="634"/>
      <c r="F804" s="625"/>
      <c r="J804" s="625"/>
      <c r="L804" s="615"/>
      <c r="P804" s="540"/>
      <c r="Q804" s="626"/>
      <c r="R804" s="540"/>
      <c r="S804" s="626"/>
      <c r="T804" s="540"/>
      <c r="U804" s="626"/>
    </row>
    <row r="805">
      <c r="A805" s="634"/>
      <c r="F805" s="625"/>
      <c r="J805" s="625"/>
      <c r="L805" s="615"/>
      <c r="P805" s="540"/>
      <c r="Q805" s="626"/>
      <c r="R805" s="540"/>
      <c r="S805" s="626"/>
      <c r="T805" s="540"/>
      <c r="U805" s="626"/>
    </row>
    <row r="806">
      <c r="A806" s="634"/>
      <c r="F806" s="625"/>
      <c r="J806" s="625"/>
      <c r="L806" s="615"/>
      <c r="P806" s="540"/>
      <c r="Q806" s="626"/>
      <c r="R806" s="540"/>
      <c r="S806" s="626"/>
      <c r="T806" s="540"/>
      <c r="U806" s="626"/>
    </row>
    <row r="807">
      <c r="A807" s="634"/>
      <c r="F807" s="625"/>
      <c r="J807" s="625"/>
      <c r="L807" s="615"/>
      <c r="P807" s="540"/>
      <c r="Q807" s="626"/>
      <c r="R807" s="540"/>
      <c r="S807" s="626"/>
      <c r="T807" s="540"/>
      <c r="U807" s="626"/>
    </row>
    <row r="808">
      <c r="A808" s="634"/>
      <c r="F808" s="625"/>
      <c r="J808" s="625"/>
      <c r="L808" s="615"/>
      <c r="P808" s="540"/>
      <c r="Q808" s="626"/>
      <c r="R808" s="540"/>
      <c r="S808" s="626"/>
      <c r="T808" s="540"/>
      <c r="U808" s="626"/>
    </row>
    <row r="809">
      <c r="A809" s="634"/>
      <c r="F809" s="625"/>
      <c r="J809" s="625"/>
      <c r="L809" s="615"/>
      <c r="P809" s="540"/>
      <c r="Q809" s="626"/>
      <c r="R809" s="540"/>
      <c r="S809" s="626"/>
      <c r="T809" s="540"/>
      <c r="U809" s="626"/>
    </row>
    <row r="810">
      <c r="A810" s="634"/>
      <c r="F810" s="625"/>
      <c r="J810" s="625"/>
      <c r="L810" s="615"/>
      <c r="P810" s="540"/>
      <c r="Q810" s="626"/>
      <c r="R810" s="540"/>
      <c r="S810" s="626"/>
      <c r="T810" s="540"/>
      <c r="U810" s="626"/>
    </row>
    <row r="811">
      <c r="A811" s="634"/>
      <c r="F811" s="625"/>
      <c r="J811" s="625"/>
      <c r="L811" s="615"/>
      <c r="P811" s="540"/>
      <c r="Q811" s="626"/>
      <c r="R811" s="540"/>
      <c r="S811" s="626"/>
      <c r="T811" s="540"/>
      <c r="U811" s="626"/>
    </row>
    <row r="812">
      <c r="A812" s="634"/>
      <c r="F812" s="625"/>
      <c r="J812" s="625"/>
      <c r="L812" s="615"/>
      <c r="P812" s="540"/>
      <c r="Q812" s="626"/>
      <c r="R812" s="540"/>
      <c r="S812" s="626"/>
      <c r="T812" s="540"/>
      <c r="U812" s="626"/>
    </row>
    <row r="813">
      <c r="A813" s="634"/>
      <c r="F813" s="625"/>
      <c r="J813" s="625"/>
      <c r="L813" s="615"/>
      <c r="P813" s="540"/>
      <c r="Q813" s="626"/>
      <c r="R813" s="540"/>
      <c r="S813" s="626"/>
      <c r="T813" s="540"/>
      <c r="U813" s="626"/>
    </row>
    <row r="814">
      <c r="A814" s="634"/>
      <c r="F814" s="625"/>
      <c r="J814" s="625"/>
      <c r="L814" s="615"/>
      <c r="P814" s="540"/>
      <c r="Q814" s="626"/>
      <c r="R814" s="540"/>
      <c r="S814" s="626"/>
      <c r="T814" s="540"/>
      <c r="U814" s="626"/>
    </row>
    <row r="815">
      <c r="A815" s="634"/>
      <c r="F815" s="625"/>
      <c r="J815" s="625"/>
      <c r="L815" s="615"/>
      <c r="P815" s="540"/>
      <c r="Q815" s="626"/>
      <c r="R815" s="540"/>
      <c r="S815" s="626"/>
      <c r="T815" s="540"/>
      <c r="U815" s="626"/>
    </row>
    <row r="816">
      <c r="A816" s="634"/>
      <c r="F816" s="625"/>
      <c r="J816" s="625"/>
      <c r="L816" s="615"/>
      <c r="P816" s="540"/>
      <c r="Q816" s="626"/>
      <c r="R816" s="540"/>
      <c r="S816" s="626"/>
      <c r="T816" s="540"/>
      <c r="U816" s="626"/>
    </row>
    <row r="817">
      <c r="A817" s="634"/>
      <c r="F817" s="625"/>
      <c r="J817" s="625"/>
      <c r="L817" s="615"/>
      <c r="P817" s="540"/>
      <c r="Q817" s="626"/>
      <c r="R817" s="540"/>
      <c r="S817" s="626"/>
      <c r="T817" s="540"/>
      <c r="U817" s="626"/>
    </row>
    <row r="818">
      <c r="A818" s="634"/>
      <c r="F818" s="625"/>
      <c r="J818" s="625"/>
      <c r="L818" s="615"/>
      <c r="P818" s="540"/>
      <c r="Q818" s="626"/>
      <c r="R818" s="540"/>
      <c r="S818" s="626"/>
      <c r="T818" s="540"/>
      <c r="U818" s="626"/>
    </row>
    <row r="819">
      <c r="A819" s="634"/>
      <c r="F819" s="625"/>
      <c r="J819" s="625"/>
      <c r="L819" s="615"/>
      <c r="P819" s="540"/>
      <c r="Q819" s="626"/>
      <c r="R819" s="540"/>
      <c r="S819" s="626"/>
      <c r="T819" s="540"/>
      <c r="U819" s="626"/>
    </row>
    <row r="820">
      <c r="A820" s="634"/>
      <c r="F820" s="625"/>
      <c r="J820" s="625"/>
      <c r="L820" s="615"/>
      <c r="P820" s="540"/>
      <c r="Q820" s="626"/>
      <c r="R820" s="540"/>
      <c r="S820" s="626"/>
      <c r="T820" s="540"/>
      <c r="U820" s="626"/>
    </row>
    <row r="821">
      <c r="A821" s="634"/>
      <c r="F821" s="625"/>
      <c r="J821" s="625"/>
      <c r="L821" s="615"/>
      <c r="P821" s="540"/>
      <c r="Q821" s="626"/>
      <c r="R821" s="540"/>
      <c r="S821" s="626"/>
      <c r="T821" s="540"/>
      <c r="U821" s="626"/>
    </row>
    <row r="822">
      <c r="A822" s="634"/>
      <c r="F822" s="625"/>
      <c r="J822" s="625"/>
      <c r="L822" s="615"/>
      <c r="P822" s="540"/>
      <c r="Q822" s="626"/>
      <c r="R822" s="540"/>
      <c r="S822" s="626"/>
      <c r="T822" s="540"/>
      <c r="U822" s="626"/>
    </row>
    <row r="823">
      <c r="A823" s="634"/>
      <c r="F823" s="625"/>
      <c r="J823" s="625"/>
      <c r="L823" s="615"/>
      <c r="P823" s="540"/>
      <c r="Q823" s="626"/>
      <c r="R823" s="540"/>
      <c r="S823" s="626"/>
      <c r="T823" s="540"/>
      <c r="U823" s="626"/>
    </row>
    <row r="824">
      <c r="A824" s="634"/>
      <c r="F824" s="625"/>
      <c r="J824" s="625"/>
      <c r="L824" s="615"/>
      <c r="P824" s="540"/>
      <c r="Q824" s="626"/>
      <c r="R824" s="540"/>
      <c r="S824" s="626"/>
      <c r="T824" s="540"/>
      <c r="U824" s="626"/>
    </row>
    <row r="825">
      <c r="A825" s="634"/>
      <c r="F825" s="625"/>
      <c r="J825" s="625"/>
      <c r="L825" s="615"/>
      <c r="P825" s="540"/>
      <c r="Q825" s="626"/>
      <c r="R825" s="540"/>
      <c r="S825" s="626"/>
      <c r="T825" s="540"/>
      <c r="U825" s="626"/>
    </row>
    <row r="826">
      <c r="A826" s="634"/>
      <c r="F826" s="625"/>
      <c r="J826" s="625"/>
      <c r="L826" s="615"/>
      <c r="P826" s="540"/>
      <c r="Q826" s="626"/>
      <c r="R826" s="540"/>
      <c r="S826" s="626"/>
      <c r="T826" s="540"/>
      <c r="U826" s="626"/>
    </row>
    <row r="827">
      <c r="A827" s="634"/>
      <c r="F827" s="625"/>
      <c r="J827" s="625"/>
      <c r="L827" s="615"/>
      <c r="P827" s="540"/>
      <c r="Q827" s="626"/>
      <c r="R827" s="540"/>
      <c r="S827" s="626"/>
      <c r="T827" s="540"/>
      <c r="U827" s="626"/>
    </row>
    <row r="828">
      <c r="A828" s="634"/>
      <c r="F828" s="625"/>
      <c r="J828" s="625"/>
      <c r="L828" s="615"/>
      <c r="P828" s="540"/>
      <c r="Q828" s="626"/>
      <c r="R828" s="540"/>
      <c r="S828" s="626"/>
      <c r="T828" s="540"/>
      <c r="U828" s="626"/>
    </row>
    <row r="829">
      <c r="A829" s="634"/>
      <c r="F829" s="625"/>
      <c r="J829" s="625"/>
      <c r="L829" s="615"/>
      <c r="P829" s="540"/>
      <c r="Q829" s="626"/>
      <c r="R829" s="540"/>
      <c r="S829" s="626"/>
      <c r="T829" s="540"/>
      <c r="U829" s="626"/>
    </row>
    <row r="830">
      <c r="A830" s="634"/>
      <c r="F830" s="625"/>
      <c r="J830" s="625"/>
      <c r="L830" s="615"/>
      <c r="P830" s="540"/>
      <c r="Q830" s="626"/>
      <c r="R830" s="540"/>
      <c r="S830" s="626"/>
      <c r="T830" s="540"/>
      <c r="U830" s="626"/>
    </row>
    <row r="831">
      <c r="A831" s="634"/>
      <c r="F831" s="625"/>
      <c r="J831" s="625"/>
      <c r="L831" s="615"/>
      <c r="P831" s="540"/>
      <c r="Q831" s="626"/>
      <c r="R831" s="540"/>
      <c r="S831" s="626"/>
      <c r="T831" s="540"/>
      <c r="U831" s="626"/>
    </row>
    <row r="832">
      <c r="A832" s="634"/>
      <c r="F832" s="625"/>
      <c r="J832" s="625"/>
      <c r="L832" s="615"/>
      <c r="P832" s="540"/>
      <c r="Q832" s="626"/>
      <c r="R832" s="540"/>
      <c r="S832" s="626"/>
      <c r="T832" s="540"/>
      <c r="U832" s="626"/>
    </row>
    <row r="833">
      <c r="A833" s="634"/>
      <c r="F833" s="625"/>
      <c r="J833" s="625"/>
      <c r="L833" s="615"/>
      <c r="P833" s="540"/>
      <c r="Q833" s="626"/>
      <c r="R833" s="540"/>
      <c r="S833" s="626"/>
      <c r="T833" s="540"/>
      <c r="U833" s="626"/>
    </row>
    <row r="834">
      <c r="A834" s="634"/>
      <c r="F834" s="625"/>
      <c r="J834" s="625"/>
      <c r="L834" s="615"/>
      <c r="P834" s="540"/>
      <c r="Q834" s="626"/>
      <c r="R834" s="540"/>
      <c r="S834" s="626"/>
      <c r="T834" s="540"/>
      <c r="U834" s="626"/>
    </row>
    <row r="835">
      <c r="A835" s="634"/>
      <c r="F835" s="625"/>
      <c r="J835" s="625"/>
      <c r="L835" s="615"/>
      <c r="P835" s="540"/>
      <c r="Q835" s="626"/>
      <c r="R835" s="540"/>
      <c r="S835" s="626"/>
      <c r="T835" s="540"/>
      <c r="U835" s="626"/>
    </row>
    <row r="836">
      <c r="A836" s="634"/>
      <c r="F836" s="625"/>
      <c r="J836" s="625"/>
      <c r="L836" s="615"/>
      <c r="P836" s="540"/>
      <c r="Q836" s="626"/>
      <c r="R836" s="540"/>
      <c r="S836" s="626"/>
      <c r="T836" s="540"/>
      <c r="U836" s="626"/>
    </row>
    <row r="837">
      <c r="A837" s="634"/>
      <c r="F837" s="625"/>
      <c r="J837" s="625"/>
      <c r="L837" s="615"/>
      <c r="P837" s="540"/>
      <c r="Q837" s="626"/>
      <c r="R837" s="540"/>
      <c r="S837" s="626"/>
      <c r="T837" s="540"/>
      <c r="U837" s="626"/>
    </row>
    <row r="838">
      <c r="A838" s="634"/>
      <c r="F838" s="625"/>
      <c r="J838" s="625"/>
      <c r="L838" s="615"/>
      <c r="P838" s="540"/>
      <c r="Q838" s="626"/>
      <c r="R838" s="540"/>
      <c r="S838" s="626"/>
      <c r="T838" s="540"/>
      <c r="U838" s="626"/>
    </row>
    <row r="839">
      <c r="A839" s="634"/>
      <c r="F839" s="625"/>
      <c r="J839" s="625"/>
      <c r="L839" s="615"/>
      <c r="P839" s="540"/>
      <c r="Q839" s="626"/>
      <c r="R839" s="540"/>
      <c r="S839" s="626"/>
      <c r="T839" s="540"/>
      <c r="U839" s="626"/>
    </row>
    <row r="840">
      <c r="A840" s="634"/>
      <c r="F840" s="625"/>
      <c r="J840" s="625"/>
      <c r="L840" s="615"/>
      <c r="P840" s="540"/>
      <c r="Q840" s="626"/>
      <c r="R840" s="540"/>
      <c r="S840" s="626"/>
      <c r="T840" s="540"/>
      <c r="U840" s="626"/>
    </row>
    <row r="841">
      <c r="A841" s="634"/>
      <c r="F841" s="625"/>
      <c r="J841" s="625"/>
      <c r="L841" s="615"/>
      <c r="P841" s="540"/>
      <c r="Q841" s="626"/>
      <c r="R841" s="540"/>
      <c r="S841" s="626"/>
      <c r="T841" s="540"/>
      <c r="U841" s="626"/>
    </row>
    <row r="842">
      <c r="A842" s="634"/>
      <c r="F842" s="625"/>
      <c r="J842" s="625"/>
      <c r="L842" s="615"/>
      <c r="P842" s="540"/>
      <c r="Q842" s="626"/>
      <c r="R842" s="540"/>
      <c r="S842" s="626"/>
      <c r="T842" s="540"/>
      <c r="U842" s="626"/>
    </row>
    <row r="843">
      <c r="A843" s="634"/>
      <c r="F843" s="625"/>
      <c r="J843" s="625"/>
      <c r="L843" s="615"/>
      <c r="P843" s="540"/>
      <c r="Q843" s="626"/>
      <c r="R843" s="540"/>
      <c r="S843" s="626"/>
      <c r="T843" s="540"/>
      <c r="U843" s="626"/>
    </row>
    <row r="844">
      <c r="A844" s="634"/>
      <c r="F844" s="625"/>
      <c r="J844" s="625"/>
      <c r="L844" s="615"/>
      <c r="P844" s="540"/>
      <c r="Q844" s="626"/>
      <c r="R844" s="540"/>
      <c r="S844" s="626"/>
      <c r="T844" s="540"/>
      <c r="U844" s="626"/>
    </row>
    <row r="845">
      <c r="A845" s="634"/>
      <c r="F845" s="625"/>
      <c r="J845" s="625"/>
      <c r="L845" s="615"/>
      <c r="P845" s="540"/>
      <c r="Q845" s="626"/>
      <c r="R845" s="540"/>
      <c r="S845" s="626"/>
      <c r="T845" s="540"/>
      <c r="U845" s="626"/>
    </row>
    <row r="846">
      <c r="A846" s="634"/>
      <c r="F846" s="625"/>
      <c r="J846" s="625"/>
      <c r="L846" s="615"/>
      <c r="P846" s="540"/>
      <c r="Q846" s="626"/>
      <c r="R846" s="540"/>
      <c r="S846" s="626"/>
      <c r="T846" s="540"/>
      <c r="U846" s="626"/>
    </row>
    <row r="847">
      <c r="A847" s="634"/>
      <c r="F847" s="625"/>
      <c r="J847" s="625"/>
      <c r="L847" s="615"/>
      <c r="P847" s="540"/>
      <c r="Q847" s="626"/>
      <c r="R847" s="540"/>
      <c r="S847" s="626"/>
      <c r="T847" s="540"/>
      <c r="U847" s="626"/>
    </row>
    <row r="848">
      <c r="A848" s="634"/>
      <c r="F848" s="625"/>
      <c r="J848" s="625"/>
      <c r="L848" s="615"/>
      <c r="P848" s="540"/>
      <c r="Q848" s="626"/>
      <c r="R848" s="540"/>
      <c r="S848" s="626"/>
      <c r="T848" s="540"/>
      <c r="U848" s="626"/>
    </row>
    <row r="849">
      <c r="A849" s="634"/>
      <c r="F849" s="625"/>
      <c r="J849" s="625"/>
      <c r="L849" s="615"/>
      <c r="P849" s="540"/>
      <c r="Q849" s="626"/>
      <c r="R849" s="540"/>
      <c r="S849" s="626"/>
      <c r="T849" s="540"/>
      <c r="U849" s="626"/>
    </row>
    <row r="850">
      <c r="A850" s="634"/>
      <c r="F850" s="625"/>
      <c r="J850" s="625"/>
      <c r="L850" s="615"/>
      <c r="P850" s="540"/>
      <c r="Q850" s="626"/>
      <c r="R850" s="540"/>
      <c r="S850" s="626"/>
      <c r="T850" s="540"/>
      <c r="U850" s="626"/>
    </row>
    <row r="851">
      <c r="A851" s="634"/>
      <c r="F851" s="625"/>
      <c r="J851" s="625"/>
      <c r="L851" s="615"/>
      <c r="P851" s="540"/>
      <c r="Q851" s="626"/>
      <c r="R851" s="540"/>
      <c r="S851" s="626"/>
      <c r="T851" s="540"/>
      <c r="U851" s="626"/>
    </row>
    <row r="852">
      <c r="A852" s="634"/>
      <c r="F852" s="625"/>
      <c r="J852" s="625"/>
      <c r="L852" s="615"/>
      <c r="P852" s="540"/>
      <c r="Q852" s="626"/>
      <c r="R852" s="540"/>
      <c r="S852" s="626"/>
      <c r="T852" s="540"/>
      <c r="U852" s="626"/>
    </row>
    <row r="853">
      <c r="A853" s="634"/>
      <c r="F853" s="625"/>
      <c r="J853" s="625"/>
      <c r="L853" s="615"/>
      <c r="P853" s="540"/>
      <c r="Q853" s="626"/>
      <c r="R853" s="540"/>
      <c r="S853" s="626"/>
      <c r="T853" s="540"/>
      <c r="U853" s="626"/>
    </row>
    <row r="854">
      <c r="A854" s="634"/>
      <c r="F854" s="625"/>
      <c r="J854" s="625"/>
      <c r="L854" s="615"/>
      <c r="P854" s="540"/>
      <c r="Q854" s="626"/>
      <c r="R854" s="540"/>
      <c r="S854" s="626"/>
      <c r="T854" s="540"/>
      <c r="U854" s="626"/>
    </row>
    <row r="855">
      <c r="A855" s="634"/>
      <c r="F855" s="625"/>
      <c r="J855" s="625"/>
      <c r="L855" s="615"/>
      <c r="P855" s="540"/>
      <c r="Q855" s="626"/>
      <c r="R855" s="540"/>
      <c r="S855" s="626"/>
      <c r="T855" s="540"/>
      <c r="U855" s="626"/>
    </row>
    <row r="856">
      <c r="A856" s="634"/>
      <c r="F856" s="625"/>
      <c r="J856" s="625"/>
      <c r="L856" s="615"/>
      <c r="P856" s="540"/>
      <c r="Q856" s="626"/>
      <c r="R856" s="540"/>
      <c r="S856" s="626"/>
      <c r="T856" s="540"/>
      <c r="U856" s="626"/>
    </row>
    <row r="857">
      <c r="A857" s="634"/>
      <c r="F857" s="625"/>
      <c r="J857" s="625"/>
      <c r="L857" s="615"/>
      <c r="P857" s="540"/>
      <c r="Q857" s="626"/>
      <c r="R857" s="540"/>
      <c r="S857" s="626"/>
      <c r="T857" s="540"/>
      <c r="U857" s="626"/>
    </row>
    <row r="858">
      <c r="A858" s="634"/>
      <c r="F858" s="625"/>
      <c r="J858" s="625"/>
      <c r="L858" s="615"/>
      <c r="P858" s="540"/>
      <c r="Q858" s="626"/>
      <c r="R858" s="540"/>
      <c r="S858" s="626"/>
      <c r="T858" s="540"/>
      <c r="U858" s="626"/>
    </row>
    <row r="859">
      <c r="A859" s="634"/>
      <c r="F859" s="625"/>
      <c r="J859" s="625"/>
      <c r="L859" s="615"/>
      <c r="P859" s="540"/>
      <c r="Q859" s="626"/>
      <c r="R859" s="540"/>
      <c r="S859" s="626"/>
      <c r="T859" s="540"/>
      <c r="U859" s="626"/>
    </row>
    <row r="860">
      <c r="A860" s="634"/>
      <c r="F860" s="625"/>
      <c r="J860" s="625"/>
      <c r="L860" s="615"/>
      <c r="P860" s="540"/>
      <c r="Q860" s="626"/>
      <c r="R860" s="540"/>
      <c r="S860" s="626"/>
      <c r="T860" s="540"/>
      <c r="U860" s="626"/>
    </row>
    <row r="861">
      <c r="A861" s="634"/>
      <c r="F861" s="625"/>
      <c r="J861" s="625"/>
      <c r="L861" s="615"/>
      <c r="P861" s="540"/>
      <c r="Q861" s="626"/>
      <c r="R861" s="540"/>
      <c r="S861" s="626"/>
      <c r="T861" s="540"/>
      <c r="U861" s="626"/>
    </row>
    <row r="862">
      <c r="A862" s="634"/>
      <c r="F862" s="625"/>
      <c r="J862" s="625"/>
      <c r="L862" s="615"/>
      <c r="P862" s="540"/>
      <c r="Q862" s="626"/>
      <c r="R862" s="540"/>
      <c r="S862" s="626"/>
      <c r="T862" s="540"/>
      <c r="U862" s="626"/>
    </row>
    <row r="863">
      <c r="A863" s="634"/>
      <c r="F863" s="625"/>
      <c r="J863" s="625"/>
      <c r="L863" s="615"/>
      <c r="P863" s="540"/>
      <c r="Q863" s="626"/>
      <c r="R863" s="540"/>
      <c r="S863" s="626"/>
      <c r="T863" s="540"/>
      <c r="U863" s="626"/>
    </row>
    <row r="864">
      <c r="A864" s="634"/>
      <c r="F864" s="625"/>
      <c r="J864" s="625"/>
      <c r="L864" s="615"/>
      <c r="P864" s="540"/>
      <c r="Q864" s="626"/>
      <c r="R864" s="540"/>
      <c r="S864" s="626"/>
      <c r="T864" s="540"/>
      <c r="U864" s="626"/>
    </row>
    <row r="865">
      <c r="A865" s="634"/>
      <c r="F865" s="625"/>
      <c r="J865" s="625"/>
      <c r="L865" s="615"/>
      <c r="P865" s="540"/>
      <c r="Q865" s="626"/>
      <c r="R865" s="540"/>
      <c r="S865" s="626"/>
      <c r="T865" s="540"/>
      <c r="U865" s="626"/>
    </row>
    <row r="866">
      <c r="A866" s="634"/>
      <c r="F866" s="625"/>
      <c r="J866" s="625"/>
      <c r="L866" s="615"/>
      <c r="P866" s="540"/>
      <c r="Q866" s="626"/>
      <c r="R866" s="540"/>
      <c r="S866" s="626"/>
      <c r="T866" s="540"/>
      <c r="U866" s="626"/>
    </row>
    <row r="867">
      <c r="A867" s="634"/>
      <c r="F867" s="625"/>
      <c r="J867" s="625"/>
      <c r="L867" s="615"/>
      <c r="P867" s="540"/>
      <c r="Q867" s="626"/>
      <c r="R867" s="540"/>
      <c r="S867" s="626"/>
      <c r="T867" s="540"/>
      <c r="U867" s="626"/>
    </row>
    <row r="868">
      <c r="A868" s="634"/>
      <c r="F868" s="625"/>
      <c r="J868" s="625"/>
      <c r="L868" s="615"/>
      <c r="P868" s="540"/>
      <c r="Q868" s="626"/>
      <c r="R868" s="540"/>
      <c r="S868" s="626"/>
      <c r="T868" s="540"/>
      <c r="U868" s="626"/>
    </row>
    <row r="869">
      <c r="A869" s="634"/>
      <c r="F869" s="625"/>
      <c r="J869" s="625"/>
      <c r="L869" s="615"/>
      <c r="P869" s="540"/>
      <c r="Q869" s="626"/>
      <c r="R869" s="540"/>
      <c r="S869" s="626"/>
      <c r="T869" s="540"/>
      <c r="U869" s="626"/>
    </row>
    <row r="870">
      <c r="A870" s="634"/>
      <c r="F870" s="625"/>
      <c r="J870" s="625"/>
      <c r="L870" s="615"/>
      <c r="P870" s="540"/>
      <c r="Q870" s="626"/>
      <c r="R870" s="540"/>
      <c r="S870" s="626"/>
      <c r="T870" s="540"/>
      <c r="U870" s="626"/>
    </row>
    <row r="871">
      <c r="A871" s="634"/>
      <c r="F871" s="625"/>
      <c r="J871" s="625"/>
      <c r="L871" s="615"/>
      <c r="P871" s="540"/>
      <c r="Q871" s="626"/>
      <c r="R871" s="540"/>
      <c r="S871" s="626"/>
      <c r="T871" s="540"/>
      <c r="U871" s="626"/>
    </row>
    <row r="872">
      <c r="A872" s="634"/>
      <c r="F872" s="625"/>
      <c r="J872" s="625"/>
      <c r="L872" s="615"/>
      <c r="P872" s="540"/>
      <c r="Q872" s="626"/>
      <c r="R872" s="540"/>
      <c r="S872" s="626"/>
      <c r="T872" s="540"/>
      <c r="U872" s="626"/>
    </row>
    <row r="873">
      <c r="A873" s="634"/>
      <c r="F873" s="625"/>
      <c r="J873" s="625"/>
      <c r="L873" s="615"/>
      <c r="P873" s="540"/>
      <c r="Q873" s="626"/>
      <c r="R873" s="540"/>
      <c r="S873" s="626"/>
      <c r="T873" s="540"/>
      <c r="U873" s="626"/>
    </row>
    <row r="874">
      <c r="A874" s="634"/>
      <c r="F874" s="625"/>
      <c r="J874" s="625"/>
      <c r="L874" s="615"/>
      <c r="P874" s="540"/>
      <c r="Q874" s="626"/>
      <c r="R874" s="540"/>
      <c r="S874" s="626"/>
      <c r="T874" s="540"/>
      <c r="U874" s="626"/>
    </row>
    <row r="875">
      <c r="A875" s="634"/>
      <c r="F875" s="625"/>
      <c r="J875" s="625"/>
      <c r="L875" s="615"/>
      <c r="P875" s="540"/>
      <c r="Q875" s="626"/>
      <c r="R875" s="540"/>
      <c r="S875" s="626"/>
      <c r="T875" s="540"/>
      <c r="U875" s="626"/>
    </row>
    <row r="876">
      <c r="A876" s="634"/>
      <c r="F876" s="625"/>
      <c r="J876" s="625"/>
      <c r="L876" s="615"/>
      <c r="P876" s="540"/>
      <c r="Q876" s="626"/>
      <c r="R876" s="540"/>
      <c r="S876" s="626"/>
      <c r="T876" s="540"/>
      <c r="U876" s="626"/>
    </row>
    <row r="877">
      <c r="A877" s="634"/>
      <c r="F877" s="625"/>
      <c r="J877" s="625"/>
      <c r="L877" s="615"/>
      <c r="P877" s="540"/>
      <c r="Q877" s="626"/>
      <c r="R877" s="540"/>
      <c r="S877" s="626"/>
      <c r="T877" s="540"/>
      <c r="U877" s="626"/>
    </row>
    <row r="878">
      <c r="A878" s="634"/>
      <c r="F878" s="625"/>
      <c r="J878" s="625"/>
      <c r="L878" s="615"/>
      <c r="P878" s="540"/>
      <c r="Q878" s="626"/>
      <c r="R878" s="540"/>
      <c r="S878" s="626"/>
      <c r="T878" s="540"/>
      <c r="U878" s="626"/>
    </row>
    <row r="879">
      <c r="A879" s="634"/>
      <c r="F879" s="625"/>
      <c r="J879" s="625"/>
      <c r="L879" s="615"/>
      <c r="P879" s="540"/>
      <c r="Q879" s="626"/>
      <c r="R879" s="540"/>
      <c r="S879" s="626"/>
      <c r="T879" s="540"/>
      <c r="U879" s="626"/>
    </row>
    <row r="880">
      <c r="A880" s="634"/>
      <c r="F880" s="625"/>
      <c r="J880" s="625"/>
      <c r="L880" s="615"/>
      <c r="P880" s="540"/>
      <c r="Q880" s="626"/>
      <c r="R880" s="540"/>
      <c r="S880" s="626"/>
      <c r="T880" s="540"/>
      <c r="U880" s="626"/>
    </row>
    <row r="881">
      <c r="A881" s="634"/>
      <c r="F881" s="625"/>
      <c r="J881" s="625"/>
      <c r="L881" s="615"/>
      <c r="P881" s="540"/>
      <c r="Q881" s="626"/>
      <c r="R881" s="540"/>
      <c r="S881" s="626"/>
      <c r="T881" s="540"/>
      <c r="U881" s="626"/>
    </row>
    <row r="882">
      <c r="A882" s="634"/>
      <c r="F882" s="625"/>
      <c r="J882" s="625"/>
      <c r="L882" s="615"/>
      <c r="P882" s="540"/>
      <c r="Q882" s="626"/>
      <c r="R882" s="540"/>
      <c r="S882" s="626"/>
      <c r="T882" s="540"/>
      <c r="U882" s="626"/>
    </row>
    <row r="883">
      <c r="A883" s="634"/>
      <c r="F883" s="625"/>
      <c r="J883" s="625"/>
      <c r="L883" s="615"/>
      <c r="P883" s="540"/>
      <c r="Q883" s="626"/>
      <c r="R883" s="540"/>
      <c r="S883" s="626"/>
      <c r="T883" s="540"/>
      <c r="U883" s="626"/>
    </row>
    <row r="884">
      <c r="A884" s="634"/>
      <c r="F884" s="625"/>
      <c r="J884" s="625"/>
      <c r="L884" s="615"/>
      <c r="P884" s="540"/>
      <c r="Q884" s="626"/>
      <c r="R884" s="540"/>
      <c r="S884" s="626"/>
      <c r="T884" s="540"/>
      <c r="U884" s="626"/>
    </row>
    <row r="885">
      <c r="A885" s="634"/>
      <c r="F885" s="625"/>
      <c r="J885" s="625"/>
      <c r="L885" s="615"/>
      <c r="P885" s="540"/>
      <c r="Q885" s="626"/>
      <c r="R885" s="540"/>
      <c r="S885" s="626"/>
      <c r="T885" s="540"/>
      <c r="U885" s="626"/>
    </row>
    <row r="886">
      <c r="A886" s="634"/>
      <c r="F886" s="625"/>
      <c r="J886" s="625"/>
      <c r="L886" s="615"/>
      <c r="P886" s="540"/>
      <c r="Q886" s="626"/>
      <c r="R886" s="540"/>
      <c r="S886" s="626"/>
      <c r="T886" s="540"/>
      <c r="U886" s="626"/>
    </row>
    <row r="887">
      <c r="A887" s="634"/>
      <c r="F887" s="625"/>
      <c r="J887" s="625"/>
      <c r="L887" s="615"/>
      <c r="P887" s="540"/>
      <c r="Q887" s="626"/>
      <c r="R887" s="540"/>
      <c r="S887" s="626"/>
      <c r="T887" s="540"/>
      <c r="U887" s="626"/>
    </row>
    <row r="888">
      <c r="A888" s="634"/>
      <c r="F888" s="625"/>
      <c r="J888" s="625"/>
      <c r="L888" s="615"/>
      <c r="P888" s="540"/>
      <c r="Q888" s="626"/>
      <c r="R888" s="540"/>
      <c r="S888" s="626"/>
      <c r="T888" s="540"/>
      <c r="U888" s="626"/>
    </row>
    <row r="889">
      <c r="A889" s="634"/>
      <c r="F889" s="625"/>
      <c r="J889" s="625"/>
      <c r="L889" s="615"/>
      <c r="P889" s="540"/>
      <c r="Q889" s="626"/>
      <c r="R889" s="540"/>
      <c r="S889" s="626"/>
      <c r="T889" s="540"/>
      <c r="U889" s="626"/>
    </row>
    <row r="890">
      <c r="A890" s="634"/>
      <c r="F890" s="625"/>
      <c r="J890" s="625"/>
      <c r="L890" s="615"/>
      <c r="P890" s="540"/>
      <c r="Q890" s="626"/>
      <c r="R890" s="540"/>
      <c r="S890" s="626"/>
      <c r="T890" s="540"/>
      <c r="U890" s="626"/>
    </row>
    <row r="891">
      <c r="A891" s="634"/>
      <c r="F891" s="625"/>
      <c r="J891" s="625"/>
      <c r="L891" s="615"/>
      <c r="P891" s="540"/>
      <c r="Q891" s="626"/>
      <c r="R891" s="540"/>
      <c r="S891" s="626"/>
      <c r="T891" s="540"/>
      <c r="U891" s="626"/>
    </row>
    <row r="892">
      <c r="A892" s="634"/>
      <c r="F892" s="625"/>
      <c r="J892" s="625"/>
      <c r="L892" s="615"/>
      <c r="P892" s="540"/>
      <c r="Q892" s="626"/>
      <c r="R892" s="540"/>
      <c r="S892" s="626"/>
      <c r="T892" s="540"/>
      <c r="U892" s="626"/>
    </row>
    <row r="893">
      <c r="A893" s="634"/>
      <c r="F893" s="625"/>
      <c r="J893" s="625"/>
      <c r="L893" s="615"/>
      <c r="P893" s="540"/>
      <c r="Q893" s="626"/>
      <c r="R893" s="540"/>
      <c r="S893" s="626"/>
      <c r="T893" s="540"/>
      <c r="U893" s="626"/>
    </row>
    <row r="894">
      <c r="A894" s="634"/>
      <c r="F894" s="625"/>
      <c r="J894" s="625"/>
      <c r="L894" s="615"/>
      <c r="P894" s="540"/>
      <c r="Q894" s="626"/>
      <c r="R894" s="540"/>
      <c r="S894" s="626"/>
      <c r="T894" s="540"/>
      <c r="U894" s="626"/>
    </row>
    <row r="895">
      <c r="A895" s="634"/>
      <c r="F895" s="625"/>
      <c r="J895" s="625"/>
      <c r="L895" s="615"/>
      <c r="P895" s="540"/>
      <c r="Q895" s="626"/>
      <c r="R895" s="540"/>
      <c r="S895" s="626"/>
      <c r="T895" s="540"/>
      <c r="U895" s="626"/>
    </row>
    <row r="896">
      <c r="A896" s="634"/>
      <c r="F896" s="625"/>
      <c r="J896" s="625"/>
      <c r="L896" s="615"/>
      <c r="P896" s="540"/>
      <c r="Q896" s="626"/>
      <c r="R896" s="540"/>
      <c r="S896" s="626"/>
      <c r="T896" s="540"/>
      <c r="U896" s="626"/>
    </row>
    <row r="897">
      <c r="A897" s="634"/>
      <c r="F897" s="625"/>
      <c r="J897" s="625"/>
      <c r="L897" s="615"/>
      <c r="P897" s="540"/>
      <c r="Q897" s="626"/>
      <c r="R897" s="540"/>
      <c r="S897" s="626"/>
      <c r="T897" s="540"/>
      <c r="U897" s="626"/>
    </row>
    <row r="898">
      <c r="A898" s="634"/>
      <c r="F898" s="625"/>
      <c r="J898" s="625"/>
      <c r="L898" s="615"/>
      <c r="P898" s="540"/>
      <c r="Q898" s="626"/>
      <c r="R898" s="540"/>
      <c r="S898" s="626"/>
      <c r="T898" s="540"/>
      <c r="U898" s="626"/>
    </row>
    <row r="899">
      <c r="A899" s="634"/>
      <c r="F899" s="625"/>
      <c r="J899" s="625"/>
      <c r="L899" s="615"/>
      <c r="P899" s="540"/>
      <c r="Q899" s="626"/>
      <c r="R899" s="540"/>
      <c r="S899" s="626"/>
      <c r="T899" s="540"/>
      <c r="U899" s="626"/>
    </row>
    <row r="900">
      <c r="A900" s="634"/>
      <c r="F900" s="625"/>
      <c r="J900" s="625"/>
      <c r="L900" s="615"/>
      <c r="P900" s="540"/>
      <c r="Q900" s="626"/>
      <c r="R900" s="540"/>
      <c r="S900" s="626"/>
      <c r="T900" s="540"/>
      <c r="U900" s="626"/>
    </row>
    <row r="901">
      <c r="A901" s="634"/>
      <c r="F901" s="625"/>
      <c r="J901" s="625"/>
      <c r="L901" s="615"/>
      <c r="P901" s="540"/>
      <c r="Q901" s="626"/>
      <c r="R901" s="540"/>
      <c r="S901" s="626"/>
      <c r="T901" s="540"/>
      <c r="U901" s="626"/>
    </row>
    <row r="902">
      <c r="A902" s="634"/>
      <c r="F902" s="625"/>
      <c r="J902" s="625"/>
      <c r="L902" s="615"/>
      <c r="P902" s="540"/>
      <c r="Q902" s="626"/>
      <c r="R902" s="540"/>
      <c r="S902" s="626"/>
      <c r="T902" s="540"/>
      <c r="U902" s="626"/>
    </row>
    <row r="903">
      <c r="A903" s="634"/>
      <c r="F903" s="625"/>
      <c r="J903" s="625"/>
      <c r="L903" s="615"/>
      <c r="P903" s="540"/>
      <c r="Q903" s="626"/>
      <c r="R903" s="540"/>
      <c r="S903" s="626"/>
      <c r="T903" s="540"/>
      <c r="U903" s="626"/>
    </row>
    <row r="904">
      <c r="A904" s="634"/>
      <c r="F904" s="625"/>
      <c r="J904" s="625"/>
      <c r="L904" s="615"/>
      <c r="P904" s="540"/>
      <c r="Q904" s="626"/>
      <c r="R904" s="540"/>
      <c r="S904" s="626"/>
      <c r="T904" s="540"/>
      <c r="U904" s="626"/>
    </row>
    <row r="905">
      <c r="A905" s="634"/>
      <c r="F905" s="625"/>
      <c r="J905" s="625"/>
      <c r="L905" s="615"/>
      <c r="P905" s="540"/>
      <c r="Q905" s="626"/>
      <c r="R905" s="540"/>
      <c r="S905" s="626"/>
      <c r="T905" s="540"/>
      <c r="U905" s="626"/>
    </row>
    <row r="906">
      <c r="A906" s="634"/>
      <c r="F906" s="625"/>
      <c r="J906" s="625"/>
      <c r="L906" s="615"/>
      <c r="P906" s="540"/>
      <c r="Q906" s="626"/>
      <c r="R906" s="540"/>
      <c r="S906" s="626"/>
      <c r="T906" s="540"/>
      <c r="U906" s="626"/>
    </row>
    <row r="907">
      <c r="A907" s="634"/>
      <c r="F907" s="625"/>
      <c r="J907" s="625"/>
      <c r="L907" s="615"/>
      <c r="P907" s="540"/>
      <c r="Q907" s="626"/>
      <c r="R907" s="540"/>
      <c r="S907" s="626"/>
      <c r="T907" s="540"/>
      <c r="U907" s="626"/>
    </row>
    <row r="908">
      <c r="A908" s="634"/>
      <c r="F908" s="625"/>
      <c r="J908" s="625"/>
      <c r="L908" s="615"/>
      <c r="P908" s="540"/>
      <c r="Q908" s="626"/>
      <c r="R908" s="540"/>
      <c r="S908" s="626"/>
      <c r="T908" s="540"/>
      <c r="U908" s="626"/>
    </row>
    <row r="909">
      <c r="A909" s="634"/>
      <c r="F909" s="625"/>
      <c r="J909" s="625"/>
      <c r="L909" s="615"/>
      <c r="P909" s="540"/>
      <c r="Q909" s="626"/>
      <c r="R909" s="540"/>
      <c r="S909" s="626"/>
      <c r="T909" s="540"/>
      <c r="U909" s="626"/>
    </row>
    <row r="910">
      <c r="A910" s="634"/>
      <c r="F910" s="625"/>
      <c r="J910" s="625"/>
      <c r="L910" s="615"/>
      <c r="P910" s="540"/>
      <c r="Q910" s="626"/>
      <c r="R910" s="540"/>
      <c r="S910" s="626"/>
      <c r="T910" s="540"/>
      <c r="U910" s="626"/>
    </row>
    <row r="911">
      <c r="A911" s="634"/>
      <c r="F911" s="625"/>
      <c r="J911" s="625"/>
      <c r="L911" s="615"/>
      <c r="P911" s="540"/>
      <c r="Q911" s="626"/>
      <c r="R911" s="540"/>
      <c r="S911" s="626"/>
      <c r="T911" s="540"/>
      <c r="U911" s="626"/>
    </row>
    <row r="912">
      <c r="A912" s="634"/>
      <c r="F912" s="625"/>
      <c r="J912" s="625"/>
      <c r="L912" s="615"/>
      <c r="P912" s="540"/>
      <c r="Q912" s="626"/>
      <c r="R912" s="540"/>
      <c r="S912" s="626"/>
      <c r="T912" s="540"/>
      <c r="U912" s="626"/>
    </row>
    <row r="913">
      <c r="A913" s="634"/>
      <c r="F913" s="625"/>
      <c r="J913" s="625"/>
      <c r="L913" s="615"/>
      <c r="P913" s="540"/>
      <c r="Q913" s="626"/>
      <c r="R913" s="540"/>
      <c r="S913" s="626"/>
      <c r="T913" s="540"/>
      <c r="U913" s="626"/>
    </row>
    <row r="914">
      <c r="A914" s="634"/>
      <c r="F914" s="625"/>
      <c r="J914" s="625"/>
      <c r="L914" s="615"/>
      <c r="P914" s="540"/>
      <c r="Q914" s="626"/>
      <c r="R914" s="540"/>
      <c r="S914" s="626"/>
      <c r="T914" s="540"/>
      <c r="U914" s="626"/>
    </row>
    <row r="915">
      <c r="A915" s="634"/>
      <c r="F915" s="625"/>
      <c r="J915" s="625"/>
      <c r="L915" s="615"/>
      <c r="P915" s="540"/>
      <c r="Q915" s="626"/>
      <c r="R915" s="540"/>
      <c r="S915" s="626"/>
      <c r="T915" s="540"/>
      <c r="U915" s="626"/>
    </row>
    <row r="916">
      <c r="A916" s="634"/>
      <c r="F916" s="625"/>
      <c r="J916" s="625"/>
      <c r="L916" s="615"/>
      <c r="P916" s="540"/>
      <c r="Q916" s="626"/>
      <c r="R916" s="540"/>
      <c r="S916" s="626"/>
      <c r="T916" s="540"/>
      <c r="U916" s="626"/>
    </row>
    <row r="917">
      <c r="A917" s="634"/>
      <c r="F917" s="625"/>
      <c r="J917" s="625"/>
      <c r="L917" s="615"/>
      <c r="P917" s="540"/>
      <c r="Q917" s="626"/>
      <c r="R917" s="540"/>
      <c r="S917" s="626"/>
      <c r="T917" s="540"/>
      <c r="U917" s="626"/>
    </row>
    <row r="918">
      <c r="A918" s="634"/>
      <c r="F918" s="625"/>
      <c r="J918" s="625"/>
      <c r="L918" s="615"/>
      <c r="P918" s="540"/>
      <c r="Q918" s="626"/>
      <c r="R918" s="540"/>
      <c r="S918" s="626"/>
      <c r="T918" s="540"/>
      <c r="U918" s="626"/>
    </row>
    <row r="919">
      <c r="A919" s="634"/>
      <c r="F919" s="625"/>
      <c r="J919" s="625"/>
      <c r="L919" s="615"/>
      <c r="P919" s="540"/>
      <c r="Q919" s="626"/>
      <c r="R919" s="540"/>
      <c r="S919" s="626"/>
      <c r="T919" s="540"/>
      <c r="U919" s="626"/>
    </row>
    <row r="920">
      <c r="A920" s="634"/>
      <c r="F920" s="625"/>
      <c r="J920" s="625"/>
      <c r="L920" s="615"/>
      <c r="P920" s="540"/>
      <c r="Q920" s="626"/>
      <c r="R920" s="540"/>
      <c r="S920" s="626"/>
      <c r="T920" s="540"/>
      <c r="U920" s="626"/>
    </row>
    <row r="921">
      <c r="A921" s="634"/>
      <c r="F921" s="625"/>
      <c r="J921" s="625"/>
      <c r="L921" s="615"/>
      <c r="P921" s="540"/>
      <c r="Q921" s="626"/>
      <c r="R921" s="540"/>
      <c r="S921" s="626"/>
      <c r="T921" s="540"/>
      <c r="U921" s="626"/>
    </row>
    <row r="922">
      <c r="A922" s="634"/>
      <c r="F922" s="625"/>
      <c r="J922" s="625"/>
      <c r="L922" s="615"/>
      <c r="P922" s="540"/>
      <c r="Q922" s="626"/>
      <c r="R922" s="540"/>
      <c r="S922" s="626"/>
      <c r="T922" s="540"/>
      <c r="U922" s="626"/>
    </row>
    <row r="923">
      <c r="A923" s="634"/>
      <c r="F923" s="625"/>
      <c r="J923" s="625"/>
      <c r="L923" s="615"/>
      <c r="P923" s="540"/>
      <c r="Q923" s="626"/>
      <c r="R923" s="540"/>
      <c r="S923" s="626"/>
      <c r="T923" s="540"/>
      <c r="U923" s="626"/>
    </row>
    <row r="924">
      <c r="A924" s="634"/>
      <c r="F924" s="625"/>
      <c r="J924" s="625"/>
      <c r="L924" s="615"/>
      <c r="P924" s="540"/>
      <c r="Q924" s="626"/>
      <c r="R924" s="540"/>
      <c r="S924" s="626"/>
      <c r="T924" s="540"/>
      <c r="U924" s="626"/>
    </row>
    <row r="925">
      <c r="A925" s="634"/>
      <c r="F925" s="625"/>
      <c r="J925" s="625"/>
      <c r="L925" s="615"/>
      <c r="P925" s="540"/>
      <c r="Q925" s="626"/>
      <c r="R925" s="540"/>
      <c r="S925" s="626"/>
      <c r="T925" s="540"/>
      <c r="U925" s="626"/>
    </row>
    <row r="926">
      <c r="A926" s="634"/>
      <c r="F926" s="625"/>
      <c r="J926" s="625"/>
      <c r="L926" s="615"/>
      <c r="P926" s="540"/>
      <c r="Q926" s="626"/>
      <c r="R926" s="540"/>
      <c r="S926" s="626"/>
      <c r="T926" s="540"/>
      <c r="U926" s="626"/>
    </row>
    <row r="927">
      <c r="A927" s="634"/>
      <c r="F927" s="625"/>
      <c r="J927" s="625"/>
      <c r="L927" s="615"/>
      <c r="P927" s="540"/>
      <c r="Q927" s="626"/>
      <c r="R927" s="540"/>
      <c r="S927" s="626"/>
      <c r="T927" s="540"/>
      <c r="U927" s="626"/>
    </row>
    <row r="928">
      <c r="A928" s="634"/>
      <c r="F928" s="625"/>
      <c r="J928" s="625"/>
      <c r="L928" s="615"/>
      <c r="P928" s="540"/>
      <c r="Q928" s="626"/>
      <c r="R928" s="540"/>
      <c r="S928" s="626"/>
      <c r="T928" s="540"/>
      <c r="U928" s="626"/>
    </row>
    <row r="929">
      <c r="A929" s="634"/>
      <c r="F929" s="625"/>
      <c r="J929" s="625"/>
      <c r="L929" s="615"/>
      <c r="P929" s="540"/>
      <c r="Q929" s="626"/>
      <c r="R929" s="540"/>
      <c r="S929" s="626"/>
      <c r="T929" s="540"/>
      <c r="U929" s="626"/>
    </row>
    <row r="930">
      <c r="A930" s="634"/>
      <c r="F930" s="625"/>
      <c r="J930" s="625"/>
      <c r="L930" s="615"/>
      <c r="P930" s="540"/>
      <c r="Q930" s="626"/>
      <c r="R930" s="540"/>
      <c r="S930" s="626"/>
      <c r="T930" s="540"/>
      <c r="U930" s="626"/>
    </row>
    <row r="931">
      <c r="A931" s="634"/>
      <c r="F931" s="625"/>
      <c r="J931" s="625"/>
      <c r="L931" s="615"/>
      <c r="P931" s="540"/>
      <c r="Q931" s="626"/>
      <c r="R931" s="540"/>
      <c r="S931" s="626"/>
      <c r="T931" s="540"/>
      <c r="U931" s="626"/>
    </row>
    <row r="932">
      <c r="A932" s="634"/>
      <c r="F932" s="625"/>
      <c r="J932" s="625"/>
      <c r="L932" s="615"/>
      <c r="P932" s="540"/>
      <c r="Q932" s="626"/>
      <c r="R932" s="540"/>
      <c r="S932" s="626"/>
      <c r="T932" s="540"/>
      <c r="U932" s="626"/>
    </row>
    <row r="933">
      <c r="A933" s="634"/>
      <c r="F933" s="625"/>
      <c r="J933" s="625"/>
      <c r="L933" s="615"/>
      <c r="P933" s="540"/>
      <c r="Q933" s="626"/>
      <c r="R933" s="540"/>
      <c r="S933" s="626"/>
      <c r="T933" s="540"/>
      <c r="U933" s="626"/>
    </row>
    <row r="934">
      <c r="A934" s="634"/>
      <c r="F934" s="625"/>
      <c r="J934" s="625"/>
      <c r="L934" s="615"/>
      <c r="P934" s="540"/>
      <c r="Q934" s="626"/>
      <c r="R934" s="540"/>
      <c r="S934" s="626"/>
      <c r="T934" s="540"/>
      <c r="U934" s="626"/>
    </row>
    <row r="935">
      <c r="A935" s="634"/>
      <c r="F935" s="625"/>
      <c r="J935" s="625"/>
      <c r="L935" s="615"/>
      <c r="P935" s="540"/>
      <c r="Q935" s="626"/>
      <c r="R935" s="540"/>
      <c r="S935" s="626"/>
      <c r="T935" s="540"/>
      <c r="U935" s="626"/>
    </row>
    <row r="936">
      <c r="A936" s="634"/>
      <c r="F936" s="625"/>
      <c r="J936" s="625"/>
      <c r="L936" s="615"/>
      <c r="P936" s="540"/>
      <c r="Q936" s="626"/>
      <c r="R936" s="540"/>
      <c r="S936" s="626"/>
      <c r="T936" s="540"/>
      <c r="U936" s="626"/>
    </row>
    <row r="937">
      <c r="A937" s="634"/>
      <c r="F937" s="625"/>
      <c r="J937" s="625"/>
      <c r="L937" s="615"/>
      <c r="P937" s="540"/>
      <c r="Q937" s="626"/>
      <c r="R937" s="540"/>
      <c r="S937" s="626"/>
      <c r="T937" s="540"/>
      <c r="U937" s="626"/>
    </row>
    <row r="938">
      <c r="A938" s="634"/>
      <c r="F938" s="625"/>
      <c r="J938" s="625"/>
      <c r="L938" s="615"/>
      <c r="P938" s="540"/>
      <c r="Q938" s="626"/>
      <c r="R938" s="540"/>
      <c r="S938" s="626"/>
      <c r="T938" s="540"/>
      <c r="U938" s="626"/>
    </row>
    <row r="939">
      <c r="A939" s="634"/>
      <c r="F939" s="625"/>
      <c r="J939" s="625"/>
      <c r="L939" s="615"/>
      <c r="P939" s="540"/>
      <c r="Q939" s="626"/>
      <c r="R939" s="540"/>
      <c r="S939" s="626"/>
      <c r="T939" s="540"/>
      <c r="U939" s="626"/>
    </row>
    <row r="940">
      <c r="A940" s="634"/>
      <c r="F940" s="625"/>
      <c r="J940" s="625"/>
      <c r="L940" s="615"/>
      <c r="P940" s="540"/>
      <c r="Q940" s="626"/>
      <c r="R940" s="540"/>
      <c r="S940" s="626"/>
      <c r="T940" s="540"/>
      <c r="U940" s="626"/>
    </row>
    <row r="941">
      <c r="A941" s="634"/>
      <c r="F941" s="625"/>
      <c r="J941" s="625"/>
      <c r="L941" s="615"/>
      <c r="P941" s="540"/>
      <c r="Q941" s="626"/>
      <c r="R941" s="540"/>
      <c r="S941" s="626"/>
      <c r="T941" s="540"/>
      <c r="U941" s="626"/>
    </row>
    <row r="942">
      <c r="A942" s="634"/>
      <c r="F942" s="636"/>
      <c r="J942" s="636"/>
      <c r="L942" s="615"/>
      <c r="P942" s="540"/>
      <c r="Q942" s="626"/>
      <c r="R942" s="540"/>
      <c r="S942" s="626"/>
      <c r="T942" s="540"/>
      <c r="U942" s="626"/>
    </row>
  </sheetData>
  <mergeCells count="3">
    <mergeCell ref="P1:Q1"/>
    <mergeCell ref="R1:S1"/>
    <mergeCell ref="T1:U1"/>
  </mergeCells>
  <conditionalFormatting sqref="P1:P3 R1:R3 T1:T3">
    <cfRule type="cellIs" dxfId="1" priority="1" operator="lessThanOrEqual">
      <formula>50</formula>
    </cfRule>
  </conditionalFormatting>
  <conditionalFormatting sqref="L1:L942">
    <cfRule type="cellIs" dxfId="4" priority="2" operator="between">
      <formula>"90.00%"</formula>
      <formula>"110.00%"</formula>
    </cfRule>
  </conditionalFormatting>
  <conditionalFormatting sqref="L1:L942">
    <cfRule type="cellIs" dxfId="5" priority="3" operator="notBetween">
      <formula>"95%"</formula>
      <formula>"115.00%"</formula>
    </cfRule>
  </conditionalFormatting>
  <conditionalFormatting sqref="L1:L942">
    <cfRule type="containsBlanks" dxfId="8" priority="4">
      <formula>LEN(TRIM(L1))=0</formula>
    </cfRule>
  </conditionalFormatting>
  <conditionalFormatting sqref="D1:D942 G19:G38">
    <cfRule type="cellIs" dxfId="7" priority="5" operator="equal">
      <formula>0</formula>
    </cfRule>
  </conditionalFormatting>
  <conditionalFormatting sqref="F1:F942">
    <cfRule type="containsBlanks" dxfId="7" priority="6">
      <formula>LEN(TRIM(F1))=0</formula>
    </cfRule>
  </conditionalFormatting>
  <conditionalFormatting sqref="K1:K942 O2 O137:O458">
    <cfRule type="cellIs" dxfId="7" priority="7" operator="equal">
      <formula>0</formula>
    </cfRule>
  </conditionalFormatting>
  <conditionalFormatting sqref="I1:I942">
    <cfRule type="cellIs" dxfId="7" priority="8" operator="equal">
      <formula>0</formula>
    </cfRule>
  </conditionalFormatting>
  <conditionalFormatting sqref="E1:E942">
    <cfRule type="cellIs" dxfId="7" priority="9" operator="equal">
      <formula>0</formula>
    </cfRule>
  </conditionalFormatting>
  <conditionalFormatting sqref="L1:L942">
    <cfRule type="cellIs" dxfId="6" priority="10" operator="between">
      <formula>"85.00%"</formula>
      <formula>"115.00%"</formula>
    </cfRule>
  </conditionalFormatting>
  <dataValidations>
    <dataValidation type="list" allowBlank="1" showErrorMessage="1" sqref="B3:B377">
      <formula1>"Tablet,Unpressed Tablet Powder,Liquid Shot,Select,Starting Material,Unknown"</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2.88"/>
    <col customWidth="1" min="3" max="3" width="15.75"/>
    <col customWidth="1" min="4" max="4" width="15.0"/>
    <col customWidth="1" min="5" max="5" width="15.13"/>
  </cols>
  <sheetData>
    <row r="1">
      <c r="A1" s="483" t="s">
        <v>3069</v>
      </c>
      <c r="B1" s="653" t="s">
        <v>3740</v>
      </c>
      <c r="C1" s="483" t="s">
        <v>3741</v>
      </c>
      <c r="D1" s="483" t="s">
        <v>3742</v>
      </c>
      <c r="E1" s="483" t="s">
        <v>3743</v>
      </c>
      <c r="F1" s="462" t="s">
        <v>14</v>
      </c>
      <c r="G1" s="462" t="s">
        <v>3744</v>
      </c>
      <c r="H1" s="462" t="s">
        <v>3745</v>
      </c>
    </row>
    <row r="2">
      <c r="A2" s="597">
        <v>45756.0</v>
      </c>
      <c r="B2" s="483">
        <v>50.43</v>
      </c>
      <c r="C2" s="483" t="s">
        <v>132</v>
      </c>
      <c r="D2" s="483">
        <v>48.55</v>
      </c>
      <c r="E2" s="483" t="s">
        <v>132</v>
      </c>
      <c r="F2" s="483" t="s">
        <v>132</v>
      </c>
      <c r="G2" s="483" t="s">
        <v>132</v>
      </c>
      <c r="H2" s="483" t="s">
        <v>132</v>
      </c>
    </row>
    <row r="3">
      <c r="A3" s="597">
        <v>45757.0</v>
      </c>
      <c r="B3" s="483">
        <v>50.89</v>
      </c>
      <c r="C3" s="483">
        <v>24.99</v>
      </c>
      <c r="D3" s="483" t="s">
        <v>132</v>
      </c>
      <c r="E3" s="483" t="s">
        <v>132</v>
      </c>
      <c r="F3" s="483" t="s">
        <v>132</v>
      </c>
      <c r="G3" s="483" t="s">
        <v>132</v>
      </c>
      <c r="H3" s="483" t="s">
        <v>132</v>
      </c>
    </row>
    <row r="4">
      <c r="A4" s="597">
        <v>45758.0</v>
      </c>
      <c r="B4" s="483">
        <v>53.54</v>
      </c>
      <c r="C4" s="483">
        <v>25.92</v>
      </c>
      <c r="D4" s="483" t="s">
        <v>132</v>
      </c>
      <c r="E4" s="483" t="s">
        <v>132</v>
      </c>
      <c r="F4" s="483" t="s">
        <v>132</v>
      </c>
      <c r="G4" s="483" t="s">
        <v>132</v>
      </c>
      <c r="H4" s="483" t="s">
        <v>132</v>
      </c>
    </row>
    <row r="5">
      <c r="A5" s="597">
        <v>45761.0</v>
      </c>
      <c r="B5" s="483">
        <v>52.13</v>
      </c>
      <c r="C5" s="483">
        <v>24.58</v>
      </c>
      <c r="D5" s="338"/>
      <c r="E5" s="338"/>
      <c r="G5" s="462" t="s">
        <v>3746</v>
      </c>
      <c r="H5" s="462">
        <v>106.87</v>
      </c>
    </row>
    <row r="6">
      <c r="A6" s="483" t="s">
        <v>3747</v>
      </c>
      <c r="B6" s="483">
        <v>62.45</v>
      </c>
      <c r="C6" s="483">
        <v>28.04</v>
      </c>
      <c r="D6" s="483" t="s">
        <v>132</v>
      </c>
      <c r="E6" s="483" t="s">
        <v>132</v>
      </c>
      <c r="F6" s="483" t="s">
        <v>132</v>
      </c>
      <c r="G6" s="483" t="s">
        <v>132</v>
      </c>
      <c r="H6" s="483" t="s">
        <v>132</v>
      </c>
    </row>
    <row r="7">
      <c r="A7" s="597">
        <v>45768.0</v>
      </c>
      <c r="B7" s="483">
        <v>49.46</v>
      </c>
      <c r="C7" s="483">
        <v>24.38</v>
      </c>
      <c r="D7" s="483" t="s">
        <v>132</v>
      </c>
      <c r="E7" s="483" t="s">
        <v>132</v>
      </c>
      <c r="F7" s="483" t="s">
        <v>132</v>
      </c>
      <c r="G7" s="483" t="s">
        <v>132</v>
      </c>
      <c r="H7" s="483" t="s">
        <v>132</v>
      </c>
    </row>
    <row r="8">
      <c r="A8" s="597">
        <v>45769.0</v>
      </c>
      <c r="B8" s="483">
        <v>50.08</v>
      </c>
      <c r="C8" s="483" t="s">
        <v>132</v>
      </c>
      <c r="D8" s="483"/>
      <c r="E8" s="483"/>
      <c r="F8" s="483"/>
    </row>
    <row r="9">
      <c r="A9" s="597">
        <v>45776.0</v>
      </c>
      <c r="B9" s="483">
        <v>50.22</v>
      </c>
      <c r="C9" s="338"/>
      <c r="D9" s="338"/>
      <c r="E9" s="338"/>
    </row>
    <row r="10">
      <c r="A10" s="597">
        <v>45777.0</v>
      </c>
      <c r="B10" s="483">
        <v>52.28</v>
      </c>
      <c r="C10" s="338"/>
      <c r="D10" s="338"/>
      <c r="E10" s="338"/>
    </row>
    <row r="11">
      <c r="A11" s="597">
        <v>45778.0</v>
      </c>
      <c r="B11" s="483">
        <v>51.47</v>
      </c>
      <c r="C11" s="338"/>
      <c r="D11" s="338"/>
      <c r="E11" s="338"/>
    </row>
    <row r="12">
      <c r="A12" s="597">
        <v>45789.0</v>
      </c>
      <c r="B12" s="483">
        <v>51.09</v>
      </c>
      <c r="C12" s="338"/>
      <c r="D12" s="338"/>
      <c r="E12" s="483">
        <v>25.61</v>
      </c>
    </row>
    <row r="13">
      <c r="A13" s="597">
        <v>45790.0</v>
      </c>
      <c r="B13" s="483">
        <v>51.74</v>
      </c>
      <c r="C13" s="338"/>
      <c r="D13" s="338"/>
      <c r="E13" s="338"/>
    </row>
    <row r="14">
      <c r="A14" s="597">
        <v>45791.0</v>
      </c>
      <c r="B14" s="483">
        <v>51.66</v>
      </c>
      <c r="C14" s="338"/>
      <c r="D14" s="338"/>
      <c r="E14" s="483">
        <v>26.67</v>
      </c>
    </row>
    <row r="15">
      <c r="A15" s="597">
        <v>45792.0</v>
      </c>
      <c r="B15" s="483">
        <v>52.9</v>
      </c>
      <c r="C15" s="338"/>
      <c r="D15" s="338"/>
      <c r="E15" s="338"/>
    </row>
    <row r="16">
      <c r="A16" s="597">
        <v>45793.0</v>
      </c>
      <c r="B16" s="483">
        <v>51.68</v>
      </c>
      <c r="C16" s="338"/>
      <c r="D16" s="338"/>
      <c r="E16" s="483">
        <v>25.66</v>
      </c>
    </row>
    <row r="17">
      <c r="A17" s="597">
        <v>45796.0</v>
      </c>
      <c r="B17" s="483">
        <v>51.78</v>
      </c>
      <c r="C17" s="338"/>
      <c r="D17" s="338"/>
      <c r="E17" s="483">
        <v>25.55</v>
      </c>
    </row>
    <row r="18">
      <c r="A18" s="597">
        <v>45797.0</v>
      </c>
      <c r="B18" s="483">
        <v>53.47</v>
      </c>
      <c r="C18" s="338"/>
      <c r="D18" s="338"/>
      <c r="E18" s="338"/>
    </row>
    <row r="19">
      <c r="A19" s="597">
        <v>45798.0</v>
      </c>
      <c r="B19" s="483">
        <v>50.29</v>
      </c>
      <c r="C19" s="338"/>
      <c r="D19" s="338"/>
      <c r="E19" s="338"/>
    </row>
    <row r="20">
      <c r="A20" s="597">
        <v>45799.0</v>
      </c>
      <c r="B20" s="483">
        <v>49.09</v>
      </c>
      <c r="C20" s="338"/>
      <c r="D20" s="338"/>
      <c r="E20" s="338"/>
    </row>
    <row r="21">
      <c r="A21" s="597">
        <v>45804.0</v>
      </c>
      <c r="B21" s="483">
        <v>49.11</v>
      </c>
      <c r="C21" s="338"/>
      <c r="D21" s="338"/>
      <c r="E21" s="338"/>
    </row>
    <row r="22">
      <c r="A22" s="597">
        <v>45805.0</v>
      </c>
      <c r="B22" s="483">
        <v>49.26</v>
      </c>
      <c r="C22" s="338"/>
      <c r="D22" s="338"/>
      <c r="E22" s="483" t="s">
        <v>3748</v>
      </c>
    </row>
    <row r="23">
      <c r="A23" s="597">
        <v>45806.0</v>
      </c>
      <c r="B23" s="338"/>
      <c r="C23" s="338"/>
      <c r="D23" s="338"/>
      <c r="E23" s="338"/>
    </row>
    <row r="24">
      <c r="A24" s="597">
        <v>45807.0</v>
      </c>
      <c r="B24" s="338"/>
      <c r="C24" s="338"/>
      <c r="D24" s="338"/>
      <c r="E24" s="338"/>
    </row>
    <row r="25">
      <c r="A25" s="597">
        <v>45808.0</v>
      </c>
      <c r="B25" s="338"/>
      <c r="C25" s="338"/>
      <c r="D25" s="338"/>
      <c r="E25" s="338"/>
    </row>
    <row r="26">
      <c r="A26" s="597">
        <v>45809.0</v>
      </c>
      <c r="B26" s="338"/>
      <c r="C26" s="338"/>
      <c r="D26" s="338"/>
      <c r="E26" s="338"/>
    </row>
    <row r="27">
      <c r="A27" s="597">
        <v>45810.0</v>
      </c>
      <c r="B27" s="338"/>
      <c r="C27" s="338"/>
      <c r="D27" s="338"/>
      <c r="E27" s="338"/>
    </row>
    <row r="28">
      <c r="A28" s="597">
        <v>45811.0</v>
      </c>
      <c r="B28" s="338"/>
      <c r="C28" s="338"/>
      <c r="D28" s="338"/>
      <c r="E28" s="338"/>
    </row>
    <row r="29">
      <c r="A29" s="597">
        <v>45812.0</v>
      </c>
      <c r="B29" s="338"/>
      <c r="C29" s="338"/>
      <c r="D29" s="338"/>
      <c r="E29" s="338"/>
    </row>
    <row r="30">
      <c r="A30" s="597">
        <v>45813.0</v>
      </c>
      <c r="B30" s="338"/>
      <c r="C30" s="338"/>
      <c r="D30" s="338"/>
      <c r="E30" s="338"/>
    </row>
    <row r="31">
      <c r="A31" s="597">
        <v>45814.0</v>
      </c>
      <c r="B31" s="338"/>
      <c r="C31" s="338"/>
      <c r="D31" s="338"/>
      <c r="E31" s="338"/>
    </row>
    <row r="32">
      <c r="A32" s="597">
        <v>45815.0</v>
      </c>
      <c r="B32" s="338"/>
      <c r="C32" s="338"/>
      <c r="D32" s="338"/>
      <c r="E32" s="338"/>
    </row>
    <row r="33">
      <c r="A33" s="597">
        <v>45816.0</v>
      </c>
      <c r="B33" s="338"/>
      <c r="C33" s="338"/>
      <c r="D33" s="338"/>
      <c r="E33" s="338"/>
    </row>
    <row r="34">
      <c r="A34" s="597">
        <v>45817.0</v>
      </c>
      <c r="B34" s="338"/>
      <c r="C34" s="338"/>
      <c r="D34" s="338"/>
      <c r="E34" s="338"/>
    </row>
    <row r="35">
      <c r="A35" s="597">
        <v>45818.0</v>
      </c>
      <c r="B35" s="338"/>
      <c r="C35" s="338"/>
      <c r="D35" s="338"/>
      <c r="E35" s="338"/>
    </row>
    <row r="36">
      <c r="A36" s="597">
        <v>45819.0</v>
      </c>
      <c r="B36" s="338"/>
      <c r="C36" s="338"/>
      <c r="D36" s="338"/>
      <c r="E36" s="338"/>
    </row>
    <row r="37">
      <c r="A37" s="597">
        <v>45820.0</v>
      </c>
      <c r="B37" s="338"/>
      <c r="C37" s="338"/>
      <c r="D37" s="338"/>
      <c r="E37" s="338"/>
    </row>
    <row r="38">
      <c r="A38" s="597">
        <v>45821.0</v>
      </c>
      <c r="B38" s="338"/>
      <c r="C38" s="338"/>
      <c r="D38" s="338"/>
      <c r="E38" s="338"/>
    </row>
    <row r="39">
      <c r="A39" s="597">
        <v>45822.0</v>
      </c>
      <c r="B39" s="338"/>
      <c r="C39" s="338"/>
      <c r="D39" s="338"/>
      <c r="E39" s="338"/>
    </row>
    <row r="40">
      <c r="A40" s="597">
        <v>45823.0</v>
      </c>
      <c r="B40" s="338"/>
      <c r="C40" s="338"/>
      <c r="D40" s="338"/>
      <c r="E40" s="338"/>
    </row>
    <row r="41">
      <c r="A41" s="597">
        <v>45824.0</v>
      </c>
      <c r="B41" s="338"/>
      <c r="C41" s="338"/>
      <c r="D41" s="338"/>
      <c r="E41" s="338"/>
    </row>
    <row r="42">
      <c r="A42" s="597">
        <v>45825.0</v>
      </c>
      <c r="B42" s="338"/>
      <c r="C42" s="338"/>
      <c r="D42" s="338"/>
      <c r="E42" s="338"/>
    </row>
    <row r="43">
      <c r="A43" s="597">
        <v>45826.0</v>
      </c>
      <c r="B43" s="338"/>
      <c r="C43" s="338"/>
      <c r="D43" s="338"/>
      <c r="E43" s="338"/>
    </row>
    <row r="44">
      <c r="A44" s="597">
        <v>45827.0</v>
      </c>
      <c r="B44" s="338"/>
      <c r="C44" s="338"/>
      <c r="D44" s="338"/>
      <c r="E44" s="338"/>
    </row>
    <row r="45">
      <c r="A45" s="597">
        <v>45828.0</v>
      </c>
      <c r="B45" s="338"/>
      <c r="C45" s="338"/>
      <c r="D45" s="338"/>
      <c r="E45" s="338"/>
    </row>
    <row r="46">
      <c r="A46" s="597">
        <v>45829.0</v>
      </c>
      <c r="B46" s="338"/>
      <c r="C46" s="338"/>
      <c r="D46" s="338"/>
      <c r="E46" s="338"/>
    </row>
    <row r="47">
      <c r="A47" s="597">
        <v>45830.0</v>
      </c>
      <c r="B47" s="338"/>
      <c r="C47" s="338"/>
      <c r="D47" s="338"/>
      <c r="E47" s="338"/>
    </row>
    <row r="48">
      <c r="A48" s="597">
        <v>45831.0</v>
      </c>
      <c r="B48" s="338"/>
      <c r="C48" s="338"/>
      <c r="D48" s="338"/>
      <c r="E48" s="338"/>
    </row>
    <row r="49">
      <c r="A49" s="597">
        <v>45832.0</v>
      </c>
      <c r="B49" s="338"/>
      <c r="C49" s="338"/>
      <c r="D49" s="338"/>
      <c r="E49" s="338"/>
    </row>
    <row r="50">
      <c r="A50" s="597">
        <v>45833.0</v>
      </c>
      <c r="B50" s="338"/>
      <c r="C50" s="338"/>
      <c r="D50" s="338"/>
      <c r="E50" s="338"/>
    </row>
    <row r="51">
      <c r="A51" s="597">
        <v>45834.0</v>
      </c>
      <c r="B51" s="338"/>
      <c r="C51" s="338"/>
      <c r="D51" s="338"/>
      <c r="E51" s="338"/>
    </row>
    <row r="52">
      <c r="A52" s="597">
        <v>45835.0</v>
      </c>
      <c r="B52" s="338"/>
      <c r="C52" s="338"/>
      <c r="D52" s="338"/>
      <c r="E52" s="338"/>
    </row>
    <row r="53">
      <c r="A53" s="597">
        <v>45836.0</v>
      </c>
      <c r="B53" s="338"/>
      <c r="C53" s="338"/>
      <c r="D53" s="338"/>
      <c r="E53" s="338"/>
    </row>
    <row r="54">
      <c r="A54" s="597">
        <v>45837.0</v>
      </c>
      <c r="B54" s="338"/>
      <c r="C54" s="338"/>
      <c r="D54" s="338"/>
      <c r="E54" s="338"/>
    </row>
    <row r="55">
      <c r="A55" s="597">
        <v>45838.0</v>
      </c>
      <c r="B55" s="338"/>
      <c r="C55" s="338"/>
      <c r="D55" s="338"/>
      <c r="E55" s="338"/>
    </row>
    <row r="56">
      <c r="A56" s="597">
        <v>45839.0</v>
      </c>
      <c r="B56" s="338"/>
      <c r="C56" s="338"/>
      <c r="D56" s="338"/>
      <c r="E56" s="338"/>
    </row>
    <row r="57">
      <c r="A57" s="597">
        <v>45840.0</v>
      </c>
      <c r="B57" s="338"/>
      <c r="C57" s="338"/>
      <c r="D57" s="338"/>
      <c r="E57" s="338"/>
    </row>
    <row r="58">
      <c r="A58" s="597">
        <v>45841.0</v>
      </c>
      <c r="B58" s="338"/>
      <c r="C58" s="338"/>
      <c r="D58" s="338"/>
      <c r="E58" s="338"/>
    </row>
    <row r="59">
      <c r="A59" s="597">
        <v>45842.0</v>
      </c>
      <c r="B59" s="338"/>
      <c r="C59" s="338"/>
      <c r="D59" s="338"/>
      <c r="E59" s="338"/>
    </row>
    <row r="60">
      <c r="A60" s="597">
        <v>45843.0</v>
      </c>
      <c r="B60" s="338"/>
      <c r="C60" s="338"/>
      <c r="D60" s="338"/>
      <c r="E60" s="338"/>
    </row>
    <row r="61">
      <c r="A61" s="597">
        <v>45844.0</v>
      </c>
      <c r="B61" s="338"/>
      <c r="C61" s="338"/>
      <c r="D61" s="338"/>
      <c r="E61" s="338"/>
    </row>
    <row r="62">
      <c r="A62" s="597">
        <v>45845.0</v>
      </c>
      <c r="B62" s="338"/>
      <c r="C62" s="338"/>
      <c r="D62" s="338"/>
      <c r="E62" s="338"/>
    </row>
    <row r="63">
      <c r="A63" s="597">
        <v>45846.0</v>
      </c>
      <c r="B63" s="338"/>
      <c r="C63" s="338"/>
      <c r="D63" s="338"/>
      <c r="E63" s="338"/>
    </row>
    <row r="64">
      <c r="A64" s="597">
        <v>45847.0</v>
      </c>
      <c r="B64" s="338"/>
      <c r="C64" s="338"/>
      <c r="D64" s="338"/>
      <c r="E64" s="338"/>
    </row>
    <row r="65">
      <c r="A65" s="597">
        <v>45848.0</v>
      </c>
      <c r="B65" s="338"/>
      <c r="C65" s="338"/>
      <c r="D65" s="338"/>
      <c r="E65" s="338"/>
    </row>
    <row r="66">
      <c r="A66" s="597">
        <v>45849.0</v>
      </c>
      <c r="B66" s="338"/>
      <c r="C66" s="338"/>
      <c r="D66" s="338"/>
      <c r="E66" s="338"/>
    </row>
    <row r="67">
      <c r="A67" s="597">
        <v>45850.0</v>
      </c>
      <c r="B67" s="338"/>
      <c r="C67" s="338"/>
      <c r="D67" s="338"/>
      <c r="E67" s="338"/>
    </row>
    <row r="68">
      <c r="A68" s="597">
        <v>45851.0</v>
      </c>
      <c r="B68" s="338"/>
      <c r="C68" s="338"/>
      <c r="D68" s="338"/>
      <c r="E68" s="338"/>
    </row>
    <row r="69">
      <c r="A69" s="597">
        <v>45852.0</v>
      </c>
      <c r="B69" s="338"/>
      <c r="C69" s="338"/>
      <c r="D69" s="338"/>
      <c r="E69" s="338"/>
    </row>
    <row r="70">
      <c r="A70" s="597">
        <v>45853.0</v>
      </c>
      <c r="B70" s="483">
        <v>10.0</v>
      </c>
      <c r="C70" s="483">
        <v>10.0</v>
      </c>
      <c r="D70" s="483">
        <v>10.0</v>
      </c>
      <c r="E70" s="483">
        <v>11.153</v>
      </c>
      <c r="F70" s="462">
        <v>10.586</v>
      </c>
    </row>
    <row r="71">
      <c r="A71" s="597">
        <v>45854.0</v>
      </c>
      <c r="B71" s="338"/>
      <c r="C71" s="338"/>
      <c r="D71" s="338"/>
      <c r="E71" s="338"/>
    </row>
    <row r="72">
      <c r="A72" s="597">
        <v>45855.0</v>
      </c>
      <c r="B72" s="338"/>
      <c r="C72" s="338"/>
      <c r="D72" s="338"/>
      <c r="E72" s="338"/>
    </row>
    <row r="73">
      <c r="A73" s="597">
        <v>45856.0</v>
      </c>
      <c r="B73" s="338"/>
      <c r="C73" s="338"/>
      <c r="D73" s="338"/>
      <c r="E73" s="338"/>
    </row>
    <row r="74">
      <c r="A74" s="597">
        <v>45857.0</v>
      </c>
      <c r="B74" s="338"/>
      <c r="C74" s="338"/>
      <c r="D74" s="338"/>
      <c r="E74" s="338"/>
    </row>
    <row r="75">
      <c r="A75" s="597">
        <v>45858.0</v>
      </c>
      <c r="B75" s="338"/>
      <c r="C75" s="338"/>
      <c r="D75" s="338"/>
      <c r="E75" s="338"/>
    </row>
    <row r="76">
      <c r="A76" s="597">
        <v>45859.0</v>
      </c>
      <c r="B76" s="338"/>
      <c r="C76" s="338"/>
      <c r="D76" s="338"/>
      <c r="E76" s="338"/>
    </row>
    <row r="77">
      <c r="A77" s="597">
        <v>45860.0</v>
      </c>
      <c r="B77" s="338"/>
      <c r="C77" s="338"/>
      <c r="D77" s="338"/>
      <c r="E77" s="338"/>
    </row>
    <row r="78">
      <c r="A78" s="597">
        <v>45861.0</v>
      </c>
      <c r="B78" s="338"/>
      <c r="C78" s="338"/>
      <c r="D78" s="338"/>
      <c r="E78" s="338"/>
    </row>
    <row r="79">
      <c r="A79" s="597">
        <v>45862.0</v>
      </c>
      <c r="B79" s="338"/>
      <c r="C79" s="338"/>
      <c r="D79" s="338"/>
      <c r="E79" s="338"/>
    </row>
    <row r="80">
      <c r="A80" s="597">
        <v>45863.0</v>
      </c>
      <c r="B80" s="338"/>
      <c r="C80" s="338"/>
      <c r="D80" s="338"/>
      <c r="E80" s="338"/>
    </row>
    <row r="81">
      <c r="A81" s="597">
        <v>45864.0</v>
      </c>
      <c r="B81" s="338"/>
      <c r="C81" s="338"/>
      <c r="D81" s="338"/>
      <c r="E81" s="338"/>
    </row>
    <row r="82">
      <c r="A82" s="597">
        <v>45865.0</v>
      </c>
      <c r="B82" s="338"/>
      <c r="C82" s="338"/>
      <c r="D82" s="338"/>
      <c r="E82" s="338"/>
    </row>
    <row r="83">
      <c r="A83" s="597">
        <v>45866.0</v>
      </c>
      <c r="B83" s="338"/>
      <c r="C83" s="338"/>
      <c r="D83" s="338"/>
      <c r="E83" s="338"/>
    </row>
    <row r="84">
      <c r="A84" s="597">
        <v>45867.0</v>
      </c>
      <c r="B84" s="338"/>
      <c r="C84" s="338"/>
      <c r="D84" s="338"/>
      <c r="E84" s="338"/>
    </row>
    <row r="85">
      <c r="A85" s="597">
        <v>45868.0</v>
      </c>
      <c r="B85" s="338"/>
      <c r="C85" s="338"/>
      <c r="D85" s="338"/>
      <c r="E85" s="338"/>
    </row>
    <row r="86">
      <c r="A86" s="597">
        <v>45869.0</v>
      </c>
      <c r="B86" s="338"/>
      <c r="C86" s="338"/>
      <c r="D86" s="338"/>
      <c r="E86" s="338"/>
    </row>
    <row r="87">
      <c r="A87" s="597">
        <v>45870.0</v>
      </c>
      <c r="B87" s="338"/>
      <c r="C87" s="338"/>
      <c r="D87" s="338"/>
      <c r="E87" s="338"/>
    </row>
    <row r="88">
      <c r="A88" s="597">
        <v>45871.0</v>
      </c>
      <c r="B88" s="338"/>
      <c r="C88" s="338"/>
      <c r="D88" s="338"/>
      <c r="E88" s="338"/>
    </row>
    <row r="89">
      <c r="A89" s="597">
        <v>45872.0</v>
      </c>
      <c r="B89" s="338"/>
      <c r="C89" s="338"/>
      <c r="D89" s="338"/>
      <c r="E89" s="338"/>
    </row>
    <row r="90">
      <c r="A90" s="597">
        <v>45873.0</v>
      </c>
      <c r="B90" s="338"/>
      <c r="C90" s="338"/>
      <c r="D90" s="338"/>
      <c r="E90" s="338"/>
    </row>
    <row r="91">
      <c r="A91" s="597">
        <v>45874.0</v>
      </c>
      <c r="B91" s="338"/>
      <c r="C91" s="338"/>
      <c r="D91" s="338"/>
      <c r="E91" s="338"/>
    </row>
    <row r="92">
      <c r="A92" s="597">
        <v>45875.0</v>
      </c>
      <c r="B92" s="338"/>
      <c r="C92" s="338"/>
      <c r="D92" s="338"/>
      <c r="E92" s="338"/>
    </row>
    <row r="93">
      <c r="A93" s="597">
        <v>45777.0</v>
      </c>
      <c r="B93" s="338"/>
      <c r="C93" s="338"/>
      <c r="D93" s="338"/>
      <c r="E93" s="338"/>
    </row>
    <row r="94">
      <c r="A94" s="597">
        <v>45778.0</v>
      </c>
      <c r="B94" s="338"/>
      <c r="C94" s="338"/>
      <c r="D94" s="338"/>
      <c r="E94" s="338"/>
    </row>
    <row r="95">
      <c r="A95" s="597">
        <v>45779.0</v>
      </c>
      <c r="B95" s="338"/>
      <c r="C95" s="338"/>
      <c r="D95" s="338"/>
      <c r="E95" s="338"/>
    </row>
    <row r="96">
      <c r="A96" s="597">
        <v>45780.0</v>
      </c>
      <c r="B96" s="338"/>
      <c r="C96" s="338"/>
      <c r="D96" s="338"/>
      <c r="E96" s="338"/>
    </row>
    <row r="97">
      <c r="A97" s="597">
        <v>45781.0</v>
      </c>
      <c r="B97" s="338"/>
      <c r="C97" s="338"/>
      <c r="D97" s="338"/>
      <c r="E97" s="338"/>
    </row>
    <row r="98">
      <c r="A98" s="597">
        <v>45782.0</v>
      </c>
      <c r="B98" s="338"/>
      <c r="C98" s="338"/>
      <c r="D98" s="338"/>
      <c r="E98" s="338"/>
    </row>
    <row r="99">
      <c r="A99" s="597">
        <v>45783.0</v>
      </c>
      <c r="B99" s="338"/>
      <c r="C99" s="338"/>
      <c r="D99" s="338"/>
      <c r="E99" s="338"/>
    </row>
    <row r="100">
      <c r="A100" s="597">
        <v>45784.0</v>
      </c>
      <c r="B100" s="338"/>
      <c r="C100" s="338"/>
      <c r="D100" s="338"/>
      <c r="E100" s="338"/>
    </row>
    <row r="101">
      <c r="A101" s="597">
        <v>45785.0</v>
      </c>
      <c r="B101" s="338"/>
      <c r="C101" s="338"/>
      <c r="D101" s="338"/>
      <c r="E101" s="338"/>
    </row>
    <row r="102">
      <c r="A102" s="597">
        <v>45786.0</v>
      </c>
      <c r="B102" s="338"/>
      <c r="C102" s="338"/>
      <c r="D102" s="338"/>
      <c r="E102" s="338"/>
    </row>
    <row r="103">
      <c r="A103" s="597">
        <v>45787.0</v>
      </c>
      <c r="B103" s="338"/>
      <c r="C103" s="338"/>
      <c r="D103" s="338"/>
      <c r="E103" s="338"/>
    </row>
    <row r="104">
      <c r="A104" s="597">
        <v>45788.0</v>
      </c>
      <c r="B104" s="338"/>
      <c r="C104" s="338"/>
      <c r="D104" s="338"/>
      <c r="E104" s="338"/>
    </row>
    <row r="105">
      <c r="A105" s="597">
        <v>45789.0</v>
      </c>
      <c r="B105" s="338"/>
      <c r="C105" s="338"/>
      <c r="D105" s="338"/>
      <c r="E105" s="338"/>
    </row>
    <row r="106">
      <c r="A106" s="597">
        <v>45790.0</v>
      </c>
      <c r="B106" s="338"/>
      <c r="C106" s="338"/>
      <c r="D106" s="338"/>
      <c r="E106" s="338"/>
    </row>
    <row r="107">
      <c r="A107" s="597">
        <v>45791.0</v>
      </c>
      <c r="B107" s="338"/>
      <c r="C107" s="338"/>
      <c r="D107" s="338"/>
      <c r="E107" s="338"/>
    </row>
    <row r="108">
      <c r="A108" s="597">
        <v>45792.0</v>
      </c>
      <c r="B108" s="338"/>
      <c r="C108" s="338"/>
      <c r="D108" s="338"/>
      <c r="E108" s="338"/>
    </row>
    <row r="109">
      <c r="A109" s="597">
        <v>45793.0</v>
      </c>
      <c r="B109" s="338"/>
      <c r="C109" s="338"/>
      <c r="D109" s="338"/>
      <c r="E109" s="338"/>
    </row>
    <row r="110">
      <c r="A110" s="597">
        <v>45794.0</v>
      </c>
      <c r="B110" s="338"/>
      <c r="C110" s="338"/>
      <c r="D110" s="338"/>
      <c r="E110" s="338"/>
    </row>
    <row r="111">
      <c r="A111" s="597">
        <v>45795.0</v>
      </c>
      <c r="B111" s="338"/>
      <c r="C111" s="338"/>
      <c r="D111" s="338"/>
      <c r="E111" s="338"/>
    </row>
    <row r="112">
      <c r="A112" s="597">
        <v>45796.0</v>
      </c>
      <c r="B112" s="338"/>
      <c r="C112" s="338"/>
      <c r="D112" s="338"/>
      <c r="E112" s="338"/>
    </row>
    <row r="113">
      <c r="A113" s="597">
        <v>45797.0</v>
      </c>
      <c r="B113" s="338"/>
      <c r="C113" s="338"/>
      <c r="D113" s="338"/>
      <c r="E113" s="338"/>
    </row>
    <row r="114">
      <c r="A114" s="597">
        <v>45798.0</v>
      </c>
      <c r="B114" s="338"/>
      <c r="C114" s="338"/>
      <c r="D114" s="338"/>
      <c r="E114" s="338"/>
    </row>
    <row r="115">
      <c r="A115" s="597">
        <v>45799.0</v>
      </c>
      <c r="B115" s="338"/>
      <c r="C115" s="338"/>
      <c r="D115" s="338"/>
      <c r="E115" s="338"/>
    </row>
    <row r="116">
      <c r="A116" s="597">
        <v>45800.0</v>
      </c>
      <c r="B116" s="338"/>
      <c r="C116" s="338"/>
      <c r="D116" s="338"/>
      <c r="E116" s="338"/>
    </row>
    <row r="117">
      <c r="A117" s="597">
        <v>45801.0</v>
      </c>
      <c r="B117" s="338"/>
      <c r="C117" s="338"/>
      <c r="D117" s="338"/>
      <c r="E117" s="338"/>
    </row>
    <row r="118">
      <c r="A118" s="597">
        <v>45802.0</v>
      </c>
      <c r="B118" s="338"/>
      <c r="C118" s="338"/>
      <c r="D118" s="338"/>
      <c r="E118" s="338"/>
    </row>
    <row r="119">
      <c r="A119" s="597">
        <v>45803.0</v>
      </c>
      <c r="B119" s="338"/>
      <c r="C119" s="338"/>
      <c r="D119" s="338"/>
      <c r="E119" s="338"/>
    </row>
    <row r="120">
      <c r="A120" s="597">
        <v>45804.0</v>
      </c>
      <c r="B120" s="338"/>
      <c r="C120" s="338"/>
      <c r="D120" s="338"/>
      <c r="E120" s="338"/>
    </row>
    <row r="121">
      <c r="A121" s="597">
        <v>45805.0</v>
      </c>
      <c r="B121" s="338"/>
      <c r="C121" s="338"/>
      <c r="D121" s="338"/>
      <c r="E121" s="338"/>
    </row>
    <row r="122">
      <c r="A122" s="597">
        <v>45806.0</v>
      </c>
      <c r="B122" s="338"/>
      <c r="C122" s="338"/>
      <c r="D122" s="338"/>
      <c r="E122" s="338"/>
    </row>
    <row r="123">
      <c r="A123" s="597">
        <v>45807.0</v>
      </c>
      <c r="B123" s="338"/>
      <c r="C123" s="338"/>
      <c r="D123" s="338"/>
      <c r="E123" s="338"/>
    </row>
    <row r="124">
      <c r="A124" s="597">
        <v>45808.0</v>
      </c>
      <c r="B124" s="338"/>
      <c r="C124" s="338"/>
      <c r="D124" s="338"/>
      <c r="E124" s="338"/>
    </row>
    <row r="125">
      <c r="A125" s="597">
        <v>45809.0</v>
      </c>
      <c r="B125" s="338"/>
      <c r="C125" s="338"/>
      <c r="D125" s="338"/>
      <c r="E125" s="338"/>
    </row>
    <row r="126">
      <c r="A126" s="597">
        <v>45810.0</v>
      </c>
      <c r="B126" s="338"/>
      <c r="C126" s="338"/>
      <c r="D126" s="338"/>
      <c r="E126" s="338"/>
    </row>
    <row r="127">
      <c r="A127" s="597">
        <v>45811.0</v>
      </c>
      <c r="B127" s="338"/>
      <c r="C127" s="338"/>
      <c r="D127" s="338"/>
      <c r="E127" s="338"/>
    </row>
    <row r="128">
      <c r="A128" s="597">
        <v>45812.0</v>
      </c>
      <c r="B128" s="338"/>
      <c r="C128" s="338"/>
      <c r="D128" s="338"/>
      <c r="E128" s="338"/>
    </row>
    <row r="129">
      <c r="A129" s="597">
        <v>45813.0</v>
      </c>
      <c r="B129" s="338"/>
      <c r="C129" s="338"/>
      <c r="D129" s="338"/>
      <c r="E129" s="338"/>
    </row>
    <row r="130">
      <c r="A130" s="597">
        <v>45814.0</v>
      </c>
      <c r="B130" s="338"/>
      <c r="C130" s="338"/>
      <c r="D130" s="338"/>
      <c r="E130" s="338"/>
    </row>
    <row r="131">
      <c r="A131" s="597">
        <v>45815.0</v>
      </c>
      <c r="B131" s="338"/>
      <c r="C131" s="338"/>
      <c r="D131" s="338"/>
      <c r="E131" s="338"/>
    </row>
    <row r="132">
      <c r="A132" s="597">
        <v>45816.0</v>
      </c>
      <c r="B132" s="338"/>
      <c r="C132" s="338"/>
      <c r="D132" s="338"/>
      <c r="E132" s="338"/>
    </row>
    <row r="133">
      <c r="A133" s="597">
        <v>45817.0</v>
      </c>
      <c r="B133" s="338"/>
      <c r="C133" s="338"/>
      <c r="D133" s="338"/>
      <c r="E133" s="338"/>
    </row>
    <row r="134">
      <c r="A134" s="597">
        <v>45818.0</v>
      </c>
      <c r="B134" s="338"/>
      <c r="C134" s="338"/>
      <c r="D134" s="338"/>
      <c r="E134" s="338"/>
    </row>
    <row r="135">
      <c r="A135" s="338"/>
      <c r="B135" s="338"/>
      <c r="C135" s="338"/>
      <c r="D135" s="338"/>
      <c r="E135" s="338"/>
    </row>
    <row r="136">
      <c r="A136" s="338"/>
      <c r="B136" s="338"/>
      <c r="C136" s="338"/>
      <c r="D136" s="338"/>
      <c r="E136" s="338"/>
    </row>
    <row r="137">
      <c r="A137" s="338"/>
      <c r="B137" s="338"/>
      <c r="C137" s="338"/>
      <c r="D137" s="338"/>
      <c r="E137" s="338"/>
    </row>
    <row r="138">
      <c r="A138" s="338"/>
      <c r="B138" s="338"/>
      <c r="C138" s="338"/>
      <c r="D138" s="338"/>
      <c r="E138" s="338"/>
    </row>
    <row r="139">
      <c r="A139" s="338"/>
      <c r="B139" s="338"/>
      <c r="C139" s="338"/>
      <c r="D139" s="338"/>
      <c r="E139" s="338"/>
    </row>
    <row r="140">
      <c r="A140" s="338"/>
      <c r="B140" s="338"/>
      <c r="C140" s="338"/>
      <c r="D140" s="338"/>
      <c r="E140" s="338"/>
    </row>
    <row r="141">
      <c r="A141" s="338"/>
      <c r="B141" s="338"/>
      <c r="C141" s="338"/>
      <c r="D141" s="338"/>
      <c r="E141" s="338"/>
    </row>
    <row r="142">
      <c r="A142" s="338"/>
      <c r="B142" s="338"/>
      <c r="C142" s="338"/>
      <c r="D142" s="338"/>
      <c r="E142" s="338"/>
    </row>
    <row r="143">
      <c r="A143" s="338"/>
      <c r="B143" s="338"/>
      <c r="C143" s="338"/>
      <c r="D143" s="338"/>
      <c r="E143" s="338"/>
    </row>
    <row r="144">
      <c r="A144" s="338"/>
      <c r="B144" s="338"/>
      <c r="C144" s="338"/>
      <c r="D144" s="338"/>
      <c r="E144" s="338"/>
    </row>
    <row r="145">
      <c r="A145" s="338"/>
      <c r="B145" s="338"/>
      <c r="C145" s="338"/>
      <c r="D145" s="338"/>
      <c r="E145" s="338"/>
    </row>
    <row r="146">
      <c r="A146" s="338"/>
      <c r="B146" s="338"/>
      <c r="C146" s="338"/>
      <c r="D146" s="338"/>
      <c r="E146" s="338"/>
    </row>
    <row r="147">
      <c r="A147" s="338"/>
      <c r="B147" s="338"/>
      <c r="C147" s="338"/>
      <c r="D147" s="338"/>
      <c r="E147" s="338"/>
    </row>
    <row r="148">
      <c r="A148" s="338"/>
      <c r="B148" s="338"/>
      <c r="C148" s="338"/>
      <c r="D148" s="338"/>
      <c r="E148" s="338"/>
    </row>
    <row r="149">
      <c r="A149" s="338"/>
      <c r="B149" s="338"/>
      <c r="C149" s="338"/>
      <c r="D149" s="338"/>
      <c r="E149" s="338"/>
    </row>
    <row r="150">
      <c r="A150" s="338"/>
      <c r="B150" s="338"/>
      <c r="C150" s="338"/>
      <c r="D150" s="338"/>
      <c r="E150" s="338"/>
    </row>
    <row r="151">
      <c r="A151" s="338"/>
      <c r="B151" s="338"/>
      <c r="C151" s="338"/>
      <c r="D151" s="338"/>
      <c r="E151" s="338"/>
    </row>
    <row r="152">
      <c r="A152" s="338"/>
      <c r="B152" s="338"/>
      <c r="C152" s="338"/>
      <c r="D152" s="338"/>
      <c r="E152" s="338"/>
    </row>
    <row r="153">
      <c r="A153" s="338"/>
      <c r="B153" s="338"/>
      <c r="C153" s="338"/>
      <c r="D153" s="338"/>
      <c r="E153" s="338"/>
    </row>
    <row r="154">
      <c r="A154" s="338"/>
      <c r="B154" s="338"/>
      <c r="C154" s="338"/>
      <c r="D154" s="338"/>
      <c r="E154" s="338"/>
    </row>
    <row r="155">
      <c r="A155" s="338"/>
      <c r="B155" s="338"/>
      <c r="C155" s="338"/>
      <c r="D155" s="338"/>
      <c r="E155" s="338"/>
    </row>
    <row r="156">
      <c r="A156" s="338"/>
      <c r="B156" s="338"/>
      <c r="C156" s="338"/>
      <c r="D156" s="338"/>
      <c r="E156" s="338"/>
    </row>
    <row r="157">
      <c r="A157" s="338"/>
      <c r="B157" s="338"/>
      <c r="C157" s="338"/>
      <c r="D157" s="338"/>
      <c r="E157" s="338"/>
    </row>
    <row r="158">
      <c r="A158" s="338"/>
      <c r="B158" s="338"/>
      <c r="C158" s="338"/>
      <c r="D158" s="338"/>
      <c r="E158" s="338"/>
    </row>
    <row r="159">
      <c r="A159" s="338"/>
      <c r="B159" s="338"/>
      <c r="C159" s="338"/>
      <c r="D159" s="338"/>
      <c r="E159" s="338"/>
    </row>
    <row r="160">
      <c r="A160" s="338"/>
      <c r="B160" s="338"/>
      <c r="C160" s="338"/>
      <c r="D160" s="338"/>
      <c r="E160" s="338"/>
    </row>
    <row r="161">
      <c r="A161" s="338"/>
      <c r="B161" s="338"/>
      <c r="C161" s="338"/>
      <c r="D161" s="338"/>
      <c r="E161" s="338"/>
    </row>
    <row r="162">
      <c r="A162" s="338"/>
      <c r="B162" s="338"/>
      <c r="C162" s="338"/>
      <c r="D162" s="338"/>
      <c r="E162" s="338"/>
    </row>
    <row r="163">
      <c r="A163" s="338"/>
      <c r="B163" s="338"/>
      <c r="C163" s="338"/>
      <c r="D163" s="338"/>
      <c r="E163" s="338"/>
    </row>
    <row r="164">
      <c r="A164" s="338"/>
      <c r="B164" s="338"/>
      <c r="C164" s="338"/>
      <c r="D164" s="338"/>
      <c r="E164" s="338"/>
    </row>
    <row r="165">
      <c r="A165" s="338"/>
      <c r="B165" s="338"/>
      <c r="C165" s="338"/>
      <c r="D165" s="338"/>
      <c r="E165" s="338"/>
    </row>
    <row r="166">
      <c r="A166" s="338"/>
      <c r="B166" s="338"/>
      <c r="C166" s="338"/>
      <c r="D166" s="338"/>
      <c r="E166" s="338"/>
    </row>
    <row r="167">
      <c r="A167" s="338"/>
      <c r="B167" s="338"/>
      <c r="C167" s="338"/>
      <c r="D167" s="338"/>
      <c r="E167" s="338"/>
    </row>
    <row r="168">
      <c r="A168" s="338"/>
      <c r="B168" s="338"/>
      <c r="C168" s="338"/>
      <c r="D168" s="338"/>
      <c r="E168" s="338"/>
    </row>
    <row r="169">
      <c r="A169" s="338"/>
      <c r="B169" s="338"/>
      <c r="C169" s="338"/>
      <c r="D169" s="338"/>
      <c r="E169" s="338"/>
    </row>
    <row r="170">
      <c r="A170" s="338"/>
      <c r="B170" s="338"/>
      <c r="C170" s="338"/>
      <c r="D170" s="338"/>
      <c r="E170" s="338"/>
    </row>
    <row r="171">
      <c r="A171" s="338"/>
      <c r="B171" s="338"/>
      <c r="C171" s="338"/>
      <c r="D171" s="338"/>
      <c r="E171" s="338"/>
    </row>
    <row r="172">
      <c r="A172" s="338"/>
      <c r="B172" s="338"/>
      <c r="C172" s="338"/>
      <c r="D172" s="338"/>
      <c r="E172" s="338"/>
    </row>
    <row r="173">
      <c r="A173" s="338"/>
      <c r="B173" s="338"/>
      <c r="C173" s="338"/>
      <c r="D173" s="338"/>
      <c r="E173" s="338"/>
    </row>
    <row r="174">
      <c r="A174" s="338"/>
      <c r="B174" s="338"/>
      <c r="C174" s="338"/>
      <c r="D174" s="338"/>
      <c r="E174" s="338"/>
    </row>
    <row r="175">
      <c r="A175" s="338"/>
      <c r="B175" s="338"/>
      <c r="C175" s="338"/>
      <c r="D175" s="338"/>
      <c r="E175" s="338"/>
    </row>
    <row r="176">
      <c r="A176" s="338"/>
      <c r="B176" s="338"/>
      <c r="C176" s="338"/>
      <c r="D176" s="338"/>
      <c r="E176" s="338"/>
    </row>
    <row r="177">
      <c r="A177" s="338"/>
      <c r="B177" s="338"/>
      <c r="C177" s="338"/>
      <c r="D177" s="338"/>
      <c r="E177" s="338"/>
    </row>
    <row r="178">
      <c r="A178" s="338"/>
      <c r="B178" s="338"/>
      <c r="C178" s="338"/>
      <c r="D178" s="338"/>
      <c r="E178" s="338"/>
    </row>
    <row r="179">
      <c r="A179" s="338"/>
      <c r="B179" s="338"/>
      <c r="C179" s="338"/>
      <c r="D179" s="338"/>
      <c r="E179" s="338"/>
    </row>
    <row r="180">
      <c r="A180" s="338"/>
      <c r="B180" s="338"/>
      <c r="C180" s="338"/>
      <c r="D180" s="338"/>
      <c r="E180" s="338"/>
    </row>
    <row r="181">
      <c r="A181" s="338"/>
      <c r="B181" s="338"/>
      <c r="C181" s="338"/>
      <c r="D181" s="338"/>
      <c r="E181" s="338"/>
    </row>
    <row r="182">
      <c r="A182" s="338"/>
      <c r="B182" s="338"/>
      <c r="C182" s="338"/>
      <c r="D182" s="338"/>
      <c r="E182" s="338"/>
    </row>
    <row r="183">
      <c r="A183" s="338"/>
      <c r="B183" s="338"/>
      <c r="C183" s="338"/>
      <c r="D183" s="338"/>
      <c r="E183" s="338"/>
    </row>
    <row r="184">
      <c r="A184" s="338"/>
      <c r="B184" s="338"/>
      <c r="C184" s="338"/>
      <c r="D184" s="338"/>
      <c r="E184" s="338"/>
    </row>
    <row r="185">
      <c r="A185" s="338"/>
      <c r="B185" s="338"/>
      <c r="C185" s="338"/>
      <c r="D185" s="338"/>
      <c r="E185" s="338"/>
    </row>
    <row r="186">
      <c r="A186" s="338"/>
      <c r="B186" s="338"/>
      <c r="C186" s="338"/>
      <c r="D186" s="338"/>
      <c r="E186" s="338"/>
    </row>
    <row r="187">
      <c r="A187" s="338"/>
      <c r="B187" s="338"/>
      <c r="C187" s="338"/>
      <c r="D187" s="338"/>
      <c r="E187" s="338"/>
    </row>
    <row r="188">
      <c r="A188" s="338"/>
      <c r="B188" s="338"/>
      <c r="C188" s="338"/>
      <c r="D188" s="338"/>
      <c r="E188" s="338"/>
    </row>
    <row r="189">
      <c r="A189" s="338"/>
      <c r="B189" s="338"/>
      <c r="C189" s="338"/>
      <c r="D189" s="338"/>
      <c r="E189" s="338"/>
    </row>
    <row r="190">
      <c r="A190" s="338"/>
      <c r="B190" s="338"/>
      <c r="C190" s="338"/>
      <c r="D190" s="338"/>
      <c r="E190" s="338"/>
    </row>
    <row r="191">
      <c r="A191" s="338"/>
      <c r="B191" s="338"/>
      <c r="C191" s="338"/>
      <c r="D191" s="338"/>
      <c r="E191" s="338"/>
    </row>
    <row r="192">
      <c r="A192" s="338"/>
      <c r="B192" s="338"/>
      <c r="C192" s="338"/>
      <c r="D192" s="338"/>
      <c r="E192" s="338"/>
    </row>
    <row r="193">
      <c r="A193" s="338"/>
      <c r="B193" s="338"/>
      <c r="C193" s="338"/>
      <c r="D193" s="338"/>
      <c r="E193" s="338"/>
    </row>
    <row r="194">
      <c r="A194" s="338"/>
      <c r="B194" s="338"/>
      <c r="C194" s="338"/>
      <c r="D194" s="338"/>
      <c r="E194" s="338"/>
    </row>
    <row r="195">
      <c r="A195" s="338"/>
      <c r="B195" s="338"/>
      <c r="C195" s="338"/>
      <c r="D195" s="338"/>
      <c r="E195" s="338"/>
    </row>
    <row r="196">
      <c r="A196" s="338"/>
      <c r="B196" s="338"/>
      <c r="C196" s="338"/>
      <c r="D196" s="338"/>
      <c r="E196" s="338"/>
    </row>
    <row r="197">
      <c r="A197" s="338"/>
      <c r="B197" s="338"/>
      <c r="C197" s="338"/>
      <c r="D197" s="338"/>
      <c r="E197" s="338"/>
    </row>
    <row r="198">
      <c r="A198" s="338"/>
      <c r="B198" s="338"/>
      <c r="C198" s="338"/>
      <c r="D198" s="338"/>
      <c r="E198" s="338"/>
    </row>
    <row r="199">
      <c r="A199" s="338"/>
      <c r="B199" s="338"/>
      <c r="C199" s="338"/>
      <c r="D199" s="338"/>
      <c r="E199" s="338"/>
    </row>
    <row r="200">
      <c r="A200" s="338"/>
      <c r="B200" s="338"/>
      <c r="C200" s="338"/>
      <c r="D200" s="338"/>
      <c r="E200" s="338"/>
    </row>
    <row r="201">
      <c r="A201" s="338"/>
      <c r="B201" s="338"/>
      <c r="C201" s="338"/>
      <c r="D201" s="338"/>
      <c r="E201" s="338"/>
    </row>
    <row r="202">
      <c r="A202" s="338"/>
      <c r="B202" s="338"/>
      <c r="C202" s="338"/>
      <c r="D202" s="338"/>
      <c r="E202" s="338"/>
    </row>
    <row r="203">
      <c r="A203" s="338"/>
      <c r="B203" s="338"/>
      <c r="C203" s="338"/>
      <c r="D203" s="338"/>
      <c r="E203" s="338"/>
    </row>
    <row r="204">
      <c r="A204" s="338"/>
      <c r="B204" s="338"/>
      <c r="C204" s="338"/>
      <c r="D204" s="338"/>
      <c r="E204" s="338"/>
    </row>
    <row r="205">
      <c r="A205" s="338"/>
      <c r="B205" s="338"/>
      <c r="C205" s="338"/>
      <c r="D205" s="338"/>
      <c r="E205" s="338"/>
    </row>
    <row r="206">
      <c r="A206" s="338"/>
      <c r="B206" s="338"/>
      <c r="C206" s="338"/>
      <c r="D206" s="338"/>
      <c r="E206" s="338"/>
    </row>
    <row r="207">
      <c r="A207" s="338"/>
      <c r="B207" s="338"/>
      <c r="C207" s="338"/>
      <c r="D207" s="338"/>
      <c r="E207" s="338"/>
    </row>
    <row r="208">
      <c r="A208" s="338"/>
      <c r="B208" s="338"/>
      <c r="C208" s="338"/>
      <c r="D208" s="338"/>
      <c r="E208" s="338"/>
    </row>
    <row r="209">
      <c r="A209" s="338"/>
      <c r="B209" s="338"/>
      <c r="C209" s="338"/>
      <c r="D209" s="338"/>
      <c r="E209" s="338"/>
    </row>
    <row r="210">
      <c r="A210" s="338"/>
      <c r="B210" s="338"/>
      <c r="C210" s="338"/>
      <c r="D210" s="338"/>
      <c r="E210" s="338"/>
    </row>
    <row r="211">
      <c r="A211" s="338"/>
      <c r="B211" s="338"/>
      <c r="C211" s="338"/>
      <c r="D211" s="338"/>
      <c r="E211" s="338"/>
    </row>
    <row r="212">
      <c r="A212" s="338"/>
      <c r="B212" s="338"/>
      <c r="C212" s="338"/>
      <c r="D212" s="338"/>
      <c r="E212" s="338"/>
    </row>
    <row r="213">
      <c r="A213" s="338"/>
      <c r="B213" s="338"/>
      <c r="C213" s="338"/>
      <c r="D213" s="338"/>
      <c r="E213" s="338"/>
    </row>
    <row r="214">
      <c r="A214" s="338"/>
      <c r="B214" s="338"/>
      <c r="C214" s="338"/>
      <c r="D214" s="338"/>
      <c r="E214" s="338"/>
    </row>
    <row r="215">
      <c r="A215" s="338"/>
      <c r="B215" s="338"/>
      <c r="C215" s="338"/>
      <c r="D215" s="338"/>
      <c r="E215" s="338"/>
    </row>
    <row r="216">
      <c r="A216" s="338"/>
      <c r="B216" s="338"/>
      <c r="C216" s="338"/>
      <c r="D216" s="338"/>
      <c r="E216" s="338"/>
    </row>
    <row r="217">
      <c r="A217" s="338"/>
      <c r="B217" s="338"/>
      <c r="C217" s="338"/>
      <c r="D217" s="338"/>
      <c r="E217" s="338"/>
    </row>
    <row r="218">
      <c r="A218" s="338"/>
      <c r="B218" s="338"/>
      <c r="C218" s="338"/>
      <c r="D218" s="338"/>
      <c r="E218" s="338"/>
    </row>
    <row r="219">
      <c r="A219" s="338"/>
      <c r="B219" s="338"/>
      <c r="C219" s="338"/>
      <c r="D219" s="338"/>
      <c r="E219" s="338"/>
    </row>
    <row r="220">
      <c r="A220" s="338"/>
      <c r="B220" s="338"/>
      <c r="C220" s="338"/>
      <c r="D220" s="338"/>
      <c r="E220" s="338"/>
    </row>
    <row r="221">
      <c r="A221" s="338"/>
      <c r="B221" s="338"/>
      <c r="C221" s="338"/>
      <c r="D221" s="338"/>
      <c r="E221" s="338"/>
    </row>
    <row r="222">
      <c r="A222" s="338"/>
      <c r="B222" s="338"/>
      <c r="C222" s="338"/>
      <c r="D222" s="338"/>
      <c r="E222" s="338"/>
    </row>
    <row r="223">
      <c r="A223" s="338"/>
      <c r="B223" s="338"/>
      <c r="C223" s="338"/>
      <c r="D223" s="338"/>
      <c r="E223" s="338"/>
    </row>
    <row r="224">
      <c r="A224" s="338"/>
      <c r="B224" s="338"/>
      <c r="C224" s="338"/>
      <c r="D224" s="338"/>
      <c r="E224" s="338"/>
    </row>
    <row r="225">
      <c r="A225" s="338"/>
      <c r="B225" s="338"/>
      <c r="C225" s="338"/>
      <c r="D225" s="338"/>
      <c r="E225" s="338"/>
    </row>
    <row r="226">
      <c r="A226" s="338"/>
      <c r="B226" s="338"/>
      <c r="C226" s="338"/>
      <c r="D226" s="338"/>
      <c r="E226" s="338"/>
    </row>
    <row r="227">
      <c r="A227" s="338"/>
      <c r="B227" s="338"/>
      <c r="C227" s="338"/>
      <c r="D227" s="338"/>
      <c r="E227" s="338"/>
    </row>
    <row r="228">
      <c r="A228" s="338"/>
      <c r="B228" s="338"/>
      <c r="C228" s="338"/>
      <c r="D228" s="338"/>
      <c r="E228" s="338"/>
    </row>
    <row r="229">
      <c r="A229" s="338"/>
      <c r="B229" s="338"/>
      <c r="C229" s="338"/>
      <c r="D229" s="338"/>
      <c r="E229" s="338"/>
    </row>
    <row r="230">
      <c r="A230" s="338"/>
      <c r="B230" s="338"/>
      <c r="C230" s="338"/>
      <c r="D230" s="338"/>
      <c r="E230" s="338"/>
    </row>
    <row r="231">
      <c r="A231" s="338"/>
      <c r="B231" s="338"/>
      <c r="C231" s="338"/>
      <c r="D231" s="338"/>
      <c r="E231" s="338"/>
    </row>
    <row r="232">
      <c r="A232" s="338"/>
      <c r="B232" s="338"/>
      <c r="C232" s="338"/>
      <c r="D232" s="338"/>
      <c r="E232" s="338"/>
    </row>
    <row r="233">
      <c r="A233" s="338"/>
      <c r="B233" s="338"/>
      <c r="C233" s="338"/>
      <c r="D233" s="338"/>
      <c r="E233" s="338"/>
    </row>
    <row r="234">
      <c r="A234" s="338"/>
      <c r="B234" s="338"/>
      <c r="C234" s="338"/>
      <c r="D234" s="338"/>
      <c r="E234" s="338"/>
    </row>
    <row r="235">
      <c r="A235" s="338"/>
      <c r="B235" s="338"/>
      <c r="C235" s="338"/>
      <c r="D235" s="338"/>
      <c r="E235" s="338"/>
    </row>
    <row r="236">
      <c r="A236" s="338"/>
      <c r="B236" s="338"/>
      <c r="C236" s="338"/>
      <c r="D236" s="338"/>
      <c r="E236" s="338"/>
    </row>
    <row r="237">
      <c r="A237" s="338"/>
      <c r="B237" s="338"/>
      <c r="C237" s="338"/>
      <c r="D237" s="338"/>
      <c r="E237" s="338"/>
    </row>
    <row r="238">
      <c r="A238" s="338"/>
      <c r="B238" s="338"/>
      <c r="C238" s="338"/>
      <c r="D238" s="338"/>
      <c r="E238" s="338"/>
    </row>
    <row r="239">
      <c r="A239" s="338"/>
      <c r="B239" s="338"/>
      <c r="C239" s="338"/>
      <c r="D239" s="338"/>
      <c r="E239" s="338"/>
    </row>
    <row r="240">
      <c r="A240" s="338"/>
      <c r="B240" s="338"/>
      <c r="C240" s="338"/>
      <c r="D240" s="338"/>
      <c r="E240" s="338"/>
    </row>
    <row r="241">
      <c r="A241" s="338"/>
      <c r="B241" s="338"/>
      <c r="C241" s="338"/>
      <c r="D241" s="338"/>
      <c r="E241" s="338"/>
    </row>
    <row r="242">
      <c r="A242" s="338"/>
      <c r="B242" s="338"/>
      <c r="C242" s="338"/>
      <c r="D242" s="338"/>
      <c r="E242" s="338"/>
    </row>
    <row r="243">
      <c r="A243" s="338"/>
      <c r="B243" s="338"/>
      <c r="C243" s="338"/>
      <c r="D243" s="338"/>
      <c r="E243" s="338"/>
    </row>
    <row r="244">
      <c r="A244" s="338"/>
      <c r="B244" s="338"/>
      <c r="C244" s="338"/>
      <c r="D244" s="338"/>
      <c r="E244" s="338"/>
    </row>
    <row r="245">
      <c r="A245" s="338"/>
      <c r="B245" s="338"/>
      <c r="C245" s="338"/>
      <c r="D245" s="338"/>
      <c r="E245" s="338"/>
    </row>
    <row r="246">
      <c r="A246" s="338"/>
      <c r="B246" s="338"/>
      <c r="C246" s="338"/>
      <c r="D246" s="338"/>
      <c r="E246" s="338"/>
    </row>
    <row r="247">
      <c r="A247" s="338"/>
      <c r="B247" s="338"/>
      <c r="C247" s="338"/>
      <c r="D247" s="338"/>
      <c r="E247" s="338"/>
    </row>
    <row r="248">
      <c r="A248" s="338"/>
      <c r="B248" s="338"/>
      <c r="C248" s="338"/>
      <c r="D248" s="338"/>
      <c r="E248" s="338"/>
    </row>
    <row r="249">
      <c r="A249" s="338"/>
      <c r="B249" s="338"/>
      <c r="C249" s="338"/>
      <c r="D249" s="338"/>
      <c r="E249" s="338"/>
    </row>
    <row r="250">
      <c r="A250" s="338"/>
      <c r="B250" s="338"/>
      <c r="C250" s="338"/>
      <c r="D250" s="338"/>
      <c r="E250" s="338"/>
    </row>
    <row r="251">
      <c r="A251" s="338"/>
      <c r="B251" s="338"/>
      <c r="C251" s="338"/>
      <c r="D251" s="338"/>
      <c r="E251" s="338"/>
    </row>
    <row r="252">
      <c r="A252" s="338"/>
      <c r="B252" s="338"/>
      <c r="C252" s="338"/>
      <c r="D252" s="338"/>
      <c r="E252" s="338"/>
    </row>
    <row r="253">
      <c r="A253" s="338"/>
      <c r="B253" s="338"/>
      <c r="C253" s="338"/>
      <c r="D253" s="338"/>
      <c r="E253" s="338"/>
    </row>
    <row r="254">
      <c r="A254" s="338"/>
      <c r="B254" s="338"/>
      <c r="C254" s="338"/>
      <c r="D254" s="338"/>
      <c r="E254" s="338"/>
    </row>
    <row r="255">
      <c r="A255" s="338"/>
      <c r="B255" s="338"/>
      <c r="C255" s="338"/>
      <c r="D255" s="338"/>
      <c r="E255" s="338"/>
    </row>
    <row r="256">
      <c r="A256" s="338"/>
      <c r="B256" s="338"/>
      <c r="C256" s="338"/>
      <c r="D256" s="338"/>
      <c r="E256" s="338"/>
    </row>
    <row r="257">
      <c r="A257" s="338"/>
      <c r="B257" s="338"/>
      <c r="C257" s="338"/>
      <c r="D257" s="338"/>
      <c r="E257" s="338"/>
    </row>
    <row r="258">
      <c r="A258" s="338"/>
      <c r="B258" s="338"/>
      <c r="C258" s="338"/>
      <c r="D258" s="338"/>
      <c r="E258" s="338"/>
    </row>
    <row r="259">
      <c r="A259" s="338"/>
      <c r="B259" s="338"/>
      <c r="C259" s="338"/>
      <c r="D259" s="338"/>
      <c r="E259" s="338"/>
    </row>
    <row r="260">
      <c r="A260" s="338"/>
      <c r="B260" s="338"/>
      <c r="C260" s="338"/>
      <c r="D260" s="338"/>
      <c r="E260" s="338"/>
    </row>
    <row r="261">
      <c r="A261" s="338"/>
      <c r="B261" s="338"/>
      <c r="C261" s="338"/>
      <c r="D261" s="338"/>
      <c r="E261" s="338"/>
    </row>
    <row r="262">
      <c r="A262" s="338"/>
      <c r="B262" s="338"/>
      <c r="C262" s="338"/>
      <c r="D262" s="338"/>
      <c r="E262" s="338"/>
    </row>
    <row r="263">
      <c r="A263" s="338"/>
      <c r="B263" s="338"/>
      <c r="C263" s="338"/>
      <c r="D263" s="338"/>
      <c r="E263" s="338"/>
    </row>
    <row r="264">
      <c r="A264" s="338"/>
      <c r="B264" s="338"/>
      <c r="C264" s="338"/>
      <c r="D264" s="338"/>
      <c r="E264" s="338"/>
    </row>
    <row r="265">
      <c r="A265" s="338"/>
      <c r="B265" s="338"/>
      <c r="C265" s="338"/>
      <c r="D265" s="338"/>
      <c r="E265" s="338"/>
    </row>
    <row r="266">
      <c r="A266" s="338"/>
      <c r="B266" s="338"/>
      <c r="C266" s="338"/>
      <c r="D266" s="338"/>
      <c r="E266" s="338"/>
    </row>
    <row r="267">
      <c r="A267" s="338"/>
      <c r="B267" s="338"/>
      <c r="C267" s="338"/>
      <c r="D267" s="338"/>
      <c r="E267" s="338"/>
    </row>
    <row r="268">
      <c r="A268" s="338"/>
      <c r="B268" s="338"/>
      <c r="C268" s="338"/>
      <c r="D268" s="338"/>
      <c r="E268" s="338"/>
    </row>
    <row r="269">
      <c r="A269" s="338"/>
      <c r="B269" s="338"/>
      <c r="C269" s="338"/>
      <c r="D269" s="338"/>
      <c r="E269" s="338"/>
    </row>
    <row r="270">
      <c r="A270" s="338"/>
      <c r="B270" s="338"/>
      <c r="C270" s="338"/>
      <c r="D270" s="338"/>
      <c r="E270" s="338"/>
    </row>
    <row r="271">
      <c r="A271" s="338"/>
      <c r="B271" s="338"/>
      <c r="C271" s="338"/>
      <c r="D271" s="338"/>
      <c r="E271" s="338"/>
    </row>
    <row r="272">
      <c r="A272" s="338"/>
      <c r="B272" s="338"/>
      <c r="C272" s="338"/>
      <c r="D272" s="338"/>
      <c r="E272" s="338"/>
    </row>
    <row r="273">
      <c r="A273" s="338"/>
      <c r="B273" s="338"/>
      <c r="C273" s="338"/>
      <c r="D273" s="338"/>
      <c r="E273" s="338"/>
    </row>
    <row r="274">
      <c r="A274" s="338"/>
      <c r="B274" s="338"/>
      <c r="C274" s="338"/>
      <c r="D274" s="338"/>
      <c r="E274" s="338"/>
    </row>
    <row r="275">
      <c r="A275" s="338"/>
      <c r="B275" s="338"/>
      <c r="C275" s="338"/>
      <c r="D275" s="338"/>
      <c r="E275" s="338"/>
    </row>
    <row r="276">
      <c r="A276" s="338"/>
      <c r="B276" s="338"/>
      <c r="C276" s="338"/>
      <c r="D276" s="338"/>
      <c r="E276" s="338"/>
    </row>
    <row r="277">
      <c r="A277" s="338"/>
      <c r="B277" s="338"/>
      <c r="C277" s="338"/>
      <c r="D277" s="338"/>
      <c r="E277" s="338"/>
    </row>
    <row r="278">
      <c r="A278" s="338"/>
      <c r="B278" s="338"/>
      <c r="C278" s="338"/>
      <c r="D278" s="338"/>
      <c r="E278" s="338"/>
    </row>
    <row r="279">
      <c r="A279" s="338"/>
      <c r="B279" s="338"/>
      <c r="C279" s="338"/>
      <c r="D279" s="338"/>
      <c r="E279" s="338"/>
    </row>
    <row r="280">
      <c r="A280" s="338"/>
      <c r="B280" s="338"/>
      <c r="C280" s="338"/>
      <c r="D280" s="338"/>
      <c r="E280" s="338"/>
    </row>
    <row r="281">
      <c r="A281" s="338"/>
      <c r="B281" s="338"/>
      <c r="C281" s="338"/>
      <c r="D281" s="338"/>
      <c r="E281" s="338"/>
    </row>
    <row r="282">
      <c r="A282" s="338"/>
      <c r="B282" s="338"/>
      <c r="C282" s="338"/>
      <c r="D282" s="338"/>
      <c r="E282" s="338"/>
    </row>
    <row r="283">
      <c r="A283" s="338"/>
      <c r="B283" s="338"/>
      <c r="C283" s="338"/>
      <c r="D283" s="338"/>
      <c r="E283" s="338"/>
    </row>
    <row r="284">
      <c r="A284" s="338"/>
      <c r="B284" s="338"/>
      <c r="C284" s="338"/>
      <c r="D284" s="338"/>
      <c r="E284" s="338"/>
    </row>
    <row r="285">
      <c r="A285" s="338"/>
      <c r="B285" s="338"/>
      <c r="C285" s="338"/>
      <c r="D285" s="338"/>
      <c r="E285" s="338"/>
    </row>
    <row r="286">
      <c r="A286" s="338"/>
      <c r="B286" s="338"/>
      <c r="C286" s="338"/>
      <c r="D286" s="338"/>
      <c r="E286" s="338"/>
    </row>
    <row r="287">
      <c r="A287" s="338"/>
      <c r="B287" s="338"/>
      <c r="C287" s="338"/>
      <c r="D287" s="338"/>
      <c r="E287" s="338"/>
    </row>
    <row r="288">
      <c r="A288" s="338"/>
      <c r="B288" s="338"/>
      <c r="C288" s="338"/>
      <c r="D288" s="338"/>
      <c r="E288" s="338"/>
    </row>
    <row r="289">
      <c r="A289" s="338"/>
      <c r="B289" s="338"/>
      <c r="C289" s="338"/>
      <c r="D289" s="338"/>
      <c r="E289" s="338"/>
    </row>
    <row r="290">
      <c r="A290" s="338"/>
      <c r="B290" s="338"/>
      <c r="C290" s="338"/>
      <c r="D290" s="338"/>
      <c r="E290" s="338"/>
    </row>
    <row r="291">
      <c r="A291" s="338"/>
      <c r="B291" s="338"/>
      <c r="C291" s="338"/>
      <c r="D291" s="338"/>
      <c r="E291" s="338"/>
    </row>
    <row r="292">
      <c r="A292" s="338"/>
      <c r="B292" s="338"/>
      <c r="C292" s="338"/>
      <c r="D292" s="338"/>
      <c r="E292" s="338"/>
    </row>
    <row r="293">
      <c r="A293" s="338"/>
      <c r="B293" s="338"/>
      <c r="C293" s="338"/>
      <c r="D293" s="338"/>
      <c r="E293" s="338"/>
    </row>
    <row r="294">
      <c r="A294" s="338"/>
      <c r="B294" s="338"/>
      <c r="C294" s="338"/>
      <c r="D294" s="338"/>
      <c r="E294" s="338"/>
    </row>
    <row r="295">
      <c r="A295" s="338"/>
      <c r="B295" s="338"/>
      <c r="C295" s="338"/>
      <c r="D295" s="338"/>
      <c r="E295" s="338"/>
    </row>
    <row r="296">
      <c r="A296" s="338"/>
      <c r="B296" s="338"/>
      <c r="C296" s="338"/>
      <c r="D296" s="338"/>
      <c r="E296" s="338"/>
    </row>
    <row r="297">
      <c r="A297" s="338"/>
      <c r="B297" s="338"/>
      <c r="C297" s="338"/>
      <c r="D297" s="338"/>
      <c r="E297" s="338"/>
    </row>
    <row r="298">
      <c r="A298" s="338"/>
      <c r="B298" s="338"/>
      <c r="C298" s="338"/>
      <c r="D298" s="338"/>
      <c r="E298" s="338"/>
    </row>
    <row r="299">
      <c r="A299" s="338"/>
      <c r="B299" s="338"/>
      <c r="C299" s="338"/>
      <c r="D299" s="338"/>
      <c r="E299" s="338"/>
    </row>
    <row r="300">
      <c r="A300" s="338"/>
      <c r="B300" s="338"/>
      <c r="C300" s="338"/>
      <c r="D300" s="338"/>
      <c r="E300" s="338"/>
    </row>
    <row r="301">
      <c r="A301" s="338"/>
      <c r="B301" s="338"/>
      <c r="C301" s="338"/>
      <c r="D301" s="338"/>
      <c r="E301" s="338"/>
    </row>
    <row r="302">
      <c r="A302" s="338"/>
      <c r="B302" s="338"/>
      <c r="C302" s="338"/>
      <c r="D302" s="338"/>
      <c r="E302" s="338"/>
    </row>
    <row r="303">
      <c r="A303" s="338"/>
      <c r="B303" s="338"/>
      <c r="C303" s="338"/>
      <c r="D303" s="338"/>
      <c r="E303" s="338"/>
    </row>
    <row r="304">
      <c r="A304" s="338"/>
      <c r="B304" s="338"/>
      <c r="C304" s="338"/>
      <c r="D304" s="338"/>
      <c r="E304" s="338"/>
    </row>
    <row r="305">
      <c r="A305" s="338"/>
      <c r="B305" s="338"/>
      <c r="C305" s="338"/>
      <c r="D305" s="338"/>
      <c r="E305" s="338"/>
    </row>
    <row r="306">
      <c r="A306" s="338"/>
      <c r="B306" s="338"/>
      <c r="C306" s="338"/>
      <c r="D306" s="338"/>
      <c r="E306" s="338"/>
    </row>
    <row r="307">
      <c r="A307" s="338"/>
      <c r="B307" s="338"/>
      <c r="C307" s="338"/>
      <c r="D307" s="338"/>
      <c r="E307" s="338"/>
    </row>
    <row r="308">
      <c r="A308" s="338"/>
      <c r="B308" s="338"/>
      <c r="C308" s="338"/>
      <c r="D308" s="338"/>
      <c r="E308" s="338"/>
    </row>
    <row r="309">
      <c r="A309" s="338"/>
      <c r="B309" s="338"/>
      <c r="C309" s="338"/>
      <c r="D309" s="338"/>
      <c r="E309" s="338"/>
    </row>
    <row r="310">
      <c r="A310" s="338"/>
      <c r="B310" s="338"/>
      <c r="C310" s="338"/>
      <c r="D310" s="338"/>
      <c r="E310" s="338"/>
    </row>
    <row r="311">
      <c r="A311" s="338"/>
      <c r="B311" s="338"/>
      <c r="C311" s="338"/>
      <c r="D311" s="338"/>
      <c r="E311" s="338"/>
    </row>
    <row r="312">
      <c r="A312" s="338"/>
      <c r="B312" s="338"/>
      <c r="C312" s="338"/>
      <c r="D312" s="338"/>
      <c r="E312" s="338"/>
    </row>
    <row r="313">
      <c r="A313" s="338"/>
      <c r="B313" s="338"/>
      <c r="C313" s="338"/>
      <c r="D313" s="338"/>
      <c r="E313" s="338"/>
    </row>
    <row r="314">
      <c r="A314" s="338"/>
      <c r="B314" s="338"/>
      <c r="C314" s="338"/>
      <c r="D314" s="338"/>
      <c r="E314" s="338"/>
    </row>
    <row r="315">
      <c r="A315" s="338"/>
      <c r="B315" s="338"/>
      <c r="C315" s="338"/>
      <c r="D315" s="338"/>
      <c r="E315" s="338"/>
    </row>
    <row r="316">
      <c r="A316" s="338"/>
      <c r="B316" s="338"/>
      <c r="C316" s="338"/>
      <c r="D316" s="338"/>
      <c r="E316" s="338"/>
    </row>
    <row r="317">
      <c r="A317" s="338"/>
      <c r="B317" s="338"/>
      <c r="C317" s="338"/>
      <c r="D317" s="338"/>
      <c r="E317" s="338"/>
    </row>
    <row r="318">
      <c r="A318" s="338"/>
      <c r="B318" s="338"/>
      <c r="C318" s="338"/>
      <c r="D318" s="338"/>
      <c r="E318" s="338"/>
    </row>
    <row r="319">
      <c r="A319" s="338"/>
      <c r="B319" s="338"/>
      <c r="C319" s="338"/>
      <c r="D319" s="338"/>
      <c r="E319" s="338"/>
    </row>
    <row r="320">
      <c r="A320" s="338"/>
      <c r="B320" s="338"/>
      <c r="C320" s="338"/>
      <c r="D320" s="338"/>
      <c r="E320" s="338"/>
    </row>
    <row r="321">
      <c r="A321" s="338"/>
      <c r="B321" s="338"/>
      <c r="C321" s="338"/>
      <c r="D321" s="338"/>
      <c r="E321" s="338"/>
    </row>
    <row r="322">
      <c r="A322" s="338"/>
      <c r="B322" s="338"/>
      <c r="C322" s="338"/>
      <c r="D322" s="338"/>
      <c r="E322" s="338"/>
    </row>
    <row r="323">
      <c r="A323" s="338"/>
      <c r="B323" s="338"/>
      <c r="C323" s="338"/>
      <c r="D323" s="338"/>
      <c r="E323" s="338"/>
    </row>
    <row r="324">
      <c r="A324" s="338"/>
      <c r="B324" s="338"/>
      <c r="C324" s="338"/>
      <c r="D324" s="338"/>
      <c r="E324" s="338"/>
    </row>
    <row r="325">
      <c r="A325" s="338"/>
      <c r="B325" s="338"/>
      <c r="C325" s="338"/>
      <c r="D325" s="338"/>
      <c r="E325" s="338"/>
    </row>
    <row r="326">
      <c r="A326" s="338"/>
      <c r="B326" s="338"/>
      <c r="C326" s="338"/>
      <c r="D326" s="338"/>
      <c r="E326" s="338"/>
    </row>
    <row r="327">
      <c r="A327" s="338"/>
      <c r="B327" s="338"/>
      <c r="C327" s="338"/>
      <c r="D327" s="338"/>
      <c r="E327" s="338"/>
    </row>
    <row r="328">
      <c r="A328" s="338"/>
      <c r="B328" s="338"/>
      <c r="C328" s="338"/>
      <c r="D328" s="338"/>
      <c r="E328" s="338"/>
    </row>
    <row r="329">
      <c r="A329" s="338"/>
      <c r="B329" s="338"/>
      <c r="C329" s="338"/>
      <c r="D329" s="338"/>
      <c r="E329" s="338"/>
    </row>
    <row r="330">
      <c r="A330" s="338"/>
      <c r="B330" s="338"/>
      <c r="C330" s="338"/>
      <c r="D330" s="338"/>
      <c r="E330" s="338"/>
    </row>
    <row r="331">
      <c r="A331" s="338"/>
      <c r="B331" s="338"/>
      <c r="C331" s="338"/>
      <c r="D331" s="338"/>
      <c r="E331" s="338"/>
    </row>
    <row r="332">
      <c r="A332" s="338"/>
      <c r="B332" s="338"/>
      <c r="C332" s="338"/>
      <c r="D332" s="338"/>
      <c r="E332" s="338"/>
    </row>
    <row r="333">
      <c r="A333" s="338"/>
      <c r="B333" s="338"/>
      <c r="C333" s="338"/>
      <c r="D333" s="338"/>
      <c r="E333" s="338"/>
    </row>
    <row r="334">
      <c r="A334" s="338"/>
      <c r="B334" s="338"/>
      <c r="C334" s="338"/>
      <c r="D334" s="338"/>
      <c r="E334" s="338"/>
    </row>
    <row r="335">
      <c r="A335" s="338"/>
      <c r="B335" s="338"/>
      <c r="C335" s="338"/>
      <c r="D335" s="338"/>
      <c r="E335" s="338"/>
    </row>
    <row r="336">
      <c r="A336" s="338"/>
      <c r="B336" s="338"/>
      <c r="C336" s="338"/>
      <c r="D336" s="338"/>
      <c r="E336" s="338"/>
    </row>
    <row r="337">
      <c r="A337" s="338"/>
      <c r="B337" s="338"/>
      <c r="C337" s="338"/>
      <c r="D337" s="338"/>
      <c r="E337" s="338"/>
    </row>
    <row r="338">
      <c r="A338" s="338"/>
      <c r="B338" s="338"/>
      <c r="C338" s="338"/>
      <c r="D338" s="338"/>
      <c r="E338" s="338"/>
    </row>
    <row r="339">
      <c r="A339" s="338"/>
      <c r="B339" s="338"/>
      <c r="C339" s="338"/>
      <c r="D339" s="338"/>
      <c r="E339" s="338"/>
    </row>
    <row r="340">
      <c r="A340" s="338"/>
      <c r="B340" s="338"/>
      <c r="C340" s="338"/>
      <c r="D340" s="338"/>
      <c r="E340" s="338"/>
    </row>
    <row r="341">
      <c r="A341" s="338"/>
      <c r="B341" s="338"/>
      <c r="C341" s="338"/>
      <c r="D341" s="338"/>
      <c r="E341" s="338"/>
    </row>
    <row r="342">
      <c r="A342" s="338"/>
      <c r="B342" s="338"/>
      <c r="C342" s="338"/>
      <c r="D342" s="338"/>
      <c r="E342" s="338"/>
    </row>
    <row r="343">
      <c r="A343" s="338"/>
      <c r="B343" s="338"/>
      <c r="C343" s="338"/>
      <c r="D343" s="338"/>
      <c r="E343" s="338"/>
    </row>
    <row r="344">
      <c r="A344" s="338"/>
      <c r="B344" s="338"/>
      <c r="C344" s="338"/>
      <c r="D344" s="338"/>
      <c r="E344" s="338"/>
    </row>
    <row r="345">
      <c r="A345" s="338"/>
      <c r="B345" s="338"/>
      <c r="C345" s="338"/>
      <c r="D345" s="338"/>
      <c r="E345" s="338"/>
    </row>
    <row r="346">
      <c r="A346" s="338"/>
      <c r="B346" s="338"/>
      <c r="C346" s="338"/>
      <c r="D346" s="338"/>
      <c r="E346" s="338"/>
    </row>
    <row r="347">
      <c r="A347" s="338"/>
      <c r="B347" s="338"/>
      <c r="C347" s="338"/>
      <c r="D347" s="338"/>
      <c r="E347" s="338"/>
    </row>
    <row r="348">
      <c r="A348" s="338"/>
      <c r="B348" s="338"/>
      <c r="C348" s="338"/>
      <c r="D348" s="338"/>
      <c r="E348" s="338"/>
    </row>
    <row r="349">
      <c r="A349" s="338"/>
      <c r="B349" s="338"/>
      <c r="C349" s="338"/>
      <c r="D349" s="338"/>
      <c r="E349" s="338"/>
    </row>
    <row r="350">
      <c r="A350" s="338"/>
      <c r="B350" s="338"/>
      <c r="C350" s="338"/>
      <c r="D350" s="338"/>
      <c r="E350" s="338"/>
    </row>
    <row r="351">
      <c r="A351" s="338"/>
      <c r="B351" s="338"/>
      <c r="C351" s="338"/>
      <c r="D351" s="338"/>
      <c r="E351" s="338"/>
    </row>
    <row r="352">
      <c r="A352" s="338"/>
      <c r="B352" s="338"/>
      <c r="C352" s="338"/>
      <c r="D352" s="338"/>
      <c r="E352" s="338"/>
    </row>
    <row r="353">
      <c r="A353" s="338"/>
      <c r="B353" s="338"/>
      <c r="C353" s="338"/>
      <c r="D353" s="338"/>
      <c r="E353" s="338"/>
    </row>
    <row r="354">
      <c r="A354" s="338"/>
      <c r="B354" s="338"/>
      <c r="C354" s="338"/>
      <c r="D354" s="338"/>
      <c r="E354" s="338"/>
    </row>
    <row r="355">
      <c r="A355" s="338"/>
      <c r="B355" s="338"/>
      <c r="C355" s="338"/>
      <c r="D355" s="338"/>
      <c r="E355" s="338"/>
    </row>
    <row r="356">
      <c r="A356" s="338"/>
      <c r="B356" s="338"/>
      <c r="C356" s="338"/>
      <c r="D356" s="338"/>
      <c r="E356" s="338"/>
    </row>
    <row r="357">
      <c r="A357" s="338"/>
      <c r="B357" s="338"/>
      <c r="C357" s="338"/>
      <c r="D357" s="338"/>
      <c r="E357" s="338"/>
    </row>
    <row r="358">
      <c r="A358" s="338"/>
      <c r="B358" s="338"/>
      <c r="C358" s="338"/>
      <c r="D358" s="338"/>
      <c r="E358" s="338"/>
    </row>
    <row r="359">
      <c r="A359" s="338"/>
      <c r="B359" s="338"/>
      <c r="C359" s="338"/>
      <c r="D359" s="338"/>
      <c r="E359" s="338"/>
    </row>
    <row r="360">
      <c r="A360" s="338"/>
      <c r="B360" s="338"/>
      <c r="C360" s="338"/>
      <c r="D360" s="338"/>
      <c r="E360" s="338"/>
    </row>
    <row r="361">
      <c r="A361" s="338"/>
      <c r="B361" s="338"/>
      <c r="C361" s="338"/>
      <c r="D361" s="338"/>
      <c r="E361" s="338"/>
    </row>
    <row r="362">
      <c r="A362" s="338"/>
      <c r="B362" s="338"/>
      <c r="C362" s="338"/>
      <c r="D362" s="338"/>
      <c r="E362" s="338"/>
    </row>
    <row r="363">
      <c r="A363" s="338"/>
      <c r="B363" s="338"/>
      <c r="C363" s="338"/>
      <c r="D363" s="338"/>
      <c r="E363" s="338"/>
    </row>
    <row r="364">
      <c r="A364" s="338"/>
      <c r="B364" s="338"/>
      <c r="C364" s="338"/>
      <c r="D364" s="338"/>
      <c r="E364" s="338"/>
    </row>
    <row r="365">
      <c r="A365" s="338"/>
      <c r="B365" s="338"/>
      <c r="C365" s="338"/>
      <c r="D365" s="338"/>
      <c r="E365" s="338"/>
    </row>
    <row r="366">
      <c r="A366" s="338"/>
      <c r="B366" s="338"/>
      <c r="C366" s="338"/>
      <c r="D366" s="338"/>
      <c r="E366" s="338"/>
    </row>
    <row r="367">
      <c r="A367" s="338"/>
      <c r="B367" s="338"/>
      <c r="C367" s="338"/>
      <c r="D367" s="338"/>
      <c r="E367" s="338"/>
    </row>
    <row r="368">
      <c r="A368" s="338"/>
      <c r="B368" s="338"/>
      <c r="C368" s="338"/>
      <c r="D368" s="338"/>
      <c r="E368" s="338"/>
    </row>
    <row r="369">
      <c r="A369" s="338"/>
      <c r="B369" s="338"/>
      <c r="C369" s="338"/>
      <c r="D369" s="338"/>
      <c r="E369" s="338"/>
    </row>
    <row r="370">
      <c r="A370" s="338"/>
      <c r="B370" s="338"/>
      <c r="C370" s="338"/>
      <c r="D370" s="338"/>
      <c r="E370" s="338"/>
    </row>
    <row r="371">
      <c r="A371" s="338"/>
      <c r="B371" s="338"/>
      <c r="C371" s="338"/>
      <c r="D371" s="338"/>
      <c r="E371" s="338"/>
    </row>
    <row r="372">
      <c r="A372" s="338"/>
      <c r="B372" s="338"/>
      <c r="C372" s="338"/>
      <c r="D372" s="338"/>
      <c r="E372" s="338"/>
    </row>
    <row r="373">
      <c r="A373" s="338"/>
      <c r="B373" s="338"/>
      <c r="C373" s="338"/>
      <c r="D373" s="338"/>
      <c r="E373" s="338"/>
    </row>
    <row r="374">
      <c r="A374" s="338"/>
      <c r="B374" s="338"/>
      <c r="C374" s="338"/>
      <c r="D374" s="338"/>
      <c r="E374" s="338"/>
    </row>
    <row r="375">
      <c r="A375" s="338"/>
      <c r="B375" s="338"/>
      <c r="C375" s="338"/>
      <c r="D375" s="338"/>
      <c r="E375" s="338"/>
    </row>
    <row r="376">
      <c r="A376" s="338"/>
      <c r="B376" s="338"/>
      <c r="C376" s="338"/>
      <c r="D376" s="338"/>
      <c r="E376" s="338"/>
    </row>
    <row r="377">
      <c r="A377" s="338"/>
      <c r="B377" s="338"/>
      <c r="C377" s="338"/>
      <c r="D377" s="338"/>
      <c r="E377" s="338"/>
    </row>
    <row r="378">
      <c r="A378" s="338"/>
      <c r="B378" s="338"/>
      <c r="C378" s="338"/>
      <c r="D378" s="338"/>
      <c r="E378" s="338"/>
    </row>
    <row r="379">
      <c r="A379" s="338"/>
      <c r="B379" s="338"/>
      <c r="C379" s="338"/>
      <c r="D379" s="338"/>
      <c r="E379" s="338"/>
    </row>
    <row r="380">
      <c r="A380" s="338"/>
      <c r="B380" s="338"/>
      <c r="C380" s="338"/>
      <c r="D380" s="338"/>
      <c r="E380" s="338"/>
    </row>
    <row r="381">
      <c r="A381" s="338"/>
      <c r="B381" s="338"/>
      <c r="C381" s="338"/>
      <c r="D381" s="338"/>
      <c r="E381" s="338"/>
    </row>
    <row r="382">
      <c r="A382" s="338"/>
      <c r="B382" s="338"/>
      <c r="C382" s="338"/>
      <c r="D382" s="338"/>
      <c r="E382" s="338"/>
    </row>
    <row r="383">
      <c r="A383" s="338"/>
      <c r="B383" s="338"/>
      <c r="C383" s="338"/>
      <c r="D383" s="338"/>
      <c r="E383" s="338"/>
    </row>
    <row r="384">
      <c r="A384" s="338"/>
      <c r="B384" s="338"/>
      <c r="C384" s="338"/>
      <c r="D384" s="338"/>
      <c r="E384" s="338"/>
    </row>
    <row r="385">
      <c r="A385" s="338"/>
      <c r="B385" s="338"/>
      <c r="C385" s="338"/>
      <c r="D385" s="338"/>
      <c r="E385" s="338"/>
    </row>
    <row r="386">
      <c r="A386" s="338"/>
      <c r="B386" s="338"/>
      <c r="C386" s="338"/>
      <c r="D386" s="338"/>
      <c r="E386" s="338"/>
    </row>
    <row r="387">
      <c r="A387" s="338"/>
      <c r="B387" s="338"/>
      <c r="C387" s="338"/>
      <c r="D387" s="338"/>
      <c r="E387" s="338"/>
    </row>
    <row r="388">
      <c r="A388" s="338"/>
      <c r="B388" s="338"/>
      <c r="C388" s="338"/>
      <c r="D388" s="338"/>
      <c r="E388" s="338"/>
    </row>
    <row r="389">
      <c r="A389" s="338"/>
      <c r="B389" s="338"/>
      <c r="C389" s="338"/>
      <c r="D389" s="338"/>
      <c r="E389" s="338"/>
    </row>
    <row r="390">
      <c r="A390" s="338"/>
      <c r="B390" s="338"/>
      <c r="C390" s="338"/>
      <c r="D390" s="338"/>
      <c r="E390" s="338"/>
    </row>
    <row r="391">
      <c r="A391" s="338"/>
      <c r="B391" s="338"/>
      <c r="C391" s="338"/>
      <c r="D391" s="338"/>
      <c r="E391" s="338"/>
    </row>
    <row r="392">
      <c r="A392" s="338"/>
      <c r="B392" s="338"/>
      <c r="C392" s="338"/>
      <c r="D392" s="338"/>
      <c r="E392" s="338"/>
    </row>
    <row r="393">
      <c r="A393" s="338"/>
      <c r="B393" s="338"/>
      <c r="C393" s="338"/>
      <c r="D393" s="338"/>
      <c r="E393" s="338"/>
    </row>
    <row r="394">
      <c r="A394" s="338"/>
      <c r="B394" s="338"/>
      <c r="C394" s="338"/>
      <c r="D394" s="338"/>
      <c r="E394" s="338"/>
    </row>
    <row r="395">
      <c r="A395" s="338"/>
      <c r="B395" s="338"/>
      <c r="C395" s="338"/>
      <c r="D395" s="338"/>
      <c r="E395" s="338"/>
    </row>
    <row r="396">
      <c r="A396" s="338"/>
      <c r="B396" s="338"/>
      <c r="C396" s="338"/>
      <c r="D396" s="338"/>
      <c r="E396" s="338"/>
    </row>
    <row r="397">
      <c r="A397" s="338"/>
      <c r="B397" s="338"/>
      <c r="C397" s="338"/>
      <c r="D397" s="338"/>
      <c r="E397" s="338"/>
    </row>
    <row r="398">
      <c r="A398" s="338"/>
      <c r="B398" s="338"/>
      <c r="C398" s="338"/>
      <c r="D398" s="338"/>
      <c r="E398" s="338"/>
    </row>
    <row r="399">
      <c r="A399" s="338"/>
      <c r="B399" s="338"/>
      <c r="C399" s="338"/>
      <c r="D399" s="338"/>
      <c r="E399" s="338"/>
    </row>
    <row r="400">
      <c r="A400" s="338"/>
      <c r="B400" s="338"/>
      <c r="C400" s="338"/>
      <c r="D400" s="338"/>
      <c r="E400" s="338"/>
    </row>
    <row r="401">
      <c r="A401" s="338"/>
      <c r="B401" s="338"/>
      <c r="C401" s="338"/>
      <c r="D401" s="338"/>
      <c r="E401" s="338"/>
    </row>
    <row r="402">
      <c r="A402" s="338"/>
      <c r="B402" s="338"/>
      <c r="C402" s="338"/>
      <c r="D402" s="338"/>
      <c r="E402" s="338"/>
    </row>
    <row r="403">
      <c r="A403" s="338"/>
      <c r="B403" s="338"/>
      <c r="C403" s="338"/>
      <c r="D403" s="338"/>
      <c r="E403" s="338"/>
    </row>
    <row r="404">
      <c r="A404" s="338"/>
      <c r="B404" s="338"/>
      <c r="C404" s="338"/>
      <c r="D404" s="338"/>
      <c r="E404" s="338"/>
    </row>
    <row r="405">
      <c r="A405" s="338"/>
      <c r="B405" s="338"/>
      <c r="C405" s="338"/>
      <c r="D405" s="338"/>
      <c r="E405" s="338"/>
    </row>
    <row r="406">
      <c r="A406" s="338"/>
      <c r="B406" s="338"/>
      <c r="C406" s="338"/>
      <c r="D406" s="338"/>
      <c r="E406" s="338"/>
    </row>
    <row r="407">
      <c r="A407" s="338"/>
      <c r="B407" s="338"/>
      <c r="C407" s="338"/>
      <c r="D407" s="338"/>
      <c r="E407" s="338"/>
    </row>
    <row r="408">
      <c r="A408" s="338"/>
      <c r="B408" s="338"/>
      <c r="C408" s="338"/>
      <c r="D408" s="338"/>
      <c r="E408" s="338"/>
    </row>
    <row r="409">
      <c r="A409" s="338"/>
      <c r="B409" s="338"/>
      <c r="C409" s="338"/>
      <c r="D409" s="338"/>
      <c r="E409" s="338"/>
    </row>
    <row r="410">
      <c r="A410" s="338"/>
      <c r="B410" s="338"/>
      <c r="C410" s="338"/>
      <c r="D410" s="338"/>
      <c r="E410" s="338"/>
    </row>
    <row r="411">
      <c r="A411" s="338"/>
      <c r="B411" s="338"/>
      <c r="C411" s="338"/>
      <c r="D411" s="338"/>
      <c r="E411" s="338"/>
    </row>
    <row r="412">
      <c r="A412" s="338"/>
      <c r="B412" s="338"/>
      <c r="C412" s="338"/>
      <c r="D412" s="338"/>
      <c r="E412" s="338"/>
    </row>
    <row r="413">
      <c r="A413" s="338"/>
      <c r="B413" s="338"/>
      <c r="C413" s="338"/>
      <c r="D413" s="338"/>
      <c r="E413" s="338"/>
    </row>
    <row r="414">
      <c r="A414" s="338"/>
      <c r="B414" s="338"/>
      <c r="C414" s="338"/>
      <c r="D414" s="338"/>
      <c r="E414" s="338"/>
    </row>
    <row r="415">
      <c r="A415" s="338"/>
      <c r="B415" s="338"/>
      <c r="C415" s="338"/>
      <c r="D415" s="338"/>
      <c r="E415" s="338"/>
    </row>
    <row r="416">
      <c r="A416" s="338"/>
      <c r="B416" s="338"/>
      <c r="C416" s="338"/>
      <c r="D416" s="338"/>
      <c r="E416" s="338"/>
    </row>
    <row r="417">
      <c r="A417" s="338"/>
      <c r="B417" s="338"/>
      <c r="C417" s="338"/>
      <c r="D417" s="338"/>
      <c r="E417" s="338"/>
    </row>
    <row r="418">
      <c r="A418" s="338"/>
      <c r="B418" s="338"/>
      <c r="C418" s="338"/>
      <c r="D418" s="338"/>
      <c r="E418" s="338"/>
    </row>
    <row r="419">
      <c r="A419" s="338"/>
      <c r="B419" s="338"/>
      <c r="C419" s="338"/>
      <c r="D419" s="338"/>
      <c r="E419" s="338"/>
    </row>
    <row r="420">
      <c r="A420" s="338"/>
      <c r="B420" s="338"/>
      <c r="C420" s="338"/>
      <c r="D420" s="338"/>
      <c r="E420" s="338"/>
    </row>
    <row r="421">
      <c r="A421" s="338"/>
      <c r="B421" s="338"/>
      <c r="C421" s="338"/>
      <c r="D421" s="338"/>
      <c r="E421" s="338"/>
    </row>
    <row r="422">
      <c r="A422" s="338"/>
      <c r="B422" s="338"/>
      <c r="C422" s="338"/>
      <c r="D422" s="338"/>
      <c r="E422" s="338"/>
    </row>
    <row r="423">
      <c r="A423" s="338"/>
      <c r="B423" s="338"/>
      <c r="C423" s="338"/>
      <c r="D423" s="338"/>
      <c r="E423" s="338"/>
    </row>
    <row r="424">
      <c r="A424" s="338"/>
      <c r="B424" s="338"/>
      <c r="C424" s="338"/>
      <c r="D424" s="338"/>
      <c r="E424" s="338"/>
    </row>
    <row r="425">
      <c r="A425" s="338"/>
      <c r="B425" s="338"/>
      <c r="C425" s="338"/>
      <c r="D425" s="338"/>
      <c r="E425" s="338"/>
    </row>
    <row r="426">
      <c r="A426" s="338"/>
      <c r="B426" s="338"/>
      <c r="C426" s="338"/>
      <c r="D426" s="338"/>
      <c r="E426" s="338"/>
    </row>
    <row r="427">
      <c r="A427" s="338"/>
      <c r="B427" s="338"/>
      <c r="C427" s="338"/>
      <c r="D427" s="338"/>
      <c r="E427" s="338"/>
    </row>
    <row r="428">
      <c r="A428" s="338"/>
      <c r="B428" s="338"/>
      <c r="C428" s="338"/>
      <c r="D428" s="338"/>
      <c r="E428" s="338"/>
    </row>
    <row r="429">
      <c r="A429" s="338"/>
      <c r="B429" s="338"/>
      <c r="C429" s="338"/>
      <c r="D429" s="338"/>
      <c r="E429" s="338"/>
    </row>
    <row r="430">
      <c r="A430" s="338"/>
      <c r="B430" s="338"/>
      <c r="C430" s="338"/>
      <c r="D430" s="338"/>
      <c r="E430" s="338"/>
    </row>
    <row r="431">
      <c r="A431" s="338"/>
      <c r="B431" s="338"/>
      <c r="C431" s="338"/>
      <c r="D431" s="338"/>
      <c r="E431" s="338"/>
    </row>
    <row r="432">
      <c r="A432" s="338"/>
      <c r="B432" s="338"/>
      <c r="C432" s="338"/>
      <c r="D432" s="338"/>
      <c r="E432" s="338"/>
    </row>
    <row r="433">
      <c r="A433" s="338"/>
      <c r="B433" s="338"/>
      <c r="C433" s="338"/>
      <c r="D433" s="338"/>
      <c r="E433" s="338"/>
    </row>
    <row r="434">
      <c r="A434" s="338"/>
      <c r="B434" s="338"/>
      <c r="C434" s="338"/>
      <c r="D434" s="338"/>
      <c r="E434" s="338"/>
    </row>
    <row r="435">
      <c r="A435" s="338"/>
      <c r="B435" s="338"/>
      <c r="C435" s="338"/>
      <c r="D435" s="338"/>
      <c r="E435" s="338"/>
    </row>
    <row r="436">
      <c r="A436" s="338"/>
      <c r="B436" s="338"/>
      <c r="C436" s="338"/>
      <c r="D436" s="338"/>
      <c r="E436" s="338"/>
    </row>
    <row r="437">
      <c r="A437" s="338"/>
      <c r="B437" s="338"/>
      <c r="C437" s="338"/>
      <c r="D437" s="338"/>
      <c r="E437" s="338"/>
    </row>
    <row r="438">
      <c r="A438" s="338"/>
      <c r="B438" s="338"/>
      <c r="C438" s="338"/>
      <c r="D438" s="338"/>
      <c r="E438" s="338"/>
    </row>
    <row r="439">
      <c r="A439" s="338"/>
      <c r="B439" s="338"/>
      <c r="C439" s="338"/>
      <c r="D439" s="338"/>
      <c r="E439" s="338"/>
    </row>
    <row r="440">
      <c r="A440" s="338"/>
      <c r="B440" s="338"/>
      <c r="C440" s="338"/>
      <c r="D440" s="338"/>
      <c r="E440" s="338"/>
    </row>
    <row r="441">
      <c r="A441" s="338"/>
      <c r="B441" s="338"/>
      <c r="C441" s="338"/>
      <c r="D441" s="338"/>
      <c r="E441" s="338"/>
    </row>
    <row r="442">
      <c r="A442" s="338"/>
      <c r="B442" s="338"/>
      <c r="C442" s="338"/>
      <c r="D442" s="338"/>
      <c r="E442" s="338"/>
    </row>
    <row r="443">
      <c r="A443" s="338"/>
      <c r="B443" s="338"/>
      <c r="C443" s="338"/>
      <c r="D443" s="338"/>
      <c r="E443" s="338"/>
    </row>
    <row r="444">
      <c r="A444" s="338"/>
      <c r="B444" s="338"/>
      <c r="C444" s="338"/>
      <c r="D444" s="338"/>
      <c r="E444" s="338"/>
    </row>
    <row r="445">
      <c r="A445" s="338"/>
      <c r="B445" s="338"/>
      <c r="C445" s="338"/>
      <c r="D445" s="338"/>
      <c r="E445" s="338"/>
    </row>
    <row r="446">
      <c r="A446" s="338"/>
      <c r="B446" s="338"/>
      <c r="C446" s="338"/>
      <c r="D446" s="338"/>
      <c r="E446" s="338"/>
    </row>
    <row r="447">
      <c r="A447" s="338"/>
      <c r="B447" s="338"/>
      <c r="C447" s="338"/>
      <c r="D447" s="338"/>
      <c r="E447" s="338"/>
    </row>
    <row r="448">
      <c r="A448" s="338"/>
      <c r="B448" s="338"/>
      <c r="C448" s="338"/>
      <c r="D448" s="338"/>
      <c r="E448" s="338"/>
    </row>
    <row r="449">
      <c r="A449" s="338"/>
      <c r="B449" s="338"/>
      <c r="C449" s="338"/>
      <c r="D449" s="338"/>
      <c r="E449" s="338"/>
    </row>
    <row r="450">
      <c r="A450" s="338"/>
      <c r="B450" s="338"/>
      <c r="C450" s="338"/>
      <c r="D450" s="338"/>
      <c r="E450" s="338"/>
    </row>
    <row r="451">
      <c r="A451" s="338"/>
      <c r="B451" s="338"/>
      <c r="C451" s="338"/>
      <c r="D451" s="338"/>
      <c r="E451" s="338"/>
    </row>
    <row r="452">
      <c r="A452" s="338"/>
      <c r="B452" s="338"/>
      <c r="C452" s="338"/>
      <c r="D452" s="338"/>
      <c r="E452" s="338"/>
    </row>
    <row r="453">
      <c r="A453" s="338"/>
      <c r="B453" s="338"/>
      <c r="C453" s="338"/>
      <c r="D453" s="338"/>
      <c r="E453" s="338"/>
    </row>
    <row r="454">
      <c r="A454" s="338"/>
      <c r="B454" s="338"/>
      <c r="C454" s="338"/>
      <c r="D454" s="338"/>
      <c r="E454" s="338"/>
    </row>
    <row r="455">
      <c r="A455" s="338"/>
      <c r="B455" s="338"/>
      <c r="C455" s="338"/>
      <c r="D455" s="338"/>
      <c r="E455" s="338"/>
    </row>
    <row r="456">
      <c r="A456" s="338"/>
      <c r="B456" s="338"/>
      <c r="C456" s="338"/>
      <c r="D456" s="338"/>
      <c r="E456" s="338"/>
    </row>
    <row r="457">
      <c r="A457" s="338"/>
      <c r="B457" s="338"/>
      <c r="C457" s="338"/>
      <c r="D457" s="338"/>
      <c r="E457" s="338"/>
    </row>
    <row r="458">
      <c r="A458" s="338"/>
      <c r="B458" s="338"/>
      <c r="C458" s="338"/>
      <c r="D458" s="338"/>
      <c r="E458" s="338"/>
    </row>
    <row r="459">
      <c r="A459" s="338"/>
      <c r="B459" s="338"/>
      <c r="C459" s="338"/>
      <c r="D459" s="338"/>
      <c r="E459" s="338"/>
    </row>
    <row r="460">
      <c r="A460" s="338"/>
      <c r="B460" s="338"/>
      <c r="C460" s="338"/>
      <c r="D460" s="338"/>
      <c r="E460" s="338"/>
    </row>
    <row r="461">
      <c r="A461" s="338"/>
      <c r="B461" s="338"/>
      <c r="C461" s="338"/>
      <c r="D461" s="338"/>
      <c r="E461" s="338"/>
    </row>
    <row r="462">
      <c r="A462" s="338"/>
      <c r="B462" s="338"/>
      <c r="C462" s="338"/>
      <c r="D462" s="338"/>
      <c r="E462" s="338"/>
    </row>
    <row r="463">
      <c r="A463" s="338"/>
      <c r="B463" s="338"/>
      <c r="C463" s="338"/>
      <c r="D463" s="338"/>
      <c r="E463" s="338"/>
    </row>
    <row r="464">
      <c r="A464" s="338"/>
      <c r="B464" s="338"/>
      <c r="C464" s="338"/>
      <c r="D464" s="338"/>
      <c r="E464" s="338"/>
    </row>
    <row r="465">
      <c r="A465" s="338"/>
      <c r="B465" s="338"/>
      <c r="C465" s="338"/>
      <c r="D465" s="338"/>
      <c r="E465" s="338"/>
    </row>
    <row r="466">
      <c r="A466" s="338"/>
      <c r="B466" s="338"/>
      <c r="C466" s="338"/>
      <c r="D466" s="338"/>
      <c r="E466" s="338"/>
    </row>
    <row r="467">
      <c r="A467" s="338"/>
      <c r="B467" s="338"/>
      <c r="C467" s="338"/>
      <c r="D467" s="338"/>
      <c r="E467" s="338"/>
    </row>
    <row r="468">
      <c r="A468" s="338"/>
      <c r="B468" s="338"/>
      <c r="C468" s="338"/>
      <c r="D468" s="338"/>
      <c r="E468" s="338"/>
    </row>
    <row r="469">
      <c r="A469" s="338"/>
      <c r="B469" s="338"/>
      <c r="C469" s="338"/>
      <c r="D469" s="338"/>
      <c r="E469" s="338"/>
    </row>
    <row r="470">
      <c r="A470" s="338"/>
      <c r="B470" s="338"/>
      <c r="C470" s="338"/>
      <c r="D470" s="338"/>
      <c r="E470" s="338"/>
    </row>
    <row r="471">
      <c r="A471" s="338"/>
      <c r="B471" s="338"/>
      <c r="C471" s="338"/>
      <c r="D471" s="338"/>
      <c r="E471" s="338"/>
    </row>
    <row r="472">
      <c r="A472" s="338"/>
      <c r="B472" s="338"/>
      <c r="C472" s="338"/>
      <c r="D472" s="338"/>
      <c r="E472" s="338"/>
    </row>
    <row r="473">
      <c r="A473" s="338"/>
      <c r="B473" s="338"/>
      <c r="C473" s="338"/>
      <c r="D473" s="338"/>
      <c r="E473" s="338"/>
    </row>
    <row r="474">
      <c r="A474" s="338"/>
      <c r="B474" s="338"/>
      <c r="C474" s="338"/>
      <c r="D474" s="338"/>
      <c r="E474" s="338"/>
    </row>
    <row r="475">
      <c r="A475" s="338"/>
      <c r="B475" s="338"/>
      <c r="C475" s="338"/>
      <c r="D475" s="338"/>
      <c r="E475" s="338"/>
    </row>
    <row r="476">
      <c r="A476" s="338"/>
      <c r="B476" s="338"/>
      <c r="C476" s="338"/>
      <c r="D476" s="338"/>
      <c r="E476" s="338"/>
    </row>
    <row r="477">
      <c r="A477" s="338"/>
      <c r="B477" s="338"/>
      <c r="C477" s="338"/>
      <c r="D477" s="338"/>
      <c r="E477" s="338"/>
    </row>
    <row r="478">
      <c r="A478" s="338"/>
      <c r="B478" s="338"/>
      <c r="C478" s="338"/>
      <c r="D478" s="338"/>
      <c r="E478" s="338"/>
    </row>
    <row r="479">
      <c r="A479" s="338"/>
      <c r="B479" s="338"/>
      <c r="C479" s="338"/>
      <c r="D479" s="338"/>
      <c r="E479" s="338"/>
    </row>
    <row r="480">
      <c r="A480" s="338"/>
      <c r="B480" s="338"/>
      <c r="C480" s="338"/>
      <c r="D480" s="338"/>
      <c r="E480" s="338"/>
    </row>
    <row r="481">
      <c r="A481" s="338"/>
      <c r="B481" s="338"/>
      <c r="C481" s="338"/>
      <c r="D481" s="338"/>
      <c r="E481" s="338"/>
    </row>
    <row r="482">
      <c r="A482" s="338"/>
      <c r="B482" s="338"/>
      <c r="C482" s="338"/>
      <c r="D482" s="338"/>
      <c r="E482" s="338"/>
    </row>
    <row r="483">
      <c r="A483" s="338"/>
      <c r="B483" s="338"/>
      <c r="C483" s="338"/>
      <c r="D483" s="338"/>
      <c r="E483" s="338"/>
    </row>
    <row r="484">
      <c r="A484" s="338"/>
      <c r="B484" s="338"/>
      <c r="C484" s="338"/>
      <c r="D484" s="338"/>
      <c r="E484" s="338"/>
    </row>
    <row r="485">
      <c r="A485" s="338"/>
      <c r="B485" s="338"/>
      <c r="C485" s="338"/>
      <c r="D485" s="338"/>
      <c r="E485" s="338"/>
    </row>
    <row r="486">
      <c r="A486" s="338"/>
      <c r="B486" s="338"/>
      <c r="C486" s="338"/>
      <c r="D486" s="338"/>
      <c r="E486" s="338"/>
    </row>
    <row r="487">
      <c r="A487" s="338"/>
      <c r="B487" s="338"/>
      <c r="C487" s="338"/>
      <c r="D487" s="338"/>
      <c r="E487" s="338"/>
    </row>
    <row r="488">
      <c r="A488" s="338"/>
      <c r="B488" s="338"/>
      <c r="C488" s="338"/>
      <c r="D488" s="338"/>
      <c r="E488" s="338"/>
    </row>
    <row r="489">
      <c r="A489" s="338"/>
      <c r="B489" s="338"/>
      <c r="C489" s="338"/>
      <c r="D489" s="338"/>
      <c r="E489" s="338"/>
    </row>
    <row r="490">
      <c r="A490" s="338"/>
      <c r="B490" s="338"/>
      <c r="C490" s="338"/>
      <c r="D490" s="338"/>
      <c r="E490" s="338"/>
    </row>
    <row r="491">
      <c r="A491" s="338"/>
      <c r="B491" s="338"/>
      <c r="C491" s="338"/>
      <c r="D491" s="338"/>
      <c r="E491" s="338"/>
    </row>
    <row r="492">
      <c r="A492" s="338"/>
      <c r="B492" s="338"/>
      <c r="C492" s="338"/>
      <c r="D492" s="338"/>
      <c r="E492" s="338"/>
    </row>
    <row r="493">
      <c r="A493" s="338"/>
      <c r="B493" s="338"/>
      <c r="C493" s="338"/>
      <c r="D493" s="338"/>
      <c r="E493" s="338"/>
    </row>
    <row r="494">
      <c r="A494" s="338"/>
      <c r="B494" s="338"/>
      <c r="C494" s="338"/>
      <c r="D494" s="338"/>
      <c r="E494" s="338"/>
    </row>
    <row r="495">
      <c r="A495" s="338"/>
      <c r="B495" s="338"/>
      <c r="C495" s="338"/>
      <c r="D495" s="338"/>
      <c r="E495" s="338"/>
    </row>
    <row r="496">
      <c r="A496" s="338"/>
      <c r="B496" s="338"/>
      <c r="C496" s="338"/>
      <c r="D496" s="338"/>
      <c r="E496" s="338"/>
    </row>
    <row r="497">
      <c r="A497" s="338"/>
      <c r="B497" s="338"/>
      <c r="C497" s="338"/>
      <c r="D497" s="338"/>
      <c r="E497" s="338"/>
    </row>
    <row r="498">
      <c r="A498" s="338"/>
      <c r="B498" s="338"/>
      <c r="C498" s="338"/>
      <c r="D498" s="338"/>
      <c r="E498" s="338"/>
    </row>
    <row r="499">
      <c r="A499" s="338"/>
      <c r="B499" s="338"/>
      <c r="C499" s="338"/>
      <c r="D499" s="338"/>
      <c r="E499" s="338"/>
    </row>
    <row r="500">
      <c r="A500" s="338"/>
      <c r="B500" s="338"/>
      <c r="C500" s="338"/>
      <c r="D500" s="338"/>
      <c r="E500" s="338"/>
    </row>
    <row r="501">
      <c r="A501" s="338"/>
      <c r="B501" s="338"/>
      <c r="C501" s="338"/>
      <c r="D501" s="338"/>
      <c r="E501" s="338"/>
    </row>
    <row r="502">
      <c r="A502" s="338"/>
      <c r="B502" s="338"/>
      <c r="C502" s="338"/>
      <c r="D502" s="338"/>
      <c r="E502" s="338"/>
    </row>
    <row r="503">
      <c r="A503" s="338"/>
      <c r="B503" s="338"/>
      <c r="C503" s="338"/>
      <c r="D503" s="338"/>
      <c r="E503" s="338"/>
    </row>
    <row r="504">
      <c r="A504" s="338"/>
      <c r="B504" s="338"/>
      <c r="C504" s="338"/>
      <c r="D504" s="338"/>
      <c r="E504" s="338"/>
    </row>
    <row r="505">
      <c r="A505" s="338"/>
      <c r="B505" s="338"/>
      <c r="C505" s="338"/>
      <c r="D505" s="338"/>
      <c r="E505" s="338"/>
    </row>
    <row r="506">
      <c r="A506" s="338"/>
      <c r="B506" s="338"/>
      <c r="C506" s="338"/>
      <c r="D506" s="338"/>
      <c r="E506" s="338"/>
    </row>
    <row r="507">
      <c r="A507" s="338"/>
      <c r="B507" s="338"/>
      <c r="C507" s="338"/>
      <c r="D507" s="338"/>
      <c r="E507" s="338"/>
    </row>
    <row r="508">
      <c r="A508" s="338"/>
      <c r="B508" s="338"/>
      <c r="C508" s="338"/>
      <c r="D508" s="338"/>
      <c r="E508" s="338"/>
    </row>
    <row r="509">
      <c r="A509" s="338"/>
      <c r="B509" s="338"/>
      <c r="C509" s="338"/>
      <c r="D509" s="338"/>
      <c r="E509" s="338"/>
    </row>
    <row r="510">
      <c r="A510" s="338"/>
      <c r="B510" s="338"/>
      <c r="C510" s="338"/>
      <c r="D510" s="338"/>
      <c r="E510" s="338"/>
    </row>
    <row r="511">
      <c r="A511" s="338"/>
      <c r="B511" s="338"/>
      <c r="C511" s="338"/>
      <c r="D511" s="338"/>
      <c r="E511" s="338"/>
    </row>
    <row r="512">
      <c r="A512" s="338"/>
      <c r="B512" s="338"/>
      <c r="C512" s="338"/>
      <c r="D512" s="338"/>
      <c r="E512" s="338"/>
    </row>
    <row r="513">
      <c r="A513" s="338"/>
      <c r="B513" s="338"/>
      <c r="C513" s="338"/>
      <c r="D513" s="338"/>
      <c r="E513" s="338"/>
    </row>
    <row r="514">
      <c r="A514" s="338"/>
      <c r="B514" s="338"/>
      <c r="C514" s="338"/>
      <c r="D514" s="338"/>
      <c r="E514" s="338"/>
    </row>
    <row r="515">
      <c r="A515" s="338"/>
      <c r="B515" s="338"/>
      <c r="C515" s="338"/>
      <c r="D515" s="338"/>
      <c r="E515" s="338"/>
    </row>
    <row r="516">
      <c r="A516" s="338"/>
      <c r="B516" s="338"/>
      <c r="C516" s="338"/>
      <c r="D516" s="338"/>
      <c r="E516" s="338"/>
    </row>
    <row r="517">
      <c r="A517" s="338"/>
      <c r="B517" s="338"/>
      <c r="C517" s="338"/>
      <c r="D517" s="338"/>
      <c r="E517" s="338"/>
    </row>
    <row r="518">
      <c r="A518" s="338"/>
      <c r="B518" s="338"/>
      <c r="C518" s="338"/>
      <c r="D518" s="338"/>
      <c r="E518" s="338"/>
    </row>
    <row r="519">
      <c r="A519" s="338"/>
      <c r="B519" s="338"/>
      <c r="C519" s="338"/>
      <c r="D519" s="338"/>
      <c r="E519" s="338"/>
    </row>
    <row r="520">
      <c r="A520" s="338"/>
      <c r="B520" s="338"/>
      <c r="C520" s="338"/>
      <c r="D520" s="338"/>
      <c r="E520" s="338"/>
    </row>
    <row r="521">
      <c r="A521" s="338"/>
      <c r="B521" s="338"/>
      <c r="C521" s="338"/>
      <c r="D521" s="338"/>
      <c r="E521" s="338"/>
    </row>
    <row r="522">
      <c r="A522" s="338"/>
      <c r="B522" s="338"/>
      <c r="C522" s="338"/>
      <c r="D522" s="338"/>
      <c r="E522" s="338"/>
    </row>
    <row r="523">
      <c r="A523" s="338"/>
      <c r="B523" s="338"/>
      <c r="C523" s="338"/>
      <c r="D523" s="338"/>
      <c r="E523" s="338"/>
    </row>
    <row r="524">
      <c r="A524" s="338"/>
      <c r="B524" s="338"/>
      <c r="C524" s="338"/>
      <c r="D524" s="338"/>
      <c r="E524" s="338"/>
    </row>
    <row r="525">
      <c r="A525" s="338"/>
      <c r="B525" s="338"/>
      <c r="C525" s="338"/>
      <c r="D525" s="338"/>
      <c r="E525" s="338"/>
    </row>
    <row r="526">
      <c r="A526" s="338"/>
      <c r="B526" s="338"/>
      <c r="C526" s="338"/>
      <c r="D526" s="338"/>
      <c r="E526" s="338"/>
    </row>
    <row r="527">
      <c r="A527" s="338"/>
      <c r="B527" s="338"/>
      <c r="C527" s="338"/>
      <c r="D527" s="338"/>
      <c r="E527" s="338"/>
    </row>
    <row r="528">
      <c r="A528" s="338"/>
      <c r="B528" s="338"/>
      <c r="C528" s="338"/>
      <c r="D528" s="338"/>
      <c r="E528" s="338"/>
    </row>
    <row r="529">
      <c r="A529" s="338"/>
      <c r="B529" s="338"/>
      <c r="C529" s="338"/>
      <c r="D529" s="338"/>
      <c r="E529" s="338"/>
    </row>
    <row r="530">
      <c r="A530" s="338"/>
      <c r="B530" s="338"/>
      <c r="C530" s="338"/>
      <c r="D530" s="338"/>
      <c r="E530" s="338"/>
    </row>
    <row r="531">
      <c r="A531" s="338"/>
      <c r="B531" s="338"/>
      <c r="C531" s="338"/>
      <c r="D531" s="338"/>
      <c r="E531" s="338"/>
    </row>
    <row r="532">
      <c r="A532" s="338"/>
      <c r="B532" s="338"/>
      <c r="C532" s="338"/>
      <c r="D532" s="338"/>
      <c r="E532" s="338"/>
    </row>
    <row r="533">
      <c r="A533" s="338"/>
      <c r="B533" s="338"/>
      <c r="C533" s="338"/>
      <c r="D533" s="338"/>
      <c r="E533" s="338"/>
    </row>
    <row r="534">
      <c r="A534" s="338"/>
      <c r="B534" s="338"/>
      <c r="C534" s="338"/>
      <c r="D534" s="338"/>
      <c r="E534" s="338"/>
    </row>
    <row r="535">
      <c r="A535" s="338"/>
      <c r="B535" s="338"/>
      <c r="C535" s="338"/>
      <c r="D535" s="338"/>
      <c r="E535" s="338"/>
    </row>
    <row r="536">
      <c r="A536" s="338"/>
      <c r="B536" s="338"/>
      <c r="C536" s="338"/>
      <c r="D536" s="338"/>
      <c r="E536" s="338"/>
    </row>
    <row r="537">
      <c r="A537" s="338"/>
      <c r="B537" s="338"/>
      <c r="C537" s="338"/>
      <c r="D537" s="338"/>
      <c r="E537" s="338"/>
    </row>
    <row r="538">
      <c r="A538" s="338"/>
      <c r="B538" s="338"/>
      <c r="C538" s="338"/>
      <c r="D538" s="338"/>
      <c r="E538" s="338"/>
    </row>
    <row r="539">
      <c r="A539" s="338"/>
      <c r="B539" s="338"/>
      <c r="C539" s="338"/>
      <c r="D539" s="338"/>
      <c r="E539" s="338"/>
    </row>
    <row r="540">
      <c r="A540" s="338"/>
      <c r="B540" s="338"/>
      <c r="C540" s="338"/>
      <c r="D540" s="338"/>
      <c r="E540" s="338"/>
    </row>
    <row r="541">
      <c r="A541" s="338"/>
      <c r="B541" s="338"/>
      <c r="C541" s="338"/>
      <c r="D541" s="338"/>
      <c r="E541" s="338"/>
    </row>
    <row r="542">
      <c r="A542" s="338"/>
      <c r="B542" s="338"/>
      <c r="C542" s="338"/>
      <c r="D542" s="338"/>
      <c r="E542" s="338"/>
    </row>
    <row r="543">
      <c r="A543" s="338"/>
      <c r="B543" s="338"/>
      <c r="C543" s="338"/>
      <c r="D543" s="338"/>
      <c r="E543" s="338"/>
    </row>
    <row r="544">
      <c r="A544" s="338"/>
      <c r="B544" s="338"/>
      <c r="C544" s="338"/>
      <c r="D544" s="338"/>
      <c r="E544" s="338"/>
    </row>
    <row r="545">
      <c r="A545" s="338"/>
      <c r="B545" s="338"/>
      <c r="C545" s="338"/>
      <c r="D545" s="338"/>
      <c r="E545" s="338"/>
    </row>
    <row r="546">
      <c r="A546" s="338"/>
      <c r="B546" s="338"/>
      <c r="C546" s="338"/>
      <c r="D546" s="338"/>
      <c r="E546" s="338"/>
    </row>
    <row r="547">
      <c r="A547" s="338"/>
      <c r="B547" s="338"/>
      <c r="C547" s="338"/>
      <c r="D547" s="338"/>
      <c r="E547" s="338"/>
    </row>
    <row r="548">
      <c r="A548" s="338"/>
      <c r="B548" s="338"/>
      <c r="C548" s="338"/>
      <c r="D548" s="338"/>
      <c r="E548" s="338"/>
    </row>
    <row r="549">
      <c r="A549" s="338"/>
      <c r="B549" s="338"/>
      <c r="C549" s="338"/>
      <c r="D549" s="338"/>
      <c r="E549" s="338"/>
    </row>
    <row r="550">
      <c r="A550" s="338"/>
      <c r="B550" s="338"/>
      <c r="C550" s="338"/>
      <c r="D550" s="338"/>
      <c r="E550" s="338"/>
    </row>
    <row r="551">
      <c r="A551" s="338"/>
      <c r="B551" s="338"/>
      <c r="C551" s="338"/>
      <c r="D551" s="338"/>
      <c r="E551" s="338"/>
    </row>
    <row r="552">
      <c r="A552" s="338"/>
      <c r="B552" s="338"/>
      <c r="C552" s="338"/>
      <c r="D552" s="338"/>
      <c r="E552" s="338"/>
    </row>
    <row r="553">
      <c r="A553" s="338"/>
      <c r="B553" s="338"/>
      <c r="C553" s="338"/>
      <c r="D553" s="338"/>
      <c r="E553" s="338"/>
    </row>
    <row r="554">
      <c r="A554" s="338"/>
      <c r="B554" s="338"/>
      <c r="C554" s="338"/>
      <c r="D554" s="338"/>
      <c r="E554" s="338"/>
    </row>
    <row r="555">
      <c r="A555" s="338"/>
      <c r="B555" s="338"/>
      <c r="C555" s="338"/>
      <c r="D555" s="338"/>
      <c r="E555" s="338"/>
    </row>
    <row r="556">
      <c r="A556" s="338"/>
      <c r="B556" s="338"/>
      <c r="C556" s="338"/>
      <c r="D556" s="338"/>
      <c r="E556" s="338"/>
    </row>
    <row r="557">
      <c r="A557" s="338"/>
      <c r="B557" s="338"/>
      <c r="C557" s="338"/>
      <c r="D557" s="338"/>
      <c r="E557" s="338"/>
    </row>
    <row r="558">
      <c r="A558" s="338"/>
      <c r="B558" s="338"/>
      <c r="C558" s="338"/>
      <c r="D558" s="338"/>
      <c r="E558" s="338"/>
    </row>
    <row r="559">
      <c r="A559" s="338"/>
      <c r="B559" s="338"/>
      <c r="C559" s="338"/>
      <c r="D559" s="338"/>
      <c r="E559" s="338"/>
    </row>
    <row r="560">
      <c r="A560" s="338"/>
      <c r="B560" s="338"/>
      <c r="C560" s="338"/>
      <c r="D560" s="338"/>
      <c r="E560" s="338"/>
    </row>
    <row r="561">
      <c r="A561" s="338"/>
      <c r="B561" s="338"/>
      <c r="C561" s="338"/>
      <c r="D561" s="338"/>
      <c r="E561" s="338"/>
    </row>
    <row r="562">
      <c r="A562" s="338"/>
      <c r="B562" s="338"/>
      <c r="C562" s="338"/>
      <c r="D562" s="338"/>
      <c r="E562" s="338"/>
    </row>
    <row r="563">
      <c r="A563" s="338"/>
      <c r="B563" s="338"/>
      <c r="C563" s="338"/>
      <c r="D563" s="338"/>
      <c r="E563" s="338"/>
    </row>
    <row r="564">
      <c r="A564" s="338"/>
      <c r="B564" s="338"/>
      <c r="C564" s="338"/>
      <c r="D564" s="338"/>
      <c r="E564" s="338"/>
    </row>
    <row r="565">
      <c r="A565" s="338"/>
      <c r="B565" s="338"/>
      <c r="C565" s="338"/>
      <c r="D565" s="338"/>
      <c r="E565" s="338"/>
    </row>
    <row r="566">
      <c r="A566" s="338"/>
      <c r="B566" s="338"/>
      <c r="C566" s="338"/>
      <c r="D566" s="338"/>
      <c r="E566" s="338"/>
    </row>
    <row r="567">
      <c r="A567" s="338"/>
      <c r="B567" s="338"/>
      <c r="C567" s="338"/>
      <c r="D567" s="338"/>
      <c r="E567" s="338"/>
    </row>
    <row r="568">
      <c r="A568" s="338"/>
      <c r="B568" s="338"/>
      <c r="C568" s="338"/>
      <c r="D568" s="338"/>
      <c r="E568" s="338"/>
    </row>
    <row r="569">
      <c r="A569" s="338"/>
      <c r="B569" s="338"/>
      <c r="C569" s="338"/>
      <c r="D569" s="338"/>
      <c r="E569" s="338"/>
    </row>
    <row r="570">
      <c r="A570" s="338"/>
      <c r="B570" s="338"/>
      <c r="C570" s="338"/>
      <c r="D570" s="338"/>
      <c r="E570" s="338"/>
    </row>
    <row r="571">
      <c r="A571" s="338"/>
      <c r="B571" s="338"/>
      <c r="C571" s="338"/>
      <c r="D571" s="338"/>
      <c r="E571" s="338"/>
    </row>
    <row r="572">
      <c r="A572" s="338"/>
      <c r="B572" s="338"/>
      <c r="C572" s="338"/>
      <c r="D572" s="338"/>
      <c r="E572" s="338"/>
    </row>
    <row r="573">
      <c r="A573" s="338"/>
      <c r="B573" s="338"/>
      <c r="C573" s="338"/>
      <c r="D573" s="338"/>
      <c r="E573" s="338"/>
    </row>
    <row r="574">
      <c r="A574" s="338"/>
      <c r="B574" s="338"/>
      <c r="C574" s="338"/>
      <c r="D574" s="338"/>
      <c r="E574" s="338"/>
    </row>
    <row r="575">
      <c r="A575" s="338"/>
      <c r="B575" s="338"/>
      <c r="C575" s="338"/>
      <c r="D575" s="338"/>
      <c r="E575" s="338"/>
    </row>
    <row r="576">
      <c r="A576" s="338"/>
      <c r="B576" s="338"/>
      <c r="C576" s="338"/>
      <c r="D576" s="338"/>
      <c r="E576" s="338"/>
    </row>
    <row r="577">
      <c r="A577" s="338"/>
      <c r="B577" s="338"/>
      <c r="C577" s="338"/>
      <c r="D577" s="338"/>
      <c r="E577" s="338"/>
    </row>
    <row r="578">
      <c r="A578" s="338"/>
      <c r="B578" s="338"/>
      <c r="C578" s="338"/>
      <c r="D578" s="338"/>
      <c r="E578" s="338"/>
    </row>
    <row r="579">
      <c r="A579" s="338"/>
      <c r="B579" s="338"/>
      <c r="C579" s="338"/>
      <c r="D579" s="338"/>
      <c r="E579" s="338"/>
    </row>
    <row r="580">
      <c r="A580" s="338"/>
      <c r="B580" s="338"/>
      <c r="C580" s="338"/>
      <c r="D580" s="338"/>
      <c r="E580" s="338"/>
    </row>
    <row r="581">
      <c r="A581" s="338"/>
      <c r="B581" s="338"/>
      <c r="C581" s="338"/>
      <c r="D581" s="338"/>
      <c r="E581" s="338"/>
    </row>
    <row r="582">
      <c r="A582" s="338"/>
      <c r="B582" s="338"/>
      <c r="C582" s="338"/>
      <c r="D582" s="338"/>
      <c r="E582" s="338"/>
    </row>
    <row r="583">
      <c r="A583" s="338"/>
      <c r="B583" s="338"/>
      <c r="C583" s="338"/>
      <c r="D583" s="338"/>
      <c r="E583" s="338"/>
    </row>
    <row r="584">
      <c r="A584" s="338"/>
      <c r="B584" s="338"/>
      <c r="C584" s="338"/>
      <c r="D584" s="338"/>
      <c r="E584" s="338"/>
    </row>
    <row r="585">
      <c r="A585" s="338"/>
      <c r="B585" s="338"/>
      <c r="C585" s="338"/>
      <c r="D585" s="338"/>
      <c r="E585" s="338"/>
    </row>
    <row r="586">
      <c r="A586" s="338"/>
      <c r="B586" s="338"/>
      <c r="C586" s="338"/>
      <c r="D586" s="338"/>
      <c r="E586" s="338"/>
    </row>
    <row r="587">
      <c r="A587" s="338"/>
      <c r="B587" s="338"/>
      <c r="C587" s="338"/>
      <c r="D587" s="338"/>
      <c r="E587" s="338"/>
    </row>
    <row r="588">
      <c r="A588" s="338"/>
      <c r="B588" s="338"/>
      <c r="C588" s="338"/>
      <c r="D588" s="338"/>
      <c r="E588" s="338"/>
    </row>
    <row r="589">
      <c r="A589" s="338"/>
      <c r="B589" s="338"/>
      <c r="C589" s="338"/>
      <c r="D589" s="338"/>
      <c r="E589" s="338"/>
    </row>
    <row r="590">
      <c r="A590" s="338"/>
      <c r="B590" s="338"/>
      <c r="C590" s="338"/>
      <c r="D590" s="338"/>
      <c r="E590" s="338"/>
    </row>
    <row r="591">
      <c r="A591" s="338"/>
      <c r="B591" s="338"/>
      <c r="C591" s="338"/>
      <c r="D591" s="338"/>
      <c r="E591" s="338"/>
    </row>
    <row r="592">
      <c r="A592" s="338"/>
      <c r="B592" s="338"/>
      <c r="C592" s="338"/>
      <c r="D592" s="338"/>
      <c r="E592" s="338"/>
    </row>
    <row r="593">
      <c r="A593" s="338"/>
      <c r="B593" s="338"/>
      <c r="C593" s="338"/>
      <c r="D593" s="338"/>
      <c r="E593" s="338"/>
    </row>
    <row r="594">
      <c r="A594" s="338"/>
      <c r="B594" s="338"/>
      <c r="C594" s="338"/>
      <c r="D594" s="338"/>
      <c r="E594" s="338"/>
    </row>
    <row r="595">
      <c r="A595" s="338"/>
      <c r="B595" s="338"/>
      <c r="C595" s="338"/>
      <c r="D595" s="338"/>
      <c r="E595" s="338"/>
    </row>
    <row r="596">
      <c r="A596" s="338"/>
      <c r="B596" s="338"/>
      <c r="C596" s="338"/>
      <c r="D596" s="338"/>
      <c r="E596" s="338"/>
    </row>
    <row r="597">
      <c r="A597" s="338"/>
      <c r="B597" s="338"/>
      <c r="C597" s="338"/>
      <c r="D597" s="338"/>
      <c r="E597" s="338"/>
    </row>
    <row r="598">
      <c r="A598" s="338"/>
      <c r="B598" s="338"/>
      <c r="C598" s="338"/>
      <c r="D598" s="338"/>
      <c r="E598" s="338"/>
    </row>
    <row r="599">
      <c r="A599" s="338"/>
      <c r="B599" s="338"/>
      <c r="C599" s="338"/>
      <c r="D599" s="338"/>
      <c r="E599" s="338"/>
    </row>
    <row r="600">
      <c r="A600" s="338"/>
      <c r="B600" s="338"/>
      <c r="C600" s="338"/>
      <c r="D600" s="338"/>
      <c r="E600" s="338"/>
    </row>
    <row r="601">
      <c r="A601" s="338"/>
      <c r="B601" s="338"/>
      <c r="C601" s="338"/>
      <c r="D601" s="338"/>
      <c r="E601" s="338"/>
    </row>
    <row r="602">
      <c r="A602" s="338"/>
      <c r="B602" s="338"/>
      <c r="C602" s="338"/>
      <c r="D602" s="338"/>
      <c r="E602" s="338"/>
    </row>
    <row r="603">
      <c r="A603" s="338"/>
      <c r="B603" s="338"/>
      <c r="C603" s="338"/>
      <c r="D603" s="338"/>
      <c r="E603" s="338"/>
    </row>
    <row r="604">
      <c r="A604" s="338"/>
      <c r="B604" s="338"/>
      <c r="C604" s="338"/>
      <c r="D604" s="338"/>
      <c r="E604" s="338"/>
    </row>
    <row r="605">
      <c r="A605" s="338"/>
      <c r="B605" s="338"/>
      <c r="C605" s="338"/>
      <c r="D605" s="338"/>
      <c r="E605" s="338"/>
    </row>
    <row r="606">
      <c r="A606" s="338"/>
      <c r="B606" s="338"/>
      <c r="C606" s="338"/>
      <c r="D606" s="338"/>
      <c r="E606" s="338"/>
    </row>
    <row r="607">
      <c r="A607" s="338"/>
      <c r="B607" s="338"/>
      <c r="C607" s="338"/>
      <c r="D607" s="338"/>
      <c r="E607" s="338"/>
    </row>
    <row r="608">
      <c r="A608" s="338"/>
      <c r="B608" s="338"/>
      <c r="C608" s="338"/>
      <c r="D608" s="338"/>
      <c r="E608" s="338"/>
    </row>
    <row r="609">
      <c r="A609" s="338"/>
      <c r="B609" s="338"/>
      <c r="C609" s="338"/>
      <c r="D609" s="338"/>
      <c r="E609" s="338"/>
    </row>
    <row r="610">
      <c r="A610" s="338"/>
      <c r="B610" s="338"/>
      <c r="C610" s="338"/>
      <c r="D610" s="338"/>
      <c r="E610" s="338"/>
    </row>
    <row r="611">
      <c r="A611" s="338"/>
      <c r="B611" s="338"/>
      <c r="C611" s="338"/>
      <c r="D611" s="338"/>
      <c r="E611" s="338"/>
    </row>
    <row r="612">
      <c r="A612" s="338"/>
      <c r="B612" s="338"/>
      <c r="C612" s="338"/>
      <c r="D612" s="338"/>
      <c r="E612" s="338"/>
    </row>
    <row r="613">
      <c r="A613" s="338"/>
      <c r="B613" s="338"/>
      <c r="C613" s="338"/>
      <c r="D613" s="338"/>
      <c r="E613" s="338"/>
    </row>
    <row r="614">
      <c r="A614" s="338"/>
      <c r="B614" s="338"/>
      <c r="C614" s="338"/>
      <c r="D614" s="338"/>
      <c r="E614" s="338"/>
    </row>
    <row r="615">
      <c r="A615" s="338"/>
      <c r="B615" s="338"/>
      <c r="C615" s="338"/>
      <c r="D615" s="338"/>
      <c r="E615" s="338"/>
    </row>
    <row r="616">
      <c r="A616" s="338"/>
      <c r="B616" s="338"/>
      <c r="C616" s="338"/>
      <c r="D616" s="338"/>
      <c r="E616" s="338"/>
    </row>
    <row r="617">
      <c r="A617" s="338"/>
      <c r="B617" s="338"/>
      <c r="C617" s="338"/>
      <c r="D617" s="338"/>
      <c r="E617" s="338"/>
    </row>
    <row r="618">
      <c r="A618" s="338"/>
      <c r="B618" s="338"/>
      <c r="C618" s="338"/>
      <c r="D618" s="338"/>
      <c r="E618" s="338"/>
    </row>
    <row r="619">
      <c r="A619" s="338"/>
      <c r="B619" s="338"/>
      <c r="C619" s="338"/>
      <c r="D619" s="338"/>
      <c r="E619" s="338"/>
    </row>
    <row r="620">
      <c r="A620" s="338"/>
      <c r="B620" s="338"/>
      <c r="C620" s="338"/>
      <c r="D620" s="338"/>
      <c r="E620" s="338"/>
    </row>
    <row r="621">
      <c r="A621" s="338"/>
      <c r="B621" s="338"/>
      <c r="C621" s="338"/>
      <c r="D621" s="338"/>
      <c r="E621" s="338"/>
    </row>
    <row r="622">
      <c r="A622" s="338"/>
      <c r="B622" s="338"/>
      <c r="C622" s="338"/>
      <c r="D622" s="338"/>
      <c r="E622" s="338"/>
    </row>
    <row r="623">
      <c r="A623" s="338"/>
      <c r="B623" s="338"/>
      <c r="C623" s="338"/>
      <c r="D623" s="338"/>
      <c r="E623" s="338"/>
    </row>
    <row r="624">
      <c r="A624" s="338"/>
      <c r="B624" s="338"/>
      <c r="C624" s="338"/>
      <c r="D624" s="338"/>
      <c r="E624" s="338"/>
    </row>
    <row r="625">
      <c r="A625" s="338"/>
      <c r="B625" s="338"/>
      <c r="C625" s="338"/>
      <c r="D625" s="338"/>
      <c r="E625" s="338"/>
    </row>
    <row r="626">
      <c r="A626" s="338"/>
      <c r="B626" s="338"/>
      <c r="C626" s="338"/>
      <c r="D626" s="338"/>
      <c r="E626" s="338"/>
    </row>
    <row r="627">
      <c r="A627" s="338"/>
      <c r="B627" s="338"/>
      <c r="C627" s="338"/>
      <c r="D627" s="338"/>
      <c r="E627" s="338"/>
    </row>
    <row r="628">
      <c r="A628" s="338"/>
      <c r="B628" s="338"/>
      <c r="C628" s="338"/>
      <c r="D628" s="338"/>
      <c r="E628" s="338"/>
    </row>
    <row r="629">
      <c r="A629" s="338"/>
      <c r="B629" s="338"/>
      <c r="C629" s="338"/>
      <c r="D629" s="338"/>
      <c r="E629" s="338"/>
    </row>
    <row r="630">
      <c r="A630" s="338"/>
      <c r="B630" s="338"/>
      <c r="C630" s="338"/>
      <c r="D630" s="338"/>
      <c r="E630" s="338"/>
    </row>
    <row r="631">
      <c r="A631" s="338"/>
      <c r="B631" s="338"/>
      <c r="C631" s="338"/>
      <c r="D631" s="338"/>
      <c r="E631" s="338"/>
    </row>
    <row r="632">
      <c r="A632" s="338"/>
      <c r="B632" s="338"/>
      <c r="C632" s="338"/>
      <c r="D632" s="338"/>
      <c r="E632" s="338"/>
    </row>
    <row r="633">
      <c r="A633" s="338"/>
      <c r="B633" s="338"/>
      <c r="C633" s="338"/>
      <c r="D633" s="338"/>
      <c r="E633" s="338"/>
    </row>
    <row r="634">
      <c r="A634" s="338"/>
      <c r="B634" s="338"/>
      <c r="C634" s="338"/>
      <c r="D634" s="338"/>
      <c r="E634" s="338"/>
    </row>
    <row r="635">
      <c r="A635" s="338"/>
      <c r="B635" s="338"/>
      <c r="C635" s="338"/>
      <c r="D635" s="338"/>
      <c r="E635" s="338"/>
    </row>
    <row r="636">
      <c r="A636" s="338"/>
      <c r="B636" s="338"/>
      <c r="C636" s="338"/>
      <c r="D636" s="338"/>
      <c r="E636" s="338"/>
    </row>
    <row r="637">
      <c r="A637" s="338"/>
      <c r="B637" s="338"/>
      <c r="C637" s="338"/>
      <c r="D637" s="338"/>
      <c r="E637" s="338"/>
    </row>
    <row r="638">
      <c r="A638" s="338"/>
      <c r="B638" s="338"/>
      <c r="C638" s="338"/>
      <c r="D638" s="338"/>
      <c r="E638" s="338"/>
    </row>
    <row r="639">
      <c r="A639" s="338"/>
      <c r="B639" s="338"/>
      <c r="C639" s="338"/>
      <c r="D639" s="338"/>
      <c r="E639" s="338"/>
    </row>
    <row r="640">
      <c r="A640" s="338"/>
      <c r="B640" s="338"/>
      <c r="C640" s="338"/>
      <c r="D640" s="338"/>
      <c r="E640" s="338"/>
    </row>
    <row r="641">
      <c r="A641" s="338"/>
      <c r="B641" s="338"/>
      <c r="C641" s="338"/>
      <c r="D641" s="338"/>
      <c r="E641" s="338"/>
    </row>
    <row r="642">
      <c r="A642" s="338"/>
      <c r="B642" s="338"/>
      <c r="C642" s="338"/>
      <c r="D642" s="338"/>
      <c r="E642" s="338"/>
    </row>
    <row r="643">
      <c r="A643" s="338"/>
      <c r="B643" s="338"/>
      <c r="C643" s="338"/>
      <c r="D643" s="338"/>
      <c r="E643" s="338"/>
    </row>
    <row r="644">
      <c r="A644" s="338"/>
      <c r="B644" s="338"/>
      <c r="C644" s="338"/>
      <c r="D644" s="338"/>
      <c r="E644" s="338"/>
    </row>
    <row r="645">
      <c r="A645" s="338"/>
      <c r="B645" s="338"/>
      <c r="C645" s="338"/>
      <c r="D645" s="338"/>
      <c r="E645" s="338"/>
    </row>
    <row r="646">
      <c r="A646" s="338"/>
      <c r="B646" s="338"/>
      <c r="C646" s="338"/>
      <c r="D646" s="338"/>
      <c r="E646" s="338"/>
    </row>
    <row r="647">
      <c r="A647" s="338"/>
      <c r="B647" s="338"/>
      <c r="C647" s="338"/>
      <c r="D647" s="338"/>
      <c r="E647" s="338"/>
    </row>
    <row r="648">
      <c r="A648" s="338"/>
      <c r="B648" s="338"/>
      <c r="C648" s="338"/>
      <c r="D648" s="338"/>
      <c r="E648" s="338"/>
    </row>
    <row r="649">
      <c r="A649" s="338"/>
      <c r="B649" s="338"/>
      <c r="C649" s="338"/>
      <c r="D649" s="338"/>
      <c r="E649" s="338"/>
    </row>
    <row r="650">
      <c r="A650" s="338"/>
      <c r="B650" s="338"/>
      <c r="C650" s="338"/>
      <c r="D650" s="338"/>
      <c r="E650" s="338"/>
    </row>
    <row r="651">
      <c r="A651" s="338"/>
      <c r="B651" s="338"/>
      <c r="C651" s="338"/>
      <c r="D651" s="338"/>
      <c r="E651" s="338"/>
    </row>
    <row r="652">
      <c r="A652" s="338"/>
      <c r="B652" s="338"/>
      <c r="C652" s="338"/>
      <c r="D652" s="338"/>
      <c r="E652" s="338"/>
    </row>
    <row r="653">
      <c r="A653" s="338"/>
      <c r="B653" s="338"/>
      <c r="C653" s="338"/>
      <c r="D653" s="338"/>
      <c r="E653" s="338"/>
    </row>
    <row r="654">
      <c r="A654" s="338"/>
      <c r="B654" s="338"/>
      <c r="C654" s="338"/>
      <c r="D654" s="338"/>
      <c r="E654" s="338"/>
    </row>
    <row r="655">
      <c r="A655" s="338"/>
      <c r="B655" s="338"/>
      <c r="C655" s="338"/>
      <c r="D655" s="338"/>
      <c r="E655" s="338"/>
    </row>
    <row r="656">
      <c r="A656" s="338"/>
      <c r="B656" s="338"/>
      <c r="C656" s="338"/>
      <c r="D656" s="338"/>
      <c r="E656" s="338"/>
    </row>
    <row r="657">
      <c r="A657" s="338"/>
      <c r="B657" s="338"/>
      <c r="C657" s="338"/>
      <c r="D657" s="338"/>
      <c r="E657" s="338"/>
    </row>
    <row r="658">
      <c r="A658" s="338"/>
      <c r="B658" s="338"/>
      <c r="C658" s="338"/>
      <c r="D658" s="338"/>
      <c r="E658" s="338"/>
    </row>
    <row r="659">
      <c r="A659" s="338"/>
      <c r="B659" s="338"/>
      <c r="C659" s="338"/>
      <c r="D659" s="338"/>
      <c r="E659" s="338"/>
    </row>
    <row r="660">
      <c r="A660" s="338"/>
      <c r="B660" s="338"/>
      <c r="C660" s="338"/>
      <c r="D660" s="338"/>
      <c r="E660" s="338"/>
    </row>
    <row r="661">
      <c r="A661" s="338"/>
      <c r="B661" s="338"/>
      <c r="C661" s="338"/>
      <c r="D661" s="338"/>
      <c r="E661" s="338"/>
    </row>
    <row r="662">
      <c r="A662" s="338"/>
      <c r="B662" s="338"/>
      <c r="C662" s="338"/>
      <c r="D662" s="338"/>
      <c r="E662" s="338"/>
    </row>
    <row r="663">
      <c r="A663" s="338"/>
      <c r="B663" s="338"/>
      <c r="C663" s="338"/>
      <c r="D663" s="338"/>
      <c r="E663" s="338"/>
    </row>
    <row r="664">
      <c r="A664" s="338"/>
      <c r="B664" s="338"/>
      <c r="C664" s="338"/>
      <c r="D664" s="338"/>
      <c r="E664" s="338"/>
    </row>
    <row r="665">
      <c r="A665" s="338"/>
      <c r="B665" s="338"/>
      <c r="C665" s="338"/>
      <c r="D665" s="338"/>
      <c r="E665" s="338"/>
    </row>
    <row r="666">
      <c r="A666" s="338"/>
      <c r="B666" s="338"/>
      <c r="C666" s="338"/>
      <c r="D666" s="338"/>
      <c r="E666" s="338"/>
    </row>
    <row r="667">
      <c r="A667" s="338"/>
      <c r="B667" s="338"/>
      <c r="C667" s="338"/>
      <c r="D667" s="338"/>
      <c r="E667" s="338"/>
    </row>
    <row r="668">
      <c r="A668" s="338"/>
      <c r="B668" s="338"/>
      <c r="C668" s="338"/>
      <c r="D668" s="338"/>
      <c r="E668" s="338"/>
    </row>
    <row r="669">
      <c r="A669" s="338"/>
      <c r="B669" s="338"/>
      <c r="C669" s="338"/>
      <c r="D669" s="338"/>
      <c r="E669" s="338"/>
    </row>
    <row r="670">
      <c r="A670" s="338"/>
      <c r="B670" s="338"/>
      <c r="C670" s="338"/>
      <c r="D670" s="338"/>
      <c r="E670" s="338"/>
    </row>
    <row r="671">
      <c r="A671" s="338"/>
      <c r="B671" s="338"/>
      <c r="C671" s="338"/>
      <c r="D671" s="338"/>
      <c r="E671" s="338"/>
    </row>
    <row r="672">
      <c r="A672" s="338"/>
      <c r="B672" s="338"/>
      <c r="C672" s="338"/>
      <c r="D672" s="338"/>
      <c r="E672" s="338"/>
    </row>
    <row r="673">
      <c r="A673" s="338"/>
      <c r="B673" s="338"/>
      <c r="C673" s="338"/>
      <c r="D673" s="338"/>
      <c r="E673" s="338"/>
    </row>
    <row r="674">
      <c r="A674" s="338"/>
      <c r="B674" s="338"/>
      <c r="C674" s="338"/>
      <c r="D674" s="338"/>
      <c r="E674" s="338"/>
    </row>
    <row r="675">
      <c r="A675" s="338"/>
      <c r="B675" s="338"/>
      <c r="C675" s="338"/>
      <c r="D675" s="338"/>
      <c r="E675" s="338"/>
    </row>
    <row r="676">
      <c r="A676" s="338"/>
      <c r="B676" s="338"/>
      <c r="C676" s="338"/>
      <c r="D676" s="338"/>
      <c r="E676" s="338"/>
    </row>
    <row r="677">
      <c r="A677" s="338"/>
      <c r="B677" s="338"/>
      <c r="C677" s="338"/>
      <c r="D677" s="338"/>
      <c r="E677" s="338"/>
    </row>
    <row r="678">
      <c r="A678" s="338"/>
      <c r="B678" s="338"/>
      <c r="C678" s="338"/>
      <c r="D678" s="338"/>
      <c r="E678" s="338"/>
    </row>
    <row r="679">
      <c r="A679" s="338"/>
      <c r="B679" s="338"/>
      <c r="C679" s="338"/>
      <c r="D679" s="338"/>
      <c r="E679" s="338"/>
    </row>
    <row r="680">
      <c r="A680" s="338"/>
      <c r="B680" s="338"/>
      <c r="C680" s="338"/>
      <c r="D680" s="338"/>
      <c r="E680" s="338"/>
    </row>
    <row r="681">
      <c r="A681" s="338"/>
      <c r="B681" s="338"/>
      <c r="C681" s="338"/>
      <c r="D681" s="338"/>
      <c r="E681" s="338"/>
    </row>
    <row r="682">
      <c r="A682" s="338"/>
      <c r="B682" s="338"/>
      <c r="C682" s="338"/>
      <c r="D682" s="338"/>
      <c r="E682" s="338"/>
    </row>
    <row r="683">
      <c r="A683" s="338"/>
      <c r="B683" s="338"/>
      <c r="C683" s="338"/>
      <c r="D683" s="338"/>
      <c r="E683" s="338"/>
    </row>
    <row r="684">
      <c r="A684" s="338"/>
      <c r="B684" s="338"/>
      <c r="C684" s="338"/>
      <c r="D684" s="338"/>
      <c r="E684" s="338"/>
    </row>
    <row r="685">
      <c r="A685" s="338"/>
      <c r="B685" s="338"/>
      <c r="C685" s="338"/>
      <c r="D685" s="338"/>
      <c r="E685" s="338"/>
    </row>
    <row r="686">
      <c r="A686" s="338"/>
      <c r="B686" s="338"/>
      <c r="C686" s="338"/>
      <c r="D686" s="338"/>
      <c r="E686" s="338"/>
    </row>
    <row r="687">
      <c r="A687" s="338"/>
      <c r="B687" s="338"/>
      <c r="C687" s="338"/>
      <c r="D687" s="338"/>
      <c r="E687" s="338"/>
    </row>
    <row r="688">
      <c r="A688" s="338"/>
      <c r="B688" s="338"/>
      <c r="C688" s="338"/>
      <c r="D688" s="338"/>
      <c r="E688" s="338"/>
    </row>
    <row r="689">
      <c r="A689" s="338"/>
      <c r="B689" s="338"/>
      <c r="C689" s="338"/>
      <c r="D689" s="338"/>
      <c r="E689" s="338"/>
    </row>
    <row r="690">
      <c r="A690" s="338"/>
      <c r="B690" s="338"/>
      <c r="C690" s="338"/>
      <c r="D690" s="338"/>
      <c r="E690" s="338"/>
    </row>
    <row r="691">
      <c r="A691" s="338"/>
      <c r="B691" s="338"/>
      <c r="C691" s="338"/>
      <c r="D691" s="338"/>
      <c r="E691" s="338"/>
    </row>
    <row r="692">
      <c r="A692" s="338"/>
      <c r="B692" s="338"/>
      <c r="C692" s="338"/>
      <c r="D692" s="338"/>
      <c r="E692" s="338"/>
    </row>
    <row r="693">
      <c r="A693" s="338"/>
      <c r="B693" s="338"/>
      <c r="C693" s="338"/>
      <c r="D693" s="338"/>
      <c r="E693" s="338"/>
    </row>
    <row r="694">
      <c r="A694" s="338"/>
      <c r="B694" s="338"/>
      <c r="C694" s="338"/>
      <c r="D694" s="338"/>
      <c r="E694" s="338"/>
    </row>
    <row r="695">
      <c r="A695" s="338"/>
      <c r="B695" s="338"/>
      <c r="C695" s="338"/>
      <c r="D695" s="338"/>
      <c r="E695" s="338"/>
    </row>
    <row r="696">
      <c r="A696" s="338"/>
      <c r="B696" s="338"/>
      <c r="C696" s="338"/>
      <c r="D696" s="338"/>
      <c r="E696" s="338"/>
    </row>
    <row r="697">
      <c r="A697" s="338"/>
      <c r="B697" s="338"/>
      <c r="C697" s="338"/>
      <c r="D697" s="338"/>
      <c r="E697" s="338"/>
    </row>
    <row r="698">
      <c r="A698" s="338"/>
      <c r="B698" s="338"/>
      <c r="C698" s="338"/>
      <c r="D698" s="338"/>
      <c r="E698" s="338"/>
    </row>
    <row r="699">
      <c r="A699" s="338"/>
      <c r="B699" s="338"/>
      <c r="C699" s="338"/>
      <c r="D699" s="338"/>
      <c r="E699" s="338"/>
    </row>
    <row r="700">
      <c r="A700" s="338"/>
      <c r="B700" s="338"/>
      <c r="C700" s="338"/>
      <c r="D700" s="338"/>
      <c r="E700" s="338"/>
    </row>
    <row r="701">
      <c r="A701" s="338"/>
      <c r="B701" s="338"/>
      <c r="C701" s="338"/>
      <c r="D701" s="338"/>
      <c r="E701" s="338"/>
    </row>
    <row r="702">
      <c r="A702" s="338"/>
      <c r="B702" s="338"/>
      <c r="C702" s="338"/>
      <c r="D702" s="338"/>
      <c r="E702" s="338"/>
    </row>
    <row r="703">
      <c r="A703" s="338"/>
      <c r="B703" s="338"/>
      <c r="C703" s="338"/>
      <c r="D703" s="338"/>
      <c r="E703" s="338"/>
    </row>
    <row r="704">
      <c r="A704" s="338"/>
      <c r="B704" s="338"/>
      <c r="C704" s="338"/>
      <c r="D704" s="338"/>
      <c r="E704" s="338"/>
    </row>
    <row r="705">
      <c r="A705" s="338"/>
      <c r="B705" s="338"/>
      <c r="C705" s="338"/>
      <c r="D705" s="338"/>
      <c r="E705" s="338"/>
    </row>
    <row r="706">
      <c r="A706" s="338"/>
      <c r="B706" s="338"/>
      <c r="C706" s="338"/>
      <c r="D706" s="338"/>
      <c r="E706" s="338"/>
    </row>
    <row r="707">
      <c r="A707" s="338"/>
      <c r="B707" s="338"/>
      <c r="C707" s="338"/>
      <c r="D707" s="338"/>
      <c r="E707" s="338"/>
    </row>
    <row r="708">
      <c r="A708" s="338"/>
      <c r="B708" s="338"/>
      <c r="C708" s="338"/>
      <c r="D708" s="338"/>
      <c r="E708" s="338"/>
    </row>
    <row r="709">
      <c r="A709" s="338"/>
      <c r="B709" s="338"/>
      <c r="C709" s="338"/>
      <c r="D709" s="338"/>
      <c r="E709" s="338"/>
    </row>
    <row r="710">
      <c r="A710" s="338"/>
      <c r="B710" s="338"/>
      <c r="C710" s="338"/>
      <c r="D710" s="338"/>
      <c r="E710" s="338"/>
    </row>
    <row r="711">
      <c r="A711" s="338"/>
      <c r="B711" s="338"/>
      <c r="C711" s="338"/>
      <c r="D711" s="338"/>
      <c r="E711" s="338"/>
    </row>
    <row r="712">
      <c r="A712" s="338"/>
      <c r="B712" s="338"/>
      <c r="C712" s="338"/>
      <c r="D712" s="338"/>
      <c r="E712" s="338"/>
    </row>
    <row r="713">
      <c r="A713" s="338"/>
      <c r="B713" s="338"/>
      <c r="C713" s="338"/>
      <c r="D713" s="338"/>
      <c r="E713" s="338"/>
    </row>
    <row r="714">
      <c r="A714" s="338"/>
      <c r="B714" s="338"/>
      <c r="C714" s="338"/>
      <c r="D714" s="338"/>
      <c r="E714" s="338"/>
    </row>
    <row r="715">
      <c r="A715" s="338"/>
      <c r="B715" s="338"/>
      <c r="C715" s="338"/>
      <c r="D715" s="338"/>
      <c r="E715" s="338"/>
    </row>
    <row r="716">
      <c r="A716" s="338"/>
      <c r="B716" s="338"/>
      <c r="C716" s="338"/>
      <c r="D716" s="338"/>
      <c r="E716" s="338"/>
    </row>
    <row r="717">
      <c r="A717" s="338"/>
      <c r="B717" s="338"/>
      <c r="C717" s="338"/>
      <c r="D717" s="338"/>
      <c r="E717" s="338"/>
    </row>
    <row r="718">
      <c r="A718" s="338"/>
      <c r="B718" s="338"/>
      <c r="C718" s="338"/>
      <c r="D718" s="338"/>
      <c r="E718" s="338"/>
    </row>
    <row r="719">
      <c r="A719" s="338"/>
      <c r="B719" s="338"/>
      <c r="C719" s="338"/>
      <c r="D719" s="338"/>
      <c r="E719" s="338"/>
    </row>
    <row r="720">
      <c r="A720" s="338"/>
      <c r="B720" s="338"/>
      <c r="C720" s="338"/>
      <c r="D720" s="338"/>
      <c r="E720" s="338"/>
    </row>
    <row r="721">
      <c r="A721" s="338"/>
      <c r="B721" s="338"/>
      <c r="C721" s="338"/>
      <c r="D721" s="338"/>
      <c r="E721" s="338"/>
    </row>
    <row r="722">
      <c r="A722" s="338"/>
      <c r="B722" s="338"/>
      <c r="C722" s="338"/>
      <c r="D722" s="338"/>
      <c r="E722" s="338"/>
    </row>
    <row r="723">
      <c r="A723" s="338"/>
      <c r="B723" s="338"/>
      <c r="C723" s="338"/>
      <c r="D723" s="338"/>
      <c r="E723" s="338"/>
    </row>
    <row r="724">
      <c r="A724" s="338"/>
      <c r="B724" s="338"/>
      <c r="C724" s="338"/>
      <c r="D724" s="338"/>
      <c r="E724" s="338"/>
    </row>
    <row r="725">
      <c r="A725" s="338"/>
      <c r="B725" s="338"/>
      <c r="C725" s="338"/>
      <c r="D725" s="338"/>
      <c r="E725" s="338"/>
    </row>
    <row r="726">
      <c r="A726" s="338"/>
      <c r="B726" s="338"/>
      <c r="C726" s="338"/>
      <c r="D726" s="338"/>
      <c r="E726" s="338"/>
    </row>
    <row r="727">
      <c r="A727" s="338"/>
      <c r="B727" s="338"/>
      <c r="C727" s="338"/>
      <c r="D727" s="338"/>
      <c r="E727" s="338"/>
    </row>
    <row r="728">
      <c r="A728" s="338"/>
      <c r="B728" s="338"/>
      <c r="C728" s="338"/>
      <c r="D728" s="338"/>
      <c r="E728" s="338"/>
    </row>
    <row r="729">
      <c r="A729" s="338"/>
      <c r="B729" s="338"/>
      <c r="C729" s="338"/>
      <c r="D729" s="338"/>
      <c r="E729" s="338"/>
    </row>
    <row r="730">
      <c r="A730" s="338"/>
      <c r="B730" s="338"/>
      <c r="C730" s="338"/>
      <c r="D730" s="338"/>
      <c r="E730" s="338"/>
    </row>
    <row r="731">
      <c r="A731" s="338"/>
      <c r="B731" s="338"/>
      <c r="C731" s="338"/>
      <c r="D731" s="338"/>
      <c r="E731" s="338"/>
    </row>
    <row r="732">
      <c r="A732" s="338"/>
      <c r="B732" s="338"/>
      <c r="C732" s="338"/>
      <c r="D732" s="338"/>
      <c r="E732" s="338"/>
    </row>
    <row r="733">
      <c r="A733" s="338"/>
      <c r="B733" s="338"/>
      <c r="C733" s="338"/>
      <c r="D733" s="338"/>
      <c r="E733" s="338"/>
    </row>
    <row r="734">
      <c r="A734" s="338"/>
      <c r="B734" s="338"/>
      <c r="C734" s="338"/>
      <c r="D734" s="338"/>
      <c r="E734" s="338"/>
    </row>
    <row r="735">
      <c r="A735" s="338"/>
      <c r="B735" s="338"/>
      <c r="C735" s="338"/>
      <c r="D735" s="338"/>
      <c r="E735" s="338"/>
    </row>
    <row r="736">
      <c r="A736" s="338"/>
      <c r="B736" s="338"/>
      <c r="C736" s="338"/>
      <c r="D736" s="338"/>
      <c r="E736" s="338"/>
    </row>
    <row r="737">
      <c r="A737" s="338"/>
      <c r="B737" s="338"/>
      <c r="C737" s="338"/>
      <c r="D737" s="338"/>
      <c r="E737" s="338"/>
    </row>
    <row r="738">
      <c r="A738" s="338"/>
      <c r="B738" s="338"/>
      <c r="C738" s="338"/>
      <c r="D738" s="338"/>
      <c r="E738" s="338"/>
    </row>
    <row r="739">
      <c r="A739" s="338"/>
      <c r="B739" s="338"/>
      <c r="C739" s="338"/>
      <c r="D739" s="338"/>
      <c r="E739" s="338"/>
    </row>
    <row r="740">
      <c r="A740" s="338"/>
      <c r="B740" s="338"/>
      <c r="C740" s="338"/>
      <c r="D740" s="338"/>
      <c r="E740" s="338"/>
    </row>
    <row r="741">
      <c r="A741" s="338"/>
      <c r="B741" s="338"/>
      <c r="C741" s="338"/>
      <c r="D741" s="338"/>
      <c r="E741" s="338"/>
    </row>
    <row r="742">
      <c r="A742" s="338"/>
      <c r="B742" s="338"/>
      <c r="C742" s="338"/>
      <c r="D742" s="338"/>
      <c r="E742" s="338"/>
    </row>
    <row r="743">
      <c r="A743" s="338"/>
      <c r="B743" s="338"/>
      <c r="C743" s="338"/>
      <c r="D743" s="338"/>
      <c r="E743" s="338"/>
    </row>
    <row r="744">
      <c r="A744" s="338"/>
      <c r="B744" s="338"/>
      <c r="C744" s="338"/>
      <c r="D744" s="338"/>
      <c r="E744" s="338"/>
    </row>
    <row r="745">
      <c r="A745" s="338"/>
      <c r="B745" s="338"/>
      <c r="C745" s="338"/>
      <c r="D745" s="338"/>
      <c r="E745" s="338"/>
    </row>
    <row r="746">
      <c r="A746" s="338"/>
      <c r="B746" s="338"/>
      <c r="C746" s="338"/>
      <c r="D746" s="338"/>
      <c r="E746" s="338"/>
    </row>
    <row r="747">
      <c r="A747" s="338"/>
      <c r="B747" s="338"/>
      <c r="C747" s="338"/>
      <c r="D747" s="338"/>
      <c r="E747" s="338"/>
    </row>
    <row r="748">
      <c r="A748" s="338"/>
      <c r="B748" s="338"/>
      <c r="C748" s="338"/>
      <c r="D748" s="338"/>
      <c r="E748" s="338"/>
    </row>
    <row r="749">
      <c r="A749" s="338"/>
      <c r="B749" s="338"/>
      <c r="C749" s="338"/>
      <c r="D749" s="338"/>
      <c r="E749" s="338"/>
    </row>
    <row r="750">
      <c r="A750" s="338"/>
      <c r="B750" s="338"/>
      <c r="C750" s="338"/>
      <c r="D750" s="338"/>
      <c r="E750" s="338"/>
    </row>
    <row r="751">
      <c r="A751" s="338"/>
      <c r="B751" s="338"/>
      <c r="C751" s="338"/>
      <c r="D751" s="338"/>
      <c r="E751" s="338"/>
    </row>
    <row r="752">
      <c r="A752" s="338"/>
      <c r="B752" s="338"/>
      <c r="C752" s="338"/>
      <c r="D752" s="338"/>
      <c r="E752" s="338"/>
    </row>
    <row r="753">
      <c r="A753" s="338"/>
      <c r="B753" s="338"/>
      <c r="C753" s="338"/>
      <c r="D753" s="338"/>
      <c r="E753" s="338"/>
    </row>
    <row r="754">
      <c r="A754" s="338"/>
      <c r="B754" s="338"/>
      <c r="C754" s="338"/>
      <c r="D754" s="338"/>
      <c r="E754" s="338"/>
    </row>
    <row r="755">
      <c r="A755" s="338"/>
      <c r="B755" s="338"/>
      <c r="C755" s="338"/>
      <c r="D755" s="338"/>
      <c r="E755" s="338"/>
    </row>
    <row r="756">
      <c r="A756" s="338"/>
      <c r="B756" s="338"/>
      <c r="C756" s="338"/>
      <c r="D756" s="338"/>
      <c r="E756" s="338"/>
    </row>
    <row r="757">
      <c r="A757" s="338"/>
      <c r="B757" s="338"/>
      <c r="C757" s="338"/>
      <c r="D757" s="338"/>
      <c r="E757" s="338"/>
    </row>
    <row r="758">
      <c r="A758" s="338"/>
      <c r="B758" s="338"/>
      <c r="C758" s="338"/>
      <c r="D758" s="338"/>
      <c r="E758" s="338"/>
    </row>
    <row r="759">
      <c r="A759" s="338"/>
      <c r="B759" s="338"/>
      <c r="C759" s="338"/>
      <c r="D759" s="338"/>
      <c r="E759" s="338"/>
    </row>
    <row r="760">
      <c r="A760" s="338"/>
      <c r="B760" s="338"/>
      <c r="C760" s="338"/>
      <c r="D760" s="338"/>
      <c r="E760" s="338"/>
    </row>
    <row r="761">
      <c r="A761" s="338"/>
      <c r="B761" s="338"/>
      <c r="C761" s="338"/>
      <c r="D761" s="338"/>
      <c r="E761" s="338"/>
    </row>
    <row r="762">
      <c r="A762" s="338"/>
      <c r="B762" s="338"/>
      <c r="C762" s="338"/>
      <c r="D762" s="338"/>
      <c r="E762" s="338"/>
    </row>
    <row r="763">
      <c r="A763" s="338"/>
      <c r="B763" s="338"/>
      <c r="C763" s="338"/>
      <c r="D763" s="338"/>
      <c r="E763" s="338"/>
    </row>
    <row r="764">
      <c r="A764" s="338"/>
      <c r="B764" s="338"/>
      <c r="C764" s="338"/>
      <c r="D764" s="338"/>
      <c r="E764" s="338"/>
    </row>
    <row r="765">
      <c r="A765" s="338"/>
      <c r="B765" s="338"/>
      <c r="C765" s="338"/>
      <c r="D765" s="338"/>
      <c r="E765" s="338"/>
    </row>
    <row r="766">
      <c r="A766" s="338"/>
      <c r="B766" s="338"/>
      <c r="C766" s="338"/>
      <c r="D766" s="338"/>
      <c r="E766" s="338"/>
    </row>
    <row r="767">
      <c r="A767" s="338"/>
      <c r="B767" s="338"/>
      <c r="C767" s="338"/>
      <c r="D767" s="338"/>
      <c r="E767" s="338"/>
    </row>
    <row r="768">
      <c r="A768" s="338"/>
      <c r="B768" s="338"/>
      <c r="C768" s="338"/>
      <c r="D768" s="338"/>
      <c r="E768" s="338"/>
    </row>
    <row r="769">
      <c r="A769" s="338"/>
      <c r="B769" s="338"/>
      <c r="C769" s="338"/>
      <c r="D769" s="338"/>
      <c r="E769" s="338"/>
    </row>
    <row r="770">
      <c r="A770" s="338"/>
      <c r="B770" s="338"/>
      <c r="C770" s="338"/>
      <c r="D770" s="338"/>
      <c r="E770" s="338"/>
    </row>
    <row r="771">
      <c r="A771" s="338"/>
      <c r="B771" s="338"/>
      <c r="C771" s="338"/>
      <c r="D771" s="338"/>
      <c r="E771" s="338"/>
    </row>
    <row r="772">
      <c r="A772" s="338"/>
      <c r="B772" s="338"/>
      <c r="C772" s="338"/>
      <c r="D772" s="338"/>
      <c r="E772" s="338"/>
    </row>
    <row r="773">
      <c r="A773" s="338"/>
      <c r="B773" s="338"/>
      <c r="C773" s="338"/>
      <c r="D773" s="338"/>
      <c r="E773" s="338"/>
    </row>
    <row r="774">
      <c r="A774" s="338"/>
      <c r="B774" s="338"/>
      <c r="C774" s="338"/>
      <c r="D774" s="338"/>
      <c r="E774" s="338"/>
    </row>
    <row r="775">
      <c r="A775" s="338"/>
      <c r="B775" s="338"/>
      <c r="C775" s="338"/>
      <c r="D775" s="338"/>
      <c r="E775" s="338"/>
    </row>
    <row r="776">
      <c r="A776" s="338"/>
      <c r="B776" s="338"/>
      <c r="C776" s="338"/>
      <c r="D776" s="338"/>
      <c r="E776" s="338"/>
    </row>
    <row r="777">
      <c r="A777" s="338"/>
      <c r="B777" s="338"/>
      <c r="C777" s="338"/>
      <c r="D777" s="338"/>
      <c r="E777" s="338"/>
    </row>
    <row r="778">
      <c r="A778" s="338"/>
      <c r="B778" s="338"/>
      <c r="C778" s="338"/>
      <c r="D778" s="338"/>
      <c r="E778" s="338"/>
    </row>
    <row r="779">
      <c r="A779" s="338"/>
      <c r="B779" s="338"/>
      <c r="C779" s="338"/>
      <c r="D779" s="338"/>
      <c r="E779" s="338"/>
    </row>
    <row r="780">
      <c r="A780" s="338"/>
      <c r="B780" s="338"/>
      <c r="C780" s="338"/>
      <c r="D780" s="338"/>
      <c r="E780" s="338"/>
    </row>
    <row r="781">
      <c r="A781" s="338"/>
      <c r="B781" s="338"/>
      <c r="C781" s="338"/>
      <c r="D781" s="338"/>
      <c r="E781" s="338"/>
    </row>
    <row r="782">
      <c r="A782" s="338"/>
      <c r="B782" s="338"/>
      <c r="C782" s="338"/>
      <c r="D782" s="338"/>
      <c r="E782" s="338"/>
    </row>
    <row r="783">
      <c r="A783" s="338"/>
      <c r="B783" s="338"/>
      <c r="C783" s="338"/>
      <c r="D783" s="338"/>
      <c r="E783" s="338"/>
    </row>
    <row r="784">
      <c r="A784" s="338"/>
      <c r="B784" s="338"/>
      <c r="C784" s="338"/>
      <c r="D784" s="338"/>
      <c r="E784" s="338"/>
    </row>
    <row r="785">
      <c r="A785" s="338"/>
      <c r="B785" s="338"/>
      <c r="C785" s="338"/>
      <c r="D785" s="338"/>
      <c r="E785" s="338"/>
    </row>
    <row r="786">
      <c r="A786" s="338"/>
      <c r="B786" s="338"/>
      <c r="C786" s="338"/>
      <c r="D786" s="338"/>
      <c r="E786" s="338"/>
    </row>
    <row r="787">
      <c r="A787" s="338"/>
      <c r="B787" s="338"/>
      <c r="C787" s="338"/>
      <c r="D787" s="338"/>
      <c r="E787" s="338"/>
    </row>
    <row r="788">
      <c r="A788" s="338"/>
      <c r="B788" s="338"/>
      <c r="C788" s="338"/>
      <c r="D788" s="338"/>
      <c r="E788" s="338"/>
    </row>
    <row r="789">
      <c r="A789" s="338"/>
      <c r="B789" s="338"/>
      <c r="C789" s="338"/>
      <c r="D789" s="338"/>
      <c r="E789" s="338"/>
    </row>
    <row r="790">
      <c r="A790" s="338"/>
      <c r="B790" s="338"/>
      <c r="C790" s="338"/>
      <c r="D790" s="338"/>
      <c r="E790" s="338"/>
    </row>
    <row r="791">
      <c r="A791" s="338"/>
      <c r="B791" s="338"/>
      <c r="C791" s="338"/>
      <c r="D791" s="338"/>
      <c r="E791" s="338"/>
    </row>
    <row r="792">
      <c r="A792" s="338"/>
      <c r="B792" s="338"/>
      <c r="C792" s="338"/>
      <c r="D792" s="338"/>
      <c r="E792" s="338"/>
    </row>
    <row r="793">
      <c r="A793" s="338"/>
      <c r="B793" s="338"/>
      <c r="C793" s="338"/>
      <c r="D793" s="338"/>
      <c r="E793" s="338"/>
    </row>
    <row r="794">
      <c r="A794" s="338"/>
      <c r="B794" s="338"/>
      <c r="C794" s="338"/>
      <c r="D794" s="338"/>
      <c r="E794" s="338"/>
    </row>
    <row r="795">
      <c r="A795" s="338"/>
      <c r="B795" s="338"/>
      <c r="C795" s="338"/>
      <c r="D795" s="338"/>
      <c r="E795" s="338"/>
    </row>
    <row r="796">
      <c r="A796" s="338"/>
      <c r="B796" s="338"/>
      <c r="C796" s="338"/>
      <c r="D796" s="338"/>
      <c r="E796" s="338"/>
    </row>
    <row r="797">
      <c r="A797" s="338"/>
      <c r="B797" s="338"/>
      <c r="C797" s="338"/>
      <c r="D797" s="338"/>
      <c r="E797" s="338"/>
    </row>
    <row r="798">
      <c r="A798" s="338"/>
      <c r="B798" s="338"/>
      <c r="C798" s="338"/>
      <c r="D798" s="338"/>
      <c r="E798" s="338"/>
    </row>
    <row r="799">
      <c r="A799" s="338"/>
      <c r="B799" s="338"/>
      <c r="C799" s="338"/>
      <c r="D799" s="338"/>
      <c r="E799" s="338"/>
    </row>
    <row r="800">
      <c r="A800" s="338"/>
      <c r="B800" s="338"/>
      <c r="C800" s="338"/>
      <c r="D800" s="338"/>
      <c r="E800" s="338"/>
    </row>
    <row r="801">
      <c r="A801" s="338"/>
      <c r="B801" s="338"/>
      <c r="C801" s="338"/>
      <c r="D801" s="338"/>
      <c r="E801" s="338"/>
    </row>
    <row r="802">
      <c r="A802" s="338"/>
      <c r="B802" s="338"/>
      <c r="C802" s="338"/>
      <c r="D802" s="338"/>
      <c r="E802" s="338"/>
    </row>
    <row r="803">
      <c r="A803" s="338"/>
      <c r="B803" s="338"/>
      <c r="C803" s="338"/>
      <c r="D803" s="338"/>
      <c r="E803" s="338"/>
    </row>
    <row r="804">
      <c r="A804" s="338"/>
      <c r="B804" s="338"/>
      <c r="C804" s="338"/>
      <c r="D804" s="338"/>
      <c r="E804" s="338"/>
    </row>
    <row r="805">
      <c r="A805" s="338"/>
      <c r="B805" s="338"/>
      <c r="C805" s="338"/>
      <c r="D805" s="338"/>
      <c r="E805" s="338"/>
    </row>
    <row r="806">
      <c r="A806" s="338"/>
      <c r="B806" s="338"/>
      <c r="C806" s="338"/>
      <c r="D806" s="338"/>
      <c r="E806" s="338"/>
    </row>
    <row r="807">
      <c r="A807" s="338"/>
      <c r="B807" s="338"/>
      <c r="C807" s="338"/>
      <c r="D807" s="338"/>
      <c r="E807" s="338"/>
    </row>
    <row r="808">
      <c r="A808" s="338"/>
      <c r="B808" s="338"/>
      <c r="C808" s="338"/>
      <c r="D808" s="338"/>
      <c r="E808" s="338"/>
    </row>
    <row r="809">
      <c r="A809" s="338"/>
      <c r="B809" s="338"/>
      <c r="C809" s="338"/>
      <c r="D809" s="338"/>
      <c r="E809" s="338"/>
    </row>
    <row r="810">
      <c r="A810" s="338"/>
      <c r="B810" s="338"/>
      <c r="C810" s="338"/>
      <c r="D810" s="338"/>
      <c r="E810" s="338"/>
    </row>
    <row r="811">
      <c r="A811" s="338"/>
      <c r="B811" s="338"/>
      <c r="C811" s="338"/>
      <c r="D811" s="338"/>
      <c r="E811" s="338"/>
    </row>
    <row r="812">
      <c r="A812" s="338"/>
      <c r="B812" s="338"/>
      <c r="C812" s="338"/>
      <c r="D812" s="338"/>
      <c r="E812" s="338"/>
    </row>
    <row r="813">
      <c r="A813" s="338"/>
      <c r="B813" s="338"/>
      <c r="C813" s="338"/>
      <c r="D813" s="338"/>
      <c r="E813" s="338"/>
    </row>
    <row r="814">
      <c r="A814" s="338"/>
      <c r="B814" s="338"/>
      <c r="C814" s="338"/>
      <c r="D814" s="338"/>
      <c r="E814" s="338"/>
    </row>
    <row r="815">
      <c r="A815" s="338"/>
      <c r="B815" s="338"/>
      <c r="C815" s="338"/>
      <c r="D815" s="338"/>
      <c r="E815" s="338"/>
    </row>
    <row r="816">
      <c r="A816" s="338"/>
      <c r="B816" s="338"/>
      <c r="C816" s="338"/>
      <c r="D816" s="338"/>
      <c r="E816" s="338"/>
    </row>
    <row r="817">
      <c r="A817" s="338"/>
      <c r="B817" s="338"/>
      <c r="C817" s="338"/>
      <c r="D817" s="338"/>
      <c r="E817" s="338"/>
    </row>
    <row r="818">
      <c r="A818" s="338"/>
      <c r="B818" s="338"/>
      <c r="C818" s="338"/>
      <c r="D818" s="338"/>
      <c r="E818" s="338"/>
    </row>
    <row r="819">
      <c r="A819" s="338"/>
      <c r="B819" s="338"/>
      <c r="C819" s="338"/>
      <c r="D819" s="338"/>
      <c r="E819" s="338"/>
    </row>
    <row r="820">
      <c r="A820" s="338"/>
      <c r="B820" s="338"/>
      <c r="C820" s="338"/>
      <c r="D820" s="338"/>
      <c r="E820" s="338"/>
    </row>
    <row r="821">
      <c r="A821" s="338"/>
      <c r="B821" s="338"/>
      <c r="C821" s="338"/>
      <c r="D821" s="338"/>
      <c r="E821" s="338"/>
    </row>
    <row r="822">
      <c r="A822" s="338"/>
      <c r="B822" s="338"/>
      <c r="C822" s="338"/>
      <c r="D822" s="338"/>
      <c r="E822" s="338"/>
    </row>
    <row r="823">
      <c r="A823" s="338"/>
      <c r="B823" s="338"/>
      <c r="C823" s="338"/>
      <c r="D823" s="338"/>
      <c r="E823" s="338"/>
    </row>
    <row r="824">
      <c r="A824" s="338"/>
      <c r="B824" s="338"/>
      <c r="C824" s="338"/>
      <c r="D824" s="338"/>
      <c r="E824" s="338"/>
    </row>
    <row r="825">
      <c r="A825" s="338"/>
      <c r="B825" s="338"/>
      <c r="C825" s="338"/>
      <c r="D825" s="338"/>
      <c r="E825" s="338"/>
    </row>
    <row r="826">
      <c r="A826" s="338"/>
      <c r="B826" s="338"/>
      <c r="C826" s="338"/>
      <c r="D826" s="338"/>
      <c r="E826" s="338"/>
    </row>
    <row r="827">
      <c r="A827" s="338"/>
      <c r="B827" s="338"/>
      <c r="C827" s="338"/>
      <c r="D827" s="338"/>
      <c r="E827" s="338"/>
    </row>
    <row r="828">
      <c r="A828" s="338"/>
      <c r="B828" s="338"/>
      <c r="C828" s="338"/>
      <c r="D828" s="338"/>
      <c r="E828" s="338"/>
    </row>
    <row r="829">
      <c r="A829" s="338"/>
      <c r="B829" s="338"/>
      <c r="C829" s="338"/>
      <c r="D829" s="338"/>
      <c r="E829" s="338"/>
    </row>
    <row r="830">
      <c r="A830" s="338"/>
      <c r="B830" s="338"/>
      <c r="C830" s="338"/>
      <c r="D830" s="338"/>
      <c r="E830" s="338"/>
    </row>
    <row r="831">
      <c r="A831" s="338"/>
      <c r="B831" s="338"/>
      <c r="C831" s="338"/>
      <c r="D831" s="338"/>
      <c r="E831" s="338"/>
    </row>
    <row r="832">
      <c r="A832" s="338"/>
      <c r="B832" s="338"/>
      <c r="C832" s="338"/>
      <c r="D832" s="338"/>
      <c r="E832" s="338"/>
    </row>
    <row r="833">
      <c r="A833" s="338"/>
      <c r="B833" s="338"/>
      <c r="C833" s="338"/>
      <c r="D833" s="338"/>
      <c r="E833" s="338"/>
    </row>
    <row r="834">
      <c r="A834" s="338"/>
      <c r="B834" s="338"/>
      <c r="C834" s="338"/>
      <c r="D834" s="338"/>
      <c r="E834" s="338"/>
    </row>
    <row r="835">
      <c r="A835" s="338"/>
      <c r="B835" s="338"/>
      <c r="C835" s="338"/>
      <c r="D835" s="338"/>
      <c r="E835" s="338"/>
    </row>
    <row r="836">
      <c r="A836" s="338"/>
      <c r="B836" s="338"/>
      <c r="C836" s="338"/>
      <c r="D836" s="338"/>
      <c r="E836" s="338"/>
    </row>
    <row r="837">
      <c r="A837" s="338"/>
      <c r="B837" s="338"/>
      <c r="C837" s="338"/>
      <c r="D837" s="338"/>
      <c r="E837" s="338"/>
    </row>
    <row r="838">
      <c r="A838" s="338"/>
      <c r="B838" s="338"/>
      <c r="C838" s="338"/>
      <c r="D838" s="338"/>
      <c r="E838" s="338"/>
    </row>
    <row r="839">
      <c r="A839" s="338"/>
      <c r="B839" s="338"/>
      <c r="C839" s="338"/>
      <c r="D839" s="338"/>
      <c r="E839" s="338"/>
    </row>
    <row r="840">
      <c r="A840" s="338"/>
      <c r="B840" s="338"/>
      <c r="C840" s="338"/>
      <c r="D840" s="338"/>
      <c r="E840" s="338"/>
    </row>
    <row r="841">
      <c r="A841" s="338"/>
      <c r="B841" s="338"/>
      <c r="C841" s="338"/>
      <c r="D841" s="338"/>
      <c r="E841" s="338"/>
    </row>
    <row r="842">
      <c r="A842" s="338"/>
      <c r="B842" s="338"/>
      <c r="C842" s="338"/>
      <c r="D842" s="338"/>
      <c r="E842" s="338"/>
    </row>
    <row r="843">
      <c r="A843" s="338"/>
      <c r="B843" s="338"/>
      <c r="C843" s="338"/>
      <c r="D843" s="338"/>
      <c r="E843" s="338"/>
    </row>
    <row r="844">
      <c r="A844" s="338"/>
      <c r="B844" s="338"/>
      <c r="C844" s="338"/>
      <c r="D844" s="338"/>
      <c r="E844" s="338"/>
    </row>
    <row r="845">
      <c r="A845" s="338"/>
      <c r="B845" s="338"/>
      <c r="C845" s="338"/>
      <c r="D845" s="338"/>
      <c r="E845" s="338"/>
    </row>
    <row r="846">
      <c r="A846" s="338"/>
      <c r="B846" s="338"/>
      <c r="C846" s="338"/>
      <c r="D846" s="338"/>
      <c r="E846" s="338"/>
    </row>
    <row r="847">
      <c r="A847" s="338"/>
      <c r="B847" s="338"/>
      <c r="C847" s="338"/>
      <c r="D847" s="338"/>
      <c r="E847" s="338"/>
    </row>
    <row r="848">
      <c r="A848" s="338"/>
      <c r="B848" s="338"/>
      <c r="C848" s="338"/>
      <c r="D848" s="338"/>
      <c r="E848" s="338"/>
    </row>
    <row r="849">
      <c r="A849" s="338"/>
      <c r="B849" s="338"/>
      <c r="C849" s="338"/>
      <c r="D849" s="338"/>
      <c r="E849" s="338"/>
    </row>
    <row r="850">
      <c r="A850" s="338"/>
      <c r="B850" s="338"/>
      <c r="C850" s="338"/>
      <c r="D850" s="338"/>
      <c r="E850" s="338"/>
    </row>
    <row r="851">
      <c r="A851" s="338"/>
      <c r="B851" s="338"/>
      <c r="C851" s="338"/>
      <c r="D851" s="338"/>
      <c r="E851" s="338"/>
    </row>
    <row r="852">
      <c r="A852" s="338"/>
      <c r="B852" s="338"/>
      <c r="C852" s="338"/>
      <c r="D852" s="338"/>
      <c r="E852" s="338"/>
    </row>
    <row r="853">
      <c r="A853" s="338"/>
      <c r="B853" s="338"/>
      <c r="C853" s="338"/>
      <c r="D853" s="338"/>
      <c r="E853" s="338"/>
    </row>
    <row r="854">
      <c r="A854" s="338"/>
      <c r="B854" s="338"/>
      <c r="C854" s="338"/>
      <c r="D854" s="338"/>
      <c r="E854" s="338"/>
    </row>
    <row r="855">
      <c r="A855" s="338"/>
      <c r="B855" s="338"/>
      <c r="C855" s="338"/>
      <c r="D855" s="338"/>
      <c r="E855" s="338"/>
    </row>
    <row r="856">
      <c r="A856" s="338"/>
      <c r="B856" s="338"/>
      <c r="C856" s="338"/>
      <c r="D856" s="338"/>
      <c r="E856" s="338"/>
    </row>
    <row r="857">
      <c r="A857" s="338"/>
      <c r="B857" s="338"/>
      <c r="C857" s="338"/>
      <c r="D857" s="338"/>
      <c r="E857" s="338"/>
    </row>
    <row r="858">
      <c r="A858" s="338"/>
      <c r="B858" s="338"/>
      <c r="C858" s="338"/>
      <c r="D858" s="338"/>
      <c r="E858" s="338"/>
    </row>
    <row r="859">
      <c r="A859" s="338"/>
      <c r="B859" s="338"/>
      <c r="C859" s="338"/>
      <c r="D859" s="338"/>
      <c r="E859" s="338"/>
    </row>
    <row r="860">
      <c r="A860" s="338"/>
      <c r="B860" s="338"/>
      <c r="C860" s="338"/>
      <c r="D860" s="338"/>
      <c r="E860" s="338"/>
    </row>
    <row r="861">
      <c r="A861" s="338"/>
      <c r="B861" s="338"/>
      <c r="C861" s="338"/>
      <c r="D861" s="338"/>
      <c r="E861" s="338"/>
    </row>
    <row r="862">
      <c r="A862" s="338"/>
      <c r="B862" s="338"/>
      <c r="C862" s="338"/>
      <c r="D862" s="338"/>
      <c r="E862" s="338"/>
    </row>
    <row r="863">
      <c r="A863" s="338"/>
      <c r="B863" s="338"/>
      <c r="C863" s="338"/>
      <c r="D863" s="338"/>
      <c r="E863" s="338"/>
    </row>
    <row r="864">
      <c r="A864" s="338"/>
      <c r="B864" s="338"/>
      <c r="C864" s="338"/>
      <c r="D864" s="338"/>
      <c r="E864" s="338"/>
    </row>
    <row r="865">
      <c r="A865" s="338"/>
      <c r="B865" s="338"/>
      <c r="C865" s="338"/>
      <c r="D865" s="338"/>
      <c r="E865" s="338"/>
    </row>
    <row r="866">
      <c r="A866" s="338"/>
      <c r="B866" s="338"/>
      <c r="C866" s="338"/>
      <c r="D866" s="338"/>
      <c r="E866" s="338"/>
    </row>
    <row r="867">
      <c r="A867" s="338"/>
      <c r="B867" s="338"/>
      <c r="C867" s="338"/>
      <c r="D867" s="338"/>
      <c r="E867" s="338"/>
    </row>
    <row r="868">
      <c r="A868" s="338"/>
      <c r="B868" s="338"/>
      <c r="C868" s="338"/>
      <c r="D868" s="338"/>
      <c r="E868" s="338"/>
    </row>
    <row r="869">
      <c r="A869" s="338"/>
      <c r="B869" s="338"/>
      <c r="C869" s="338"/>
      <c r="D869" s="338"/>
      <c r="E869" s="338"/>
    </row>
    <row r="870">
      <c r="A870" s="338"/>
      <c r="B870" s="338"/>
      <c r="C870" s="338"/>
      <c r="D870" s="338"/>
      <c r="E870" s="338"/>
    </row>
    <row r="871">
      <c r="A871" s="338"/>
      <c r="B871" s="338"/>
      <c r="C871" s="338"/>
      <c r="D871" s="338"/>
      <c r="E871" s="338"/>
    </row>
    <row r="872">
      <c r="A872" s="338"/>
      <c r="B872" s="338"/>
      <c r="C872" s="338"/>
      <c r="D872" s="338"/>
      <c r="E872" s="338"/>
    </row>
    <row r="873">
      <c r="A873" s="338"/>
      <c r="B873" s="338"/>
      <c r="C873" s="338"/>
      <c r="D873" s="338"/>
      <c r="E873" s="338"/>
    </row>
    <row r="874">
      <c r="A874" s="338"/>
      <c r="B874" s="338"/>
      <c r="C874" s="338"/>
      <c r="D874" s="338"/>
      <c r="E874" s="338"/>
    </row>
    <row r="875">
      <c r="A875" s="338"/>
      <c r="B875" s="338"/>
      <c r="C875" s="338"/>
      <c r="D875" s="338"/>
      <c r="E875" s="338"/>
    </row>
    <row r="876">
      <c r="A876" s="338"/>
      <c r="B876" s="338"/>
      <c r="C876" s="338"/>
      <c r="D876" s="338"/>
      <c r="E876" s="338"/>
    </row>
    <row r="877">
      <c r="A877" s="338"/>
      <c r="B877" s="338"/>
      <c r="C877" s="338"/>
      <c r="D877" s="338"/>
      <c r="E877" s="338"/>
    </row>
    <row r="878">
      <c r="A878" s="338"/>
      <c r="B878" s="338"/>
      <c r="C878" s="338"/>
      <c r="D878" s="338"/>
      <c r="E878" s="338"/>
    </row>
    <row r="879">
      <c r="A879" s="338"/>
      <c r="B879" s="338"/>
      <c r="C879" s="338"/>
      <c r="D879" s="338"/>
      <c r="E879" s="338"/>
    </row>
    <row r="880">
      <c r="A880" s="338"/>
      <c r="B880" s="338"/>
      <c r="C880" s="338"/>
      <c r="D880" s="338"/>
      <c r="E880" s="338"/>
    </row>
    <row r="881">
      <c r="A881" s="338"/>
      <c r="B881" s="338"/>
      <c r="C881" s="338"/>
      <c r="D881" s="338"/>
      <c r="E881" s="338"/>
    </row>
    <row r="882">
      <c r="A882" s="338"/>
      <c r="B882" s="338"/>
      <c r="C882" s="338"/>
      <c r="D882" s="338"/>
      <c r="E882" s="338"/>
    </row>
    <row r="883">
      <c r="A883" s="338"/>
      <c r="B883" s="338"/>
      <c r="C883" s="338"/>
      <c r="D883" s="338"/>
      <c r="E883" s="338"/>
    </row>
    <row r="884">
      <c r="A884" s="338"/>
      <c r="B884" s="338"/>
      <c r="C884" s="338"/>
      <c r="D884" s="338"/>
      <c r="E884" s="338"/>
    </row>
    <row r="885">
      <c r="A885" s="338"/>
      <c r="B885" s="338"/>
      <c r="C885" s="338"/>
      <c r="D885" s="338"/>
      <c r="E885" s="338"/>
    </row>
    <row r="886">
      <c r="A886" s="338"/>
      <c r="B886" s="338"/>
      <c r="C886" s="338"/>
      <c r="D886" s="338"/>
      <c r="E886" s="338"/>
    </row>
    <row r="887">
      <c r="A887" s="338"/>
      <c r="B887" s="338"/>
      <c r="C887" s="338"/>
      <c r="D887" s="338"/>
      <c r="E887" s="338"/>
    </row>
    <row r="888">
      <c r="A888" s="338"/>
      <c r="B888" s="338"/>
      <c r="C888" s="338"/>
      <c r="D888" s="338"/>
      <c r="E888" s="338"/>
    </row>
    <row r="889">
      <c r="A889" s="338"/>
      <c r="B889" s="338"/>
      <c r="C889" s="338"/>
      <c r="D889" s="338"/>
      <c r="E889" s="338"/>
    </row>
    <row r="890">
      <c r="A890" s="338"/>
      <c r="B890" s="338"/>
      <c r="C890" s="338"/>
      <c r="D890" s="338"/>
      <c r="E890" s="338"/>
    </row>
    <row r="891">
      <c r="A891" s="338"/>
      <c r="B891" s="338"/>
      <c r="C891" s="338"/>
      <c r="D891" s="338"/>
      <c r="E891" s="338"/>
    </row>
    <row r="892">
      <c r="A892" s="338"/>
      <c r="B892" s="338"/>
      <c r="C892" s="338"/>
      <c r="D892" s="338"/>
      <c r="E892" s="338"/>
    </row>
    <row r="893">
      <c r="A893" s="338"/>
      <c r="B893" s="338"/>
      <c r="C893" s="338"/>
      <c r="D893" s="338"/>
      <c r="E893" s="338"/>
    </row>
    <row r="894">
      <c r="A894" s="338"/>
      <c r="B894" s="338"/>
      <c r="C894" s="338"/>
      <c r="D894" s="338"/>
      <c r="E894" s="338"/>
    </row>
    <row r="895">
      <c r="A895" s="338"/>
      <c r="B895" s="338"/>
      <c r="C895" s="338"/>
      <c r="D895" s="338"/>
      <c r="E895" s="338"/>
    </row>
    <row r="896">
      <c r="A896" s="338"/>
      <c r="B896" s="338"/>
      <c r="C896" s="338"/>
      <c r="D896" s="338"/>
      <c r="E896" s="338"/>
    </row>
    <row r="897">
      <c r="A897" s="338"/>
      <c r="B897" s="338"/>
      <c r="C897" s="338"/>
      <c r="D897" s="338"/>
      <c r="E897" s="338"/>
    </row>
    <row r="898">
      <c r="A898" s="338"/>
      <c r="B898" s="338"/>
      <c r="C898" s="338"/>
      <c r="D898" s="338"/>
      <c r="E898" s="338"/>
    </row>
    <row r="899">
      <c r="A899" s="338"/>
      <c r="B899" s="338"/>
      <c r="C899" s="338"/>
      <c r="D899" s="338"/>
      <c r="E899" s="338"/>
    </row>
    <row r="900">
      <c r="A900" s="338"/>
      <c r="B900" s="338"/>
      <c r="C900" s="338"/>
      <c r="D900" s="338"/>
      <c r="E900" s="338"/>
    </row>
    <row r="901">
      <c r="A901" s="338"/>
      <c r="B901" s="338"/>
      <c r="C901" s="338"/>
      <c r="D901" s="338"/>
      <c r="E901" s="338"/>
    </row>
    <row r="902">
      <c r="A902" s="338"/>
      <c r="B902" s="338"/>
      <c r="C902" s="338"/>
      <c r="D902" s="338"/>
      <c r="E902" s="338"/>
    </row>
    <row r="903">
      <c r="A903" s="338"/>
      <c r="B903" s="338"/>
      <c r="C903" s="338"/>
      <c r="D903" s="338"/>
      <c r="E903" s="338"/>
    </row>
    <row r="904">
      <c r="A904" s="338"/>
      <c r="B904" s="338"/>
      <c r="C904" s="338"/>
      <c r="D904" s="338"/>
      <c r="E904" s="338"/>
    </row>
    <row r="905">
      <c r="A905" s="338"/>
      <c r="B905" s="338"/>
      <c r="C905" s="338"/>
      <c r="D905" s="338"/>
      <c r="E905" s="338"/>
    </row>
    <row r="906">
      <c r="A906" s="338"/>
      <c r="B906" s="338"/>
      <c r="C906" s="338"/>
      <c r="D906" s="338"/>
      <c r="E906" s="338"/>
    </row>
    <row r="907">
      <c r="A907" s="338"/>
      <c r="B907" s="338"/>
      <c r="C907" s="338"/>
      <c r="D907" s="338"/>
      <c r="E907" s="338"/>
    </row>
    <row r="908">
      <c r="A908" s="338"/>
      <c r="B908" s="338"/>
      <c r="C908" s="338"/>
      <c r="D908" s="338"/>
      <c r="E908" s="338"/>
    </row>
    <row r="909">
      <c r="A909" s="338"/>
      <c r="B909" s="338"/>
      <c r="C909" s="338"/>
      <c r="D909" s="338"/>
      <c r="E909" s="338"/>
    </row>
    <row r="910">
      <c r="A910" s="338"/>
      <c r="B910" s="338"/>
      <c r="C910" s="338"/>
      <c r="D910" s="338"/>
      <c r="E910" s="338"/>
    </row>
    <row r="911">
      <c r="A911" s="338"/>
      <c r="B911" s="338"/>
      <c r="C911" s="338"/>
      <c r="D911" s="338"/>
      <c r="E911" s="338"/>
    </row>
    <row r="912">
      <c r="A912" s="338"/>
      <c r="B912" s="338"/>
      <c r="C912" s="338"/>
      <c r="D912" s="338"/>
      <c r="E912" s="338"/>
    </row>
    <row r="913">
      <c r="A913" s="338"/>
      <c r="B913" s="338"/>
      <c r="C913" s="338"/>
      <c r="D913" s="338"/>
      <c r="E913" s="338"/>
    </row>
    <row r="914">
      <c r="A914" s="338"/>
      <c r="B914" s="338"/>
      <c r="C914" s="338"/>
      <c r="D914" s="338"/>
      <c r="E914" s="338"/>
    </row>
    <row r="915">
      <c r="A915" s="338"/>
      <c r="B915" s="338"/>
      <c r="C915" s="338"/>
      <c r="D915" s="338"/>
      <c r="E915" s="338"/>
    </row>
    <row r="916">
      <c r="A916" s="338"/>
      <c r="B916" s="338"/>
      <c r="C916" s="338"/>
      <c r="D916" s="338"/>
      <c r="E916" s="338"/>
    </row>
    <row r="917">
      <c r="A917" s="338"/>
      <c r="B917" s="338"/>
      <c r="C917" s="338"/>
      <c r="D917" s="338"/>
      <c r="E917" s="338"/>
    </row>
    <row r="918">
      <c r="A918" s="338"/>
      <c r="B918" s="338"/>
      <c r="C918" s="338"/>
      <c r="D918" s="338"/>
      <c r="E918" s="338"/>
    </row>
    <row r="919">
      <c r="A919" s="338"/>
      <c r="B919" s="338"/>
      <c r="C919" s="338"/>
      <c r="D919" s="338"/>
      <c r="E919" s="338"/>
    </row>
    <row r="920">
      <c r="A920" s="338"/>
      <c r="B920" s="338"/>
      <c r="C920" s="338"/>
      <c r="D920" s="338"/>
      <c r="E920" s="338"/>
    </row>
    <row r="921">
      <c r="A921" s="338"/>
      <c r="B921" s="338"/>
      <c r="C921" s="338"/>
      <c r="D921" s="338"/>
      <c r="E921" s="338"/>
    </row>
    <row r="922">
      <c r="A922" s="338"/>
      <c r="B922" s="338"/>
      <c r="C922" s="338"/>
      <c r="D922" s="338"/>
      <c r="E922" s="338"/>
    </row>
    <row r="923">
      <c r="A923" s="338"/>
      <c r="B923" s="338"/>
      <c r="C923" s="338"/>
      <c r="D923" s="338"/>
      <c r="E923" s="338"/>
    </row>
    <row r="924">
      <c r="A924" s="338"/>
      <c r="B924" s="338"/>
      <c r="C924" s="338"/>
      <c r="D924" s="338"/>
      <c r="E924" s="338"/>
    </row>
    <row r="925">
      <c r="A925" s="338"/>
      <c r="B925" s="338"/>
      <c r="C925" s="338"/>
      <c r="D925" s="338"/>
      <c r="E925" s="338"/>
    </row>
    <row r="926">
      <c r="A926" s="338"/>
      <c r="B926" s="338"/>
      <c r="C926" s="338"/>
      <c r="D926" s="338"/>
      <c r="E926" s="338"/>
    </row>
    <row r="927">
      <c r="A927" s="338"/>
      <c r="B927" s="338"/>
      <c r="C927" s="338"/>
      <c r="D927" s="338"/>
      <c r="E927" s="338"/>
    </row>
    <row r="928">
      <c r="A928" s="338"/>
      <c r="B928" s="338"/>
      <c r="C928" s="338"/>
      <c r="D928" s="338"/>
      <c r="E928" s="338"/>
    </row>
    <row r="929">
      <c r="A929" s="338"/>
      <c r="B929" s="338"/>
      <c r="C929" s="338"/>
      <c r="D929" s="338"/>
      <c r="E929" s="338"/>
    </row>
    <row r="930">
      <c r="A930" s="338"/>
      <c r="B930" s="338"/>
      <c r="C930" s="338"/>
      <c r="D930" s="338"/>
      <c r="E930" s="338"/>
    </row>
    <row r="931">
      <c r="A931" s="338"/>
      <c r="B931" s="338"/>
      <c r="C931" s="338"/>
      <c r="D931" s="338"/>
      <c r="E931" s="338"/>
    </row>
    <row r="932">
      <c r="A932" s="338"/>
      <c r="B932" s="338"/>
      <c r="C932" s="338"/>
      <c r="D932" s="338"/>
      <c r="E932" s="338"/>
    </row>
    <row r="933">
      <c r="A933" s="338"/>
      <c r="B933" s="338"/>
      <c r="C933" s="338"/>
      <c r="D933" s="338"/>
      <c r="E933" s="338"/>
    </row>
    <row r="934">
      <c r="A934" s="338"/>
      <c r="B934" s="338"/>
      <c r="C934" s="338"/>
      <c r="D934" s="338"/>
      <c r="E934" s="338"/>
    </row>
    <row r="935">
      <c r="A935" s="338"/>
      <c r="B935" s="338"/>
      <c r="C935" s="338"/>
      <c r="D935" s="338"/>
      <c r="E935" s="338"/>
    </row>
    <row r="936">
      <c r="A936" s="338"/>
      <c r="B936" s="338"/>
      <c r="C936" s="338"/>
      <c r="D936" s="338"/>
      <c r="E936" s="338"/>
    </row>
    <row r="937">
      <c r="A937" s="338"/>
      <c r="B937" s="338"/>
      <c r="C937" s="338"/>
      <c r="D937" s="338"/>
      <c r="E937" s="338"/>
    </row>
    <row r="938">
      <c r="A938" s="338"/>
      <c r="B938" s="338"/>
      <c r="C938" s="338"/>
      <c r="D938" s="338"/>
      <c r="E938" s="338"/>
    </row>
    <row r="939">
      <c r="A939" s="338"/>
      <c r="B939" s="338"/>
      <c r="C939" s="338"/>
      <c r="D939" s="338"/>
      <c r="E939" s="338"/>
    </row>
    <row r="940">
      <c r="A940" s="338"/>
      <c r="B940" s="338"/>
      <c r="C940" s="338"/>
      <c r="D940" s="338"/>
      <c r="E940" s="338"/>
    </row>
    <row r="941">
      <c r="A941" s="338"/>
      <c r="B941" s="338"/>
      <c r="C941" s="338"/>
      <c r="D941" s="338"/>
      <c r="E941" s="338"/>
    </row>
    <row r="942">
      <c r="A942" s="338"/>
      <c r="B942" s="338"/>
      <c r="C942" s="338"/>
      <c r="D942" s="338"/>
      <c r="E942" s="338"/>
    </row>
    <row r="943">
      <c r="A943" s="338"/>
      <c r="B943" s="338"/>
      <c r="C943" s="338"/>
      <c r="D943" s="338"/>
      <c r="E943" s="338"/>
    </row>
    <row r="944">
      <c r="A944" s="338"/>
      <c r="B944" s="338"/>
      <c r="C944" s="338"/>
      <c r="D944" s="338"/>
      <c r="E944" s="338"/>
    </row>
    <row r="945">
      <c r="A945" s="338"/>
      <c r="B945" s="338"/>
      <c r="C945" s="338"/>
      <c r="D945" s="338"/>
      <c r="E945" s="338"/>
    </row>
    <row r="946">
      <c r="A946" s="338"/>
      <c r="B946" s="338"/>
      <c r="C946" s="338"/>
      <c r="D946" s="338"/>
      <c r="E946" s="338"/>
    </row>
    <row r="947">
      <c r="A947" s="338"/>
      <c r="B947" s="338"/>
      <c r="C947" s="338"/>
      <c r="D947" s="338"/>
      <c r="E947" s="338"/>
    </row>
    <row r="948">
      <c r="A948" s="338"/>
      <c r="B948" s="338"/>
      <c r="C948" s="338"/>
      <c r="D948" s="338"/>
      <c r="E948" s="338"/>
    </row>
    <row r="949">
      <c r="A949" s="338"/>
      <c r="B949" s="338"/>
      <c r="C949" s="338"/>
      <c r="D949" s="338"/>
      <c r="E949" s="338"/>
    </row>
    <row r="950">
      <c r="A950" s="338"/>
      <c r="B950" s="338"/>
      <c r="C950" s="338"/>
      <c r="D950" s="338"/>
      <c r="E950" s="338"/>
    </row>
    <row r="951">
      <c r="A951" s="338"/>
      <c r="B951" s="338"/>
      <c r="C951" s="338"/>
      <c r="D951" s="338"/>
      <c r="E951" s="338"/>
    </row>
    <row r="952">
      <c r="A952" s="338"/>
      <c r="B952" s="338"/>
      <c r="C952" s="338"/>
      <c r="D952" s="338"/>
      <c r="E952" s="338"/>
    </row>
    <row r="953">
      <c r="A953" s="338"/>
      <c r="B953" s="338"/>
      <c r="C953" s="338"/>
      <c r="D953" s="338"/>
      <c r="E953" s="338"/>
    </row>
    <row r="954">
      <c r="A954" s="338"/>
      <c r="B954" s="338"/>
      <c r="C954" s="338"/>
      <c r="D954" s="338"/>
      <c r="E954" s="338"/>
    </row>
    <row r="955">
      <c r="A955" s="338"/>
      <c r="B955" s="338"/>
      <c r="C955" s="338"/>
      <c r="D955" s="338"/>
      <c r="E955" s="338"/>
    </row>
    <row r="956">
      <c r="A956" s="338"/>
      <c r="B956" s="338"/>
      <c r="C956" s="338"/>
      <c r="D956" s="338"/>
      <c r="E956" s="338"/>
    </row>
    <row r="957">
      <c r="A957" s="338"/>
      <c r="B957" s="338"/>
      <c r="C957" s="338"/>
      <c r="D957" s="338"/>
      <c r="E957" s="338"/>
    </row>
    <row r="958">
      <c r="A958" s="338"/>
      <c r="B958" s="338"/>
      <c r="C958" s="338"/>
      <c r="D958" s="338"/>
      <c r="E958" s="338"/>
    </row>
    <row r="959">
      <c r="A959" s="338"/>
      <c r="B959" s="338"/>
      <c r="C959" s="338"/>
      <c r="D959" s="338"/>
      <c r="E959" s="338"/>
    </row>
    <row r="960">
      <c r="A960" s="338"/>
      <c r="B960" s="338"/>
      <c r="C960" s="338"/>
      <c r="D960" s="338"/>
      <c r="E960" s="338"/>
    </row>
    <row r="961">
      <c r="A961" s="338"/>
      <c r="B961" s="338"/>
      <c r="C961" s="338"/>
      <c r="D961" s="338"/>
      <c r="E961" s="338"/>
    </row>
    <row r="962">
      <c r="A962" s="338"/>
      <c r="B962" s="338"/>
      <c r="C962" s="338"/>
      <c r="D962" s="338"/>
      <c r="E962" s="338"/>
    </row>
    <row r="963">
      <c r="A963" s="338"/>
      <c r="B963" s="338"/>
      <c r="C963" s="338"/>
      <c r="D963" s="338"/>
      <c r="E963" s="338"/>
    </row>
    <row r="964">
      <c r="A964" s="338"/>
      <c r="B964" s="338"/>
      <c r="C964" s="338"/>
      <c r="D964" s="338"/>
      <c r="E964" s="338"/>
    </row>
    <row r="965">
      <c r="A965" s="338"/>
      <c r="B965" s="338"/>
      <c r="C965" s="338"/>
      <c r="D965" s="338"/>
      <c r="E965" s="338"/>
    </row>
    <row r="966">
      <c r="A966" s="338"/>
      <c r="B966" s="338"/>
      <c r="C966" s="338"/>
      <c r="D966" s="338"/>
      <c r="E966" s="338"/>
    </row>
    <row r="967">
      <c r="A967" s="338"/>
      <c r="B967" s="338"/>
      <c r="C967" s="338"/>
      <c r="D967" s="338"/>
      <c r="E967" s="338"/>
    </row>
    <row r="968">
      <c r="A968" s="338"/>
      <c r="B968" s="338"/>
      <c r="C968" s="338"/>
      <c r="D968" s="338"/>
      <c r="E968" s="338"/>
    </row>
    <row r="969">
      <c r="A969" s="338"/>
      <c r="B969" s="338"/>
      <c r="C969" s="338"/>
      <c r="D969" s="338"/>
      <c r="E969" s="338"/>
    </row>
    <row r="970">
      <c r="A970" s="338"/>
      <c r="B970" s="338"/>
      <c r="C970" s="338"/>
      <c r="D970" s="338"/>
      <c r="E970" s="338"/>
    </row>
    <row r="971">
      <c r="A971" s="338"/>
      <c r="B971" s="338"/>
      <c r="C971" s="338"/>
      <c r="D971" s="338"/>
      <c r="E971" s="338"/>
    </row>
    <row r="972">
      <c r="A972" s="338"/>
      <c r="B972" s="338"/>
      <c r="C972" s="338"/>
      <c r="D972" s="338"/>
      <c r="E972" s="338"/>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4.0" topLeftCell="A15" activePane="bottomLeft" state="frozen"/>
      <selection activeCell="B16" sqref="B16" pane="bottomLeft"/>
    </sheetView>
  </sheetViews>
  <sheetFormatPr customHeight="1" defaultColWidth="12.63" defaultRowHeight="15.75"/>
  <cols>
    <col customWidth="1" min="1" max="1" width="26.13"/>
    <col customWidth="1" min="4" max="4" width="13.63"/>
    <col customWidth="1" min="5" max="5" width="27.5"/>
    <col customWidth="1" min="8" max="8" width="13.75"/>
    <col customWidth="1" min="11" max="11" width="13.75"/>
    <col customWidth="1" min="13" max="13" width="12.75"/>
    <col customWidth="1" min="14" max="14" width="18.5"/>
  </cols>
  <sheetData>
    <row r="1">
      <c r="A1" s="654" t="s">
        <v>2977</v>
      </c>
      <c r="B1" s="405"/>
      <c r="C1" s="405"/>
      <c r="D1" s="527"/>
      <c r="E1" s="655" t="s">
        <v>3749</v>
      </c>
      <c r="F1" s="236"/>
      <c r="G1" s="236"/>
      <c r="H1" s="236"/>
      <c r="I1" s="656" t="s">
        <v>8</v>
      </c>
      <c r="J1" s="405"/>
      <c r="K1" s="527"/>
      <c r="L1" s="511" t="s">
        <v>3750</v>
      </c>
      <c r="M1" s="236"/>
      <c r="N1" s="236"/>
      <c r="O1" s="657" t="s">
        <v>3751</v>
      </c>
      <c r="P1" s="236"/>
      <c r="Q1" s="236"/>
      <c r="R1" s="658" t="s">
        <v>3752</v>
      </c>
      <c r="S1" s="236"/>
      <c r="T1" s="236"/>
      <c r="U1" s="540"/>
    </row>
    <row r="2">
      <c r="A2" s="659">
        <v>45406.0</v>
      </c>
      <c r="E2" s="660">
        <v>45398.0</v>
      </c>
      <c r="F2" s="661"/>
      <c r="G2" s="661"/>
      <c r="H2" s="661"/>
      <c r="I2" s="660">
        <v>45406.0</v>
      </c>
      <c r="J2" s="661" t="s">
        <v>3753</v>
      </c>
      <c r="K2" s="662"/>
      <c r="L2" s="660">
        <v>45406.0</v>
      </c>
      <c r="M2" s="661" t="s">
        <v>3753</v>
      </c>
      <c r="N2" s="518"/>
      <c r="O2" s="663">
        <v>45406.0</v>
      </c>
      <c r="P2" s="515"/>
      <c r="Q2" s="515"/>
      <c r="R2" s="663">
        <v>45406.0</v>
      </c>
      <c r="S2" s="518"/>
      <c r="T2" s="523"/>
      <c r="U2" s="540"/>
    </row>
    <row r="3">
      <c r="A3" s="514"/>
      <c r="B3" s="664" t="s">
        <v>3754</v>
      </c>
      <c r="C3" s="665"/>
      <c r="E3" s="516"/>
      <c r="F3" s="666" t="s">
        <v>3755</v>
      </c>
      <c r="H3" s="661"/>
      <c r="I3" s="667"/>
      <c r="L3" s="540"/>
      <c r="N3" s="518"/>
      <c r="O3" s="517"/>
      <c r="P3" s="518"/>
      <c r="Q3" s="518"/>
      <c r="R3" s="517"/>
      <c r="S3" s="518"/>
      <c r="T3" s="523"/>
      <c r="U3" s="540"/>
    </row>
    <row r="4">
      <c r="A4" s="516"/>
      <c r="B4" s="668"/>
      <c r="E4" s="516"/>
      <c r="F4" s="666" t="s">
        <v>3756</v>
      </c>
      <c r="H4" s="661"/>
      <c r="I4" s="667"/>
      <c r="J4" s="669" t="s">
        <v>3757</v>
      </c>
      <c r="L4" s="540"/>
      <c r="M4" s="670" t="s">
        <v>3758</v>
      </c>
      <c r="N4" s="518"/>
      <c r="O4" s="517"/>
      <c r="P4" s="670">
        <v>4250.0</v>
      </c>
      <c r="Q4" s="518"/>
      <c r="R4" s="517"/>
      <c r="S4" s="671" t="s">
        <v>3759</v>
      </c>
      <c r="T4" s="523"/>
      <c r="U4" s="540"/>
    </row>
    <row r="5">
      <c r="A5" s="514"/>
      <c r="B5" s="672"/>
      <c r="E5" s="516"/>
      <c r="F5" s="666" t="s">
        <v>3760</v>
      </c>
      <c r="H5" s="661"/>
      <c r="I5" s="667"/>
      <c r="L5" s="540"/>
      <c r="N5" s="518"/>
      <c r="O5" s="517"/>
      <c r="P5" s="518"/>
      <c r="Q5" s="518"/>
      <c r="R5" s="517"/>
      <c r="S5" s="518"/>
      <c r="T5" s="523"/>
      <c r="U5" s="540"/>
    </row>
    <row r="6">
      <c r="A6" s="514"/>
      <c r="B6" s="668"/>
      <c r="C6" s="668"/>
      <c r="E6" s="516"/>
      <c r="F6" s="673" t="s">
        <v>3761</v>
      </c>
      <c r="H6" s="661"/>
      <c r="I6" s="667"/>
      <c r="L6" s="540"/>
      <c r="N6" s="518"/>
      <c r="O6" s="517"/>
      <c r="P6" s="518"/>
      <c r="Q6" s="518"/>
      <c r="R6" s="517"/>
      <c r="S6" s="518"/>
      <c r="T6" s="523"/>
      <c r="U6" s="540"/>
    </row>
    <row r="7">
      <c r="A7" s="516"/>
      <c r="B7" s="672"/>
      <c r="C7" s="668"/>
      <c r="E7" s="516"/>
      <c r="F7" s="674"/>
      <c r="G7" s="675"/>
      <c r="H7" s="661"/>
      <c r="I7" s="667"/>
      <c r="L7" s="540"/>
      <c r="N7" s="518"/>
      <c r="O7" s="517"/>
      <c r="P7" s="518"/>
      <c r="Q7" s="518"/>
      <c r="R7" s="517"/>
      <c r="S7" s="518"/>
      <c r="T7" s="523"/>
      <c r="U7" s="540"/>
    </row>
    <row r="8">
      <c r="A8" s="516"/>
      <c r="B8" s="668"/>
      <c r="C8" s="668"/>
      <c r="E8" s="516"/>
      <c r="F8" s="666"/>
      <c r="H8" s="661"/>
      <c r="I8" s="667"/>
      <c r="L8" s="540"/>
      <c r="N8" s="518"/>
      <c r="O8" s="517"/>
      <c r="P8" s="518" t="s">
        <v>3762</v>
      </c>
      <c r="Q8" s="518"/>
      <c r="R8" s="517"/>
      <c r="S8" s="518"/>
      <c r="T8" s="523"/>
      <c r="U8" s="540"/>
    </row>
    <row r="9">
      <c r="A9" s="516"/>
      <c r="B9" s="668"/>
      <c r="C9" s="668"/>
      <c r="E9" s="516"/>
      <c r="F9" s="676"/>
      <c r="H9" s="661"/>
      <c r="I9" s="667"/>
      <c r="L9" s="540"/>
      <c r="N9" s="518"/>
      <c r="O9" s="517"/>
      <c r="P9" s="518" t="s">
        <v>3763</v>
      </c>
      <c r="Q9" s="518"/>
      <c r="R9" s="517"/>
      <c r="S9" s="518"/>
      <c r="T9" s="523"/>
      <c r="U9" s="540"/>
    </row>
    <row r="10">
      <c r="A10" s="516"/>
      <c r="B10" s="668"/>
      <c r="C10" s="668"/>
      <c r="E10" s="516"/>
      <c r="F10" s="674"/>
      <c r="H10" s="661"/>
      <c r="I10" s="667"/>
      <c r="L10" s="540"/>
      <c r="N10" s="518"/>
      <c r="O10" s="517"/>
      <c r="P10" s="518" t="s">
        <v>3764</v>
      </c>
      <c r="Q10" s="518"/>
      <c r="R10" s="517"/>
      <c r="S10" s="518"/>
      <c r="T10" s="523"/>
      <c r="U10" s="540"/>
    </row>
    <row r="11">
      <c r="A11" s="516"/>
      <c r="B11" s="677"/>
      <c r="C11" s="678"/>
      <c r="E11" s="516"/>
      <c r="F11" s="666"/>
      <c r="I11" s="667"/>
      <c r="J11" s="679"/>
      <c r="K11" s="674"/>
      <c r="L11" s="540"/>
      <c r="N11" s="518"/>
      <c r="O11" s="517"/>
      <c r="P11" s="518"/>
      <c r="Q11" s="518"/>
      <c r="R11" s="517"/>
      <c r="S11" s="518"/>
      <c r="T11" s="523"/>
      <c r="U11" s="540"/>
    </row>
    <row r="12">
      <c r="A12" s="516"/>
      <c r="B12" s="668"/>
      <c r="C12" s="668"/>
      <c r="E12" s="516"/>
      <c r="F12" s="680"/>
      <c r="I12" s="667"/>
      <c r="L12" s="540"/>
      <c r="N12" s="518"/>
      <c r="O12" s="517"/>
      <c r="P12" s="518"/>
      <c r="Q12" s="518"/>
      <c r="R12" s="517"/>
      <c r="S12" s="518"/>
      <c r="T12" s="523"/>
      <c r="U12" s="540"/>
    </row>
    <row r="13">
      <c r="A13" s="681" t="s">
        <v>3765</v>
      </c>
      <c r="E13" s="682" t="s">
        <v>3766</v>
      </c>
      <c r="I13" s="491" t="s">
        <v>3767</v>
      </c>
      <c r="L13" s="540"/>
      <c r="N13" s="518"/>
      <c r="O13" s="517"/>
      <c r="P13" s="518"/>
      <c r="Q13" s="518"/>
      <c r="R13" s="517"/>
      <c r="S13" s="518"/>
      <c r="T13" s="523"/>
      <c r="U13" s="540"/>
    </row>
    <row r="14">
      <c r="A14" s="462" t="s">
        <v>0</v>
      </c>
      <c r="B14" s="462" t="s">
        <v>3768</v>
      </c>
      <c r="C14" s="462" t="s">
        <v>3769</v>
      </c>
      <c r="D14" s="462" t="s">
        <v>3770</v>
      </c>
      <c r="E14" s="683" t="s">
        <v>0</v>
      </c>
      <c r="F14" s="462" t="s">
        <v>3771</v>
      </c>
      <c r="G14" s="462" t="s">
        <v>3769</v>
      </c>
      <c r="H14" s="462" t="s">
        <v>3770</v>
      </c>
      <c r="I14" s="683" t="s">
        <v>0</v>
      </c>
      <c r="J14" s="462" t="s">
        <v>3769</v>
      </c>
      <c r="K14" s="462" t="s">
        <v>3770</v>
      </c>
      <c r="L14" s="540"/>
      <c r="N14" s="518"/>
      <c r="O14" s="517"/>
      <c r="P14" s="518"/>
      <c r="Q14" s="518"/>
      <c r="R14" s="517"/>
      <c r="S14" s="518"/>
      <c r="T14" s="523"/>
      <c r="U14" s="540"/>
    </row>
    <row r="15">
      <c r="A15" s="462" t="s">
        <v>3772</v>
      </c>
      <c r="B15" s="629"/>
      <c r="C15" s="684"/>
      <c r="E15" s="683" t="s">
        <v>3773</v>
      </c>
      <c r="F15" s="685">
        <v>45230.0</v>
      </c>
      <c r="G15" s="684"/>
      <c r="I15" s="683"/>
      <c r="J15" s="462"/>
      <c r="L15" s="540"/>
      <c r="N15" s="518"/>
      <c r="O15" s="517"/>
      <c r="P15" s="518"/>
      <c r="Q15" s="518"/>
      <c r="R15" s="517"/>
      <c r="S15" s="518"/>
      <c r="T15" s="523"/>
      <c r="U15" s="540"/>
    </row>
    <row r="16">
      <c r="A16" s="462" t="s">
        <v>3774</v>
      </c>
      <c r="B16" s="629"/>
      <c r="C16" s="686"/>
      <c r="E16" s="683" t="s">
        <v>3775</v>
      </c>
      <c r="F16" s="685">
        <v>45230.0</v>
      </c>
      <c r="G16" s="684"/>
      <c r="I16" s="683"/>
      <c r="L16" s="540"/>
      <c r="N16" s="518"/>
      <c r="O16" s="517"/>
      <c r="P16" s="518"/>
      <c r="Q16" s="518"/>
      <c r="R16" s="517"/>
      <c r="S16" s="518"/>
      <c r="T16" s="523"/>
      <c r="U16" s="540"/>
    </row>
    <row r="17">
      <c r="A17" s="462" t="s">
        <v>3776</v>
      </c>
      <c r="B17" s="629"/>
      <c r="C17" s="686"/>
      <c r="E17" s="683" t="s">
        <v>3777</v>
      </c>
      <c r="F17" s="685">
        <v>45233.0</v>
      </c>
      <c r="G17" s="684"/>
      <c r="H17" s="686"/>
      <c r="I17" s="540"/>
      <c r="L17" s="540"/>
      <c r="N17" s="523"/>
      <c r="O17" s="519"/>
      <c r="P17" s="523"/>
      <c r="Q17" s="523"/>
      <c r="R17" s="519"/>
      <c r="S17" s="523"/>
      <c r="T17" s="523"/>
      <c r="U17" s="540"/>
    </row>
    <row r="18">
      <c r="A18" s="462" t="s">
        <v>3778</v>
      </c>
      <c r="B18" s="629"/>
      <c r="C18" s="686"/>
      <c r="E18" s="683" t="s">
        <v>3779</v>
      </c>
      <c r="F18" s="685">
        <v>45233.0</v>
      </c>
      <c r="G18" s="684"/>
      <c r="I18" s="540"/>
      <c r="L18" s="540"/>
      <c r="N18" s="687"/>
      <c r="O18" s="688"/>
      <c r="P18" s="687"/>
      <c r="Q18" s="687"/>
      <c r="R18" s="688"/>
      <c r="S18" s="687"/>
      <c r="T18" s="523"/>
      <c r="U18" s="540"/>
    </row>
    <row r="19">
      <c r="A19" s="462" t="s">
        <v>3780</v>
      </c>
      <c r="B19" s="684"/>
      <c r="C19" s="686"/>
      <c r="D19" s="684"/>
      <c r="E19" s="683" t="s">
        <v>3781</v>
      </c>
      <c r="F19" s="685">
        <v>45233.0</v>
      </c>
      <c r="G19" s="684"/>
      <c r="H19" s="686"/>
      <c r="I19" s="540"/>
      <c r="L19" s="540"/>
      <c r="O19" s="517"/>
      <c r="P19" s="518"/>
      <c r="Q19" s="518"/>
      <c r="R19" s="517"/>
      <c r="S19" s="518"/>
      <c r="T19" s="523"/>
      <c r="U19" s="540"/>
    </row>
    <row r="20">
      <c r="A20" s="462" t="s">
        <v>3782</v>
      </c>
      <c r="B20" s="684"/>
      <c r="C20" s="686"/>
      <c r="E20" s="683" t="s">
        <v>3783</v>
      </c>
      <c r="F20" s="685">
        <v>45233.0</v>
      </c>
      <c r="G20" s="684"/>
      <c r="H20" s="686"/>
      <c r="I20" s="540"/>
      <c r="L20" s="540"/>
      <c r="N20" s="518"/>
      <c r="O20" s="516"/>
      <c r="P20" s="514"/>
      <c r="Q20" s="514"/>
      <c r="R20" s="516"/>
      <c r="S20" s="514"/>
      <c r="T20" s="523"/>
      <c r="U20" s="540"/>
    </row>
    <row r="21">
      <c r="A21" s="462" t="s">
        <v>3784</v>
      </c>
      <c r="B21" s="684"/>
      <c r="C21" s="684"/>
      <c r="E21" s="683" t="s">
        <v>3785</v>
      </c>
      <c r="F21" s="685">
        <v>45233.0</v>
      </c>
      <c r="G21" s="684"/>
      <c r="I21" s="540"/>
      <c r="L21" s="540"/>
      <c r="N21" s="514"/>
      <c r="O21" s="516"/>
      <c r="P21" s="514"/>
      <c r="Q21" s="514"/>
      <c r="R21" s="516"/>
      <c r="S21" s="514"/>
      <c r="T21" s="523"/>
      <c r="U21" s="540"/>
    </row>
    <row r="22">
      <c r="A22" s="462" t="s">
        <v>3786</v>
      </c>
      <c r="B22" s="684"/>
      <c r="C22" s="684"/>
      <c r="E22" s="683" t="s">
        <v>3787</v>
      </c>
      <c r="F22" s="685">
        <v>45257.0</v>
      </c>
      <c r="G22" s="684"/>
      <c r="H22" s="684"/>
      <c r="I22" s="540"/>
      <c r="L22" s="540"/>
      <c r="N22" s="514"/>
      <c r="O22" s="516"/>
      <c r="P22" s="514"/>
      <c r="Q22" s="514"/>
      <c r="R22" s="516"/>
      <c r="S22" s="514"/>
      <c r="T22" s="523"/>
      <c r="U22" s="540"/>
    </row>
    <row r="23">
      <c r="A23" s="462" t="s">
        <v>3788</v>
      </c>
      <c r="B23" s="684"/>
      <c r="C23" s="686"/>
      <c r="D23" s="684"/>
      <c r="E23" s="683"/>
      <c r="F23" s="685"/>
      <c r="I23" s="540"/>
      <c r="L23" s="540"/>
      <c r="N23" s="518"/>
      <c r="O23" s="516"/>
      <c r="P23" s="514"/>
      <c r="Q23" s="514"/>
      <c r="R23" s="516"/>
      <c r="S23" s="514"/>
      <c r="T23" s="523"/>
      <c r="U23" s="540"/>
    </row>
    <row r="24">
      <c r="A24" s="462" t="s">
        <v>3789</v>
      </c>
      <c r="B24" s="684"/>
      <c r="C24" s="684"/>
      <c r="D24" s="686"/>
      <c r="E24" s="683"/>
      <c r="F24" s="685"/>
      <c r="I24" s="540"/>
      <c r="L24" s="540"/>
      <c r="N24" s="514"/>
      <c r="O24" s="516"/>
      <c r="P24" s="514"/>
      <c r="Q24" s="514"/>
      <c r="R24" s="516"/>
      <c r="S24" s="514"/>
      <c r="T24" s="523"/>
      <c r="U24" s="540"/>
    </row>
    <row r="25">
      <c r="A25" s="462" t="s">
        <v>3790</v>
      </c>
      <c r="B25" s="684"/>
      <c r="C25" s="684"/>
      <c r="D25" s="686"/>
      <c r="E25" s="683"/>
      <c r="F25" s="685"/>
      <c r="I25" s="540"/>
      <c r="L25" s="540"/>
      <c r="N25" s="514"/>
      <c r="O25" s="516"/>
      <c r="P25" s="514"/>
      <c r="Q25" s="514"/>
      <c r="R25" s="516"/>
      <c r="S25" s="514"/>
      <c r="T25" s="523"/>
      <c r="U25" s="540"/>
    </row>
    <row r="26">
      <c r="A26" s="462" t="s">
        <v>3791</v>
      </c>
      <c r="B26" s="684"/>
      <c r="C26" s="684"/>
      <c r="E26" s="683"/>
      <c r="F26" s="685"/>
      <c r="I26" s="540"/>
      <c r="L26" s="540"/>
      <c r="N26" s="518"/>
      <c r="O26" s="516"/>
      <c r="P26" s="514"/>
      <c r="Q26" s="514"/>
      <c r="R26" s="516"/>
      <c r="S26" s="514"/>
      <c r="T26" s="523"/>
      <c r="U26" s="540"/>
    </row>
    <row r="27">
      <c r="A27" s="462" t="s">
        <v>3792</v>
      </c>
      <c r="B27" s="684"/>
      <c r="C27" s="684"/>
      <c r="E27" s="683"/>
      <c r="F27" s="685"/>
      <c r="I27" s="540"/>
      <c r="L27" s="540"/>
      <c r="N27" s="514"/>
      <c r="O27" s="516"/>
      <c r="P27" s="514"/>
      <c r="Q27" s="514"/>
      <c r="R27" s="516"/>
      <c r="S27" s="514"/>
      <c r="T27" s="523"/>
      <c r="U27" s="540"/>
    </row>
    <row r="28">
      <c r="A28" s="462" t="s">
        <v>3793</v>
      </c>
      <c r="B28" s="684"/>
      <c r="C28" s="684"/>
      <c r="E28" s="540"/>
      <c r="I28" s="540"/>
      <c r="L28" s="540"/>
      <c r="N28" s="514"/>
      <c r="O28" s="516"/>
      <c r="P28" s="514"/>
      <c r="Q28" s="514"/>
      <c r="R28" s="516"/>
      <c r="S28" s="514"/>
      <c r="T28" s="523"/>
      <c r="U28" s="540"/>
    </row>
    <row r="29">
      <c r="A29" s="462" t="s">
        <v>3794</v>
      </c>
      <c r="B29" s="684"/>
      <c r="C29" s="684"/>
      <c r="E29" s="540"/>
      <c r="I29" s="540"/>
      <c r="L29" s="540"/>
      <c r="O29" s="540"/>
      <c r="R29" s="540"/>
      <c r="U29" s="540"/>
    </row>
    <row r="30">
      <c r="A30" s="462" t="s">
        <v>3795</v>
      </c>
      <c r="B30" s="684"/>
      <c r="C30" s="686"/>
      <c r="E30" s="540"/>
      <c r="I30" s="540"/>
      <c r="L30" s="540"/>
      <c r="O30" s="540"/>
      <c r="R30" s="540"/>
      <c r="U30" s="540"/>
    </row>
    <row r="31">
      <c r="A31" s="462" t="s">
        <v>3796</v>
      </c>
      <c r="B31" s="684"/>
      <c r="C31" s="686"/>
      <c r="E31" s="540"/>
      <c r="I31" s="540"/>
      <c r="L31" s="540"/>
      <c r="O31" s="540"/>
      <c r="R31" s="540"/>
      <c r="U31" s="540"/>
    </row>
    <row r="32">
      <c r="A32" s="462" t="s">
        <v>3797</v>
      </c>
      <c r="B32" s="684"/>
      <c r="C32" s="686"/>
      <c r="E32" s="540"/>
      <c r="I32" s="540"/>
      <c r="L32" s="540"/>
      <c r="O32" s="540"/>
      <c r="R32" s="540"/>
      <c r="U32" s="540"/>
    </row>
    <row r="33">
      <c r="A33" s="462" t="s">
        <v>3798</v>
      </c>
      <c r="B33" s="684"/>
      <c r="C33" s="686"/>
      <c r="E33" s="540"/>
      <c r="I33" s="540"/>
      <c r="L33" s="540"/>
      <c r="O33" s="540"/>
      <c r="R33" s="540"/>
      <c r="U33" s="540"/>
    </row>
    <row r="34">
      <c r="A34" s="462" t="s">
        <v>3799</v>
      </c>
      <c r="B34" s="684"/>
      <c r="C34" s="684"/>
      <c r="D34" s="686"/>
      <c r="E34" s="540"/>
      <c r="I34" s="540"/>
      <c r="L34" s="540"/>
      <c r="O34" s="540"/>
      <c r="R34" s="540"/>
      <c r="U34" s="540"/>
    </row>
    <row r="35">
      <c r="A35" s="462" t="s">
        <v>3800</v>
      </c>
      <c r="B35" s="684"/>
      <c r="C35" s="684"/>
      <c r="D35" s="684"/>
      <c r="E35" s="540"/>
      <c r="I35" s="540"/>
      <c r="L35" s="540"/>
      <c r="O35" s="540"/>
      <c r="R35" s="540"/>
      <c r="U35" s="540"/>
    </row>
    <row r="36">
      <c r="A36" s="462" t="s">
        <v>3801</v>
      </c>
      <c r="B36" s="629"/>
      <c r="C36" s="684"/>
      <c r="E36" s="540"/>
      <c r="I36" s="540"/>
      <c r="L36" s="540"/>
      <c r="O36" s="540"/>
      <c r="R36" s="540"/>
      <c r="U36" s="540"/>
    </row>
    <row r="37">
      <c r="A37" s="462" t="s">
        <v>3802</v>
      </c>
      <c r="B37" s="629"/>
      <c r="C37" s="686"/>
      <c r="E37" s="540"/>
      <c r="I37" s="540"/>
      <c r="L37" s="540"/>
      <c r="O37" s="540"/>
      <c r="R37" s="540"/>
      <c r="U37" s="540"/>
    </row>
    <row r="38">
      <c r="A38" s="689" t="s">
        <v>3803</v>
      </c>
      <c r="B38" s="629"/>
      <c r="C38" s="686"/>
      <c r="E38" s="540"/>
      <c r="I38" s="540"/>
      <c r="L38" s="540"/>
      <c r="O38" s="540"/>
      <c r="R38" s="540"/>
      <c r="U38" s="540"/>
    </row>
    <row r="39">
      <c r="A39" s="462" t="s">
        <v>3804</v>
      </c>
      <c r="B39" s="686"/>
      <c r="C39" s="684"/>
      <c r="E39" s="540"/>
      <c r="I39" s="540"/>
      <c r="L39" s="540"/>
      <c r="O39" s="540"/>
      <c r="R39" s="540"/>
      <c r="U39" s="540"/>
    </row>
    <row r="40">
      <c r="A40" s="462" t="s">
        <v>3805</v>
      </c>
      <c r="B40" s="684"/>
      <c r="C40" s="684"/>
      <c r="E40" s="540"/>
      <c r="I40" s="540"/>
      <c r="L40" s="540"/>
      <c r="O40" s="540"/>
      <c r="R40" s="540"/>
      <c r="U40" s="540"/>
    </row>
    <row r="41">
      <c r="A41" s="462" t="s">
        <v>3806</v>
      </c>
      <c r="B41" s="684"/>
      <c r="C41" s="684"/>
      <c r="E41" s="540"/>
      <c r="I41" s="540"/>
      <c r="L41" s="540"/>
      <c r="O41" s="540"/>
      <c r="R41" s="540"/>
      <c r="U41" s="540"/>
    </row>
    <row r="42">
      <c r="A42" s="462" t="s">
        <v>3807</v>
      </c>
      <c r="B42" s="684"/>
      <c r="C42" s="684"/>
      <c r="E42" s="540"/>
      <c r="I42" s="540"/>
      <c r="L42" s="540"/>
      <c r="O42" s="540"/>
      <c r="R42" s="540"/>
      <c r="U42" s="540"/>
    </row>
    <row r="43">
      <c r="E43" s="540"/>
      <c r="I43" s="540"/>
      <c r="L43" s="540"/>
      <c r="O43" s="540"/>
      <c r="R43" s="540"/>
      <c r="U43" s="540"/>
    </row>
    <row r="44">
      <c r="E44" s="540"/>
      <c r="I44" s="540"/>
      <c r="L44" s="540"/>
      <c r="O44" s="540"/>
      <c r="R44" s="540"/>
      <c r="U44" s="540"/>
    </row>
    <row r="45">
      <c r="E45" s="540"/>
      <c r="I45" s="540"/>
      <c r="L45" s="540"/>
      <c r="O45" s="540"/>
      <c r="R45" s="540"/>
      <c r="U45" s="540"/>
    </row>
    <row r="46">
      <c r="E46" s="540"/>
      <c r="I46" s="540"/>
      <c r="L46" s="540"/>
      <c r="O46" s="540"/>
      <c r="R46" s="540"/>
      <c r="U46" s="540"/>
    </row>
    <row r="47">
      <c r="E47" s="540"/>
      <c r="I47" s="540"/>
      <c r="L47" s="540"/>
      <c r="O47" s="540"/>
      <c r="R47" s="540"/>
      <c r="U47" s="540"/>
    </row>
    <row r="48">
      <c r="E48" s="540"/>
      <c r="I48" s="540"/>
      <c r="L48" s="540"/>
      <c r="O48" s="540"/>
      <c r="R48" s="540"/>
      <c r="U48" s="540"/>
    </row>
    <row r="49">
      <c r="E49" s="540"/>
      <c r="I49" s="540"/>
      <c r="L49" s="540"/>
      <c r="O49" s="540"/>
      <c r="R49" s="540"/>
      <c r="U49" s="540"/>
    </row>
    <row r="50">
      <c r="E50" s="540"/>
      <c r="I50" s="540"/>
      <c r="L50" s="540"/>
      <c r="O50" s="540"/>
      <c r="R50" s="540"/>
      <c r="U50" s="540"/>
    </row>
    <row r="51">
      <c r="E51" s="540"/>
      <c r="I51" s="540"/>
      <c r="L51" s="540"/>
      <c r="O51" s="540"/>
      <c r="R51" s="540"/>
      <c r="U51" s="540"/>
    </row>
    <row r="52">
      <c r="E52" s="540"/>
      <c r="I52" s="540"/>
      <c r="L52" s="540"/>
      <c r="O52" s="540"/>
      <c r="R52" s="540"/>
      <c r="U52" s="540"/>
    </row>
    <row r="53">
      <c r="E53" s="540"/>
      <c r="I53" s="540"/>
      <c r="L53" s="540"/>
      <c r="O53" s="540"/>
      <c r="R53" s="540"/>
      <c r="U53" s="540"/>
    </row>
    <row r="54">
      <c r="E54" s="540"/>
      <c r="I54" s="540"/>
      <c r="L54" s="540"/>
      <c r="O54" s="540"/>
      <c r="R54" s="540"/>
      <c r="U54" s="540"/>
    </row>
    <row r="55">
      <c r="E55" s="540"/>
      <c r="I55" s="540"/>
      <c r="L55" s="540"/>
      <c r="O55" s="540"/>
      <c r="R55" s="540"/>
      <c r="U55" s="540"/>
    </row>
    <row r="56">
      <c r="E56" s="540"/>
      <c r="I56" s="540"/>
      <c r="L56" s="540"/>
      <c r="O56" s="540"/>
      <c r="R56" s="540"/>
      <c r="U56" s="540"/>
    </row>
    <row r="57">
      <c r="E57" s="540"/>
      <c r="I57" s="540"/>
      <c r="L57" s="540"/>
      <c r="O57" s="540"/>
      <c r="R57" s="540"/>
      <c r="U57" s="540"/>
    </row>
    <row r="58">
      <c r="E58" s="540"/>
      <c r="I58" s="540"/>
      <c r="L58" s="540"/>
      <c r="O58" s="540"/>
      <c r="R58" s="540"/>
      <c r="U58" s="540"/>
    </row>
    <row r="59">
      <c r="E59" s="540"/>
      <c r="I59" s="540"/>
      <c r="L59" s="540"/>
      <c r="O59" s="540"/>
      <c r="R59" s="540"/>
      <c r="U59" s="540"/>
    </row>
    <row r="60">
      <c r="E60" s="540"/>
      <c r="I60" s="540"/>
      <c r="L60" s="540"/>
      <c r="O60" s="540"/>
      <c r="R60" s="540"/>
      <c r="U60" s="540"/>
    </row>
    <row r="61">
      <c r="E61" s="540"/>
      <c r="I61" s="540"/>
      <c r="L61" s="540"/>
      <c r="O61" s="540"/>
      <c r="R61" s="540"/>
      <c r="U61" s="540"/>
    </row>
    <row r="62">
      <c r="E62" s="540"/>
      <c r="I62" s="540"/>
      <c r="L62" s="540"/>
      <c r="O62" s="540"/>
      <c r="R62" s="540"/>
      <c r="U62" s="540"/>
    </row>
    <row r="63">
      <c r="E63" s="540"/>
      <c r="I63" s="540"/>
      <c r="L63" s="540"/>
      <c r="O63" s="540"/>
      <c r="R63" s="540"/>
      <c r="U63" s="540"/>
    </row>
    <row r="64">
      <c r="E64" s="540"/>
      <c r="I64" s="540"/>
      <c r="L64" s="540"/>
      <c r="O64" s="540"/>
      <c r="R64" s="540"/>
      <c r="U64" s="540"/>
    </row>
    <row r="65">
      <c r="E65" s="540"/>
      <c r="I65" s="540"/>
      <c r="L65" s="540"/>
      <c r="O65" s="540"/>
      <c r="R65" s="540"/>
      <c r="U65" s="540"/>
    </row>
    <row r="66">
      <c r="E66" s="540"/>
      <c r="I66" s="540"/>
      <c r="L66" s="540"/>
      <c r="O66" s="540"/>
      <c r="R66" s="540"/>
      <c r="U66" s="540"/>
    </row>
    <row r="67">
      <c r="E67" s="540"/>
      <c r="I67" s="540"/>
      <c r="L67" s="540"/>
      <c r="O67" s="540"/>
      <c r="R67" s="540"/>
      <c r="U67" s="540"/>
    </row>
    <row r="68">
      <c r="E68" s="540"/>
      <c r="I68" s="540"/>
      <c r="L68" s="540"/>
      <c r="O68" s="540"/>
      <c r="R68" s="540"/>
      <c r="U68" s="540"/>
    </row>
    <row r="69">
      <c r="E69" s="540"/>
      <c r="I69" s="540"/>
      <c r="L69" s="540"/>
      <c r="O69" s="540"/>
      <c r="R69" s="540"/>
      <c r="U69" s="540"/>
    </row>
    <row r="70">
      <c r="E70" s="540"/>
      <c r="I70" s="540"/>
      <c r="L70" s="540"/>
      <c r="O70" s="540"/>
      <c r="R70" s="540"/>
      <c r="U70" s="540"/>
    </row>
    <row r="71">
      <c r="E71" s="540"/>
      <c r="I71" s="540"/>
      <c r="L71" s="540"/>
      <c r="O71" s="540"/>
      <c r="R71" s="540"/>
      <c r="U71" s="540"/>
    </row>
    <row r="72">
      <c r="E72" s="540"/>
      <c r="I72" s="540"/>
      <c r="L72" s="540"/>
      <c r="O72" s="540"/>
      <c r="R72" s="540"/>
      <c r="U72" s="540"/>
    </row>
    <row r="73">
      <c r="E73" s="540"/>
      <c r="I73" s="540"/>
      <c r="L73" s="540"/>
      <c r="O73" s="540"/>
      <c r="R73" s="540"/>
      <c r="U73" s="540"/>
    </row>
    <row r="74">
      <c r="E74" s="540"/>
      <c r="I74" s="540"/>
      <c r="L74" s="540"/>
      <c r="O74" s="540"/>
      <c r="R74" s="540"/>
      <c r="U74" s="540"/>
    </row>
    <row r="75">
      <c r="E75" s="540"/>
      <c r="I75" s="540"/>
      <c r="L75" s="540"/>
      <c r="O75" s="540"/>
      <c r="R75" s="540"/>
      <c r="U75" s="540"/>
    </row>
    <row r="76">
      <c r="E76" s="540"/>
      <c r="I76" s="540"/>
      <c r="L76" s="540"/>
      <c r="O76" s="540"/>
      <c r="R76" s="540"/>
      <c r="U76" s="540"/>
    </row>
    <row r="77">
      <c r="E77" s="540"/>
      <c r="I77" s="540"/>
      <c r="L77" s="540"/>
      <c r="O77" s="540"/>
      <c r="R77" s="540"/>
      <c r="U77" s="540"/>
    </row>
    <row r="78">
      <c r="E78" s="540"/>
      <c r="I78" s="540"/>
      <c r="L78" s="540"/>
      <c r="O78" s="540"/>
      <c r="R78" s="540"/>
      <c r="U78" s="540"/>
    </row>
    <row r="79">
      <c r="E79" s="540"/>
      <c r="I79" s="540"/>
      <c r="L79" s="540"/>
      <c r="O79" s="540"/>
      <c r="R79" s="540"/>
      <c r="U79" s="540"/>
    </row>
    <row r="80">
      <c r="E80" s="540"/>
      <c r="I80" s="540"/>
      <c r="L80" s="540"/>
      <c r="O80" s="540"/>
      <c r="R80" s="540"/>
      <c r="U80" s="540"/>
    </row>
    <row r="81">
      <c r="E81" s="540"/>
      <c r="I81" s="540"/>
      <c r="L81" s="540"/>
      <c r="O81" s="540"/>
      <c r="R81" s="540"/>
      <c r="U81" s="540"/>
    </row>
    <row r="82">
      <c r="E82" s="540"/>
      <c r="I82" s="540"/>
      <c r="L82" s="540"/>
      <c r="O82" s="540"/>
      <c r="R82" s="540"/>
      <c r="U82" s="540"/>
    </row>
    <row r="83">
      <c r="E83" s="540"/>
      <c r="I83" s="540"/>
      <c r="L83" s="540"/>
      <c r="O83" s="540"/>
      <c r="R83" s="540"/>
      <c r="U83" s="540"/>
    </row>
    <row r="84">
      <c r="E84" s="540"/>
      <c r="I84" s="540"/>
      <c r="L84" s="540"/>
      <c r="O84" s="540"/>
      <c r="R84" s="540"/>
      <c r="U84" s="540"/>
    </row>
    <row r="85">
      <c r="E85" s="540"/>
      <c r="I85" s="540"/>
      <c r="L85" s="540"/>
      <c r="O85" s="540"/>
      <c r="R85" s="540"/>
      <c r="U85" s="540"/>
    </row>
    <row r="86">
      <c r="E86" s="540"/>
      <c r="I86" s="540"/>
      <c r="L86" s="540"/>
      <c r="O86" s="540"/>
      <c r="R86" s="540"/>
      <c r="U86" s="540"/>
    </row>
    <row r="87">
      <c r="E87" s="540"/>
      <c r="I87" s="540"/>
      <c r="L87" s="540"/>
      <c r="O87" s="540"/>
      <c r="R87" s="540"/>
      <c r="U87" s="540"/>
    </row>
    <row r="88">
      <c r="E88" s="540"/>
      <c r="I88" s="540"/>
      <c r="L88" s="540"/>
      <c r="O88" s="540"/>
      <c r="R88" s="540"/>
      <c r="U88" s="540"/>
    </row>
    <row r="89">
      <c r="E89" s="540"/>
      <c r="I89" s="540"/>
      <c r="L89" s="540"/>
      <c r="O89" s="540"/>
      <c r="R89" s="540"/>
      <c r="U89" s="540"/>
    </row>
    <row r="90">
      <c r="E90" s="540"/>
      <c r="I90" s="540"/>
      <c r="L90" s="540"/>
      <c r="O90" s="540"/>
      <c r="R90" s="540"/>
      <c r="U90" s="540"/>
    </row>
    <row r="91">
      <c r="E91" s="540"/>
      <c r="I91" s="540"/>
      <c r="L91" s="540"/>
      <c r="O91" s="540"/>
      <c r="R91" s="540"/>
      <c r="U91" s="540"/>
    </row>
    <row r="92">
      <c r="E92" s="540"/>
      <c r="I92" s="540"/>
      <c r="L92" s="540"/>
      <c r="O92" s="540"/>
      <c r="R92" s="540"/>
      <c r="U92" s="540"/>
    </row>
    <row r="93">
      <c r="E93" s="540"/>
      <c r="I93" s="540"/>
      <c r="L93" s="540"/>
      <c r="O93" s="540"/>
      <c r="R93" s="540"/>
      <c r="U93" s="540"/>
    </row>
    <row r="94">
      <c r="E94" s="540"/>
      <c r="I94" s="540"/>
      <c r="L94" s="540"/>
      <c r="O94" s="540"/>
      <c r="R94" s="540"/>
      <c r="U94" s="540"/>
    </row>
    <row r="95">
      <c r="E95" s="540"/>
      <c r="I95" s="540"/>
      <c r="L95" s="540"/>
      <c r="O95" s="540"/>
      <c r="R95" s="540"/>
      <c r="U95" s="540"/>
    </row>
    <row r="96">
      <c r="E96" s="540"/>
      <c r="I96" s="540"/>
      <c r="L96" s="540"/>
      <c r="O96" s="540"/>
      <c r="R96" s="540"/>
      <c r="U96" s="540"/>
    </row>
    <row r="97">
      <c r="E97" s="540"/>
      <c r="I97" s="540"/>
      <c r="L97" s="540"/>
      <c r="O97" s="540"/>
      <c r="R97" s="540"/>
      <c r="U97" s="540"/>
    </row>
    <row r="98">
      <c r="E98" s="540"/>
      <c r="I98" s="540"/>
      <c r="L98" s="540"/>
      <c r="O98" s="540"/>
      <c r="R98" s="540"/>
      <c r="U98" s="540"/>
    </row>
    <row r="99">
      <c r="E99" s="540"/>
      <c r="I99" s="540"/>
      <c r="L99" s="540"/>
      <c r="O99" s="540"/>
      <c r="R99" s="540"/>
      <c r="U99" s="540"/>
    </row>
    <row r="100">
      <c r="E100" s="540"/>
      <c r="I100" s="540"/>
      <c r="L100" s="540"/>
      <c r="O100" s="540"/>
      <c r="R100" s="540"/>
      <c r="U100" s="540"/>
    </row>
    <row r="101">
      <c r="E101" s="540"/>
      <c r="I101" s="540"/>
      <c r="L101" s="540"/>
      <c r="O101" s="540"/>
      <c r="R101" s="540"/>
      <c r="U101" s="540"/>
    </row>
    <row r="102">
      <c r="E102" s="540"/>
      <c r="I102" s="540"/>
      <c r="L102" s="540"/>
      <c r="O102" s="540"/>
      <c r="R102" s="540"/>
      <c r="U102" s="540"/>
    </row>
    <row r="103">
      <c r="E103" s="540"/>
      <c r="I103" s="540"/>
      <c r="L103" s="540"/>
      <c r="O103" s="540"/>
      <c r="R103" s="540"/>
      <c r="U103" s="540"/>
    </row>
    <row r="104">
      <c r="E104" s="540"/>
      <c r="I104" s="540"/>
      <c r="L104" s="540"/>
      <c r="O104" s="540"/>
      <c r="R104" s="540"/>
      <c r="U104" s="540"/>
    </row>
    <row r="105">
      <c r="E105" s="540"/>
      <c r="I105" s="540"/>
      <c r="L105" s="540"/>
      <c r="O105" s="540"/>
      <c r="R105" s="540"/>
      <c r="U105" s="540"/>
    </row>
    <row r="106">
      <c r="E106" s="540"/>
      <c r="I106" s="540"/>
      <c r="L106" s="540"/>
      <c r="O106" s="540"/>
      <c r="R106" s="540"/>
      <c r="U106" s="540"/>
    </row>
    <row r="107">
      <c r="E107" s="540"/>
      <c r="I107" s="540"/>
      <c r="L107" s="540"/>
      <c r="O107" s="540"/>
      <c r="R107" s="540"/>
      <c r="U107" s="540"/>
    </row>
    <row r="108">
      <c r="E108" s="540"/>
      <c r="I108" s="540"/>
      <c r="L108" s="540"/>
      <c r="O108" s="540"/>
      <c r="R108" s="540"/>
      <c r="U108" s="540"/>
    </row>
    <row r="109">
      <c r="E109" s="540"/>
      <c r="I109" s="540"/>
      <c r="L109" s="540"/>
      <c r="O109" s="540"/>
      <c r="R109" s="540"/>
      <c r="U109" s="540"/>
    </row>
    <row r="110">
      <c r="E110" s="540"/>
      <c r="I110" s="540"/>
      <c r="L110" s="540"/>
      <c r="O110" s="540"/>
      <c r="R110" s="540"/>
      <c r="U110" s="540"/>
    </row>
    <row r="111">
      <c r="E111" s="540"/>
      <c r="I111" s="540"/>
      <c r="L111" s="540"/>
      <c r="O111" s="540"/>
      <c r="R111" s="540"/>
      <c r="U111" s="540"/>
    </row>
    <row r="112">
      <c r="E112" s="540"/>
      <c r="I112" s="540"/>
      <c r="L112" s="540"/>
      <c r="O112" s="540"/>
      <c r="R112" s="540"/>
      <c r="U112" s="540"/>
    </row>
    <row r="113">
      <c r="E113" s="540"/>
      <c r="I113" s="540"/>
      <c r="L113" s="540"/>
      <c r="O113" s="540"/>
      <c r="R113" s="540"/>
      <c r="U113" s="540"/>
    </row>
    <row r="114">
      <c r="E114" s="540"/>
      <c r="I114" s="540"/>
      <c r="L114" s="540"/>
      <c r="O114" s="540"/>
      <c r="R114" s="540"/>
      <c r="U114" s="540"/>
    </row>
    <row r="115">
      <c r="E115" s="540"/>
      <c r="I115" s="540"/>
      <c r="L115" s="540"/>
      <c r="O115" s="540"/>
      <c r="R115" s="540"/>
      <c r="U115" s="540"/>
    </row>
    <row r="116">
      <c r="E116" s="540"/>
      <c r="I116" s="540"/>
      <c r="L116" s="540"/>
      <c r="O116" s="540"/>
      <c r="R116" s="540"/>
      <c r="U116" s="540"/>
    </row>
    <row r="117">
      <c r="E117" s="540"/>
      <c r="I117" s="540"/>
      <c r="L117" s="540"/>
      <c r="O117" s="540"/>
      <c r="R117" s="540"/>
      <c r="U117" s="540"/>
    </row>
    <row r="118">
      <c r="E118" s="540"/>
      <c r="I118" s="540"/>
      <c r="L118" s="540"/>
      <c r="O118" s="540"/>
      <c r="R118" s="540"/>
      <c r="U118" s="540"/>
    </row>
    <row r="119">
      <c r="E119" s="540"/>
      <c r="I119" s="540"/>
      <c r="L119" s="540"/>
      <c r="O119" s="540"/>
      <c r="R119" s="540"/>
      <c r="U119" s="540"/>
    </row>
    <row r="120">
      <c r="E120" s="540"/>
      <c r="I120" s="540"/>
      <c r="L120" s="540"/>
      <c r="O120" s="540"/>
      <c r="R120" s="540"/>
      <c r="U120" s="540"/>
    </row>
    <row r="121">
      <c r="E121" s="540"/>
      <c r="I121" s="540"/>
      <c r="L121" s="540"/>
      <c r="O121" s="540"/>
      <c r="R121" s="540"/>
      <c r="U121" s="540"/>
    </row>
    <row r="122">
      <c r="E122" s="540"/>
      <c r="I122" s="540"/>
      <c r="L122" s="540"/>
      <c r="O122" s="540"/>
      <c r="R122" s="540"/>
      <c r="U122" s="540"/>
    </row>
    <row r="123">
      <c r="E123" s="540"/>
      <c r="I123" s="540"/>
      <c r="L123" s="540"/>
      <c r="O123" s="540"/>
      <c r="R123" s="540"/>
      <c r="U123" s="540"/>
    </row>
    <row r="124">
      <c r="E124" s="540"/>
      <c r="I124" s="540"/>
      <c r="L124" s="540"/>
      <c r="O124" s="540"/>
      <c r="R124" s="540"/>
      <c r="U124" s="540"/>
    </row>
    <row r="125">
      <c r="E125" s="540"/>
      <c r="I125" s="540"/>
      <c r="L125" s="540"/>
      <c r="O125" s="540"/>
      <c r="R125" s="540"/>
      <c r="U125" s="540"/>
    </row>
    <row r="126">
      <c r="E126" s="540"/>
      <c r="I126" s="540"/>
      <c r="L126" s="540"/>
      <c r="O126" s="540"/>
      <c r="R126" s="540"/>
      <c r="U126" s="540"/>
    </row>
    <row r="127">
      <c r="E127" s="540"/>
      <c r="I127" s="540"/>
      <c r="L127" s="540"/>
      <c r="O127" s="540"/>
      <c r="R127" s="540"/>
      <c r="U127" s="540"/>
    </row>
    <row r="128">
      <c r="E128" s="540"/>
      <c r="I128" s="540"/>
      <c r="L128" s="540"/>
      <c r="O128" s="540"/>
      <c r="R128" s="540"/>
      <c r="U128" s="540"/>
    </row>
    <row r="129">
      <c r="E129" s="540"/>
      <c r="I129" s="540"/>
      <c r="L129" s="540"/>
      <c r="O129" s="540"/>
      <c r="R129" s="540"/>
      <c r="U129" s="540"/>
    </row>
    <row r="130">
      <c r="E130" s="540"/>
      <c r="I130" s="540"/>
      <c r="L130" s="540"/>
      <c r="O130" s="540"/>
      <c r="R130" s="540"/>
      <c r="U130" s="540"/>
    </row>
    <row r="131">
      <c r="E131" s="540"/>
      <c r="I131" s="540"/>
      <c r="L131" s="540"/>
      <c r="O131" s="540"/>
      <c r="R131" s="540"/>
      <c r="U131" s="540"/>
    </row>
    <row r="132">
      <c r="E132" s="540"/>
      <c r="I132" s="540"/>
      <c r="L132" s="540"/>
      <c r="O132" s="540"/>
      <c r="R132" s="540"/>
      <c r="U132" s="540"/>
    </row>
    <row r="133">
      <c r="E133" s="540"/>
      <c r="I133" s="540"/>
      <c r="L133" s="540"/>
      <c r="O133" s="540"/>
      <c r="R133" s="540"/>
      <c r="U133" s="540"/>
    </row>
    <row r="134">
      <c r="E134" s="540"/>
      <c r="I134" s="540"/>
      <c r="L134" s="540"/>
      <c r="O134" s="540"/>
      <c r="R134" s="540"/>
      <c r="U134" s="540"/>
    </row>
    <row r="135">
      <c r="E135" s="540"/>
      <c r="I135" s="540"/>
      <c r="L135" s="540"/>
      <c r="O135" s="540"/>
      <c r="R135" s="540"/>
      <c r="U135" s="540"/>
    </row>
    <row r="136">
      <c r="E136" s="540"/>
      <c r="I136" s="540"/>
      <c r="L136" s="540"/>
      <c r="O136" s="540"/>
      <c r="R136" s="540"/>
      <c r="U136" s="540"/>
    </row>
    <row r="137">
      <c r="E137" s="540"/>
      <c r="I137" s="540"/>
      <c r="L137" s="540"/>
      <c r="O137" s="540"/>
      <c r="R137" s="540"/>
      <c r="U137" s="540"/>
    </row>
    <row r="138">
      <c r="E138" s="540"/>
      <c r="I138" s="540"/>
      <c r="L138" s="540"/>
      <c r="O138" s="540"/>
      <c r="R138" s="540"/>
      <c r="U138" s="540"/>
    </row>
    <row r="139">
      <c r="E139" s="540"/>
      <c r="I139" s="540"/>
      <c r="L139" s="540"/>
      <c r="O139" s="540"/>
      <c r="R139" s="540"/>
      <c r="U139" s="540"/>
    </row>
    <row r="140">
      <c r="E140" s="540"/>
      <c r="I140" s="540"/>
      <c r="L140" s="540"/>
      <c r="O140" s="540"/>
      <c r="R140" s="540"/>
      <c r="U140" s="540"/>
    </row>
    <row r="141">
      <c r="E141" s="540"/>
      <c r="I141" s="540"/>
      <c r="L141" s="540"/>
      <c r="O141" s="540"/>
      <c r="R141" s="540"/>
      <c r="U141" s="540"/>
    </row>
    <row r="142">
      <c r="E142" s="540"/>
      <c r="I142" s="540"/>
      <c r="L142" s="540"/>
      <c r="O142" s="540"/>
      <c r="R142" s="540"/>
      <c r="U142" s="540"/>
    </row>
    <row r="143">
      <c r="E143" s="540"/>
      <c r="I143" s="540"/>
      <c r="L143" s="540"/>
      <c r="O143" s="540"/>
      <c r="R143" s="540"/>
      <c r="U143" s="540"/>
    </row>
    <row r="144">
      <c r="E144" s="540"/>
      <c r="I144" s="540"/>
      <c r="L144" s="540"/>
      <c r="O144" s="540"/>
      <c r="R144" s="540"/>
      <c r="U144" s="540"/>
    </row>
    <row r="145">
      <c r="E145" s="540"/>
      <c r="I145" s="540"/>
      <c r="L145" s="540"/>
      <c r="O145" s="540"/>
      <c r="R145" s="540"/>
      <c r="U145" s="540"/>
    </row>
    <row r="146">
      <c r="E146" s="540"/>
      <c r="I146" s="540"/>
      <c r="L146" s="540"/>
      <c r="O146" s="540"/>
      <c r="R146" s="540"/>
      <c r="U146" s="540"/>
    </row>
    <row r="147">
      <c r="E147" s="540"/>
      <c r="I147" s="540"/>
      <c r="L147" s="540"/>
      <c r="O147" s="540"/>
      <c r="R147" s="540"/>
      <c r="U147" s="540"/>
    </row>
    <row r="148">
      <c r="E148" s="540"/>
      <c r="I148" s="540"/>
      <c r="L148" s="540"/>
      <c r="O148" s="540"/>
      <c r="R148" s="540"/>
      <c r="U148" s="540"/>
    </row>
    <row r="149">
      <c r="E149" s="540"/>
      <c r="I149" s="540"/>
      <c r="L149" s="540"/>
      <c r="O149" s="540"/>
      <c r="R149" s="540"/>
      <c r="U149" s="540"/>
    </row>
    <row r="150">
      <c r="E150" s="540"/>
      <c r="I150" s="540"/>
      <c r="L150" s="540"/>
      <c r="O150" s="540"/>
      <c r="R150" s="540"/>
      <c r="U150" s="540"/>
    </row>
    <row r="151">
      <c r="E151" s="540"/>
      <c r="I151" s="540"/>
      <c r="L151" s="540"/>
      <c r="O151" s="540"/>
      <c r="R151" s="540"/>
      <c r="U151" s="540"/>
    </row>
    <row r="152">
      <c r="E152" s="540"/>
      <c r="I152" s="540"/>
      <c r="L152" s="540"/>
      <c r="O152" s="540"/>
      <c r="R152" s="540"/>
      <c r="U152" s="540"/>
    </row>
    <row r="153">
      <c r="E153" s="540"/>
      <c r="I153" s="540"/>
      <c r="L153" s="540"/>
      <c r="O153" s="540"/>
      <c r="R153" s="540"/>
      <c r="U153" s="540"/>
    </row>
    <row r="154">
      <c r="E154" s="540"/>
      <c r="I154" s="540"/>
      <c r="L154" s="540"/>
      <c r="O154" s="540"/>
      <c r="R154" s="540"/>
      <c r="U154" s="540"/>
    </row>
    <row r="155">
      <c r="E155" s="540"/>
      <c r="I155" s="540"/>
      <c r="L155" s="540"/>
      <c r="O155" s="540"/>
      <c r="R155" s="540"/>
      <c r="U155" s="540"/>
    </row>
    <row r="156">
      <c r="E156" s="540"/>
      <c r="I156" s="540"/>
      <c r="L156" s="540"/>
      <c r="O156" s="540"/>
      <c r="R156" s="540"/>
      <c r="U156" s="540"/>
    </row>
    <row r="157">
      <c r="E157" s="540"/>
      <c r="I157" s="540"/>
      <c r="L157" s="540"/>
      <c r="O157" s="540"/>
      <c r="R157" s="540"/>
      <c r="U157" s="540"/>
    </row>
    <row r="158">
      <c r="E158" s="540"/>
      <c r="I158" s="540"/>
      <c r="L158" s="540"/>
      <c r="O158" s="540"/>
      <c r="R158" s="540"/>
      <c r="U158" s="540"/>
    </row>
    <row r="159">
      <c r="E159" s="540"/>
      <c r="I159" s="540"/>
      <c r="L159" s="540"/>
      <c r="O159" s="540"/>
      <c r="R159" s="540"/>
      <c r="U159" s="540"/>
    </row>
    <row r="160">
      <c r="E160" s="540"/>
      <c r="I160" s="540"/>
      <c r="L160" s="540"/>
      <c r="O160" s="540"/>
      <c r="R160" s="540"/>
      <c r="U160" s="540"/>
    </row>
    <row r="161">
      <c r="E161" s="540"/>
      <c r="I161" s="540"/>
      <c r="L161" s="540"/>
      <c r="O161" s="540"/>
      <c r="R161" s="540"/>
      <c r="U161" s="540"/>
    </row>
    <row r="162">
      <c r="E162" s="540"/>
      <c r="I162" s="540"/>
      <c r="L162" s="540"/>
      <c r="O162" s="540"/>
      <c r="R162" s="540"/>
      <c r="U162" s="540"/>
    </row>
    <row r="163">
      <c r="E163" s="540"/>
      <c r="I163" s="540"/>
      <c r="L163" s="540"/>
      <c r="O163" s="540"/>
      <c r="R163" s="540"/>
      <c r="U163" s="540"/>
    </row>
    <row r="164">
      <c r="E164" s="540"/>
      <c r="I164" s="540"/>
      <c r="L164" s="540"/>
      <c r="O164" s="540"/>
      <c r="R164" s="540"/>
      <c r="U164" s="540"/>
    </row>
    <row r="165">
      <c r="E165" s="540"/>
      <c r="I165" s="540"/>
      <c r="L165" s="540"/>
      <c r="O165" s="540"/>
      <c r="R165" s="540"/>
      <c r="U165" s="540"/>
    </row>
    <row r="166">
      <c r="E166" s="540"/>
      <c r="I166" s="540"/>
      <c r="L166" s="540"/>
      <c r="O166" s="540"/>
      <c r="R166" s="540"/>
      <c r="U166" s="540"/>
    </row>
    <row r="167">
      <c r="E167" s="540"/>
      <c r="I167" s="540"/>
      <c r="L167" s="540"/>
      <c r="O167" s="540"/>
      <c r="R167" s="540"/>
      <c r="U167" s="540"/>
    </row>
    <row r="168">
      <c r="E168" s="540"/>
      <c r="I168" s="540"/>
      <c r="L168" s="540"/>
      <c r="O168" s="540"/>
      <c r="R168" s="540"/>
      <c r="U168" s="540"/>
    </row>
    <row r="169">
      <c r="E169" s="540"/>
      <c r="I169" s="540"/>
      <c r="L169" s="540"/>
      <c r="O169" s="540"/>
      <c r="R169" s="540"/>
      <c r="U169" s="540"/>
    </row>
    <row r="170">
      <c r="E170" s="540"/>
      <c r="I170" s="540"/>
      <c r="L170" s="540"/>
      <c r="O170" s="540"/>
      <c r="R170" s="540"/>
      <c r="U170" s="540"/>
    </row>
    <row r="171">
      <c r="E171" s="540"/>
      <c r="I171" s="540"/>
      <c r="L171" s="540"/>
      <c r="O171" s="540"/>
      <c r="R171" s="540"/>
      <c r="U171" s="540"/>
    </row>
    <row r="172">
      <c r="E172" s="540"/>
      <c r="I172" s="540"/>
      <c r="L172" s="540"/>
      <c r="O172" s="540"/>
      <c r="R172" s="540"/>
      <c r="U172" s="540"/>
    </row>
    <row r="173">
      <c r="E173" s="540"/>
      <c r="I173" s="540"/>
      <c r="L173" s="540"/>
      <c r="O173" s="540"/>
      <c r="R173" s="540"/>
      <c r="U173" s="540"/>
    </row>
    <row r="174">
      <c r="E174" s="540"/>
      <c r="I174" s="540"/>
      <c r="L174" s="540"/>
      <c r="O174" s="540"/>
      <c r="R174" s="540"/>
      <c r="U174" s="540"/>
    </row>
    <row r="175">
      <c r="E175" s="540"/>
      <c r="I175" s="540"/>
      <c r="L175" s="540"/>
      <c r="O175" s="540"/>
      <c r="R175" s="540"/>
      <c r="U175" s="540"/>
    </row>
    <row r="176">
      <c r="E176" s="540"/>
      <c r="I176" s="540"/>
      <c r="L176" s="540"/>
      <c r="O176" s="540"/>
      <c r="R176" s="540"/>
      <c r="U176" s="540"/>
    </row>
    <row r="177">
      <c r="E177" s="540"/>
      <c r="I177" s="540"/>
      <c r="L177" s="540"/>
      <c r="O177" s="540"/>
      <c r="R177" s="540"/>
      <c r="U177" s="540"/>
    </row>
    <row r="178">
      <c r="E178" s="540"/>
      <c r="I178" s="540"/>
      <c r="L178" s="540"/>
      <c r="O178" s="540"/>
      <c r="R178" s="540"/>
      <c r="U178" s="540"/>
    </row>
    <row r="179">
      <c r="E179" s="540"/>
      <c r="I179" s="540"/>
      <c r="L179" s="540"/>
      <c r="O179" s="540"/>
      <c r="R179" s="540"/>
      <c r="U179" s="540"/>
    </row>
    <row r="180">
      <c r="E180" s="540"/>
      <c r="I180" s="540"/>
      <c r="L180" s="540"/>
      <c r="O180" s="540"/>
      <c r="R180" s="540"/>
      <c r="U180" s="540"/>
    </row>
    <row r="181">
      <c r="E181" s="540"/>
      <c r="I181" s="540"/>
      <c r="L181" s="540"/>
      <c r="O181" s="540"/>
      <c r="R181" s="540"/>
      <c r="U181" s="540"/>
    </row>
    <row r="182">
      <c r="E182" s="540"/>
      <c r="I182" s="540"/>
      <c r="L182" s="540"/>
      <c r="O182" s="540"/>
      <c r="R182" s="540"/>
      <c r="U182" s="540"/>
    </row>
    <row r="183">
      <c r="E183" s="540"/>
      <c r="I183" s="540"/>
      <c r="L183" s="540"/>
      <c r="O183" s="540"/>
      <c r="R183" s="540"/>
      <c r="U183" s="540"/>
    </row>
    <row r="184">
      <c r="E184" s="540"/>
      <c r="I184" s="540"/>
      <c r="L184" s="540"/>
      <c r="O184" s="540"/>
      <c r="R184" s="540"/>
      <c r="U184" s="540"/>
    </row>
    <row r="185">
      <c r="E185" s="540"/>
      <c r="I185" s="540"/>
      <c r="L185" s="540"/>
      <c r="O185" s="540"/>
      <c r="R185" s="540"/>
      <c r="U185" s="540"/>
    </row>
    <row r="186">
      <c r="E186" s="540"/>
      <c r="I186" s="540"/>
      <c r="L186" s="540"/>
      <c r="O186" s="540"/>
      <c r="R186" s="540"/>
      <c r="U186" s="540"/>
    </row>
    <row r="187">
      <c r="E187" s="540"/>
      <c r="I187" s="540"/>
      <c r="L187" s="540"/>
      <c r="O187" s="540"/>
      <c r="R187" s="540"/>
      <c r="U187" s="540"/>
    </row>
    <row r="188">
      <c r="E188" s="540"/>
      <c r="I188" s="540"/>
      <c r="L188" s="540"/>
      <c r="O188" s="540"/>
      <c r="R188" s="540"/>
      <c r="U188" s="540"/>
    </row>
    <row r="189">
      <c r="E189" s="540"/>
      <c r="I189" s="540"/>
      <c r="L189" s="540"/>
      <c r="O189" s="540"/>
      <c r="R189" s="540"/>
      <c r="U189" s="540"/>
    </row>
    <row r="190">
      <c r="E190" s="540"/>
      <c r="I190" s="540"/>
      <c r="L190" s="540"/>
      <c r="O190" s="540"/>
      <c r="R190" s="540"/>
      <c r="U190" s="540"/>
    </row>
    <row r="191">
      <c r="E191" s="540"/>
      <c r="I191" s="540"/>
      <c r="L191" s="540"/>
      <c r="O191" s="540"/>
      <c r="R191" s="540"/>
      <c r="U191" s="540"/>
    </row>
    <row r="192">
      <c r="E192" s="540"/>
      <c r="I192" s="540"/>
      <c r="L192" s="540"/>
      <c r="O192" s="540"/>
      <c r="R192" s="540"/>
      <c r="U192" s="540"/>
    </row>
    <row r="193">
      <c r="E193" s="540"/>
      <c r="I193" s="540"/>
      <c r="L193" s="540"/>
      <c r="O193" s="540"/>
      <c r="R193" s="540"/>
      <c r="U193" s="540"/>
    </row>
    <row r="194">
      <c r="E194" s="540"/>
      <c r="I194" s="540"/>
      <c r="L194" s="540"/>
      <c r="O194" s="540"/>
      <c r="R194" s="540"/>
      <c r="U194" s="540"/>
    </row>
    <row r="195">
      <c r="E195" s="540"/>
      <c r="I195" s="540"/>
      <c r="L195" s="540"/>
      <c r="O195" s="540"/>
      <c r="R195" s="540"/>
      <c r="U195" s="540"/>
    </row>
    <row r="196">
      <c r="E196" s="540"/>
      <c r="I196" s="540"/>
      <c r="L196" s="540"/>
      <c r="O196" s="540"/>
      <c r="R196" s="540"/>
      <c r="U196" s="540"/>
    </row>
    <row r="197">
      <c r="E197" s="540"/>
      <c r="I197" s="540"/>
      <c r="L197" s="540"/>
      <c r="O197" s="540"/>
      <c r="R197" s="540"/>
      <c r="U197" s="540"/>
    </row>
    <row r="198">
      <c r="E198" s="540"/>
      <c r="I198" s="540"/>
      <c r="L198" s="540"/>
      <c r="O198" s="540"/>
      <c r="R198" s="540"/>
      <c r="U198" s="540"/>
    </row>
    <row r="199">
      <c r="E199" s="540"/>
      <c r="I199" s="540"/>
      <c r="L199" s="540"/>
      <c r="O199" s="540"/>
      <c r="R199" s="540"/>
      <c r="U199" s="540"/>
    </row>
    <row r="200">
      <c r="E200" s="540"/>
      <c r="I200" s="540"/>
      <c r="L200" s="540"/>
      <c r="O200" s="540"/>
      <c r="R200" s="540"/>
      <c r="U200" s="540"/>
    </row>
    <row r="201">
      <c r="E201" s="540"/>
      <c r="I201" s="540"/>
      <c r="L201" s="540"/>
      <c r="O201" s="540"/>
      <c r="R201" s="540"/>
      <c r="U201" s="540"/>
    </row>
    <row r="202">
      <c r="E202" s="540"/>
      <c r="I202" s="540"/>
      <c r="L202" s="540"/>
      <c r="O202" s="540"/>
      <c r="R202" s="540"/>
      <c r="U202" s="540"/>
    </row>
    <row r="203">
      <c r="E203" s="540"/>
      <c r="I203" s="540"/>
      <c r="L203" s="540"/>
      <c r="O203" s="540"/>
      <c r="R203" s="540"/>
      <c r="U203" s="540"/>
    </row>
    <row r="204">
      <c r="E204" s="540"/>
      <c r="I204" s="540"/>
      <c r="L204" s="540"/>
      <c r="O204" s="540"/>
      <c r="R204" s="540"/>
      <c r="U204" s="540"/>
    </row>
    <row r="205">
      <c r="E205" s="540"/>
      <c r="I205" s="540"/>
      <c r="L205" s="540"/>
      <c r="O205" s="540"/>
      <c r="R205" s="540"/>
      <c r="U205" s="540"/>
    </row>
    <row r="206">
      <c r="E206" s="540"/>
      <c r="I206" s="540"/>
      <c r="L206" s="540"/>
      <c r="O206" s="540"/>
      <c r="R206" s="540"/>
      <c r="U206" s="540"/>
    </row>
    <row r="207">
      <c r="E207" s="540"/>
      <c r="I207" s="540"/>
      <c r="L207" s="540"/>
      <c r="O207" s="540"/>
      <c r="R207" s="540"/>
      <c r="U207" s="540"/>
    </row>
    <row r="208">
      <c r="E208" s="540"/>
      <c r="I208" s="540"/>
      <c r="L208" s="540"/>
      <c r="O208" s="540"/>
      <c r="R208" s="540"/>
      <c r="U208" s="540"/>
    </row>
    <row r="209">
      <c r="E209" s="540"/>
      <c r="I209" s="540"/>
      <c r="L209" s="540"/>
      <c r="O209" s="540"/>
      <c r="R209" s="540"/>
      <c r="U209" s="540"/>
    </row>
    <row r="210">
      <c r="E210" s="540"/>
      <c r="I210" s="540"/>
      <c r="L210" s="540"/>
      <c r="O210" s="540"/>
      <c r="R210" s="540"/>
      <c r="U210" s="540"/>
    </row>
    <row r="211">
      <c r="E211" s="540"/>
      <c r="I211" s="540"/>
      <c r="L211" s="540"/>
      <c r="O211" s="540"/>
      <c r="R211" s="540"/>
      <c r="U211" s="540"/>
    </row>
    <row r="212">
      <c r="E212" s="540"/>
      <c r="I212" s="540"/>
      <c r="L212" s="540"/>
      <c r="O212" s="540"/>
      <c r="R212" s="540"/>
      <c r="U212" s="540"/>
    </row>
    <row r="213">
      <c r="E213" s="540"/>
      <c r="I213" s="540"/>
      <c r="L213" s="540"/>
      <c r="O213" s="540"/>
      <c r="R213" s="540"/>
      <c r="U213" s="540"/>
    </row>
    <row r="214">
      <c r="E214" s="540"/>
      <c r="I214" s="540"/>
      <c r="L214" s="540"/>
      <c r="O214" s="540"/>
      <c r="R214" s="540"/>
      <c r="U214" s="540"/>
    </row>
    <row r="215">
      <c r="E215" s="540"/>
      <c r="I215" s="540"/>
      <c r="L215" s="540"/>
      <c r="O215" s="540"/>
      <c r="R215" s="540"/>
      <c r="U215" s="540"/>
    </row>
    <row r="216">
      <c r="E216" s="540"/>
      <c r="I216" s="540"/>
      <c r="L216" s="540"/>
      <c r="O216" s="540"/>
      <c r="R216" s="540"/>
      <c r="U216" s="540"/>
    </row>
    <row r="217">
      <c r="E217" s="540"/>
      <c r="I217" s="540"/>
      <c r="L217" s="540"/>
      <c r="O217" s="540"/>
      <c r="R217" s="540"/>
      <c r="U217" s="540"/>
    </row>
    <row r="218">
      <c r="E218" s="540"/>
      <c r="I218" s="540"/>
      <c r="L218" s="540"/>
      <c r="O218" s="540"/>
      <c r="R218" s="540"/>
      <c r="U218" s="540"/>
    </row>
    <row r="219">
      <c r="E219" s="540"/>
      <c r="I219" s="540"/>
      <c r="L219" s="540"/>
      <c r="O219" s="540"/>
      <c r="R219" s="540"/>
      <c r="U219" s="540"/>
    </row>
    <row r="220">
      <c r="E220" s="540"/>
      <c r="I220" s="540"/>
      <c r="L220" s="540"/>
      <c r="O220" s="540"/>
      <c r="R220" s="540"/>
      <c r="U220" s="540"/>
    </row>
    <row r="221">
      <c r="E221" s="540"/>
      <c r="I221" s="540"/>
      <c r="L221" s="540"/>
      <c r="O221" s="540"/>
      <c r="R221" s="540"/>
      <c r="U221" s="540"/>
    </row>
    <row r="222">
      <c r="E222" s="540"/>
      <c r="I222" s="540"/>
      <c r="L222" s="540"/>
      <c r="O222" s="540"/>
      <c r="R222" s="540"/>
      <c r="U222" s="540"/>
    </row>
    <row r="223">
      <c r="E223" s="540"/>
      <c r="I223" s="540"/>
      <c r="L223" s="540"/>
      <c r="O223" s="540"/>
      <c r="R223" s="540"/>
      <c r="U223" s="540"/>
    </row>
    <row r="224">
      <c r="E224" s="540"/>
      <c r="I224" s="540"/>
      <c r="L224" s="540"/>
      <c r="O224" s="540"/>
      <c r="R224" s="540"/>
      <c r="U224" s="540"/>
    </row>
    <row r="225">
      <c r="E225" s="540"/>
      <c r="I225" s="540"/>
      <c r="L225" s="540"/>
      <c r="O225" s="540"/>
      <c r="R225" s="540"/>
      <c r="U225" s="540"/>
    </row>
    <row r="226">
      <c r="E226" s="540"/>
      <c r="I226" s="540"/>
      <c r="L226" s="540"/>
      <c r="O226" s="540"/>
      <c r="R226" s="540"/>
      <c r="U226" s="540"/>
    </row>
    <row r="227">
      <c r="E227" s="540"/>
      <c r="I227" s="540"/>
      <c r="L227" s="540"/>
      <c r="O227" s="540"/>
      <c r="R227" s="540"/>
      <c r="U227" s="540"/>
    </row>
    <row r="228">
      <c r="E228" s="540"/>
      <c r="I228" s="540"/>
      <c r="L228" s="540"/>
      <c r="O228" s="540"/>
      <c r="R228" s="540"/>
      <c r="U228" s="540"/>
    </row>
    <row r="229">
      <c r="E229" s="540"/>
      <c r="I229" s="540"/>
      <c r="L229" s="540"/>
      <c r="O229" s="540"/>
      <c r="R229" s="540"/>
      <c r="U229" s="540"/>
    </row>
    <row r="230">
      <c r="E230" s="540"/>
      <c r="I230" s="540"/>
      <c r="L230" s="540"/>
      <c r="O230" s="540"/>
      <c r="R230" s="540"/>
      <c r="U230" s="540"/>
    </row>
    <row r="231">
      <c r="E231" s="540"/>
      <c r="I231" s="540"/>
      <c r="L231" s="540"/>
      <c r="O231" s="540"/>
      <c r="R231" s="540"/>
      <c r="U231" s="540"/>
    </row>
    <row r="232">
      <c r="E232" s="540"/>
      <c r="I232" s="540"/>
      <c r="L232" s="540"/>
      <c r="O232" s="540"/>
      <c r="R232" s="540"/>
      <c r="U232" s="540"/>
    </row>
    <row r="233">
      <c r="E233" s="540"/>
      <c r="I233" s="540"/>
      <c r="L233" s="540"/>
      <c r="O233" s="540"/>
      <c r="R233" s="540"/>
      <c r="U233" s="540"/>
    </row>
    <row r="234">
      <c r="E234" s="540"/>
      <c r="I234" s="540"/>
      <c r="L234" s="540"/>
      <c r="O234" s="540"/>
      <c r="R234" s="540"/>
      <c r="U234" s="540"/>
    </row>
    <row r="235">
      <c r="E235" s="540"/>
      <c r="I235" s="540"/>
      <c r="L235" s="540"/>
      <c r="O235" s="540"/>
      <c r="R235" s="540"/>
      <c r="U235" s="540"/>
    </row>
    <row r="236">
      <c r="E236" s="540"/>
      <c r="I236" s="540"/>
      <c r="L236" s="540"/>
      <c r="O236" s="540"/>
      <c r="R236" s="540"/>
      <c r="U236" s="540"/>
    </row>
    <row r="237">
      <c r="E237" s="540"/>
      <c r="I237" s="540"/>
      <c r="L237" s="540"/>
      <c r="O237" s="540"/>
      <c r="R237" s="540"/>
      <c r="U237" s="540"/>
    </row>
    <row r="238">
      <c r="E238" s="540"/>
      <c r="I238" s="540"/>
      <c r="L238" s="540"/>
      <c r="O238" s="540"/>
      <c r="R238" s="540"/>
      <c r="U238" s="540"/>
    </row>
    <row r="239">
      <c r="E239" s="540"/>
      <c r="I239" s="540"/>
      <c r="L239" s="540"/>
      <c r="O239" s="540"/>
      <c r="R239" s="540"/>
      <c r="U239" s="540"/>
    </row>
    <row r="240">
      <c r="E240" s="540"/>
      <c r="I240" s="540"/>
      <c r="L240" s="540"/>
      <c r="O240" s="540"/>
      <c r="R240" s="540"/>
      <c r="U240" s="540"/>
    </row>
    <row r="241">
      <c r="E241" s="540"/>
      <c r="I241" s="540"/>
      <c r="L241" s="540"/>
      <c r="O241" s="540"/>
      <c r="R241" s="540"/>
      <c r="U241" s="540"/>
    </row>
    <row r="242">
      <c r="E242" s="540"/>
      <c r="I242" s="540"/>
      <c r="L242" s="540"/>
      <c r="O242" s="540"/>
      <c r="R242" s="540"/>
      <c r="U242" s="540"/>
    </row>
    <row r="243">
      <c r="E243" s="540"/>
      <c r="I243" s="540"/>
      <c r="L243" s="540"/>
      <c r="O243" s="540"/>
      <c r="R243" s="540"/>
      <c r="U243" s="540"/>
    </row>
    <row r="244">
      <c r="E244" s="540"/>
      <c r="I244" s="540"/>
      <c r="L244" s="540"/>
      <c r="O244" s="540"/>
      <c r="R244" s="540"/>
      <c r="U244" s="540"/>
    </row>
    <row r="245">
      <c r="E245" s="540"/>
      <c r="I245" s="540"/>
      <c r="L245" s="540"/>
      <c r="O245" s="540"/>
      <c r="R245" s="540"/>
      <c r="U245" s="540"/>
    </row>
    <row r="246">
      <c r="E246" s="540"/>
      <c r="I246" s="540"/>
      <c r="L246" s="540"/>
      <c r="O246" s="540"/>
      <c r="R246" s="540"/>
      <c r="U246" s="540"/>
    </row>
    <row r="247">
      <c r="E247" s="540"/>
      <c r="I247" s="540"/>
      <c r="L247" s="540"/>
      <c r="O247" s="540"/>
      <c r="R247" s="540"/>
      <c r="U247" s="540"/>
    </row>
    <row r="248">
      <c r="E248" s="540"/>
      <c r="I248" s="540"/>
      <c r="L248" s="540"/>
      <c r="O248" s="540"/>
      <c r="R248" s="540"/>
      <c r="U248" s="540"/>
    </row>
    <row r="249">
      <c r="E249" s="540"/>
      <c r="I249" s="540"/>
      <c r="L249" s="540"/>
      <c r="O249" s="540"/>
      <c r="R249" s="540"/>
      <c r="U249" s="540"/>
    </row>
    <row r="250">
      <c r="E250" s="540"/>
      <c r="I250" s="540"/>
      <c r="L250" s="540"/>
      <c r="O250" s="540"/>
      <c r="R250" s="540"/>
      <c r="U250" s="540"/>
    </row>
    <row r="251">
      <c r="E251" s="540"/>
      <c r="I251" s="540"/>
      <c r="L251" s="540"/>
      <c r="O251" s="540"/>
      <c r="R251" s="540"/>
      <c r="U251" s="540"/>
    </row>
    <row r="252">
      <c r="E252" s="540"/>
      <c r="I252" s="540"/>
      <c r="L252" s="540"/>
      <c r="O252" s="540"/>
      <c r="R252" s="540"/>
      <c r="U252" s="540"/>
    </row>
    <row r="253">
      <c r="E253" s="540"/>
      <c r="I253" s="540"/>
      <c r="L253" s="540"/>
      <c r="O253" s="540"/>
      <c r="R253" s="540"/>
      <c r="U253" s="540"/>
    </row>
    <row r="254">
      <c r="E254" s="540"/>
      <c r="I254" s="540"/>
      <c r="L254" s="540"/>
      <c r="O254" s="540"/>
      <c r="R254" s="540"/>
      <c r="U254" s="540"/>
    </row>
    <row r="255">
      <c r="E255" s="540"/>
      <c r="I255" s="540"/>
      <c r="L255" s="540"/>
      <c r="O255" s="540"/>
      <c r="R255" s="540"/>
      <c r="U255" s="540"/>
    </row>
    <row r="256">
      <c r="E256" s="540"/>
      <c r="I256" s="540"/>
      <c r="L256" s="540"/>
      <c r="O256" s="540"/>
      <c r="R256" s="540"/>
      <c r="U256" s="540"/>
    </row>
    <row r="257">
      <c r="E257" s="540"/>
      <c r="I257" s="540"/>
      <c r="L257" s="540"/>
      <c r="O257" s="540"/>
      <c r="R257" s="540"/>
      <c r="U257" s="540"/>
    </row>
    <row r="258">
      <c r="E258" s="540"/>
      <c r="I258" s="540"/>
      <c r="L258" s="540"/>
      <c r="O258" s="540"/>
      <c r="R258" s="540"/>
      <c r="U258" s="540"/>
    </row>
    <row r="259">
      <c r="E259" s="540"/>
      <c r="I259" s="540"/>
      <c r="L259" s="540"/>
      <c r="O259" s="540"/>
      <c r="R259" s="540"/>
      <c r="U259" s="540"/>
    </row>
    <row r="260">
      <c r="E260" s="540"/>
      <c r="I260" s="540"/>
      <c r="L260" s="540"/>
      <c r="O260" s="540"/>
      <c r="R260" s="540"/>
      <c r="U260" s="540"/>
    </row>
    <row r="261">
      <c r="E261" s="540"/>
      <c r="I261" s="540"/>
      <c r="L261" s="540"/>
      <c r="O261" s="540"/>
      <c r="R261" s="540"/>
      <c r="U261" s="540"/>
    </row>
    <row r="262">
      <c r="E262" s="540"/>
      <c r="I262" s="540"/>
      <c r="L262" s="540"/>
      <c r="O262" s="540"/>
      <c r="R262" s="540"/>
      <c r="U262" s="540"/>
    </row>
    <row r="263">
      <c r="E263" s="540"/>
      <c r="I263" s="540"/>
      <c r="L263" s="540"/>
      <c r="O263" s="540"/>
      <c r="R263" s="540"/>
      <c r="U263" s="540"/>
    </row>
    <row r="264">
      <c r="E264" s="540"/>
      <c r="I264" s="540"/>
      <c r="L264" s="540"/>
      <c r="O264" s="540"/>
      <c r="R264" s="540"/>
      <c r="U264" s="540"/>
    </row>
    <row r="265">
      <c r="E265" s="540"/>
      <c r="I265" s="540"/>
      <c r="L265" s="540"/>
      <c r="O265" s="540"/>
      <c r="R265" s="540"/>
      <c r="U265" s="540"/>
    </row>
    <row r="266">
      <c r="E266" s="540"/>
      <c r="I266" s="540"/>
      <c r="L266" s="540"/>
      <c r="O266" s="540"/>
      <c r="R266" s="540"/>
      <c r="U266" s="540"/>
    </row>
    <row r="267">
      <c r="E267" s="540"/>
      <c r="I267" s="540"/>
      <c r="L267" s="540"/>
      <c r="O267" s="540"/>
      <c r="R267" s="540"/>
      <c r="U267" s="540"/>
    </row>
    <row r="268">
      <c r="E268" s="540"/>
      <c r="I268" s="540"/>
      <c r="L268" s="540"/>
      <c r="O268" s="540"/>
      <c r="R268" s="540"/>
      <c r="U268" s="540"/>
    </row>
    <row r="269">
      <c r="E269" s="540"/>
      <c r="I269" s="540"/>
      <c r="L269" s="540"/>
      <c r="O269" s="540"/>
      <c r="R269" s="540"/>
      <c r="U269" s="540"/>
    </row>
    <row r="270">
      <c r="E270" s="540"/>
      <c r="I270" s="540"/>
      <c r="L270" s="540"/>
      <c r="O270" s="540"/>
      <c r="R270" s="540"/>
      <c r="U270" s="540"/>
    </row>
    <row r="271">
      <c r="E271" s="540"/>
      <c r="I271" s="540"/>
      <c r="L271" s="540"/>
      <c r="O271" s="540"/>
      <c r="R271" s="540"/>
      <c r="U271" s="540"/>
    </row>
    <row r="272">
      <c r="E272" s="540"/>
      <c r="I272" s="540"/>
      <c r="L272" s="540"/>
      <c r="O272" s="540"/>
      <c r="R272" s="540"/>
      <c r="U272" s="540"/>
    </row>
    <row r="273">
      <c r="E273" s="540"/>
      <c r="I273" s="540"/>
      <c r="L273" s="540"/>
      <c r="O273" s="540"/>
      <c r="R273" s="540"/>
      <c r="U273" s="540"/>
    </row>
    <row r="274">
      <c r="E274" s="540"/>
      <c r="I274" s="540"/>
      <c r="L274" s="540"/>
      <c r="O274" s="540"/>
      <c r="R274" s="540"/>
      <c r="U274" s="540"/>
    </row>
    <row r="275">
      <c r="E275" s="540"/>
      <c r="I275" s="540"/>
      <c r="L275" s="540"/>
      <c r="O275" s="540"/>
      <c r="R275" s="540"/>
      <c r="U275" s="540"/>
    </row>
    <row r="276">
      <c r="E276" s="540"/>
      <c r="I276" s="540"/>
      <c r="L276" s="540"/>
      <c r="O276" s="540"/>
      <c r="R276" s="540"/>
      <c r="U276" s="540"/>
    </row>
    <row r="277">
      <c r="E277" s="540"/>
      <c r="I277" s="540"/>
      <c r="L277" s="540"/>
      <c r="O277" s="540"/>
      <c r="R277" s="540"/>
      <c r="U277" s="540"/>
    </row>
    <row r="278">
      <c r="E278" s="540"/>
      <c r="I278" s="540"/>
      <c r="L278" s="540"/>
      <c r="O278" s="540"/>
      <c r="R278" s="540"/>
      <c r="U278" s="540"/>
    </row>
    <row r="279">
      <c r="E279" s="540"/>
      <c r="I279" s="540"/>
      <c r="L279" s="540"/>
      <c r="O279" s="540"/>
      <c r="R279" s="540"/>
      <c r="U279" s="540"/>
    </row>
    <row r="280">
      <c r="E280" s="540"/>
      <c r="I280" s="540"/>
      <c r="L280" s="540"/>
      <c r="O280" s="540"/>
      <c r="R280" s="540"/>
      <c r="U280" s="540"/>
    </row>
    <row r="281">
      <c r="E281" s="540"/>
      <c r="I281" s="540"/>
      <c r="L281" s="540"/>
      <c r="O281" s="540"/>
      <c r="R281" s="540"/>
      <c r="U281" s="540"/>
    </row>
    <row r="282">
      <c r="E282" s="540"/>
      <c r="I282" s="540"/>
      <c r="L282" s="540"/>
      <c r="O282" s="540"/>
      <c r="R282" s="540"/>
      <c r="U282" s="540"/>
    </row>
    <row r="283">
      <c r="E283" s="540"/>
      <c r="I283" s="540"/>
      <c r="L283" s="540"/>
      <c r="O283" s="540"/>
      <c r="R283" s="540"/>
      <c r="U283" s="540"/>
    </row>
    <row r="284">
      <c r="E284" s="540"/>
      <c r="I284" s="540"/>
      <c r="L284" s="540"/>
      <c r="O284" s="540"/>
      <c r="R284" s="540"/>
      <c r="U284" s="540"/>
    </row>
    <row r="285">
      <c r="E285" s="540"/>
      <c r="I285" s="540"/>
      <c r="L285" s="540"/>
      <c r="O285" s="540"/>
      <c r="R285" s="540"/>
      <c r="U285" s="540"/>
    </row>
    <row r="286">
      <c r="E286" s="540"/>
      <c r="I286" s="540"/>
      <c r="L286" s="540"/>
      <c r="O286" s="540"/>
      <c r="R286" s="540"/>
      <c r="U286" s="540"/>
    </row>
    <row r="287">
      <c r="E287" s="540"/>
      <c r="I287" s="540"/>
      <c r="L287" s="540"/>
      <c r="O287" s="540"/>
      <c r="R287" s="540"/>
      <c r="U287" s="540"/>
    </row>
    <row r="288">
      <c r="E288" s="540"/>
      <c r="I288" s="540"/>
      <c r="L288" s="540"/>
      <c r="O288" s="540"/>
      <c r="R288" s="540"/>
      <c r="U288" s="540"/>
    </row>
    <row r="289">
      <c r="E289" s="540"/>
      <c r="I289" s="540"/>
      <c r="L289" s="540"/>
      <c r="O289" s="540"/>
      <c r="R289" s="540"/>
      <c r="U289" s="540"/>
    </row>
    <row r="290">
      <c r="E290" s="540"/>
      <c r="I290" s="540"/>
      <c r="L290" s="540"/>
      <c r="O290" s="540"/>
      <c r="R290" s="540"/>
      <c r="U290" s="540"/>
    </row>
    <row r="291">
      <c r="E291" s="540"/>
      <c r="I291" s="540"/>
      <c r="L291" s="540"/>
      <c r="O291" s="540"/>
      <c r="R291" s="540"/>
      <c r="U291" s="540"/>
    </row>
    <row r="292">
      <c r="E292" s="540"/>
      <c r="I292" s="540"/>
      <c r="L292" s="540"/>
      <c r="O292" s="540"/>
      <c r="R292" s="540"/>
      <c r="U292" s="540"/>
    </row>
    <row r="293">
      <c r="E293" s="540"/>
      <c r="I293" s="540"/>
      <c r="L293" s="540"/>
      <c r="O293" s="540"/>
      <c r="R293" s="540"/>
      <c r="U293" s="540"/>
    </row>
    <row r="294">
      <c r="E294" s="540"/>
      <c r="I294" s="540"/>
      <c r="L294" s="540"/>
      <c r="O294" s="540"/>
      <c r="R294" s="540"/>
      <c r="U294" s="540"/>
    </row>
    <row r="295">
      <c r="E295" s="540"/>
      <c r="I295" s="540"/>
      <c r="L295" s="540"/>
      <c r="O295" s="540"/>
      <c r="R295" s="540"/>
      <c r="U295" s="540"/>
    </row>
    <row r="296">
      <c r="E296" s="540"/>
      <c r="I296" s="540"/>
      <c r="L296" s="540"/>
      <c r="O296" s="540"/>
      <c r="R296" s="540"/>
      <c r="U296" s="540"/>
    </row>
    <row r="297">
      <c r="E297" s="540"/>
      <c r="I297" s="540"/>
      <c r="L297" s="540"/>
      <c r="O297" s="540"/>
      <c r="R297" s="540"/>
      <c r="U297" s="540"/>
    </row>
    <row r="298">
      <c r="E298" s="540"/>
      <c r="I298" s="540"/>
      <c r="L298" s="540"/>
      <c r="O298" s="540"/>
      <c r="R298" s="540"/>
      <c r="U298" s="540"/>
    </row>
    <row r="299">
      <c r="E299" s="540"/>
      <c r="I299" s="540"/>
      <c r="L299" s="540"/>
      <c r="O299" s="540"/>
      <c r="R299" s="540"/>
      <c r="U299" s="540"/>
    </row>
    <row r="300">
      <c r="E300" s="540"/>
      <c r="I300" s="540"/>
      <c r="L300" s="540"/>
      <c r="O300" s="540"/>
      <c r="R300" s="540"/>
      <c r="U300" s="540"/>
    </row>
    <row r="301">
      <c r="E301" s="540"/>
      <c r="I301" s="540"/>
      <c r="L301" s="540"/>
      <c r="O301" s="540"/>
      <c r="R301" s="540"/>
      <c r="U301" s="540"/>
    </row>
    <row r="302">
      <c r="E302" s="540"/>
      <c r="I302" s="540"/>
      <c r="L302" s="540"/>
      <c r="O302" s="540"/>
      <c r="R302" s="540"/>
      <c r="U302" s="540"/>
    </row>
    <row r="303">
      <c r="E303" s="540"/>
      <c r="I303" s="540"/>
      <c r="L303" s="540"/>
      <c r="O303" s="540"/>
      <c r="R303" s="540"/>
      <c r="U303" s="540"/>
    </row>
    <row r="304">
      <c r="E304" s="540"/>
      <c r="I304" s="540"/>
      <c r="L304" s="540"/>
      <c r="O304" s="540"/>
      <c r="R304" s="540"/>
      <c r="U304" s="540"/>
    </row>
    <row r="305">
      <c r="E305" s="540"/>
      <c r="I305" s="540"/>
      <c r="L305" s="540"/>
      <c r="O305" s="540"/>
      <c r="R305" s="540"/>
      <c r="U305" s="540"/>
    </row>
    <row r="306">
      <c r="E306" s="540"/>
      <c r="I306" s="540"/>
      <c r="L306" s="540"/>
      <c r="O306" s="540"/>
      <c r="R306" s="540"/>
      <c r="U306" s="540"/>
    </row>
    <row r="307">
      <c r="E307" s="540"/>
      <c r="I307" s="540"/>
      <c r="L307" s="540"/>
      <c r="O307" s="540"/>
      <c r="R307" s="540"/>
      <c r="U307" s="540"/>
    </row>
    <row r="308">
      <c r="E308" s="540"/>
      <c r="I308" s="540"/>
      <c r="L308" s="540"/>
      <c r="O308" s="540"/>
      <c r="R308" s="540"/>
      <c r="U308" s="540"/>
    </row>
    <row r="309">
      <c r="E309" s="540"/>
      <c r="I309" s="540"/>
      <c r="L309" s="540"/>
      <c r="O309" s="540"/>
      <c r="R309" s="540"/>
      <c r="U309" s="540"/>
    </row>
    <row r="310">
      <c r="E310" s="540"/>
      <c r="I310" s="540"/>
      <c r="L310" s="540"/>
      <c r="O310" s="540"/>
      <c r="R310" s="540"/>
      <c r="U310" s="540"/>
    </row>
    <row r="311">
      <c r="E311" s="540"/>
      <c r="I311" s="540"/>
      <c r="L311" s="540"/>
      <c r="O311" s="540"/>
      <c r="R311" s="540"/>
      <c r="U311" s="540"/>
    </row>
    <row r="312">
      <c r="E312" s="540"/>
      <c r="I312" s="540"/>
      <c r="L312" s="540"/>
      <c r="O312" s="540"/>
      <c r="R312" s="540"/>
      <c r="U312" s="540"/>
    </row>
    <row r="313">
      <c r="E313" s="540"/>
      <c r="I313" s="540"/>
      <c r="L313" s="540"/>
      <c r="O313" s="540"/>
      <c r="R313" s="540"/>
      <c r="U313" s="540"/>
    </row>
    <row r="314">
      <c r="E314" s="540"/>
      <c r="I314" s="540"/>
      <c r="L314" s="540"/>
      <c r="O314" s="540"/>
      <c r="R314" s="540"/>
      <c r="U314" s="540"/>
    </row>
    <row r="315">
      <c r="E315" s="540"/>
      <c r="I315" s="540"/>
      <c r="L315" s="540"/>
      <c r="O315" s="540"/>
      <c r="R315" s="540"/>
      <c r="U315" s="540"/>
    </row>
    <row r="316">
      <c r="E316" s="540"/>
      <c r="I316" s="540"/>
      <c r="L316" s="540"/>
      <c r="O316" s="540"/>
      <c r="R316" s="540"/>
      <c r="U316" s="540"/>
    </row>
    <row r="317">
      <c r="E317" s="540"/>
      <c r="I317" s="540"/>
      <c r="L317" s="540"/>
      <c r="O317" s="540"/>
      <c r="R317" s="540"/>
      <c r="U317" s="540"/>
    </row>
    <row r="318">
      <c r="E318" s="540"/>
      <c r="I318" s="540"/>
      <c r="L318" s="540"/>
      <c r="O318" s="540"/>
      <c r="R318" s="540"/>
      <c r="U318" s="540"/>
    </row>
    <row r="319">
      <c r="E319" s="540"/>
      <c r="I319" s="540"/>
      <c r="L319" s="540"/>
      <c r="O319" s="540"/>
      <c r="R319" s="540"/>
      <c r="U319" s="540"/>
    </row>
    <row r="320">
      <c r="E320" s="540"/>
      <c r="I320" s="540"/>
      <c r="L320" s="540"/>
      <c r="O320" s="540"/>
      <c r="R320" s="540"/>
      <c r="U320" s="540"/>
    </row>
    <row r="321">
      <c r="E321" s="540"/>
      <c r="I321" s="540"/>
      <c r="L321" s="540"/>
      <c r="O321" s="540"/>
      <c r="R321" s="540"/>
      <c r="U321" s="540"/>
    </row>
    <row r="322">
      <c r="E322" s="540"/>
      <c r="I322" s="540"/>
      <c r="L322" s="540"/>
      <c r="O322" s="540"/>
      <c r="R322" s="540"/>
      <c r="U322" s="540"/>
    </row>
    <row r="323">
      <c r="E323" s="540"/>
      <c r="I323" s="540"/>
      <c r="L323" s="540"/>
      <c r="O323" s="540"/>
      <c r="R323" s="540"/>
      <c r="U323" s="540"/>
    </row>
    <row r="324">
      <c r="E324" s="540"/>
      <c r="I324" s="540"/>
      <c r="L324" s="540"/>
      <c r="O324" s="540"/>
      <c r="R324" s="540"/>
      <c r="U324" s="540"/>
    </row>
    <row r="325">
      <c r="E325" s="540"/>
      <c r="I325" s="540"/>
      <c r="L325" s="540"/>
      <c r="O325" s="540"/>
      <c r="R325" s="540"/>
      <c r="U325" s="540"/>
    </row>
    <row r="326">
      <c r="E326" s="540"/>
      <c r="I326" s="540"/>
      <c r="L326" s="540"/>
      <c r="O326" s="540"/>
      <c r="R326" s="540"/>
      <c r="U326" s="540"/>
    </row>
    <row r="327">
      <c r="E327" s="540"/>
      <c r="I327" s="540"/>
      <c r="L327" s="540"/>
      <c r="O327" s="540"/>
      <c r="R327" s="540"/>
      <c r="U327" s="540"/>
    </row>
    <row r="328">
      <c r="E328" s="540"/>
      <c r="I328" s="540"/>
      <c r="L328" s="540"/>
      <c r="O328" s="540"/>
      <c r="R328" s="540"/>
      <c r="U328" s="540"/>
    </row>
    <row r="329">
      <c r="E329" s="540"/>
      <c r="I329" s="540"/>
      <c r="L329" s="540"/>
      <c r="O329" s="540"/>
      <c r="R329" s="540"/>
      <c r="U329" s="540"/>
    </row>
    <row r="330">
      <c r="E330" s="540"/>
      <c r="I330" s="540"/>
      <c r="L330" s="540"/>
      <c r="O330" s="540"/>
      <c r="R330" s="540"/>
      <c r="U330" s="540"/>
    </row>
    <row r="331">
      <c r="E331" s="540"/>
      <c r="I331" s="540"/>
      <c r="L331" s="540"/>
      <c r="O331" s="540"/>
      <c r="R331" s="540"/>
      <c r="U331" s="540"/>
    </row>
    <row r="332">
      <c r="E332" s="540"/>
      <c r="I332" s="540"/>
      <c r="L332" s="540"/>
      <c r="O332" s="540"/>
      <c r="R332" s="540"/>
      <c r="U332" s="540"/>
    </row>
    <row r="333">
      <c r="E333" s="540"/>
      <c r="I333" s="540"/>
      <c r="L333" s="540"/>
      <c r="O333" s="540"/>
      <c r="R333" s="540"/>
      <c r="U333" s="540"/>
    </row>
    <row r="334">
      <c r="E334" s="540"/>
      <c r="I334" s="540"/>
      <c r="L334" s="540"/>
      <c r="O334" s="540"/>
      <c r="R334" s="540"/>
      <c r="U334" s="540"/>
    </row>
    <row r="335">
      <c r="E335" s="540"/>
      <c r="I335" s="540"/>
      <c r="L335" s="540"/>
      <c r="O335" s="540"/>
      <c r="R335" s="540"/>
      <c r="U335" s="540"/>
    </row>
    <row r="336">
      <c r="E336" s="540"/>
      <c r="I336" s="540"/>
      <c r="L336" s="540"/>
      <c r="O336" s="540"/>
      <c r="R336" s="540"/>
      <c r="U336" s="540"/>
    </row>
    <row r="337">
      <c r="E337" s="540"/>
      <c r="I337" s="540"/>
      <c r="L337" s="540"/>
      <c r="O337" s="540"/>
      <c r="R337" s="540"/>
      <c r="U337" s="540"/>
    </row>
    <row r="338">
      <c r="E338" s="540"/>
      <c r="I338" s="540"/>
      <c r="L338" s="540"/>
      <c r="O338" s="540"/>
      <c r="R338" s="540"/>
      <c r="U338" s="540"/>
    </row>
    <row r="339">
      <c r="E339" s="540"/>
      <c r="I339" s="540"/>
      <c r="L339" s="540"/>
      <c r="O339" s="540"/>
      <c r="R339" s="540"/>
      <c r="U339" s="540"/>
    </row>
    <row r="340">
      <c r="E340" s="540"/>
      <c r="I340" s="540"/>
      <c r="L340" s="540"/>
      <c r="O340" s="540"/>
      <c r="R340" s="540"/>
      <c r="U340" s="540"/>
    </row>
    <row r="341">
      <c r="E341" s="540"/>
      <c r="I341" s="540"/>
      <c r="L341" s="540"/>
      <c r="O341" s="540"/>
      <c r="R341" s="540"/>
      <c r="U341" s="540"/>
    </row>
    <row r="342">
      <c r="E342" s="540"/>
      <c r="I342" s="540"/>
      <c r="L342" s="540"/>
      <c r="O342" s="540"/>
      <c r="R342" s="540"/>
      <c r="U342" s="540"/>
    </row>
    <row r="343">
      <c r="E343" s="540"/>
      <c r="I343" s="540"/>
      <c r="L343" s="540"/>
      <c r="O343" s="540"/>
      <c r="R343" s="540"/>
      <c r="U343" s="540"/>
    </row>
    <row r="344">
      <c r="E344" s="540"/>
      <c r="I344" s="540"/>
      <c r="L344" s="540"/>
      <c r="O344" s="540"/>
      <c r="R344" s="540"/>
      <c r="U344" s="540"/>
    </row>
    <row r="345">
      <c r="E345" s="540"/>
      <c r="I345" s="540"/>
      <c r="L345" s="540"/>
      <c r="O345" s="540"/>
      <c r="R345" s="540"/>
      <c r="U345" s="540"/>
    </row>
    <row r="346">
      <c r="E346" s="540"/>
      <c r="I346" s="540"/>
      <c r="L346" s="540"/>
      <c r="O346" s="540"/>
      <c r="R346" s="540"/>
      <c r="U346" s="540"/>
    </row>
    <row r="347">
      <c r="E347" s="540"/>
      <c r="I347" s="540"/>
      <c r="L347" s="540"/>
      <c r="O347" s="540"/>
      <c r="R347" s="540"/>
      <c r="U347" s="540"/>
    </row>
    <row r="348">
      <c r="E348" s="540"/>
      <c r="I348" s="540"/>
      <c r="L348" s="540"/>
      <c r="O348" s="540"/>
      <c r="R348" s="540"/>
      <c r="U348" s="540"/>
    </row>
    <row r="349">
      <c r="E349" s="540"/>
      <c r="I349" s="540"/>
      <c r="L349" s="540"/>
      <c r="O349" s="540"/>
      <c r="R349" s="540"/>
      <c r="U349" s="540"/>
    </row>
    <row r="350">
      <c r="E350" s="540"/>
      <c r="I350" s="540"/>
      <c r="L350" s="540"/>
      <c r="O350" s="540"/>
      <c r="R350" s="540"/>
      <c r="U350" s="540"/>
    </row>
    <row r="351">
      <c r="E351" s="540"/>
      <c r="I351" s="540"/>
      <c r="L351" s="540"/>
      <c r="O351" s="540"/>
      <c r="R351" s="540"/>
      <c r="U351" s="540"/>
    </row>
    <row r="352">
      <c r="E352" s="540"/>
      <c r="I352" s="540"/>
      <c r="L352" s="540"/>
      <c r="O352" s="540"/>
      <c r="R352" s="540"/>
      <c r="U352" s="540"/>
    </row>
    <row r="353">
      <c r="E353" s="540"/>
      <c r="I353" s="540"/>
      <c r="L353" s="540"/>
      <c r="O353" s="540"/>
      <c r="R353" s="540"/>
      <c r="U353" s="540"/>
    </row>
    <row r="354">
      <c r="E354" s="540"/>
      <c r="I354" s="540"/>
      <c r="L354" s="540"/>
      <c r="O354" s="540"/>
      <c r="R354" s="540"/>
      <c r="U354" s="540"/>
    </row>
    <row r="355">
      <c r="E355" s="540"/>
      <c r="I355" s="540"/>
      <c r="L355" s="540"/>
      <c r="O355" s="540"/>
      <c r="R355" s="540"/>
      <c r="U355" s="540"/>
    </row>
    <row r="356">
      <c r="E356" s="540"/>
      <c r="I356" s="540"/>
      <c r="L356" s="540"/>
      <c r="O356" s="540"/>
      <c r="R356" s="540"/>
      <c r="U356" s="540"/>
    </row>
    <row r="357">
      <c r="E357" s="540"/>
      <c r="I357" s="540"/>
      <c r="L357" s="540"/>
      <c r="O357" s="540"/>
      <c r="R357" s="540"/>
      <c r="U357" s="540"/>
    </row>
    <row r="358">
      <c r="E358" s="540"/>
      <c r="I358" s="540"/>
      <c r="L358" s="540"/>
      <c r="O358" s="540"/>
      <c r="R358" s="540"/>
      <c r="U358" s="540"/>
    </row>
    <row r="359">
      <c r="E359" s="540"/>
      <c r="I359" s="540"/>
      <c r="L359" s="540"/>
      <c r="O359" s="540"/>
      <c r="R359" s="540"/>
      <c r="U359" s="540"/>
    </row>
    <row r="360">
      <c r="E360" s="540"/>
      <c r="I360" s="540"/>
      <c r="L360" s="540"/>
      <c r="O360" s="540"/>
      <c r="R360" s="540"/>
      <c r="U360" s="540"/>
    </row>
    <row r="361">
      <c r="E361" s="540"/>
      <c r="I361" s="540"/>
      <c r="L361" s="540"/>
      <c r="O361" s="540"/>
      <c r="R361" s="540"/>
      <c r="U361" s="540"/>
    </row>
    <row r="362">
      <c r="E362" s="540"/>
      <c r="I362" s="540"/>
      <c r="L362" s="540"/>
      <c r="O362" s="540"/>
      <c r="R362" s="540"/>
      <c r="U362" s="540"/>
    </row>
    <row r="363">
      <c r="E363" s="540"/>
      <c r="I363" s="540"/>
      <c r="L363" s="540"/>
      <c r="O363" s="540"/>
      <c r="R363" s="540"/>
      <c r="U363" s="540"/>
    </row>
    <row r="364">
      <c r="E364" s="540"/>
      <c r="I364" s="540"/>
      <c r="L364" s="540"/>
      <c r="O364" s="540"/>
      <c r="R364" s="540"/>
      <c r="U364" s="540"/>
    </row>
    <row r="365">
      <c r="E365" s="540"/>
      <c r="I365" s="540"/>
      <c r="L365" s="540"/>
      <c r="O365" s="540"/>
      <c r="R365" s="540"/>
      <c r="U365" s="540"/>
    </row>
    <row r="366">
      <c r="E366" s="540"/>
      <c r="I366" s="540"/>
      <c r="L366" s="540"/>
      <c r="O366" s="540"/>
      <c r="R366" s="540"/>
      <c r="U366" s="540"/>
    </row>
    <row r="367">
      <c r="E367" s="540"/>
      <c r="I367" s="540"/>
      <c r="L367" s="540"/>
      <c r="O367" s="540"/>
      <c r="R367" s="540"/>
      <c r="U367" s="540"/>
    </row>
    <row r="368">
      <c r="E368" s="540"/>
      <c r="I368" s="540"/>
      <c r="L368" s="540"/>
      <c r="O368" s="540"/>
      <c r="R368" s="540"/>
      <c r="U368" s="540"/>
    </row>
    <row r="369">
      <c r="E369" s="540"/>
      <c r="I369" s="540"/>
      <c r="L369" s="540"/>
      <c r="O369" s="540"/>
      <c r="R369" s="540"/>
      <c r="U369" s="540"/>
    </row>
    <row r="370">
      <c r="E370" s="540"/>
      <c r="I370" s="540"/>
      <c r="L370" s="540"/>
      <c r="O370" s="540"/>
      <c r="R370" s="540"/>
      <c r="U370" s="540"/>
    </row>
    <row r="371">
      <c r="E371" s="540"/>
      <c r="I371" s="540"/>
      <c r="L371" s="540"/>
      <c r="O371" s="540"/>
      <c r="R371" s="540"/>
      <c r="U371" s="540"/>
    </row>
    <row r="372">
      <c r="E372" s="540"/>
      <c r="I372" s="540"/>
      <c r="L372" s="540"/>
      <c r="O372" s="540"/>
      <c r="R372" s="540"/>
      <c r="U372" s="540"/>
    </row>
    <row r="373">
      <c r="E373" s="540"/>
      <c r="I373" s="540"/>
      <c r="L373" s="540"/>
      <c r="O373" s="540"/>
      <c r="R373" s="540"/>
      <c r="U373" s="540"/>
    </row>
    <row r="374">
      <c r="E374" s="540"/>
      <c r="I374" s="540"/>
      <c r="L374" s="540"/>
      <c r="O374" s="540"/>
      <c r="R374" s="540"/>
      <c r="U374" s="540"/>
    </row>
    <row r="375">
      <c r="E375" s="540"/>
      <c r="I375" s="540"/>
      <c r="L375" s="540"/>
      <c r="O375" s="540"/>
      <c r="R375" s="540"/>
      <c r="U375" s="540"/>
    </row>
    <row r="376">
      <c r="E376" s="540"/>
      <c r="I376" s="540"/>
      <c r="L376" s="540"/>
      <c r="O376" s="540"/>
      <c r="R376" s="540"/>
      <c r="U376" s="540"/>
    </row>
    <row r="377">
      <c r="E377" s="540"/>
      <c r="I377" s="540"/>
      <c r="L377" s="540"/>
      <c r="O377" s="540"/>
      <c r="R377" s="540"/>
      <c r="U377" s="540"/>
    </row>
    <row r="378">
      <c r="E378" s="540"/>
      <c r="I378" s="540"/>
      <c r="L378" s="540"/>
      <c r="O378" s="540"/>
      <c r="R378" s="540"/>
      <c r="U378" s="540"/>
    </row>
    <row r="379">
      <c r="E379" s="540"/>
      <c r="I379" s="540"/>
      <c r="L379" s="540"/>
      <c r="O379" s="540"/>
      <c r="R379" s="540"/>
      <c r="U379" s="540"/>
    </row>
    <row r="380">
      <c r="E380" s="540"/>
      <c r="I380" s="540"/>
      <c r="L380" s="540"/>
      <c r="O380" s="540"/>
      <c r="R380" s="540"/>
      <c r="U380" s="540"/>
    </row>
    <row r="381">
      <c r="E381" s="540"/>
      <c r="I381" s="540"/>
      <c r="L381" s="540"/>
      <c r="O381" s="540"/>
      <c r="R381" s="540"/>
      <c r="U381" s="540"/>
    </row>
    <row r="382">
      <c r="E382" s="540"/>
      <c r="I382" s="540"/>
      <c r="L382" s="540"/>
      <c r="O382" s="540"/>
      <c r="R382" s="540"/>
      <c r="U382" s="540"/>
    </row>
    <row r="383">
      <c r="E383" s="540"/>
      <c r="I383" s="540"/>
      <c r="L383" s="540"/>
      <c r="O383" s="540"/>
      <c r="R383" s="540"/>
      <c r="U383" s="540"/>
    </row>
    <row r="384">
      <c r="E384" s="540"/>
      <c r="I384" s="540"/>
      <c r="L384" s="540"/>
      <c r="O384" s="540"/>
      <c r="R384" s="540"/>
      <c r="U384" s="540"/>
    </row>
    <row r="385">
      <c r="E385" s="540"/>
      <c r="I385" s="540"/>
      <c r="L385" s="540"/>
      <c r="O385" s="540"/>
      <c r="R385" s="540"/>
      <c r="U385" s="540"/>
    </row>
    <row r="386">
      <c r="E386" s="540"/>
      <c r="I386" s="540"/>
      <c r="L386" s="540"/>
      <c r="O386" s="540"/>
      <c r="R386" s="540"/>
      <c r="U386" s="540"/>
    </row>
    <row r="387">
      <c r="E387" s="540"/>
      <c r="I387" s="540"/>
      <c r="L387" s="540"/>
      <c r="O387" s="540"/>
      <c r="R387" s="540"/>
      <c r="U387" s="540"/>
    </row>
    <row r="388">
      <c r="E388" s="540"/>
      <c r="I388" s="540"/>
      <c r="L388" s="540"/>
      <c r="O388" s="540"/>
      <c r="R388" s="540"/>
      <c r="U388" s="540"/>
    </row>
    <row r="389">
      <c r="E389" s="540"/>
      <c r="I389" s="540"/>
      <c r="L389" s="540"/>
      <c r="O389" s="540"/>
      <c r="R389" s="540"/>
      <c r="U389" s="540"/>
    </row>
    <row r="390">
      <c r="E390" s="540"/>
      <c r="I390" s="540"/>
      <c r="L390" s="540"/>
      <c r="O390" s="540"/>
      <c r="R390" s="540"/>
      <c r="U390" s="540"/>
    </row>
    <row r="391">
      <c r="E391" s="540"/>
      <c r="I391" s="540"/>
      <c r="L391" s="540"/>
      <c r="O391" s="540"/>
      <c r="R391" s="540"/>
      <c r="U391" s="540"/>
    </row>
    <row r="392">
      <c r="E392" s="540"/>
      <c r="I392" s="540"/>
      <c r="L392" s="540"/>
      <c r="O392" s="540"/>
      <c r="R392" s="540"/>
      <c r="U392" s="540"/>
    </row>
    <row r="393">
      <c r="E393" s="540"/>
      <c r="I393" s="540"/>
      <c r="L393" s="540"/>
      <c r="O393" s="540"/>
      <c r="R393" s="540"/>
      <c r="U393" s="540"/>
    </row>
    <row r="394">
      <c r="E394" s="540"/>
      <c r="I394" s="540"/>
      <c r="L394" s="540"/>
      <c r="O394" s="540"/>
      <c r="R394" s="540"/>
      <c r="U394" s="540"/>
    </row>
    <row r="395">
      <c r="E395" s="540"/>
      <c r="I395" s="540"/>
      <c r="L395" s="540"/>
      <c r="O395" s="540"/>
      <c r="R395" s="540"/>
      <c r="U395" s="540"/>
    </row>
    <row r="396">
      <c r="E396" s="540"/>
      <c r="I396" s="540"/>
      <c r="L396" s="540"/>
      <c r="O396" s="540"/>
      <c r="R396" s="540"/>
      <c r="U396" s="540"/>
    </row>
    <row r="397">
      <c r="E397" s="540"/>
      <c r="I397" s="540"/>
      <c r="L397" s="540"/>
      <c r="O397" s="540"/>
      <c r="R397" s="540"/>
      <c r="U397" s="540"/>
    </row>
    <row r="398">
      <c r="E398" s="540"/>
      <c r="I398" s="540"/>
      <c r="L398" s="540"/>
      <c r="O398" s="540"/>
      <c r="R398" s="540"/>
      <c r="U398" s="540"/>
    </row>
    <row r="399">
      <c r="E399" s="540"/>
      <c r="I399" s="540"/>
      <c r="L399" s="540"/>
      <c r="O399" s="540"/>
      <c r="R399" s="540"/>
      <c r="U399" s="540"/>
    </row>
    <row r="400">
      <c r="E400" s="540"/>
      <c r="I400" s="540"/>
      <c r="L400" s="540"/>
      <c r="O400" s="540"/>
      <c r="R400" s="540"/>
      <c r="U400" s="540"/>
    </row>
    <row r="401">
      <c r="E401" s="540"/>
      <c r="I401" s="540"/>
      <c r="L401" s="540"/>
      <c r="O401" s="540"/>
      <c r="R401" s="540"/>
      <c r="U401" s="540"/>
    </row>
    <row r="402">
      <c r="E402" s="540"/>
      <c r="I402" s="540"/>
      <c r="L402" s="540"/>
      <c r="O402" s="540"/>
      <c r="R402" s="540"/>
      <c r="U402" s="540"/>
    </row>
    <row r="403">
      <c r="E403" s="540"/>
      <c r="I403" s="540"/>
      <c r="L403" s="540"/>
      <c r="O403" s="540"/>
      <c r="R403" s="540"/>
      <c r="U403" s="540"/>
    </row>
    <row r="404">
      <c r="E404" s="540"/>
      <c r="I404" s="540"/>
      <c r="L404" s="540"/>
      <c r="O404" s="540"/>
      <c r="R404" s="540"/>
      <c r="U404" s="540"/>
    </row>
    <row r="405">
      <c r="E405" s="540"/>
      <c r="I405" s="540"/>
      <c r="L405" s="540"/>
      <c r="O405" s="540"/>
      <c r="R405" s="540"/>
      <c r="U405" s="540"/>
    </row>
    <row r="406">
      <c r="E406" s="540"/>
      <c r="I406" s="540"/>
      <c r="L406" s="540"/>
      <c r="O406" s="540"/>
      <c r="R406" s="540"/>
      <c r="U406" s="540"/>
    </row>
    <row r="407">
      <c r="E407" s="540"/>
      <c r="I407" s="540"/>
      <c r="L407" s="540"/>
      <c r="O407" s="540"/>
      <c r="R407" s="540"/>
      <c r="U407" s="540"/>
    </row>
    <row r="408">
      <c r="E408" s="540"/>
      <c r="I408" s="540"/>
      <c r="L408" s="540"/>
      <c r="O408" s="540"/>
      <c r="R408" s="540"/>
      <c r="U408" s="540"/>
    </row>
    <row r="409">
      <c r="E409" s="540"/>
      <c r="I409" s="540"/>
      <c r="L409" s="540"/>
      <c r="O409" s="540"/>
      <c r="R409" s="540"/>
      <c r="U409" s="540"/>
    </row>
    <row r="410">
      <c r="E410" s="540"/>
      <c r="I410" s="540"/>
      <c r="L410" s="540"/>
      <c r="O410" s="540"/>
      <c r="R410" s="540"/>
      <c r="U410" s="540"/>
    </row>
    <row r="411">
      <c r="E411" s="540"/>
      <c r="I411" s="540"/>
      <c r="L411" s="540"/>
      <c r="O411" s="540"/>
      <c r="R411" s="540"/>
      <c r="U411" s="540"/>
    </row>
    <row r="412">
      <c r="E412" s="540"/>
      <c r="I412" s="540"/>
      <c r="L412" s="540"/>
      <c r="O412" s="540"/>
      <c r="R412" s="540"/>
      <c r="U412" s="540"/>
    </row>
    <row r="413">
      <c r="E413" s="540"/>
      <c r="I413" s="540"/>
      <c r="L413" s="540"/>
      <c r="O413" s="540"/>
      <c r="R413" s="540"/>
      <c r="U413" s="540"/>
    </row>
    <row r="414">
      <c r="E414" s="540"/>
      <c r="I414" s="540"/>
      <c r="L414" s="540"/>
      <c r="O414" s="540"/>
      <c r="R414" s="540"/>
      <c r="U414" s="540"/>
    </row>
    <row r="415">
      <c r="E415" s="540"/>
      <c r="I415" s="540"/>
      <c r="L415" s="540"/>
      <c r="O415" s="540"/>
      <c r="R415" s="540"/>
      <c r="U415" s="540"/>
    </row>
    <row r="416">
      <c r="E416" s="540"/>
      <c r="I416" s="540"/>
      <c r="L416" s="540"/>
      <c r="O416" s="540"/>
      <c r="R416" s="540"/>
      <c r="U416" s="540"/>
    </row>
    <row r="417">
      <c r="E417" s="540"/>
      <c r="I417" s="540"/>
      <c r="L417" s="540"/>
      <c r="O417" s="540"/>
      <c r="R417" s="540"/>
      <c r="U417" s="540"/>
    </row>
    <row r="418">
      <c r="E418" s="540"/>
      <c r="I418" s="540"/>
      <c r="L418" s="540"/>
      <c r="O418" s="540"/>
      <c r="R418" s="540"/>
      <c r="U418" s="540"/>
    </row>
    <row r="419">
      <c r="E419" s="540"/>
      <c r="I419" s="540"/>
      <c r="L419" s="540"/>
      <c r="O419" s="540"/>
      <c r="R419" s="540"/>
      <c r="U419" s="540"/>
    </row>
    <row r="420">
      <c r="E420" s="540"/>
      <c r="I420" s="540"/>
      <c r="L420" s="540"/>
      <c r="O420" s="540"/>
      <c r="R420" s="540"/>
      <c r="U420" s="540"/>
    </row>
    <row r="421">
      <c r="E421" s="540"/>
      <c r="I421" s="540"/>
      <c r="L421" s="540"/>
      <c r="O421" s="540"/>
      <c r="R421" s="540"/>
      <c r="U421" s="540"/>
    </row>
    <row r="422">
      <c r="E422" s="540"/>
      <c r="I422" s="540"/>
      <c r="L422" s="540"/>
      <c r="O422" s="540"/>
      <c r="R422" s="540"/>
      <c r="U422" s="540"/>
    </row>
    <row r="423">
      <c r="E423" s="540"/>
      <c r="I423" s="540"/>
      <c r="L423" s="540"/>
      <c r="O423" s="540"/>
      <c r="R423" s="540"/>
      <c r="U423" s="540"/>
    </row>
    <row r="424">
      <c r="E424" s="540"/>
      <c r="I424" s="540"/>
      <c r="L424" s="540"/>
      <c r="O424" s="540"/>
      <c r="R424" s="540"/>
      <c r="U424" s="540"/>
    </row>
    <row r="425">
      <c r="E425" s="540"/>
      <c r="I425" s="540"/>
      <c r="L425" s="540"/>
      <c r="O425" s="540"/>
      <c r="R425" s="540"/>
      <c r="U425" s="540"/>
    </row>
    <row r="426">
      <c r="E426" s="540"/>
      <c r="I426" s="540"/>
      <c r="L426" s="540"/>
      <c r="O426" s="540"/>
      <c r="R426" s="540"/>
      <c r="U426" s="540"/>
    </row>
    <row r="427">
      <c r="E427" s="540"/>
      <c r="I427" s="540"/>
      <c r="L427" s="540"/>
      <c r="O427" s="540"/>
      <c r="R427" s="540"/>
      <c r="U427" s="540"/>
    </row>
    <row r="428">
      <c r="E428" s="540"/>
      <c r="I428" s="540"/>
      <c r="L428" s="540"/>
      <c r="O428" s="540"/>
      <c r="R428" s="540"/>
      <c r="U428" s="540"/>
    </row>
    <row r="429">
      <c r="E429" s="540"/>
      <c r="I429" s="540"/>
      <c r="L429" s="540"/>
      <c r="O429" s="540"/>
      <c r="R429" s="540"/>
      <c r="U429" s="540"/>
    </row>
    <row r="430">
      <c r="E430" s="540"/>
      <c r="I430" s="540"/>
      <c r="L430" s="540"/>
      <c r="O430" s="540"/>
      <c r="R430" s="540"/>
      <c r="U430" s="540"/>
    </row>
    <row r="431">
      <c r="E431" s="540"/>
      <c r="I431" s="540"/>
      <c r="L431" s="540"/>
      <c r="O431" s="540"/>
      <c r="R431" s="540"/>
      <c r="U431" s="540"/>
    </row>
    <row r="432">
      <c r="E432" s="540"/>
      <c r="I432" s="540"/>
      <c r="L432" s="540"/>
      <c r="O432" s="540"/>
      <c r="R432" s="540"/>
      <c r="U432" s="540"/>
    </row>
    <row r="433">
      <c r="E433" s="540"/>
      <c r="I433" s="540"/>
      <c r="L433" s="540"/>
      <c r="O433" s="540"/>
      <c r="R433" s="540"/>
      <c r="U433" s="540"/>
    </row>
    <row r="434">
      <c r="E434" s="540"/>
      <c r="I434" s="540"/>
      <c r="L434" s="540"/>
      <c r="O434" s="540"/>
      <c r="R434" s="540"/>
      <c r="U434" s="540"/>
    </row>
    <row r="435">
      <c r="E435" s="540"/>
      <c r="I435" s="540"/>
      <c r="L435" s="540"/>
      <c r="O435" s="540"/>
      <c r="R435" s="540"/>
      <c r="U435" s="540"/>
    </row>
    <row r="436">
      <c r="E436" s="540"/>
      <c r="I436" s="540"/>
      <c r="L436" s="540"/>
      <c r="O436" s="540"/>
      <c r="R436" s="540"/>
      <c r="U436" s="540"/>
    </row>
    <row r="437">
      <c r="E437" s="540"/>
      <c r="I437" s="540"/>
      <c r="L437" s="540"/>
      <c r="O437" s="540"/>
      <c r="R437" s="540"/>
      <c r="U437" s="540"/>
    </row>
    <row r="438">
      <c r="E438" s="540"/>
      <c r="I438" s="540"/>
      <c r="L438" s="540"/>
      <c r="O438" s="540"/>
      <c r="R438" s="540"/>
      <c r="U438" s="540"/>
    </row>
    <row r="439">
      <c r="E439" s="540"/>
      <c r="I439" s="540"/>
      <c r="L439" s="540"/>
      <c r="O439" s="540"/>
      <c r="R439" s="540"/>
      <c r="U439" s="540"/>
    </row>
    <row r="440">
      <c r="E440" s="540"/>
      <c r="I440" s="540"/>
      <c r="L440" s="540"/>
      <c r="O440" s="540"/>
      <c r="R440" s="540"/>
      <c r="U440" s="540"/>
    </row>
    <row r="441">
      <c r="E441" s="540"/>
      <c r="I441" s="540"/>
      <c r="L441" s="540"/>
      <c r="O441" s="540"/>
      <c r="R441" s="540"/>
      <c r="U441" s="540"/>
    </row>
    <row r="442">
      <c r="E442" s="540"/>
      <c r="I442" s="540"/>
      <c r="L442" s="540"/>
      <c r="O442" s="540"/>
      <c r="R442" s="540"/>
      <c r="U442" s="540"/>
    </row>
    <row r="443">
      <c r="E443" s="540"/>
      <c r="I443" s="540"/>
      <c r="L443" s="540"/>
      <c r="O443" s="540"/>
      <c r="R443" s="540"/>
      <c r="U443" s="540"/>
    </row>
    <row r="444">
      <c r="E444" s="540"/>
      <c r="I444" s="540"/>
      <c r="L444" s="540"/>
      <c r="O444" s="540"/>
      <c r="R444" s="540"/>
      <c r="U444" s="540"/>
    </row>
    <row r="445">
      <c r="E445" s="540"/>
      <c r="I445" s="540"/>
      <c r="L445" s="540"/>
      <c r="O445" s="540"/>
      <c r="R445" s="540"/>
      <c r="U445" s="540"/>
    </row>
    <row r="446">
      <c r="E446" s="540"/>
      <c r="I446" s="540"/>
      <c r="L446" s="540"/>
      <c r="O446" s="540"/>
      <c r="R446" s="540"/>
      <c r="U446" s="540"/>
    </row>
    <row r="447">
      <c r="E447" s="540"/>
      <c r="I447" s="540"/>
      <c r="L447" s="540"/>
      <c r="O447" s="540"/>
      <c r="R447" s="540"/>
      <c r="U447" s="540"/>
    </row>
    <row r="448">
      <c r="E448" s="540"/>
      <c r="I448" s="540"/>
      <c r="L448" s="540"/>
      <c r="O448" s="540"/>
      <c r="R448" s="540"/>
      <c r="U448" s="540"/>
    </row>
    <row r="449">
      <c r="E449" s="540"/>
      <c r="I449" s="540"/>
      <c r="L449" s="540"/>
      <c r="O449" s="540"/>
      <c r="R449" s="540"/>
      <c r="U449" s="540"/>
    </row>
    <row r="450">
      <c r="E450" s="540"/>
      <c r="I450" s="540"/>
      <c r="L450" s="540"/>
      <c r="O450" s="540"/>
      <c r="R450" s="540"/>
      <c r="U450" s="540"/>
    </row>
    <row r="451">
      <c r="E451" s="540"/>
      <c r="I451" s="540"/>
      <c r="L451" s="540"/>
      <c r="O451" s="540"/>
      <c r="R451" s="540"/>
      <c r="U451" s="540"/>
    </row>
    <row r="452">
      <c r="E452" s="540"/>
      <c r="I452" s="540"/>
      <c r="L452" s="540"/>
      <c r="O452" s="540"/>
      <c r="R452" s="540"/>
      <c r="U452" s="540"/>
    </row>
    <row r="453">
      <c r="E453" s="540"/>
      <c r="I453" s="540"/>
      <c r="L453" s="540"/>
      <c r="O453" s="540"/>
      <c r="R453" s="540"/>
      <c r="U453" s="540"/>
    </row>
    <row r="454">
      <c r="E454" s="540"/>
      <c r="I454" s="540"/>
      <c r="L454" s="540"/>
      <c r="O454" s="540"/>
      <c r="R454" s="540"/>
      <c r="U454" s="540"/>
    </row>
    <row r="455">
      <c r="E455" s="540"/>
      <c r="I455" s="540"/>
      <c r="L455" s="540"/>
      <c r="O455" s="540"/>
      <c r="R455" s="540"/>
      <c r="U455" s="540"/>
    </row>
    <row r="456">
      <c r="E456" s="540"/>
      <c r="I456" s="540"/>
      <c r="L456" s="540"/>
      <c r="O456" s="540"/>
      <c r="R456" s="540"/>
      <c r="U456" s="540"/>
    </row>
    <row r="457">
      <c r="E457" s="540"/>
      <c r="I457" s="540"/>
      <c r="L457" s="540"/>
      <c r="O457" s="540"/>
      <c r="R457" s="540"/>
      <c r="U457" s="540"/>
    </row>
    <row r="458">
      <c r="E458" s="540"/>
      <c r="I458" s="540"/>
      <c r="L458" s="540"/>
      <c r="O458" s="540"/>
      <c r="R458" s="540"/>
      <c r="U458" s="540"/>
    </row>
    <row r="459">
      <c r="E459" s="540"/>
      <c r="I459" s="540"/>
      <c r="L459" s="540"/>
      <c r="O459" s="540"/>
      <c r="R459" s="540"/>
      <c r="U459" s="540"/>
    </row>
    <row r="460">
      <c r="E460" s="540"/>
      <c r="I460" s="540"/>
      <c r="L460" s="540"/>
      <c r="O460" s="540"/>
      <c r="R460" s="540"/>
      <c r="U460" s="540"/>
    </row>
    <row r="461">
      <c r="E461" s="540"/>
      <c r="I461" s="540"/>
      <c r="L461" s="540"/>
      <c r="O461" s="540"/>
      <c r="R461" s="540"/>
      <c r="U461" s="540"/>
    </row>
    <row r="462">
      <c r="E462" s="540"/>
      <c r="I462" s="540"/>
      <c r="L462" s="540"/>
      <c r="O462" s="540"/>
      <c r="R462" s="540"/>
      <c r="U462" s="540"/>
    </row>
    <row r="463">
      <c r="E463" s="540"/>
      <c r="I463" s="540"/>
      <c r="L463" s="540"/>
      <c r="O463" s="540"/>
      <c r="R463" s="540"/>
      <c r="U463" s="540"/>
    </row>
    <row r="464">
      <c r="E464" s="540"/>
      <c r="I464" s="540"/>
      <c r="L464" s="540"/>
      <c r="O464" s="540"/>
      <c r="R464" s="540"/>
      <c r="U464" s="540"/>
    </row>
    <row r="465">
      <c r="E465" s="540"/>
      <c r="I465" s="540"/>
      <c r="L465" s="540"/>
      <c r="O465" s="540"/>
      <c r="R465" s="540"/>
      <c r="U465" s="540"/>
    </row>
    <row r="466">
      <c r="E466" s="540"/>
      <c r="I466" s="540"/>
      <c r="L466" s="540"/>
      <c r="O466" s="540"/>
      <c r="R466" s="540"/>
      <c r="U466" s="540"/>
    </row>
    <row r="467">
      <c r="E467" s="540"/>
      <c r="I467" s="540"/>
      <c r="L467" s="540"/>
      <c r="O467" s="540"/>
      <c r="R467" s="540"/>
      <c r="U467" s="540"/>
    </row>
    <row r="468">
      <c r="E468" s="540"/>
      <c r="I468" s="540"/>
      <c r="L468" s="540"/>
      <c r="O468" s="540"/>
      <c r="R468" s="540"/>
      <c r="U468" s="540"/>
    </row>
    <row r="469">
      <c r="E469" s="540"/>
      <c r="I469" s="540"/>
      <c r="L469" s="540"/>
      <c r="O469" s="540"/>
      <c r="R469" s="540"/>
      <c r="U469" s="540"/>
    </row>
    <row r="470">
      <c r="E470" s="540"/>
      <c r="I470" s="540"/>
      <c r="L470" s="540"/>
      <c r="O470" s="540"/>
      <c r="R470" s="540"/>
      <c r="U470" s="540"/>
    </row>
    <row r="471">
      <c r="E471" s="540"/>
      <c r="I471" s="540"/>
      <c r="L471" s="540"/>
      <c r="O471" s="540"/>
      <c r="R471" s="540"/>
      <c r="U471" s="540"/>
    </row>
    <row r="472">
      <c r="E472" s="540"/>
      <c r="I472" s="540"/>
      <c r="L472" s="540"/>
      <c r="O472" s="540"/>
      <c r="R472" s="540"/>
      <c r="U472" s="540"/>
    </row>
    <row r="473">
      <c r="E473" s="540"/>
      <c r="I473" s="540"/>
      <c r="L473" s="540"/>
      <c r="O473" s="540"/>
      <c r="R473" s="540"/>
      <c r="U473" s="540"/>
    </row>
    <row r="474">
      <c r="E474" s="540"/>
      <c r="I474" s="540"/>
      <c r="L474" s="540"/>
      <c r="O474" s="540"/>
      <c r="R474" s="540"/>
      <c r="U474" s="540"/>
    </row>
    <row r="475">
      <c r="E475" s="540"/>
      <c r="I475" s="540"/>
      <c r="L475" s="540"/>
      <c r="O475" s="540"/>
      <c r="R475" s="540"/>
      <c r="U475" s="540"/>
    </row>
    <row r="476">
      <c r="E476" s="540"/>
      <c r="I476" s="540"/>
      <c r="L476" s="540"/>
      <c r="O476" s="540"/>
      <c r="R476" s="540"/>
      <c r="U476" s="540"/>
    </row>
    <row r="477">
      <c r="E477" s="540"/>
      <c r="I477" s="540"/>
      <c r="L477" s="540"/>
      <c r="O477" s="540"/>
      <c r="R477" s="540"/>
      <c r="U477" s="540"/>
    </row>
    <row r="478">
      <c r="E478" s="540"/>
      <c r="I478" s="540"/>
      <c r="L478" s="540"/>
      <c r="O478" s="540"/>
      <c r="R478" s="540"/>
      <c r="U478" s="540"/>
    </row>
    <row r="479">
      <c r="E479" s="540"/>
      <c r="I479" s="540"/>
      <c r="L479" s="540"/>
      <c r="O479" s="540"/>
      <c r="R479" s="540"/>
      <c r="U479" s="540"/>
    </row>
    <row r="480">
      <c r="E480" s="540"/>
      <c r="I480" s="540"/>
      <c r="L480" s="540"/>
      <c r="O480" s="540"/>
      <c r="R480" s="540"/>
      <c r="U480" s="540"/>
    </row>
    <row r="481">
      <c r="E481" s="540"/>
      <c r="I481" s="540"/>
      <c r="L481" s="540"/>
      <c r="O481" s="540"/>
      <c r="R481" s="540"/>
      <c r="U481" s="540"/>
    </row>
    <row r="482">
      <c r="E482" s="540"/>
      <c r="I482" s="540"/>
      <c r="L482" s="540"/>
      <c r="O482" s="540"/>
      <c r="R482" s="540"/>
      <c r="U482" s="540"/>
    </row>
    <row r="483">
      <c r="E483" s="540"/>
      <c r="I483" s="540"/>
      <c r="L483" s="540"/>
      <c r="O483" s="540"/>
      <c r="R483" s="540"/>
      <c r="U483" s="540"/>
    </row>
    <row r="484">
      <c r="E484" s="540"/>
      <c r="I484" s="540"/>
      <c r="L484" s="540"/>
      <c r="O484" s="540"/>
      <c r="R484" s="540"/>
      <c r="U484" s="540"/>
    </row>
    <row r="485">
      <c r="E485" s="540"/>
      <c r="I485" s="540"/>
      <c r="L485" s="540"/>
      <c r="O485" s="540"/>
      <c r="R485" s="540"/>
      <c r="U485" s="540"/>
    </row>
    <row r="486">
      <c r="E486" s="540"/>
      <c r="I486" s="540"/>
      <c r="L486" s="540"/>
      <c r="O486" s="540"/>
      <c r="R486" s="540"/>
      <c r="U486" s="540"/>
    </row>
    <row r="487">
      <c r="E487" s="540"/>
      <c r="I487" s="540"/>
      <c r="L487" s="540"/>
      <c r="O487" s="540"/>
      <c r="R487" s="540"/>
      <c r="U487" s="540"/>
    </row>
    <row r="488">
      <c r="E488" s="540"/>
      <c r="I488" s="540"/>
      <c r="L488" s="540"/>
      <c r="O488" s="540"/>
      <c r="R488" s="540"/>
      <c r="U488" s="540"/>
    </row>
    <row r="489">
      <c r="E489" s="540"/>
      <c r="I489" s="540"/>
      <c r="L489" s="540"/>
      <c r="O489" s="540"/>
      <c r="R489" s="540"/>
      <c r="U489" s="540"/>
    </row>
    <row r="490">
      <c r="E490" s="540"/>
      <c r="I490" s="540"/>
      <c r="L490" s="540"/>
      <c r="O490" s="540"/>
      <c r="R490" s="540"/>
      <c r="U490" s="540"/>
    </row>
    <row r="491">
      <c r="E491" s="540"/>
      <c r="I491" s="540"/>
      <c r="L491" s="540"/>
      <c r="O491" s="540"/>
      <c r="R491" s="540"/>
      <c r="U491" s="540"/>
    </row>
    <row r="492">
      <c r="E492" s="540"/>
      <c r="I492" s="540"/>
      <c r="L492" s="540"/>
      <c r="O492" s="540"/>
      <c r="R492" s="540"/>
      <c r="U492" s="540"/>
    </row>
    <row r="493">
      <c r="E493" s="540"/>
      <c r="I493" s="540"/>
      <c r="L493" s="540"/>
      <c r="O493" s="540"/>
      <c r="R493" s="540"/>
      <c r="U493" s="540"/>
    </row>
    <row r="494">
      <c r="E494" s="540"/>
      <c r="I494" s="540"/>
      <c r="L494" s="540"/>
      <c r="O494" s="540"/>
      <c r="R494" s="540"/>
      <c r="U494" s="540"/>
    </row>
    <row r="495">
      <c r="E495" s="540"/>
      <c r="I495" s="540"/>
      <c r="L495" s="540"/>
      <c r="O495" s="540"/>
      <c r="R495" s="540"/>
      <c r="U495" s="540"/>
    </row>
    <row r="496">
      <c r="E496" s="540"/>
      <c r="I496" s="540"/>
      <c r="L496" s="540"/>
      <c r="O496" s="540"/>
      <c r="R496" s="540"/>
      <c r="U496" s="540"/>
    </row>
    <row r="497">
      <c r="E497" s="540"/>
      <c r="I497" s="540"/>
      <c r="L497" s="540"/>
      <c r="O497" s="540"/>
      <c r="R497" s="540"/>
      <c r="U497" s="540"/>
    </row>
    <row r="498">
      <c r="E498" s="540"/>
      <c r="I498" s="540"/>
      <c r="L498" s="540"/>
      <c r="O498" s="540"/>
      <c r="R498" s="540"/>
      <c r="U498" s="540"/>
    </row>
    <row r="499">
      <c r="E499" s="540"/>
      <c r="I499" s="540"/>
      <c r="L499" s="540"/>
      <c r="O499" s="540"/>
      <c r="R499" s="540"/>
      <c r="U499" s="540"/>
    </row>
    <row r="500">
      <c r="E500" s="540"/>
      <c r="I500" s="540"/>
      <c r="L500" s="540"/>
      <c r="O500" s="540"/>
      <c r="R500" s="540"/>
      <c r="U500" s="540"/>
    </row>
    <row r="501">
      <c r="E501" s="540"/>
      <c r="I501" s="540"/>
      <c r="L501" s="540"/>
      <c r="O501" s="540"/>
      <c r="R501" s="540"/>
      <c r="U501" s="540"/>
    </row>
    <row r="502">
      <c r="E502" s="540"/>
      <c r="I502" s="540"/>
      <c r="L502" s="540"/>
      <c r="O502" s="540"/>
      <c r="R502" s="540"/>
      <c r="U502" s="540"/>
    </row>
    <row r="503">
      <c r="E503" s="540"/>
      <c r="I503" s="540"/>
      <c r="L503" s="540"/>
      <c r="O503" s="540"/>
      <c r="R503" s="540"/>
      <c r="U503" s="540"/>
    </row>
    <row r="504">
      <c r="E504" s="540"/>
      <c r="I504" s="540"/>
      <c r="L504" s="540"/>
      <c r="O504" s="540"/>
      <c r="R504" s="540"/>
      <c r="U504" s="540"/>
    </row>
    <row r="505">
      <c r="E505" s="540"/>
      <c r="I505" s="540"/>
      <c r="L505" s="540"/>
      <c r="O505" s="540"/>
      <c r="R505" s="540"/>
      <c r="U505" s="540"/>
    </row>
    <row r="506">
      <c r="E506" s="540"/>
      <c r="I506" s="540"/>
      <c r="L506" s="540"/>
      <c r="O506" s="540"/>
      <c r="R506" s="540"/>
      <c r="U506" s="540"/>
    </row>
    <row r="507">
      <c r="E507" s="540"/>
      <c r="I507" s="540"/>
      <c r="L507" s="540"/>
      <c r="O507" s="540"/>
      <c r="R507" s="540"/>
      <c r="U507" s="540"/>
    </row>
    <row r="508">
      <c r="E508" s="540"/>
      <c r="I508" s="540"/>
      <c r="L508" s="540"/>
      <c r="O508" s="540"/>
      <c r="R508" s="540"/>
      <c r="U508" s="540"/>
    </row>
    <row r="509">
      <c r="E509" s="540"/>
      <c r="I509" s="540"/>
      <c r="L509" s="540"/>
      <c r="O509" s="540"/>
      <c r="R509" s="540"/>
      <c r="U509" s="540"/>
    </row>
    <row r="510">
      <c r="E510" s="540"/>
      <c r="I510" s="540"/>
      <c r="L510" s="540"/>
      <c r="O510" s="540"/>
      <c r="R510" s="540"/>
      <c r="U510" s="540"/>
    </row>
    <row r="511">
      <c r="E511" s="540"/>
      <c r="I511" s="540"/>
      <c r="L511" s="540"/>
      <c r="O511" s="540"/>
      <c r="R511" s="540"/>
      <c r="U511" s="540"/>
    </row>
    <row r="512">
      <c r="E512" s="540"/>
      <c r="I512" s="540"/>
      <c r="L512" s="540"/>
      <c r="O512" s="540"/>
      <c r="R512" s="540"/>
      <c r="U512" s="540"/>
    </row>
    <row r="513">
      <c r="E513" s="540"/>
      <c r="I513" s="540"/>
      <c r="L513" s="540"/>
      <c r="O513" s="540"/>
      <c r="R513" s="540"/>
      <c r="U513" s="540"/>
    </row>
    <row r="514">
      <c r="E514" s="540"/>
      <c r="I514" s="540"/>
      <c r="L514" s="540"/>
      <c r="O514" s="540"/>
      <c r="R514" s="540"/>
      <c r="U514" s="540"/>
    </row>
    <row r="515">
      <c r="E515" s="540"/>
      <c r="I515" s="540"/>
      <c r="L515" s="540"/>
      <c r="O515" s="540"/>
      <c r="R515" s="540"/>
      <c r="U515" s="540"/>
    </row>
    <row r="516">
      <c r="E516" s="540"/>
      <c r="I516" s="540"/>
      <c r="L516" s="540"/>
      <c r="O516" s="540"/>
      <c r="R516" s="540"/>
      <c r="U516" s="540"/>
    </row>
    <row r="517">
      <c r="E517" s="540"/>
      <c r="I517" s="540"/>
      <c r="L517" s="540"/>
      <c r="O517" s="540"/>
      <c r="R517" s="540"/>
      <c r="U517" s="540"/>
    </row>
    <row r="518">
      <c r="E518" s="540"/>
      <c r="I518" s="540"/>
      <c r="L518" s="540"/>
      <c r="O518" s="540"/>
      <c r="R518" s="540"/>
      <c r="U518" s="540"/>
    </row>
    <row r="519">
      <c r="E519" s="540"/>
      <c r="I519" s="540"/>
      <c r="L519" s="540"/>
      <c r="O519" s="540"/>
      <c r="R519" s="540"/>
      <c r="U519" s="540"/>
    </row>
    <row r="520">
      <c r="E520" s="540"/>
      <c r="I520" s="540"/>
      <c r="L520" s="540"/>
      <c r="O520" s="540"/>
      <c r="R520" s="540"/>
      <c r="U520" s="540"/>
    </row>
    <row r="521">
      <c r="E521" s="540"/>
      <c r="I521" s="540"/>
      <c r="L521" s="540"/>
      <c r="O521" s="540"/>
      <c r="R521" s="540"/>
      <c r="U521" s="540"/>
    </row>
    <row r="522">
      <c r="E522" s="540"/>
      <c r="I522" s="540"/>
      <c r="L522" s="540"/>
      <c r="O522" s="540"/>
      <c r="R522" s="540"/>
      <c r="U522" s="540"/>
    </row>
    <row r="523">
      <c r="E523" s="540"/>
      <c r="I523" s="540"/>
      <c r="L523" s="540"/>
      <c r="O523" s="540"/>
      <c r="R523" s="540"/>
      <c r="U523" s="540"/>
    </row>
    <row r="524">
      <c r="E524" s="540"/>
      <c r="I524" s="540"/>
      <c r="L524" s="540"/>
      <c r="O524" s="540"/>
      <c r="R524" s="540"/>
      <c r="U524" s="540"/>
    </row>
    <row r="525">
      <c r="E525" s="540"/>
      <c r="I525" s="540"/>
      <c r="L525" s="540"/>
      <c r="O525" s="540"/>
      <c r="R525" s="540"/>
      <c r="U525" s="540"/>
    </row>
    <row r="526">
      <c r="E526" s="540"/>
      <c r="I526" s="540"/>
      <c r="L526" s="540"/>
      <c r="O526" s="540"/>
      <c r="R526" s="540"/>
      <c r="U526" s="540"/>
    </row>
    <row r="527">
      <c r="E527" s="540"/>
      <c r="I527" s="540"/>
      <c r="L527" s="540"/>
      <c r="O527" s="540"/>
      <c r="R527" s="540"/>
      <c r="U527" s="540"/>
    </row>
    <row r="528">
      <c r="E528" s="540"/>
      <c r="I528" s="540"/>
      <c r="L528" s="540"/>
      <c r="O528" s="540"/>
      <c r="R528" s="540"/>
      <c r="U528" s="540"/>
    </row>
    <row r="529">
      <c r="E529" s="540"/>
      <c r="I529" s="540"/>
      <c r="L529" s="540"/>
      <c r="O529" s="540"/>
      <c r="R529" s="540"/>
      <c r="U529" s="540"/>
    </row>
    <row r="530">
      <c r="E530" s="540"/>
      <c r="I530" s="540"/>
      <c r="L530" s="540"/>
      <c r="O530" s="540"/>
      <c r="R530" s="540"/>
      <c r="U530" s="540"/>
    </row>
    <row r="531">
      <c r="E531" s="540"/>
      <c r="I531" s="540"/>
      <c r="L531" s="540"/>
      <c r="O531" s="540"/>
      <c r="R531" s="540"/>
      <c r="U531" s="540"/>
    </row>
    <row r="532">
      <c r="E532" s="540"/>
      <c r="I532" s="540"/>
      <c r="L532" s="540"/>
      <c r="O532" s="540"/>
      <c r="R532" s="540"/>
      <c r="U532" s="540"/>
    </row>
    <row r="533">
      <c r="E533" s="540"/>
      <c r="I533" s="540"/>
      <c r="L533" s="540"/>
      <c r="O533" s="540"/>
      <c r="R533" s="540"/>
      <c r="U533" s="540"/>
    </row>
    <row r="534">
      <c r="E534" s="540"/>
      <c r="I534" s="540"/>
      <c r="L534" s="540"/>
      <c r="O534" s="540"/>
      <c r="R534" s="540"/>
      <c r="U534" s="540"/>
    </row>
    <row r="535">
      <c r="E535" s="540"/>
      <c r="I535" s="540"/>
      <c r="L535" s="540"/>
      <c r="O535" s="540"/>
      <c r="R535" s="540"/>
      <c r="U535" s="540"/>
    </row>
    <row r="536">
      <c r="E536" s="540"/>
      <c r="I536" s="540"/>
      <c r="L536" s="540"/>
      <c r="O536" s="540"/>
      <c r="R536" s="540"/>
      <c r="U536" s="540"/>
    </row>
    <row r="537">
      <c r="E537" s="540"/>
      <c r="I537" s="540"/>
      <c r="L537" s="540"/>
      <c r="O537" s="540"/>
      <c r="R537" s="540"/>
      <c r="U537" s="540"/>
    </row>
    <row r="538">
      <c r="E538" s="540"/>
      <c r="I538" s="540"/>
      <c r="L538" s="540"/>
      <c r="O538" s="540"/>
      <c r="R538" s="540"/>
      <c r="U538" s="540"/>
    </row>
    <row r="539">
      <c r="E539" s="540"/>
      <c r="I539" s="540"/>
      <c r="L539" s="540"/>
      <c r="O539" s="540"/>
      <c r="R539" s="540"/>
      <c r="U539" s="540"/>
    </row>
    <row r="540">
      <c r="E540" s="540"/>
      <c r="I540" s="540"/>
      <c r="L540" s="540"/>
      <c r="O540" s="540"/>
      <c r="R540" s="540"/>
      <c r="U540" s="540"/>
    </row>
    <row r="541">
      <c r="E541" s="540"/>
      <c r="I541" s="540"/>
      <c r="L541" s="540"/>
      <c r="O541" s="540"/>
      <c r="R541" s="540"/>
      <c r="U541" s="540"/>
    </row>
    <row r="542">
      <c r="E542" s="540"/>
      <c r="I542" s="540"/>
      <c r="L542" s="540"/>
      <c r="O542" s="540"/>
      <c r="R542" s="540"/>
      <c r="U542" s="540"/>
    </row>
    <row r="543">
      <c r="E543" s="540"/>
      <c r="I543" s="540"/>
      <c r="L543" s="540"/>
      <c r="O543" s="540"/>
      <c r="R543" s="540"/>
      <c r="U543" s="540"/>
    </row>
    <row r="544">
      <c r="E544" s="540"/>
      <c r="I544" s="540"/>
      <c r="L544" s="540"/>
      <c r="O544" s="540"/>
      <c r="R544" s="540"/>
      <c r="U544" s="540"/>
    </row>
    <row r="545">
      <c r="E545" s="540"/>
      <c r="I545" s="540"/>
      <c r="L545" s="540"/>
      <c r="O545" s="540"/>
      <c r="R545" s="540"/>
      <c r="U545" s="540"/>
    </row>
    <row r="546">
      <c r="E546" s="540"/>
      <c r="I546" s="540"/>
      <c r="L546" s="540"/>
      <c r="O546" s="540"/>
      <c r="R546" s="540"/>
      <c r="U546" s="540"/>
    </row>
    <row r="547">
      <c r="E547" s="540"/>
      <c r="I547" s="540"/>
      <c r="L547" s="540"/>
      <c r="O547" s="540"/>
      <c r="R547" s="540"/>
      <c r="U547" s="540"/>
    </row>
    <row r="548">
      <c r="E548" s="540"/>
      <c r="I548" s="540"/>
      <c r="L548" s="540"/>
      <c r="O548" s="540"/>
      <c r="R548" s="540"/>
      <c r="U548" s="540"/>
    </row>
    <row r="549">
      <c r="E549" s="540"/>
      <c r="I549" s="540"/>
      <c r="L549" s="540"/>
      <c r="O549" s="540"/>
      <c r="R549" s="540"/>
      <c r="U549" s="540"/>
    </row>
    <row r="550">
      <c r="E550" s="540"/>
      <c r="I550" s="540"/>
      <c r="L550" s="540"/>
      <c r="O550" s="540"/>
      <c r="R550" s="540"/>
      <c r="U550" s="540"/>
    </row>
    <row r="551">
      <c r="E551" s="540"/>
      <c r="I551" s="540"/>
      <c r="L551" s="540"/>
      <c r="O551" s="540"/>
      <c r="R551" s="540"/>
      <c r="U551" s="540"/>
    </row>
    <row r="552">
      <c r="E552" s="540"/>
      <c r="I552" s="540"/>
      <c r="L552" s="540"/>
      <c r="O552" s="540"/>
      <c r="R552" s="540"/>
      <c r="U552" s="540"/>
    </row>
    <row r="553">
      <c r="E553" s="540"/>
      <c r="I553" s="540"/>
      <c r="L553" s="540"/>
      <c r="O553" s="540"/>
      <c r="R553" s="540"/>
      <c r="U553" s="540"/>
    </row>
    <row r="554">
      <c r="E554" s="540"/>
      <c r="I554" s="540"/>
      <c r="L554" s="540"/>
      <c r="O554" s="540"/>
      <c r="R554" s="540"/>
      <c r="U554" s="540"/>
    </row>
    <row r="555">
      <c r="E555" s="540"/>
      <c r="I555" s="540"/>
      <c r="L555" s="540"/>
      <c r="O555" s="540"/>
      <c r="R555" s="540"/>
      <c r="U555" s="540"/>
    </row>
    <row r="556">
      <c r="E556" s="540"/>
      <c r="I556" s="540"/>
      <c r="L556" s="540"/>
      <c r="O556" s="540"/>
      <c r="R556" s="540"/>
      <c r="U556" s="540"/>
    </row>
    <row r="557">
      <c r="E557" s="540"/>
      <c r="I557" s="540"/>
      <c r="L557" s="540"/>
      <c r="O557" s="540"/>
      <c r="R557" s="540"/>
      <c r="U557" s="540"/>
    </row>
    <row r="558">
      <c r="E558" s="540"/>
      <c r="I558" s="540"/>
      <c r="L558" s="540"/>
      <c r="O558" s="540"/>
      <c r="R558" s="540"/>
      <c r="U558" s="540"/>
    </row>
    <row r="559">
      <c r="E559" s="540"/>
      <c r="I559" s="540"/>
      <c r="L559" s="540"/>
      <c r="O559" s="540"/>
      <c r="R559" s="540"/>
      <c r="U559" s="540"/>
    </row>
    <row r="560">
      <c r="E560" s="540"/>
      <c r="I560" s="540"/>
      <c r="L560" s="540"/>
      <c r="O560" s="540"/>
      <c r="R560" s="540"/>
      <c r="U560" s="540"/>
    </row>
    <row r="561">
      <c r="E561" s="540"/>
      <c r="I561" s="540"/>
      <c r="L561" s="540"/>
      <c r="O561" s="540"/>
      <c r="R561" s="540"/>
      <c r="U561" s="540"/>
    </row>
    <row r="562">
      <c r="E562" s="540"/>
      <c r="I562" s="540"/>
      <c r="L562" s="540"/>
      <c r="O562" s="540"/>
      <c r="R562" s="540"/>
      <c r="U562" s="540"/>
    </row>
    <row r="563">
      <c r="E563" s="540"/>
      <c r="I563" s="540"/>
      <c r="L563" s="540"/>
      <c r="O563" s="540"/>
      <c r="R563" s="540"/>
      <c r="U563" s="540"/>
    </row>
    <row r="564">
      <c r="E564" s="540"/>
      <c r="I564" s="540"/>
      <c r="L564" s="540"/>
      <c r="O564" s="540"/>
      <c r="R564" s="540"/>
      <c r="U564" s="540"/>
    </row>
    <row r="565">
      <c r="E565" s="540"/>
      <c r="I565" s="540"/>
      <c r="L565" s="540"/>
      <c r="O565" s="540"/>
      <c r="R565" s="540"/>
      <c r="U565" s="540"/>
    </row>
    <row r="566">
      <c r="E566" s="540"/>
      <c r="I566" s="540"/>
      <c r="L566" s="540"/>
      <c r="O566" s="540"/>
      <c r="R566" s="540"/>
      <c r="U566" s="540"/>
    </row>
    <row r="567">
      <c r="E567" s="540"/>
      <c r="I567" s="540"/>
      <c r="L567" s="540"/>
      <c r="O567" s="540"/>
      <c r="R567" s="540"/>
      <c r="U567" s="540"/>
    </row>
    <row r="568">
      <c r="E568" s="540"/>
      <c r="I568" s="540"/>
      <c r="L568" s="540"/>
      <c r="O568" s="540"/>
      <c r="R568" s="540"/>
      <c r="U568" s="540"/>
    </row>
    <row r="569">
      <c r="E569" s="540"/>
      <c r="I569" s="540"/>
      <c r="L569" s="540"/>
      <c r="O569" s="540"/>
      <c r="R569" s="540"/>
      <c r="U569" s="540"/>
    </row>
    <row r="570">
      <c r="E570" s="540"/>
      <c r="I570" s="540"/>
      <c r="L570" s="540"/>
      <c r="O570" s="540"/>
      <c r="R570" s="540"/>
      <c r="U570" s="540"/>
    </row>
    <row r="571">
      <c r="E571" s="540"/>
      <c r="I571" s="540"/>
      <c r="L571" s="540"/>
      <c r="O571" s="540"/>
      <c r="R571" s="540"/>
      <c r="U571" s="540"/>
    </row>
    <row r="572">
      <c r="E572" s="540"/>
      <c r="I572" s="540"/>
      <c r="L572" s="540"/>
      <c r="O572" s="540"/>
      <c r="R572" s="540"/>
      <c r="U572" s="540"/>
    </row>
    <row r="573">
      <c r="E573" s="540"/>
      <c r="I573" s="540"/>
      <c r="L573" s="540"/>
      <c r="O573" s="540"/>
      <c r="R573" s="540"/>
      <c r="U573" s="540"/>
    </row>
    <row r="574">
      <c r="E574" s="540"/>
      <c r="I574" s="540"/>
      <c r="L574" s="540"/>
      <c r="O574" s="540"/>
      <c r="R574" s="540"/>
      <c r="U574" s="540"/>
    </row>
    <row r="575">
      <c r="E575" s="540"/>
      <c r="I575" s="540"/>
      <c r="L575" s="540"/>
      <c r="O575" s="540"/>
      <c r="R575" s="540"/>
      <c r="U575" s="540"/>
    </row>
    <row r="576">
      <c r="E576" s="540"/>
      <c r="I576" s="540"/>
      <c r="L576" s="540"/>
      <c r="O576" s="540"/>
      <c r="R576" s="540"/>
      <c r="U576" s="540"/>
    </row>
    <row r="577">
      <c r="E577" s="540"/>
      <c r="I577" s="540"/>
      <c r="L577" s="540"/>
      <c r="O577" s="540"/>
      <c r="R577" s="540"/>
      <c r="U577" s="540"/>
    </row>
    <row r="578">
      <c r="E578" s="540"/>
      <c r="I578" s="540"/>
      <c r="L578" s="540"/>
      <c r="O578" s="540"/>
      <c r="R578" s="540"/>
      <c r="U578" s="540"/>
    </row>
    <row r="579">
      <c r="E579" s="540"/>
      <c r="I579" s="540"/>
      <c r="L579" s="540"/>
      <c r="O579" s="540"/>
      <c r="R579" s="540"/>
      <c r="U579" s="540"/>
    </row>
    <row r="580">
      <c r="E580" s="540"/>
      <c r="I580" s="540"/>
      <c r="L580" s="540"/>
      <c r="O580" s="540"/>
      <c r="R580" s="540"/>
      <c r="U580" s="540"/>
    </row>
    <row r="581">
      <c r="E581" s="540"/>
      <c r="I581" s="540"/>
      <c r="L581" s="540"/>
      <c r="O581" s="540"/>
      <c r="R581" s="540"/>
      <c r="U581" s="540"/>
    </row>
    <row r="582">
      <c r="E582" s="540"/>
      <c r="I582" s="540"/>
      <c r="L582" s="540"/>
      <c r="O582" s="540"/>
      <c r="R582" s="540"/>
      <c r="U582" s="540"/>
    </row>
    <row r="583">
      <c r="E583" s="540"/>
      <c r="I583" s="540"/>
      <c r="L583" s="540"/>
      <c r="O583" s="540"/>
      <c r="R583" s="540"/>
      <c r="U583" s="540"/>
    </row>
    <row r="584">
      <c r="E584" s="540"/>
      <c r="I584" s="540"/>
      <c r="L584" s="540"/>
      <c r="O584" s="540"/>
      <c r="R584" s="540"/>
      <c r="U584" s="540"/>
    </row>
    <row r="585">
      <c r="E585" s="540"/>
      <c r="I585" s="540"/>
      <c r="L585" s="540"/>
      <c r="O585" s="540"/>
      <c r="R585" s="540"/>
      <c r="U585" s="540"/>
    </row>
    <row r="586">
      <c r="E586" s="540"/>
      <c r="I586" s="540"/>
      <c r="L586" s="540"/>
      <c r="O586" s="540"/>
      <c r="R586" s="540"/>
      <c r="U586" s="540"/>
    </row>
    <row r="587">
      <c r="E587" s="540"/>
      <c r="I587" s="540"/>
      <c r="L587" s="540"/>
      <c r="O587" s="540"/>
      <c r="R587" s="540"/>
      <c r="U587" s="540"/>
    </row>
    <row r="588">
      <c r="E588" s="540"/>
      <c r="I588" s="540"/>
      <c r="L588" s="540"/>
      <c r="O588" s="540"/>
      <c r="R588" s="540"/>
      <c r="U588" s="540"/>
    </row>
    <row r="589">
      <c r="E589" s="540"/>
      <c r="I589" s="540"/>
      <c r="L589" s="540"/>
      <c r="O589" s="540"/>
      <c r="R589" s="540"/>
      <c r="U589" s="540"/>
    </row>
    <row r="590">
      <c r="E590" s="540"/>
      <c r="I590" s="540"/>
      <c r="L590" s="540"/>
      <c r="O590" s="540"/>
      <c r="R590" s="540"/>
      <c r="U590" s="540"/>
    </row>
    <row r="591">
      <c r="E591" s="540"/>
      <c r="I591" s="540"/>
      <c r="L591" s="540"/>
      <c r="O591" s="540"/>
      <c r="R591" s="540"/>
      <c r="U591" s="540"/>
    </row>
    <row r="592">
      <c r="E592" s="540"/>
      <c r="I592" s="540"/>
      <c r="L592" s="540"/>
      <c r="O592" s="540"/>
      <c r="R592" s="540"/>
      <c r="U592" s="540"/>
    </row>
    <row r="593">
      <c r="E593" s="540"/>
      <c r="I593" s="540"/>
      <c r="L593" s="540"/>
      <c r="O593" s="540"/>
      <c r="R593" s="540"/>
      <c r="U593" s="540"/>
    </row>
    <row r="594">
      <c r="E594" s="540"/>
      <c r="I594" s="540"/>
      <c r="L594" s="540"/>
      <c r="O594" s="540"/>
      <c r="R594" s="540"/>
      <c r="U594" s="540"/>
    </row>
    <row r="595">
      <c r="E595" s="540"/>
      <c r="I595" s="540"/>
      <c r="L595" s="540"/>
      <c r="O595" s="540"/>
      <c r="R595" s="540"/>
      <c r="U595" s="540"/>
    </row>
    <row r="596">
      <c r="E596" s="540"/>
      <c r="I596" s="540"/>
      <c r="L596" s="540"/>
      <c r="O596" s="540"/>
      <c r="R596" s="540"/>
      <c r="U596" s="540"/>
    </row>
    <row r="597">
      <c r="E597" s="540"/>
      <c r="I597" s="540"/>
      <c r="L597" s="540"/>
      <c r="O597" s="540"/>
      <c r="R597" s="540"/>
      <c r="U597" s="540"/>
    </row>
    <row r="598">
      <c r="E598" s="540"/>
      <c r="I598" s="540"/>
      <c r="L598" s="540"/>
      <c r="O598" s="540"/>
      <c r="R598" s="540"/>
      <c r="U598" s="540"/>
    </row>
    <row r="599">
      <c r="E599" s="540"/>
      <c r="I599" s="540"/>
      <c r="L599" s="540"/>
      <c r="O599" s="540"/>
      <c r="R599" s="540"/>
      <c r="U599" s="540"/>
    </row>
    <row r="600">
      <c r="E600" s="540"/>
      <c r="I600" s="540"/>
      <c r="L600" s="540"/>
      <c r="O600" s="540"/>
      <c r="R600" s="540"/>
      <c r="U600" s="540"/>
    </row>
    <row r="601">
      <c r="E601" s="540"/>
      <c r="I601" s="540"/>
      <c r="L601" s="540"/>
      <c r="O601" s="540"/>
      <c r="R601" s="540"/>
      <c r="U601" s="540"/>
    </row>
    <row r="602">
      <c r="E602" s="540"/>
      <c r="I602" s="540"/>
      <c r="L602" s="540"/>
      <c r="O602" s="540"/>
      <c r="R602" s="540"/>
      <c r="U602" s="540"/>
    </row>
    <row r="603">
      <c r="E603" s="540"/>
      <c r="I603" s="540"/>
      <c r="L603" s="540"/>
      <c r="O603" s="540"/>
      <c r="R603" s="540"/>
      <c r="U603" s="540"/>
    </row>
    <row r="604">
      <c r="E604" s="540"/>
      <c r="I604" s="540"/>
      <c r="L604" s="540"/>
      <c r="O604" s="540"/>
      <c r="R604" s="540"/>
      <c r="U604" s="540"/>
    </row>
    <row r="605">
      <c r="E605" s="540"/>
      <c r="I605" s="540"/>
      <c r="L605" s="540"/>
      <c r="O605" s="540"/>
      <c r="R605" s="540"/>
      <c r="U605" s="540"/>
    </row>
    <row r="606">
      <c r="E606" s="540"/>
      <c r="I606" s="540"/>
      <c r="L606" s="540"/>
      <c r="O606" s="540"/>
      <c r="R606" s="540"/>
      <c r="U606" s="540"/>
    </row>
    <row r="607">
      <c r="E607" s="540"/>
      <c r="I607" s="540"/>
      <c r="L607" s="540"/>
      <c r="O607" s="540"/>
      <c r="R607" s="540"/>
      <c r="U607" s="540"/>
    </row>
    <row r="608">
      <c r="E608" s="540"/>
      <c r="I608" s="540"/>
      <c r="L608" s="540"/>
      <c r="O608" s="540"/>
      <c r="R608" s="540"/>
      <c r="U608" s="540"/>
    </row>
    <row r="609">
      <c r="E609" s="540"/>
      <c r="I609" s="540"/>
      <c r="L609" s="540"/>
      <c r="O609" s="540"/>
      <c r="R609" s="540"/>
      <c r="U609" s="540"/>
    </row>
    <row r="610">
      <c r="E610" s="540"/>
      <c r="I610" s="540"/>
      <c r="L610" s="540"/>
      <c r="O610" s="540"/>
      <c r="R610" s="540"/>
      <c r="U610" s="540"/>
    </row>
    <row r="611">
      <c r="E611" s="540"/>
      <c r="I611" s="540"/>
      <c r="L611" s="540"/>
      <c r="O611" s="540"/>
      <c r="R611" s="540"/>
      <c r="U611" s="540"/>
    </row>
    <row r="612">
      <c r="E612" s="540"/>
      <c r="I612" s="540"/>
      <c r="L612" s="540"/>
      <c r="O612" s="540"/>
      <c r="R612" s="540"/>
      <c r="U612" s="540"/>
    </row>
    <row r="613">
      <c r="E613" s="540"/>
      <c r="I613" s="540"/>
      <c r="L613" s="540"/>
      <c r="O613" s="540"/>
      <c r="R613" s="540"/>
      <c r="U613" s="540"/>
    </row>
    <row r="614">
      <c r="E614" s="540"/>
      <c r="I614" s="540"/>
      <c r="L614" s="540"/>
      <c r="O614" s="540"/>
      <c r="R614" s="540"/>
      <c r="U614" s="540"/>
    </row>
    <row r="615">
      <c r="E615" s="540"/>
      <c r="I615" s="540"/>
      <c r="L615" s="540"/>
      <c r="O615" s="540"/>
      <c r="R615" s="540"/>
      <c r="U615" s="540"/>
    </row>
    <row r="616">
      <c r="E616" s="540"/>
      <c r="I616" s="540"/>
      <c r="L616" s="540"/>
      <c r="O616" s="540"/>
      <c r="R616" s="540"/>
      <c r="U616" s="540"/>
    </row>
    <row r="617">
      <c r="E617" s="540"/>
      <c r="I617" s="540"/>
      <c r="L617" s="540"/>
      <c r="O617" s="540"/>
      <c r="R617" s="540"/>
      <c r="U617" s="540"/>
    </row>
    <row r="618">
      <c r="E618" s="540"/>
      <c r="I618" s="540"/>
      <c r="L618" s="540"/>
      <c r="O618" s="540"/>
      <c r="R618" s="540"/>
      <c r="U618" s="540"/>
    </row>
    <row r="619">
      <c r="E619" s="540"/>
      <c r="I619" s="540"/>
      <c r="L619" s="540"/>
      <c r="O619" s="540"/>
      <c r="R619" s="540"/>
      <c r="U619" s="540"/>
    </row>
    <row r="620">
      <c r="E620" s="540"/>
      <c r="I620" s="540"/>
      <c r="L620" s="540"/>
      <c r="O620" s="540"/>
      <c r="R620" s="540"/>
      <c r="U620" s="540"/>
    </row>
    <row r="621">
      <c r="E621" s="540"/>
      <c r="I621" s="540"/>
      <c r="L621" s="540"/>
      <c r="O621" s="540"/>
      <c r="R621" s="540"/>
      <c r="U621" s="540"/>
    </row>
    <row r="622">
      <c r="E622" s="540"/>
      <c r="I622" s="540"/>
      <c r="L622" s="540"/>
      <c r="O622" s="540"/>
      <c r="R622" s="540"/>
      <c r="U622" s="540"/>
    </row>
    <row r="623">
      <c r="E623" s="540"/>
      <c r="I623" s="540"/>
      <c r="L623" s="540"/>
      <c r="O623" s="540"/>
      <c r="R623" s="540"/>
      <c r="U623" s="540"/>
    </row>
    <row r="624">
      <c r="E624" s="540"/>
      <c r="I624" s="540"/>
      <c r="L624" s="540"/>
      <c r="O624" s="540"/>
      <c r="R624" s="540"/>
      <c r="U624" s="540"/>
    </row>
    <row r="625">
      <c r="E625" s="540"/>
      <c r="I625" s="540"/>
      <c r="L625" s="540"/>
      <c r="O625" s="540"/>
      <c r="R625" s="540"/>
      <c r="U625" s="540"/>
    </row>
    <row r="626">
      <c r="E626" s="540"/>
      <c r="I626" s="540"/>
      <c r="L626" s="540"/>
      <c r="O626" s="540"/>
      <c r="R626" s="540"/>
      <c r="U626" s="540"/>
    </row>
    <row r="627">
      <c r="E627" s="540"/>
      <c r="I627" s="540"/>
      <c r="L627" s="540"/>
      <c r="O627" s="540"/>
      <c r="R627" s="540"/>
      <c r="U627" s="540"/>
    </row>
    <row r="628">
      <c r="E628" s="540"/>
      <c r="I628" s="540"/>
      <c r="L628" s="540"/>
      <c r="O628" s="540"/>
      <c r="R628" s="540"/>
      <c r="U628" s="540"/>
    </row>
    <row r="629">
      <c r="E629" s="540"/>
      <c r="I629" s="540"/>
      <c r="L629" s="540"/>
      <c r="O629" s="540"/>
      <c r="R629" s="540"/>
      <c r="U629" s="540"/>
    </row>
    <row r="630">
      <c r="E630" s="540"/>
      <c r="I630" s="540"/>
      <c r="L630" s="540"/>
      <c r="O630" s="540"/>
      <c r="R630" s="540"/>
      <c r="U630" s="540"/>
    </row>
    <row r="631">
      <c r="E631" s="540"/>
      <c r="I631" s="540"/>
      <c r="L631" s="540"/>
      <c r="O631" s="540"/>
      <c r="R631" s="540"/>
      <c r="U631" s="540"/>
    </row>
    <row r="632">
      <c r="E632" s="540"/>
      <c r="I632" s="540"/>
      <c r="L632" s="540"/>
      <c r="O632" s="540"/>
      <c r="R632" s="540"/>
      <c r="U632" s="540"/>
    </row>
    <row r="633">
      <c r="E633" s="540"/>
      <c r="I633" s="540"/>
      <c r="L633" s="540"/>
      <c r="O633" s="540"/>
      <c r="R633" s="540"/>
      <c r="U633" s="540"/>
    </row>
    <row r="634">
      <c r="E634" s="540"/>
      <c r="I634" s="540"/>
      <c r="L634" s="540"/>
      <c r="O634" s="540"/>
      <c r="R634" s="540"/>
      <c r="U634" s="540"/>
    </row>
    <row r="635">
      <c r="E635" s="540"/>
      <c r="I635" s="540"/>
      <c r="L635" s="540"/>
      <c r="O635" s="540"/>
      <c r="R635" s="540"/>
      <c r="U635" s="540"/>
    </row>
    <row r="636">
      <c r="E636" s="540"/>
      <c r="I636" s="540"/>
      <c r="L636" s="540"/>
      <c r="O636" s="540"/>
      <c r="R636" s="540"/>
      <c r="U636" s="540"/>
    </row>
    <row r="637">
      <c r="E637" s="540"/>
      <c r="I637" s="540"/>
      <c r="L637" s="540"/>
      <c r="O637" s="540"/>
      <c r="R637" s="540"/>
      <c r="U637" s="540"/>
    </row>
    <row r="638">
      <c r="E638" s="540"/>
      <c r="I638" s="540"/>
      <c r="L638" s="540"/>
      <c r="O638" s="540"/>
      <c r="R638" s="540"/>
      <c r="U638" s="540"/>
    </row>
    <row r="639">
      <c r="E639" s="540"/>
      <c r="I639" s="540"/>
      <c r="L639" s="540"/>
      <c r="O639" s="540"/>
      <c r="R639" s="540"/>
      <c r="U639" s="540"/>
    </row>
    <row r="640">
      <c r="E640" s="540"/>
      <c r="I640" s="540"/>
      <c r="L640" s="540"/>
      <c r="O640" s="540"/>
      <c r="R640" s="540"/>
      <c r="U640" s="540"/>
    </row>
    <row r="641">
      <c r="E641" s="540"/>
      <c r="I641" s="540"/>
      <c r="L641" s="540"/>
      <c r="O641" s="540"/>
      <c r="R641" s="540"/>
      <c r="U641" s="540"/>
    </row>
    <row r="642">
      <c r="E642" s="540"/>
      <c r="I642" s="540"/>
      <c r="L642" s="540"/>
      <c r="O642" s="540"/>
      <c r="R642" s="540"/>
      <c r="U642" s="540"/>
    </row>
    <row r="643">
      <c r="E643" s="540"/>
      <c r="I643" s="540"/>
      <c r="L643" s="540"/>
      <c r="O643" s="540"/>
      <c r="R643" s="540"/>
      <c r="U643" s="540"/>
    </row>
    <row r="644">
      <c r="E644" s="540"/>
      <c r="I644" s="540"/>
      <c r="L644" s="540"/>
      <c r="O644" s="540"/>
      <c r="R644" s="540"/>
      <c r="U644" s="540"/>
    </row>
    <row r="645">
      <c r="E645" s="540"/>
      <c r="I645" s="540"/>
      <c r="L645" s="540"/>
      <c r="O645" s="540"/>
      <c r="R645" s="540"/>
      <c r="U645" s="540"/>
    </row>
    <row r="646">
      <c r="E646" s="540"/>
      <c r="I646" s="540"/>
      <c r="L646" s="540"/>
      <c r="O646" s="540"/>
      <c r="R646" s="540"/>
      <c r="U646" s="540"/>
    </row>
    <row r="647">
      <c r="E647" s="540"/>
      <c r="I647" s="540"/>
      <c r="L647" s="540"/>
      <c r="O647" s="540"/>
      <c r="R647" s="540"/>
      <c r="U647" s="540"/>
    </row>
    <row r="648">
      <c r="E648" s="540"/>
      <c r="I648" s="540"/>
      <c r="L648" s="540"/>
      <c r="O648" s="540"/>
      <c r="R648" s="540"/>
      <c r="U648" s="540"/>
    </row>
    <row r="649">
      <c r="E649" s="540"/>
      <c r="I649" s="540"/>
      <c r="L649" s="540"/>
      <c r="O649" s="540"/>
      <c r="R649" s="540"/>
      <c r="U649" s="540"/>
    </row>
    <row r="650">
      <c r="E650" s="540"/>
      <c r="I650" s="540"/>
      <c r="L650" s="540"/>
      <c r="O650" s="540"/>
      <c r="R650" s="540"/>
      <c r="U650" s="540"/>
    </row>
    <row r="651">
      <c r="E651" s="540"/>
      <c r="I651" s="540"/>
      <c r="L651" s="540"/>
      <c r="O651" s="540"/>
      <c r="R651" s="540"/>
      <c r="U651" s="540"/>
    </row>
    <row r="652">
      <c r="E652" s="540"/>
      <c r="I652" s="540"/>
      <c r="L652" s="540"/>
      <c r="O652" s="540"/>
      <c r="R652" s="540"/>
      <c r="U652" s="540"/>
    </row>
    <row r="653">
      <c r="E653" s="540"/>
      <c r="I653" s="540"/>
      <c r="L653" s="540"/>
      <c r="O653" s="540"/>
      <c r="R653" s="540"/>
      <c r="U653" s="540"/>
    </row>
    <row r="654">
      <c r="E654" s="540"/>
      <c r="I654" s="540"/>
      <c r="L654" s="540"/>
      <c r="O654" s="540"/>
      <c r="R654" s="540"/>
      <c r="U654" s="540"/>
    </row>
    <row r="655">
      <c r="E655" s="540"/>
      <c r="I655" s="540"/>
      <c r="L655" s="540"/>
      <c r="O655" s="540"/>
      <c r="R655" s="540"/>
      <c r="U655" s="540"/>
    </row>
    <row r="656">
      <c r="E656" s="540"/>
      <c r="I656" s="540"/>
      <c r="L656" s="540"/>
      <c r="O656" s="540"/>
      <c r="R656" s="540"/>
      <c r="U656" s="540"/>
    </row>
    <row r="657">
      <c r="E657" s="540"/>
      <c r="I657" s="540"/>
      <c r="L657" s="540"/>
      <c r="O657" s="540"/>
      <c r="R657" s="540"/>
      <c r="U657" s="540"/>
    </row>
    <row r="658">
      <c r="E658" s="540"/>
      <c r="I658" s="540"/>
      <c r="L658" s="540"/>
      <c r="O658" s="540"/>
      <c r="R658" s="540"/>
      <c r="U658" s="540"/>
    </row>
    <row r="659">
      <c r="E659" s="540"/>
      <c r="I659" s="540"/>
      <c r="L659" s="540"/>
      <c r="O659" s="540"/>
      <c r="R659" s="540"/>
      <c r="U659" s="540"/>
    </row>
    <row r="660">
      <c r="E660" s="540"/>
      <c r="I660" s="540"/>
      <c r="L660" s="540"/>
      <c r="O660" s="540"/>
      <c r="R660" s="540"/>
      <c r="U660" s="540"/>
    </row>
    <row r="661">
      <c r="E661" s="540"/>
      <c r="I661" s="540"/>
      <c r="L661" s="540"/>
      <c r="O661" s="540"/>
      <c r="R661" s="540"/>
      <c r="U661" s="540"/>
    </row>
    <row r="662">
      <c r="E662" s="540"/>
      <c r="I662" s="540"/>
      <c r="L662" s="540"/>
      <c r="O662" s="540"/>
      <c r="R662" s="540"/>
      <c r="U662" s="540"/>
    </row>
    <row r="663">
      <c r="E663" s="540"/>
      <c r="I663" s="540"/>
      <c r="L663" s="540"/>
      <c r="O663" s="540"/>
      <c r="R663" s="540"/>
      <c r="U663" s="540"/>
    </row>
    <row r="664">
      <c r="E664" s="540"/>
      <c r="I664" s="540"/>
      <c r="L664" s="540"/>
      <c r="O664" s="540"/>
      <c r="R664" s="540"/>
      <c r="U664" s="540"/>
    </row>
    <row r="665">
      <c r="E665" s="540"/>
      <c r="I665" s="540"/>
      <c r="L665" s="540"/>
      <c r="O665" s="540"/>
      <c r="R665" s="540"/>
      <c r="U665" s="540"/>
    </row>
    <row r="666">
      <c r="E666" s="540"/>
      <c r="I666" s="540"/>
      <c r="L666" s="540"/>
      <c r="O666" s="540"/>
      <c r="R666" s="540"/>
      <c r="U666" s="540"/>
    </row>
    <row r="667">
      <c r="E667" s="540"/>
      <c r="I667" s="540"/>
      <c r="L667" s="540"/>
      <c r="O667" s="540"/>
      <c r="R667" s="540"/>
      <c r="U667" s="540"/>
    </row>
    <row r="668">
      <c r="E668" s="540"/>
      <c r="I668" s="540"/>
      <c r="L668" s="540"/>
      <c r="O668" s="540"/>
      <c r="R668" s="540"/>
      <c r="U668" s="540"/>
    </row>
    <row r="669">
      <c r="E669" s="540"/>
      <c r="I669" s="540"/>
      <c r="L669" s="540"/>
      <c r="O669" s="540"/>
      <c r="R669" s="540"/>
      <c r="U669" s="540"/>
    </row>
    <row r="670">
      <c r="E670" s="540"/>
      <c r="I670" s="540"/>
      <c r="L670" s="540"/>
      <c r="O670" s="540"/>
      <c r="R670" s="540"/>
      <c r="U670" s="540"/>
    </row>
    <row r="671">
      <c r="E671" s="540"/>
      <c r="I671" s="540"/>
      <c r="L671" s="540"/>
      <c r="O671" s="540"/>
      <c r="R671" s="540"/>
      <c r="U671" s="540"/>
    </row>
    <row r="672">
      <c r="E672" s="540"/>
      <c r="I672" s="540"/>
      <c r="L672" s="540"/>
      <c r="O672" s="540"/>
      <c r="R672" s="540"/>
      <c r="U672" s="540"/>
    </row>
    <row r="673">
      <c r="E673" s="540"/>
      <c r="I673" s="540"/>
      <c r="L673" s="540"/>
      <c r="O673" s="540"/>
      <c r="R673" s="540"/>
      <c r="U673" s="540"/>
    </row>
    <row r="674">
      <c r="E674" s="540"/>
      <c r="I674" s="540"/>
      <c r="L674" s="540"/>
      <c r="O674" s="540"/>
      <c r="R674" s="540"/>
      <c r="U674" s="540"/>
    </row>
    <row r="675">
      <c r="E675" s="540"/>
      <c r="I675" s="540"/>
      <c r="L675" s="540"/>
      <c r="O675" s="540"/>
      <c r="R675" s="540"/>
      <c r="U675" s="540"/>
    </row>
    <row r="676">
      <c r="E676" s="540"/>
      <c r="I676" s="540"/>
      <c r="L676" s="540"/>
      <c r="O676" s="540"/>
      <c r="R676" s="540"/>
      <c r="U676" s="540"/>
    </row>
    <row r="677">
      <c r="E677" s="540"/>
      <c r="I677" s="540"/>
      <c r="L677" s="540"/>
      <c r="O677" s="540"/>
      <c r="R677" s="540"/>
      <c r="U677" s="540"/>
    </row>
    <row r="678">
      <c r="E678" s="540"/>
      <c r="I678" s="540"/>
      <c r="L678" s="540"/>
      <c r="O678" s="540"/>
      <c r="R678" s="540"/>
      <c r="U678" s="540"/>
    </row>
    <row r="679">
      <c r="E679" s="540"/>
      <c r="I679" s="540"/>
      <c r="L679" s="540"/>
      <c r="O679" s="540"/>
      <c r="R679" s="540"/>
      <c r="U679" s="540"/>
    </row>
    <row r="680">
      <c r="E680" s="540"/>
      <c r="I680" s="540"/>
      <c r="L680" s="540"/>
      <c r="O680" s="540"/>
      <c r="R680" s="540"/>
      <c r="U680" s="540"/>
    </row>
    <row r="681">
      <c r="E681" s="540"/>
      <c r="I681" s="540"/>
      <c r="L681" s="540"/>
      <c r="O681" s="540"/>
      <c r="R681" s="540"/>
      <c r="U681" s="540"/>
    </row>
    <row r="682">
      <c r="E682" s="540"/>
      <c r="I682" s="540"/>
      <c r="L682" s="540"/>
      <c r="O682" s="540"/>
      <c r="R682" s="540"/>
      <c r="U682" s="540"/>
    </row>
    <row r="683">
      <c r="E683" s="540"/>
      <c r="I683" s="540"/>
      <c r="L683" s="540"/>
      <c r="O683" s="540"/>
      <c r="R683" s="540"/>
      <c r="U683" s="540"/>
    </row>
    <row r="684">
      <c r="E684" s="540"/>
      <c r="I684" s="540"/>
      <c r="L684" s="540"/>
      <c r="O684" s="540"/>
      <c r="R684" s="540"/>
      <c r="U684" s="540"/>
    </row>
    <row r="685">
      <c r="E685" s="540"/>
      <c r="I685" s="540"/>
      <c r="L685" s="540"/>
      <c r="O685" s="540"/>
      <c r="R685" s="540"/>
      <c r="U685" s="540"/>
    </row>
    <row r="686">
      <c r="E686" s="540"/>
      <c r="I686" s="540"/>
      <c r="L686" s="540"/>
      <c r="O686" s="540"/>
      <c r="R686" s="540"/>
      <c r="U686" s="540"/>
    </row>
    <row r="687">
      <c r="E687" s="540"/>
      <c r="I687" s="540"/>
      <c r="L687" s="540"/>
      <c r="O687" s="540"/>
      <c r="R687" s="540"/>
      <c r="U687" s="540"/>
    </row>
    <row r="688">
      <c r="E688" s="540"/>
      <c r="I688" s="540"/>
      <c r="L688" s="540"/>
      <c r="O688" s="540"/>
      <c r="R688" s="540"/>
      <c r="U688" s="540"/>
    </row>
    <row r="689">
      <c r="E689" s="540"/>
      <c r="I689" s="540"/>
      <c r="L689" s="540"/>
      <c r="O689" s="540"/>
      <c r="R689" s="540"/>
      <c r="U689" s="540"/>
    </row>
    <row r="690">
      <c r="E690" s="540"/>
      <c r="I690" s="540"/>
      <c r="L690" s="540"/>
      <c r="O690" s="540"/>
      <c r="R690" s="540"/>
      <c r="U690" s="540"/>
    </row>
    <row r="691">
      <c r="E691" s="540"/>
      <c r="I691" s="540"/>
      <c r="L691" s="540"/>
      <c r="O691" s="540"/>
      <c r="R691" s="540"/>
      <c r="U691" s="540"/>
    </row>
    <row r="692">
      <c r="E692" s="540"/>
      <c r="I692" s="540"/>
      <c r="L692" s="540"/>
      <c r="O692" s="540"/>
      <c r="R692" s="540"/>
      <c r="U692" s="540"/>
    </row>
    <row r="693">
      <c r="E693" s="540"/>
      <c r="I693" s="540"/>
      <c r="L693" s="540"/>
      <c r="O693" s="540"/>
      <c r="R693" s="540"/>
      <c r="U693" s="540"/>
    </row>
    <row r="694">
      <c r="E694" s="540"/>
      <c r="I694" s="540"/>
      <c r="L694" s="540"/>
      <c r="O694" s="540"/>
      <c r="R694" s="540"/>
      <c r="U694" s="540"/>
    </row>
    <row r="695">
      <c r="E695" s="540"/>
      <c r="I695" s="540"/>
      <c r="L695" s="540"/>
      <c r="O695" s="540"/>
      <c r="R695" s="540"/>
      <c r="U695" s="540"/>
    </row>
    <row r="696">
      <c r="E696" s="540"/>
      <c r="I696" s="540"/>
      <c r="L696" s="540"/>
      <c r="O696" s="540"/>
      <c r="R696" s="540"/>
      <c r="U696" s="540"/>
    </row>
    <row r="697">
      <c r="E697" s="540"/>
      <c r="I697" s="540"/>
      <c r="L697" s="540"/>
      <c r="O697" s="540"/>
      <c r="R697" s="540"/>
      <c r="U697" s="540"/>
    </row>
    <row r="698">
      <c r="E698" s="540"/>
      <c r="I698" s="540"/>
      <c r="L698" s="540"/>
      <c r="O698" s="540"/>
      <c r="R698" s="540"/>
      <c r="U698" s="540"/>
    </row>
    <row r="699">
      <c r="E699" s="540"/>
      <c r="I699" s="540"/>
      <c r="L699" s="540"/>
      <c r="O699" s="540"/>
      <c r="R699" s="540"/>
      <c r="U699" s="540"/>
    </row>
    <row r="700">
      <c r="E700" s="540"/>
      <c r="I700" s="540"/>
      <c r="L700" s="540"/>
      <c r="O700" s="540"/>
      <c r="R700" s="540"/>
      <c r="U700" s="540"/>
    </row>
    <row r="701">
      <c r="E701" s="540"/>
      <c r="I701" s="540"/>
      <c r="L701" s="540"/>
      <c r="O701" s="540"/>
      <c r="R701" s="540"/>
      <c r="U701" s="540"/>
    </row>
    <row r="702">
      <c r="E702" s="540"/>
      <c r="I702" s="540"/>
      <c r="L702" s="540"/>
      <c r="O702" s="540"/>
      <c r="R702" s="540"/>
      <c r="U702" s="540"/>
    </row>
    <row r="703">
      <c r="E703" s="540"/>
      <c r="I703" s="540"/>
      <c r="L703" s="540"/>
      <c r="O703" s="540"/>
      <c r="R703" s="540"/>
      <c r="U703" s="540"/>
    </row>
    <row r="704">
      <c r="E704" s="540"/>
      <c r="I704" s="540"/>
      <c r="L704" s="540"/>
      <c r="O704" s="540"/>
      <c r="R704" s="540"/>
      <c r="U704" s="540"/>
    </row>
    <row r="705">
      <c r="E705" s="540"/>
      <c r="I705" s="540"/>
      <c r="L705" s="540"/>
      <c r="O705" s="540"/>
      <c r="R705" s="540"/>
      <c r="U705" s="540"/>
    </row>
    <row r="706">
      <c r="E706" s="540"/>
      <c r="I706" s="540"/>
      <c r="L706" s="540"/>
      <c r="O706" s="540"/>
      <c r="R706" s="540"/>
      <c r="U706" s="540"/>
    </row>
    <row r="707">
      <c r="E707" s="540"/>
      <c r="I707" s="540"/>
      <c r="L707" s="540"/>
      <c r="O707" s="540"/>
      <c r="R707" s="540"/>
      <c r="U707" s="540"/>
    </row>
    <row r="708">
      <c r="E708" s="540"/>
      <c r="I708" s="540"/>
      <c r="L708" s="540"/>
      <c r="O708" s="540"/>
      <c r="R708" s="540"/>
      <c r="U708" s="540"/>
    </row>
    <row r="709">
      <c r="E709" s="540"/>
      <c r="I709" s="540"/>
      <c r="L709" s="540"/>
      <c r="O709" s="540"/>
      <c r="R709" s="540"/>
      <c r="U709" s="540"/>
    </row>
    <row r="710">
      <c r="E710" s="540"/>
      <c r="I710" s="540"/>
      <c r="L710" s="540"/>
      <c r="O710" s="540"/>
      <c r="R710" s="540"/>
      <c r="U710" s="540"/>
    </row>
    <row r="711">
      <c r="E711" s="540"/>
      <c r="I711" s="540"/>
      <c r="L711" s="540"/>
      <c r="O711" s="540"/>
      <c r="R711" s="540"/>
      <c r="U711" s="540"/>
    </row>
    <row r="712">
      <c r="E712" s="540"/>
      <c r="I712" s="540"/>
      <c r="L712" s="540"/>
      <c r="O712" s="540"/>
      <c r="R712" s="540"/>
      <c r="U712" s="540"/>
    </row>
    <row r="713">
      <c r="E713" s="540"/>
      <c r="I713" s="540"/>
      <c r="L713" s="540"/>
      <c r="O713" s="540"/>
      <c r="R713" s="540"/>
      <c r="U713" s="540"/>
    </row>
    <row r="714">
      <c r="E714" s="540"/>
      <c r="I714" s="540"/>
      <c r="L714" s="540"/>
      <c r="O714" s="540"/>
      <c r="R714" s="540"/>
      <c r="U714" s="540"/>
    </row>
    <row r="715">
      <c r="E715" s="540"/>
      <c r="I715" s="540"/>
      <c r="L715" s="540"/>
      <c r="O715" s="540"/>
      <c r="R715" s="540"/>
      <c r="U715" s="540"/>
    </row>
    <row r="716">
      <c r="E716" s="540"/>
      <c r="I716" s="540"/>
      <c r="L716" s="540"/>
      <c r="O716" s="540"/>
      <c r="R716" s="540"/>
      <c r="U716" s="540"/>
    </row>
    <row r="717">
      <c r="E717" s="540"/>
      <c r="I717" s="540"/>
      <c r="L717" s="540"/>
      <c r="O717" s="540"/>
      <c r="R717" s="540"/>
      <c r="U717" s="540"/>
    </row>
    <row r="718">
      <c r="E718" s="540"/>
      <c r="I718" s="540"/>
      <c r="L718" s="540"/>
      <c r="O718" s="540"/>
      <c r="R718" s="540"/>
      <c r="U718" s="540"/>
    </row>
    <row r="719">
      <c r="E719" s="540"/>
      <c r="I719" s="540"/>
      <c r="L719" s="540"/>
      <c r="O719" s="540"/>
      <c r="R719" s="540"/>
      <c r="U719" s="540"/>
    </row>
    <row r="720">
      <c r="E720" s="540"/>
      <c r="I720" s="540"/>
      <c r="L720" s="540"/>
      <c r="O720" s="540"/>
      <c r="R720" s="540"/>
      <c r="U720" s="540"/>
    </row>
    <row r="721">
      <c r="E721" s="540"/>
      <c r="I721" s="540"/>
      <c r="L721" s="540"/>
      <c r="O721" s="540"/>
      <c r="R721" s="540"/>
      <c r="U721" s="540"/>
    </row>
    <row r="722">
      <c r="E722" s="540"/>
      <c r="I722" s="540"/>
      <c r="L722" s="540"/>
      <c r="O722" s="540"/>
      <c r="R722" s="540"/>
      <c r="U722" s="540"/>
    </row>
    <row r="723">
      <c r="E723" s="540"/>
      <c r="I723" s="540"/>
      <c r="L723" s="540"/>
      <c r="O723" s="540"/>
      <c r="R723" s="540"/>
      <c r="U723" s="540"/>
    </row>
    <row r="724">
      <c r="E724" s="540"/>
      <c r="I724" s="540"/>
      <c r="L724" s="540"/>
      <c r="O724" s="540"/>
      <c r="R724" s="540"/>
      <c r="U724" s="540"/>
    </row>
    <row r="725">
      <c r="E725" s="540"/>
      <c r="I725" s="540"/>
      <c r="L725" s="540"/>
      <c r="O725" s="540"/>
      <c r="R725" s="540"/>
      <c r="U725" s="540"/>
    </row>
    <row r="726">
      <c r="E726" s="540"/>
      <c r="I726" s="540"/>
      <c r="L726" s="540"/>
      <c r="O726" s="540"/>
      <c r="R726" s="540"/>
      <c r="U726" s="540"/>
    </row>
    <row r="727">
      <c r="E727" s="540"/>
      <c r="I727" s="540"/>
      <c r="L727" s="540"/>
      <c r="O727" s="540"/>
      <c r="R727" s="540"/>
      <c r="U727" s="540"/>
    </row>
    <row r="728">
      <c r="E728" s="540"/>
      <c r="I728" s="540"/>
      <c r="L728" s="540"/>
      <c r="O728" s="540"/>
      <c r="R728" s="540"/>
      <c r="U728" s="540"/>
    </row>
    <row r="729">
      <c r="E729" s="540"/>
      <c r="I729" s="540"/>
      <c r="L729" s="540"/>
      <c r="O729" s="540"/>
      <c r="R729" s="540"/>
      <c r="U729" s="540"/>
    </row>
    <row r="730">
      <c r="E730" s="540"/>
      <c r="I730" s="540"/>
      <c r="L730" s="540"/>
      <c r="O730" s="540"/>
      <c r="R730" s="540"/>
      <c r="U730" s="540"/>
    </row>
    <row r="731">
      <c r="E731" s="540"/>
      <c r="I731" s="540"/>
      <c r="L731" s="540"/>
      <c r="O731" s="540"/>
      <c r="R731" s="540"/>
      <c r="U731" s="540"/>
    </row>
    <row r="732">
      <c r="E732" s="540"/>
      <c r="I732" s="540"/>
      <c r="L732" s="540"/>
      <c r="O732" s="540"/>
      <c r="R732" s="540"/>
      <c r="U732" s="540"/>
    </row>
    <row r="733">
      <c r="E733" s="540"/>
      <c r="I733" s="540"/>
      <c r="L733" s="540"/>
      <c r="O733" s="540"/>
      <c r="R733" s="540"/>
      <c r="U733" s="540"/>
    </row>
    <row r="734">
      <c r="E734" s="540"/>
      <c r="I734" s="540"/>
      <c r="L734" s="540"/>
      <c r="O734" s="540"/>
      <c r="R734" s="540"/>
      <c r="U734" s="540"/>
    </row>
    <row r="735">
      <c r="E735" s="540"/>
      <c r="I735" s="540"/>
      <c r="L735" s="540"/>
      <c r="O735" s="540"/>
      <c r="R735" s="540"/>
      <c r="U735" s="540"/>
    </row>
    <row r="736">
      <c r="E736" s="540"/>
      <c r="I736" s="540"/>
      <c r="L736" s="540"/>
      <c r="O736" s="540"/>
      <c r="R736" s="540"/>
      <c r="U736" s="540"/>
    </row>
    <row r="737">
      <c r="E737" s="540"/>
      <c r="I737" s="540"/>
      <c r="L737" s="540"/>
      <c r="O737" s="540"/>
      <c r="R737" s="540"/>
      <c r="U737" s="540"/>
    </row>
    <row r="738">
      <c r="E738" s="540"/>
      <c r="I738" s="540"/>
      <c r="L738" s="540"/>
      <c r="O738" s="540"/>
      <c r="R738" s="540"/>
      <c r="U738" s="540"/>
    </row>
    <row r="739">
      <c r="E739" s="540"/>
      <c r="I739" s="540"/>
      <c r="L739" s="540"/>
      <c r="O739" s="540"/>
      <c r="R739" s="540"/>
      <c r="U739" s="540"/>
    </row>
    <row r="740">
      <c r="E740" s="540"/>
      <c r="I740" s="540"/>
      <c r="L740" s="540"/>
      <c r="O740" s="540"/>
      <c r="R740" s="540"/>
      <c r="U740" s="540"/>
    </row>
    <row r="741">
      <c r="E741" s="540"/>
      <c r="I741" s="540"/>
      <c r="L741" s="540"/>
      <c r="O741" s="540"/>
      <c r="R741" s="540"/>
      <c r="U741" s="540"/>
    </row>
    <row r="742">
      <c r="E742" s="540"/>
      <c r="I742" s="540"/>
      <c r="L742" s="540"/>
      <c r="O742" s="540"/>
      <c r="R742" s="540"/>
      <c r="U742" s="540"/>
    </row>
    <row r="743">
      <c r="E743" s="540"/>
      <c r="I743" s="540"/>
      <c r="L743" s="540"/>
      <c r="O743" s="540"/>
      <c r="R743" s="540"/>
      <c r="U743" s="540"/>
    </row>
    <row r="744">
      <c r="E744" s="540"/>
      <c r="I744" s="540"/>
      <c r="L744" s="540"/>
      <c r="O744" s="540"/>
      <c r="R744" s="540"/>
      <c r="U744" s="540"/>
    </row>
    <row r="745">
      <c r="E745" s="540"/>
      <c r="I745" s="540"/>
      <c r="L745" s="540"/>
      <c r="O745" s="540"/>
      <c r="R745" s="540"/>
      <c r="U745" s="540"/>
    </row>
    <row r="746">
      <c r="E746" s="540"/>
      <c r="I746" s="540"/>
      <c r="L746" s="540"/>
      <c r="O746" s="540"/>
      <c r="R746" s="540"/>
      <c r="U746" s="540"/>
    </row>
    <row r="747">
      <c r="E747" s="540"/>
      <c r="I747" s="540"/>
      <c r="L747" s="540"/>
      <c r="O747" s="540"/>
      <c r="R747" s="540"/>
      <c r="U747" s="540"/>
    </row>
    <row r="748">
      <c r="E748" s="540"/>
      <c r="I748" s="540"/>
      <c r="L748" s="540"/>
      <c r="O748" s="540"/>
      <c r="R748" s="540"/>
      <c r="U748" s="540"/>
    </row>
    <row r="749">
      <c r="E749" s="540"/>
      <c r="I749" s="540"/>
      <c r="L749" s="540"/>
      <c r="O749" s="540"/>
      <c r="R749" s="540"/>
      <c r="U749" s="540"/>
    </row>
    <row r="750">
      <c r="E750" s="540"/>
      <c r="I750" s="540"/>
      <c r="L750" s="540"/>
      <c r="O750" s="540"/>
      <c r="R750" s="540"/>
      <c r="U750" s="540"/>
    </row>
    <row r="751">
      <c r="E751" s="540"/>
      <c r="I751" s="540"/>
      <c r="L751" s="540"/>
      <c r="O751" s="540"/>
      <c r="R751" s="540"/>
      <c r="U751" s="540"/>
    </row>
    <row r="752">
      <c r="E752" s="540"/>
      <c r="I752" s="540"/>
      <c r="L752" s="540"/>
      <c r="O752" s="540"/>
      <c r="R752" s="540"/>
      <c r="U752" s="540"/>
    </row>
    <row r="753">
      <c r="E753" s="540"/>
      <c r="I753" s="540"/>
      <c r="L753" s="540"/>
      <c r="O753" s="540"/>
      <c r="R753" s="540"/>
      <c r="U753" s="540"/>
    </row>
    <row r="754">
      <c r="E754" s="540"/>
      <c r="I754" s="540"/>
      <c r="L754" s="540"/>
      <c r="O754" s="540"/>
      <c r="R754" s="540"/>
      <c r="U754" s="540"/>
    </row>
    <row r="755">
      <c r="E755" s="540"/>
      <c r="I755" s="540"/>
      <c r="L755" s="540"/>
      <c r="O755" s="540"/>
      <c r="R755" s="540"/>
      <c r="U755" s="540"/>
    </row>
    <row r="756">
      <c r="E756" s="540"/>
      <c r="I756" s="540"/>
      <c r="L756" s="540"/>
      <c r="O756" s="540"/>
      <c r="R756" s="540"/>
      <c r="U756" s="540"/>
    </row>
    <row r="757">
      <c r="E757" s="540"/>
      <c r="I757" s="540"/>
      <c r="L757" s="540"/>
      <c r="O757" s="540"/>
      <c r="R757" s="540"/>
      <c r="U757" s="540"/>
    </row>
    <row r="758">
      <c r="E758" s="540"/>
      <c r="I758" s="540"/>
      <c r="L758" s="540"/>
      <c r="O758" s="540"/>
      <c r="R758" s="540"/>
      <c r="U758" s="540"/>
    </row>
    <row r="759">
      <c r="E759" s="540"/>
      <c r="I759" s="540"/>
      <c r="L759" s="540"/>
      <c r="O759" s="540"/>
      <c r="R759" s="540"/>
      <c r="U759" s="540"/>
    </row>
    <row r="760">
      <c r="E760" s="540"/>
      <c r="I760" s="540"/>
      <c r="L760" s="540"/>
      <c r="O760" s="540"/>
      <c r="R760" s="540"/>
      <c r="U760" s="540"/>
    </row>
    <row r="761">
      <c r="E761" s="540"/>
      <c r="I761" s="540"/>
      <c r="L761" s="540"/>
      <c r="O761" s="540"/>
      <c r="R761" s="540"/>
      <c r="U761" s="540"/>
    </row>
    <row r="762">
      <c r="E762" s="540"/>
      <c r="I762" s="540"/>
      <c r="L762" s="540"/>
      <c r="O762" s="540"/>
      <c r="R762" s="540"/>
      <c r="U762" s="540"/>
    </row>
    <row r="763">
      <c r="E763" s="540"/>
      <c r="I763" s="540"/>
      <c r="L763" s="540"/>
      <c r="O763" s="540"/>
      <c r="R763" s="540"/>
      <c r="U763" s="540"/>
    </row>
    <row r="764">
      <c r="E764" s="540"/>
      <c r="I764" s="540"/>
      <c r="L764" s="540"/>
      <c r="O764" s="540"/>
      <c r="R764" s="540"/>
      <c r="U764" s="540"/>
    </row>
    <row r="765">
      <c r="E765" s="540"/>
      <c r="I765" s="540"/>
      <c r="L765" s="540"/>
      <c r="O765" s="540"/>
      <c r="R765" s="540"/>
      <c r="U765" s="540"/>
    </row>
    <row r="766">
      <c r="E766" s="540"/>
      <c r="I766" s="540"/>
      <c r="L766" s="540"/>
      <c r="O766" s="540"/>
      <c r="R766" s="540"/>
      <c r="U766" s="540"/>
    </row>
    <row r="767">
      <c r="E767" s="540"/>
      <c r="I767" s="540"/>
      <c r="L767" s="540"/>
      <c r="O767" s="540"/>
      <c r="R767" s="540"/>
      <c r="U767" s="540"/>
    </row>
    <row r="768">
      <c r="E768" s="540"/>
      <c r="I768" s="540"/>
      <c r="L768" s="540"/>
      <c r="O768" s="540"/>
      <c r="R768" s="540"/>
      <c r="U768" s="540"/>
    </row>
    <row r="769">
      <c r="E769" s="540"/>
      <c r="I769" s="540"/>
      <c r="L769" s="540"/>
      <c r="O769" s="540"/>
      <c r="R769" s="540"/>
      <c r="U769" s="540"/>
    </row>
    <row r="770">
      <c r="E770" s="540"/>
      <c r="I770" s="540"/>
      <c r="L770" s="540"/>
      <c r="O770" s="540"/>
      <c r="R770" s="540"/>
      <c r="U770" s="540"/>
    </row>
    <row r="771">
      <c r="E771" s="540"/>
      <c r="I771" s="540"/>
      <c r="L771" s="540"/>
      <c r="O771" s="540"/>
      <c r="R771" s="540"/>
      <c r="U771" s="540"/>
    </row>
    <row r="772">
      <c r="E772" s="540"/>
      <c r="I772" s="540"/>
      <c r="L772" s="540"/>
      <c r="O772" s="540"/>
      <c r="R772" s="540"/>
      <c r="U772" s="540"/>
    </row>
    <row r="773">
      <c r="E773" s="540"/>
      <c r="I773" s="540"/>
      <c r="L773" s="540"/>
      <c r="O773" s="540"/>
      <c r="R773" s="540"/>
      <c r="U773" s="540"/>
    </row>
    <row r="774">
      <c r="E774" s="540"/>
      <c r="I774" s="540"/>
      <c r="L774" s="540"/>
      <c r="O774" s="540"/>
      <c r="R774" s="540"/>
      <c r="U774" s="540"/>
    </row>
    <row r="775">
      <c r="E775" s="540"/>
      <c r="I775" s="540"/>
      <c r="L775" s="540"/>
      <c r="O775" s="540"/>
      <c r="R775" s="540"/>
      <c r="U775" s="540"/>
    </row>
    <row r="776">
      <c r="E776" s="540"/>
      <c r="I776" s="540"/>
      <c r="L776" s="540"/>
      <c r="O776" s="540"/>
      <c r="R776" s="540"/>
      <c r="U776" s="540"/>
    </row>
    <row r="777">
      <c r="E777" s="540"/>
      <c r="I777" s="540"/>
      <c r="L777" s="540"/>
      <c r="O777" s="540"/>
      <c r="R777" s="540"/>
      <c r="U777" s="540"/>
    </row>
    <row r="778">
      <c r="E778" s="540"/>
      <c r="I778" s="540"/>
      <c r="L778" s="540"/>
      <c r="O778" s="540"/>
      <c r="R778" s="540"/>
      <c r="U778" s="540"/>
    </row>
    <row r="779">
      <c r="E779" s="540"/>
      <c r="I779" s="540"/>
      <c r="L779" s="540"/>
      <c r="O779" s="540"/>
      <c r="R779" s="540"/>
      <c r="U779" s="540"/>
    </row>
    <row r="780">
      <c r="E780" s="540"/>
      <c r="I780" s="540"/>
      <c r="L780" s="540"/>
      <c r="O780" s="540"/>
      <c r="R780" s="540"/>
      <c r="U780" s="540"/>
    </row>
    <row r="781">
      <c r="E781" s="540"/>
      <c r="I781" s="540"/>
      <c r="L781" s="540"/>
      <c r="O781" s="540"/>
      <c r="R781" s="540"/>
      <c r="U781" s="540"/>
    </row>
    <row r="782">
      <c r="E782" s="540"/>
      <c r="I782" s="540"/>
      <c r="L782" s="540"/>
      <c r="O782" s="540"/>
      <c r="R782" s="540"/>
      <c r="U782" s="540"/>
    </row>
    <row r="783">
      <c r="E783" s="540"/>
      <c r="I783" s="540"/>
      <c r="L783" s="540"/>
      <c r="O783" s="540"/>
      <c r="R783" s="540"/>
      <c r="U783" s="540"/>
    </row>
    <row r="784">
      <c r="E784" s="540"/>
      <c r="I784" s="540"/>
      <c r="L784" s="540"/>
      <c r="O784" s="540"/>
      <c r="R784" s="540"/>
      <c r="U784" s="540"/>
    </row>
    <row r="785">
      <c r="E785" s="540"/>
      <c r="I785" s="540"/>
      <c r="L785" s="540"/>
      <c r="O785" s="540"/>
      <c r="R785" s="540"/>
      <c r="U785" s="540"/>
    </row>
    <row r="786">
      <c r="E786" s="540"/>
      <c r="I786" s="540"/>
      <c r="L786" s="540"/>
      <c r="O786" s="540"/>
      <c r="R786" s="540"/>
      <c r="U786" s="540"/>
    </row>
    <row r="787">
      <c r="E787" s="540"/>
      <c r="I787" s="540"/>
      <c r="L787" s="540"/>
      <c r="O787" s="540"/>
      <c r="R787" s="540"/>
      <c r="U787" s="540"/>
    </row>
    <row r="788">
      <c r="E788" s="540"/>
      <c r="I788" s="540"/>
      <c r="L788" s="540"/>
      <c r="O788" s="540"/>
      <c r="R788" s="540"/>
      <c r="U788" s="540"/>
    </row>
    <row r="789">
      <c r="E789" s="540"/>
      <c r="I789" s="540"/>
      <c r="L789" s="540"/>
      <c r="O789" s="540"/>
      <c r="R789" s="540"/>
      <c r="U789" s="540"/>
    </row>
    <row r="790">
      <c r="E790" s="540"/>
      <c r="I790" s="540"/>
      <c r="L790" s="540"/>
      <c r="O790" s="540"/>
      <c r="R790" s="540"/>
      <c r="U790" s="540"/>
    </row>
    <row r="791">
      <c r="E791" s="540"/>
      <c r="I791" s="540"/>
      <c r="L791" s="540"/>
      <c r="O791" s="540"/>
      <c r="R791" s="540"/>
      <c r="U791" s="540"/>
    </row>
    <row r="792">
      <c r="E792" s="540"/>
      <c r="I792" s="540"/>
      <c r="L792" s="540"/>
      <c r="O792" s="540"/>
      <c r="R792" s="540"/>
      <c r="U792" s="540"/>
    </row>
    <row r="793">
      <c r="E793" s="540"/>
      <c r="I793" s="540"/>
      <c r="L793" s="540"/>
      <c r="O793" s="540"/>
      <c r="R793" s="540"/>
      <c r="U793" s="540"/>
    </row>
    <row r="794">
      <c r="E794" s="540"/>
      <c r="I794" s="540"/>
      <c r="L794" s="540"/>
      <c r="O794" s="540"/>
      <c r="R794" s="540"/>
      <c r="U794" s="540"/>
    </row>
    <row r="795">
      <c r="E795" s="540"/>
      <c r="I795" s="540"/>
      <c r="L795" s="540"/>
      <c r="O795" s="540"/>
      <c r="R795" s="540"/>
      <c r="U795" s="540"/>
    </row>
    <row r="796">
      <c r="E796" s="540"/>
      <c r="I796" s="540"/>
      <c r="L796" s="540"/>
      <c r="O796" s="540"/>
      <c r="R796" s="540"/>
      <c r="U796" s="540"/>
    </row>
    <row r="797">
      <c r="E797" s="540"/>
      <c r="I797" s="540"/>
      <c r="L797" s="540"/>
      <c r="O797" s="540"/>
      <c r="R797" s="540"/>
      <c r="U797" s="540"/>
    </row>
    <row r="798">
      <c r="E798" s="540"/>
      <c r="I798" s="540"/>
      <c r="L798" s="540"/>
      <c r="O798" s="540"/>
      <c r="R798" s="540"/>
      <c r="U798" s="540"/>
    </row>
    <row r="799">
      <c r="E799" s="540"/>
      <c r="I799" s="540"/>
      <c r="L799" s="540"/>
      <c r="O799" s="540"/>
      <c r="R799" s="540"/>
      <c r="U799" s="540"/>
    </row>
    <row r="800">
      <c r="E800" s="540"/>
      <c r="I800" s="540"/>
      <c r="L800" s="540"/>
      <c r="O800" s="540"/>
      <c r="R800" s="540"/>
      <c r="U800" s="540"/>
    </row>
    <row r="801">
      <c r="E801" s="540"/>
      <c r="I801" s="540"/>
      <c r="L801" s="540"/>
      <c r="O801" s="540"/>
      <c r="R801" s="540"/>
      <c r="U801" s="540"/>
    </row>
    <row r="802">
      <c r="E802" s="540"/>
      <c r="I802" s="540"/>
      <c r="L802" s="540"/>
      <c r="O802" s="540"/>
      <c r="R802" s="540"/>
      <c r="U802" s="540"/>
    </row>
    <row r="803">
      <c r="E803" s="540"/>
      <c r="I803" s="540"/>
      <c r="L803" s="540"/>
      <c r="O803" s="540"/>
      <c r="R803" s="540"/>
      <c r="U803" s="540"/>
    </row>
    <row r="804">
      <c r="E804" s="540"/>
      <c r="I804" s="540"/>
      <c r="L804" s="540"/>
      <c r="O804" s="540"/>
      <c r="R804" s="540"/>
      <c r="U804" s="540"/>
    </row>
    <row r="805">
      <c r="E805" s="540"/>
      <c r="I805" s="540"/>
      <c r="L805" s="540"/>
      <c r="O805" s="540"/>
      <c r="R805" s="540"/>
      <c r="U805" s="540"/>
    </row>
    <row r="806">
      <c r="E806" s="540"/>
      <c r="I806" s="540"/>
      <c r="L806" s="540"/>
      <c r="O806" s="540"/>
      <c r="R806" s="540"/>
      <c r="U806" s="540"/>
    </row>
    <row r="807">
      <c r="E807" s="540"/>
      <c r="I807" s="540"/>
      <c r="L807" s="540"/>
      <c r="O807" s="540"/>
      <c r="R807" s="540"/>
      <c r="U807" s="540"/>
    </row>
    <row r="808">
      <c r="E808" s="540"/>
      <c r="I808" s="540"/>
      <c r="L808" s="540"/>
      <c r="O808" s="540"/>
      <c r="R808" s="540"/>
      <c r="U808" s="540"/>
    </row>
    <row r="809">
      <c r="E809" s="540"/>
      <c r="I809" s="540"/>
      <c r="L809" s="540"/>
      <c r="O809" s="540"/>
      <c r="R809" s="540"/>
      <c r="U809" s="540"/>
    </row>
    <row r="810">
      <c r="E810" s="540"/>
      <c r="I810" s="540"/>
      <c r="L810" s="540"/>
      <c r="O810" s="540"/>
      <c r="R810" s="540"/>
      <c r="U810" s="540"/>
    </row>
    <row r="811">
      <c r="E811" s="540"/>
      <c r="I811" s="540"/>
      <c r="L811" s="540"/>
      <c r="O811" s="540"/>
      <c r="R811" s="540"/>
      <c r="U811" s="540"/>
    </row>
    <row r="812">
      <c r="E812" s="540"/>
      <c r="I812" s="540"/>
      <c r="L812" s="540"/>
      <c r="O812" s="540"/>
      <c r="R812" s="540"/>
      <c r="U812" s="540"/>
    </row>
    <row r="813">
      <c r="E813" s="540"/>
      <c r="I813" s="540"/>
      <c r="L813" s="540"/>
      <c r="O813" s="540"/>
      <c r="R813" s="540"/>
      <c r="U813" s="540"/>
    </row>
    <row r="814">
      <c r="E814" s="540"/>
      <c r="I814" s="540"/>
      <c r="L814" s="540"/>
      <c r="O814" s="540"/>
      <c r="R814" s="540"/>
      <c r="U814" s="540"/>
    </row>
    <row r="815">
      <c r="E815" s="540"/>
      <c r="I815" s="540"/>
      <c r="L815" s="540"/>
      <c r="O815" s="540"/>
      <c r="R815" s="540"/>
      <c r="U815" s="540"/>
    </row>
    <row r="816">
      <c r="E816" s="540"/>
      <c r="I816" s="540"/>
      <c r="L816" s="540"/>
      <c r="O816" s="540"/>
      <c r="R816" s="540"/>
      <c r="U816" s="540"/>
    </row>
    <row r="817">
      <c r="E817" s="540"/>
      <c r="I817" s="540"/>
      <c r="L817" s="540"/>
      <c r="O817" s="540"/>
      <c r="R817" s="540"/>
      <c r="U817" s="540"/>
    </row>
    <row r="818">
      <c r="E818" s="540"/>
      <c r="I818" s="540"/>
      <c r="L818" s="540"/>
      <c r="O818" s="540"/>
      <c r="R818" s="540"/>
      <c r="U818" s="540"/>
    </row>
    <row r="819">
      <c r="E819" s="540"/>
      <c r="I819" s="540"/>
      <c r="L819" s="540"/>
      <c r="O819" s="540"/>
      <c r="R819" s="540"/>
      <c r="U819" s="540"/>
    </row>
    <row r="820">
      <c r="E820" s="540"/>
      <c r="I820" s="540"/>
      <c r="L820" s="540"/>
      <c r="O820" s="540"/>
      <c r="R820" s="540"/>
      <c r="U820" s="540"/>
    </row>
    <row r="821">
      <c r="E821" s="540"/>
      <c r="I821" s="540"/>
      <c r="L821" s="540"/>
      <c r="O821" s="540"/>
      <c r="R821" s="540"/>
      <c r="U821" s="540"/>
    </row>
    <row r="822">
      <c r="E822" s="540"/>
      <c r="I822" s="540"/>
      <c r="L822" s="540"/>
      <c r="O822" s="540"/>
      <c r="R822" s="540"/>
      <c r="U822" s="540"/>
    </row>
    <row r="823">
      <c r="E823" s="540"/>
      <c r="I823" s="540"/>
      <c r="L823" s="540"/>
      <c r="O823" s="540"/>
      <c r="R823" s="540"/>
      <c r="U823" s="540"/>
    </row>
    <row r="824">
      <c r="E824" s="540"/>
      <c r="I824" s="540"/>
      <c r="L824" s="540"/>
      <c r="O824" s="540"/>
      <c r="R824" s="540"/>
      <c r="U824" s="540"/>
    </row>
    <row r="825">
      <c r="E825" s="540"/>
      <c r="I825" s="540"/>
      <c r="L825" s="540"/>
      <c r="O825" s="540"/>
      <c r="R825" s="540"/>
      <c r="U825" s="540"/>
    </row>
    <row r="826">
      <c r="E826" s="540"/>
      <c r="I826" s="540"/>
      <c r="L826" s="540"/>
      <c r="O826" s="540"/>
      <c r="R826" s="540"/>
      <c r="U826" s="540"/>
    </row>
    <row r="827">
      <c r="E827" s="540"/>
      <c r="I827" s="540"/>
      <c r="L827" s="540"/>
      <c r="O827" s="540"/>
      <c r="R827" s="540"/>
      <c r="U827" s="540"/>
    </row>
    <row r="828">
      <c r="E828" s="540"/>
      <c r="I828" s="540"/>
      <c r="L828" s="540"/>
      <c r="O828" s="540"/>
      <c r="R828" s="540"/>
      <c r="U828" s="540"/>
    </row>
    <row r="829">
      <c r="E829" s="540"/>
      <c r="I829" s="540"/>
      <c r="L829" s="540"/>
      <c r="O829" s="540"/>
      <c r="R829" s="540"/>
      <c r="U829" s="540"/>
    </row>
    <row r="830">
      <c r="E830" s="540"/>
      <c r="I830" s="540"/>
      <c r="L830" s="540"/>
      <c r="O830" s="540"/>
      <c r="R830" s="540"/>
      <c r="U830" s="540"/>
    </row>
    <row r="831">
      <c r="E831" s="540"/>
      <c r="I831" s="540"/>
      <c r="L831" s="540"/>
      <c r="O831" s="540"/>
      <c r="R831" s="540"/>
      <c r="U831" s="540"/>
    </row>
    <row r="832">
      <c r="E832" s="540"/>
      <c r="I832" s="540"/>
      <c r="L832" s="540"/>
      <c r="O832" s="540"/>
      <c r="R832" s="540"/>
      <c r="U832" s="540"/>
    </row>
    <row r="833">
      <c r="E833" s="540"/>
      <c r="I833" s="540"/>
      <c r="L833" s="540"/>
      <c r="O833" s="540"/>
      <c r="R833" s="540"/>
      <c r="U833" s="540"/>
    </row>
    <row r="834">
      <c r="E834" s="540"/>
      <c r="I834" s="540"/>
      <c r="L834" s="540"/>
      <c r="O834" s="540"/>
      <c r="R834" s="540"/>
      <c r="U834" s="540"/>
    </row>
    <row r="835">
      <c r="E835" s="540"/>
      <c r="I835" s="540"/>
      <c r="L835" s="540"/>
      <c r="O835" s="540"/>
      <c r="R835" s="540"/>
      <c r="U835" s="540"/>
    </row>
    <row r="836">
      <c r="E836" s="540"/>
      <c r="I836" s="540"/>
      <c r="L836" s="540"/>
      <c r="O836" s="540"/>
      <c r="R836" s="540"/>
      <c r="U836" s="540"/>
    </row>
    <row r="837">
      <c r="E837" s="540"/>
      <c r="I837" s="540"/>
      <c r="L837" s="540"/>
      <c r="O837" s="540"/>
      <c r="R837" s="540"/>
      <c r="U837" s="540"/>
    </row>
    <row r="838">
      <c r="E838" s="540"/>
      <c r="I838" s="540"/>
      <c r="L838" s="540"/>
      <c r="O838" s="540"/>
      <c r="R838" s="540"/>
      <c r="U838" s="540"/>
    </row>
    <row r="839">
      <c r="E839" s="540"/>
      <c r="I839" s="540"/>
      <c r="L839" s="540"/>
      <c r="O839" s="540"/>
      <c r="R839" s="540"/>
      <c r="U839" s="540"/>
    </row>
    <row r="840">
      <c r="E840" s="540"/>
      <c r="I840" s="540"/>
      <c r="L840" s="540"/>
      <c r="O840" s="540"/>
      <c r="R840" s="540"/>
      <c r="U840" s="540"/>
    </row>
    <row r="841">
      <c r="E841" s="540"/>
      <c r="I841" s="540"/>
      <c r="L841" s="540"/>
      <c r="O841" s="540"/>
      <c r="R841" s="540"/>
      <c r="U841" s="540"/>
    </row>
    <row r="842">
      <c r="E842" s="540"/>
      <c r="I842" s="540"/>
      <c r="L842" s="540"/>
      <c r="O842" s="540"/>
      <c r="R842" s="540"/>
      <c r="U842" s="540"/>
    </row>
    <row r="843">
      <c r="E843" s="540"/>
      <c r="I843" s="540"/>
      <c r="L843" s="540"/>
      <c r="O843" s="540"/>
      <c r="R843" s="540"/>
      <c r="U843" s="540"/>
    </row>
    <row r="844">
      <c r="E844" s="540"/>
      <c r="I844" s="540"/>
      <c r="L844" s="540"/>
      <c r="O844" s="540"/>
      <c r="R844" s="540"/>
      <c r="U844" s="540"/>
    </row>
    <row r="845">
      <c r="E845" s="540"/>
      <c r="I845" s="540"/>
      <c r="L845" s="540"/>
      <c r="O845" s="540"/>
      <c r="R845" s="540"/>
      <c r="U845" s="540"/>
    </row>
    <row r="846">
      <c r="E846" s="540"/>
      <c r="I846" s="540"/>
      <c r="L846" s="540"/>
      <c r="O846" s="540"/>
      <c r="R846" s="540"/>
      <c r="U846" s="540"/>
    </row>
    <row r="847">
      <c r="E847" s="540"/>
      <c r="I847" s="540"/>
      <c r="L847" s="540"/>
      <c r="O847" s="540"/>
      <c r="R847" s="540"/>
      <c r="U847" s="540"/>
    </row>
    <row r="848">
      <c r="E848" s="540"/>
      <c r="I848" s="540"/>
      <c r="L848" s="540"/>
      <c r="O848" s="540"/>
      <c r="R848" s="540"/>
      <c r="U848" s="540"/>
    </row>
    <row r="849">
      <c r="E849" s="540"/>
      <c r="I849" s="540"/>
      <c r="L849" s="540"/>
      <c r="O849" s="540"/>
      <c r="R849" s="540"/>
      <c r="U849" s="540"/>
    </row>
    <row r="850">
      <c r="E850" s="540"/>
      <c r="I850" s="540"/>
      <c r="L850" s="540"/>
      <c r="O850" s="540"/>
      <c r="R850" s="540"/>
      <c r="U850" s="540"/>
    </row>
    <row r="851">
      <c r="E851" s="540"/>
      <c r="I851" s="540"/>
      <c r="L851" s="540"/>
      <c r="O851" s="540"/>
      <c r="R851" s="540"/>
      <c r="U851" s="540"/>
    </row>
    <row r="852">
      <c r="E852" s="540"/>
      <c r="I852" s="540"/>
      <c r="L852" s="540"/>
      <c r="O852" s="540"/>
      <c r="R852" s="540"/>
      <c r="U852" s="540"/>
    </row>
    <row r="853">
      <c r="E853" s="540"/>
      <c r="I853" s="540"/>
      <c r="L853" s="540"/>
      <c r="O853" s="540"/>
      <c r="R853" s="540"/>
      <c r="U853" s="540"/>
    </row>
    <row r="854">
      <c r="E854" s="540"/>
      <c r="I854" s="540"/>
      <c r="L854" s="540"/>
      <c r="O854" s="540"/>
      <c r="R854" s="540"/>
      <c r="U854" s="540"/>
    </row>
    <row r="855">
      <c r="E855" s="540"/>
      <c r="I855" s="540"/>
      <c r="L855" s="540"/>
      <c r="O855" s="540"/>
      <c r="R855" s="540"/>
      <c r="U855" s="540"/>
    </row>
    <row r="856">
      <c r="E856" s="540"/>
      <c r="I856" s="540"/>
      <c r="L856" s="540"/>
      <c r="O856" s="540"/>
      <c r="R856" s="540"/>
      <c r="U856" s="540"/>
    </row>
    <row r="857">
      <c r="E857" s="540"/>
      <c r="I857" s="540"/>
      <c r="L857" s="540"/>
      <c r="O857" s="540"/>
      <c r="R857" s="540"/>
      <c r="U857" s="540"/>
    </row>
    <row r="858">
      <c r="E858" s="540"/>
      <c r="I858" s="540"/>
      <c r="L858" s="540"/>
      <c r="O858" s="540"/>
      <c r="R858" s="540"/>
      <c r="U858" s="540"/>
    </row>
    <row r="859">
      <c r="E859" s="540"/>
      <c r="I859" s="540"/>
      <c r="L859" s="540"/>
      <c r="O859" s="540"/>
      <c r="R859" s="540"/>
      <c r="U859" s="540"/>
    </row>
    <row r="860">
      <c r="E860" s="540"/>
      <c r="I860" s="540"/>
      <c r="L860" s="540"/>
      <c r="O860" s="540"/>
      <c r="R860" s="540"/>
      <c r="U860" s="540"/>
    </row>
    <row r="861">
      <c r="E861" s="540"/>
      <c r="I861" s="540"/>
      <c r="L861" s="540"/>
      <c r="O861" s="540"/>
      <c r="R861" s="540"/>
      <c r="U861" s="540"/>
    </row>
    <row r="862">
      <c r="E862" s="540"/>
      <c r="I862" s="540"/>
      <c r="L862" s="540"/>
      <c r="O862" s="540"/>
      <c r="R862" s="540"/>
      <c r="U862" s="540"/>
    </row>
    <row r="863">
      <c r="E863" s="540"/>
      <c r="I863" s="540"/>
      <c r="L863" s="540"/>
      <c r="O863" s="540"/>
      <c r="R863" s="540"/>
      <c r="U863" s="540"/>
    </row>
    <row r="864">
      <c r="E864" s="540"/>
      <c r="I864" s="540"/>
      <c r="L864" s="540"/>
      <c r="O864" s="540"/>
      <c r="R864" s="540"/>
      <c r="U864" s="540"/>
    </row>
    <row r="865">
      <c r="E865" s="540"/>
      <c r="I865" s="540"/>
      <c r="L865" s="540"/>
      <c r="O865" s="540"/>
      <c r="R865" s="540"/>
      <c r="U865" s="540"/>
    </row>
    <row r="866">
      <c r="E866" s="540"/>
      <c r="I866" s="540"/>
      <c r="L866" s="540"/>
      <c r="O866" s="540"/>
      <c r="R866" s="540"/>
      <c r="U866" s="540"/>
    </row>
    <row r="867">
      <c r="E867" s="540"/>
      <c r="I867" s="540"/>
      <c r="L867" s="540"/>
      <c r="O867" s="540"/>
      <c r="R867" s="540"/>
      <c r="U867" s="540"/>
    </row>
    <row r="868">
      <c r="E868" s="540"/>
      <c r="I868" s="540"/>
      <c r="L868" s="540"/>
      <c r="O868" s="540"/>
      <c r="R868" s="540"/>
      <c r="U868" s="540"/>
    </row>
    <row r="869">
      <c r="E869" s="540"/>
      <c r="I869" s="540"/>
      <c r="L869" s="540"/>
      <c r="O869" s="540"/>
      <c r="R869" s="540"/>
      <c r="U869" s="540"/>
    </row>
    <row r="870">
      <c r="E870" s="540"/>
      <c r="I870" s="540"/>
      <c r="L870" s="540"/>
      <c r="O870" s="540"/>
      <c r="R870" s="540"/>
      <c r="U870" s="540"/>
    </row>
    <row r="871">
      <c r="E871" s="540"/>
      <c r="I871" s="540"/>
      <c r="L871" s="540"/>
      <c r="O871" s="540"/>
      <c r="R871" s="540"/>
      <c r="U871" s="540"/>
    </row>
    <row r="872">
      <c r="E872" s="540"/>
      <c r="I872" s="540"/>
      <c r="L872" s="540"/>
      <c r="O872" s="540"/>
      <c r="R872" s="540"/>
      <c r="U872" s="540"/>
    </row>
    <row r="873">
      <c r="E873" s="540"/>
      <c r="I873" s="540"/>
      <c r="L873" s="540"/>
      <c r="O873" s="540"/>
      <c r="R873" s="540"/>
      <c r="U873" s="540"/>
    </row>
    <row r="874">
      <c r="E874" s="540"/>
      <c r="I874" s="540"/>
      <c r="L874" s="540"/>
      <c r="O874" s="540"/>
      <c r="R874" s="540"/>
      <c r="U874" s="540"/>
    </row>
    <row r="875">
      <c r="E875" s="540"/>
      <c r="I875" s="540"/>
      <c r="L875" s="540"/>
      <c r="O875" s="540"/>
      <c r="R875" s="540"/>
      <c r="U875" s="540"/>
    </row>
    <row r="876">
      <c r="E876" s="540"/>
      <c r="I876" s="540"/>
      <c r="L876" s="540"/>
      <c r="O876" s="540"/>
      <c r="R876" s="540"/>
      <c r="U876" s="540"/>
    </row>
    <row r="877">
      <c r="E877" s="540"/>
      <c r="I877" s="540"/>
      <c r="L877" s="540"/>
      <c r="O877" s="540"/>
      <c r="R877" s="540"/>
      <c r="U877" s="540"/>
    </row>
    <row r="878">
      <c r="E878" s="540"/>
      <c r="I878" s="540"/>
      <c r="L878" s="540"/>
      <c r="O878" s="540"/>
      <c r="R878" s="540"/>
      <c r="U878" s="540"/>
    </row>
    <row r="879">
      <c r="E879" s="540"/>
      <c r="I879" s="540"/>
      <c r="L879" s="540"/>
      <c r="O879" s="540"/>
      <c r="R879" s="540"/>
      <c r="U879" s="540"/>
    </row>
    <row r="880">
      <c r="E880" s="540"/>
      <c r="I880" s="540"/>
      <c r="L880" s="540"/>
      <c r="O880" s="540"/>
      <c r="R880" s="540"/>
      <c r="U880" s="540"/>
    </row>
    <row r="881">
      <c r="E881" s="540"/>
      <c r="I881" s="540"/>
      <c r="L881" s="540"/>
      <c r="O881" s="540"/>
      <c r="R881" s="540"/>
      <c r="U881" s="540"/>
    </row>
    <row r="882">
      <c r="E882" s="540"/>
      <c r="I882" s="540"/>
      <c r="L882" s="540"/>
      <c r="O882" s="540"/>
      <c r="R882" s="540"/>
      <c r="U882" s="540"/>
    </row>
    <row r="883">
      <c r="E883" s="540"/>
      <c r="I883" s="540"/>
      <c r="L883" s="540"/>
      <c r="O883" s="540"/>
      <c r="R883" s="540"/>
      <c r="U883" s="540"/>
    </row>
    <row r="884">
      <c r="E884" s="540"/>
      <c r="I884" s="540"/>
      <c r="L884" s="540"/>
      <c r="O884" s="540"/>
      <c r="R884" s="540"/>
      <c r="U884" s="540"/>
    </row>
    <row r="885">
      <c r="E885" s="540"/>
      <c r="I885" s="540"/>
      <c r="L885" s="540"/>
      <c r="O885" s="540"/>
      <c r="R885" s="540"/>
      <c r="U885" s="540"/>
    </row>
    <row r="886">
      <c r="E886" s="540"/>
      <c r="I886" s="540"/>
      <c r="L886" s="540"/>
      <c r="O886" s="540"/>
      <c r="R886" s="540"/>
      <c r="U886" s="540"/>
    </row>
    <row r="887">
      <c r="E887" s="540"/>
      <c r="I887" s="540"/>
      <c r="L887" s="540"/>
      <c r="O887" s="540"/>
      <c r="R887" s="540"/>
      <c r="U887" s="540"/>
    </row>
    <row r="888">
      <c r="E888" s="540"/>
      <c r="I888" s="540"/>
      <c r="L888" s="540"/>
      <c r="O888" s="540"/>
      <c r="R888" s="540"/>
      <c r="U888" s="540"/>
    </row>
    <row r="889">
      <c r="E889" s="540"/>
      <c r="I889" s="540"/>
      <c r="L889" s="540"/>
      <c r="O889" s="540"/>
      <c r="R889" s="540"/>
      <c r="U889" s="540"/>
    </row>
    <row r="890">
      <c r="E890" s="540"/>
      <c r="I890" s="540"/>
      <c r="L890" s="540"/>
      <c r="O890" s="540"/>
      <c r="R890" s="540"/>
      <c r="U890" s="540"/>
    </row>
    <row r="891">
      <c r="E891" s="540"/>
      <c r="I891" s="540"/>
      <c r="L891" s="540"/>
      <c r="O891" s="540"/>
      <c r="R891" s="540"/>
      <c r="U891" s="540"/>
    </row>
    <row r="892">
      <c r="E892" s="540"/>
      <c r="I892" s="540"/>
      <c r="L892" s="540"/>
      <c r="O892" s="540"/>
      <c r="R892" s="540"/>
      <c r="U892" s="540"/>
    </row>
    <row r="893">
      <c r="E893" s="540"/>
      <c r="I893" s="540"/>
      <c r="L893" s="540"/>
      <c r="O893" s="540"/>
      <c r="R893" s="540"/>
      <c r="U893" s="540"/>
    </row>
    <row r="894">
      <c r="E894" s="540"/>
      <c r="I894" s="540"/>
      <c r="L894" s="540"/>
      <c r="O894" s="540"/>
      <c r="R894" s="540"/>
      <c r="U894" s="540"/>
    </row>
    <row r="895">
      <c r="E895" s="540"/>
      <c r="I895" s="540"/>
      <c r="L895" s="540"/>
      <c r="O895" s="540"/>
      <c r="R895" s="540"/>
      <c r="U895" s="540"/>
    </row>
    <row r="896">
      <c r="E896" s="540"/>
      <c r="I896" s="540"/>
      <c r="L896" s="540"/>
      <c r="O896" s="540"/>
      <c r="R896" s="540"/>
      <c r="U896" s="540"/>
    </row>
    <row r="897">
      <c r="E897" s="540"/>
      <c r="I897" s="540"/>
      <c r="L897" s="540"/>
      <c r="O897" s="540"/>
      <c r="R897" s="540"/>
      <c r="U897" s="540"/>
    </row>
    <row r="898">
      <c r="E898" s="540"/>
      <c r="I898" s="540"/>
      <c r="L898" s="540"/>
      <c r="O898" s="540"/>
      <c r="R898" s="540"/>
      <c r="U898" s="540"/>
    </row>
    <row r="899">
      <c r="E899" s="540"/>
      <c r="I899" s="540"/>
      <c r="L899" s="540"/>
      <c r="O899" s="540"/>
      <c r="R899" s="540"/>
      <c r="U899" s="540"/>
    </row>
    <row r="900">
      <c r="E900" s="540"/>
      <c r="I900" s="540"/>
      <c r="L900" s="540"/>
      <c r="O900" s="540"/>
      <c r="R900" s="540"/>
      <c r="U900" s="540"/>
    </row>
    <row r="901">
      <c r="E901" s="540"/>
      <c r="I901" s="540"/>
      <c r="L901" s="540"/>
      <c r="O901" s="540"/>
      <c r="R901" s="540"/>
      <c r="U901" s="540"/>
    </row>
    <row r="902">
      <c r="E902" s="540"/>
      <c r="I902" s="540"/>
      <c r="L902" s="540"/>
      <c r="O902" s="540"/>
      <c r="R902" s="540"/>
      <c r="U902" s="540"/>
    </row>
    <row r="903">
      <c r="E903" s="540"/>
      <c r="I903" s="540"/>
      <c r="L903" s="540"/>
      <c r="O903" s="540"/>
      <c r="R903" s="540"/>
      <c r="U903" s="540"/>
    </row>
    <row r="904">
      <c r="E904" s="540"/>
      <c r="I904" s="540"/>
      <c r="L904" s="540"/>
      <c r="O904" s="540"/>
      <c r="R904" s="540"/>
      <c r="U904" s="540"/>
    </row>
    <row r="905">
      <c r="E905" s="540"/>
      <c r="I905" s="540"/>
      <c r="L905" s="540"/>
      <c r="O905" s="540"/>
      <c r="R905" s="540"/>
      <c r="U905" s="540"/>
    </row>
    <row r="906">
      <c r="E906" s="540"/>
      <c r="I906" s="540"/>
      <c r="L906" s="540"/>
      <c r="O906" s="540"/>
      <c r="R906" s="540"/>
      <c r="U906" s="540"/>
    </row>
    <row r="907">
      <c r="E907" s="540"/>
      <c r="I907" s="540"/>
      <c r="L907" s="540"/>
      <c r="O907" s="540"/>
      <c r="R907" s="540"/>
      <c r="U907" s="540"/>
    </row>
    <row r="908">
      <c r="E908" s="540"/>
      <c r="I908" s="540"/>
      <c r="L908" s="540"/>
      <c r="O908" s="540"/>
      <c r="R908" s="540"/>
      <c r="U908" s="540"/>
    </row>
    <row r="909">
      <c r="E909" s="540"/>
      <c r="I909" s="540"/>
      <c r="L909" s="540"/>
      <c r="O909" s="540"/>
      <c r="R909" s="540"/>
      <c r="U909" s="540"/>
    </row>
    <row r="910">
      <c r="E910" s="540"/>
      <c r="I910" s="540"/>
      <c r="L910" s="540"/>
      <c r="O910" s="540"/>
      <c r="R910" s="540"/>
      <c r="U910" s="540"/>
    </row>
    <row r="911">
      <c r="E911" s="540"/>
      <c r="I911" s="540"/>
      <c r="L911" s="540"/>
      <c r="O911" s="540"/>
      <c r="R911" s="540"/>
      <c r="U911" s="540"/>
    </row>
    <row r="912">
      <c r="E912" s="540"/>
      <c r="I912" s="540"/>
      <c r="L912" s="540"/>
      <c r="O912" s="540"/>
      <c r="R912" s="540"/>
      <c r="U912" s="540"/>
    </row>
    <row r="913">
      <c r="E913" s="540"/>
      <c r="I913" s="540"/>
      <c r="L913" s="540"/>
      <c r="O913" s="540"/>
      <c r="R913" s="540"/>
      <c r="U913" s="540"/>
    </row>
    <row r="914">
      <c r="E914" s="540"/>
      <c r="I914" s="540"/>
      <c r="L914" s="540"/>
      <c r="O914" s="540"/>
      <c r="R914" s="540"/>
      <c r="U914" s="540"/>
    </row>
    <row r="915">
      <c r="E915" s="540"/>
      <c r="I915" s="540"/>
      <c r="L915" s="540"/>
      <c r="O915" s="540"/>
      <c r="R915" s="540"/>
      <c r="U915" s="540"/>
    </row>
    <row r="916">
      <c r="E916" s="540"/>
      <c r="I916" s="540"/>
      <c r="L916" s="540"/>
      <c r="O916" s="540"/>
      <c r="R916" s="540"/>
      <c r="U916" s="540"/>
    </row>
    <row r="917">
      <c r="E917" s="540"/>
      <c r="I917" s="540"/>
      <c r="L917" s="540"/>
      <c r="O917" s="540"/>
      <c r="R917" s="540"/>
      <c r="U917" s="540"/>
    </row>
    <row r="918">
      <c r="E918" s="540"/>
      <c r="I918" s="540"/>
      <c r="L918" s="540"/>
      <c r="O918" s="540"/>
      <c r="R918" s="540"/>
      <c r="U918" s="540"/>
    </row>
    <row r="919">
      <c r="E919" s="540"/>
      <c r="I919" s="540"/>
      <c r="L919" s="540"/>
      <c r="O919" s="540"/>
      <c r="R919" s="540"/>
      <c r="U919" s="540"/>
    </row>
    <row r="920">
      <c r="E920" s="540"/>
      <c r="I920" s="540"/>
      <c r="L920" s="540"/>
      <c r="O920" s="540"/>
      <c r="R920" s="540"/>
      <c r="U920" s="540"/>
    </row>
    <row r="921">
      <c r="E921" s="540"/>
      <c r="I921" s="540"/>
      <c r="L921" s="540"/>
      <c r="O921" s="540"/>
      <c r="R921" s="540"/>
      <c r="U921" s="540"/>
    </row>
    <row r="922">
      <c r="E922" s="540"/>
      <c r="I922" s="540"/>
      <c r="L922" s="540"/>
      <c r="O922" s="540"/>
      <c r="R922" s="540"/>
      <c r="U922" s="540"/>
    </row>
    <row r="923">
      <c r="E923" s="540"/>
      <c r="I923" s="540"/>
      <c r="L923" s="540"/>
      <c r="O923" s="540"/>
      <c r="R923" s="540"/>
      <c r="U923" s="540"/>
    </row>
    <row r="924">
      <c r="E924" s="540"/>
      <c r="I924" s="540"/>
      <c r="L924" s="540"/>
      <c r="O924" s="540"/>
      <c r="R924" s="540"/>
      <c r="U924" s="540"/>
    </row>
    <row r="925">
      <c r="E925" s="540"/>
      <c r="I925" s="540"/>
      <c r="L925" s="540"/>
      <c r="O925" s="540"/>
      <c r="R925" s="540"/>
      <c r="U925" s="540"/>
    </row>
    <row r="926">
      <c r="E926" s="540"/>
      <c r="I926" s="540"/>
      <c r="L926" s="540"/>
      <c r="O926" s="540"/>
      <c r="R926" s="540"/>
      <c r="U926" s="540"/>
    </row>
    <row r="927">
      <c r="E927" s="540"/>
      <c r="I927" s="540"/>
      <c r="L927" s="540"/>
      <c r="O927" s="540"/>
      <c r="R927" s="540"/>
      <c r="U927" s="540"/>
    </row>
    <row r="928">
      <c r="E928" s="540"/>
      <c r="I928" s="540"/>
      <c r="L928" s="540"/>
      <c r="O928" s="540"/>
      <c r="R928" s="540"/>
      <c r="U928" s="540"/>
    </row>
    <row r="929">
      <c r="E929" s="540"/>
      <c r="I929" s="540"/>
      <c r="L929" s="540"/>
      <c r="O929" s="540"/>
      <c r="R929" s="540"/>
      <c r="U929" s="540"/>
    </row>
    <row r="930">
      <c r="E930" s="540"/>
      <c r="I930" s="540"/>
      <c r="L930" s="540"/>
      <c r="O930" s="540"/>
      <c r="R930" s="540"/>
      <c r="U930" s="540"/>
    </row>
    <row r="931">
      <c r="E931" s="540"/>
      <c r="I931" s="540"/>
      <c r="L931" s="540"/>
      <c r="O931" s="540"/>
      <c r="R931" s="540"/>
      <c r="U931" s="540"/>
    </row>
    <row r="932">
      <c r="E932" s="540"/>
      <c r="I932" s="540"/>
      <c r="L932" s="540"/>
      <c r="O932" s="540"/>
      <c r="R932" s="540"/>
      <c r="U932" s="540"/>
    </row>
    <row r="933">
      <c r="E933" s="540"/>
      <c r="I933" s="540"/>
      <c r="L933" s="540"/>
      <c r="O933" s="540"/>
      <c r="R933" s="540"/>
      <c r="U933" s="540"/>
    </row>
    <row r="934">
      <c r="E934" s="540"/>
      <c r="I934" s="540"/>
      <c r="L934" s="540"/>
      <c r="O934" s="540"/>
      <c r="R934" s="540"/>
      <c r="U934" s="540"/>
    </row>
    <row r="935">
      <c r="E935" s="540"/>
      <c r="I935" s="540"/>
      <c r="L935" s="540"/>
      <c r="O935" s="540"/>
      <c r="R935" s="540"/>
      <c r="U935" s="540"/>
    </row>
    <row r="936">
      <c r="E936" s="540"/>
      <c r="I936" s="540"/>
      <c r="L936" s="540"/>
      <c r="O936" s="540"/>
      <c r="R936" s="540"/>
      <c r="U936" s="540"/>
    </row>
    <row r="937">
      <c r="E937" s="540"/>
      <c r="I937" s="540"/>
      <c r="L937" s="540"/>
      <c r="O937" s="540"/>
      <c r="R937" s="540"/>
      <c r="U937" s="540"/>
    </row>
    <row r="938">
      <c r="E938" s="540"/>
      <c r="I938" s="540"/>
      <c r="L938" s="540"/>
      <c r="O938" s="540"/>
      <c r="R938" s="540"/>
      <c r="U938" s="540"/>
    </row>
    <row r="939">
      <c r="E939" s="540"/>
      <c r="I939" s="540"/>
      <c r="L939" s="540"/>
      <c r="O939" s="540"/>
      <c r="R939" s="540"/>
      <c r="U939" s="540"/>
    </row>
    <row r="940">
      <c r="E940" s="540"/>
      <c r="I940" s="540"/>
      <c r="L940" s="540"/>
      <c r="O940" s="540"/>
      <c r="R940" s="540"/>
      <c r="U940" s="540"/>
    </row>
    <row r="941">
      <c r="E941" s="540"/>
      <c r="I941" s="540"/>
      <c r="L941" s="540"/>
      <c r="O941" s="540"/>
      <c r="R941" s="540"/>
      <c r="U941" s="540"/>
    </row>
    <row r="942">
      <c r="E942" s="540"/>
      <c r="I942" s="540"/>
      <c r="L942" s="540"/>
      <c r="O942" s="540"/>
      <c r="R942" s="540"/>
      <c r="U942" s="540"/>
    </row>
    <row r="943">
      <c r="E943" s="540"/>
      <c r="I943" s="540"/>
      <c r="L943" s="540"/>
      <c r="O943" s="540"/>
      <c r="R943" s="540"/>
      <c r="U943" s="540"/>
    </row>
    <row r="944">
      <c r="E944" s="540"/>
      <c r="I944" s="540"/>
      <c r="L944" s="540"/>
      <c r="O944" s="540"/>
      <c r="R944" s="540"/>
      <c r="U944" s="540"/>
    </row>
    <row r="945">
      <c r="E945" s="540"/>
      <c r="I945" s="540"/>
      <c r="L945" s="540"/>
      <c r="O945" s="540"/>
      <c r="R945" s="540"/>
      <c r="U945" s="540"/>
    </row>
    <row r="946">
      <c r="E946" s="540"/>
      <c r="I946" s="540"/>
      <c r="L946" s="540"/>
      <c r="O946" s="540"/>
      <c r="R946" s="540"/>
      <c r="U946" s="540"/>
    </row>
    <row r="947">
      <c r="E947" s="540"/>
      <c r="I947" s="540"/>
      <c r="L947" s="540"/>
      <c r="O947" s="540"/>
      <c r="R947" s="540"/>
      <c r="U947" s="540"/>
    </row>
    <row r="948">
      <c r="E948" s="540"/>
      <c r="I948" s="540"/>
      <c r="L948" s="540"/>
      <c r="O948" s="540"/>
      <c r="R948" s="540"/>
      <c r="U948" s="540"/>
    </row>
    <row r="949">
      <c r="E949" s="540"/>
      <c r="I949" s="540"/>
      <c r="L949" s="540"/>
      <c r="O949" s="540"/>
      <c r="R949" s="540"/>
      <c r="U949" s="540"/>
    </row>
    <row r="950">
      <c r="E950" s="540"/>
      <c r="I950" s="540"/>
      <c r="L950" s="540"/>
      <c r="O950" s="540"/>
      <c r="R950" s="540"/>
      <c r="U950" s="540"/>
    </row>
    <row r="951">
      <c r="E951" s="540"/>
      <c r="I951" s="540"/>
      <c r="L951" s="540"/>
      <c r="O951" s="540"/>
      <c r="R951" s="540"/>
      <c r="U951" s="540"/>
    </row>
    <row r="952">
      <c r="E952" s="540"/>
      <c r="I952" s="540"/>
      <c r="L952" s="540"/>
      <c r="O952" s="540"/>
      <c r="R952" s="540"/>
      <c r="U952" s="540"/>
    </row>
    <row r="953">
      <c r="E953" s="540"/>
      <c r="I953" s="540"/>
      <c r="L953" s="540"/>
      <c r="O953" s="540"/>
      <c r="R953" s="540"/>
      <c r="U953" s="540"/>
    </row>
    <row r="954">
      <c r="E954" s="540"/>
      <c r="I954" s="540"/>
      <c r="L954" s="540"/>
      <c r="O954" s="540"/>
      <c r="R954" s="540"/>
      <c r="U954" s="540"/>
    </row>
    <row r="955">
      <c r="E955" s="540"/>
      <c r="I955" s="540"/>
      <c r="L955" s="540"/>
      <c r="O955" s="540"/>
      <c r="R955" s="540"/>
      <c r="U955" s="540"/>
    </row>
    <row r="956">
      <c r="E956" s="540"/>
      <c r="I956" s="540"/>
      <c r="L956" s="540"/>
      <c r="O956" s="540"/>
      <c r="R956" s="540"/>
      <c r="U956" s="540"/>
    </row>
    <row r="957">
      <c r="E957" s="540"/>
      <c r="I957" s="540"/>
      <c r="L957" s="540"/>
      <c r="O957" s="540"/>
      <c r="R957" s="540"/>
      <c r="U957" s="540"/>
    </row>
    <row r="958">
      <c r="E958" s="540"/>
      <c r="I958" s="540"/>
      <c r="L958" s="540"/>
      <c r="O958" s="540"/>
      <c r="R958" s="540"/>
      <c r="U958" s="540"/>
    </row>
    <row r="959">
      <c r="E959" s="540"/>
      <c r="I959" s="540"/>
      <c r="L959" s="540"/>
      <c r="O959" s="540"/>
      <c r="R959" s="540"/>
      <c r="U959" s="540"/>
    </row>
    <row r="960">
      <c r="E960" s="540"/>
      <c r="I960" s="540"/>
      <c r="L960" s="540"/>
      <c r="O960" s="540"/>
      <c r="R960" s="540"/>
      <c r="U960" s="540"/>
    </row>
    <row r="961">
      <c r="E961" s="540"/>
      <c r="I961" s="540"/>
      <c r="L961" s="540"/>
      <c r="O961" s="540"/>
      <c r="R961" s="540"/>
      <c r="U961" s="540"/>
    </row>
    <row r="962">
      <c r="E962" s="540"/>
      <c r="I962" s="540"/>
      <c r="L962" s="540"/>
      <c r="O962" s="540"/>
      <c r="R962" s="540"/>
      <c r="U962" s="540"/>
    </row>
    <row r="963">
      <c r="E963" s="540"/>
      <c r="I963" s="540"/>
      <c r="L963" s="540"/>
      <c r="O963" s="540"/>
      <c r="R963" s="540"/>
      <c r="U963" s="540"/>
    </row>
    <row r="964">
      <c r="E964" s="540"/>
      <c r="I964" s="540"/>
      <c r="L964" s="540"/>
      <c r="O964" s="540"/>
      <c r="R964" s="540"/>
      <c r="U964" s="540"/>
    </row>
    <row r="965">
      <c r="E965" s="540"/>
      <c r="I965" s="540"/>
      <c r="L965" s="540"/>
      <c r="O965" s="540"/>
      <c r="R965" s="540"/>
      <c r="U965" s="540"/>
    </row>
    <row r="966">
      <c r="E966" s="540"/>
      <c r="I966" s="540"/>
      <c r="L966" s="540"/>
      <c r="O966" s="540"/>
      <c r="R966" s="540"/>
      <c r="U966" s="540"/>
    </row>
    <row r="967">
      <c r="E967" s="540"/>
      <c r="I967" s="540"/>
      <c r="L967" s="540"/>
      <c r="O967" s="540"/>
      <c r="R967" s="540"/>
      <c r="U967" s="540"/>
    </row>
    <row r="968">
      <c r="E968" s="540"/>
      <c r="I968" s="540"/>
      <c r="L968" s="540"/>
      <c r="O968" s="540"/>
      <c r="R968" s="540"/>
      <c r="U968" s="540"/>
    </row>
    <row r="969">
      <c r="E969" s="540"/>
      <c r="I969" s="540"/>
      <c r="L969" s="540"/>
      <c r="O969" s="540"/>
      <c r="R969" s="540"/>
      <c r="U969" s="540"/>
    </row>
    <row r="970">
      <c r="E970" s="540"/>
      <c r="I970" s="540"/>
      <c r="L970" s="540"/>
      <c r="O970" s="540"/>
      <c r="R970" s="540"/>
      <c r="U970" s="540"/>
    </row>
    <row r="971">
      <c r="E971" s="540"/>
      <c r="I971" s="540"/>
      <c r="L971" s="540"/>
      <c r="O971" s="540"/>
      <c r="R971" s="540"/>
      <c r="U971" s="540"/>
    </row>
    <row r="972">
      <c r="E972" s="540"/>
      <c r="I972" s="540"/>
      <c r="L972" s="540"/>
      <c r="O972" s="540"/>
      <c r="R972" s="540"/>
      <c r="U972" s="540"/>
    </row>
    <row r="973">
      <c r="E973" s="540"/>
      <c r="I973" s="540"/>
      <c r="L973" s="540"/>
      <c r="O973" s="540"/>
      <c r="R973" s="540"/>
      <c r="U973" s="540"/>
    </row>
    <row r="974">
      <c r="E974" s="540"/>
      <c r="I974" s="540"/>
      <c r="L974" s="540"/>
      <c r="O974" s="540"/>
      <c r="R974" s="540"/>
      <c r="U974" s="540"/>
    </row>
    <row r="975">
      <c r="E975" s="540"/>
      <c r="I975" s="540"/>
      <c r="L975" s="540"/>
      <c r="O975" s="540"/>
      <c r="R975" s="540"/>
      <c r="U975" s="540"/>
    </row>
    <row r="976">
      <c r="E976" s="540"/>
      <c r="I976" s="540"/>
      <c r="L976" s="540"/>
      <c r="O976" s="540"/>
      <c r="R976" s="540"/>
      <c r="U976" s="540"/>
    </row>
    <row r="977">
      <c r="E977" s="540"/>
      <c r="I977" s="540"/>
      <c r="L977" s="540"/>
      <c r="O977" s="540"/>
      <c r="R977" s="540"/>
      <c r="U977" s="540"/>
    </row>
    <row r="978">
      <c r="E978" s="540"/>
      <c r="I978" s="540"/>
      <c r="L978" s="540"/>
      <c r="O978" s="540"/>
      <c r="R978" s="540"/>
      <c r="U978" s="540"/>
    </row>
    <row r="979">
      <c r="E979" s="540"/>
      <c r="I979" s="540"/>
      <c r="L979" s="540"/>
      <c r="O979" s="540"/>
      <c r="R979" s="540"/>
      <c r="U979" s="540"/>
    </row>
    <row r="980">
      <c r="E980" s="540"/>
      <c r="I980" s="540"/>
      <c r="L980" s="540"/>
      <c r="O980" s="540"/>
      <c r="R980" s="540"/>
      <c r="U980" s="540"/>
    </row>
    <row r="981">
      <c r="E981" s="540"/>
      <c r="I981" s="540"/>
      <c r="L981" s="540"/>
      <c r="O981" s="540"/>
      <c r="R981" s="540"/>
      <c r="U981" s="540"/>
    </row>
    <row r="982">
      <c r="E982" s="540"/>
      <c r="I982" s="540"/>
      <c r="L982" s="540"/>
      <c r="O982" s="540"/>
      <c r="R982" s="540"/>
      <c r="U982" s="540"/>
    </row>
    <row r="983">
      <c r="E983" s="540"/>
      <c r="I983" s="540"/>
      <c r="L983" s="540"/>
      <c r="O983" s="540"/>
      <c r="R983" s="540"/>
      <c r="U983" s="540"/>
    </row>
    <row r="984">
      <c r="E984" s="540"/>
      <c r="I984" s="540"/>
      <c r="L984" s="540"/>
      <c r="O984" s="540"/>
      <c r="R984" s="540"/>
      <c r="U984" s="540"/>
    </row>
    <row r="985">
      <c r="E985" s="540"/>
      <c r="I985" s="540"/>
      <c r="L985" s="540"/>
      <c r="O985" s="540"/>
      <c r="R985" s="540"/>
      <c r="U985" s="540"/>
    </row>
    <row r="986">
      <c r="E986" s="540"/>
      <c r="I986" s="540"/>
      <c r="L986" s="540"/>
      <c r="O986" s="540"/>
      <c r="R986" s="540"/>
      <c r="U986" s="540"/>
    </row>
    <row r="987">
      <c r="E987" s="540"/>
      <c r="I987" s="540"/>
      <c r="L987" s="540"/>
      <c r="O987" s="540"/>
      <c r="R987" s="540"/>
      <c r="U987" s="540"/>
    </row>
    <row r="988">
      <c r="E988" s="540"/>
      <c r="I988" s="540"/>
      <c r="L988" s="540"/>
      <c r="O988" s="540"/>
      <c r="R988" s="540"/>
      <c r="U988" s="540"/>
    </row>
    <row r="989">
      <c r="E989" s="540"/>
      <c r="I989" s="540"/>
      <c r="L989" s="540"/>
      <c r="O989" s="540"/>
      <c r="R989" s="540"/>
      <c r="U989" s="540"/>
    </row>
    <row r="990">
      <c r="E990" s="540"/>
      <c r="I990" s="540"/>
      <c r="L990" s="540"/>
      <c r="O990" s="540"/>
      <c r="R990" s="540"/>
      <c r="U990" s="540"/>
    </row>
    <row r="991">
      <c r="E991" s="540"/>
      <c r="I991" s="540"/>
      <c r="L991" s="540"/>
      <c r="O991" s="540"/>
      <c r="R991" s="540"/>
      <c r="U991" s="540"/>
    </row>
    <row r="992">
      <c r="E992" s="540"/>
      <c r="I992" s="540"/>
      <c r="L992" s="540"/>
      <c r="O992" s="540"/>
      <c r="R992" s="540"/>
      <c r="U992" s="540"/>
    </row>
    <row r="993">
      <c r="E993" s="540"/>
      <c r="I993" s="540"/>
      <c r="L993" s="540"/>
      <c r="O993" s="540"/>
      <c r="R993" s="540"/>
      <c r="U993" s="540"/>
    </row>
    <row r="994">
      <c r="E994" s="540"/>
      <c r="I994" s="540"/>
      <c r="L994" s="540"/>
      <c r="O994" s="540"/>
      <c r="R994" s="540"/>
      <c r="U994" s="540"/>
    </row>
    <row r="995">
      <c r="E995" s="540"/>
      <c r="I995" s="540"/>
      <c r="L995" s="540"/>
      <c r="O995" s="540"/>
      <c r="R995" s="540"/>
      <c r="U995" s="540"/>
    </row>
    <row r="996">
      <c r="E996" s="540"/>
      <c r="I996" s="540"/>
      <c r="L996" s="540"/>
      <c r="O996" s="540"/>
      <c r="R996" s="540"/>
      <c r="U996" s="540"/>
    </row>
  </sheetData>
  <mergeCells count="9">
    <mergeCell ref="E13:H13"/>
    <mergeCell ref="I13:K13"/>
    <mergeCell ref="A1:D1"/>
    <mergeCell ref="E1:H1"/>
    <mergeCell ref="I1:K1"/>
    <mergeCell ref="L1:N1"/>
    <mergeCell ref="O1:Q1"/>
    <mergeCell ref="R1:T1"/>
    <mergeCell ref="A13:D13"/>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2.63" defaultRowHeight="15.75"/>
  <cols>
    <col customWidth="1" min="1" max="1" width="16.5"/>
    <col customWidth="1" min="4" max="5" width="9.25"/>
    <col customWidth="1" min="6" max="9" width="8.25"/>
    <col customWidth="1" min="10" max="11" width="10.25"/>
    <col customWidth="1" min="12" max="12" width="9.75"/>
    <col customWidth="1" min="13" max="13" width="12.0"/>
    <col customWidth="1" min="14" max="15" width="9.75"/>
    <col customWidth="1" min="16" max="16" width="28.38"/>
    <col customWidth="1" min="17" max="17" width="9.75"/>
    <col customWidth="1" min="18" max="18" width="11.5"/>
    <col customWidth="1" min="19" max="19" width="9.38"/>
    <col customWidth="1" min="20" max="20" width="8.88"/>
    <col customWidth="1" min="21" max="21" width="20.38"/>
  </cols>
  <sheetData>
    <row r="1">
      <c r="A1" s="224" t="s">
        <v>870</v>
      </c>
      <c r="B1" s="225" t="s">
        <v>871</v>
      </c>
      <c r="C1" s="226" t="s">
        <v>3</v>
      </c>
      <c r="D1" s="227" t="s">
        <v>4</v>
      </c>
      <c r="E1" s="228"/>
      <c r="F1" s="228"/>
      <c r="G1" s="228"/>
      <c r="H1" s="228"/>
      <c r="I1" s="228"/>
      <c r="J1" s="228"/>
      <c r="K1" s="228"/>
      <c r="L1" s="229" t="s">
        <v>7</v>
      </c>
      <c r="M1" s="228"/>
      <c r="N1" s="228"/>
      <c r="O1" s="228"/>
      <c r="P1" s="228"/>
      <c r="Q1" s="228"/>
      <c r="R1" s="228"/>
      <c r="S1" s="228"/>
      <c r="T1" s="228"/>
      <c r="U1" s="228"/>
      <c r="V1" s="230"/>
      <c r="W1" s="231"/>
      <c r="X1" s="231"/>
      <c r="Y1" s="231"/>
      <c r="Z1" s="231"/>
      <c r="AA1" s="231"/>
      <c r="AB1" s="231"/>
      <c r="AC1" s="231"/>
      <c r="AD1" s="232"/>
    </row>
    <row r="2">
      <c r="A2" s="77"/>
      <c r="D2" s="15" t="s">
        <v>8</v>
      </c>
      <c r="F2" s="10" t="s">
        <v>9</v>
      </c>
      <c r="H2" s="11" t="s">
        <v>10</v>
      </c>
      <c r="J2" s="12" t="s">
        <v>11</v>
      </c>
      <c r="L2" s="13" t="s">
        <v>872</v>
      </c>
      <c r="Q2" s="9" t="s">
        <v>8</v>
      </c>
      <c r="V2" s="233"/>
      <c r="W2" s="16"/>
      <c r="X2" s="16"/>
      <c r="Y2" s="16"/>
      <c r="Z2" s="16"/>
      <c r="AA2" s="16"/>
      <c r="AB2" s="16"/>
      <c r="AC2" s="16"/>
      <c r="AD2" s="234"/>
    </row>
    <row r="3">
      <c r="A3" s="235"/>
      <c r="B3" s="236"/>
      <c r="C3" s="236"/>
      <c r="D3" s="28" t="s">
        <v>873</v>
      </c>
      <c r="E3" s="237" t="s">
        <v>13</v>
      </c>
      <c r="F3" s="19" t="s">
        <v>873</v>
      </c>
      <c r="G3" s="20" t="s">
        <v>13</v>
      </c>
      <c r="H3" s="21" t="s">
        <v>873</v>
      </c>
      <c r="I3" s="22" t="s">
        <v>13</v>
      </c>
      <c r="J3" s="238" t="s">
        <v>873</v>
      </c>
      <c r="K3" s="239" t="s">
        <v>13</v>
      </c>
      <c r="L3" s="26" t="s">
        <v>18</v>
      </c>
      <c r="M3" s="25" t="s">
        <v>22</v>
      </c>
      <c r="N3" s="25" t="s">
        <v>20</v>
      </c>
      <c r="O3" s="25" t="s">
        <v>874</v>
      </c>
      <c r="P3" s="25" t="s">
        <v>25</v>
      </c>
      <c r="Q3" s="28" t="s">
        <v>18</v>
      </c>
      <c r="R3" s="29" t="s">
        <v>22</v>
      </c>
      <c r="S3" s="29" t="s">
        <v>20</v>
      </c>
      <c r="T3" s="29" t="s">
        <v>874</v>
      </c>
      <c r="U3" s="29" t="s">
        <v>25</v>
      </c>
      <c r="V3" s="240"/>
      <c r="W3" s="241"/>
      <c r="X3" s="241"/>
      <c r="Y3" s="241"/>
      <c r="Z3" s="241"/>
      <c r="AA3" s="241"/>
      <c r="AB3" s="241"/>
      <c r="AC3" s="241"/>
      <c r="AD3" s="242"/>
    </row>
    <row r="4" hidden="1">
      <c r="A4" s="243" t="s">
        <v>875</v>
      </c>
      <c r="B4" s="244" t="s">
        <v>876</v>
      </c>
      <c r="C4" s="245">
        <v>45532.0</v>
      </c>
      <c r="D4" s="188"/>
      <c r="E4" s="246"/>
      <c r="F4" s="247"/>
      <c r="G4" s="247"/>
      <c r="H4" s="248"/>
      <c r="I4" s="247"/>
      <c r="J4" s="248"/>
      <c r="K4" s="247"/>
      <c r="L4" s="249"/>
      <c r="M4" s="247"/>
      <c r="N4" s="247"/>
      <c r="O4" s="247"/>
      <c r="P4" s="247"/>
      <c r="Q4" s="248"/>
      <c r="R4" s="247"/>
      <c r="S4" s="247"/>
      <c r="T4" s="247"/>
      <c r="U4" s="247"/>
      <c r="V4" s="248"/>
      <c r="W4" s="247"/>
      <c r="X4" s="247"/>
      <c r="Y4" s="247"/>
      <c r="Z4" s="247"/>
      <c r="AA4" s="247"/>
      <c r="AB4" s="247"/>
      <c r="AC4" s="247"/>
      <c r="AD4" s="247"/>
    </row>
    <row r="5" hidden="1">
      <c r="B5" s="244" t="s">
        <v>876</v>
      </c>
      <c r="C5" s="245">
        <v>45534.0</v>
      </c>
      <c r="D5" s="188"/>
      <c r="E5" s="246"/>
      <c r="F5" s="247"/>
      <c r="G5" s="247"/>
      <c r="H5" s="248"/>
      <c r="I5" s="247"/>
      <c r="J5" s="248"/>
      <c r="K5" s="247"/>
      <c r="L5" s="249"/>
      <c r="M5" s="247"/>
      <c r="N5" s="247"/>
      <c r="O5" s="247"/>
      <c r="P5" s="247"/>
      <c r="Q5" s="248"/>
      <c r="R5" s="247"/>
      <c r="S5" s="247"/>
      <c r="T5" s="247"/>
      <c r="U5" s="247"/>
      <c r="V5" s="248"/>
      <c r="W5" s="247"/>
      <c r="X5" s="247"/>
      <c r="Y5" s="247"/>
      <c r="Z5" s="247"/>
      <c r="AA5" s="247"/>
      <c r="AB5" s="247"/>
      <c r="AC5" s="247"/>
      <c r="AD5" s="247"/>
    </row>
    <row r="6" hidden="1">
      <c r="B6" s="244" t="s">
        <v>876</v>
      </c>
      <c r="C6" s="250">
        <v>45538.0</v>
      </c>
      <c r="D6" s="188"/>
      <c r="E6" s="246"/>
      <c r="F6" s="247"/>
      <c r="G6" s="247"/>
      <c r="H6" s="248"/>
      <c r="I6" s="247"/>
      <c r="J6" s="248"/>
      <c r="K6" s="247"/>
      <c r="L6" s="249"/>
      <c r="M6" s="247"/>
      <c r="N6" s="247"/>
      <c r="O6" s="247"/>
      <c r="P6" s="247"/>
      <c r="Q6" s="248"/>
      <c r="R6" s="247"/>
      <c r="S6" s="247"/>
      <c r="T6" s="247"/>
      <c r="U6" s="247"/>
      <c r="V6" s="248"/>
      <c r="W6" s="247"/>
      <c r="X6" s="247"/>
      <c r="Y6" s="247"/>
      <c r="Z6" s="247"/>
      <c r="AA6" s="247"/>
      <c r="AB6" s="247"/>
      <c r="AC6" s="247"/>
      <c r="AD6" s="247"/>
    </row>
    <row r="7">
      <c r="B7" s="244" t="s">
        <v>877</v>
      </c>
      <c r="C7" s="250">
        <v>45539.0</v>
      </c>
      <c r="D7" s="251">
        <v>73.36</v>
      </c>
      <c r="E7" s="252"/>
      <c r="F7" s="244"/>
      <c r="G7" s="244"/>
      <c r="H7" s="253"/>
      <c r="I7" s="244"/>
      <c r="J7" s="253">
        <v>52.53</v>
      </c>
      <c r="K7" s="244"/>
      <c r="L7" s="249"/>
      <c r="M7" s="247"/>
      <c r="N7" s="247"/>
      <c r="O7" s="247"/>
      <c r="P7" s="247"/>
      <c r="Q7" s="251">
        <v>8559.3</v>
      </c>
      <c r="R7" s="244">
        <v>1516.1</v>
      </c>
      <c r="S7" s="244">
        <v>1.5</v>
      </c>
      <c r="T7" s="244" t="s">
        <v>459</v>
      </c>
      <c r="U7" s="254" t="s">
        <v>878</v>
      </c>
      <c r="V7" s="248"/>
      <c r="W7" s="247"/>
      <c r="X7" s="247"/>
      <c r="Y7" s="247"/>
      <c r="Z7" s="247"/>
      <c r="AA7" s="247"/>
      <c r="AB7" s="247"/>
      <c r="AC7" s="247"/>
      <c r="AD7" s="247"/>
    </row>
    <row r="8" hidden="1">
      <c r="B8" s="244" t="s">
        <v>879</v>
      </c>
      <c r="C8" s="245">
        <v>45532.0</v>
      </c>
      <c r="D8" s="251">
        <v>46.01</v>
      </c>
      <c r="E8" s="252">
        <v>7.63</v>
      </c>
      <c r="F8" s="244"/>
      <c r="G8" s="244"/>
      <c r="H8" s="253"/>
      <c r="I8" s="244"/>
      <c r="J8" s="253">
        <v>31.85</v>
      </c>
      <c r="K8" s="244"/>
      <c r="L8" s="249"/>
      <c r="M8" s="247"/>
      <c r="N8" s="247"/>
      <c r="O8" s="247"/>
      <c r="P8" s="247"/>
      <c r="Q8" s="251">
        <v>9970.3</v>
      </c>
      <c r="R8" s="244">
        <v>2122.5</v>
      </c>
      <c r="S8" s="244">
        <v>46.1</v>
      </c>
      <c r="T8" s="244"/>
      <c r="U8" s="244" t="s">
        <v>880</v>
      </c>
      <c r="V8" s="248"/>
      <c r="W8" s="247"/>
      <c r="X8" s="247"/>
      <c r="Y8" s="247"/>
      <c r="Z8" s="247"/>
      <c r="AA8" s="247"/>
      <c r="AB8" s="247"/>
      <c r="AC8" s="247"/>
      <c r="AD8" s="247"/>
    </row>
    <row r="9" hidden="1">
      <c r="B9" s="244" t="s">
        <v>879</v>
      </c>
      <c r="C9" s="245">
        <v>45534.0</v>
      </c>
      <c r="D9" s="255"/>
      <c r="E9" s="252"/>
      <c r="F9" s="244"/>
      <c r="G9" s="244"/>
      <c r="H9" s="253"/>
      <c r="I9" s="244"/>
      <c r="J9" s="253">
        <v>39.58</v>
      </c>
      <c r="K9" s="244"/>
      <c r="L9" s="256"/>
      <c r="M9" s="257"/>
      <c r="N9" s="257"/>
      <c r="O9" s="257"/>
      <c r="P9" s="257"/>
      <c r="Q9" s="255"/>
      <c r="R9" s="244"/>
      <c r="S9" s="244"/>
      <c r="T9" s="244"/>
      <c r="U9" s="244"/>
      <c r="V9" s="258"/>
      <c r="W9" s="257"/>
      <c r="X9" s="257"/>
      <c r="Y9" s="257"/>
      <c r="Z9" s="257"/>
      <c r="AA9" s="257"/>
      <c r="AB9" s="257"/>
      <c r="AC9" s="257"/>
      <c r="AD9" s="257"/>
    </row>
    <row r="10" hidden="1">
      <c r="B10" s="244" t="s">
        <v>879</v>
      </c>
      <c r="C10" s="250">
        <v>49190.0</v>
      </c>
      <c r="D10" s="255"/>
      <c r="E10" s="252"/>
      <c r="F10" s="244"/>
      <c r="G10" s="244"/>
      <c r="H10" s="253"/>
      <c r="I10" s="244"/>
      <c r="J10" s="253"/>
      <c r="K10" s="244"/>
      <c r="L10" s="256"/>
      <c r="M10" s="257"/>
      <c r="N10" s="257"/>
      <c r="O10" s="257"/>
      <c r="P10" s="257"/>
      <c r="Q10" s="251">
        <v>10031.1</v>
      </c>
      <c r="R10" s="244">
        <v>1887.2</v>
      </c>
      <c r="S10" s="244">
        <v>21.4</v>
      </c>
      <c r="T10" s="244" t="s">
        <v>459</v>
      </c>
      <c r="U10" s="254" t="s">
        <v>881</v>
      </c>
      <c r="V10" s="258"/>
      <c r="W10" s="257"/>
      <c r="X10" s="257"/>
      <c r="Y10" s="257"/>
      <c r="Z10" s="257"/>
      <c r="AA10" s="257"/>
      <c r="AB10" s="257"/>
      <c r="AC10" s="257"/>
      <c r="AD10" s="257"/>
    </row>
    <row r="11">
      <c r="B11" s="244" t="s">
        <v>879</v>
      </c>
      <c r="C11" s="259">
        <v>45540.0</v>
      </c>
      <c r="D11" s="251">
        <v>21.47</v>
      </c>
      <c r="E11" s="252"/>
      <c r="F11" s="244"/>
      <c r="G11" s="244"/>
      <c r="H11" s="253"/>
      <c r="I11" s="244"/>
      <c r="J11" s="253">
        <v>38.0</v>
      </c>
      <c r="K11" s="244"/>
      <c r="L11" s="256"/>
      <c r="M11" s="257"/>
      <c r="N11" s="257"/>
      <c r="O11" s="257"/>
      <c r="P11" s="257"/>
      <c r="Q11" s="251">
        <v>10657.4</v>
      </c>
      <c r="R11" s="244">
        <v>1381.3</v>
      </c>
      <c r="S11" s="244">
        <v>12.5</v>
      </c>
      <c r="T11" s="244" t="s">
        <v>39</v>
      </c>
      <c r="U11" s="254" t="s">
        <v>882</v>
      </c>
      <c r="V11" s="258"/>
      <c r="W11" s="257"/>
      <c r="X11" s="257"/>
      <c r="Y11" s="257"/>
      <c r="Z11" s="257"/>
      <c r="AA11" s="257"/>
      <c r="AB11" s="257"/>
      <c r="AC11" s="257"/>
      <c r="AD11" s="257"/>
    </row>
    <row r="12" ht="16.5" hidden="1" customHeight="1">
      <c r="B12" s="244" t="s">
        <v>883</v>
      </c>
      <c r="C12" s="245">
        <v>45532.0</v>
      </c>
      <c r="D12" s="251">
        <v>15.34</v>
      </c>
      <c r="E12" s="252" t="s">
        <v>459</v>
      </c>
      <c r="F12" s="244"/>
      <c r="G12" s="244"/>
      <c r="H12" s="253"/>
      <c r="I12" s="244"/>
      <c r="J12" s="253">
        <v>18.49</v>
      </c>
      <c r="K12" s="244"/>
      <c r="L12" s="256"/>
      <c r="M12" s="257"/>
      <c r="N12" s="257"/>
      <c r="O12" s="257"/>
      <c r="P12" s="257"/>
      <c r="Q12" s="251">
        <v>5938.9</v>
      </c>
      <c r="R12" s="244">
        <v>6015.8</v>
      </c>
      <c r="S12" s="244">
        <v>26.7</v>
      </c>
      <c r="T12" s="244"/>
      <c r="U12" s="244" t="s">
        <v>884</v>
      </c>
      <c r="V12" s="258"/>
      <c r="W12" s="257"/>
      <c r="X12" s="257"/>
      <c r="Y12" s="257"/>
      <c r="Z12" s="257"/>
      <c r="AA12" s="257"/>
      <c r="AB12" s="257"/>
      <c r="AC12" s="257"/>
      <c r="AD12" s="257"/>
    </row>
    <row r="13" hidden="1">
      <c r="B13" s="244" t="s">
        <v>883</v>
      </c>
      <c r="C13" s="245">
        <v>45534.0</v>
      </c>
      <c r="D13" s="255"/>
      <c r="E13" s="252"/>
      <c r="F13" s="244"/>
      <c r="G13" s="244"/>
      <c r="H13" s="253"/>
      <c r="I13" s="244"/>
      <c r="J13" s="253">
        <v>21.06</v>
      </c>
      <c r="K13" s="244"/>
      <c r="L13" s="256"/>
      <c r="M13" s="257"/>
      <c r="N13" s="257"/>
      <c r="O13" s="257"/>
      <c r="P13" s="257"/>
      <c r="Q13" s="255"/>
      <c r="R13" s="244"/>
      <c r="S13" s="244"/>
      <c r="T13" s="244"/>
      <c r="U13" s="244"/>
      <c r="V13" s="258"/>
      <c r="W13" s="257"/>
      <c r="X13" s="257"/>
      <c r="Y13" s="257"/>
      <c r="Z13" s="257"/>
      <c r="AA13" s="257"/>
      <c r="AB13" s="257"/>
      <c r="AC13" s="257"/>
      <c r="AD13" s="257"/>
    </row>
    <row r="14" hidden="1">
      <c r="B14" s="244" t="s">
        <v>883</v>
      </c>
      <c r="C14" s="250">
        <v>49190.0</v>
      </c>
      <c r="D14" s="255"/>
      <c r="E14" s="252"/>
      <c r="F14" s="244"/>
      <c r="G14" s="244"/>
      <c r="H14" s="253"/>
      <c r="I14" s="244"/>
      <c r="J14" s="253">
        <v>22.31</v>
      </c>
      <c r="K14" s="244"/>
      <c r="L14" s="256"/>
      <c r="M14" s="257"/>
      <c r="N14" s="257"/>
      <c r="O14" s="257"/>
      <c r="P14" s="257"/>
      <c r="Q14" s="251">
        <v>5624.3</v>
      </c>
      <c r="R14" s="244">
        <v>3171.9</v>
      </c>
      <c r="S14" s="244">
        <v>3.6</v>
      </c>
      <c r="T14" s="244" t="s">
        <v>459</v>
      </c>
      <c r="U14" s="254" t="s">
        <v>885</v>
      </c>
      <c r="V14" s="258"/>
      <c r="W14" s="257"/>
      <c r="X14" s="257"/>
      <c r="Y14" s="257"/>
      <c r="Z14" s="257"/>
      <c r="AA14" s="257"/>
      <c r="AB14" s="257"/>
      <c r="AC14" s="257"/>
      <c r="AD14" s="257"/>
    </row>
    <row r="15">
      <c r="B15" s="244" t="s">
        <v>883</v>
      </c>
      <c r="C15" s="259">
        <v>45540.0</v>
      </c>
      <c r="D15" s="251">
        <v>6.37</v>
      </c>
      <c r="E15" s="252"/>
      <c r="F15" s="244"/>
      <c r="G15" s="244"/>
      <c r="H15" s="253"/>
      <c r="I15" s="244"/>
      <c r="J15" s="253"/>
      <c r="K15" s="244"/>
      <c r="L15" s="256"/>
      <c r="M15" s="257"/>
      <c r="N15" s="257"/>
      <c r="O15" s="257"/>
      <c r="P15" s="257"/>
      <c r="Q15" s="251">
        <v>5357.5</v>
      </c>
      <c r="R15" s="244">
        <v>1885.4</v>
      </c>
      <c r="S15" s="244">
        <v>1.9</v>
      </c>
      <c r="T15" s="244"/>
      <c r="U15" s="254" t="s">
        <v>886</v>
      </c>
      <c r="V15" s="258"/>
      <c r="W15" s="257"/>
      <c r="X15" s="257"/>
      <c r="Y15" s="257"/>
      <c r="Z15" s="257"/>
      <c r="AA15" s="257"/>
      <c r="AB15" s="257"/>
      <c r="AC15" s="257"/>
      <c r="AD15" s="257"/>
    </row>
    <row r="16">
      <c r="A16" s="260" t="s">
        <v>887</v>
      </c>
      <c r="B16" s="261" t="s">
        <v>888</v>
      </c>
      <c r="C16" s="262">
        <v>45560.0</v>
      </c>
      <c r="D16" s="263">
        <v>79.32</v>
      </c>
      <c r="E16" s="264"/>
      <c r="F16" s="265"/>
      <c r="G16" s="265"/>
      <c r="H16" s="263">
        <v>75.8</v>
      </c>
      <c r="I16" s="261">
        <v>5.5</v>
      </c>
      <c r="J16" s="266">
        <v>72.62</v>
      </c>
      <c r="K16" s="261">
        <v>2.46</v>
      </c>
      <c r="L16" s="267"/>
      <c r="M16" s="268"/>
      <c r="N16" s="268"/>
      <c r="O16" s="268"/>
      <c r="P16" s="268"/>
      <c r="Q16" s="263">
        <v>6014.3</v>
      </c>
      <c r="R16" s="261" t="s">
        <v>39</v>
      </c>
      <c r="S16" s="261">
        <v>3.6</v>
      </c>
      <c r="T16" s="261"/>
      <c r="U16" s="261" t="s">
        <v>889</v>
      </c>
      <c r="V16" s="269"/>
      <c r="W16" s="268"/>
      <c r="X16" s="268"/>
      <c r="Y16" s="268"/>
      <c r="Z16" s="268"/>
      <c r="AA16" s="268"/>
      <c r="AB16" s="268"/>
      <c r="AC16" s="268"/>
      <c r="AD16" s="268"/>
    </row>
    <row r="17">
      <c r="B17" s="261" t="s">
        <v>890</v>
      </c>
      <c r="C17" s="262">
        <v>45560.0</v>
      </c>
      <c r="D17" s="263">
        <v>79.02</v>
      </c>
      <c r="E17" s="264"/>
      <c r="F17" s="265"/>
      <c r="G17" s="265"/>
      <c r="H17" s="263">
        <v>75.8</v>
      </c>
      <c r="I17" s="261">
        <v>5.6</v>
      </c>
      <c r="J17" s="266">
        <v>66.88</v>
      </c>
      <c r="K17" s="261">
        <v>2.99</v>
      </c>
      <c r="L17" s="267"/>
      <c r="M17" s="268"/>
      <c r="N17" s="268"/>
      <c r="O17" s="268"/>
      <c r="P17" s="268"/>
      <c r="Q17" s="263">
        <v>7519.3</v>
      </c>
      <c r="R17" s="261"/>
      <c r="S17" s="261">
        <v>3.3</v>
      </c>
      <c r="T17" s="261"/>
      <c r="U17" s="261" t="s">
        <v>891</v>
      </c>
      <c r="V17" s="269"/>
      <c r="W17" s="268"/>
      <c r="X17" s="268"/>
      <c r="Y17" s="268"/>
      <c r="Z17" s="268"/>
      <c r="AA17" s="268"/>
      <c r="AB17" s="268"/>
      <c r="AC17" s="268"/>
      <c r="AD17" s="268"/>
    </row>
    <row r="18" hidden="1">
      <c r="B18" s="261" t="s">
        <v>892</v>
      </c>
      <c r="C18" s="270">
        <v>45561.0</v>
      </c>
      <c r="D18" s="263">
        <v>49.92</v>
      </c>
      <c r="E18" s="264"/>
      <c r="F18" s="261"/>
      <c r="G18" s="261"/>
      <c r="H18" s="266"/>
      <c r="I18" s="261"/>
      <c r="J18" s="266">
        <v>41.37</v>
      </c>
      <c r="K18" s="261">
        <v>5.94</v>
      </c>
      <c r="L18" s="267"/>
      <c r="M18" s="268"/>
      <c r="N18" s="268"/>
      <c r="O18" s="268"/>
      <c r="P18" s="268"/>
      <c r="Q18" s="263">
        <v>12205.5</v>
      </c>
      <c r="R18" s="261">
        <v>39.6</v>
      </c>
      <c r="S18" s="261">
        <v>2.4</v>
      </c>
      <c r="T18" s="261"/>
      <c r="U18" s="261" t="s">
        <v>893</v>
      </c>
      <c r="V18" s="269"/>
      <c r="W18" s="268"/>
      <c r="X18" s="268"/>
      <c r="Y18" s="268"/>
      <c r="Z18" s="268"/>
      <c r="AA18" s="268"/>
      <c r="AB18" s="268"/>
      <c r="AC18" s="268"/>
      <c r="AD18" s="268"/>
    </row>
    <row r="19" hidden="1">
      <c r="B19" s="261" t="s">
        <v>894</v>
      </c>
      <c r="C19" s="270">
        <v>45561.0</v>
      </c>
      <c r="D19" s="263">
        <v>19.41</v>
      </c>
      <c r="E19" s="264"/>
      <c r="F19" s="261"/>
      <c r="G19" s="261"/>
      <c r="H19" s="266"/>
      <c r="I19" s="261"/>
      <c r="J19" s="266">
        <v>24.2</v>
      </c>
      <c r="K19" s="261">
        <v>2.83</v>
      </c>
      <c r="L19" s="267"/>
      <c r="M19" s="268"/>
      <c r="N19" s="268"/>
      <c r="O19" s="268"/>
      <c r="P19" s="268"/>
      <c r="Q19" s="263">
        <v>10912.7</v>
      </c>
      <c r="R19" s="261" t="s">
        <v>39</v>
      </c>
      <c r="S19" s="261">
        <v>5.1</v>
      </c>
      <c r="T19" s="261"/>
      <c r="U19" s="261" t="s">
        <v>895</v>
      </c>
      <c r="V19" s="269"/>
      <c r="W19" s="268"/>
      <c r="X19" s="268"/>
      <c r="Y19" s="268"/>
      <c r="Z19" s="268"/>
      <c r="AA19" s="268"/>
      <c r="AB19" s="268"/>
      <c r="AC19" s="268"/>
      <c r="AD19" s="268"/>
    </row>
    <row r="20" hidden="1">
      <c r="B20" s="261" t="s">
        <v>896</v>
      </c>
      <c r="C20" s="271">
        <v>264681.0</v>
      </c>
      <c r="D20" s="263">
        <v>26.15</v>
      </c>
      <c r="E20" s="264"/>
      <c r="F20" s="261"/>
      <c r="G20" s="261"/>
      <c r="H20" s="266"/>
      <c r="I20" s="261"/>
      <c r="J20" s="266">
        <v>16.38</v>
      </c>
      <c r="K20" s="261">
        <v>1.03</v>
      </c>
      <c r="L20" s="267"/>
      <c r="M20" s="268"/>
      <c r="N20" s="268"/>
      <c r="O20" s="268"/>
      <c r="P20" s="268"/>
      <c r="Q20" s="263">
        <v>4501.7</v>
      </c>
      <c r="R20" s="261" t="s">
        <v>39</v>
      </c>
      <c r="S20" s="261">
        <v>3.5</v>
      </c>
      <c r="T20" s="261"/>
      <c r="U20" s="261" t="s">
        <v>897</v>
      </c>
      <c r="V20" s="269"/>
      <c r="W20" s="268"/>
      <c r="X20" s="268"/>
      <c r="Y20" s="268"/>
      <c r="Z20" s="268"/>
      <c r="AA20" s="268"/>
      <c r="AB20" s="268"/>
      <c r="AC20" s="268"/>
      <c r="AD20" s="268"/>
    </row>
    <row r="21">
      <c r="B21" s="261" t="s">
        <v>892</v>
      </c>
      <c r="C21" s="262">
        <v>45568.0</v>
      </c>
      <c r="D21" s="263">
        <v>53.36</v>
      </c>
      <c r="E21" s="264"/>
      <c r="F21" s="261"/>
      <c r="G21" s="261"/>
      <c r="H21" s="266"/>
      <c r="I21" s="261"/>
      <c r="J21" s="266">
        <v>43.98</v>
      </c>
      <c r="K21" s="261">
        <v>5.72</v>
      </c>
      <c r="L21" s="267"/>
      <c r="M21" s="268"/>
      <c r="N21" s="268"/>
      <c r="O21" s="268"/>
      <c r="P21" s="268"/>
      <c r="Q21" s="263">
        <v>11251.3</v>
      </c>
      <c r="R21" s="261" t="s">
        <v>39</v>
      </c>
      <c r="S21" s="261" t="s">
        <v>459</v>
      </c>
      <c r="T21" s="261" t="s">
        <v>459</v>
      </c>
      <c r="U21" s="261" t="s">
        <v>898</v>
      </c>
      <c r="V21" s="269"/>
      <c r="W21" s="268"/>
      <c r="X21" s="268"/>
      <c r="Y21" s="268"/>
      <c r="Z21" s="268"/>
      <c r="AA21" s="268"/>
      <c r="AB21" s="268"/>
      <c r="AC21" s="268"/>
      <c r="AD21" s="268"/>
    </row>
    <row r="22">
      <c r="B22" s="261" t="s">
        <v>894</v>
      </c>
      <c r="C22" s="262">
        <v>45568.0</v>
      </c>
      <c r="D22" s="263">
        <v>24.67</v>
      </c>
      <c r="E22" s="264"/>
      <c r="F22" s="261"/>
      <c r="G22" s="261"/>
      <c r="H22" s="266"/>
      <c r="I22" s="261"/>
      <c r="J22" s="266">
        <v>27.27</v>
      </c>
      <c r="K22" s="261">
        <v>2.35</v>
      </c>
      <c r="L22" s="267"/>
      <c r="M22" s="268"/>
      <c r="N22" s="268"/>
      <c r="O22" s="268"/>
      <c r="P22" s="268"/>
      <c r="Q22" s="263">
        <v>10130.7</v>
      </c>
      <c r="R22" s="261">
        <v>74.5</v>
      </c>
      <c r="S22" s="261" t="s">
        <v>39</v>
      </c>
      <c r="T22" s="261" t="s">
        <v>459</v>
      </c>
      <c r="U22" s="261" t="s">
        <v>899</v>
      </c>
      <c r="V22" s="269"/>
      <c r="W22" s="268"/>
      <c r="X22" s="268"/>
      <c r="Y22" s="268"/>
      <c r="Z22" s="268"/>
      <c r="AA22" s="268"/>
      <c r="AB22" s="268"/>
      <c r="AC22" s="268"/>
      <c r="AD22" s="268"/>
    </row>
    <row r="23">
      <c r="B23" s="272" t="s">
        <v>896</v>
      </c>
      <c r="C23" s="262">
        <v>45568.0</v>
      </c>
      <c r="D23" s="263">
        <v>26.09</v>
      </c>
      <c r="E23" s="264"/>
      <c r="F23" s="261"/>
      <c r="G23" s="261"/>
      <c r="H23" s="266"/>
      <c r="I23" s="261"/>
      <c r="J23" s="266">
        <v>17.29</v>
      </c>
      <c r="K23" s="261" t="s">
        <v>459</v>
      </c>
      <c r="L23" s="267"/>
      <c r="M23" s="268"/>
      <c r="N23" s="268"/>
      <c r="O23" s="268"/>
      <c r="P23" s="268"/>
      <c r="Q23" s="263">
        <v>4505.3</v>
      </c>
      <c r="R23" s="261" t="s">
        <v>39</v>
      </c>
      <c r="S23" s="261" t="s">
        <v>459</v>
      </c>
      <c r="T23" s="261" t="s">
        <v>459</v>
      </c>
      <c r="U23" s="261" t="s">
        <v>900</v>
      </c>
      <c r="V23" s="269"/>
      <c r="W23" s="268"/>
      <c r="X23" s="268"/>
      <c r="Y23" s="268"/>
      <c r="Z23" s="268"/>
      <c r="AA23" s="268"/>
      <c r="AB23" s="268"/>
      <c r="AC23" s="268"/>
      <c r="AD23" s="268"/>
    </row>
    <row r="24">
      <c r="A24" s="243" t="s">
        <v>901</v>
      </c>
      <c r="B24" s="273" t="s">
        <v>169</v>
      </c>
      <c r="C24" s="245">
        <v>45630.0</v>
      </c>
      <c r="D24" s="251">
        <v>78.82</v>
      </c>
      <c r="E24" s="252"/>
      <c r="F24" s="244"/>
      <c r="G24" s="244"/>
      <c r="H24" s="253"/>
      <c r="I24" s="244"/>
      <c r="J24" s="253">
        <v>68.32</v>
      </c>
      <c r="K24" s="244">
        <v>4.27</v>
      </c>
      <c r="L24" s="274"/>
      <c r="M24" s="244">
        <v>7211.54</v>
      </c>
      <c r="N24" s="244"/>
      <c r="O24" s="244"/>
      <c r="P24" s="244" t="s">
        <v>902</v>
      </c>
      <c r="Q24" s="258"/>
      <c r="R24" s="257"/>
      <c r="S24" s="257"/>
      <c r="T24" s="257"/>
      <c r="U24" s="257"/>
      <c r="V24" s="258"/>
      <c r="W24" s="257"/>
      <c r="X24" s="257"/>
      <c r="Y24" s="257"/>
      <c r="Z24" s="257"/>
      <c r="AA24" s="257"/>
      <c r="AB24" s="257"/>
      <c r="AC24" s="257"/>
      <c r="AD24" s="257"/>
    </row>
    <row r="25">
      <c r="B25" s="273" t="s">
        <v>171</v>
      </c>
      <c r="C25" s="245">
        <v>45632.0</v>
      </c>
      <c r="D25" s="275">
        <v>62.84</v>
      </c>
      <c r="E25" s="252"/>
      <c r="F25" s="244"/>
      <c r="G25" s="244"/>
      <c r="H25" s="253"/>
      <c r="I25" s="244"/>
      <c r="J25" s="253">
        <v>60.21</v>
      </c>
      <c r="K25" s="244">
        <v>2.93</v>
      </c>
      <c r="L25" s="274" t="s">
        <v>903</v>
      </c>
      <c r="M25" s="244"/>
      <c r="N25" s="244"/>
      <c r="O25" s="244"/>
      <c r="P25" s="244"/>
      <c r="Q25" s="258"/>
      <c r="R25" s="257"/>
      <c r="S25" s="257"/>
      <c r="T25" s="257"/>
      <c r="U25" s="257"/>
      <c r="V25" s="258"/>
      <c r="W25" s="257"/>
      <c r="X25" s="257"/>
      <c r="Y25" s="257"/>
      <c r="Z25" s="257"/>
      <c r="AA25" s="257"/>
      <c r="AB25" s="257"/>
      <c r="AC25" s="257"/>
      <c r="AD25" s="257"/>
    </row>
    <row r="26">
      <c r="A26" s="276" t="s">
        <v>904</v>
      </c>
      <c r="B26" s="163">
        <v>804.0</v>
      </c>
      <c r="C26" s="277">
        <v>45671.0</v>
      </c>
      <c r="D26" s="122">
        <v>14.43</v>
      </c>
      <c r="E26" s="278"/>
      <c r="F26" s="276"/>
      <c r="G26" s="268"/>
      <c r="H26" s="269"/>
      <c r="I26" s="268"/>
      <c r="J26" s="279">
        <v>18.1</v>
      </c>
      <c r="K26" s="276">
        <v>1.32</v>
      </c>
      <c r="L26" s="267"/>
      <c r="M26" s="276">
        <v>6024.79</v>
      </c>
      <c r="N26" s="268"/>
      <c r="O26" s="276">
        <v>178.877</v>
      </c>
      <c r="P26" s="276" t="s">
        <v>905</v>
      </c>
      <c r="Q26" s="269"/>
      <c r="R26" s="268"/>
      <c r="S26" s="268"/>
      <c r="T26" s="268"/>
      <c r="U26" s="268"/>
      <c r="V26" s="269"/>
      <c r="W26" s="268"/>
      <c r="X26" s="268"/>
      <c r="Y26" s="268"/>
      <c r="Z26" s="268"/>
      <c r="AA26" s="268"/>
      <c r="AB26" s="268"/>
      <c r="AC26" s="268"/>
      <c r="AD26" s="268"/>
    </row>
    <row r="27">
      <c r="B27" s="163">
        <v>805.0</v>
      </c>
      <c r="C27" s="277">
        <v>45674.0</v>
      </c>
      <c r="D27" s="122">
        <v>14.94</v>
      </c>
      <c r="E27" s="278"/>
      <c r="F27" s="162"/>
      <c r="G27" s="268"/>
      <c r="H27" s="269"/>
      <c r="I27" s="268"/>
      <c r="J27" s="279">
        <v>20.34</v>
      </c>
      <c r="K27" s="276">
        <v>0.89</v>
      </c>
      <c r="L27" s="280">
        <v>15004.808</v>
      </c>
      <c r="M27" s="276">
        <v>38210.396</v>
      </c>
      <c r="N27" s="268"/>
      <c r="O27" s="276">
        <v>444.356</v>
      </c>
      <c r="P27" s="276" t="s">
        <v>906</v>
      </c>
      <c r="Q27" s="269"/>
      <c r="R27" s="268"/>
      <c r="S27" s="268"/>
      <c r="T27" s="268"/>
      <c r="U27" s="268"/>
      <c r="V27" s="269"/>
      <c r="W27" s="268"/>
      <c r="X27" s="268"/>
      <c r="Y27" s="268"/>
      <c r="Z27" s="268"/>
      <c r="AA27" s="268"/>
      <c r="AB27" s="268"/>
      <c r="AC27" s="268"/>
      <c r="AD27" s="268"/>
    </row>
    <row r="28">
      <c r="B28" s="163">
        <v>806.0</v>
      </c>
      <c r="C28" s="277">
        <v>45674.0</v>
      </c>
      <c r="D28" s="122">
        <v>54.61</v>
      </c>
      <c r="E28" s="278"/>
      <c r="F28" s="163">
        <v>47.88</v>
      </c>
      <c r="G28" s="276">
        <v>0.83</v>
      </c>
      <c r="H28" s="269"/>
      <c r="I28" s="268"/>
      <c r="J28" s="279">
        <v>51.32</v>
      </c>
      <c r="K28" s="276">
        <v>1.1</v>
      </c>
      <c r="L28" s="280" t="s">
        <v>721</v>
      </c>
      <c r="M28" s="276">
        <v>4323.765</v>
      </c>
      <c r="N28" s="268"/>
      <c r="O28" s="276">
        <v>468.463</v>
      </c>
      <c r="P28" s="276" t="s">
        <v>907</v>
      </c>
      <c r="Q28" s="269"/>
      <c r="R28" s="268"/>
      <c r="S28" s="268"/>
      <c r="T28" s="268"/>
      <c r="U28" s="268"/>
      <c r="V28" s="269"/>
      <c r="W28" s="268"/>
      <c r="X28" s="268"/>
      <c r="Y28" s="268"/>
      <c r="Z28" s="268"/>
      <c r="AA28" s="268"/>
      <c r="AB28" s="268"/>
      <c r="AC28" s="268"/>
      <c r="AD28" s="268"/>
    </row>
    <row r="29">
      <c r="B29" s="163">
        <v>807.0</v>
      </c>
      <c r="C29" s="281">
        <v>45684.0</v>
      </c>
      <c r="D29" s="163">
        <v>64.14</v>
      </c>
      <c r="E29" s="278"/>
      <c r="F29" s="163">
        <v>57.72</v>
      </c>
      <c r="G29" s="276">
        <v>0.84</v>
      </c>
      <c r="H29" s="269"/>
      <c r="I29" s="268"/>
      <c r="J29" s="279">
        <v>9.34</v>
      </c>
      <c r="K29" s="276">
        <v>3.43</v>
      </c>
      <c r="L29" s="280" t="s">
        <v>59</v>
      </c>
      <c r="M29" s="276"/>
      <c r="N29" s="268"/>
      <c r="O29" s="276"/>
      <c r="P29" s="276"/>
      <c r="Q29" s="269"/>
      <c r="R29" s="268"/>
      <c r="S29" s="268"/>
      <c r="T29" s="268"/>
      <c r="U29" s="268"/>
      <c r="V29" s="269"/>
      <c r="W29" s="268"/>
      <c r="X29" s="268"/>
      <c r="Y29" s="268"/>
      <c r="Z29" s="268"/>
      <c r="AA29" s="268"/>
      <c r="AB29" s="268"/>
      <c r="AC29" s="268"/>
      <c r="AD29" s="268"/>
    </row>
    <row r="30">
      <c r="B30" s="163" t="s">
        <v>908</v>
      </c>
      <c r="C30" s="281">
        <v>45679.0</v>
      </c>
      <c r="D30" s="122">
        <v>42.41</v>
      </c>
      <c r="E30" s="278"/>
      <c r="F30" s="163">
        <v>41.41</v>
      </c>
      <c r="G30" s="276">
        <v>0.9</v>
      </c>
      <c r="H30" s="269"/>
      <c r="I30" s="268"/>
      <c r="J30" s="279">
        <v>43.51</v>
      </c>
      <c r="K30" s="276">
        <v>3.53</v>
      </c>
      <c r="L30" s="280">
        <v>441.187</v>
      </c>
      <c r="M30" s="276">
        <v>1.224</v>
      </c>
      <c r="N30" s="268"/>
      <c r="O30" s="276">
        <v>113.823</v>
      </c>
      <c r="P30" s="276" t="s">
        <v>909</v>
      </c>
      <c r="Q30" s="282"/>
      <c r="R30" s="283"/>
      <c r="S30" s="283"/>
      <c r="T30" s="283"/>
      <c r="U30" s="283"/>
      <c r="V30" s="282"/>
      <c r="W30" s="283"/>
      <c r="X30" s="283"/>
      <c r="Y30" s="283"/>
      <c r="Z30" s="283"/>
      <c r="AA30" s="283"/>
      <c r="AB30" s="283"/>
      <c r="AC30" s="283"/>
      <c r="AD30" s="283"/>
    </row>
    <row r="31">
      <c r="B31" s="163">
        <v>808.0</v>
      </c>
      <c r="C31" s="281">
        <v>45679.0</v>
      </c>
      <c r="D31" s="122">
        <v>59.18</v>
      </c>
      <c r="E31" s="278"/>
      <c r="F31" s="163">
        <v>47.88</v>
      </c>
      <c r="G31" s="276">
        <v>0.83</v>
      </c>
      <c r="H31" s="269"/>
      <c r="I31" s="268"/>
      <c r="J31" s="279">
        <v>54.94</v>
      </c>
      <c r="K31" s="276">
        <v>3.46</v>
      </c>
      <c r="L31" s="280">
        <v>461.556</v>
      </c>
      <c r="M31" s="268"/>
      <c r="N31" s="268"/>
      <c r="O31" s="276">
        <v>698.44</v>
      </c>
      <c r="P31" s="276" t="s">
        <v>910</v>
      </c>
      <c r="Q31" s="269"/>
      <c r="R31" s="268"/>
      <c r="S31" s="268"/>
      <c r="T31" s="268"/>
      <c r="U31" s="268"/>
      <c r="V31" s="269"/>
      <c r="W31" s="268"/>
      <c r="X31" s="268"/>
      <c r="Y31" s="268"/>
      <c r="Z31" s="268"/>
      <c r="AA31" s="268"/>
      <c r="AB31" s="268"/>
      <c r="AC31" s="268"/>
      <c r="AD31" s="268"/>
    </row>
    <row r="32">
      <c r="B32" s="163">
        <v>809.0</v>
      </c>
      <c r="C32" s="281">
        <v>45684.0</v>
      </c>
      <c r="D32" s="163">
        <v>45.32</v>
      </c>
      <c r="E32" s="278"/>
      <c r="F32" s="163">
        <v>41.53</v>
      </c>
      <c r="G32" s="276">
        <v>0.7</v>
      </c>
      <c r="H32" s="269"/>
      <c r="I32" s="268"/>
      <c r="J32" s="279">
        <v>43.03</v>
      </c>
      <c r="K32" s="276">
        <v>3.13</v>
      </c>
      <c r="L32" s="280"/>
      <c r="M32" s="268"/>
      <c r="N32" s="268"/>
      <c r="O32" s="276">
        <v>575.516</v>
      </c>
      <c r="P32" s="276" t="s">
        <v>911</v>
      </c>
      <c r="Q32" s="269"/>
      <c r="R32" s="268"/>
      <c r="S32" s="268"/>
      <c r="T32" s="268"/>
      <c r="U32" s="268"/>
      <c r="V32" s="269"/>
      <c r="W32" s="268"/>
      <c r="X32" s="268"/>
      <c r="Y32" s="268"/>
      <c r="Z32" s="268"/>
      <c r="AA32" s="268"/>
      <c r="AB32" s="268"/>
      <c r="AC32" s="268"/>
      <c r="AD32" s="268"/>
    </row>
    <row r="33">
      <c r="B33" s="163">
        <v>810.0</v>
      </c>
      <c r="C33" s="281">
        <v>45684.0</v>
      </c>
      <c r="D33" s="163">
        <v>61.61</v>
      </c>
      <c r="E33" s="278"/>
      <c r="F33" s="163">
        <v>57.05</v>
      </c>
      <c r="G33" s="276">
        <v>0.85</v>
      </c>
      <c r="H33" s="269"/>
      <c r="I33" s="268"/>
      <c r="J33" s="279">
        <v>52.92</v>
      </c>
      <c r="K33" s="276">
        <v>3.19</v>
      </c>
      <c r="L33" s="280"/>
      <c r="M33" s="268"/>
      <c r="N33" s="268"/>
      <c r="O33" s="276">
        <v>343.591</v>
      </c>
      <c r="P33" s="268"/>
      <c r="Q33" s="269"/>
      <c r="R33" s="268"/>
      <c r="S33" s="268"/>
      <c r="T33" s="268"/>
      <c r="U33" s="268"/>
      <c r="V33" s="269"/>
      <c r="W33" s="268"/>
      <c r="X33" s="268"/>
      <c r="Y33" s="268"/>
      <c r="Z33" s="268"/>
      <c r="AA33" s="268"/>
      <c r="AB33" s="268"/>
      <c r="AC33" s="268"/>
      <c r="AD33" s="268"/>
    </row>
    <row r="34">
      <c r="B34" s="276" t="s">
        <v>912</v>
      </c>
      <c r="C34" s="281"/>
      <c r="D34" s="122">
        <v>78.48</v>
      </c>
      <c r="E34" s="278"/>
      <c r="F34" s="163">
        <v>9.66</v>
      </c>
      <c r="G34" s="276">
        <v>0.3</v>
      </c>
      <c r="H34" s="269"/>
      <c r="I34" s="268"/>
      <c r="J34" s="269"/>
      <c r="K34" s="268"/>
      <c r="L34" s="267"/>
      <c r="M34" s="268"/>
      <c r="N34" s="268"/>
      <c r="O34" s="268"/>
      <c r="P34" s="268"/>
      <c r="Q34" s="269"/>
      <c r="R34" s="268"/>
      <c r="S34" s="268"/>
      <c r="T34" s="268"/>
      <c r="U34" s="268"/>
      <c r="V34" s="269"/>
      <c r="W34" s="268"/>
      <c r="X34" s="268"/>
      <c r="Y34" s="268"/>
      <c r="Z34" s="268"/>
      <c r="AA34" s="268"/>
      <c r="AB34" s="268"/>
      <c r="AC34" s="268"/>
      <c r="AD34" s="268"/>
    </row>
    <row r="35">
      <c r="A35" s="284" t="s">
        <v>913</v>
      </c>
      <c r="B35" s="284" t="s">
        <v>354</v>
      </c>
      <c r="C35" s="257"/>
      <c r="D35" s="156">
        <v>44.25</v>
      </c>
      <c r="E35" s="285"/>
      <c r="F35" s="257"/>
      <c r="G35" s="257"/>
      <c r="H35" s="258"/>
      <c r="I35" s="257"/>
      <c r="J35" s="286">
        <v>45.16</v>
      </c>
      <c r="K35" s="284">
        <v>5.05</v>
      </c>
      <c r="L35" s="287"/>
      <c r="M35" s="284">
        <v>4.218</v>
      </c>
      <c r="N35" s="257"/>
      <c r="O35" s="257"/>
      <c r="P35" s="288" t="s">
        <v>914</v>
      </c>
      <c r="Q35" s="258"/>
      <c r="R35" s="257"/>
      <c r="S35" s="257"/>
      <c r="T35" s="257"/>
      <c r="U35" s="257"/>
      <c r="V35" s="258"/>
      <c r="W35" s="257"/>
      <c r="X35" s="257"/>
      <c r="Y35" s="257"/>
      <c r="Z35" s="257"/>
      <c r="AA35" s="257"/>
      <c r="AB35" s="257"/>
      <c r="AC35" s="257"/>
      <c r="AD35" s="257"/>
    </row>
    <row r="36">
      <c r="B36" s="155" t="s">
        <v>247</v>
      </c>
      <c r="C36" s="289">
        <v>45688.0</v>
      </c>
      <c r="D36" s="208" t="s">
        <v>124</v>
      </c>
      <c r="E36" s="285"/>
      <c r="F36" s="192">
        <v>44.87</v>
      </c>
      <c r="G36" s="290">
        <v>5.29</v>
      </c>
      <c r="H36" s="258"/>
      <c r="I36" s="257"/>
      <c r="J36" s="286">
        <v>45.3</v>
      </c>
      <c r="K36" s="284">
        <v>5.25</v>
      </c>
      <c r="L36" s="287"/>
      <c r="M36" s="284">
        <v>21.486</v>
      </c>
      <c r="N36" s="257"/>
      <c r="O36" s="257"/>
      <c r="P36" s="284" t="s">
        <v>915</v>
      </c>
      <c r="Q36" s="258"/>
      <c r="R36" s="257"/>
      <c r="S36" s="257"/>
      <c r="T36" s="257"/>
      <c r="U36" s="257"/>
      <c r="V36" s="258"/>
      <c r="W36" s="257"/>
      <c r="X36" s="257"/>
      <c r="Y36" s="257"/>
      <c r="Z36" s="257"/>
      <c r="AA36" s="257"/>
      <c r="AB36" s="257"/>
      <c r="AC36" s="257"/>
      <c r="AD36" s="257"/>
    </row>
    <row r="37">
      <c r="A37" s="276" t="s">
        <v>916</v>
      </c>
      <c r="B37" s="163" t="s">
        <v>354</v>
      </c>
      <c r="C37" s="277">
        <v>45693.0</v>
      </c>
      <c r="D37" s="122" t="s">
        <v>459</v>
      </c>
      <c r="E37" s="170"/>
      <c r="F37" s="163" t="s">
        <v>39</v>
      </c>
      <c r="G37" s="276">
        <v>56.81</v>
      </c>
      <c r="H37" s="269"/>
      <c r="I37" s="268"/>
      <c r="J37" s="279">
        <v>96.71</v>
      </c>
      <c r="K37" s="268"/>
      <c r="L37" s="280"/>
      <c r="M37" s="276">
        <v>3868.584</v>
      </c>
      <c r="N37" s="268"/>
      <c r="O37" s="276">
        <v>0.914</v>
      </c>
      <c r="P37" s="276" t="s">
        <v>917</v>
      </c>
      <c r="Q37" s="269"/>
      <c r="R37" s="268"/>
      <c r="S37" s="268"/>
      <c r="T37" s="268"/>
      <c r="U37" s="268"/>
      <c r="V37" s="269"/>
      <c r="W37" s="268"/>
      <c r="X37" s="268"/>
      <c r="Y37" s="268"/>
      <c r="Z37" s="268"/>
      <c r="AA37" s="268"/>
      <c r="AB37" s="268"/>
      <c r="AC37" s="268"/>
      <c r="AD37" s="268"/>
    </row>
    <row r="38">
      <c r="B38" s="163" t="s">
        <v>247</v>
      </c>
      <c r="C38" s="277">
        <v>45693.0</v>
      </c>
      <c r="D38" s="122">
        <v>41.28</v>
      </c>
      <c r="E38" s="170"/>
      <c r="F38" s="163">
        <v>56.9</v>
      </c>
      <c r="G38" s="276">
        <v>1.6</v>
      </c>
      <c r="H38" s="269"/>
      <c r="I38" s="268"/>
      <c r="J38" s="279">
        <v>37.41</v>
      </c>
      <c r="K38" s="268"/>
      <c r="L38" s="280">
        <v>417.494</v>
      </c>
      <c r="M38" s="276">
        <v>1755.205</v>
      </c>
      <c r="N38" s="268"/>
      <c r="O38" s="268"/>
      <c r="P38" s="276" t="s">
        <v>918</v>
      </c>
      <c r="Q38" s="269"/>
      <c r="R38" s="268"/>
      <c r="S38" s="268"/>
      <c r="T38" s="268"/>
      <c r="U38" s="268"/>
      <c r="V38" s="269"/>
      <c r="W38" s="268"/>
      <c r="X38" s="268"/>
      <c r="Y38" s="268"/>
      <c r="Z38" s="268"/>
      <c r="AA38" s="268"/>
      <c r="AB38" s="268"/>
      <c r="AC38" s="268"/>
      <c r="AD38" s="268"/>
    </row>
    <row r="39" hidden="1">
      <c r="A39" s="291" t="s">
        <v>919</v>
      </c>
      <c r="B39" s="157"/>
      <c r="C39" s="289">
        <v>45712.0</v>
      </c>
      <c r="D39" s="156">
        <v>45.87</v>
      </c>
      <c r="E39" s="161"/>
      <c r="F39" s="155">
        <v>51.46</v>
      </c>
      <c r="G39" s="284">
        <v>11.0</v>
      </c>
      <c r="H39" s="258"/>
      <c r="I39" s="257"/>
      <c r="J39" s="286">
        <v>51.9</v>
      </c>
      <c r="K39" s="284">
        <v>6.38</v>
      </c>
      <c r="L39" s="292" t="s">
        <v>132</v>
      </c>
      <c r="M39" s="293"/>
      <c r="N39" s="293"/>
      <c r="O39" s="293"/>
      <c r="P39" s="293"/>
      <c r="Q39" s="294"/>
      <c r="R39" s="293"/>
      <c r="S39" s="293"/>
      <c r="T39" s="293"/>
      <c r="U39" s="293"/>
      <c r="V39" s="258"/>
      <c r="W39" s="257"/>
      <c r="X39" s="257"/>
      <c r="Y39" s="257"/>
      <c r="Z39" s="257"/>
      <c r="AA39" s="257"/>
      <c r="AB39" s="257"/>
      <c r="AC39" s="257"/>
      <c r="AD39" s="257"/>
    </row>
    <row r="40">
      <c r="A40" s="130" t="s">
        <v>920</v>
      </c>
      <c r="B40" s="163" t="s">
        <v>169</v>
      </c>
      <c r="C40" s="164"/>
      <c r="D40" s="122">
        <v>40.61</v>
      </c>
      <c r="E40" s="170"/>
      <c r="F40" s="163">
        <v>40.3</v>
      </c>
      <c r="G40" s="162">
        <v>0.67</v>
      </c>
      <c r="H40" s="166"/>
      <c r="I40" s="164"/>
      <c r="J40" s="195">
        <v>38.31</v>
      </c>
      <c r="K40" s="162">
        <v>4.23</v>
      </c>
      <c r="L40" s="168">
        <v>1037.592</v>
      </c>
      <c r="M40" s="164"/>
      <c r="N40" s="164"/>
      <c r="O40" s="162">
        <v>2478.186</v>
      </c>
      <c r="P40" s="164"/>
      <c r="Q40" s="166"/>
      <c r="R40" s="164"/>
      <c r="S40" s="164"/>
      <c r="T40" s="164"/>
      <c r="U40" s="164"/>
      <c r="V40" s="166"/>
      <c r="W40" s="164"/>
      <c r="X40" s="164"/>
      <c r="Y40" s="164"/>
      <c r="Z40" s="164"/>
      <c r="AA40" s="164"/>
      <c r="AB40" s="164"/>
      <c r="AC40" s="164"/>
      <c r="AD40" s="164"/>
    </row>
    <row r="41">
      <c r="B41" s="163" t="s">
        <v>171</v>
      </c>
      <c r="C41" s="164"/>
      <c r="D41" s="122">
        <v>39.85</v>
      </c>
      <c r="E41" s="170"/>
      <c r="F41" s="163">
        <v>40.62</v>
      </c>
      <c r="G41" s="162">
        <v>1.14</v>
      </c>
      <c r="H41" s="166"/>
      <c r="I41" s="164"/>
      <c r="J41" s="195">
        <v>39.19</v>
      </c>
      <c r="K41" s="162">
        <v>5.1</v>
      </c>
      <c r="L41" s="207"/>
      <c r="M41" s="162">
        <v>0.274</v>
      </c>
      <c r="N41" s="164"/>
      <c r="O41" s="162">
        <v>385.666</v>
      </c>
      <c r="P41" s="164"/>
      <c r="Q41" s="166"/>
      <c r="R41" s="164"/>
      <c r="S41" s="164"/>
      <c r="T41" s="164"/>
      <c r="U41" s="164"/>
      <c r="V41" s="166"/>
      <c r="W41" s="164"/>
      <c r="X41" s="164"/>
      <c r="Y41" s="164"/>
      <c r="Z41" s="164"/>
      <c r="AA41" s="164"/>
      <c r="AB41" s="164"/>
      <c r="AC41" s="164"/>
      <c r="AD41" s="164"/>
    </row>
    <row r="42">
      <c r="A42" s="131" t="s">
        <v>921</v>
      </c>
      <c r="B42" s="155" t="s">
        <v>922</v>
      </c>
      <c r="C42" s="257"/>
      <c r="D42" s="295">
        <v>41.86</v>
      </c>
      <c r="E42" s="179"/>
      <c r="F42" s="155">
        <v>42.16</v>
      </c>
      <c r="G42" s="284">
        <v>1.9</v>
      </c>
      <c r="H42" s="258"/>
      <c r="I42" s="257"/>
      <c r="J42" s="286">
        <v>38.79</v>
      </c>
      <c r="K42" s="284">
        <v>1.9</v>
      </c>
      <c r="L42" s="256"/>
      <c r="M42" s="284">
        <v>1.796</v>
      </c>
      <c r="N42" s="257"/>
      <c r="O42" s="284">
        <v>4016.733</v>
      </c>
      <c r="P42" s="284" t="s">
        <v>923</v>
      </c>
      <c r="Q42" s="258"/>
      <c r="R42" s="257"/>
      <c r="S42" s="257"/>
      <c r="T42" s="257"/>
      <c r="U42" s="257"/>
      <c r="V42" s="258"/>
      <c r="W42" s="257"/>
      <c r="X42" s="257"/>
      <c r="Y42" s="257"/>
      <c r="Z42" s="257"/>
      <c r="AA42" s="257"/>
      <c r="AB42" s="257"/>
      <c r="AC42" s="257"/>
      <c r="AD42" s="257"/>
    </row>
    <row r="43" ht="16.5" customHeight="1">
      <c r="A43" s="130" t="s">
        <v>924</v>
      </c>
      <c r="B43" s="163" t="s">
        <v>922</v>
      </c>
      <c r="C43" s="277">
        <v>45722.0</v>
      </c>
      <c r="D43" s="122">
        <v>53.5</v>
      </c>
      <c r="E43" s="170"/>
      <c r="F43" s="163">
        <v>55.16</v>
      </c>
      <c r="G43" s="276">
        <v>2.3</v>
      </c>
      <c r="H43" s="269"/>
      <c r="I43" s="268"/>
      <c r="J43" s="279">
        <v>52.75</v>
      </c>
      <c r="K43" s="276"/>
      <c r="L43" s="267"/>
      <c r="M43" s="276">
        <v>1.071</v>
      </c>
      <c r="N43" s="268"/>
      <c r="O43" s="276">
        <v>876.549</v>
      </c>
      <c r="P43" s="268"/>
      <c r="Q43" s="269"/>
      <c r="R43" s="268"/>
      <c r="S43" s="268"/>
      <c r="T43" s="268"/>
      <c r="U43" s="268"/>
      <c r="V43" s="269"/>
      <c r="W43" s="268"/>
      <c r="X43" s="268"/>
      <c r="Y43" s="268"/>
      <c r="Z43" s="268"/>
      <c r="AA43" s="268"/>
      <c r="AB43" s="268"/>
      <c r="AC43" s="268"/>
      <c r="AD43" s="268"/>
    </row>
    <row r="44">
      <c r="B44" s="163" t="s">
        <v>173</v>
      </c>
      <c r="C44" s="165">
        <v>45723.0</v>
      </c>
      <c r="D44" s="122">
        <v>54.26</v>
      </c>
      <c r="E44" s="170"/>
      <c r="F44" s="163">
        <v>55.45</v>
      </c>
      <c r="G44" s="162">
        <v>1.14</v>
      </c>
      <c r="H44" s="166"/>
      <c r="I44" s="164"/>
      <c r="J44" s="195">
        <v>53.99</v>
      </c>
      <c r="K44" s="162"/>
      <c r="L44" s="168" t="s">
        <v>39</v>
      </c>
      <c r="M44" s="162" t="s">
        <v>39</v>
      </c>
      <c r="N44" s="164"/>
      <c r="O44" s="162">
        <v>4549.279</v>
      </c>
      <c r="P44" s="164"/>
      <c r="Q44" s="166"/>
      <c r="R44" s="164"/>
      <c r="S44" s="164"/>
      <c r="T44" s="164"/>
      <c r="U44" s="164"/>
      <c r="V44" s="166"/>
      <c r="W44" s="164"/>
      <c r="X44" s="164"/>
      <c r="Y44" s="164"/>
      <c r="Z44" s="164"/>
      <c r="AA44" s="164"/>
      <c r="AB44" s="164"/>
      <c r="AC44" s="164"/>
      <c r="AD44" s="164"/>
    </row>
    <row r="45">
      <c r="B45" s="194" t="s">
        <v>175</v>
      </c>
      <c r="C45" s="165"/>
      <c r="D45" s="122">
        <v>54.68</v>
      </c>
      <c r="E45" s="170"/>
      <c r="F45" s="163">
        <v>51.99</v>
      </c>
      <c r="G45" s="164"/>
      <c r="H45" s="166"/>
      <c r="I45" s="164"/>
      <c r="J45" s="195">
        <v>58.47</v>
      </c>
      <c r="K45" s="162">
        <v>0.51</v>
      </c>
      <c r="L45" s="168" t="s">
        <v>39</v>
      </c>
      <c r="M45" s="162"/>
      <c r="N45" s="164"/>
      <c r="O45" s="162">
        <v>2699.276</v>
      </c>
      <c r="P45" s="164"/>
      <c r="Q45" s="166"/>
      <c r="R45" s="164"/>
      <c r="S45" s="164"/>
      <c r="T45" s="164"/>
      <c r="U45" s="164"/>
      <c r="V45" s="166"/>
      <c r="W45" s="164"/>
      <c r="X45" s="164"/>
      <c r="Y45" s="164"/>
      <c r="Z45" s="164"/>
      <c r="AA45" s="164"/>
      <c r="AB45" s="164"/>
      <c r="AC45" s="164"/>
      <c r="AD45" s="164"/>
    </row>
    <row r="46">
      <c r="A46" s="296" t="s">
        <v>925</v>
      </c>
      <c r="B46" s="297"/>
      <c r="C46" s="289">
        <v>45734.0</v>
      </c>
      <c r="D46" s="156">
        <v>32.61</v>
      </c>
      <c r="E46" s="179"/>
      <c r="F46" s="155">
        <v>40.78</v>
      </c>
      <c r="G46" s="284">
        <v>0.69</v>
      </c>
      <c r="H46" s="258"/>
      <c r="I46" s="257"/>
      <c r="J46" s="286">
        <v>51.64</v>
      </c>
      <c r="K46" s="284">
        <v>2.16</v>
      </c>
      <c r="L46" s="287" t="s">
        <v>39</v>
      </c>
      <c r="M46" s="284">
        <v>3.121</v>
      </c>
      <c r="N46" s="257"/>
      <c r="O46" s="284">
        <v>2847.557</v>
      </c>
      <c r="P46" s="257"/>
      <c r="Q46" s="258"/>
      <c r="R46" s="257"/>
      <c r="S46" s="257"/>
      <c r="T46" s="257"/>
      <c r="U46" s="257"/>
      <c r="V46" s="258"/>
      <c r="W46" s="257"/>
      <c r="X46" s="257"/>
      <c r="Y46" s="257"/>
      <c r="Z46" s="257"/>
      <c r="AA46" s="257"/>
      <c r="AB46" s="257"/>
      <c r="AC46" s="257"/>
      <c r="AD46" s="257"/>
    </row>
    <row r="47">
      <c r="A47" s="298" t="s">
        <v>926</v>
      </c>
      <c r="B47" s="163" t="s">
        <v>169</v>
      </c>
      <c r="C47" s="277">
        <v>45734.0</v>
      </c>
      <c r="D47" s="122">
        <v>51.04</v>
      </c>
      <c r="E47" s="170"/>
      <c r="F47" s="163">
        <v>48.53</v>
      </c>
      <c r="G47" s="276">
        <v>0.6</v>
      </c>
      <c r="H47" s="269"/>
      <c r="I47" s="268"/>
      <c r="J47" s="279">
        <v>47.98</v>
      </c>
      <c r="K47" s="276">
        <v>2.91</v>
      </c>
      <c r="L47" s="280" t="s">
        <v>39</v>
      </c>
      <c r="M47" s="276">
        <v>3.659</v>
      </c>
      <c r="N47" s="268"/>
      <c r="O47" s="276">
        <v>4917.732</v>
      </c>
      <c r="P47" s="276" t="s">
        <v>927</v>
      </c>
      <c r="Q47" s="269"/>
      <c r="R47" s="268"/>
      <c r="S47" s="268"/>
      <c r="T47" s="268"/>
      <c r="U47" s="268"/>
      <c r="V47" s="269"/>
      <c r="W47" s="268"/>
      <c r="X47" s="268"/>
      <c r="Y47" s="268"/>
      <c r="Z47" s="268"/>
      <c r="AA47" s="268"/>
      <c r="AB47" s="268"/>
      <c r="AC47" s="268"/>
      <c r="AD47" s="268"/>
    </row>
    <row r="48">
      <c r="B48" s="163" t="s">
        <v>171</v>
      </c>
      <c r="C48" s="277">
        <v>45734.0</v>
      </c>
      <c r="D48" s="122">
        <v>48.5</v>
      </c>
      <c r="E48" s="170"/>
      <c r="F48" s="163">
        <v>47.47</v>
      </c>
      <c r="G48" s="276">
        <v>0.67</v>
      </c>
      <c r="H48" s="269"/>
      <c r="I48" s="268"/>
      <c r="J48" s="279">
        <v>47.67</v>
      </c>
      <c r="K48" s="276">
        <v>1.81</v>
      </c>
      <c r="L48" s="280">
        <v>430.705</v>
      </c>
      <c r="M48" s="276">
        <v>2.712</v>
      </c>
      <c r="N48" s="268"/>
      <c r="O48" s="276">
        <v>3114.612</v>
      </c>
      <c r="P48" s="276" t="s">
        <v>928</v>
      </c>
      <c r="Q48" s="269"/>
      <c r="R48" s="268"/>
      <c r="S48" s="268"/>
      <c r="T48" s="268"/>
      <c r="U48" s="268"/>
      <c r="V48" s="269"/>
      <c r="W48" s="268"/>
      <c r="X48" s="268"/>
      <c r="Y48" s="268"/>
      <c r="Z48" s="268"/>
      <c r="AA48" s="268"/>
      <c r="AB48" s="268"/>
      <c r="AC48" s="268"/>
      <c r="AD48" s="268"/>
    </row>
    <row r="49">
      <c r="A49" s="284" t="s">
        <v>929</v>
      </c>
      <c r="B49" s="155" t="s">
        <v>169</v>
      </c>
      <c r="C49" s="289">
        <v>45734.0</v>
      </c>
      <c r="D49" s="156">
        <v>33.24</v>
      </c>
      <c r="E49" s="179"/>
      <c r="F49" s="155">
        <v>36.54</v>
      </c>
      <c r="G49" s="284">
        <v>3.28</v>
      </c>
      <c r="H49" s="258"/>
      <c r="I49" s="257"/>
      <c r="J49" s="286">
        <v>48.25</v>
      </c>
      <c r="K49" s="284">
        <v>4.3</v>
      </c>
      <c r="L49" s="287" t="s">
        <v>132</v>
      </c>
      <c r="M49" s="284"/>
      <c r="N49" s="257"/>
      <c r="O49" s="284"/>
      <c r="P49" s="284"/>
      <c r="Q49" s="258"/>
      <c r="R49" s="257"/>
      <c r="S49" s="257"/>
      <c r="T49" s="257"/>
      <c r="U49" s="257"/>
      <c r="V49" s="258"/>
      <c r="W49" s="257"/>
      <c r="X49" s="257"/>
      <c r="Y49" s="257"/>
      <c r="Z49" s="257"/>
      <c r="AA49" s="257"/>
      <c r="AB49" s="257"/>
      <c r="AC49" s="257"/>
      <c r="AD49" s="257"/>
    </row>
    <row r="50">
      <c r="B50" s="297" t="s">
        <v>171</v>
      </c>
      <c r="C50" s="289"/>
      <c r="D50" s="156">
        <v>39.02</v>
      </c>
      <c r="E50" s="161">
        <v>16.76</v>
      </c>
      <c r="F50" s="299"/>
      <c r="G50" s="284"/>
      <c r="H50" s="258"/>
      <c r="I50" s="257"/>
      <c r="J50" s="286">
        <v>42.21</v>
      </c>
      <c r="K50" s="284">
        <v>18.3</v>
      </c>
      <c r="L50" s="287" t="s">
        <v>39</v>
      </c>
      <c r="M50" s="284">
        <v>4.805</v>
      </c>
      <c r="N50" s="257"/>
      <c r="O50" s="284">
        <v>4.406</v>
      </c>
      <c r="P50" s="284"/>
      <c r="Q50" s="258"/>
      <c r="R50" s="257"/>
      <c r="S50" s="257"/>
      <c r="T50" s="257"/>
      <c r="U50" s="257"/>
      <c r="V50" s="258"/>
      <c r="W50" s="257"/>
      <c r="X50" s="257"/>
      <c r="Y50" s="257"/>
      <c r="Z50" s="257"/>
      <c r="AA50" s="257"/>
      <c r="AB50" s="257"/>
      <c r="AC50" s="257"/>
      <c r="AD50" s="257"/>
    </row>
    <row r="51">
      <c r="A51" s="298" t="s">
        <v>930</v>
      </c>
      <c r="B51" s="298" t="s">
        <v>169</v>
      </c>
      <c r="C51" s="283"/>
      <c r="D51" s="173">
        <v>48.81</v>
      </c>
      <c r="E51" s="177"/>
      <c r="F51" s="172"/>
      <c r="G51" s="283"/>
      <c r="H51" s="282"/>
      <c r="I51" s="283"/>
      <c r="J51" s="173">
        <v>58.3</v>
      </c>
      <c r="K51" s="298">
        <v>3.39</v>
      </c>
      <c r="L51" s="300" t="s">
        <v>39</v>
      </c>
      <c r="M51" s="298">
        <v>14.354</v>
      </c>
      <c r="N51" s="283"/>
      <c r="O51" s="298"/>
      <c r="P51" s="283"/>
      <c r="Q51" s="173">
        <v>6921.5</v>
      </c>
      <c r="R51" s="298" t="s">
        <v>39</v>
      </c>
      <c r="S51" s="283"/>
      <c r="T51" s="298">
        <v>15255.2</v>
      </c>
      <c r="U51" s="298" t="s">
        <v>931</v>
      </c>
      <c r="V51" s="282"/>
      <c r="W51" s="283"/>
      <c r="X51" s="283"/>
      <c r="Y51" s="283"/>
      <c r="Z51" s="283"/>
      <c r="AA51" s="283"/>
      <c r="AB51" s="283"/>
      <c r="AC51" s="283"/>
      <c r="AD51" s="283"/>
    </row>
    <row r="52">
      <c r="A52" s="155" t="s">
        <v>932</v>
      </c>
      <c r="B52" s="284"/>
      <c r="C52" s="257"/>
      <c r="D52" s="158"/>
      <c r="E52" s="179"/>
      <c r="F52" s="32"/>
      <c r="G52" s="257"/>
      <c r="H52" s="258"/>
      <c r="I52" s="257"/>
      <c r="J52" s="286">
        <v>52.59</v>
      </c>
      <c r="K52" s="284">
        <v>5.0</v>
      </c>
      <c r="L52" s="287" t="s">
        <v>39</v>
      </c>
      <c r="M52" s="284">
        <v>6321.708</v>
      </c>
      <c r="N52" s="284">
        <v>0.39</v>
      </c>
      <c r="O52" s="284">
        <v>123.969</v>
      </c>
      <c r="P52" s="284" t="s">
        <v>933</v>
      </c>
      <c r="Q52" s="258"/>
      <c r="R52" s="257"/>
      <c r="S52" s="257"/>
      <c r="T52" s="257"/>
      <c r="U52" s="257"/>
      <c r="V52" s="258"/>
      <c r="W52" s="257"/>
      <c r="X52" s="257"/>
      <c r="Y52" s="257"/>
      <c r="Z52" s="257"/>
      <c r="AA52" s="257"/>
      <c r="AB52" s="257"/>
      <c r="AC52" s="257"/>
      <c r="AD52" s="257"/>
    </row>
    <row r="53">
      <c r="A53" s="257"/>
      <c r="B53" s="257"/>
      <c r="C53" s="257"/>
      <c r="D53" s="158"/>
      <c r="E53" s="179"/>
      <c r="F53" s="32"/>
      <c r="G53" s="257"/>
      <c r="H53" s="258"/>
      <c r="I53" s="257"/>
      <c r="J53" s="258"/>
      <c r="K53" s="257"/>
      <c r="L53" s="256"/>
      <c r="M53" s="257"/>
      <c r="N53" s="257"/>
      <c r="O53" s="257"/>
      <c r="P53" s="257"/>
      <c r="Q53" s="258"/>
      <c r="R53" s="257"/>
      <c r="S53" s="257"/>
      <c r="T53" s="257"/>
      <c r="U53" s="257"/>
      <c r="V53" s="258"/>
      <c r="W53" s="257"/>
      <c r="X53" s="257"/>
      <c r="Y53" s="257"/>
      <c r="Z53" s="257"/>
      <c r="AA53" s="257"/>
      <c r="AB53" s="257"/>
      <c r="AC53" s="257"/>
      <c r="AD53" s="257"/>
    </row>
    <row r="54">
      <c r="A54" s="257"/>
      <c r="B54" s="257"/>
      <c r="C54" s="257"/>
      <c r="D54" s="158"/>
      <c r="E54" s="285"/>
      <c r="F54" s="257"/>
      <c r="G54" s="257"/>
      <c r="H54" s="258"/>
      <c r="I54" s="257"/>
      <c r="J54" s="258"/>
      <c r="K54" s="257"/>
      <c r="L54" s="256"/>
      <c r="M54" s="257"/>
      <c r="N54" s="257"/>
      <c r="O54" s="257"/>
      <c r="P54" s="257"/>
      <c r="Q54" s="258"/>
      <c r="R54" s="257"/>
      <c r="S54" s="257"/>
      <c r="T54" s="257"/>
      <c r="U54" s="257"/>
      <c r="V54" s="258"/>
      <c r="W54" s="257"/>
      <c r="X54" s="257"/>
      <c r="Y54" s="257"/>
      <c r="Z54" s="257"/>
      <c r="AA54" s="257"/>
      <c r="AB54" s="257"/>
      <c r="AC54" s="257"/>
      <c r="AD54" s="257"/>
    </row>
    <row r="55">
      <c r="A55" s="257"/>
      <c r="B55" s="257"/>
      <c r="C55" s="257"/>
      <c r="D55" s="158"/>
      <c r="E55" s="285"/>
      <c r="F55" s="257"/>
      <c r="G55" s="257"/>
      <c r="H55" s="258"/>
      <c r="I55" s="257"/>
      <c r="J55" s="258"/>
      <c r="K55" s="257"/>
      <c r="L55" s="256"/>
      <c r="M55" s="257"/>
      <c r="N55" s="257"/>
      <c r="O55" s="257"/>
      <c r="P55" s="257"/>
      <c r="Q55" s="258"/>
      <c r="R55" s="257"/>
      <c r="S55" s="257"/>
      <c r="T55" s="257"/>
      <c r="U55" s="257"/>
      <c r="V55" s="258"/>
      <c r="W55" s="257"/>
      <c r="X55" s="257"/>
      <c r="Y55" s="257"/>
      <c r="Z55" s="257"/>
      <c r="AA55" s="257"/>
      <c r="AB55" s="257"/>
      <c r="AC55" s="257"/>
      <c r="AD55" s="257"/>
    </row>
    <row r="56">
      <c r="A56" s="257"/>
      <c r="B56" s="257"/>
      <c r="C56" s="257"/>
      <c r="D56" s="158"/>
      <c r="E56" s="285"/>
      <c r="F56" s="257"/>
      <c r="G56" s="257"/>
      <c r="H56" s="258"/>
      <c r="I56" s="257"/>
      <c r="J56" s="258"/>
      <c r="K56" s="257"/>
      <c r="L56" s="256"/>
      <c r="M56" s="257"/>
      <c r="N56" s="257"/>
      <c r="O56" s="257"/>
      <c r="P56" s="257"/>
      <c r="Q56" s="258"/>
      <c r="R56" s="257"/>
      <c r="S56" s="257"/>
      <c r="T56" s="257"/>
      <c r="U56" s="257"/>
      <c r="V56" s="258"/>
      <c r="W56" s="257"/>
      <c r="X56" s="257"/>
      <c r="Y56" s="257"/>
      <c r="Z56" s="257"/>
      <c r="AA56" s="257"/>
      <c r="AB56" s="257"/>
      <c r="AC56" s="257"/>
      <c r="AD56" s="257"/>
    </row>
    <row r="57">
      <c r="A57" s="257"/>
      <c r="B57" s="257"/>
      <c r="C57" s="257"/>
      <c r="D57" s="158"/>
      <c r="E57" s="285"/>
      <c r="F57" s="257"/>
      <c r="G57" s="257"/>
      <c r="H57" s="258"/>
      <c r="I57" s="257"/>
      <c r="J57" s="258"/>
      <c r="K57" s="257"/>
      <c r="L57" s="256"/>
      <c r="M57" s="257"/>
      <c r="N57" s="257"/>
      <c r="O57" s="257"/>
      <c r="P57" s="257"/>
      <c r="Q57" s="258"/>
      <c r="R57" s="257"/>
      <c r="S57" s="257"/>
      <c r="T57" s="257"/>
      <c r="U57" s="257"/>
      <c r="V57" s="258"/>
      <c r="W57" s="257"/>
      <c r="X57" s="257"/>
      <c r="Y57" s="257"/>
      <c r="Z57" s="257"/>
      <c r="AA57" s="257"/>
      <c r="AB57" s="257"/>
      <c r="AC57" s="257"/>
      <c r="AD57" s="257"/>
    </row>
    <row r="58">
      <c r="A58" s="257"/>
      <c r="B58" s="257"/>
      <c r="C58" s="257"/>
      <c r="D58" s="158"/>
      <c r="E58" s="285"/>
      <c r="F58" s="257"/>
      <c r="G58" s="257"/>
      <c r="H58" s="258"/>
      <c r="I58" s="257"/>
      <c r="J58" s="258"/>
      <c r="K58" s="257"/>
      <c r="L58" s="256"/>
      <c r="M58" s="257"/>
      <c r="N58" s="257"/>
      <c r="O58" s="257"/>
      <c r="P58" s="257"/>
      <c r="Q58" s="258"/>
      <c r="R58" s="257"/>
      <c r="S58" s="257"/>
      <c r="T58" s="257"/>
      <c r="U58" s="257"/>
      <c r="V58" s="258"/>
      <c r="W58" s="257"/>
      <c r="X58" s="257"/>
      <c r="Y58" s="257"/>
      <c r="Z58" s="257"/>
      <c r="AA58" s="257"/>
      <c r="AB58" s="257"/>
      <c r="AC58" s="257"/>
      <c r="AD58" s="257"/>
    </row>
    <row r="59">
      <c r="A59" s="257"/>
      <c r="B59" s="257"/>
      <c r="C59" s="257"/>
      <c r="D59" s="158"/>
      <c r="E59" s="285"/>
      <c r="F59" s="257"/>
      <c r="G59" s="257"/>
      <c r="H59" s="258"/>
      <c r="I59" s="257"/>
      <c r="J59" s="258"/>
      <c r="K59" s="257"/>
      <c r="L59" s="256"/>
      <c r="M59" s="257"/>
      <c r="N59" s="257"/>
      <c r="O59" s="257"/>
      <c r="P59" s="257"/>
      <c r="Q59" s="258"/>
      <c r="R59" s="257"/>
      <c r="S59" s="257"/>
      <c r="T59" s="257"/>
      <c r="U59" s="257"/>
      <c r="V59" s="258"/>
      <c r="W59" s="257"/>
      <c r="X59" s="257"/>
      <c r="Y59" s="257"/>
      <c r="Z59" s="257"/>
      <c r="AA59" s="257"/>
      <c r="AB59" s="257"/>
      <c r="AC59" s="257"/>
      <c r="AD59" s="257"/>
    </row>
    <row r="60">
      <c r="A60" s="257"/>
      <c r="B60" s="257"/>
      <c r="C60" s="257"/>
      <c r="D60" s="158"/>
      <c r="E60" s="285"/>
      <c r="F60" s="257"/>
      <c r="G60" s="257"/>
      <c r="H60" s="258"/>
      <c r="I60" s="257"/>
      <c r="J60" s="258"/>
      <c r="K60" s="257"/>
      <c r="L60" s="256"/>
      <c r="M60" s="257"/>
      <c r="N60" s="257"/>
      <c r="O60" s="257"/>
      <c r="P60" s="257"/>
      <c r="Q60" s="258"/>
      <c r="R60" s="257"/>
      <c r="S60" s="257"/>
      <c r="T60" s="257"/>
      <c r="U60" s="257"/>
      <c r="V60" s="258"/>
      <c r="W60" s="257"/>
      <c r="X60" s="257"/>
      <c r="Y60" s="257"/>
      <c r="Z60" s="257"/>
      <c r="AA60" s="257"/>
      <c r="AB60" s="257"/>
      <c r="AC60" s="257"/>
      <c r="AD60" s="257"/>
    </row>
    <row r="61">
      <c r="A61" s="257"/>
      <c r="B61" s="257"/>
      <c r="C61" s="257"/>
      <c r="D61" s="158"/>
      <c r="E61" s="285"/>
      <c r="F61" s="257"/>
      <c r="G61" s="257"/>
      <c r="H61" s="258"/>
      <c r="I61" s="257"/>
      <c r="J61" s="258"/>
      <c r="K61" s="257"/>
      <c r="L61" s="256"/>
      <c r="M61" s="257"/>
      <c r="N61" s="257"/>
      <c r="O61" s="257"/>
      <c r="P61" s="257"/>
      <c r="Q61" s="258"/>
      <c r="R61" s="257"/>
      <c r="S61" s="257"/>
      <c r="T61" s="257"/>
      <c r="U61" s="257"/>
      <c r="V61" s="258"/>
      <c r="W61" s="257"/>
      <c r="X61" s="257"/>
      <c r="Y61" s="257"/>
      <c r="Z61" s="257"/>
      <c r="AA61" s="257"/>
      <c r="AB61" s="257"/>
      <c r="AC61" s="257"/>
      <c r="AD61" s="257"/>
    </row>
    <row r="62">
      <c r="A62" s="257"/>
      <c r="B62" s="257"/>
      <c r="C62" s="257"/>
      <c r="D62" s="158"/>
      <c r="E62" s="285"/>
      <c r="F62" s="257"/>
      <c r="G62" s="257"/>
      <c r="H62" s="258"/>
      <c r="I62" s="257"/>
      <c r="J62" s="258"/>
      <c r="K62" s="257"/>
      <c r="L62" s="256"/>
      <c r="M62" s="257"/>
      <c r="N62" s="257"/>
      <c r="O62" s="257"/>
      <c r="P62" s="257"/>
      <c r="Q62" s="258"/>
      <c r="R62" s="257"/>
      <c r="S62" s="257"/>
      <c r="T62" s="257"/>
      <c r="U62" s="257"/>
      <c r="V62" s="258"/>
      <c r="W62" s="257"/>
      <c r="X62" s="257"/>
      <c r="Y62" s="257"/>
      <c r="Z62" s="257"/>
      <c r="AA62" s="257"/>
      <c r="AB62" s="257"/>
      <c r="AC62" s="257"/>
      <c r="AD62" s="257"/>
    </row>
    <row r="63">
      <c r="A63" s="257"/>
      <c r="B63" s="257"/>
      <c r="C63" s="257"/>
      <c r="D63" s="158"/>
      <c r="E63" s="285"/>
      <c r="F63" s="257"/>
      <c r="G63" s="257"/>
      <c r="H63" s="258"/>
      <c r="I63" s="257"/>
      <c r="J63" s="258"/>
      <c r="K63" s="257"/>
      <c r="L63" s="256"/>
      <c r="M63" s="257"/>
      <c r="N63" s="257"/>
      <c r="O63" s="257"/>
      <c r="P63" s="257"/>
      <c r="Q63" s="258"/>
      <c r="R63" s="257"/>
      <c r="S63" s="257"/>
      <c r="T63" s="257"/>
      <c r="U63" s="257"/>
      <c r="V63" s="258"/>
      <c r="W63" s="257"/>
      <c r="X63" s="257"/>
      <c r="Y63" s="257"/>
      <c r="Z63" s="257"/>
      <c r="AA63" s="257"/>
      <c r="AB63" s="257"/>
      <c r="AC63" s="257"/>
      <c r="AD63" s="257"/>
    </row>
    <row r="64">
      <c r="A64" s="257"/>
      <c r="B64" s="257"/>
      <c r="C64" s="257"/>
      <c r="D64" s="158"/>
      <c r="E64" s="285"/>
      <c r="F64" s="257"/>
      <c r="G64" s="257"/>
      <c r="H64" s="258"/>
      <c r="I64" s="257"/>
      <c r="J64" s="258"/>
      <c r="K64" s="257"/>
      <c r="L64" s="256"/>
      <c r="M64" s="257"/>
      <c r="N64" s="257"/>
      <c r="O64" s="257"/>
      <c r="P64" s="257"/>
      <c r="Q64" s="258"/>
      <c r="R64" s="257"/>
      <c r="S64" s="257"/>
      <c r="T64" s="257"/>
      <c r="U64" s="257"/>
      <c r="V64" s="258"/>
      <c r="W64" s="257"/>
      <c r="X64" s="257"/>
      <c r="Y64" s="257"/>
      <c r="Z64" s="257"/>
      <c r="AA64" s="257"/>
      <c r="AB64" s="257"/>
      <c r="AC64" s="257"/>
      <c r="AD64" s="257"/>
    </row>
    <row r="65">
      <c r="A65" s="257"/>
      <c r="B65" s="257"/>
      <c r="C65" s="257"/>
      <c r="D65" s="158"/>
      <c r="E65" s="285"/>
      <c r="F65" s="257"/>
      <c r="G65" s="257"/>
      <c r="H65" s="258"/>
      <c r="I65" s="257"/>
      <c r="J65" s="258"/>
      <c r="K65" s="257"/>
      <c r="L65" s="256"/>
      <c r="M65" s="257"/>
      <c r="N65" s="257"/>
      <c r="O65" s="257"/>
      <c r="P65" s="257"/>
      <c r="Q65" s="258"/>
      <c r="R65" s="257"/>
      <c r="S65" s="257"/>
      <c r="T65" s="257"/>
      <c r="U65" s="257"/>
      <c r="V65" s="258"/>
      <c r="W65" s="257"/>
      <c r="X65" s="257"/>
      <c r="Y65" s="257"/>
      <c r="Z65" s="257"/>
      <c r="AA65" s="257"/>
      <c r="AB65" s="257"/>
      <c r="AC65" s="257"/>
      <c r="AD65" s="257"/>
    </row>
    <row r="66">
      <c r="A66" s="257"/>
      <c r="B66" s="257"/>
      <c r="C66" s="257"/>
      <c r="D66" s="158"/>
      <c r="E66" s="285"/>
      <c r="F66" s="257"/>
      <c r="G66" s="257"/>
      <c r="H66" s="258"/>
      <c r="I66" s="257"/>
      <c r="J66" s="258"/>
      <c r="K66" s="257"/>
      <c r="L66" s="256"/>
      <c r="M66" s="257"/>
      <c r="N66" s="257"/>
      <c r="O66" s="257"/>
      <c r="P66" s="257"/>
      <c r="Q66" s="258"/>
      <c r="R66" s="257"/>
      <c r="S66" s="257"/>
      <c r="T66" s="257"/>
      <c r="U66" s="257"/>
      <c r="V66" s="258"/>
      <c r="W66" s="257"/>
      <c r="X66" s="257"/>
      <c r="Y66" s="257"/>
      <c r="Z66" s="257"/>
      <c r="AA66" s="257"/>
      <c r="AB66" s="257"/>
      <c r="AC66" s="257"/>
      <c r="AD66" s="257"/>
    </row>
    <row r="67">
      <c r="A67" s="257"/>
      <c r="B67" s="257"/>
      <c r="C67" s="257"/>
      <c r="D67" s="158"/>
      <c r="E67" s="285"/>
      <c r="F67" s="257"/>
      <c r="G67" s="257"/>
      <c r="H67" s="258"/>
      <c r="I67" s="257"/>
      <c r="J67" s="258"/>
      <c r="K67" s="257"/>
      <c r="L67" s="256"/>
      <c r="M67" s="257"/>
      <c r="N67" s="257"/>
      <c r="O67" s="257"/>
      <c r="P67" s="257"/>
      <c r="Q67" s="258"/>
      <c r="R67" s="257"/>
      <c r="S67" s="257"/>
      <c r="T67" s="257"/>
      <c r="U67" s="257"/>
      <c r="V67" s="258"/>
      <c r="W67" s="257"/>
      <c r="X67" s="257"/>
      <c r="Y67" s="257"/>
      <c r="Z67" s="257"/>
      <c r="AA67" s="257"/>
      <c r="AB67" s="257"/>
      <c r="AC67" s="257"/>
      <c r="AD67" s="257"/>
    </row>
    <row r="68">
      <c r="A68" s="257"/>
      <c r="B68" s="257"/>
      <c r="C68" s="257"/>
      <c r="D68" s="158"/>
      <c r="E68" s="285"/>
      <c r="F68" s="257"/>
      <c r="G68" s="257"/>
      <c r="H68" s="258"/>
      <c r="I68" s="257"/>
      <c r="J68" s="258"/>
      <c r="K68" s="257"/>
      <c r="L68" s="256"/>
      <c r="M68" s="257"/>
      <c r="N68" s="257"/>
      <c r="O68" s="257"/>
      <c r="P68" s="257"/>
      <c r="Q68" s="258"/>
      <c r="R68" s="257"/>
      <c r="S68" s="257"/>
      <c r="T68" s="257"/>
      <c r="U68" s="257"/>
      <c r="V68" s="258"/>
      <c r="W68" s="257"/>
      <c r="X68" s="257"/>
      <c r="Y68" s="257"/>
      <c r="Z68" s="257"/>
      <c r="AA68" s="257"/>
      <c r="AB68" s="257"/>
      <c r="AC68" s="257"/>
      <c r="AD68" s="257"/>
    </row>
    <row r="69">
      <c r="A69" s="257"/>
      <c r="B69" s="257"/>
      <c r="C69" s="257"/>
      <c r="D69" s="158"/>
      <c r="E69" s="285"/>
      <c r="F69" s="257"/>
      <c r="G69" s="257"/>
      <c r="H69" s="258"/>
      <c r="I69" s="257"/>
      <c r="J69" s="258"/>
      <c r="K69" s="257"/>
      <c r="L69" s="256"/>
      <c r="M69" s="257"/>
      <c r="N69" s="257"/>
      <c r="O69" s="257"/>
      <c r="P69" s="257"/>
      <c r="Q69" s="258"/>
      <c r="R69" s="257"/>
      <c r="S69" s="257"/>
      <c r="T69" s="257"/>
      <c r="U69" s="257"/>
      <c r="V69" s="258"/>
      <c r="W69" s="257"/>
      <c r="X69" s="257"/>
      <c r="Y69" s="257"/>
      <c r="Z69" s="257"/>
      <c r="AA69" s="257"/>
      <c r="AB69" s="257"/>
      <c r="AC69" s="257"/>
      <c r="AD69" s="257"/>
    </row>
    <row r="70">
      <c r="A70" s="257"/>
      <c r="B70" s="257"/>
      <c r="C70" s="257"/>
      <c r="D70" s="158"/>
      <c r="E70" s="285"/>
      <c r="F70" s="257"/>
      <c r="G70" s="257"/>
      <c r="H70" s="258"/>
      <c r="I70" s="257"/>
      <c r="J70" s="258"/>
      <c r="K70" s="257"/>
      <c r="L70" s="256"/>
      <c r="M70" s="257"/>
      <c r="N70" s="257"/>
      <c r="O70" s="257"/>
      <c r="P70" s="257"/>
      <c r="Q70" s="258"/>
      <c r="R70" s="257"/>
      <c r="S70" s="257"/>
      <c r="T70" s="257"/>
      <c r="U70" s="257"/>
      <c r="V70" s="258"/>
      <c r="W70" s="257"/>
      <c r="X70" s="257"/>
      <c r="Y70" s="257"/>
      <c r="Z70" s="257"/>
      <c r="AA70" s="257"/>
      <c r="AB70" s="257"/>
      <c r="AC70" s="257"/>
      <c r="AD70" s="257"/>
    </row>
    <row r="71">
      <c r="A71" s="257"/>
      <c r="B71" s="257"/>
      <c r="C71" s="257"/>
      <c r="D71" s="158"/>
      <c r="E71" s="285"/>
      <c r="F71" s="257"/>
      <c r="G71" s="257"/>
      <c r="H71" s="258"/>
      <c r="I71" s="257"/>
      <c r="J71" s="258"/>
      <c r="K71" s="257"/>
      <c r="L71" s="256"/>
      <c r="M71" s="257"/>
      <c r="N71" s="257"/>
      <c r="O71" s="257"/>
      <c r="P71" s="257"/>
      <c r="Q71" s="258"/>
      <c r="R71" s="257"/>
      <c r="S71" s="257"/>
      <c r="T71" s="257"/>
      <c r="U71" s="257"/>
      <c r="V71" s="258"/>
      <c r="W71" s="257"/>
      <c r="X71" s="257"/>
      <c r="Y71" s="257"/>
      <c r="Z71" s="257"/>
      <c r="AA71" s="257"/>
      <c r="AB71" s="257"/>
      <c r="AC71" s="257"/>
      <c r="AD71" s="257"/>
    </row>
    <row r="72">
      <c r="A72" s="257"/>
      <c r="B72" s="257"/>
      <c r="C72" s="257"/>
      <c r="D72" s="158"/>
      <c r="E72" s="285"/>
      <c r="F72" s="257"/>
      <c r="G72" s="257"/>
      <c r="H72" s="258"/>
      <c r="I72" s="257"/>
      <c r="J72" s="258"/>
      <c r="K72" s="257"/>
      <c r="L72" s="256"/>
      <c r="M72" s="257"/>
      <c r="N72" s="257"/>
      <c r="O72" s="257"/>
      <c r="P72" s="257"/>
      <c r="Q72" s="258"/>
      <c r="R72" s="257"/>
      <c r="S72" s="257"/>
      <c r="T72" s="257"/>
      <c r="U72" s="257"/>
      <c r="V72" s="258"/>
      <c r="W72" s="257"/>
      <c r="X72" s="257"/>
      <c r="Y72" s="257"/>
      <c r="Z72" s="257"/>
      <c r="AA72" s="257"/>
      <c r="AB72" s="257"/>
      <c r="AC72" s="257"/>
      <c r="AD72" s="257"/>
    </row>
    <row r="73">
      <c r="A73" s="257"/>
      <c r="B73" s="257"/>
      <c r="C73" s="257"/>
      <c r="D73" s="158"/>
      <c r="E73" s="285"/>
      <c r="F73" s="257"/>
      <c r="G73" s="257"/>
      <c r="H73" s="258"/>
      <c r="I73" s="257"/>
      <c r="J73" s="258"/>
      <c r="K73" s="257"/>
      <c r="L73" s="256"/>
      <c r="M73" s="257"/>
      <c r="N73" s="257"/>
      <c r="O73" s="257"/>
      <c r="P73" s="257"/>
      <c r="Q73" s="258"/>
      <c r="R73" s="257"/>
      <c r="S73" s="257"/>
      <c r="T73" s="257"/>
      <c r="U73" s="257"/>
      <c r="V73" s="258"/>
      <c r="W73" s="257"/>
      <c r="X73" s="257"/>
      <c r="Y73" s="257"/>
      <c r="Z73" s="257"/>
      <c r="AA73" s="257"/>
      <c r="AB73" s="257"/>
      <c r="AC73" s="257"/>
      <c r="AD73" s="257"/>
    </row>
    <row r="74">
      <c r="A74" s="257"/>
      <c r="B74" s="257"/>
      <c r="C74" s="257"/>
      <c r="D74" s="158"/>
      <c r="E74" s="285"/>
      <c r="F74" s="257"/>
      <c r="G74" s="257"/>
      <c r="H74" s="258"/>
      <c r="I74" s="257"/>
      <c r="J74" s="258"/>
      <c r="K74" s="257"/>
      <c r="L74" s="256"/>
      <c r="M74" s="257"/>
      <c r="N74" s="257"/>
      <c r="O74" s="257"/>
      <c r="P74" s="257"/>
      <c r="Q74" s="258"/>
      <c r="R74" s="257"/>
      <c r="S74" s="257"/>
      <c r="T74" s="257"/>
      <c r="U74" s="257"/>
      <c r="V74" s="258"/>
      <c r="W74" s="257"/>
      <c r="X74" s="257"/>
      <c r="Y74" s="257"/>
      <c r="Z74" s="257"/>
      <c r="AA74" s="257"/>
      <c r="AB74" s="257"/>
      <c r="AC74" s="257"/>
      <c r="AD74" s="257"/>
    </row>
    <row r="75">
      <c r="A75" s="257"/>
      <c r="B75" s="257"/>
      <c r="C75" s="257"/>
      <c r="D75" s="158"/>
      <c r="E75" s="285"/>
      <c r="F75" s="257"/>
      <c r="G75" s="257"/>
      <c r="H75" s="258"/>
      <c r="I75" s="257"/>
      <c r="J75" s="258"/>
      <c r="K75" s="257"/>
      <c r="L75" s="256"/>
      <c r="M75" s="257"/>
      <c r="N75" s="257"/>
      <c r="O75" s="257"/>
      <c r="P75" s="257"/>
      <c r="Q75" s="258"/>
      <c r="R75" s="257"/>
      <c r="S75" s="257"/>
      <c r="T75" s="257"/>
      <c r="U75" s="257"/>
      <c r="V75" s="258"/>
      <c r="W75" s="257"/>
      <c r="X75" s="257"/>
      <c r="Y75" s="257"/>
      <c r="Z75" s="257"/>
      <c r="AA75" s="257"/>
      <c r="AB75" s="257"/>
      <c r="AC75" s="257"/>
      <c r="AD75" s="257"/>
    </row>
    <row r="76">
      <c r="A76" s="257"/>
      <c r="B76" s="257"/>
      <c r="C76" s="257"/>
      <c r="D76" s="158"/>
      <c r="E76" s="285"/>
      <c r="F76" s="257"/>
      <c r="G76" s="257"/>
      <c r="H76" s="258"/>
      <c r="I76" s="257"/>
      <c r="J76" s="258"/>
      <c r="K76" s="257"/>
      <c r="L76" s="256"/>
      <c r="M76" s="257"/>
      <c r="N76" s="257"/>
      <c r="O76" s="257"/>
      <c r="P76" s="257"/>
      <c r="Q76" s="258"/>
      <c r="R76" s="257"/>
      <c r="S76" s="257"/>
      <c r="T76" s="257"/>
      <c r="U76" s="257"/>
      <c r="V76" s="258"/>
      <c r="W76" s="257"/>
      <c r="X76" s="257"/>
      <c r="Y76" s="257"/>
      <c r="Z76" s="257"/>
      <c r="AA76" s="257"/>
      <c r="AB76" s="257"/>
      <c r="AC76" s="257"/>
      <c r="AD76" s="257"/>
    </row>
    <row r="77">
      <c r="A77" s="257"/>
      <c r="B77" s="257"/>
      <c r="C77" s="257"/>
      <c r="D77" s="158"/>
      <c r="E77" s="285"/>
      <c r="F77" s="257"/>
      <c r="G77" s="257"/>
      <c r="H77" s="258"/>
      <c r="I77" s="257"/>
      <c r="J77" s="258"/>
      <c r="K77" s="257"/>
      <c r="L77" s="256"/>
      <c r="M77" s="257"/>
      <c r="N77" s="257"/>
      <c r="O77" s="257"/>
      <c r="P77" s="257"/>
      <c r="Q77" s="258"/>
      <c r="R77" s="257"/>
      <c r="S77" s="257"/>
      <c r="T77" s="257"/>
      <c r="U77" s="257"/>
      <c r="V77" s="258"/>
      <c r="W77" s="257"/>
      <c r="X77" s="257"/>
      <c r="Y77" s="257"/>
      <c r="Z77" s="257"/>
      <c r="AA77" s="257"/>
      <c r="AB77" s="257"/>
      <c r="AC77" s="257"/>
      <c r="AD77" s="257"/>
    </row>
    <row r="78">
      <c r="A78" s="257"/>
      <c r="B78" s="257"/>
      <c r="C78" s="257"/>
      <c r="D78" s="158"/>
      <c r="E78" s="285"/>
      <c r="F78" s="257"/>
      <c r="G78" s="257"/>
      <c r="H78" s="258"/>
      <c r="I78" s="257"/>
      <c r="J78" s="258"/>
      <c r="K78" s="257"/>
      <c r="L78" s="256"/>
      <c r="M78" s="257"/>
      <c r="N78" s="257"/>
      <c r="O78" s="257"/>
      <c r="P78" s="257"/>
      <c r="Q78" s="258"/>
      <c r="R78" s="257"/>
      <c r="S78" s="257"/>
      <c r="T78" s="257"/>
      <c r="U78" s="257"/>
      <c r="V78" s="258"/>
      <c r="W78" s="257"/>
      <c r="X78" s="257"/>
      <c r="Y78" s="257"/>
      <c r="Z78" s="257"/>
      <c r="AA78" s="257"/>
      <c r="AB78" s="257"/>
      <c r="AC78" s="257"/>
      <c r="AD78" s="257"/>
    </row>
    <row r="79">
      <c r="A79" s="257"/>
      <c r="B79" s="257"/>
      <c r="C79" s="257"/>
      <c r="D79" s="158"/>
      <c r="E79" s="285"/>
      <c r="F79" s="257"/>
      <c r="G79" s="257"/>
      <c r="H79" s="258"/>
      <c r="I79" s="257"/>
      <c r="J79" s="258"/>
      <c r="K79" s="257"/>
      <c r="L79" s="256"/>
      <c r="M79" s="257"/>
      <c r="N79" s="257"/>
      <c r="O79" s="257"/>
      <c r="P79" s="257"/>
      <c r="Q79" s="258"/>
      <c r="R79" s="257"/>
      <c r="S79" s="257"/>
      <c r="T79" s="257"/>
      <c r="U79" s="257"/>
      <c r="V79" s="258"/>
      <c r="W79" s="257"/>
      <c r="X79" s="257"/>
      <c r="Y79" s="257"/>
      <c r="Z79" s="257"/>
      <c r="AA79" s="257"/>
      <c r="AB79" s="257"/>
      <c r="AC79" s="257"/>
      <c r="AD79" s="257"/>
    </row>
    <row r="80">
      <c r="A80" s="257"/>
      <c r="B80" s="257"/>
      <c r="C80" s="257"/>
      <c r="D80" s="158"/>
      <c r="E80" s="285"/>
      <c r="F80" s="257"/>
      <c r="G80" s="257"/>
      <c r="H80" s="258"/>
      <c r="I80" s="257"/>
      <c r="J80" s="258"/>
      <c r="K80" s="257"/>
      <c r="L80" s="256"/>
      <c r="M80" s="257"/>
      <c r="N80" s="257"/>
      <c r="O80" s="257"/>
      <c r="P80" s="257"/>
      <c r="Q80" s="258"/>
      <c r="R80" s="257"/>
      <c r="S80" s="257"/>
      <c r="T80" s="257"/>
      <c r="U80" s="257"/>
      <c r="V80" s="258"/>
      <c r="W80" s="257"/>
      <c r="X80" s="257"/>
      <c r="Y80" s="257"/>
      <c r="Z80" s="257"/>
      <c r="AA80" s="257"/>
      <c r="AB80" s="257"/>
      <c r="AC80" s="257"/>
      <c r="AD80" s="257"/>
    </row>
    <row r="81">
      <c r="A81" s="257"/>
      <c r="B81" s="257"/>
      <c r="C81" s="257"/>
      <c r="D81" s="158"/>
      <c r="E81" s="285"/>
      <c r="F81" s="257"/>
      <c r="G81" s="257"/>
      <c r="H81" s="258"/>
      <c r="I81" s="257"/>
      <c r="J81" s="258"/>
      <c r="K81" s="257"/>
      <c r="L81" s="256"/>
      <c r="M81" s="257"/>
      <c r="N81" s="257"/>
      <c r="O81" s="257"/>
      <c r="P81" s="257"/>
      <c r="Q81" s="258"/>
      <c r="R81" s="257"/>
      <c r="S81" s="257"/>
      <c r="T81" s="257"/>
      <c r="U81" s="257"/>
      <c r="V81" s="258"/>
      <c r="W81" s="257"/>
      <c r="X81" s="257"/>
      <c r="Y81" s="257"/>
      <c r="Z81" s="257"/>
      <c r="AA81" s="257"/>
      <c r="AB81" s="257"/>
      <c r="AC81" s="257"/>
      <c r="AD81" s="257"/>
    </row>
    <row r="82">
      <c r="A82" s="257"/>
      <c r="B82" s="257"/>
      <c r="C82" s="257"/>
      <c r="D82" s="158"/>
      <c r="E82" s="285"/>
      <c r="F82" s="257"/>
      <c r="G82" s="257"/>
      <c r="H82" s="258"/>
      <c r="I82" s="257"/>
      <c r="J82" s="258"/>
      <c r="K82" s="257"/>
      <c r="L82" s="256"/>
      <c r="M82" s="257"/>
      <c r="N82" s="257"/>
      <c r="O82" s="257"/>
      <c r="P82" s="257"/>
      <c r="Q82" s="258"/>
      <c r="R82" s="257"/>
      <c r="S82" s="257"/>
      <c r="T82" s="257"/>
      <c r="U82" s="257"/>
      <c r="V82" s="258"/>
      <c r="W82" s="257"/>
      <c r="X82" s="257"/>
      <c r="Y82" s="257"/>
      <c r="Z82" s="257"/>
      <c r="AA82" s="257"/>
      <c r="AB82" s="257"/>
      <c r="AC82" s="257"/>
      <c r="AD82" s="257"/>
    </row>
    <row r="83">
      <c r="A83" s="257"/>
      <c r="B83" s="257"/>
      <c r="C83" s="257"/>
      <c r="D83" s="158"/>
      <c r="E83" s="285"/>
      <c r="F83" s="257"/>
      <c r="G83" s="257"/>
      <c r="H83" s="258"/>
      <c r="I83" s="257"/>
      <c r="J83" s="258"/>
      <c r="K83" s="257"/>
      <c r="L83" s="256"/>
      <c r="M83" s="257"/>
      <c r="N83" s="257"/>
      <c r="O83" s="257"/>
      <c r="P83" s="257"/>
      <c r="Q83" s="258"/>
      <c r="R83" s="257"/>
      <c r="S83" s="257"/>
      <c r="T83" s="257"/>
      <c r="U83" s="257"/>
      <c r="V83" s="258"/>
      <c r="W83" s="257"/>
      <c r="X83" s="257"/>
      <c r="Y83" s="257"/>
      <c r="Z83" s="257"/>
      <c r="AA83" s="257"/>
      <c r="AB83" s="257"/>
      <c r="AC83" s="257"/>
      <c r="AD83" s="257"/>
    </row>
    <row r="84">
      <c r="A84" s="257"/>
      <c r="B84" s="257"/>
      <c r="C84" s="257"/>
      <c r="D84" s="158"/>
      <c r="E84" s="285"/>
      <c r="F84" s="257"/>
      <c r="G84" s="257"/>
      <c r="H84" s="258"/>
      <c r="I84" s="257"/>
      <c r="J84" s="258"/>
      <c r="K84" s="257"/>
      <c r="L84" s="256"/>
      <c r="M84" s="257"/>
      <c r="N84" s="257"/>
      <c r="O84" s="257"/>
      <c r="P84" s="257"/>
      <c r="Q84" s="258"/>
      <c r="R84" s="257"/>
      <c r="S84" s="257"/>
      <c r="T84" s="257"/>
      <c r="U84" s="257"/>
      <c r="V84" s="258"/>
      <c r="W84" s="257"/>
      <c r="X84" s="257"/>
      <c r="Y84" s="257"/>
      <c r="Z84" s="257"/>
      <c r="AA84" s="257"/>
      <c r="AB84" s="257"/>
      <c r="AC84" s="257"/>
      <c r="AD84" s="257"/>
    </row>
    <row r="85">
      <c r="A85" s="257"/>
      <c r="B85" s="257"/>
      <c r="C85" s="257"/>
      <c r="D85" s="158"/>
      <c r="E85" s="285"/>
      <c r="F85" s="257"/>
      <c r="G85" s="257"/>
      <c r="H85" s="258"/>
      <c r="I85" s="257"/>
      <c r="J85" s="258"/>
      <c r="K85" s="257"/>
      <c r="L85" s="256"/>
      <c r="M85" s="257"/>
      <c r="N85" s="257"/>
      <c r="O85" s="257"/>
      <c r="P85" s="257"/>
      <c r="Q85" s="258"/>
      <c r="R85" s="257"/>
      <c r="S85" s="257"/>
      <c r="T85" s="257"/>
      <c r="U85" s="257"/>
      <c r="V85" s="258"/>
      <c r="W85" s="257"/>
      <c r="X85" s="257"/>
      <c r="Y85" s="257"/>
      <c r="Z85" s="257"/>
      <c r="AA85" s="257"/>
      <c r="AB85" s="257"/>
      <c r="AC85" s="257"/>
      <c r="AD85" s="257"/>
    </row>
    <row r="86">
      <c r="A86" s="257"/>
      <c r="B86" s="257"/>
      <c r="C86" s="257"/>
      <c r="D86" s="158"/>
      <c r="E86" s="285"/>
      <c r="F86" s="257"/>
      <c r="G86" s="257"/>
      <c r="H86" s="258"/>
      <c r="I86" s="257"/>
      <c r="J86" s="258"/>
      <c r="K86" s="257"/>
      <c r="L86" s="256"/>
      <c r="M86" s="257"/>
      <c r="N86" s="257"/>
      <c r="O86" s="257"/>
      <c r="P86" s="257"/>
      <c r="Q86" s="258"/>
      <c r="R86" s="257"/>
      <c r="S86" s="257"/>
      <c r="T86" s="257"/>
      <c r="U86" s="257"/>
      <c r="V86" s="258"/>
      <c r="W86" s="257"/>
      <c r="X86" s="257"/>
      <c r="Y86" s="257"/>
      <c r="Z86" s="257"/>
      <c r="AA86" s="257"/>
      <c r="AB86" s="257"/>
      <c r="AC86" s="257"/>
      <c r="AD86" s="257"/>
    </row>
    <row r="87">
      <c r="A87" s="257"/>
      <c r="B87" s="257"/>
      <c r="C87" s="257"/>
      <c r="D87" s="158"/>
      <c r="E87" s="285"/>
      <c r="F87" s="257"/>
      <c r="G87" s="257"/>
      <c r="H87" s="258"/>
      <c r="I87" s="257"/>
      <c r="J87" s="258"/>
      <c r="K87" s="257"/>
      <c r="L87" s="256"/>
      <c r="M87" s="257"/>
      <c r="N87" s="257"/>
      <c r="O87" s="257"/>
      <c r="P87" s="257"/>
      <c r="Q87" s="258"/>
      <c r="R87" s="257"/>
      <c r="S87" s="257"/>
      <c r="T87" s="257"/>
      <c r="U87" s="257"/>
      <c r="V87" s="258"/>
      <c r="W87" s="257"/>
      <c r="X87" s="257"/>
      <c r="Y87" s="257"/>
      <c r="Z87" s="257"/>
      <c r="AA87" s="257"/>
      <c r="AB87" s="257"/>
      <c r="AC87" s="257"/>
      <c r="AD87" s="257"/>
    </row>
    <row r="88">
      <c r="A88" s="257"/>
      <c r="B88" s="257"/>
      <c r="C88" s="257"/>
      <c r="D88" s="158"/>
      <c r="E88" s="285"/>
      <c r="F88" s="257"/>
      <c r="G88" s="257"/>
      <c r="H88" s="258"/>
      <c r="I88" s="257"/>
      <c r="J88" s="258"/>
      <c r="K88" s="257"/>
      <c r="L88" s="256"/>
      <c r="M88" s="257"/>
      <c r="N88" s="257"/>
      <c r="O88" s="257"/>
      <c r="P88" s="257"/>
      <c r="Q88" s="258"/>
      <c r="R88" s="257"/>
      <c r="S88" s="257"/>
      <c r="T88" s="257"/>
      <c r="U88" s="257"/>
      <c r="V88" s="258"/>
      <c r="W88" s="257"/>
      <c r="X88" s="257"/>
      <c r="Y88" s="257"/>
      <c r="Z88" s="257"/>
      <c r="AA88" s="257"/>
      <c r="AB88" s="257"/>
      <c r="AC88" s="257"/>
      <c r="AD88" s="257"/>
    </row>
    <row r="89">
      <c r="A89" s="257"/>
      <c r="B89" s="257"/>
      <c r="C89" s="257"/>
      <c r="D89" s="158"/>
      <c r="E89" s="285"/>
      <c r="F89" s="257"/>
      <c r="G89" s="257"/>
      <c r="H89" s="258"/>
      <c r="I89" s="257"/>
      <c r="J89" s="258"/>
      <c r="K89" s="257"/>
      <c r="L89" s="256"/>
      <c r="M89" s="257"/>
      <c r="N89" s="257"/>
      <c r="O89" s="257"/>
      <c r="P89" s="257"/>
      <c r="Q89" s="258"/>
      <c r="R89" s="257"/>
      <c r="S89" s="257"/>
      <c r="T89" s="257"/>
      <c r="U89" s="257"/>
      <c r="V89" s="258"/>
      <c r="W89" s="257"/>
      <c r="X89" s="257"/>
      <c r="Y89" s="257"/>
      <c r="Z89" s="257"/>
      <c r="AA89" s="257"/>
      <c r="AB89" s="257"/>
      <c r="AC89" s="257"/>
      <c r="AD89" s="257"/>
    </row>
    <row r="90">
      <c r="A90" s="257"/>
      <c r="B90" s="257"/>
      <c r="C90" s="257"/>
      <c r="D90" s="158"/>
      <c r="E90" s="285"/>
      <c r="F90" s="257"/>
      <c r="G90" s="257"/>
      <c r="H90" s="258"/>
      <c r="I90" s="257"/>
      <c r="J90" s="258"/>
      <c r="K90" s="257"/>
      <c r="L90" s="256"/>
      <c r="M90" s="257"/>
      <c r="N90" s="257"/>
      <c r="O90" s="257"/>
      <c r="P90" s="257"/>
      <c r="Q90" s="258"/>
      <c r="R90" s="257"/>
      <c r="S90" s="257"/>
      <c r="T90" s="257"/>
      <c r="U90" s="257"/>
      <c r="V90" s="258"/>
      <c r="W90" s="257"/>
      <c r="X90" s="257"/>
      <c r="Y90" s="257"/>
      <c r="Z90" s="257"/>
      <c r="AA90" s="257"/>
      <c r="AB90" s="257"/>
      <c r="AC90" s="257"/>
      <c r="AD90" s="257"/>
    </row>
    <row r="91">
      <c r="A91" s="257"/>
      <c r="B91" s="257"/>
      <c r="C91" s="257"/>
      <c r="D91" s="158"/>
      <c r="E91" s="285"/>
      <c r="F91" s="257"/>
      <c r="G91" s="257"/>
      <c r="H91" s="258"/>
      <c r="I91" s="257"/>
      <c r="J91" s="258"/>
      <c r="K91" s="257"/>
      <c r="L91" s="256"/>
      <c r="M91" s="257"/>
      <c r="N91" s="257"/>
      <c r="O91" s="257"/>
      <c r="P91" s="257"/>
      <c r="Q91" s="258"/>
      <c r="R91" s="257"/>
      <c r="S91" s="257"/>
      <c r="T91" s="257"/>
      <c r="U91" s="257"/>
      <c r="V91" s="258"/>
      <c r="W91" s="257"/>
      <c r="X91" s="257"/>
      <c r="Y91" s="257"/>
      <c r="Z91" s="257"/>
      <c r="AA91" s="257"/>
      <c r="AB91" s="257"/>
      <c r="AC91" s="257"/>
      <c r="AD91" s="257"/>
    </row>
    <row r="92">
      <c r="A92" s="257"/>
      <c r="B92" s="257"/>
      <c r="C92" s="257"/>
      <c r="D92" s="158"/>
      <c r="E92" s="285"/>
      <c r="F92" s="257"/>
      <c r="G92" s="257"/>
      <c r="H92" s="258"/>
      <c r="I92" s="257"/>
      <c r="J92" s="258"/>
      <c r="K92" s="257"/>
      <c r="L92" s="256"/>
      <c r="M92" s="257"/>
      <c r="N92" s="257"/>
      <c r="O92" s="257"/>
      <c r="P92" s="257"/>
      <c r="Q92" s="258"/>
      <c r="R92" s="257"/>
      <c r="S92" s="257"/>
      <c r="T92" s="257"/>
      <c r="U92" s="257"/>
      <c r="V92" s="258"/>
      <c r="W92" s="257"/>
      <c r="X92" s="257"/>
      <c r="Y92" s="257"/>
      <c r="Z92" s="257"/>
      <c r="AA92" s="257"/>
      <c r="AB92" s="257"/>
      <c r="AC92" s="257"/>
      <c r="AD92" s="257"/>
    </row>
    <row r="93">
      <c r="A93" s="257"/>
      <c r="B93" s="257"/>
      <c r="C93" s="257"/>
      <c r="D93" s="158"/>
      <c r="E93" s="285"/>
      <c r="F93" s="257"/>
      <c r="G93" s="257"/>
      <c r="H93" s="258"/>
      <c r="I93" s="257"/>
      <c r="J93" s="258"/>
      <c r="K93" s="257"/>
      <c r="L93" s="256"/>
      <c r="M93" s="257"/>
      <c r="N93" s="257"/>
      <c r="O93" s="257"/>
      <c r="P93" s="257"/>
      <c r="Q93" s="258"/>
      <c r="R93" s="257"/>
      <c r="S93" s="257"/>
      <c r="T93" s="257"/>
      <c r="U93" s="257"/>
      <c r="V93" s="258"/>
      <c r="W93" s="257"/>
      <c r="X93" s="257"/>
      <c r="Y93" s="257"/>
      <c r="Z93" s="257"/>
      <c r="AA93" s="257"/>
      <c r="AB93" s="257"/>
      <c r="AC93" s="257"/>
      <c r="AD93" s="257"/>
    </row>
    <row r="94">
      <c r="A94" s="257"/>
      <c r="B94" s="257"/>
      <c r="C94" s="257"/>
      <c r="D94" s="158"/>
      <c r="E94" s="285"/>
      <c r="F94" s="257"/>
      <c r="G94" s="257"/>
      <c r="H94" s="258"/>
      <c r="I94" s="257"/>
      <c r="J94" s="258"/>
      <c r="K94" s="257"/>
      <c r="L94" s="256"/>
      <c r="M94" s="257"/>
      <c r="N94" s="257"/>
      <c r="O94" s="257"/>
      <c r="P94" s="257"/>
      <c r="Q94" s="258"/>
      <c r="R94" s="257"/>
      <c r="S94" s="257"/>
      <c r="T94" s="257"/>
      <c r="U94" s="257"/>
      <c r="V94" s="258"/>
      <c r="W94" s="257"/>
      <c r="X94" s="257"/>
      <c r="Y94" s="257"/>
      <c r="Z94" s="257"/>
      <c r="AA94" s="257"/>
      <c r="AB94" s="257"/>
      <c r="AC94" s="257"/>
      <c r="AD94" s="257"/>
    </row>
    <row r="95">
      <c r="A95" s="257"/>
      <c r="B95" s="257"/>
      <c r="C95" s="257"/>
      <c r="D95" s="158"/>
      <c r="E95" s="285"/>
      <c r="F95" s="257"/>
      <c r="G95" s="257"/>
      <c r="H95" s="258"/>
      <c r="I95" s="257"/>
      <c r="J95" s="258"/>
      <c r="K95" s="257"/>
      <c r="L95" s="256"/>
      <c r="M95" s="257"/>
      <c r="N95" s="257"/>
      <c r="O95" s="257"/>
      <c r="P95" s="257"/>
      <c r="Q95" s="258"/>
      <c r="R95" s="257"/>
      <c r="S95" s="257"/>
      <c r="T95" s="257"/>
      <c r="U95" s="257"/>
      <c r="V95" s="258"/>
      <c r="W95" s="257"/>
      <c r="X95" s="257"/>
      <c r="Y95" s="257"/>
      <c r="Z95" s="257"/>
      <c r="AA95" s="257"/>
      <c r="AB95" s="257"/>
      <c r="AC95" s="257"/>
      <c r="AD95" s="257"/>
    </row>
    <row r="96">
      <c r="A96" s="257"/>
      <c r="B96" s="257"/>
      <c r="C96" s="257"/>
      <c r="D96" s="158"/>
      <c r="E96" s="285"/>
      <c r="F96" s="257"/>
      <c r="G96" s="257"/>
      <c r="H96" s="258"/>
      <c r="I96" s="257"/>
      <c r="J96" s="258"/>
      <c r="K96" s="257"/>
      <c r="L96" s="256"/>
      <c r="M96" s="257"/>
      <c r="N96" s="257"/>
      <c r="O96" s="257"/>
      <c r="P96" s="257"/>
      <c r="Q96" s="258"/>
      <c r="R96" s="257"/>
      <c r="S96" s="257"/>
      <c r="T96" s="257"/>
      <c r="U96" s="257"/>
      <c r="V96" s="258"/>
      <c r="W96" s="257"/>
      <c r="X96" s="257"/>
      <c r="Y96" s="257"/>
      <c r="Z96" s="257"/>
      <c r="AA96" s="257"/>
      <c r="AB96" s="257"/>
      <c r="AC96" s="257"/>
      <c r="AD96" s="257"/>
    </row>
    <row r="97">
      <c r="A97" s="257"/>
      <c r="B97" s="257"/>
      <c r="C97" s="257"/>
      <c r="D97" s="158"/>
      <c r="E97" s="285"/>
      <c r="F97" s="257"/>
      <c r="G97" s="257"/>
      <c r="H97" s="258"/>
      <c r="I97" s="257"/>
      <c r="J97" s="258"/>
      <c r="K97" s="257"/>
      <c r="L97" s="256"/>
      <c r="M97" s="257"/>
      <c r="N97" s="257"/>
      <c r="O97" s="257"/>
      <c r="P97" s="257"/>
      <c r="Q97" s="258"/>
      <c r="R97" s="257"/>
      <c r="S97" s="257"/>
      <c r="T97" s="257"/>
      <c r="U97" s="257"/>
      <c r="V97" s="258"/>
      <c r="W97" s="257"/>
      <c r="X97" s="257"/>
      <c r="Y97" s="257"/>
      <c r="Z97" s="257"/>
      <c r="AA97" s="257"/>
      <c r="AB97" s="257"/>
      <c r="AC97" s="257"/>
      <c r="AD97" s="257"/>
    </row>
    <row r="98">
      <c r="A98" s="257"/>
      <c r="B98" s="257"/>
      <c r="C98" s="257"/>
      <c r="D98" s="158"/>
      <c r="E98" s="285"/>
      <c r="F98" s="257"/>
      <c r="G98" s="257"/>
      <c r="H98" s="258"/>
      <c r="I98" s="257"/>
      <c r="J98" s="258"/>
      <c r="K98" s="257"/>
      <c r="L98" s="256"/>
      <c r="M98" s="257"/>
      <c r="N98" s="257"/>
      <c r="O98" s="257"/>
      <c r="P98" s="257"/>
      <c r="Q98" s="258"/>
      <c r="R98" s="257"/>
      <c r="S98" s="257"/>
      <c r="T98" s="257"/>
      <c r="U98" s="257"/>
      <c r="V98" s="258"/>
      <c r="W98" s="257"/>
      <c r="X98" s="257"/>
      <c r="Y98" s="257"/>
      <c r="Z98" s="257"/>
      <c r="AA98" s="257"/>
      <c r="AB98" s="257"/>
      <c r="AC98" s="257"/>
      <c r="AD98" s="257"/>
    </row>
    <row r="99">
      <c r="A99" s="257"/>
      <c r="B99" s="257"/>
      <c r="C99" s="257"/>
      <c r="D99" s="158"/>
      <c r="E99" s="285"/>
      <c r="F99" s="257"/>
      <c r="G99" s="257"/>
      <c r="H99" s="258"/>
      <c r="I99" s="257"/>
      <c r="J99" s="258"/>
      <c r="K99" s="257"/>
      <c r="L99" s="256"/>
      <c r="M99" s="257"/>
      <c r="N99" s="257"/>
      <c r="O99" s="257"/>
      <c r="P99" s="257"/>
      <c r="Q99" s="258"/>
      <c r="R99" s="257"/>
      <c r="S99" s="257"/>
      <c r="T99" s="257"/>
      <c r="U99" s="257"/>
      <c r="V99" s="258"/>
      <c r="W99" s="257"/>
      <c r="X99" s="257"/>
      <c r="Y99" s="257"/>
      <c r="Z99" s="257"/>
      <c r="AA99" s="257"/>
      <c r="AB99" s="257"/>
      <c r="AC99" s="257"/>
      <c r="AD99" s="257"/>
    </row>
    <row r="100">
      <c r="A100" s="257"/>
      <c r="B100" s="257"/>
      <c r="C100" s="257"/>
      <c r="D100" s="158"/>
      <c r="E100" s="285"/>
      <c r="F100" s="257"/>
      <c r="G100" s="257"/>
      <c r="H100" s="258"/>
      <c r="I100" s="257"/>
      <c r="J100" s="258"/>
      <c r="K100" s="257"/>
      <c r="L100" s="256"/>
      <c r="M100" s="257"/>
      <c r="N100" s="257"/>
      <c r="O100" s="257"/>
      <c r="P100" s="257"/>
      <c r="Q100" s="258"/>
      <c r="R100" s="257"/>
      <c r="S100" s="257"/>
      <c r="T100" s="257"/>
      <c r="U100" s="257"/>
      <c r="V100" s="258"/>
      <c r="W100" s="257"/>
      <c r="X100" s="257"/>
      <c r="Y100" s="257"/>
      <c r="Z100" s="257"/>
      <c r="AA100" s="257"/>
      <c r="AB100" s="257"/>
      <c r="AC100" s="257"/>
      <c r="AD100" s="257"/>
    </row>
    <row r="101">
      <c r="A101" s="257"/>
      <c r="B101" s="257"/>
      <c r="C101" s="257"/>
      <c r="D101" s="158"/>
      <c r="E101" s="285"/>
      <c r="F101" s="257"/>
      <c r="G101" s="257"/>
      <c r="H101" s="258"/>
      <c r="I101" s="257"/>
      <c r="J101" s="258"/>
      <c r="K101" s="257"/>
      <c r="L101" s="256"/>
      <c r="M101" s="257"/>
      <c r="N101" s="257"/>
      <c r="O101" s="257"/>
      <c r="P101" s="257"/>
      <c r="Q101" s="258"/>
      <c r="R101" s="257"/>
      <c r="S101" s="257"/>
      <c r="T101" s="257"/>
      <c r="U101" s="257"/>
      <c r="V101" s="258"/>
      <c r="W101" s="257"/>
      <c r="X101" s="257"/>
      <c r="Y101" s="257"/>
      <c r="Z101" s="257"/>
      <c r="AA101" s="257"/>
      <c r="AB101" s="257"/>
      <c r="AC101" s="257"/>
      <c r="AD101" s="257"/>
    </row>
    <row r="102">
      <c r="A102" s="257"/>
      <c r="B102" s="257"/>
      <c r="C102" s="257"/>
      <c r="D102" s="158"/>
      <c r="E102" s="285"/>
      <c r="F102" s="257"/>
      <c r="G102" s="257"/>
      <c r="H102" s="258"/>
      <c r="I102" s="257"/>
      <c r="J102" s="258"/>
      <c r="K102" s="257"/>
      <c r="L102" s="256"/>
      <c r="M102" s="257"/>
      <c r="N102" s="257"/>
      <c r="O102" s="257"/>
      <c r="P102" s="257"/>
      <c r="Q102" s="258"/>
      <c r="R102" s="257"/>
      <c r="S102" s="257"/>
      <c r="T102" s="257"/>
      <c r="U102" s="257"/>
      <c r="V102" s="258"/>
      <c r="W102" s="257"/>
      <c r="X102" s="257"/>
      <c r="Y102" s="257"/>
      <c r="Z102" s="257"/>
      <c r="AA102" s="257"/>
      <c r="AB102" s="257"/>
      <c r="AC102" s="257"/>
      <c r="AD102" s="257"/>
    </row>
    <row r="103">
      <c r="A103" s="257"/>
      <c r="B103" s="257"/>
      <c r="C103" s="257"/>
      <c r="D103" s="158"/>
      <c r="E103" s="285"/>
      <c r="F103" s="257"/>
      <c r="G103" s="257"/>
      <c r="H103" s="258"/>
      <c r="I103" s="257"/>
      <c r="J103" s="258"/>
      <c r="K103" s="257"/>
      <c r="L103" s="256"/>
      <c r="M103" s="257"/>
      <c r="N103" s="257"/>
      <c r="O103" s="257"/>
      <c r="P103" s="257"/>
      <c r="Q103" s="258"/>
      <c r="R103" s="257"/>
      <c r="S103" s="257"/>
      <c r="T103" s="257"/>
      <c r="U103" s="257"/>
      <c r="V103" s="258"/>
      <c r="W103" s="257"/>
      <c r="X103" s="257"/>
      <c r="Y103" s="257"/>
      <c r="Z103" s="257"/>
      <c r="AA103" s="257"/>
      <c r="AB103" s="257"/>
      <c r="AC103" s="257"/>
      <c r="AD103" s="257"/>
    </row>
    <row r="104">
      <c r="A104" s="257"/>
      <c r="B104" s="257"/>
      <c r="C104" s="257"/>
      <c r="D104" s="158"/>
      <c r="E104" s="285"/>
      <c r="F104" s="257"/>
      <c r="G104" s="257"/>
      <c r="H104" s="258"/>
      <c r="I104" s="257"/>
      <c r="J104" s="258"/>
      <c r="K104" s="257"/>
      <c r="L104" s="256"/>
      <c r="M104" s="257"/>
      <c r="N104" s="257"/>
      <c r="O104" s="257"/>
      <c r="P104" s="257"/>
      <c r="Q104" s="258"/>
      <c r="R104" s="257"/>
      <c r="S104" s="257"/>
      <c r="T104" s="257"/>
      <c r="U104" s="257"/>
      <c r="V104" s="258"/>
      <c r="W104" s="257"/>
      <c r="X104" s="257"/>
      <c r="Y104" s="257"/>
      <c r="Z104" s="257"/>
      <c r="AA104" s="257"/>
      <c r="AB104" s="257"/>
      <c r="AC104" s="257"/>
      <c r="AD104" s="257"/>
    </row>
    <row r="105">
      <c r="A105" s="257"/>
      <c r="B105" s="257"/>
      <c r="C105" s="257"/>
      <c r="D105" s="158"/>
      <c r="E105" s="285"/>
      <c r="F105" s="257"/>
      <c r="G105" s="257"/>
      <c r="H105" s="258"/>
      <c r="I105" s="257"/>
      <c r="J105" s="258"/>
      <c r="K105" s="257"/>
      <c r="L105" s="256"/>
      <c r="M105" s="257"/>
      <c r="N105" s="257"/>
      <c r="O105" s="257"/>
      <c r="P105" s="257"/>
      <c r="Q105" s="258"/>
      <c r="R105" s="257"/>
      <c r="S105" s="257"/>
      <c r="T105" s="257"/>
      <c r="U105" s="257"/>
      <c r="V105" s="258"/>
      <c r="W105" s="257"/>
      <c r="X105" s="257"/>
      <c r="Y105" s="257"/>
      <c r="Z105" s="257"/>
      <c r="AA105" s="257"/>
      <c r="AB105" s="257"/>
      <c r="AC105" s="257"/>
      <c r="AD105" s="257"/>
    </row>
    <row r="106">
      <c r="A106" s="257"/>
      <c r="B106" s="257"/>
      <c r="C106" s="257"/>
      <c r="D106" s="158"/>
      <c r="E106" s="285"/>
      <c r="F106" s="257"/>
      <c r="G106" s="257"/>
      <c r="H106" s="258"/>
      <c r="I106" s="257"/>
      <c r="J106" s="258"/>
      <c r="K106" s="257"/>
      <c r="L106" s="256"/>
      <c r="M106" s="257"/>
      <c r="N106" s="257"/>
      <c r="O106" s="257"/>
      <c r="P106" s="257"/>
      <c r="Q106" s="258"/>
      <c r="R106" s="257"/>
      <c r="S106" s="257"/>
      <c r="T106" s="257"/>
      <c r="U106" s="257"/>
      <c r="V106" s="258"/>
      <c r="W106" s="257"/>
      <c r="X106" s="257"/>
      <c r="Y106" s="257"/>
      <c r="Z106" s="257"/>
      <c r="AA106" s="257"/>
      <c r="AB106" s="257"/>
      <c r="AC106" s="257"/>
      <c r="AD106" s="257"/>
    </row>
    <row r="107">
      <c r="A107" s="257"/>
      <c r="B107" s="257"/>
      <c r="C107" s="257"/>
      <c r="D107" s="158"/>
      <c r="E107" s="285"/>
      <c r="F107" s="257"/>
      <c r="G107" s="257"/>
      <c r="H107" s="258"/>
      <c r="I107" s="257"/>
      <c r="J107" s="258"/>
      <c r="K107" s="257"/>
      <c r="L107" s="256"/>
      <c r="M107" s="257"/>
      <c r="N107" s="257"/>
      <c r="O107" s="257"/>
      <c r="P107" s="257"/>
      <c r="Q107" s="258"/>
      <c r="R107" s="257"/>
      <c r="S107" s="257"/>
      <c r="T107" s="257"/>
      <c r="U107" s="257"/>
      <c r="V107" s="258"/>
      <c r="W107" s="257"/>
      <c r="X107" s="257"/>
      <c r="Y107" s="257"/>
      <c r="Z107" s="257"/>
      <c r="AA107" s="257"/>
      <c r="AB107" s="257"/>
      <c r="AC107" s="257"/>
      <c r="AD107" s="257"/>
    </row>
    <row r="108">
      <c r="A108" s="257"/>
      <c r="B108" s="257"/>
      <c r="C108" s="257"/>
      <c r="D108" s="158"/>
      <c r="E108" s="285"/>
      <c r="F108" s="257"/>
      <c r="G108" s="257"/>
      <c r="H108" s="258"/>
      <c r="I108" s="257"/>
      <c r="J108" s="258"/>
      <c r="K108" s="257"/>
      <c r="L108" s="256"/>
      <c r="M108" s="257"/>
      <c r="N108" s="257"/>
      <c r="O108" s="257"/>
      <c r="P108" s="257"/>
      <c r="Q108" s="258"/>
      <c r="R108" s="257"/>
      <c r="S108" s="257"/>
      <c r="T108" s="257"/>
      <c r="U108" s="257"/>
      <c r="V108" s="258"/>
      <c r="W108" s="257"/>
      <c r="X108" s="257"/>
      <c r="Y108" s="257"/>
      <c r="Z108" s="257"/>
      <c r="AA108" s="257"/>
      <c r="AB108" s="257"/>
      <c r="AC108" s="257"/>
      <c r="AD108" s="257"/>
    </row>
    <row r="109">
      <c r="A109" s="257"/>
      <c r="B109" s="257"/>
      <c r="C109" s="257"/>
      <c r="D109" s="158"/>
      <c r="E109" s="285"/>
      <c r="F109" s="257"/>
      <c r="G109" s="257"/>
      <c r="H109" s="258"/>
      <c r="I109" s="257"/>
      <c r="J109" s="258"/>
      <c r="K109" s="257"/>
      <c r="L109" s="256"/>
      <c r="M109" s="257"/>
      <c r="N109" s="257"/>
      <c r="O109" s="257"/>
      <c r="P109" s="257"/>
      <c r="Q109" s="258"/>
      <c r="R109" s="257"/>
      <c r="S109" s="257"/>
      <c r="T109" s="257"/>
      <c r="U109" s="257"/>
      <c r="V109" s="258"/>
      <c r="W109" s="257"/>
      <c r="X109" s="257"/>
      <c r="Y109" s="257"/>
      <c r="Z109" s="257"/>
      <c r="AA109" s="257"/>
      <c r="AB109" s="257"/>
      <c r="AC109" s="257"/>
      <c r="AD109" s="257"/>
    </row>
    <row r="110">
      <c r="A110" s="257"/>
      <c r="B110" s="257"/>
      <c r="C110" s="257"/>
      <c r="D110" s="158"/>
      <c r="E110" s="285"/>
      <c r="F110" s="257"/>
      <c r="G110" s="257"/>
      <c r="H110" s="258"/>
      <c r="I110" s="257"/>
      <c r="J110" s="258"/>
      <c r="K110" s="257"/>
      <c r="L110" s="256"/>
      <c r="M110" s="257"/>
      <c r="N110" s="257"/>
      <c r="O110" s="257"/>
      <c r="P110" s="257"/>
      <c r="Q110" s="258"/>
      <c r="R110" s="257"/>
      <c r="S110" s="257"/>
      <c r="T110" s="257"/>
      <c r="U110" s="257"/>
      <c r="V110" s="258"/>
      <c r="W110" s="257"/>
      <c r="X110" s="257"/>
      <c r="Y110" s="257"/>
      <c r="Z110" s="257"/>
      <c r="AA110" s="257"/>
      <c r="AB110" s="257"/>
      <c r="AC110" s="257"/>
      <c r="AD110" s="257"/>
    </row>
    <row r="111">
      <c r="A111" s="257"/>
      <c r="B111" s="257"/>
      <c r="C111" s="257"/>
      <c r="D111" s="158"/>
      <c r="E111" s="285"/>
      <c r="F111" s="257"/>
      <c r="G111" s="257"/>
      <c r="H111" s="258"/>
      <c r="I111" s="257"/>
      <c r="J111" s="258"/>
      <c r="K111" s="257"/>
      <c r="L111" s="256"/>
      <c r="M111" s="257"/>
      <c r="N111" s="257"/>
      <c r="O111" s="257"/>
      <c r="P111" s="257"/>
      <c r="Q111" s="258"/>
      <c r="R111" s="257"/>
      <c r="S111" s="257"/>
      <c r="T111" s="257"/>
      <c r="U111" s="257"/>
      <c r="V111" s="258"/>
      <c r="W111" s="257"/>
      <c r="X111" s="257"/>
      <c r="Y111" s="257"/>
      <c r="Z111" s="257"/>
      <c r="AA111" s="257"/>
      <c r="AB111" s="257"/>
      <c r="AC111" s="257"/>
      <c r="AD111" s="257"/>
    </row>
    <row r="112">
      <c r="A112" s="257"/>
      <c r="B112" s="257"/>
      <c r="C112" s="257"/>
      <c r="D112" s="158"/>
      <c r="E112" s="285"/>
      <c r="F112" s="257"/>
      <c r="G112" s="257"/>
      <c r="H112" s="258"/>
      <c r="I112" s="257"/>
      <c r="J112" s="258"/>
      <c r="K112" s="257"/>
      <c r="L112" s="256"/>
      <c r="M112" s="257"/>
      <c r="N112" s="257"/>
      <c r="O112" s="257"/>
      <c r="P112" s="257"/>
      <c r="Q112" s="258"/>
      <c r="R112" s="257"/>
      <c r="S112" s="257"/>
      <c r="T112" s="257"/>
      <c r="U112" s="257"/>
      <c r="V112" s="258"/>
      <c r="W112" s="257"/>
      <c r="X112" s="257"/>
      <c r="Y112" s="257"/>
      <c r="Z112" s="257"/>
      <c r="AA112" s="257"/>
      <c r="AB112" s="257"/>
      <c r="AC112" s="257"/>
      <c r="AD112" s="257"/>
    </row>
    <row r="113">
      <c r="A113" s="257"/>
      <c r="B113" s="257"/>
      <c r="C113" s="257"/>
      <c r="D113" s="158"/>
      <c r="E113" s="285"/>
      <c r="F113" s="257"/>
      <c r="G113" s="257"/>
      <c r="H113" s="258"/>
      <c r="I113" s="257"/>
      <c r="J113" s="258"/>
      <c r="K113" s="257"/>
      <c r="L113" s="256"/>
      <c r="M113" s="257"/>
      <c r="N113" s="257"/>
      <c r="O113" s="257"/>
      <c r="P113" s="257"/>
      <c r="Q113" s="258"/>
      <c r="R113" s="257"/>
      <c r="S113" s="257"/>
      <c r="T113" s="257"/>
      <c r="U113" s="257"/>
      <c r="V113" s="258"/>
      <c r="W113" s="257"/>
      <c r="X113" s="257"/>
      <c r="Y113" s="257"/>
      <c r="Z113" s="257"/>
      <c r="AA113" s="257"/>
      <c r="AB113" s="257"/>
      <c r="AC113" s="257"/>
      <c r="AD113" s="257"/>
    </row>
    <row r="114">
      <c r="A114" s="257"/>
      <c r="B114" s="257"/>
      <c r="C114" s="257"/>
      <c r="D114" s="158"/>
      <c r="E114" s="285"/>
      <c r="F114" s="257"/>
      <c r="G114" s="257"/>
      <c r="H114" s="258"/>
      <c r="I114" s="257"/>
      <c r="J114" s="258"/>
      <c r="K114" s="257"/>
      <c r="L114" s="256"/>
      <c r="M114" s="257"/>
      <c r="N114" s="257"/>
      <c r="O114" s="257"/>
      <c r="P114" s="257"/>
      <c r="Q114" s="258"/>
      <c r="R114" s="257"/>
      <c r="S114" s="257"/>
      <c r="T114" s="257"/>
      <c r="U114" s="257"/>
      <c r="V114" s="258"/>
      <c r="W114" s="257"/>
      <c r="X114" s="257"/>
      <c r="Y114" s="257"/>
      <c r="Z114" s="257"/>
      <c r="AA114" s="257"/>
      <c r="AB114" s="257"/>
      <c r="AC114" s="257"/>
      <c r="AD114" s="257"/>
    </row>
    <row r="115">
      <c r="A115" s="257"/>
      <c r="B115" s="257"/>
      <c r="C115" s="257"/>
      <c r="D115" s="158"/>
      <c r="E115" s="285"/>
      <c r="F115" s="257"/>
      <c r="G115" s="257"/>
      <c r="H115" s="258"/>
      <c r="I115" s="257"/>
      <c r="J115" s="258"/>
      <c r="K115" s="257"/>
      <c r="L115" s="256"/>
      <c r="M115" s="257"/>
      <c r="N115" s="257"/>
      <c r="O115" s="257"/>
      <c r="P115" s="257"/>
      <c r="Q115" s="258"/>
      <c r="R115" s="257"/>
      <c r="S115" s="257"/>
      <c r="T115" s="257"/>
      <c r="U115" s="257"/>
      <c r="V115" s="258"/>
      <c r="W115" s="257"/>
      <c r="X115" s="257"/>
      <c r="Y115" s="257"/>
      <c r="Z115" s="257"/>
      <c r="AA115" s="257"/>
      <c r="AB115" s="257"/>
      <c r="AC115" s="257"/>
      <c r="AD115" s="257"/>
    </row>
    <row r="116">
      <c r="A116" s="257"/>
      <c r="B116" s="257"/>
      <c r="C116" s="257"/>
      <c r="D116" s="158"/>
      <c r="E116" s="285"/>
      <c r="F116" s="257"/>
      <c r="G116" s="257"/>
      <c r="H116" s="258"/>
      <c r="I116" s="257"/>
      <c r="J116" s="258"/>
      <c r="K116" s="257"/>
      <c r="L116" s="256"/>
      <c r="M116" s="257"/>
      <c r="N116" s="257"/>
      <c r="O116" s="257"/>
      <c r="P116" s="257"/>
      <c r="Q116" s="258"/>
      <c r="R116" s="257"/>
      <c r="S116" s="257"/>
      <c r="T116" s="257"/>
      <c r="U116" s="257"/>
      <c r="V116" s="258"/>
      <c r="W116" s="257"/>
      <c r="X116" s="257"/>
      <c r="Y116" s="257"/>
      <c r="Z116" s="257"/>
      <c r="AA116" s="257"/>
      <c r="AB116" s="257"/>
      <c r="AC116" s="257"/>
      <c r="AD116" s="257"/>
    </row>
    <row r="117">
      <c r="A117" s="257"/>
      <c r="B117" s="257"/>
      <c r="C117" s="257"/>
      <c r="D117" s="158"/>
      <c r="E117" s="285"/>
      <c r="F117" s="257"/>
      <c r="G117" s="257"/>
      <c r="H117" s="258"/>
      <c r="I117" s="257"/>
      <c r="J117" s="258"/>
      <c r="K117" s="257"/>
      <c r="L117" s="256"/>
      <c r="M117" s="257"/>
      <c r="N117" s="257"/>
      <c r="O117" s="257"/>
      <c r="P117" s="257"/>
      <c r="Q117" s="258"/>
      <c r="R117" s="257"/>
      <c r="S117" s="257"/>
      <c r="T117" s="257"/>
      <c r="U117" s="257"/>
      <c r="V117" s="258"/>
      <c r="W117" s="257"/>
      <c r="X117" s="257"/>
      <c r="Y117" s="257"/>
      <c r="Z117" s="257"/>
      <c r="AA117" s="257"/>
      <c r="AB117" s="257"/>
      <c r="AC117" s="257"/>
      <c r="AD117" s="257"/>
    </row>
    <row r="118">
      <c r="A118" s="257"/>
      <c r="B118" s="257"/>
      <c r="C118" s="257"/>
      <c r="D118" s="158"/>
      <c r="E118" s="285"/>
      <c r="F118" s="257"/>
      <c r="G118" s="257"/>
      <c r="H118" s="258"/>
      <c r="I118" s="257"/>
      <c r="J118" s="258"/>
      <c r="K118" s="257"/>
      <c r="L118" s="256"/>
      <c r="M118" s="257"/>
      <c r="N118" s="257"/>
      <c r="O118" s="257"/>
      <c r="P118" s="257"/>
      <c r="Q118" s="258"/>
      <c r="R118" s="257"/>
      <c r="S118" s="257"/>
      <c r="T118" s="257"/>
      <c r="U118" s="257"/>
      <c r="V118" s="258"/>
      <c r="W118" s="257"/>
      <c r="X118" s="257"/>
      <c r="Y118" s="257"/>
      <c r="Z118" s="257"/>
      <c r="AA118" s="257"/>
      <c r="AB118" s="257"/>
      <c r="AC118" s="257"/>
      <c r="AD118" s="257"/>
    </row>
    <row r="119">
      <c r="A119" s="257"/>
      <c r="B119" s="257"/>
      <c r="C119" s="257"/>
      <c r="D119" s="158"/>
      <c r="E119" s="285"/>
      <c r="F119" s="257"/>
      <c r="G119" s="257"/>
      <c r="H119" s="258"/>
      <c r="I119" s="257"/>
      <c r="J119" s="258"/>
      <c r="K119" s="257"/>
      <c r="L119" s="256"/>
      <c r="M119" s="257"/>
      <c r="N119" s="257"/>
      <c r="O119" s="257"/>
      <c r="P119" s="257"/>
      <c r="Q119" s="258"/>
      <c r="R119" s="257"/>
      <c r="S119" s="257"/>
      <c r="T119" s="257"/>
      <c r="U119" s="257"/>
      <c r="V119" s="258"/>
      <c r="W119" s="257"/>
      <c r="X119" s="257"/>
      <c r="Y119" s="257"/>
      <c r="Z119" s="257"/>
      <c r="AA119" s="257"/>
      <c r="AB119" s="257"/>
      <c r="AC119" s="257"/>
      <c r="AD119" s="257"/>
    </row>
    <row r="120">
      <c r="A120" s="257"/>
      <c r="B120" s="257"/>
      <c r="C120" s="257"/>
      <c r="D120" s="158"/>
      <c r="E120" s="285"/>
      <c r="F120" s="257"/>
      <c r="G120" s="257"/>
      <c r="H120" s="258"/>
      <c r="I120" s="257"/>
      <c r="J120" s="258"/>
      <c r="K120" s="257"/>
      <c r="L120" s="256"/>
      <c r="M120" s="257"/>
      <c r="N120" s="257"/>
      <c r="O120" s="257"/>
      <c r="P120" s="257"/>
      <c r="Q120" s="258"/>
      <c r="R120" s="257"/>
      <c r="S120" s="257"/>
      <c r="T120" s="257"/>
      <c r="U120" s="257"/>
      <c r="V120" s="258"/>
      <c r="W120" s="257"/>
      <c r="X120" s="257"/>
      <c r="Y120" s="257"/>
      <c r="Z120" s="257"/>
      <c r="AA120" s="257"/>
      <c r="AB120" s="257"/>
      <c r="AC120" s="257"/>
      <c r="AD120" s="257"/>
    </row>
    <row r="121">
      <c r="A121" s="257"/>
      <c r="B121" s="257"/>
      <c r="C121" s="257"/>
      <c r="D121" s="158"/>
      <c r="E121" s="285"/>
      <c r="F121" s="257"/>
      <c r="G121" s="257"/>
      <c r="H121" s="258"/>
      <c r="I121" s="257"/>
      <c r="J121" s="258"/>
      <c r="K121" s="257"/>
      <c r="L121" s="256"/>
      <c r="M121" s="257"/>
      <c r="N121" s="257"/>
      <c r="O121" s="257"/>
      <c r="P121" s="257"/>
      <c r="Q121" s="258"/>
      <c r="R121" s="257"/>
      <c r="S121" s="257"/>
      <c r="T121" s="257"/>
      <c r="U121" s="257"/>
      <c r="V121" s="258"/>
      <c r="W121" s="257"/>
      <c r="X121" s="257"/>
      <c r="Y121" s="257"/>
      <c r="Z121" s="257"/>
      <c r="AA121" s="257"/>
      <c r="AB121" s="257"/>
      <c r="AC121" s="257"/>
      <c r="AD121" s="257"/>
    </row>
    <row r="122">
      <c r="A122" s="257"/>
      <c r="B122" s="257"/>
      <c r="C122" s="257"/>
      <c r="D122" s="158"/>
      <c r="E122" s="285"/>
      <c r="F122" s="257"/>
      <c r="G122" s="257"/>
      <c r="H122" s="258"/>
      <c r="I122" s="257"/>
      <c r="J122" s="258"/>
      <c r="K122" s="257"/>
      <c r="L122" s="256"/>
      <c r="M122" s="257"/>
      <c r="N122" s="257"/>
      <c r="O122" s="257"/>
      <c r="P122" s="257"/>
      <c r="Q122" s="258"/>
      <c r="R122" s="257"/>
      <c r="S122" s="257"/>
      <c r="T122" s="257"/>
      <c r="U122" s="257"/>
      <c r="V122" s="258"/>
      <c r="W122" s="257"/>
      <c r="X122" s="257"/>
      <c r="Y122" s="257"/>
      <c r="Z122" s="257"/>
      <c r="AA122" s="257"/>
      <c r="AB122" s="257"/>
      <c r="AC122" s="257"/>
      <c r="AD122" s="257"/>
    </row>
    <row r="123">
      <c r="A123" s="257"/>
      <c r="B123" s="257"/>
      <c r="C123" s="257"/>
      <c r="D123" s="158"/>
      <c r="E123" s="285"/>
      <c r="F123" s="257"/>
      <c r="G123" s="257"/>
      <c r="H123" s="258"/>
      <c r="I123" s="257"/>
      <c r="J123" s="258"/>
      <c r="K123" s="257"/>
      <c r="L123" s="256"/>
      <c r="M123" s="257"/>
      <c r="N123" s="257"/>
      <c r="O123" s="257"/>
      <c r="P123" s="257"/>
      <c r="Q123" s="258"/>
      <c r="R123" s="257"/>
      <c r="S123" s="257"/>
      <c r="T123" s="257"/>
      <c r="U123" s="257"/>
      <c r="V123" s="258"/>
      <c r="W123" s="257"/>
      <c r="X123" s="257"/>
      <c r="Y123" s="257"/>
      <c r="Z123" s="257"/>
      <c r="AA123" s="257"/>
      <c r="AB123" s="257"/>
      <c r="AC123" s="257"/>
      <c r="AD123" s="257"/>
    </row>
    <row r="124">
      <c r="A124" s="257"/>
      <c r="B124" s="257"/>
      <c r="C124" s="257"/>
      <c r="D124" s="158"/>
      <c r="E124" s="285"/>
      <c r="F124" s="257"/>
      <c r="G124" s="257"/>
      <c r="H124" s="258"/>
      <c r="I124" s="257"/>
      <c r="J124" s="258"/>
      <c r="K124" s="257"/>
      <c r="L124" s="256"/>
      <c r="M124" s="257"/>
      <c r="N124" s="257"/>
      <c r="O124" s="257"/>
      <c r="P124" s="257"/>
      <c r="Q124" s="258"/>
      <c r="R124" s="257"/>
      <c r="S124" s="257"/>
      <c r="T124" s="257"/>
      <c r="U124" s="257"/>
      <c r="V124" s="258"/>
      <c r="W124" s="257"/>
      <c r="X124" s="257"/>
      <c r="Y124" s="257"/>
      <c r="Z124" s="257"/>
      <c r="AA124" s="257"/>
      <c r="AB124" s="257"/>
      <c r="AC124" s="257"/>
      <c r="AD124" s="257"/>
    </row>
    <row r="125">
      <c r="A125" s="257"/>
      <c r="B125" s="257"/>
      <c r="C125" s="257"/>
      <c r="D125" s="158"/>
      <c r="E125" s="285"/>
      <c r="F125" s="257"/>
      <c r="G125" s="257"/>
      <c r="H125" s="258"/>
      <c r="I125" s="257"/>
      <c r="J125" s="258"/>
      <c r="K125" s="257"/>
      <c r="L125" s="256"/>
      <c r="M125" s="257"/>
      <c r="N125" s="257"/>
      <c r="O125" s="257"/>
      <c r="P125" s="257"/>
      <c r="Q125" s="258"/>
      <c r="R125" s="257"/>
      <c r="S125" s="257"/>
      <c r="T125" s="257"/>
      <c r="U125" s="257"/>
      <c r="V125" s="258"/>
      <c r="W125" s="257"/>
      <c r="X125" s="257"/>
      <c r="Y125" s="257"/>
      <c r="Z125" s="257"/>
      <c r="AA125" s="257"/>
      <c r="AB125" s="257"/>
      <c r="AC125" s="257"/>
      <c r="AD125" s="257"/>
    </row>
    <row r="126">
      <c r="A126" s="257"/>
      <c r="B126" s="257"/>
      <c r="C126" s="257"/>
      <c r="D126" s="158"/>
      <c r="E126" s="285"/>
      <c r="F126" s="257"/>
      <c r="G126" s="257"/>
      <c r="H126" s="258"/>
      <c r="I126" s="257"/>
      <c r="J126" s="258"/>
      <c r="K126" s="257"/>
      <c r="L126" s="256"/>
      <c r="M126" s="257"/>
      <c r="N126" s="257"/>
      <c r="O126" s="257"/>
      <c r="P126" s="257"/>
      <c r="Q126" s="258"/>
      <c r="R126" s="257"/>
      <c r="S126" s="257"/>
      <c r="T126" s="257"/>
      <c r="U126" s="257"/>
      <c r="V126" s="258"/>
      <c r="W126" s="257"/>
      <c r="X126" s="257"/>
      <c r="Y126" s="257"/>
      <c r="Z126" s="257"/>
      <c r="AA126" s="257"/>
      <c r="AB126" s="257"/>
      <c r="AC126" s="257"/>
      <c r="AD126" s="257"/>
    </row>
    <row r="127">
      <c r="A127" s="257"/>
      <c r="B127" s="257"/>
      <c r="C127" s="257"/>
      <c r="D127" s="158"/>
      <c r="E127" s="285"/>
      <c r="F127" s="257"/>
      <c r="G127" s="257"/>
      <c r="H127" s="258"/>
      <c r="I127" s="257"/>
      <c r="J127" s="258"/>
      <c r="K127" s="257"/>
      <c r="L127" s="256"/>
      <c r="M127" s="257"/>
      <c r="N127" s="257"/>
      <c r="O127" s="257"/>
      <c r="P127" s="257"/>
      <c r="Q127" s="258"/>
      <c r="R127" s="257"/>
      <c r="S127" s="257"/>
      <c r="T127" s="257"/>
      <c r="U127" s="257"/>
      <c r="V127" s="258"/>
      <c r="W127" s="257"/>
      <c r="X127" s="257"/>
      <c r="Y127" s="257"/>
      <c r="Z127" s="257"/>
      <c r="AA127" s="257"/>
      <c r="AB127" s="257"/>
      <c r="AC127" s="257"/>
      <c r="AD127" s="257"/>
    </row>
    <row r="128">
      <c r="A128" s="257"/>
      <c r="B128" s="257"/>
      <c r="C128" s="257"/>
      <c r="D128" s="158"/>
      <c r="E128" s="285"/>
      <c r="F128" s="257"/>
      <c r="G128" s="257"/>
      <c r="H128" s="258"/>
      <c r="I128" s="257"/>
      <c r="J128" s="258"/>
      <c r="K128" s="257"/>
      <c r="L128" s="256"/>
      <c r="M128" s="257"/>
      <c r="N128" s="257"/>
      <c r="O128" s="257"/>
      <c r="P128" s="257"/>
      <c r="Q128" s="258"/>
      <c r="R128" s="257"/>
      <c r="S128" s="257"/>
      <c r="T128" s="257"/>
      <c r="U128" s="257"/>
      <c r="V128" s="258"/>
      <c r="W128" s="257"/>
      <c r="X128" s="257"/>
      <c r="Y128" s="257"/>
      <c r="Z128" s="257"/>
      <c r="AA128" s="257"/>
      <c r="AB128" s="257"/>
      <c r="AC128" s="257"/>
      <c r="AD128" s="257"/>
    </row>
    <row r="129">
      <c r="A129" s="257"/>
      <c r="B129" s="257"/>
      <c r="C129" s="257"/>
      <c r="D129" s="158"/>
      <c r="E129" s="285"/>
      <c r="F129" s="257"/>
      <c r="G129" s="257"/>
      <c r="H129" s="258"/>
      <c r="I129" s="257"/>
      <c r="J129" s="258"/>
      <c r="K129" s="257"/>
      <c r="L129" s="256"/>
      <c r="M129" s="257"/>
      <c r="N129" s="257"/>
      <c r="O129" s="257"/>
      <c r="P129" s="257"/>
      <c r="Q129" s="258"/>
      <c r="R129" s="257"/>
      <c r="S129" s="257"/>
      <c r="T129" s="257"/>
      <c r="U129" s="257"/>
      <c r="V129" s="258"/>
      <c r="W129" s="257"/>
      <c r="X129" s="257"/>
      <c r="Y129" s="257"/>
      <c r="Z129" s="257"/>
      <c r="AA129" s="257"/>
      <c r="AB129" s="257"/>
      <c r="AC129" s="257"/>
      <c r="AD129" s="257"/>
    </row>
    <row r="130">
      <c r="A130" s="257"/>
      <c r="B130" s="257"/>
      <c r="C130" s="257"/>
      <c r="D130" s="158"/>
      <c r="E130" s="285"/>
      <c r="F130" s="257"/>
      <c r="G130" s="257"/>
      <c r="H130" s="258"/>
      <c r="I130" s="257"/>
      <c r="J130" s="258"/>
      <c r="K130" s="257"/>
      <c r="L130" s="256"/>
      <c r="M130" s="257"/>
      <c r="N130" s="257"/>
      <c r="O130" s="257"/>
      <c r="P130" s="257"/>
      <c r="Q130" s="258"/>
      <c r="R130" s="257"/>
      <c r="S130" s="257"/>
      <c r="T130" s="257"/>
      <c r="U130" s="257"/>
      <c r="V130" s="258"/>
      <c r="W130" s="257"/>
      <c r="X130" s="257"/>
      <c r="Y130" s="257"/>
      <c r="Z130" s="257"/>
      <c r="AA130" s="257"/>
      <c r="AB130" s="257"/>
      <c r="AC130" s="257"/>
      <c r="AD130" s="257"/>
    </row>
    <row r="131">
      <c r="A131" s="257"/>
      <c r="B131" s="257"/>
      <c r="C131" s="257"/>
      <c r="D131" s="158"/>
      <c r="E131" s="285"/>
      <c r="F131" s="257"/>
      <c r="G131" s="257"/>
      <c r="H131" s="258"/>
      <c r="I131" s="257"/>
      <c r="J131" s="258"/>
      <c r="K131" s="257"/>
      <c r="L131" s="256"/>
      <c r="M131" s="257"/>
      <c r="N131" s="257"/>
      <c r="O131" s="257"/>
      <c r="P131" s="257"/>
      <c r="Q131" s="258"/>
      <c r="R131" s="257"/>
      <c r="S131" s="257"/>
      <c r="T131" s="257"/>
      <c r="U131" s="257"/>
      <c r="V131" s="258"/>
      <c r="W131" s="257"/>
      <c r="X131" s="257"/>
      <c r="Y131" s="257"/>
      <c r="Z131" s="257"/>
      <c r="AA131" s="257"/>
      <c r="AB131" s="257"/>
      <c r="AC131" s="257"/>
      <c r="AD131" s="257"/>
    </row>
    <row r="132">
      <c r="A132" s="257"/>
      <c r="B132" s="257"/>
      <c r="C132" s="257"/>
      <c r="D132" s="158"/>
      <c r="E132" s="285"/>
      <c r="F132" s="257"/>
      <c r="G132" s="257"/>
      <c r="H132" s="258"/>
      <c r="I132" s="257"/>
      <c r="J132" s="258"/>
      <c r="K132" s="257"/>
      <c r="L132" s="256"/>
      <c r="M132" s="257"/>
      <c r="N132" s="257"/>
      <c r="O132" s="257"/>
      <c r="P132" s="257"/>
      <c r="Q132" s="258"/>
      <c r="R132" s="257"/>
      <c r="S132" s="257"/>
      <c r="T132" s="257"/>
      <c r="U132" s="257"/>
      <c r="V132" s="258"/>
      <c r="W132" s="257"/>
      <c r="X132" s="257"/>
      <c r="Y132" s="257"/>
      <c r="Z132" s="257"/>
      <c r="AA132" s="257"/>
      <c r="AB132" s="257"/>
      <c r="AC132" s="257"/>
      <c r="AD132" s="257"/>
    </row>
    <row r="133">
      <c r="A133" s="257"/>
      <c r="B133" s="257"/>
      <c r="C133" s="257"/>
      <c r="D133" s="158"/>
      <c r="E133" s="285"/>
      <c r="F133" s="257"/>
      <c r="G133" s="257"/>
      <c r="H133" s="258"/>
      <c r="I133" s="257"/>
      <c r="J133" s="258"/>
      <c r="K133" s="257"/>
      <c r="L133" s="256"/>
      <c r="M133" s="257"/>
      <c r="N133" s="257"/>
      <c r="O133" s="257"/>
      <c r="P133" s="257"/>
      <c r="Q133" s="258"/>
      <c r="R133" s="257"/>
      <c r="S133" s="257"/>
      <c r="T133" s="257"/>
      <c r="U133" s="257"/>
      <c r="V133" s="258"/>
      <c r="W133" s="257"/>
      <c r="X133" s="257"/>
      <c r="Y133" s="257"/>
      <c r="Z133" s="257"/>
      <c r="AA133" s="257"/>
      <c r="AB133" s="257"/>
      <c r="AC133" s="257"/>
      <c r="AD133" s="257"/>
    </row>
    <row r="134">
      <c r="A134" s="257"/>
      <c r="B134" s="257"/>
      <c r="C134" s="257"/>
      <c r="D134" s="158"/>
      <c r="E134" s="285"/>
      <c r="F134" s="257"/>
      <c r="G134" s="257"/>
      <c r="H134" s="258"/>
      <c r="I134" s="257"/>
      <c r="J134" s="258"/>
      <c r="K134" s="257"/>
      <c r="L134" s="256"/>
      <c r="M134" s="257"/>
      <c r="N134" s="257"/>
      <c r="O134" s="257"/>
      <c r="P134" s="257"/>
      <c r="Q134" s="258"/>
      <c r="R134" s="257"/>
      <c r="S134" s="257"/>
      <c r="T134" s="257"/>
      <c r="U134" s="257"/>
      <c r="V134" s="258"/>
      <c r="W134" s="257"/>
      <c r="X134" s="257"/>
      <c r="Y134" s="257"/>
      <c r="Z134" s="257"/>
      <c r="AA134" s="257"/>
      <c r="AB134" s="257"/>
      <c r="AC134" s="257"/>
      <c r="AD134" s="257"/>
    </row>
    <row r="135">
      <c r="A135" s="257"/>
      <c r="B135" s="257"/>
      <c r="C135" s="257"/>
      <c r="D135" s="158"/>
      <c r="E135" s="285"/>
      <c r="F135" s="257"/>
      <c r="G135" s="257"/>
      <c r="H135" s="258"/>
      <c r="I135" s="257"/>
      <c r="J135" s="258"/>
      <c r="K135" s="257"/>
      <c r="L135" s="256"/>
      <c r="M135" s="257"/>
      <c r="N135" s="257"/>
      <c r="O135" s="257"/>
      <c r="P135" s="257"/>
      <c r="Q135" s="258"/>
      <c r="R135" s="257"/>
      <c r="S135" s="257"/>
      <c r="T135" s="257"/>
      <c r="U135" s="257"/>
      <c r="V135" s="258"/>
      <c r="W135" s="257"/>
      <c r="X135" s="257"/>
      <c r="Y135" s="257"/>
      <c r="Z135" s="257"/>
      <c r="AA135" s="257"/>
      <c r="AB135" s="257"/>
      <c r="AC135" s="257"/>
      <c r="AD135" s="257"/>
    </row>
    <row r="136">
      <c r="A136" s="257"/>
      <c r="B136" s="257"/>
      <c r="C136" s="257"/>
      <c r="D136" s="158"/>
      <c r="E136" s="285"/>
      <c r="F136" s="257"/>
      <c r="G136" s="257"/>
      <c r="H136" s="258"/>
      <c r="I136" s="257"/>
      <c r="J136" s="258"/>
      <c r="K136" s="257"/>
      <c r="L136" s="256"/>
      <c r="M136" s="257"/>
      <c r="N136" s="257"/>
      <c r="O136" s="257"/>
      <c r="P136" s="257"/>
      <c r="Q136" s="258"/>
      <c r="R136" s="257"/>
      <c r="S136" s="257"/>
      <c r="T136" s="257"/>
      <c r="U136" s="257"/>
      <c r="V136" s="258"/>
      <c r="W136" s="257"/>
      <c r="X136" s="257"/>
      <c r="Y136" s="257"/>
      <c r="Z136" s="257"/>
      <c r="AA136" s="257"/>
      <c r="AB136" s="257"/>
      <c r="AC136" s="257"/>
      <c r="AD136" s="257"/>
    </row>
    <row r="137">
      <c r="A137" s="257"/>
      <c r="B137" s="257"/>
      <c r="C137" s="257"/>
      <c r="D137" s="158"/>
      <c r="E137" s="285"/>
      <c r="F137" s="257"/>
      <c r="G137" s="257"/>
      <c r="H137" s="258"/>
      <c r="I137" s="257"/>
      <c r="J137" s="258"/>
      <c r="K137" s="257"/>
      <c r="L137" s="256"/>
      <c r="M137" s="257"/>
      <c r="N137" s="257"/>
      <c r="O137" s="257"/>
      <c r="P137" s="257"/>
      <c r="Q137" s="258"/>
      <c r="R137" s="257"/>
      <c r="S137" s="257"/>
      <c r="T137" s="257"/>
      <c r="U137" s="257"/>
      <c r="V137" s="258"/>
      <c r="W137" s="257"/>
      <c r="X137" s="257"/>
      <c r="Y137" s="257"/>
      <c r="Z137" s="257"/>
      <c r="AA137" s="257"/>
      <c r="AB137" s="257"/>
      <c r="AC137" s="257"/>
      <c r="AD137" s="257"/>
    </row>
    <row r="138">
      <c r="A138" s="257"/>
      <c r="B138" s="257"/>
      <c r="C138" s="257"/>
      <c r="D138" s="158"/>
      <c r="E138" s="285"/>
      <c r="F138" s="257"/>
      <c r="G138" s="257"/>
      <c r="H138" s="258"/>
      <c r="I138" s="257"/>
      <c r="J138" s="258"/>
      <c r="K138" s="257"/>
      <c r="L138" s="256"/>
      <c r="M138" s="257"/>
      <c r="N138" s="257"/>
      <c r="O138" s="257"/>
      <c r="P138" s="257"/>
      <c r="Q138" s="258"/>
      <c r="R138" s="257"/>
      <c r="S138" s="257"/>
      <c r="T138" s="257"/>
      <c r="U138" s="257"/>
      <c r="V138" s="258"/>
      <c r="W138" s="257"/>
      <c r="X138" s="257"/>
      <c r="Y138" s="257"/>
      <c r="Z138" s="257"/>
      <c r="AA138" s="257"/>
      <c r="AB138" s="257"/>
      <c r="AC138" s="257"/>
      <c r="AD138" s="257"/>
    </row>
    <row r="139">
      <c r="A139" s="257"/>
      <c r="B139" s="257"/>
      <c r="C139" s="257"/>
      <c r="D139" s="158"/>
      <c r="E139" s="285"/>
      <c r="F139" s="257"/>
      <c r="G139" s="257"/>
      <c r="H139" s="258"/>
      <c r="I139" s="257"/>
      <c r="J139" s="258"/>
      <c r="K139" s="257"/>
      <c r="L139" s="256"/>
      <c r="M139" s="257"/>
      <c r="N139" s="257"/>
      <c r="O139" s="257"/>
      <c r="P139" s="257"/>
      <c r="Q139" s="258"/>
      <c r="R139" s="257"/>
      <c r="S139" s="257"/>
      <c r="T139" s="257"/>
      <c r="U139" s="257"/>
      <c r="V139" s="258"/>
      <c r="W139" s="257"/>
      <c r="X139" s="257"/>
      <c r="Y139" s="257"/>
      <c r="Z139" s="257"/>
      <c r="AA139" s="257"/>
      <c r="AB139" s="257"/>
      <c r="AC139" s="257"/>
      <c r="AD139" s="257"/>
    </row>
    <row r="140">
      <c r="A140" s="257"/>
      <c r="B140" s="257"/>
      <c r="C140" s="257"/>
      <c r="D140" s="158"/>
      <c r="E140" s="285"/>
      <c r="F140" s="257"/>
      <c r="G140" s="257"/>
      <c r="H140" s="258"/>
      <c r="I140" s="257"/>
      <c r="J140" s="258"/>
      <c r="K140" s="257"/>
      <c r="L140" s="256"/>
      <c r="M140" s="257"/>
      <c r="N140" s="257"/>
      <c r="O140" s="257"/>
      <c r="P140" s="257"/>
      <c r="Q140" s="258"/>
      <c r="R140" s="257"/>
      <c r="S140" s="257"/>
      <c r="T140" s="257"/>
      <c r="U140" s="257"/>
      <c r="V140" s="258"/>
      <c r="W140" s="257"/>
      <c r="X140" s="257"/>
      <c r="Y140" s="257"/>
      <c r="Z140" s="257"/>
      <c r="AA140" s="257"/>
      <c r="AB140" s="257"/>
      <c r="AC140" s="257"/>
      <c r="AD140" s="257"/>
    </row>
    <row r="141">
      <c r="A141" s="257"/>
      <c r="B141" s="257"/>
      <c r="C141" s="257"/>
      <c r="D141" s="158"/>
      <c r="E141" s="285"/>
      <c r="F141" s="257"/>
      <c r="G141" s="257"/>
      <c r="H141" s="258"/>
      <c r="I141" s="257"/>
      <c r="J141" s="258"/>
      <c r="K141" s="257"/>
      <c r="L141" s="256"/>
      <c r="M141" s="257"/>
      <c r="N141" s="257"/>
      <c r="O141" s="257"/>
      <c r="P141" s="257"/>
      <c r="Q141" s="258"/>
      <c r="R141" s="257"/>
      <c r="S141" s="257"/>
      <c r="T141" s="257"/>
      <c r="U141" s="257"/>
      <c r="V141" s="258"/>
      <c r="W141" s="257"/>
      <c r="X141" s="257"/>
      <c r="Y141" s="257"/>
      <c r="Z141" s="257"/>
      <c r="AA141" s="257"/>
      <c r="AB141" s="257"/>
      <c r="AC141" s="257"/>
      <c r="AD141" s="257"/>
    </row>
    <row r="142">
      <c r="A142" s="257"/>
      <c r="B142" s="257"/>
      <c r="C142" s="257"/>
      <c r="D142" s="158"/>
      <c r="E142" s="285"/>
      <c r="F142" s="257"/>
      <c r="G142" s="257"/>
      <c r="H142" s="258"/>
      <c r="I142" s="257"/>
      <c r="J142" s="258"/>
      <c r="K142" s="257"/>
      <c r="L142" s="256"/>
      <c r="M142" s="257"/>
      <c r="N142" s="257"/>
      <c r="O142" s="257"/>
      <c r="P142" s="257"/>
      <c r="Q142" s="258"/>
      <c r="R142" s="257"/>
      <c r="S142" s="257"/>
      <c r="T142" s="257"/>
      <c r="U142" s="257"/>
      <c r="V142" s="258"/>
      <c r="W142" s="257"/>
      <c r="X142" s="257"/>
      <c r="Y142" s="257"/>
      <c r="Z142" s="257"/>
      <c r="AA142" s="257"/>
      <c r="AB142" s="257"/>
      <c r="AC142" s="257"/>
      <c r="AD142" s="257"/>
    </row>
    <row r="143">
      <c r="A143" s="257"/>
      <c r="B143" s="257"/>
      <c r="C143" s="257"/>
      <c r="D143" s="158"/>
      <c r="E143" s="285"/>
      <c r="F143" s="257"/>
      <c r="G143" s="257"/>
      <c r="H143" s="258"/>
      <c r="I143" s="257"/>
      <c r="J143" s="258"/>
      <c r="K143" s="257"/>
      <c r="L143" s="256"/>
      <c r="M143" s="257"/>
      <c r="N143" s="257"/>
      <c r="O143" s="257"/>
      <c r="P143" s="257"/>
      <c r="Q143" s="258"/>
      <c r="R143" s="257"/>
      <c r="S143" s="257"/>
      <c r="T143" s="257"/>
      <c r="U143" s="257"/>
      <c r="V143" s="258"/>
      <c r="W143" s="257"/>
      <c r="X143" s="257"/>
      <c r="Y143" s="257"/>
      <c r="Z143" s="257"/>
      <c r="AA143" s="257"/>
      <c r="AB143" s="257"/>
      <c r="AC143" s="257"/>
      <c r="AD143" s="257"/>
    </row>
    <row r="144">
      <c r="A144" s="257"/>
      <c r="B144" s="257"/>
      <c r="C144" s="257"/>
      <c r="D144" s="158"/>
      <c r="E144" s="285"/>
      <c r="F144" s="257"/>
      <c r="G144" s="257"/>
      <c r="H144" s="258"/>
      <c r="I144" s="257"/>
      <c r="J144" s="258"/>
      <c r="K144" s="257"/>
      <c r="L144" s="256"/>
      <c r="M144" s="257"/>
      <c r="N144" s="257"/>
      <c r="O144" s="257"/>
      <c r="P144" s="257"/>
      <c r="Q144" s="258"/>
      <c r="R144" s="257"/>
      <c r="S144" s="257"/>
      <c r="T144" s="257"/>
      <c r="U144" s="257"/>
      <c r="V144" s="258"/>
      <c r="W144" s="257"/>
      <c r="X144" s="257"/>
      <c r="Y144" s="257"/>
      <c r="Z144" s="257"/>
      <c r="AA144" s="257"/>
      <c r="AB144" s="257"/>
      <c r="AC144" s="257"/>
      <c r="AD144" s="257"/>
    </row>
    <row r="145">
      <c r="A145" s="257"/>
      <c r="B145" s="257"/>
      <c r="C145" s="257"/>
      <c r="D145" s="158"/>
      <c r="E145" s="285"/>
      <c r="F145" s="257"/>
      <c r="G145" s="257"/>
      <c r="H145" s="258"/>
      <c r="I145" s="257"/>
      <c r="J145" s="258"/>
      <c r="K145" s="257"/>
      <c r="L145" s="256"/>
      <c r="M145" s="257"/>
      <c r="N145" s="257"/>
      <c r="O145" s="257"/>
      <c r="P145" s="257"/>
      <c r="Q145" s="258"/>
      <c r="R145" s="257"/>
      <c r="S145" s="257"/>
      <c r="T145" s="257"/>
      <c r="U145" s="257"/>
      <c r="V145" s="258"/>
      <c r="W145" s="257"/>
      <c r="X145" s="257"/>
      <c r="Y145" s="257"/>
      <c r="Z145" s="257"/>
      <c r="AA145" s="257"/>
      <c r="AB145" s="257"/>
      <c r="AC145" s="257"/>
      <c r="AD145" s="257"/>
    </row>
    <row r="146">
      <c r="A146" s="257"/>
      <c r="B146" s="257"/>
      <c r="C146" s="257"/>
      <c r="D146" s="158"/>
      <c r="E146" s="285"/>
      <c r="F146" s="257"/>
      <c r="G146" s="257"/>
      <c r="H146" s="258"/>
      <c r="I146" s="257"/>
      <c r="J146" s="258"/>
      <c r="K146" s="257"/>
      <c r="L146" s="256"/>
      <c r="M146" s="257"/>
      <c r="N146" s="257"/>
      <c r="O146" s="257"/>
      <c r="P146" s="257"/>
      <c r="Q146" s="258"/>
      <c r="R146" s="257"/>
      <c r="S146" s="257"/>
      <c r="T146" s="257"/>
      <c r="U146" s="257"/>
      <c r="V146" s="258"/>
      <c r="W146" s="257"/>
      <c r="X146" s="257"/>
      <c r="Y146" s="257"/>
      <c r="Z146" s="257"/>
      <c r="AA146" s="257"/>
      <c r="AB146" s="257"/>
      <c r="AC146" s="257"/>
      <c r="AD146" s="257"/>
    </row>
    <row r="147">
      <c r="A147" s="257"/>
      <c r="B147" s="257"/>
      <c r="C147" s="257"/>
      <c r="D147" s="158"/>
      <c r="E147" s="285"/>
      <c r="F147" s="257"/>
      <c r="G147" s="257"/>
      <c r="H147" s="258"/>
      <c r="I147" s="257"/>
      <c r="J147" s="258"/>
      <c r="K147" s="257"/>
      <c r="L147" s="256"/>
      <c r="M147" s="257"/>
      <c r="N147" s="257"/>
      <c r="O147" s="257"/>
      <c r="P147" s="257"/>
      <c r="Q147" s="258"/>
      <c r="R147" s="257"/>
      <c r="S147" s="257"/>
      <c r="T147" s="257"/>
      <c r="U147" s="257"/>
      <c r="V147" s="258"/>
      <c r="W147" s="257"/>
      <c r="X147" s="257"/>
      <c r="Y147" s="257"/>
      <c r="Z147" s="257"/>
      <c r="AA147" s="257"/>
      <c r="AB147" s="257"/>
      <c r="AC147" s="257"/>
      <c r="AD147" s="257"/>
    </row>
    <row r="148">
      <c r="A148" s="257"/>
      <c r="B148" s="257"/>
      <c r="C148" s="257"/>
      <c r="D148" s="158"/>
      <c r="E148" s="285"/>
      <c r="F148" s="257"/>
      <c r="G148" s="257"/>
      <c r="H148" s="258"/>
      <c r="I148" s="257"/>
      <c r="J148" s="258"/>
      <c r="K148" s="257"/>
      <c r="L148" s="256"/>
      <c r="M148" s="257"/>
      <c r="N148" s="257"/>
      <c r="O148" s="257"/>
      <c r="P148" s="257"/>
      <c r="Q148" s="258"/>
      <c r="R148" s="257"/>
      <c r="S148" s="257"/>
      <c r="T148" s="257"/>
      <c r="U148" s="257"/>
      <c r="V148" s="258"/>
      <c r="W148" s="257"/>
      <c r="X148" s="257"/>
      <c r="Y148" s="257"/>
      <c r="Z148" s="257"/>
      <c r="AA148" s="257"/>
      <c r="AB148" s="257"/>
      <c r="AC148" s="257"/>
      <c r="AD148" s="257"/>
    </row>
    <row r="149">
      <c r="A149" s="257"/>
      <c r="B149" s="257"/>
      <c r="C149" s="257"/>
      <c r="D149" s="158"/>
      <c r="E149" s="285"/>
      <c r="F149" s="257"/>
      <c r="G149" s="257"/>
      <c r="H149" s="258"/>
      <c r="I149" s="257"/>
      <c r="J149" s="258"/>
      <c r="K149" s="257"/>
      <c r="L149" s="256"/>
      <c r="M149" s="257"/>
      <c r="N149" s="257"/>
      <c r="O149" s="257"/>
      <c r="P149" s="257"/>
      <c r="Q149" s="258"/>
      <c r="R149" s="257"/>
      <c r="S149" s="257"/>
      <c r="T149" s="257"/>
      <c r="U149" s="257"/>
      <c r="V149" s="258"/>
      <c r="W149" s="257"/>
      <c r="X149" s="257"/>
      <c r="Y149" s="257"/>
      <c r="Z149" s="257"/>
      <c r="AA149" s="257"/>
      <c r="AB149" s="257"/>
      <c r="AC149" s="257"/>
      <c r="AD149" s="257"/>
    </row>
    <row r="150">
      <c r="A150" s="257"/>
      <c r="B150" s="257"/>
      <c r="C150" s="257"/>
      <c r="D150" s="158"/>
      <c r="E150" s="285"/>
      <c r="F150" s="257"/>
      <c r="G150" s="257"/>
      <c r="H150" s="258"/>
      <c r="I150" s="257"/>
      <c r="J150" s="258"/>
      <c r="K150" s="257"/>
      <c r="L150" s="256"/>
      <c r="M150" s="257"/>
      <c r="N150" s="257"/>
      <c r="O150" s="257"/>
      <c r="P150" s="257"/>
      <c r="Q150" s="258"/>
      <c r="R150" s="257"/>
      <c r="S150" s="257"/>
      <c r="T150" s="257"/>
      <c r="U150" s="257"/>
      <c r="V150" s="258"/>
      <c r="W150" s="257"/>
      <c r="X150" s="257"/>
      <c r="Y150" s="257"/>
      <c r="Z150" s="257"/>
      <c r="AA150" s="257"/>
      <c r="AB150" s="257"/>
      <c r="AC150" s="257"/>
      <c r="AD150" s="257"/>
    </row>
    <row r="151">
      <c r="A151" s="257"/>
      <c r="B151" s="257"/>
      <c r="C151" s="257"/>
      <c r="D151" s="158"/>
      <c r="E151" s="285"/>
      <c r="F151" s="257"/>
      <c r="G151" s="257"/>
      <c r="H151" s="258"/>
      <c r="I151" s="257"/>
      <c r="J151" s="258"/>
      <c r="K151" s="257"/>
      <c r="L151" s="256"/>
      <c r="M151" s="257"/>
      <c r="N151" s="257"/>
      <c r="O151" s="257"/>
      <c r="P151" s="257"/>
      <c r="Q151" s="258"/>
      <c r="R151" s="257"/>
      <c r="S151" s="257"/>
      <c r="T151" s="257"/>
      <c r="U151" s="257"/>
      <c r="V151" s="258"/>
      <c r="W151" s="257"/>
      <c r="X151" s="257"/>
      <c r="Y151" s="257"/>
      <c r="Z151" s="257"/>
      <c r="AA151" s="257"/>
      <c r="AB151" s="257"/>
      <c r="AC151" s="257"/>
      <c r="AD151" s="257"/>
    </row>
    <row r="152">
      <c r="A152" s="257"/>
      <c r="B152" s="257"/>
      <c r="C152" s="257"/>
      <c r="D152" s="158"/>
      <c r="E152" s="285"/>
      <c r="F152" s="257"/>
      <c r="G152" s="257"/>
      <c r="H152" s="258"/>
      <c r="I152" s="257"/>
      <c r="J152" s="258"/>
      <c r="K152" s="257"/>
      <c r="L152" s="256"/>
      <c r="M152" s="257"/>
      <c r="N152" s="257"/>
      <c r="O152" s="257"/>
      <c r="P152" s="257"/>
      <c r="Q152" s="258"/>
      <c r="R152" s="257"/>
      <c r="S152" s="257"/>
      <c r="T152" s="257"/>
      <c r="U152" s="257"/>
      <c r="V152" s="258"/>
      <c r="W152" s="257"/>
      <c r="X152" s="257"/>
      <c r="Y152" s="257"/>
      <c r="Z152" s="257"/>
      <c r="AA152" s="257"/>
      <c r="AB152" s="257"/>
      <c r="AC152" s="257"/>
      <c r="AD152" s="257"/>
    </row>
    <row r="153">
      <c r="A153" s="257"/>
      <c r="B153" s="257"/>
      <c r="C153" s="257"/>
      <c r="D153" s="158"/>
      <c r="E153" s="285"/>
      <c r="F153" s="257"/>
      <c r="G153" s="257"/>
      <c r="H153" s="258"/>
      <c r="I153" s="257"/>
      <c r="J153" s="258"/>
      <c r="K153" s="257"/>
      <c r="L153" s="256"/>
      <c r="M153" s="257"/>
      <c r="N153" s="257"/>
      <c r="O153" s="257"/>
      <c r="P153" s="257"/>
      <c r="Q153" s="258"/>
      <c r="R153" s="257"/>
      <c r="S153" s="257"/>
      <c r="T153" s="257"/>
      <c r="U153" s="257"/>
      <c r="V153" s="258"/>
      <c r="W153" s="257"/>
      <c r="X153" s="257"/>
      <c r="Y153" s="257"/>
      <c r="Z153" s="257"/>
      <c r="AA153" s="257"/>
      <c r="AB153" s="257"/>
      <c r="AC153" s="257"/>
      <c r="AD153" s="257"/>
    </row>
    <row r="154">
      <c r="A154" s="257"/>
      <c r="B154" s="257"/>
      <c r="C154" s="257"/>
      <c r="D154" s="158"/>
      <c r="E154" s="285"/>
      <c r="F154" s="257"/>
      <c r="G154" s="257"/>
      <c r="H154" s="258"/>
      <c r="I154" s="257"/>
      <c r="J154" s="258"/>
      <c r="K154" s="257"/>
      <c r="L154" s="256"/>
      <c r="M154" s="257"/>
      <c r="N154" s="257"/>
      <c r="O154" s="257"/>
      <c r="P154" s="257"/>
      <c r="Q154" s="258"/>
      <c r="R154" s="257"/>
      <c r="S154" s="257"/>
      <c r="T154" s="257"/>
      <c r="U154" s="257"/>
      <c r="V154" s="258"/>
      <c r="W154" s="257"/>
      <c r="X154" s="257"/>
      <c r="Y154" s="257"/>
      <c r="Z154" s="257"/>
      <c r="AA154" s="257"/>
      <c r="AB154" s="257"/>
      <c r="AC154" s="257"/>
      <c r="AD154" s="257"/>
    </row>
    <row r="155">
      <c r="A155" s="257"/>
      <c r="B155" s="257"/>
      <c r="C155" s="257"/>
      <c r="D155" s="158"/>
      <c r="E155" s="285"/>
      <c r="F155" s="257"/>
      <c r="G155" s="257"/>
      <c r="H155" s="258"/>
      <c r="I155" s="257"/>
      <c r="J155" s="258"/>
      <c r="K155" s="257"/>
      <c r="L155" s="256"/>
      <c r="M155" s="257"/>
      <c r="N155" s="257"/>
      <c r="O155" s="257"/>
      <c r="P155" s="257"/>
      <c r="Q155" s="258"/>
      <c r="R155" s="257"/>
      <c r="S155" s="257"/>
      <c r="T155" s="257"/>
      <c r="U155" s="257"/>
      <c r="V155" s="258"/>
      <c r="W155" s="257"/>
      <c r="X155" s="257"/>
      <c r="Y155" s="257"/>
      <c r="Z155" s="257"/>
      <c r="AA155" s="257"/>
      <c r="AB155" s="257"/>
      <c r="AC155" s="257"/>
      <c r="AD155" s="257"/>
    </row>
    <row r="156">
      <c r="A156" s="257"/>
      <c r="B156" s="257"/>
      <c r="C156" s="257"/>
      <c r="D156" s="158"/>
      <c r="E156" s="285"/>
      <c r="F156" s="257"/>
      <c r="G156" s="257"/>
      <c r="H156" s="258"/>
      <c r="I156" s="257"/>
      <c r="J156" s="258"/>
      <c r="K156" s="257"/>
      <c r="L156" s="256"/>
      <c r="M156" s="257"/>
      <c r="N156" s="257"/>
      <c r="O156" s="257"/>
      <c r="P156" s="257"/>
      <c r="Q156" s="258"/>
      <c r="R156" s="257"/>
      <c r="S156" s="257"/>
      <c r="T156" s="257"/>
      <c r="U156" s="257"/>
      <c r="V156" s="258"/>
      <c r="W156" s="257"/>
      <c r="X156" s="257"/>
      <c r="Y156" s="257"/>
      <c r="Z156" s="257"/>
      <c r="AA156" s="257"/>
      <c r="AB156" s="257"/>
      <c r="AC156" s="257"/>
      <c r="AD156" s="257"/>
    </row>
    <row r="157">
      <c r="A157" s="257"/>
      <c r="B157" s="257"/>
      <c r="C157" s="257"/>
      <c r="D157" s="158"/>
      <c r="E157" s="285"/>
      <c r="F157" s="257"/>
      <c r="G157" s="257"/>
      <c r="H157" s="258"/>
      <c r="I157" s="257"/>
      <c r="J157" s="258"/>
      <c r="K157" s="257"/>
      <c r="L157" s="256"/>
      <c r="M157" s="257"/>
      <c r="N157" s="257"/>
      <c r="O157" s="257"/>
      <c r="P157" s="257"/>
      <c r="Q157" s="258"/>
      <c r="R157" s="257"/>
      <c r="S157" s="257"/>
      <c r="T157" s="257"/>
      <c r="U157" s="257"/>
      <c r="V157" s="258"/>
      <c r="W157" s="257"/>
      <c r="X157" s="257"/>
      <c r="Y157" s="257"/>
      <c r="Z157" s="257"/>
      <c r="AA157" s="257"/>
      <c r="AB157" s="257"/>
      <c r="AC157" s="257"/>
      <c r="AD157" s="257"/>
    </row>
    <row r="158">
      <c r="A158" s="257"/>
      <c r="B158" s="257"/>
      <c r="C158" s="257"/>
      <c r="D158" s="158"/>
      <c r="E158" s="285"/>
      <c r="F158" s="257"/>
      <c r="G158" s="257"/>
      <c r="H158" s="258"/>
      <c r="I158" s="257"/>
      <c r="J158" s="258"/>
      <c r="K158" s="257"/>
      <c r="L158" s="256"/>
      <c r="M158" s="257"/>
      <c r="N158" s="257"/>
      <c r="O158" s="257"/>
      <c r="P158" s="257"/>
      <c r="Q158" s="258"/>
      <c r="R158" s="257"/>
      <c r="S158" s="257"/>
      <c r="T158" s="257"/>
      <c r="U158" s="257"/>
      <c r="V158" s="258"/>
      <c r="W158" s="257"/>
      <c r="X158" s="257"/>
      <c r="Y158" s="257"/>
      <c r="Z158" s="257"/>
      <c r="AA158" s="257"/>
      <c r="AB158" s="257"/>
      <c r="AC158" s="257"/>
      <c r="AD158" s="257"/>
    </row>
    <row r="159">
      <c r="A159" s="257"/>
      <c r="B159" s="257"/>
      <c r="C159" s="257"/>
      <c r="D159" s="158"/>
      <c r="E159" s="285"/>
      <c r="F159" s="257"/>
      <c r="G159" s="257"/>
      <c r="H159" s="258"/>
      <c r="I159" s="257"/>
      <c r="J159" s="258"/>
      <c r="K159" s="257"/>
      <c r="L159" s="256"/>
      <c r="M159" s="257"/>
      <c r="N159" s="257"/>
      <c r="O159" s="257"/>
      <c r="P159" s="257"/>
      <c r="Q159" s="258"/>
      <c r="R159" s="257"/>
      <c r="S159" s="257"/>
      <c r="T159" s="257"/>
      <c r="U159" s="257"/>
      <c r="V159" s="258"/>
      <c r="W159" s="257"/>
      <c r="X159" s="257"/>
      <c r="Y159" s="257"/>
      <c r="Z159" s="257"/>
      <c r="AA159" s="257"/>
      <c r="AB159" s="257"/>
      <c r="AC159" s="257"/>
      <c r="AD159" s="257"/>
    </row>
    <row r="160">
      <c r="A160" s="257"/>
      <c r="B160" s="257"/>
      <c r="C160" s="257"/>
      <c r="D160" s="158"/>
      <c r="E160" s="285"/>
      <c r="F160" s="257"/>
      <c r="G160" s="257"/>
      <c r="H160" s="258"/>
      <c r="I160" s="257"/>
      <c r="J160" s="258"/>
      <c r="K160" s="257"/>
      <c r="L160" s="256"/>
      <c r="M160" s="257"/>
      <c r="N160" s="257"/>
      <c r="O160" s="257"/>
      <c r="P160" s="257"/>
      <c r="Q160" s="258"/>
      <c r="R160" s="257"/>
      <c r="S160" s="257"/>
      <c r="T160" s="257"/>
      <c r="U160" s="257"/>
      <c r="V160" s="258"/>
      <c r="W160" s="257"/>
      <c r="X160" s="257"/>
      <c r="Y160" s="257"/>
      <c r="Z160" s="257"/>
      <c r="AA160" s="257"/>
      <c r="AB160" s="257"/>
      <c r="AC160" s="257"/>
      <c r="AD160" s="257"/>
    </row>
    <row r="161">
      <c r="A161" s="257"/>
      <c r="B161" s="257"/>
      <c r="C161" s="257"/>
      <c r="D161" s="158"/>
      <c r="E161" s="285"/>
      <c r="F161" s="257"/>
      <c r="G161" s="257"/>
      <c r="H161" s="258"/>
      <c r="I161" s="257"/>
      <c r="J161" s="258"/>
      <c r="K161" s="257"/>
      <c r="L161" s="256"/>
      <c r="M161" s="257"/>
      <c r="N161" s="257"/>
      <c r="O161" s="257"/>
      <c r="P161" s="257"/>
      <c r="Q161" s="258"/>
      <c r="R161" s="257"/>
      <c r="S161" s="257"/>
      <c r="T161" s="257"/>
      <c r="U161" s="257"/>
      <c r="V161" s="258"/>
      <c r="W161" s="257"/>
      <c r="X161" s="257"/>
      <c r="Y161" s="257"/>
      <c r="Z161" s="257"/>
      <c r="AA161" s="257"/>
      <c r="AB161" s="257"/>
      <c r="AC161" s="257"/>
      <c r="AD161" s="257"/>
    </row>
    <row r="162">
      <c r="A162" s="257"/>
      <c r="B162" s="257"/>
      <c r="C162" s="257"/>
      <c r="D162" s="158"/>
      <c r="E162" s="285"/>
      <c r="F162" s="257"/>
      <c r="G162" s="257"/>
      <c r="H162" s="258"/>
      <c r="I162" s="257"/>
      <c r="J162" s="258"/>
      <c r="K162" s="257"/>
      <c r="L162" s="256"/>
      <c r="M162" s="257"/>
      <c r="N162" s="257"/>
      <c r="O162" s="257"/>
      <c r="P162" s="257"/>
      <c r="Q162" s="258"/>
      <c r="R162" s="257"/>
      <c r="S162" s="257"/>
      <c r="T162" s="257"/>
      <c r="U162" s="257"/>
      <c r="V162" s="258"/>
      <c r="W162" s="257"/>
      <c r="X162" s="257"/>
      <c r="Y162" s="257"/>
      <c r="Z162" s="257"/>
      <c r="AA162" s="257"/>
      <c r="AB162" s="257"/>
      <c r="AC162" s="257"/>
      <c r="AD162" s="257"/>
    </row>
    <row r="163">
      <c r="A163" s="257"/>
      <c r="B163" s="257"/>
      <c r="C163" s="257"/>
      <c r="D163" s="158"/>
      <c r="E163" s="285"/>
      <c r="F163" s="257"/>
      <c r="G163" s="257"/>
      <c r="H163" s="258"/>
      <c r="I163" s="257"/>
      <c r="J163" s="258"/>
      <c r="K163" s="257"/>
      <c r="L163" s="256"/>
      <c r="M163" s="257"/>
      <c r="N163" s="257"/>
      <c r="O163" s="257"/>
      <c r="P163" s="257"/>
      <c r="Q163" s="258"/>
      <c r="R163" s="257"/>
      <c r="S163" s="257"/>
      <c r="T163" s="257"/>
      <c r="U163" s="257"/>
      <c r="V163" s="258"/>
      <c r="W163" s="257"/>
      <c r="X163" s="257"/>
      <c r="Y163" s="257"/>
      <c r="Z163" s="257"/>
      <c r="AA163" s="257"/>
      <c r="AB163" s="257"/>
      <c r="AC163" s="257"/>
      <c r="AD163" s="257"/>
    </row>
    <row r="164">
      <c r="A164" s="257"/>
      <c r="B164" s="257"/>
      <c r="C164" s="257"/>
      <c r="D164" s="158"/>
      <c r="E164" s="285"/>
      <c r="F164" s="257"/>
      <c r="G164" s="257"/>
      <c r="H164" s="258"/>
      <c r="I164" s="257"/>
      <c r="J164" s="258"/>
      <c r="K164" s="257"/>
      <c r="L164" s="256"/>
      <c r="M164" s="257"/>
      <c r="N164" s="257"/>
      <c r="O164" s="257"/>
      <c r="P164" s="257"/>
      <c r="Q164" s="258"/>
      <c r="R164" s="257"/>
      <c r="S164" s="257"/>
      <c r="T164" s="257"/>
      <c r="U164" s="257"/>
      <c r="V164" s="258"/>
      <c r="W164" s="257"/>
      <c r="X164" s="257"/>
      <c r="Y164" s="257"/>
      <c r="Z164" s="257"/>
      <c r="AA164" s="257"/>
      <c r="AB164" s="257"/>
      <c r="AC164" s="257"/>
      <c r="AD164" s="257"/>
    </row>
    <row r="165">
      <c r="A165" s="257"/>
      <c r="B165" s="257"/>
      <c r="C165" s="257"/>
      <c r="D165" s="158"/>
      <c r="E165" s="285"/>
      <c r="F165" s="257"/>
      <c r="G165" s="257"/>
      <c r="H165" s="258"/>
      <c r="I165" s="257"/>
      <c r="J165" s="258"/>
      <c r="K165" s="257"/>
      <c r="L165" s="256"/>
      <c r="M165" s="257"/>
      <c r="N165" s="257"/>
      <c r="O165" s="257"/>
      <c r="P165" s="257"/>
      <c r="Q165" s="258"/>
      <c r="R165" s="257"/>
      <c r="S165" s="257"/>
      <c r="T165" s="257"/>
      <c r="U165" s="257"/>
      <c r="V165" s="258"/>
      <c r="W165" s="257"/>
      <c r="X165" s="257"/>
      <c r="Y165" s="257"/>
      <c r="Z165" s="257"/>
      <c r="AA165" s="257"/>
      <c r="AB165" s="257"/>
      <c r="AC165" s="257"/>
      <c r="AD165" s="257"/>
    </row>
    <row r="166">
      <c r="A166" s="257"/>
      <c r="B166" s="257"/>
      <c r="C166" s="257"/>
      <c r="D166" s="158"/>
      <c r="E166" s="285"/>
      <c r="F166" s="257"/>
      <c r="G166" s="257"/>
      <c r="H166" s="258"/>
      <c r="I166" s="257"/>
      <c r="J166" s="258"/>
      <c r="K166" s="257"/>
      <c r="L166" s="256"/>
      <c r="M166" s="257"/>
      <c r="N166" s="257"/>
      <c r="O166" s="257"/>
      <c r="P166" s="257"/>
      <c r="Q166" s="258"/>
      <c r="R166" s="257"/>
      <c r="S166" s="257"/>
      <c r="T166" s="257"/>
      <c r="U166" s="257"/>
      <c r="V166" s="258"/>
      <c r="W166" s="257"/>
      <c r="X166" s="257"/>
      <c r="Y166" s="257"/>
      <c r="Z166" s="257"/>
      <c r="AA166" s="257"/>
      <c r="AB166" s="257"/>
      <c r="AC166" s="257"/>
      <c r="AD166" s="257"/>
    </row>
    <row r="167">
      <c r="A167" s="257"/>
      <c r="B167" s="257"/>
      <c r="C167" s="257"/>
      <c r="D167" s="158"/>
      <c r="E167" s="285"/>
      <c r="F167" s="257"/>
      <c r="G167" s="257"/>
      <c r="H167" s="258"/>
      <c r="I167" s="257"/>
      <c r="J167" s="258"/>
      <c r="K167" s="257"/>
      <c r="L167" s="256"/>
      <c r="M167" s="257"/>
      <c r="N167" s="257"/>
      <c r="O167" s="257"/>
      <c r="P167" s="257"/>
      <c r="Q167" s="258"/>
      <c r="R167" s="257"/>
      <c r="S167" s="257"/>
      <c r="T167" s="257"/>
      <c r="U167" s="257"/>
      <c r="V167" s="258"/>
      <c r="W167" s="257"/>
      <c r="X167" s="257"/>
      <c r="Y167" s="257"/>
      <c r="Z167" s="257"/>
      <c r="AA167" s="257"/>
      <c r="AB167" s="257"/>
      <c r="AC167" s="257"/>
      <c r="AD167" s="257"/>
    </row>
    <row r="168">
      <c r="A168" s="257"/>
      <c r="B168" s="257"/>
      <c r="C168" s="257"/>
      <c r="D168" s="158"/>
      <c r="E168" s="285"/>
      <c r="F168" s="257"/>
      <c r="G168" s="257"/>
      <c r="H168" s="258"/>
      <c r="I168" s="257"/>
      <c r="J168" s="258"/>
      <c r="K168" s="257"/>
      <c r="L168" s="256"/>
      <c r="M168" s="257"/>
      <c r="N168" s="257"/>
      <c r="O168" s="257"/>
      <c r="P168" s="257"/>
      <c r="Q168" s="258"/>
      <c r="R168" s="257"/>
      <c r="S168" s="257"/>
      <c r="T168" s="257"/>
      <c r="U168" s="257"/>
      <c r="V168" s="258"/>
      <c r="W168" s="257"/>
      <c r="X168" s="257"/>
      <c r="Y168" s="257"/>
      <c r="Z168" s="257"/>
      <c r="AA168" s="257"/>
      <c r="AB168" s="257"/>
      <c r="AC168" s="257"/>
      <c r="AD168" s="257"/>
    </row>
    <row r="169">
      <c r="A169" s="257"/>
      <c r="B169" s="257"/>
      <c r="C169" s="257"/>
      <c r="D169" s="158"/>
      <c r="E169" s="285"/>
      <c r="F169" s="257"/>
      <c r="G169" s="257"/>
      <c r="H169" s="258"/>
      <c r="I169" s="257"/>
      <c r="J169" s="258"/>
      <c r="K169" s="257"/>
      <c r="L169" s="256"/>
      <c r="M169" s="257"/>
      <c r="N169" s="257"/>
      <c r="O169" s="257"/>
      <c r="P169" s="257"/>
      <c r="Q169" s="258"/>
      <c r="R169" s="257"/>
      <c r="S169" s="257"/>
      <c r="T169" s="257"/>
      <c r="U169" s="257"/>
      <c r="V169" s="258"/>
      <c r="W169" s="257"/>
      <c r="X169" s="257"/>
      <c r="Y169" s="257"/>
      <c r="Z169" s="257"/>
      <c r="AA169" s="257"/>
      <c r="AB169" s="257"/>
      <c r="AC169" s="257"/>
      <c r="AD169" s="257"/>
    </row>
    <row r="170">
      <c r="A170" s="257"/>
      <c r="B170" s="257"/>
      <c r="C170" s="257"/>
      <c r="D170" s="158"/>
      <c r="E170" s="285"/>
      <c r="F170" s="257"/>
      <c r="G170" s="257"/>
      <c r="H170" s="258"/>
      <c r="I170" s="257"/>
      <c r="J170" s="258"/>
      <c r="K170" s="257"/>
      <c r="L170" s="256"/>
      <c r="M170" s="257"/>
      <c r="N170" s="257"/>
      <c r="O170" s="257"/>
      <c r="P170" s="257"/>
      <c r="Q170" s="258"/>
      <c r="R170" s="257"/>
      <c r="S170" s="257"/>
      <c r="T170" s="257"/>
      <c r="U170" s="257"/>
      <c r="V170" s="258"/>
      <c r="W170" s="257"/>
      <c r="X170" s="257"/>
      <c r="Y170" s="257"/>
      <c r="Z170" s="257"/>
      <c r="AA170" s="257"/>
      <c r="AB170" s="257"/>
      <c r="AC170" s="257"/>
      <c r="AD170" s="257"/>
    </row>
    <row r="171">
      <c r="A171" s="257"/>
      <c r="B171" s="257"/>
      <c r="C171" s="257"/>
      <c r="D171" s="158"/>
      <c r="E171" s="285"/>
      <c r="F171" s="257"/>
      <c r="G171" s="257"/>
      <c r="H171" s="258"/>
      <c r="I171" s="257"/>
      <c r="J171" s="258"/>
      <c r="K171" s="257"/>
      <c r="L171" s="256"/>
      <c r="M171" s="257"/>
      <c r="N171" s="257"/>
      <c r="O171" s="257"/>
      <c r="P171" s="257"/>
      <c r="Q171" s="258"/>
      <c r="R171" s="257"/>
      <c r="S171" s="257"/>
      <c r="T171" s="257"/>
      <c r="U171" s="257"/>
      <c r="V171" s="258"/>
      <c r="W171" s="257"/>
      <c r="X171" s="257"/>
      <c r="Y171" s="257"/>
      <c r="Z171" s="257"/>
      <c r="AA171" s="257"/>
      <c r="AB171" s="257"/>
      <c r="AC171" s="257"/>
      <c r="AD171" s="257"/>
    </row>
    <row r="172">
      <c r="A172" s="257"/>
      <c r="B172" s="257"/>
      <c r="C172" s="257"/>
      <c r="D172" s="158"/>
      <c r="E172" s="285"/>
      <c r="F172" s="257"/>
      <c r="G172" s="257"/>
      <c r="H172" s="258"/>
      <c r="I172" s="257"/>
      <c r="J172" s="258"/>
      <c r="K172" s="257"/>
      <c r="L172" s="256"/>
      <c r="M172" s="257"/>
      <c r="N172" s="257"/>
      <c r="O172" s="257"/>
      <c r="P172" s="257"/>
      <c r="Q172" s="258"/>
      <c r="R172" s="257"/>
      <c r="S172" s="257"/>
      <c r="T172" s="257"/>
      <c r="U172" s="257"/>
      <c r="V172" s="258"/>
      <c r="W172" s="257"/>
      <c r="X172" s="257"/>
      <c r="Y172" s="257"/>
      <c r="Z172" s="257"/>
      <c r="AA172" s="257"/>
      <c r="AB172" s="257"/>
      <c r="AC172" s="257"/>
      <c r="AD172" s="257"/>
    </row>
    <row r="173">
      <c r="A173" s="257"/>
      <c r="B173" s="257"/>
      <c r="C173" s="257"/>
      <c r="D173" s="158"/>
      <c r="E173" s="285"/>
      <c r="F173" s="257"/>
      <c r="G173" s="257"/>
      <c r="H173" s="258"/>
      <c r="I173" s="257"/>
      <c r="J173" s="258"/>
      <c r="K173" s="257"/>
      <c r="L173" s="256"/>
      <c r="M173" s="257"/>
      <c r="N173" s="257"/>
      <c r="O173" s="257"/>
      <c r="P173" s="257"/>
      <c r="Q173" s="258"/>
      <c r="R173" s="257"/>
      <c r="S173" s="257"/>
      <c r="T173" s="257"/>
      <c r="U173" s="257"/>
      <c r="V173" s="258"/>
      <c r="W173" s="257"/>
      <c r="X173" s="257"/>
      <c r="Y173" s="257"/>
      <c r="Z173" s="257"/>
      <c r="AA173" s="257"/>
      <c r="AB173" s="257"/>
      <c r="AC173" s="257"/>
      <c r="AD173" s="257"/>
    </row>
    <row r="174">
      <c r="A174" s="257"/>
      <c r="B174" s="257"/>
      <c r="C174" s="257"/>
      <c r="D174" s="158"/>
      <c r="E174" s="285"/>
      <c r="F174" s="257"/>
      <c r="G174" s="257"/>
      <c r="H174" s="258"/>
      <c r="I174" s="257"/>
      <c r="J174" s="258"/>
      <c r="K174" s="257"/>
      <c r="L174" s="256"/>
      <c r="M174" s="257"/>
      <c r="N174" s="257"/>
      <c r="O174" s="257"/>
      <c r="P174" s="257"/>
      <c r="Q174" s="258"/>
      <c r="R174" s="257"/>
      <c r="S174" s="257"/>
      <c r="T174" s="257"/>
      <c r="U174" s="257"/>
      <c r="V174" s="258"/>
      <c r="W174" s="257"/>
      <c r="X174" s="257"/>
      <c r="Y174" s="257"/>
      <c r="Z174" s="257"/>
      <c r="AA174" s="257"/>
      <c r="AB174" s="257"/>
      <c r="AC174" s="257"/>
      <c r="AD174" s="257"/>
    </row>
    <row r="175">
      <c r="A175" s="257"/>
      <c r="B175" s="257"/>
      <c r="C175" s="257"/>
      <c r="D175" s="158"/>
      <c r="E175" s="285"/>
      <c r="F175" s="257"/>
      <c r="G175" s="257"/>
      <c r="H175" s="258"/>
      <c r="I175" s="257"/>
      <c r="J175" s="258"/>
      <c r="K175" s="257"/>
      <c r="L175" s="256"/>
      <c r="M175" s="257"/>
      <c r="N175" s="257"/>
      <c r="O175" s="257"/>
      <c r="P175" s="257"/>
      <c r="Q175" s="258"/>
      <c r="R175" s="257"/>
      <c r="S175" s="257"/>
      <c r="T175" s="257"/>
      <c r="U175" s="257"/>
      <c r="V175" s="258"/>
      <c r="W175" s="257"/>
      <c r="X175" s="257"/>
      <c r="Y175" s="257"/>
      <c r="Z175" s="257"/>
      <c r="AA175" s="257"/>
      <c r="AB175" s="257"/>
      <c r="AC175" s="257"/>
      <c r="AD175" s="257"/>
    </row>
    <row r="176">
      <c r="A176" s="257"/>
      <c r="B176" s="257"/>
      <c r="C176" s="257"/>
      <c r="D176" s="158"/>
      <c r="E176" s="285"/>
      <c r="F176" s="257"/>
      <c r="G176" s="257"/>
      <c r="H176" s="258"/>
      <c r="I176" s="257"/>
      <c r="J176" s="258"/>
      <c r="K176" s="257"/>
      <c r="L176" s="256"/>
      <c r="M176" s="257"/>
      <c r="N176" s="257"/>
      <c r="O176" s="257"/>
      <c r="P176" s="257"/>
      <c r="Q176" s="258"/>
      <c r="R176" s="257"/>
      <c r="S176" s="257"/>
      <c r="T176" s="257"/>
      <c r="U176" s="257"/>
      <c r="V176" s="258"/>
      <c r="W176" s="257"/>
      <c r="X176" s="257"/>
      <c r="Y176" s="257"/>
      <c r="Z176" s="257"/>
      <c r="AA176" s="257"/>
      <c r="AB176" s="257"/>
      <c r="AC176" s="257"/>
      <c r="AD176" s="257"/>
    </row>
    <row r="177">
      <c r="A177" s="257"/>
      <c r="B177" s="257"/>
      <c r="C177" s="257"/>
      <c r="D177" s="158"/>
      <c r="E177" s="285"/>
      <c r="F177" s="257"/>
      <c r="G177" s="257"/>
      <c r="H177" s="258"/>
      <c r="I177" s="257"/>
      <c r="J177" s="258"/>
      <c r="K177" s="257"/>
      <c r="L177" s="256"/>
      <c r="M177" s="257"/>
      <c r="N177" s="257"/>
      <c r="O177" s="257"/>
      <c r="P177" s="257"/>
      <c r="Q177" s="258"/>
      <c r="R177" s="257"/>
      <c r="S177" s="257"/>
      <c r="T177" s="257"/>
      <c r="U177" s="257"/>
      <c r="V177" s="258"/>
      <c r="W177" s="257"/>
      <c r="X177" s="257"/>
      <c r="Y177" s="257"/>
      <c r="Z177" s="257"/>
      <c r="AA177" s="257"/>
      <c r="AB177" s="257"/>
      <c r="AC177" s="257"/>
      <c r="AD177" s="257"/>
    </row>
    <row r="178">
      <c r="A178" s="257"/>
      <c r="B178" s="257"/>
      <c r="C178" s="257"/>
      <c r="D178" s="158"/>
      <c r="E178" s="285"/>
      <c r="F178" s="257"/>
      <c r="G178" s="257"/>
      <c r="H178" s="258"/>
      <c r="I178" s="257"/>
      <c r="J178" s="258"/>
      <c r="K178" s="257"/>
      <c r="L178" s="256"/>
      <c r="M178" s="257"/>
      <c r="N178" s="257"/>
      <c r="O178" s="257"/>
      <c r="P178" s="257"/>
      <c r="Q178" s="258"/>
      <c r="R178" s="257"/>
      <c r="S178" s="257"/>
      <c r="T178" s="257"/>
      <c r="U178" s="257"/>
      <c r="V178" s="258"/>
      <c r="W178" s="257"/>
      <c r="X178" s="257"/>
      <c r="Y178" s="257"/>
      <c r="Z178" s="257"/>
      <c r="AA178" s="257"/>
      <c r="AB178" s="257"/>
      <c r="AC178" s="257"/>
      <c r="AD178" s="257"/>
    </row>
    <row r="179">
      <c r="A179" s="257"/>
      <c r="B179" s="257"/>
      <c r="C179" s="257"/>
      <c r="D179" s="158"/>
      <c r="E179" s="285"/>
      <c r="F179" s="257"/>
      <c r="G179" s="257"/>
      <c r="H179" s="258"/>
      <c r="I179" s="257"/>
      <c r="J179" s="258"/>
      <c r="K179" s="257"/>
      <c r="L179" s="256"/>
      <c r="M179" s="257"/>
      <c r="N179" s="257"/>
      <c r="O179" s="257"/>
      <c r="P179" s="257"/>
      <c r="Q179" s="258"/>
      <c r="R179" s="257"/>
      <c r="S179" s="257"/>
      <c r="T179" s="257"/>
      <c r="U179" s="257"/>
      <c r="V179" s="258"/>
      <c r="W179" s="257"/>
      <c r="X179" s="257"/>
      <c r="Y179" s="257"/>
      <c r="Z179" s="257"/>
      <c r="AA179" s="257"/>
      <c r="AB179" s="257"/>
      <c r="AC179" s="257"/>
      <c r="AD179" s="257"/>
    </row>
    <row r="180">
      <c r="A180" s="257"/>
      <c r="B180" s="257"/>
      <c r="C180" s="257"/>
      <c r="D180" s="158"/>
      <c r="E180" s="285"/>
      <c r="F180" s="257"/>
      <c r="G180" s="257"/>
      <c r="H180" s="258"/>
      <c r="I180" s="257"/>
      <c r="J180" s="258"/>
      <c r="K180" s="257"/>
      <c r="L180" s="256"/>
      <c r="M180" s="257"/>
      <c r="N180" s="257"/>
      <c r="O180" s="257"/>
      <c r="P180" s="257"/>
      <c r="Q180" s="258"/>
      <c r="R180" s="257"/>
      <c r="S180" s="257"/>
      <c r="T180" s="257"/>
      <c r="U180" s="257"/>
      <c r="V180" s="258"/>
      <c r="W180" s="257"/>
      <c r="X180" s="257"/>
      <c r="Y180" s="257"/>
      <c r="Z180" s="257"/>
      <c r="AA180" s="257"/>
      <c r="AB180" s="257"/>
      <c r="AC180" s="257"/>
      <c r="AD180" s="257"/>
    </row>
    <row r="181">
      <c r="A181" s="257"/>
      <c r="B181" s="257"/>
      <c r="C181" s="257"/>
      <c r="D181" s="158"/>
      <c r="E181" s="285"/>
      <c r="F181" s="257"/>
      <c r="G181" s="257"/>
      <c r="H181" s="258"/>
      <c r="I181" s="257"/>
      <c r="J181" s="258"/>
      <c r="K181" s="257"/>
      <c r="L181" s="256"/>
      <c r="M181" s="257"/>
      <c r="N181" s="257"/>
      <c r="O181" s="257"/>
      <c r="P181" s="257"/>
      <c r="Q181" s="258"/>
      <c r="R181" s="257"/>
      <c r="S181" s="257"/>
      <c r="T181" s="257"/>
      <c r="U181" s="257"/>
      <c r="V181" s="258"/>
      <c r="W181" s="257"/>
      <c r="X181" s="257"/>
      <c r="Y181" s="257"/>
      <c r="Z181" s="257"/>
      <c r="AA181" s="257"/>
      <c r="AB181" s="257"/>
      <c r="AC181" s="257"/>
      <c r="AD181" s="257"/>
    </row>
    <row r="182">
      <c r="A182" s="257"/>
      <c r="B182" s="257"/>
      <c r="C182" s="257"/>
      <c r="D182" s="158"/>
      <c r="E182" s="285"/>
      <c r="F182" s="257"/>
      <c r="G182" s="257"/>
      <c r="H182" s="258"/>
      <c r="I182" s="257"/>
      <c r="J182" s="258"/>
      <c r="K182" s="257"/>
      <c r="L182" s="256"/>
      <c r="M182" s="257"/>
      <c r="N182" s="257"/>
      <c r="O182" s="257"/>
      <c r="P182" s="257"/>
      <c r="Q182" s="258"/>
      <c r="R182" s="257"/>
      <c r="S182" s="257"/>
      <c r="T182" s="257"/>
      <c r="U182" s="257"/>
      <c r="V182" s="258"/>
      <c r="W182" s="257"/>
      <c r="X182" s="257"/>
      <c r="Y182" s="257"/>
      <c r="Z182" s="257"/>
      <c r="AA182" s="257"/>
      <c r="AB182" s="257"/>
      <c r="AC182" s="257"/>
      <c r="AD182" s="257"/>
    </row>
    <row r="183">
      <c r="A183" s="257"/>
      <c r="B183" s="257"/>
      <c r="C183" s="257"/>
      <c r="D183" s="158"/>
      <c r="E183" s="285"/>
      <c r="F183" s="257"/>
      <c r="G183" s="257"/>
      <c r="H183" s="258"/>
      <c r="I183" s="257"/>
      <c r="J183" s="258"/>
      <c r="K183" s="257"/>
      <c r="L183" s="256"/>
      <c r="M183" s="257"/>
      <c r="N183" s="257"/>
      <c r="O183" s="257"/>
      <c r="P183" s="257"/>
      <c r="Q183" s="258"/>
      <c r="R183" s="257"/>
      <c r="S183" s="257"/>
      <c r="T183" s="257"/>
      <c r="U183" s="257"/>
      <c r="V183" s="258"/>
      <c r="W183" s="257"/>
      <c r="X183" s="257"/>
      <c r="Y183" s="257"/>
      <c r="Z183" s="257"/>
      <c r="AA183" s="257"/>
      <c r="AB183" s="257"/>
      <c r="AC183" s="257"/>
      <c r="AD183" s="257"/>
    </row>
    <row r="184">
      <c r="A184" s="257"/>
      <c r="B184" s="257"/>
      <c r="C184" s="257"/>
      <c r="D184" s="158"/>
      <c r="E184" s="285"/>
      <c r="F184" s="257"/>
      <c r="G184" s="257"/>
      <c r="H184" s="258"/>
      <c r="I184" s="257"/>
      <c r="J184" s="258"/>
      <c r="K184" s="257"/>
      <c r="L184" s="256"/>
      <c r="M184" s="257"/>
      <c r="N184" s="257"/>
      <c r="O184" s="257"/>
      <c r="P184" s="257"/>
      <c r="Q184" s="258"/>
      <c r="R184" s="257"/>
      <c r="S184" s="257"/>
      <c r="T184" s="257"/>
      <c r="U184" s="257"/>
      <c r="V184" s="258"/>
      <c r="W184" s="257"/>
      <c r="X184" s="257"/>
      <c r="Y184" s="257"/>
      <c r="Z184" s="257"/>
      <c r="AA184" s="257"/>
      <c r="AB184" s="257"/>
      <c r="AC184" s="257"/>
      <c r="AD184" s="257"/>
    </row>
    <row r="185">
      <c r="A185" s="257"/>
      <c r="B185" s="257"/>
      <c r="C185" s="257"/>
      <c r="D185" s="158"/>
      <c r="E185" s="285"/>
      <c r="F185" s="257"/>
      <c r="G185" s="257"/>
      <c r="H185" s="258"/>
      <c r="I185" s="257"/>
      <c r="J185" s="258"/>
      <c r="K185" s="257"/>
      <c r="L185" s="256"/>
      <c r="M185" s="257"/>
      <c r="N185" s="257"/>
      <c r="O185" s="257"/>
      <c r="P185" s="257"/>
      <c r="Q185" s="258"/>
      <c r="R185" s="257"/>
      <c r="S185" s="257"/>
      <c r="T185" s="257"/>
      <c r="U185" s="257"/>
      <c r="V185" s="258"/>
      <c r="W185" s="257"/>
      <c r="X185" s="257"/>
      <c r="Y185" s="257"/>
      <c r="Z185" s="257"/>
      <c r="AA185" s="257"/>
      <c r="AB185" s="257"/>
      <c r="AC185" s="257"/>
      <c r="AD185" s="257"/>
    </row>
    <row r="186">
      <c r="A186" s="257"/>
      <c r="B186" s="257"/>
      <c r="C186" s="257"/>
      <c r="D186" s="158"/>
      <c r="E186" s="285"/>
      <c r="F186" s="257"/>
      <c r="G186" s="257"/>
      <c r="H186" s="258"/>
      <c r="I186" s="257"/>
      <c r="J186" s="258"/>
      <c r="K186" s="257"/>
      <c r="L186" s="256"/>
      <c r="M186" s="257"/>
      <c r="N186" s="257"/>
      <c r="O186" s="257"/>
      <c r="P186" s="257"/>
      <c r="Q186" s="258"/>
      <c r="R186" s="257"/>
      <c r="S186" s="257"/>
      <c r="T186" s="257"/>
      <c r="U186" s="257"/>
      <c r="V186" s="258"/>
      <c r="W186" s="257"/>
      <c r="X186" s="257"/>
      <c r="Y186" s="257"/>
      <c r="Z186" s="257"/>
      <c r="AA186" s="257"/>
      <c r="AB186" s="257"/>
      <c r="AC186" s="257"/>
      <c r="AD186" s="257"/>
    </row>
    <row r="187">
      <c r="A187" s="257"/>
      <c r="B187" s="257"/>
      <c r="C187" s="257"/>
      <c r="D187" s="158"/>
      <c r="E187" s="285"/>
      <c r="F187" s="257"/>
      <c r="G187" s="257"/>
      <c r="H187" s="258"/>
      <c r="I187" s="257"/>
      <c r="J187" s="258"/>
      <c r="K187" s="257"/>
      <c r="L187" s="256"/>
      <c r="M187" s="257"/>
      <c r="N187" s="257"/>
      <c r="O187" s="257"/>
      <c r="P187" s="257"/>
      <c r="Q187" s="258"/>
      <c r="R187" s="257"/>
      <c r="S187" s="257"/>
      <c r="T187" s="257"/>
      <c r="U187" s="257"/>
      <c r="V187" s="258"/>
      <c r="W187" s="257"/>
      <c r="X187" s="257"/>
      <c r="Y187" s="257"/>
      <c r="Z187" s="257"/>
      <c r="AA187" s="257"/>
      <c r="AB187" s="257"/>
      <c r="AC187" s="257"/>
      <c r="AD187" s="257"/>
    </row>
    <row r="188">
      <c r="A188" s="257"/>
      <c r="B188" s="257"/>
      <c r="C188" s="257"/>
      <c r="D188" s="158"/>
      <c r="E188" s="285"/>
      <c r="F188" s="257"/>
      <c r="G188" s="257"/>
      <c r="H188" s="258"/>
      <c r="I188" s="257"/>
      <c r="J188" s="258"/>
      <c r="K188" s="257"/>
      <c r="L188" s="256"/>
      <c r="M188" s="257"/>
      <c r="N188" s="257"/>
      <c r="O188" s="257"/>
      <c r="P188" s="257"/>
      <c r="Q188" s="258"/>
      <c r="R188" s="257"/>
      <c r="S188" s="257"/>
      <c r="T188" s="257"/>
      <c r="U188" s="257"/>
      <c r="V188" s="258"/>
      <c r="W188" s="257"/>
      <c r="X188" s="257"/>
      <c r="Y188" s="257"/>
      <c r="Z188" s="257"/>
      <c r="AA188" s="257"/>
      <c r="AB188" s="257"/>
      <c r="AC188" s="257"/>
      <c r="AD188" s="257"/>
    </row>
    <row r="189">
      <c r="A189" s="257"/>
      <c r="B189" s="257"/>
      <c r="C189" s="257"/>
      <c r="D189" s="158"/>
      <c r="E189" s="285"/>
      <c r="F189" s="257"/>
      <c r="G189" s="257"/>
      <c r="H189" s="258"/>
      <c r="I189" s="257"/>
      <c r="J189" s="258"/>
      <c r="K189" s="257"/>
      <c r="L189" s="256"/>
      <c r="M189" s="257"/>
      <c r="N189" s="257"/>
      <c r="O189" s="257"/>
      <c r="P189" s="257"/>
      <c r="Q189" s="258"/>
      <c r="R189" s="257"/>
      <c r="S189" s="257"/>
      <c r="T189" s="257"/>
      <c r="U189" s="257"/>
      <c r="V189" s="258"/>
      <c r="W189" s="257"/>
      <c r="X189" s="257"/>
      <c r="Y189" s="257"/>
      <c r="Z189" s="257"/>
      <c r="AA189" s="257"/>
      <c r="AB189" s="257"/>
      <c r="AC189" s="257"/>
      <c r="AD189" s="257"/>
    </row>
    <row r="190">
      <c r="A190" s="257"/>
      <c r="B190" s="257"/>
      <c r="C190" s="257"/>
      <c r="D190" s="158"/>
      <c r="E190" s="285"/>
      <c r="F190" s="257"/>
      <c r="G190" s="257"/>
      <c r="H190" s="258"/>
      <c r="I190" s="257"/>
      <c r="J190" s="258"/>
      <c r="K190" s="257"/>
      <c r="L190" s="256"/>
      <c r="M190" s="257"/>
      <c r="N190" s="257"/>
      <c r="O190" s="257"/>
      <c r="P190" s="257"/>
      <c r="Q190" s="258"/>
      <c r="R190" s="257"/>
      <c r="S190" s="257"/>
      <c r="T190" s="257"/>
      <c r="U190" s="257"/>
      <c r="V190" s="258"/>
      <c r="W190" s="257"/>
      <c r="X190" s="257"/>
      <c r="Y190" s="257"/>
      <c r="Z190" s="257"/>
      <c r="AA190" s="257"/>
      <c r="AB190" s="257"/>
      <c r="AC190" s="257"/>
      <c r="AD190" s="257"/>
    </row>
    <row r="191">
      <c r="A191" s="257"/>
      <c r="B191" s="257"/>
      <c r="C191" s="257"/>
      <c r="D191" s="158"/>
      <c r="E191" s="285"/>
      <c r="F191" s="257"/>
      <c r="G191" s="257"/>
      <c r="H191" s="258"/>
      <c r="I191" s="257"/>
      <c r="J191" s="258"/>
      <c r="K191" s="257"/>
      <c r="L191" s="256"/>
      <c r="M191" s="257"/>
      <c r="N191" s="257"/>
      <c r="O191" s="257"/>
      <c r="P191" s="257"/>
      <c r="Q191" s="258"/>
      <c r="R191" s="257"/>
      <c r="S191" s="257"/>
      <c r="T191" s="257"/>
      <c r="U191" s="257"/>
      <c r="V191" s="258"/>
      <c r="W191" s="257"/>
      <c r="X191" s="257"/>
      <c r="Y191" s="257"/>
      <c r="Z191" s="257"/>
      <c r="AA191" s="257"/>
      <c r="AB191" s="257"/>
      <c r="AC191" s="257"/>
      <c r="AD191" s="257"/>
    </row>
    <row r="192">
      <c r="A192" s="257"/>
      <c r="B192" s="257"/>
      <c r="C192" s="257"/>
      <c r="D192" s="158"/>
      <c r="E192" s="285"/>
      <c r="F192" s="257"/>
      <c r="G192" s="257"/>
      <c r="H192" s="258"/>
      <c r="I192" s="257"/>
      <c r="J192" s="258"/>
      <c r="K192" s="257"/>
      <c r="L192" s="256"/>
      <c r="M192" s="257"/>
      <c r="N192" s="257"/>
      <c r="O192" s="257"/>
      <c r="P192" s="257"/>
      <c r="Q192" s="258"/>
      <c r="R192" s="257"/>
      <c r="S192" s="257"/>
      <c r="T192" s="257"/>
      <c r="U192" s="257"/>
      <c r="V192" s="258"/>
      <c r="W192" s="257"/>
      <c r="X192" s="257"/>
      <c r="Y192" s="257"/>
      <c r="Z192" s="257"/>
      <c r="AA192" s="257"/>
      <c r="AB192" s="257"/>
      <c r="AC192" s="257"/>
      <c r="AD192" s="257"/>
    </row>
    <row r="193">
      <c r="A193" s="257"/>
      <c r="B193" s="257"/>
      <c r="C193" s="257"/>
      <c r="D193" s="158"/>
      <c r="E193" s="285"/>
      <c r="F193" s="257"/>
      <c r="G193" s="257"/>
      <c r="H193" s="258"/>
      <c r="I193" s="257"/>
      <c r="J193" s="258"/>
      <c r="K193" s="257"/>
      <c r="L193" s="256"/>
      <c r="M193" s="257"/>
      <c r="N193" s="257"/>
      <c r="O193" s="257"/>
      <c r="P193" s="257"/>
      <c r="Q193" s="258"/>
      <c r="R193" s="257"/>
      <c r="S193" s="257"/>
      <c r="T193" s="257"/>
      <c r="U193" s="257"/>
      <c r="V193" s="258"/>
      <c r="W193" s="257"/>
      <c r="X193" s="257"/>
      <c r="Y193" s="257"/>
      <c r="Z193" s="257"/>
      <c r="AA193" s="257"/>
      <c r="AB193" s="257"/>
      <c r="AC193" s="257"/>
      <c r="AD193" s="257"/>
    </row>
    <row r="194">
      <c r="A194" s="257"/>
      <c r="B194" s="257"/>
      <c r="C194" s="257"/>
      <c r="D194" s="158"/>
      <c r="E194" s="285"/>
      <c r="F194" s="257"/>
      <c r="G194" s="257"/>
      <c r="H194" s="258"/>
      <c r="I194" s="257"/>
      <c r="J194" s="258"/>
      <c r="K194" s="257"/>
      <c r="L194" s="256"/>
      <c r="M194" s="257"/>
      <c r="N194" s="257"/>
      <c r="O194" s="257"/>
      <c r="P194" s="257"/>
      <c r="Q194" s="258"/>
      <c r="R194" s="257"/>
      <c r="S194" s="257"/>
      <c r="T194" s="257"/>
      <c r="U194" s="257"/>
      <c r="V194" s="258"/>
      <c r="W194" s="257"/>
      <c r="X194" s="257"/>
      <c r="Y194" s="257"/>
      <c r="Z194" s="257"/>
      <c r="AA194" s="257"/>
      <c r="AB194" s="257"/>
      <c r="AC194" s="257"/>
      <c r="AD194" s="257"/>
    </row>
    <row r="195">
      <c r="A195" s="257"/>
      <c r="B195" s="257"/>
      <c r="C195" s="257"/>
      <c r="D195" s="158"/>
      <c r="E195" s="285"/>
      <c r="F195" s="257"/>
      <c r="G195" s="257"/>
      <c r="H195" s="258"/>
      <c r="I195" s="257"/>
      <c r="J195" s="258"/>
      <c r="K195" s="257"/>
      <c r="L195" s="256"/>
      <c r="M195" s="257"/>
      <c r="N195" s="257"/>
      <c r="O195" s="257"/>
      <c r="P195" s="257"/>
      <c r="Q195" s="258"/>
      <c r="R195" s="257"/>
      <c r="S195" s="257"/>
      <c r="T195" s="257"/>
      <c r="U195" s="257"/>
      <c r="V195" s="258"/>
      <c r="W195" s="257"/>
      <c r="X195" s="257"/>
      <c r="Y195" s="257"/>
      <c r="Z195" s="257"/>
      <c r="AA195" s="257"/>
      <c r="AB195" s="257"/>
      <c r="AC195" s="257"/>
      <c r="AD195" s="257"/>
    </row>
    <row r="196">
      <c r="A196" s="257"/>
      <c r="B196" s="257"/>
      <c r="C196" s="257"/>
      <c r="D196" s="158"/>
      <c r="E196" s="285"/>
      <c r="F196" s="257"/>
      <c r="G196" s="257"/>
      <c r="H196" s="258"/>
      <c r="I196" s="257"/>
      <c r="J196" s="258"/>
      <c r="K196" s="257"/>
      <c r="L196" s="256"/>
      <c r="M196" s="257"/>
      <c r="N196" s="257"/>
      <c r="O196" s="257"/>
      <c r="P196" s="257"/>
      <c r="Q196" s="258"/>
      <c r="R196" s="257"/>
      <c r="S196" s="257"/>
      <c r="T196" s="257"/>
      <c r="U196" s="257"/>
      <c r="V196" s="258"/>
      <c r="W196" s="257"/>
      <c r="X196" s="257"/>
      <c r="Y196" s="257"/>
      <c r="Z196" s="257"/>
      <c r="AA196" s="257"/>
      <c r="AB196" s="257"/>
      <c r="AC196" s="257"/>
      <c r="AD196" s="257"/>
    </row>
    <row r="197">
      <c r="A197" s="257"/>
      <c r="B197" s="257"/>
      <c r="C197" s="257"/>
      <c r="D197" s="158"/>
      <c r="E197" s="285"/>
      <c r="F197" s="257"/>
      <c r="G197" s="257"/>
      <c r="H197" s="258"/>
      <c r="I197" s="257"/>
      <c r="J197" s="258"/>
      <c r="K197" s="257"/>
      <c r="L197" s="256"/>
      <c r="M197" s="257"/>
      <c r="N197" s="257"/>
      <c r="O197" s="257"/>
      <c r="P197" s="257"/>
      <c r="Q197" s="258"/>
      <c r="R197" s="257"/>
      <c r="S197" s="257"/>
      <c r="T197" s="257"/>
      <c r="U197" s="257"/>
      <c r="V197" s="258"/>
      <c r="W197" s="257"/>
      <c r="X197" s="257"/>
      <c r="Y197" s="257"/>
      <c r="Z197" s="257"/>
      <c r="AA197" s="257"/>
      <c r="AB197" s="257"/>
      <c r="AC197" s="257"/>
      <c r="AD197" s="257"/>
    </row>
    <row r="198">
      <c r="A198" s="257"/>
      <c r="B198" s="257"/>
      <c r="C198" s="257"/>
      <c r="D198" s="158"/>
      <c r="E198" s="285"/>
      <c r="F198" s="257"/>
      <c r="G198" s="257"/>
      <c r="H198" s="258"/>
      <c r="I198" s="257"/>
      <c r="J198" s="258"/>
      <c r="K198" s="257"/>
      <c r="L198" s="256"/>
      <c r="M198" s="257"/>
      <c r="N198" s="257"/>
      <c r="O198" s="257"/>
      <c r="P198" s="257"/>
      <c r="Q198" s="258"/>
      <c r="R198" s="257"/>
      <c r="S198" s="257"/>
      <c r="T198" s="257"/>
      <c r="U198" s="257"/>
      <c r="V198" s="258"/>
      <c r="W198" s="257"/>
      <c r="X198" s="257"/>
      <c r="Y198" s="257"/>
      <c r="Z198" s="257"/>
      <c r="AA198" s="257"/>
      <c r="AB198" s="257"/>
      <c r="AC198" s="257"/>
      <c r="AD198" s="257"/>
    </row>
    <row r="199">
      <c r="A199" s="257"/>
      <c r="B199" s="257"/>
      <c r="C199" s="257"/>
      <c r="D199" s="158"/>
      <c r="E199" s="285"/>
      <c r="F199" s="257"/>
      <c r="G199" s="257"/>
      <c r="H199" s="258"/>
      <c r="I199" s="257"/>
      <c r="J199" s="258"/>
      <c r="K199" s="257"/>
      <c r="L199" s="256"/>
      <c r="M199" s="257"/>
      <c r="N199" s="257"/>
      <c r="O199" s="257"/>
      <c r="P199" s="257"/>
      <c r="Q199" s="258"/>
      <c r="R199" s="257"/>
      <c r="S199" s="257"/>
      <c r="T199" s="257"/>
      <c r="U199" s="257"/>
      <c r="V199" s="258"/>
      <c r="W199" s="257"/>
      <c r="X199" s="257"/>
      <c r="Y199" s="257"/>
      <c r="Z199" s="257"/>
      <c r="AA199" s="257"/>
      <c r="AB199" s="257"/>
      <c r="AC199" s="257"/>
      <c r="AD199" s="257"/>
    </row>
    <row r="200">
      <c r="A200" s="257"/>
      <c r="B200" s="257"/>
      <c r="C200" s="257"/>
      <c r="D200" s="158"/>
      <c r="E200" s="285"/>
      <c r="F200" s="257"/>
      <c r="G200" s="257"/>
      <c r="H200" s="258"/>
      <c r="I200" s="257"/>
      <c r="J200" s="258"/>
      <c r="K200" s="257"/>
      <c r="L200" s="256"/>
      <c r="M200" s="257"/>
      <c r="N200" s="257"/>
      <c r="O200" s="257"/>
      <c r="P200" s="257"/>
      <c r="Q200" s="258"/>
      <c r="R200" s="257"/>
      <c r="S200" s="257"/>
      <c r="T200" s="257"/>
      <c r="U200" s="257"/>
      <c r="V200" s="258"/>
      <c r="W200" s="257"/>
      <c r="X200" s="257"/>
      <c r="Y200" s="257"/>
      <c r="Z200" s="257"/>
      <c r="AA200" s="257"/>
      <c r="AB200" s="257"/>
      <c r="AC200" s="257"/>
      <c r="AD200" s="257"/>
    </row>
    <row r="201">
      <c r="A201" s="257"/>
      <c r="B201" s="257"/>
      <c r="C201" s="257"/>
      <c r="D201" s="158"/>
      <c r="E201" s="285"/>
      <c r="F201" s="257"/>
      <c r="G201" s="257"/>
      <c r="H201" s="258"/>
      <c r="I201" s="257"/>
      <c r="J201" s="258"/>
      <c r="K201" s="257"/>
      <c r="L201" s="256"/>
      <c r="M201" s="257"/>
      <c r="N201" s="257"/>
      <c r="O201" s="257"/>
      <c r="P201" s="257"/>
      <c r="Q201" s="258"/>
      <c r="R201" s="257"/>
      <c r="S201" s="257"/>
      <c r="T201" s="257"/>
      <c r="U201" s="257"/>
      <c r="V201" s="258"/>
      <c r="W201" s="257"/>
      <c r="X201" s="257"/>
      <c r="Y201" s="257"/>
      <c r="Z201" s="257"/>
      <c r="AA201" s="257"/>
      <c r="AB201" s="257"/>
      <c r="AC201" s="257"/>
      <c r="AD201" s="257"/>
    </row>
    <row r="202">
      <c r="A202" s="257"/>
      <c r="B202" s="257"/>
      <c r="C202" s="257"/>
      <c r="D202" s="158"/>
      <c r="E202" s="285"/>
      <c r="F202" s="257"/>
      <c r="G202" s="257"/>
      <c r="H202" s="258"/>
      <c r="I202" s="257"/>
      <c r="J202" s="258"/>
      <c r="K202" s="257"/>
      <c r="L202" s="256"/>
      <c r="M202" s="257"/>
      <c r="N202" s="257"/>
      <c r="O202" s="257"/>
      <c r="P202" s="257"/>
      <c r="Q202" s="258"/>
      <c r="R202" s="257"/>
      <c r="S202" s="257"/>
      <c r="T202" s="257"/>
      <c r="U202" s="257"/>
      <c r="V202" s="258"/>
      <c r="W202" s="257"/>
      <c r="X202" s="257"/>
      <c r="Y202" s="257"/>
      <c r="Z202" s="257"/>
      <c r="AA202" s="257"/>
      <c r="AB202" s="257"/>
      <c r="AC202" s="257"/>
      <c r="AD202" s="257"/>
    </row>
    <row r="203">
      <c r="A203" s="257"/>
      <c r="B203" s="257"/>
      <c r="C203" s="257"/>
      <c r="D203" s="158"/>
      <c r="E203" s="285"/>
      <c r="F203" s="257"/>
      <c r="G203" s="257"/>
      <c r="H203" s="258"/>
      <c r="I203" s="257"/>
      <c r="J203" s="258"/>
      <c r="K203" s="257"/>
      <c r="L203" s="256"/>
      <c r="M203" s="257"/>
      <c r="N203" s="257"/>
      <c r="O203" s="257"/>
      <c r="P203" s="257"/>
      <c r="Q203" s="258"/>
      <c r="R203" s="257"/>
      <c r="S203" s="257"/>
      <c r="T203" s="257"/>
      <c r="U203" s="257"/>
      <c r="V203" s="258"/>
      <c r="W203" s="257"/>
      <c r="X203" s="257"/>
      <c r="Y203" s="257"/>
      <c r="Z203" s="257"/>
      <c r="AA203" s="257"/>
      <c r="AB203" s="257"/>
      <c r="AC203" s="257"/>
      <c r="AD203" s="257"/>
    </row>
    <row r="204">
      <c r="A204" s="257"/>
      <c r="B204" s="257"/>
      <c r="C204" s="257"/>
      <c r="D204" s="158"/>
      <c r="E204" s="285"/>
      <c r="F204" s="257"/>
      <c r="G204" s="257"/>
      <c r="H204" s="258"/>
      <c r="I204" s="257"/>
      <c r="J204" s="258"/>
      <c r="K204" s="257"/>
      <c r="L204" s="256"/>
      <c r="M204" s="257"/>
      <c r="N204" s="257"/>
      <c r="O204" s="257"/>
      <c r="P204" s="257"/>
      <c r="Q204" s="258"/>
      <c r="R204" s="257"/>
      <c r="S204" s="257"/>
      <c r="T204" s="257"/>
      <c r="U204" s="257"/>
      <c r="V204" s="258"/>
      <c r="W204" s="257"/>
      <c r="X204" s="257"/>
      <c r="Y204" s="257"/>
      <c r="Z204" s="257"/>
      <c r="AA204" s="257"/>
      <c r="AB204" s="257"/>
      <c r="AC204" s="257"/>
      <c r="AD204" s="257"/>
    </row>
    <row r="205">
      <c r="A205" s="257"/>
      <c r="B205" s="257"/>
      <c r="C205" s="257"/>
      <c r="D205" s="158"/>
      <c r="E205" s="285"/>
      <c r="F205" s="257"/>
      <c r="G205" s="257"/>
      <c r="H205" s="258"/>
      <c r="I205" s="257"/>
      <c r="J205" s="258"/>
      <c r="K205" s="257"/>
      <c r="L205" s="256"/>
      <c r="M205" s="257"/>
      <c r="N205" s="257"/>
      <c r="O205" s="257"/>
      <c r="P205" s="257"/>
      <c r="Q205" s="258"/>
      <c r="R205" s="257"/>
      <c r="S205" s="257"/>
      <c r="T205" s="257"/>
      <c r="U205" s="257"/>
      <c r="V205" s="258"/>
      <c r="W205" s="257"/>
      <c r="X205" s="257"/>
      <c r="Y205" s="257"/>
      <c r="Z205" s="257"/>
      <c r="AA205" s="257"/>
      <c r="AB205" s="257"/>
      <c r="AC205" s="257"/>
      <c r="AD205" s="257"/>
    </row>
    <row r="206">
      <c r="A206" s="257"/>
      <c r="B206" s="257"/>
      <c r="C206" s="257"/>
      <c r="D206" s="158"/>
      <c r="E206" s="285"/>
      <c r="F206" s="257"/>
      <c r="G206" s="257"/>
      <c r="H206" s="258"/>
      <c r="I206" s="257"/>
      <c r="J206" s="258"/>
      <c r="K206" s="257"/>
      <c r="L206" s="256"/>
      <c r="M206" s="257"/>
      <c r="N206" s="257"/>
      <c r="O206" s="257"/>
      <c r="P206" s="257"/>
      <c r="Q206" s="258"/>
      <c r="R206" s="257"/>
      <c r="S206" s="257"/>
      <c r="T206" s="257"/>
      <c r="U206" s="257"/>
      <c r="V206" s="258"/>
      <c r="W206" s="257"/>
      <c r="X206" s="257"/>
      <c r="Y206" s="257"/>
      <c r="Z206" s="257"/>
      <c r="AA206" s="257"/>
      <c r="AB206" s="257"/>
      <c r="AC206" s="257"/>
      <c r="AD206" s="257"/>
    </row>
    <row r="207">
      <c r="A207" s="257"/>
      <c r="B207" s="257"/>
      <c r="C207" s="257"/>
      <c r="D207" s="158"/>
      <c r="E207" s="285"/>
      <c r="F207" s="257"/>
      <c r="G207" s="257"/>
      <c r="H207" s="258"/>
      <c r="I207" s="257"/>
      <c r="J207" s="258"/>
      <c r="K207" s="257"/>
      <c r="L207" s="256"/>
      <c r="M207" s="257"/>
      <c r="N207" s="257"/>
      <c r="O207" s="257"/>
      <c r="P207" s="257"/>
      <c r="Q207" s="258"/>
      <c r="R207" s="257"/>
      <c r="S207" s="257"/>
      <c r="T207" s="257"/>
      <c r="U207" s="257"/>
      <c r="V207" s="258"/>
      <c r="W207" s="257"/>
      <c r="X207" s="257"/>
      <c r="Y207" s="257"/>
      <c r="Z207" s="257"/>
      <c r="AA207" s="257"/>
      <c r="AB207" s="257"/>
      <c r="AC207" s="257"/>
      <c r="AD207" s="257"/>
    </row>
    <row r="208">
      <c r="A208" s="257"/>
      <c r="B208" s="257"/>
      <c r="C208" s="257"/>
      <c r="D208" s="158"/>
      <c r="E208" s="285"/>
      <c r="F208" s="257"/>
      <c r="G208" s="257"/>
      <c r="H208" s="258"/>
      <c r="I208" s="257"/>
      <c r="J208" s="258"/>
      <c r="K208" s="257"/>
      <c r="L208" s="256"/>
      <c r="M208" s="257"/>
      <c r="N208" s="257"/>
      <c r="O208" s="257"/>
      <c r="P208" s="257"/>
      <c r="Q208" s="258"/>
      <c r="R208" s="257"/>
      <c r="S208" s="257"/>
      <c r="T208" s="257"/>
      <c r="U208" s="257"/>
      <c r="V208" s="258"/>
      <c r="W208" s="257"/>
      <c r="X208" s="257"/>
      <c r="Y208" s="257"/>
      <c r="Z208" s="257"/>
      <c r="AA208" s="257"/>
      <c r="AB208" s="257"/>
      <c r="AC208" s="257"/>
      <c r="AD208" s="257"/>
    </row>
    <row r="209">
      <c r="A209" s="257"/>
      <c r="B209" s="257"/>
      <c r="C209" s="257"/>
      <c r="D209" s="158"/>
      <c r="E209" s="285"/>
      <c r="F209" s="257"/>
      <c r="G209" s="257"/>
      <c r="H209" s="258"/>
      <c r="I209" s="257"/>
      <c r="J209" s="258"/>
      <c r="K209" s="257"/>
      <c r="L209" s="256"/>
      <c r="M209" s="257"/>
      <c r="N209" s="257"/>
      <c r="O209" s="257"/>
      <c r="P209" s="257"/>
      <c r="Q209" s="258"/>
      <c r="R209" s="257"/>
      <c r="S209" s="257"/>
      <c r="T209" s="257"/>
      <c r="U209" s="257"/>
      <c r="V209" s="258"/>
      <c r="W209" s="257"/>
      <c r="X209" s="257"/>
      <c r="Y209" s="257"/>
      <c r="Z209" s="257"/>
      <c r="AA209" s="257"/>
      <c r="AB209" s="257"/>
      <c r="AC209" s="257"/>
      <c r="AD209" s="257"/>
    </row>
    <row r="210">
      <c r="A210" s="257"/>
      <c r="B210" s="257"/>
      <c r="C210" s="257"/>
      <c r="D210" s="158"/>
      <c r="E210" s="285"/>
      <c r="F210" s="257"/>
      <c r="G210" s="257"/>
      <c r="H210" s="258"/>
      <c r="I210" s="257"/>
      <c r="J210" s="258"/>
      <c r="K210" s="257"/>
      <c r="L210" s="256"/>
      <c r="M210" s="257"/>
      <c r="N210" s="257"/>
      <c r="O210" s="257"/>
      <c r="P210" s="257"/>
      <c r="Q210" s="258"/>
      <c r="R210" s="257"/>
      <c r="S210" s="257"/>
      <c r="T210" s="257"/>
      <c r="U210" s="257"/>
      <c r="V210" s="258"/>
      <c r="W210" s="257"/>
      <c r="X210" s="257"/>
      <c r="Y210" s="257"/>
      <c r="Z210" s="257"/>
      <c r="AA210" s="257"/>
      <c r="AB210" s="257"/>
      <c r="AC210" s="257"/>
      <c r="AD210" s="257"/>
    </row>
    <row r="211">
      <c r="A211" s="257"/>
      <c r="B211" s="257"/>
      <c r="C211" s="257"/>
      <c r="D211" s="158"/>
      <c r="E211" s="285"/>
      <c r="F211" s="257"/>
      <c r="G211" s="257"/>
      <c r="H211" s="258"/>
      <c r="I211" s="257"/>
      <c r="J211" s="258"/>
      <c r="K211" s="257"/>
      <c r="L211" s="256"/>
      <c r="M211" s="257"/>
      <c r="N211" s="257"/>
      <c r="O211" s="257"/>
      <c r="P211" s="257"/>
      <c r="Q211" s="258"/>
      <c r="R211" s="257"/>
      <c r="S211" s="257"/>
      <c r="T211" s="257"/>
      <c r="U211" s="257"/>
      <c r="V211" s="258"/>
      <c r="W211" s="257"/>
      <c r="X211" s="257"/>
      <c r="Y211" s="257"/>
      <c r="Z211" s="257"/>
      <c r="AA211" s="257"/>
      <c r="AB211" s="257"/>
      <c r="AC211" s="257"/>
      <c r="AD211" s="257"/>
    </row>
    <row r="212">
      <c r="A212" s="257"/>
      <c r="B212" s="257"/>
      <c r="C212" s="257"/>
      <c r="D212" s="158"/>
      <c r="E212" s="285"/>
      <c r="F212" s="257"/>
      <c r="G212" s="257"/>
      <c r="H212" s="258"/>
      <c r="I212" s="257"/>
      <c r="J212" s="258"/>
      <c r="K212" s="257"/>
      <c r="L212" s="256"/>
      <c r="M212" s="257"/>
      <c r="N212" s="257"/>
      <c r="O212" s="257"/>
      <c r="P212" s="257"/>
      <c r="Q212" s="258"/>
      <c r="R212" s="257"/>
      <c r="S212" s="257"/>
      <c r="T212" s="257"/>
      <c r="U212" s="257"/>
      <c r="V212" s="258"/>
      <c r="W212" s="257"/>
      <c r="X212" s="257"/>
      <c r="Y212" s="257"/>
      <c r="Z212" s="257"/>
      <c r="AA212" s="257"/>
      <c r="AB212" s="257"/>
      <c r="AC212" s="257"/>
      <c r="AD212" s="257"/>
    </row>
    <row r="213">
      <c r="A213" s="257"/>
      <c r="B213" s="257"/>
      <c r="C213" s="257"/>
      <c r="D213" s="158"/>
      <c r="E213" s="285"/>
      <c r="F213" s="257"/>
      <c r="G213" s="257"/>
      <c r="H213" s="258"/>
      <c r="I213" s="257"/>
      <c r="J213" s="258"/>
      <c r="K213" s="257"/>
      <c r="L213" s="256"/>
      <c r="M213" s="257"/>
      <c r="N213" s="257"/>
      <c r="O213" s="257"/>
      <c r="P213" s="257"/>
      <c r="Q213" s="258"/>
      <c r="R213" s="257"/>
      <c r="S213" s="257"/>
      <c r="T213" s="257"/>
      <c r="U213" s="257"/>
      <c r="V213" s="258"/>
      <c r="W213" s="257"/>
      <c r="X213" s="257"/>
      <c r="Y213" s="257"/>
      <c r="Z213" s="257"/>
      <c r="AA213" s="257"/>
      <c r="AB213" s="257"/>
      <c r="AC213" s="257"/>
      <c r="AD213" s="257"/>
    </row>
    <row r="214">
      <c r="A214" s="257"/>
      <c r="B214" s="257"/>
      <c r="C214" s="257"/>
      <c r="D214" s="158"/>
      <c r="E214" s="285"/>
      <c r="F214" s="257"/>
      <c r="G214" s="257"/>
      <c r="H214" s="258"/>
      <c r="I214" s="257"/>
      <c r="J214" s="258"/>
      <c r="K214" s="257"/>
      <c r="L214" s="256"/>
      <c r="M214" s="257"/>
      <c r="N214" s="257"/>
      <c r="O214" s="257"/>
      <c r="P214" s="257"/>
      <c r="Q214" s="258"/>
      <c r="R214" s="257"/>
      <c r="S214" s="257"/>
      <c r="T214" s="257"/>
      <c r="U214" s="257"/>
      <c r="V214" s="258"/>
      <c r="W214" s="257"/>
      <c r="X214" s="257"/>
      <c r="Y214" s="257"/>
      <c r="Z214" s="257"/>
      <c r="AA214" s="257"/>
      <c r="AB214" s="257"/>
      <c r="AC214" s="257"/>
      <c r="AD214" s="257"/>
    </row>
    <row r="215">
      <c r="A215" s="257"/>
      <c r="B215" s="257"/>
      <c r="C215" s="257"/>
      <c r="D215" s="158"/>
      <c r="E215" s="285"/>
      <c r="F215" s="257"/>
      <c r="G215" s="257"/>
      <c r="H215" s="258"/>
      <c r="I215" s="257"/>
      <c r="J215" s="258"/>
      <c r="K215" s="257"/>
      <c r="L215" s="256"/>
      <c r="M215" s="257"/>
      <c r="N215" s="257"/>
      <c r="O215" s="257"/>
      <c r="P215" s="257"/>
      <c r="Q215" s="258"/>
      <c r="R215" s="257"/>
      <c r="S215" s="257"/>
      <c r="T215" s="257"/>
      <c r="U215" s="257"/>
      <c r="V215" s="258"/>
      <c r="W215" s="257"/>
      <c r="X215" s="257"/>
      <c r="Y215" s="257"/>
      <c r="Z215" s="257"/>
      <c r="AA215" s="257"/>
      <c r="AB215" s="257"/>
      <c r="AC215" s="257"/>
      <c r="AD215" s="257"/>
    </row>
    <row r="216">
      <c r="A216" s="257"/>
      <c r="B216" s="257"/>
      <c r="C216" s="257"/>
      <c r="D216" s="158"/>
      <c r="E216" s="285"/>
      <c r="F216" s="257"/>
      <c r="G216" s="257"/>
      <c r="H216" s="258"/>
      <c r="I216" s="257"/>
      <c r="J216" s="258"/>
      <c r="K216" s="257"/>
      <c r="L216" s="256"/>
      <c r="M216" s="257"/>
      <c r="N216" s="257"/>
      <c r="O216" s="257"/>
      <c r="P216" s="257"/>
      <c r="Q216" s="258"/>
      <c r="R216" s="257"/>
      <c r="S216" s="257"/>
      <c r="T216" s="257"/>
      <c r="U216" s="257"/>
      <c r="V216" s="258"/>
      <c r="W216" s="257"/>
      <c r="X216" s="257"/>
      <c r="Y216" s="257"/>
      <c r="Z216" s="257"/>
      <c r="AA216" s="257"/>
      <c r="AB216" s="257"/>
      <c r="AC216" s="257"/>
      <c r="AD216" s="257"/>
    </row>
    <row r="217">
      <c r="A217" s="257"/>
      <c r="B217" s="257"/>
      <c r="C217" s="257"/>
      <c r="D217" s="158"/>
      <c r="E217" s="285"/>
      <c r="F217" s="257"/>
      <c r="G217" s="257"/>
      <c r="H217" s="258"/>
      <c r="I217" s="257"/>
      <c r="J217" s="258"/>
      <c r="K217" s="257"/>
      <c r="L217" s="256"/>
      <c r="M217" s="257"/>
      <c r="N217" s="257"/>
      <c r="O217" s="257"/>
      <c r="P217" s="257"/>
      <c r="Q217" s="258"/>
      <c r="R217" s="257"/>
      <c r="S217" s="257"/>
      <c r="T217" s="257"/>
      <c r="U217" s="257"/>
      <c r="V217" s="258"/>
      <c r="W217" s="257"/>
      <c r="X217" s="257"/>
      <c r="Y217" s="257"/>
      <c r="Z217" s="257"/>
      <c r="AA217" s="257"/>
      <c r="AB217" s="257"/>
      <c r="AC217" s="257"/>
      <c r="AD217" s="257"/>
    </row>
    <row r="218">
      <c r="A218" s="257"/>
      <c r="B218" s="257"/>
      <c r="C218" s="257"/>
      <c r="D218" s="158"/>
      <c r="E218" s="285"/>
      <c r="F218" s="257"/>
      <c r="G218" s="257"/>
      <c r="H218" s="258"/>
      <c r="I218" s="257"/>
      <c r="J218" s="258"/>
      <c r="K218" s="257"/>
      <c r="L218" s="256"/>
      <c r="M218" s="257"/>
      <c r="N218" s="257"/>
      <c r="O218" s="257"/>
      <c r="P218" s="257"/>
      <c r="Q218" s="258"/>
      <c r="R218" s="257"/>
      <c r="S218" s="257"/>
      <c r="T218" s="257"/>
      <c r="U218" s="257"/>
      <c r="V218" s="258"/>
      <c r="W218" s="257"/>
      <c r="X218" s="257"/>
      <c r="Y218" s="257"/>
      <c r="Z218" s="257"/>
      <c r="AA218" s="257"/>
      <c r="AB218" s="257"/>
      <c r="AC218" s="257"/>
      <c r="AD218" s="257"/>
    </row>
    <row r="219">
      <c r="A219" s="257"/>
      <c r="B219" s="257"/>
      <c r="C219" s="257"/>
      <c r="D219" s="158"/>
      <c r="E219" s="285"/>
      <c r="F219" s="257"/>
      <c r="G219" s="257"/>
      <c r="H219" s="258"/>
      <c r="I219" s="257"/>
      <c r="J219" s="258"/>
      <c r="K219" s="257"/>
      <c r="L219" s="256"/>
      <c r="M219" s="257"/>
      <c r="N219" s="257"/>
      <c r="O219" s="257"/>
      <c r="P219" s="257"/>
      <c r="Q219" s="258"/>
      <c r="R219" s="257"/>
      <c r="S219" s="257"/>
      <c r="T219" s="257"/>
      <c r="U219" s="257"/>
      <c r="V219" s="258"/>
      <c r="W219" s="257"/>
      <c r="X219" s="257"/>
      <c r="Y219" s="257"/>
      <c r="Z219" s="257"/>
      <c r="AA219" s="257"/>
      <c r="AB219" s="257"/>
      <c r="AC219" s="257"/>
      <c r="AD219" s="257"/>
    </row>
    <row r="220">
      <c r="A220" s="257"/>
      <c r="B220" s="257"/>
      <c r="C220" s="257"/>
      <c r="D220" s="158"/>
      <c r="E220" s="285"/>
      <c r="F220" s="257"/>
      <c r="G220" s="257"/>
      <c r="H220" s="258"/>
      <c r="I220" s="257"/>
      <c r="J220" s="258"/>
      <c r="K220" s="257"/>
      <c r="L220" s="256"/>
      <c r="M220" s="257"/>
      <c r="N220" s="257"/>
      <c r="O220" s="257"/>
      <c r="P220" s="257"/>
      <c r="Q220" s="258"/>
      <c r="R220" s="257"/>
      <c r="S220" s="257"/>
      <c r="T220" s="257"/>
      <c r="U220" s="257"/>
      <c r="V220" s="258"/>
      <c r="W220" s="257"/>
      <c r="X220" s="257"/>
      <c r="Y220" s="257"/>
      <c r="Z220" s="257"/>
      <c r="AA220" s="257"/>
      <c r="AB220" s="257"/>
      <c r="AC220" s="257"/>
      <c r="AD220" s="257"/>
    </row>
    <row r="221">
      <c r="A221" s="257"/>
      <c r="B221" s="257"/>
      <c r="C221" s="257"/>
      <c r="D221" s="158"/>
      <c r="E221" s="285"/>
      <c r="F221" s="257"/>
      <c r="G221" s="257"/>
      <c r="H221" s="258"/>
      <c r="I221" s="257"/>
      <c r="J221" s="258"/>
      <c r="K221" s="257"/>
      <c r="L221" s="256"/>
      <c r="M221" s="257"/>
      <c r="N221" s="257"/>
      <c r="O221" s="257"/>
      <c r="P221" s="257"/>
      <c r="Q221" s="258"/>
      <c r="R221" s="257"/>
      <c r="S221" s="257"/>
      <c r="T221" s="257"/>
      <c r="U221" s="257"/>
      <c r="V221" s="258"/>
      <c r="W221" s="257"/>
      <c r="X221" s="257"/>
      <c r="Y221" s="257"/>
      <c r="Z221" s="257"/>
      <c r="AA221" s="257"/>
      <c r="AB221" s="257"/>
      <c r="AC221" s="257"/>
      <c r="AD221" s="257"/>
    </row>
    <row r="222">
      <c r="A222" s="257"/>
      <c r="B222" s="257"/>
      <c r="C222" s="257"/>
      <c r="D222" s="158"/>
      <c r="E222" s="285"/>
      <c r="F222" s="257"/>
      <c r="G222" s="257"/>
      <c r="H222" s="258"/>
      <c r="I222" s="257"/>
      <c r="J222" s="258"/>
      <c r="K222" s="257"/>
      <c r="L222" s="256"/>
      <c r="M222" s="257"/>
      <c r="N222" s="257"/>
      <c r="O222" s="257"/>
      <c r="P222" s="257"/>
      <c r="Q222" s="258"/>
      <c r="R222" s="257"/>
      <c r="S222" s="257"/>
      <c r="T222" s="257"/>
      <c r="U222" s="257"/>
      <c r="V222" s="258"/>
      <c r="W222" s="257"/>
      <c r="X222" s="257"/>
      <c r="Y222" s="257"/>
      <c r="Z222" s="257"/>
      <c r="AA222" s="257"/>
      <c r="AB222" s="257"/>
      <c r="AC222" s="257"/>
      <c r="AD222" s="257"/>
    </row>
    <row r="223">
      <c r="A223" s="257"/>
      <c r="B223" s="257"/>
      <c r="C223" s="257"/>
      <c r="D223" s="158"/>
      <c r="E223" s="285"/>
      <c r="F223" s="257"/>
      <c r="G223" s="257"/>
      <c r="H223" s="258"/>
      <c r="I223" s="257"/>
      <c r="J223" s="258"/>
      <c r="K223" s="257"/>
      <c r="L223" s="256"/>
      <c r="M223" s="257"/>
      <c r="N223" s="257"/>
      <c r="O223" s="257"/>
      <c r="P223" s="257"/>
      <c r="Q223" s="258"/>
      <c r="R223" s="257"/>
      <c r="S223" s="257"/>
      <c r="T223" s="257"/>
      <c r="U223" s="257"/>
      <c r="V223" s="258"/>
      <c r="W223" s="257"/>
      <c r="X223" s="257"/>
      <c r="Y223" s="257"/>
      <c r="Z223" s="257"/>
      <c r="AA223" s="257"/>
      <c r="AB223" s="257"/>
      <c r="AC223" s="257"/>
      <c r="AD223" s="257"/>
    </row>
    <row r="224">
      <c r="A224" s="257"/>
      <c r="B224" s="257"/>
      <c r="C224" s="257"/>
      <c r="D224" s="158"/>
      <c r="E224" s="285"/>
      <c r="F224" s="257"/>
      <c r="G224" s="257"/>
      <c r="H224" s="258"/>
      <c r="I224" s="257"/>
      <c r="J224" s="258"/>
      <c r="K224" s="257"/>
      <c r="L224" s="256"/>
      <c r="M224" s="257"/>
      <c r="N224" s="257"/>
      <c r="O224" s="257"/>
      <c r="P224" s="257"/>
      <c r="Q224" s="258"/>
      <c r="R224" s="257"/>
      <c r="S224" s="257"/>
      <c r="T224" s="257"/>
      <c r="U224" s="257"/>
      <c r="V224" s="258"/>
      <c r="W224" s="257"/>
      <c r="X224" s="257"/>
      <c r="Y224" s="257"/>
      <c r="Z224" s="257"/>
      <c r="AA224" s="257"/>
      <c r="AB224" s="257"/>
      <c r="AC224" s="257"/>
      <c r="AD224" s="257"/>
    </row>
    <row r="225">
      <c r="A225" s="257"/>
      <c r="B225" s="257"/>
      <c r="C225" s="257"/>
      <c r="D225" s="158"/>
      <c r="E225" s="285"/>
      <c r="F225" s="257"/>
      <c r="G225" s="257"/>
      <c r="H225" s="258"/>
      <c r="I225" s="257"/>
      <c r="J225" s="258"/>
      <c r="K225" s="257"/>
      <c r="L225" s="256"/>
      <c r="M225" s="257"/>
      <c r="N225" s="257"/>
      <c r="O225" s="257"/>
      <c r="P225" s="257"/>
      <c r="Q225" s="258"/>
      <c r="R225" s="257"/>
      <c r="S225" s="257"/>
      <c r="T225" s="257"/>
      <c r="U225" s="257"/>
      <c r="V225" s="258"/>
      <c r="W225" s="257"/>
      <c r="X225" s="257"/>
      <c r="Y225" s="257"/>
      <c r="Z225" s="257"/>
      <c r="AA225" s="257"/>
      <c r="AB225" s="257"/>
      <c r="AC225" s="257"/>
      <c r="AD225" s="257"/>
    </row>
    <row r="226">
      <c r="A226" s="257"/>
      <c r="B226" s="257"/>
      <c r="C226" s="257"/>
      <c r="D226" s="158"/>
      <c r="E226" s="285"/>
      <c r="F226" s="257"/>
      <c r="G226" s="257"/>
      <c r="H226" s="258"/>
      <c r="I226" s="257"/>
      <c r="J226" s="258"/>
      <c r="K226" s="257"/>
      <c r="L226" s="256"/>
      <c r="M226" s="257"/>
      <c r="N226" s="257"/>
      <c r="O226" s="257"/>
      <c r="P226" s="257"/>
      <c r="Q226" s="258"/>
      <c r="R226" s="257"/>
      <c r="S226" s="257"/>
      <c r="T226" s="257"/>
      <c r="U226" s="257"/>
      <c r="V226" s="258"/>
      <c r="W226" s="257"/>
      <c r="X226" s="257"/>
      <c r="Y226" s="257"/>
      <c r="Z226" s="257"/>
      <c r="AA226" s="257"/>
      <c r="AB226" s="257"/>
      <c r="AC226" s="257"/>
      <c r="AD226" s="257"/>
    </row>
    <row r="227">
      <c r="A227" s="257"/>
      <c r="B227" s="257"/>
      <c r="C227" s="257"/>
      <c r="D227" s="158"/>
      <c r="E227" s="285"/>
      <c r="F227" s="257"/>
      <c r="G227" s="257"/>
      <c r="H227" s="258"/>
      <c r="I227" s="257"/>
      <c r="J227" s="258"/>
      <c r="K227" s="257"/>
      <c r="L227" s="256"/>
      <c r="M227" s="257"/>
      <c r="N227" s="257"/>
      <c r="O227" s="257"/>
      <c r="P227" s="257"/>
      <c r="Q227" s="258"/>
      <c r="R227" s="257"/>
      <c r="S227" s="257"/>
      <c r="T227" s="257"/>
      <c r="U227" s="257"/>
      <c r="V227" s="258"/>
      <c r="W227" s="257"/>
      <c r="X227" s="257"/>
      <c r="Y227" s="257"/>
      <c r="Z227" s="257"/>
      <c r="AA227" s="257"/>
      <c r="AB227" s="257"/>
      <c r="AC227" s="257"/>
      <c r="AD227" s="257"/>
    </row>
    <row r="228">
      <c r="A228" s="257"/>
      <c r="B228" s="257"/>
      <c r="C228" s="257"/>
      <c r="D228" s="158"/>
      <c r="E228" s="285"/>
      <c r="F228" s="257"/>
      <c r="G228" s="257"/>
      <c r="H228" s="258"/>
      <c r="I228" s="257"/>
      <c r="J228" s="258"/>
      <c r="K228" s="257"/>
      <c r="L228" s="256"/>
      <c r="M228" s="257"/>
      <c r="N228" s="257"/>
      <c r="O228" s="257"/>
      <c r="P228" s="257"/>
      <c r="Q228" s="258"/>
      <c r="R228" s="257"/>
      <c r="S228" s="257"/>
      <c r="T228" s="257"/>
      <c r="U228" s="257"/>
      <c r="V228" s="258"/>
      <c r="W228" s="257"/>
      <c r="X228" s="257"/>
      <c r="Y228" s="257"/>
      <c r="Z228" s="257"/>
      <c r="AA228" s="257"/>
      <c r="AB228" s="257"/>
      <c r="AC228" s="257"/>
      <c r="AD228" s="257"/>
    </row>
    <row r="229">
      <c r="A229" s="257"/>
      <c r="B229" s="257"/>
      <c r="C229" s="257"/>
      <c r="D229" s="158"/>
      <c r="E229" s="285"/>
      <c r="F229" s="257"/>
      <c r="G229" s="257"/>
      <c r="H229" s="258"/>
      <c r="I229" s="257"/>
      <c r="J229" s="258"/>
      <c r="K229" s="257"/>
      <c r="L229" s="256"/>
      <c r="M229" s="257"/>
      <c r="N229" s="257"/>
      <c r="O229" s="257"/>
      <c r="P229" s="257"/>
      <c r="Q229" s="258"/>
      <c r="R229" s="257"/>
      <c r="S229" s="257"/>
      <c r="T229" s="257"/>
      <c r="U229" s="257"/>
      <c r="V229" s="258"/>
      <c r="W229" s="257"/>
      <c r="X229" s="257"/>
      <c r="Y229" s="257"/>
      <c r="Z229" s="257"/>
      <c r="AA229" s="257"/>
      <c r="AB229" s="257"/>
      <c r="AC229" s="257"/>
      <c r="AD229" s="257"/>
    </row>
    <row r="230">
      <c r="A230" s="257"/>
      <c r="B230" s="257"/>
      <c r="C230" s="257"/>
      <c r="D230" s="158"/>
      <c r="E230" s="285"/>
      <c r="F230" s="257"/>
      <c r="G230" s="257"/>
      <c r="H230" s="258"/>
      <c r="I230" s="257"/>
      <c r="J230" s="258"/>
      <c r="K230" s="257"/>
      <c r="L230" s="256"/>
      <c r="M230" s="257"/>
      <c r="N230" s="257"/>
      <c r="O230" s="257"/>
      <c r="P230" s="257"/>
      <c r="Q230" s="258"/>
      <c r="R230" s="257"/>
      <c r="S230" s="257"/>
      <c r="T230" s="257"/>
      <c r="U230" s="257"/>
      <c r="V230" s="258"/>
      <c r="W230" s="257"/>
      <c r="X230" s="257"/>
      <c r="Y230" s="257"/>
      <c r="Z230" s="257"/>
      <c r="AA230" s="257"/>
      <c r="AB230" s="257"/>
      <c r="AC230" s="257"/>
      <c r="AD230" s="257"/>
    </row>
    <row r="231">
      <c r="A231" s="257"/>
      <c r="B231" s="257"/>
      <c r="C231" s="257"/>
      <c r="D231" s="158"/>
      <c r="E231" s="285"/>
      <c r="F231" s="257"/>
      <c r="G231" s="257"/>
      <c r="H231" s="258"/>
      <c r="I231" s="257"/>
      <c r="J231" s="258"/>
      <c r="K231" s="257"/>
      <c r="L231" s="256"/>
      <c r="M231" s="257"/>
      <c r="N231" s="257"/>
      <c r="O231" s="257"/>
      <c r="P231" s="257"/>
      <c r="Q231" s="258"/>
      <c r="R231" s="257"/>
      <c r="S231" s="257"/>
      <c r="T231" s="257"/>
      <c r="U231" s="257"/>
      <c r="V231" s="258"/>
      <c r="W231" s="257"/>
      <c r="X231" s="257"/>
      <c r="Y231" s="257"/>
      <c r="Z231" s="257"/>
      <c r="AA231" s="257"/>
      <c r="AB231" s="257"/>
      <c r="AC231" s="257"/>
      <c r="AD231" s="257"/>
    </row>
    <row r="232">
      <c r="A232" s="257"/>
      <c r="B232" s="257"/>
      <c r="C232" s="257"/>
      <c r="D232" s="158"/>
      <c r="E232" s="285"/>
      <c r="F232" s="257"/>
      <c r="G232" s="257"/>
      <c r="H232" s="258"/>
      <c r="I232" s="257"/>
      <c r="J232" s="258"/>
      <c r="K232" s="257"/>
      <c r="L232" s="256"/>
      <c r="M232" s="257"/>
      <c r="N232" s="257"/>
      <c r="O232" s="257"/>
      <c r="P232" s="257"/>
      <c r="Q232" s="258"/>
      <c r="R232" s="257"/>
      <c r="S232" s="257"/>
      <c r="T232" s="257"/>
      <c r="U232" s="257"/>
      <c r="V232" s="258"/>
      <c r="W232" s="257"/>
      <c r="X232" s="257"/>
      <c r="Y232" s="257"/>
      <c r="Z232" s="257"/>
      <c r="AA232" s="257"/>
      <c r="AB232" s="257"/>
      <c r="AC232" s="257"/>
      <c r="AD232" s="257"/>
    </row>
    <row r="233">
      <c r="A233" s="257"/>
      <c r="B233" s="257"/>
      <c r="C233" s="257"/>
      <c r="D233" s="158"/>
      <c r="E233" s="285"/>
      <c r="F233" s="257"/>
      <c r="G233" s="257"/>
      <c r="H233" s="258"/>
      <c r="I233" s="257"/>
      <c r="J233" s="258"/>
      <c r="K233" s="257"/>
      <c r="L233" s="256"/>
      <c r="M233" s="257"/>
      <c r="N233" s="257"/>
      <c r="O233" s="257"/>
      <c r="P233" s="257"/>
      <c r="Q233" s="258"/>
      <c r="R233" s="257"/>
      <c r="S233" s="257"/>
      <c r="T233" s="257"/>
      <c r="U233" s="257"/>
      <c r="V233" s="258"/>
      <c r="W233" s="257"/>
      <c r="X233" s="257"/>
      <c r="Y233" s="257"/>
      <c r="Z233" s="257"/>
      <c r="AA233" s="257"/>
      <c r="AB233" s="257"/>
      <c r="AC233" s="257"/>
      <c r="AD233" s="257"/>
    </row>
    <row r="234">
      <c r="A234" s="257"/>
      <c r="B234" s="257"/>
      <c r="C234" s="257"/>
      <c r="D234" s="158"/>
      <c r="E234" s="285"/>
      <c r="F234" s="257"/>
      <c r="G234" s="257"/>
      <c r="H234" s="258"/>
      <c r="I234" s="257"/>
      <c r="J234" s="258"/>
      <c r="K234" s="257"/>
      <c r="L234" s="256"/>
      <c r="M234" s="257"/>
      <c r="N234" s="257"/>
      <c r="O234" s="257"/>
      <c r="P234" s="257"/>
      <c r="Q234" s="258"/>
      <c r="R234" s="257"/>
      <c r="S234" s="257"/>
      <c r="T234" s="257"/>
      <c r="U234" s="257"/>
      <c r="V234" s="258"/>
      <c r="W234" s="257"/>
      <c r="X234" s="257"/>
      <c r="Y234" s="257"/>
      <c r="Z234" s="257"/>
      <c r="AA234" s="257"/>
      <c r="AB234" s="257"/>
      <c r="AC234" s="257"/>
      <c r="AD234" s="257"/>
    </row>
    <row r="235">
      <c r="A235" s="257"/>
      <c r="B235" s="257"/>
      <c r="C235" s="257"/>
      <c r="D235" s="158"/>
      <c r="E235" s="285"/>
      <c r="F235" s="257"/>
      <c r="G235" s="257"/>
      <c r="H235" s="258"/>
      <c r="I235" s="257"/>
      <c r="J235" s="258"/>
      <c r="K235" s="257"/>
      <c r="L235" s="256"/>
      <c r="M235" s="257"/>
      <c r="N235" s="257"/>
      <c r="O235" s="257"/>
      <c r="P235" s="257"/>
      <c r="Q235" s="258"/>
      <c r="R235" s="257"/>
      <c r="S235" s="257"/>
      <c r="T235" s="257"/>
      <c r="U235" s="257"/>
      <c r="V235" s="258"/>
      <c r="W235" s="257"/>
      <c r="X235" s="257"/>
      <c r="Y235" s="257"/>
      <c r="Z235" s="257"/>
      <c r="AA235" s="257"/>
      <c r="AB235" s="257"/>
      <c r="AC235" s="257"/>
      <c r="AD235" s="257"/>
    </row>
    <row r="236">
      <c r="A236" s="257"/>
      <c r="B236" s="257"/>
      <c r="C236" s="257"/>
      <c r="D236" s="158"/>
      <c r="E236" s="285"/>
      <c r="F236" s="257"/>
      <c r="G236" s="257"/>
      <c r="H236" s="258"/>
      <c r="I236" s="257"/>
      <c r="J236" s="258"/>
      <c r="K236" s="257"/>
      <c r="L236" s="256"/>
      <c r="M236" s="257"/>
      <c r="N236" s="257"/>
      <c r="O236" s="257"/>
      <c r="P236" s="257"/>
      <c r="Q236" s="258"/>
      <c r="R236" s="257"/>
      <c r="S236" s="257"/>
      <c r="T236" s="257"/>
      <c r="U236" s="257"/>
      <c r="V236" s="258"/>
      <c r="W236" s="257"/>
      <c r="X236" s="257"/>
      <c r="Y236" s="257"/>
      <c r="Z236" s="257"/>
      <c r="AA236" s="257"/>
      <c r="AB236" s="257"/>
      <c r="AC236" s="257"/>
      <c r="AD236" s="257"/>
    </row>
    <row r="237">
      <c r="A237" s="257"/>
      <c r="B237" s="257"/>
      <c r="C237" s="257"/>
      <c r="D237" s="158"/>
      <c r="E237" s="285"/>
      <c r="F237" s="257"/>
      <c r="G237" s="257"/>
      <c r="H237" s="258"/>
      <c r="I237" s="257"/>
      <c r="J237" s="258"/>
      <c r="K237" s="257"/>
      <c r="L237" s="256"/>
      <c r="M237" s="257"/>
      <c r="N237" s="257"/>
      <c r="O237" s="257"/>
      <c r="P237" s="257"/>
      <c r="Q237" s="258"/>
      <c r="R237" s="257"/>
      <c r="S237" s="257"/>
      <c r="T237" s="257"/>
      <c r="U237" s="257"/>
      <c r="V237" s="258"/>
      <c r="W237" s="257"/>
      <c r="X237" s="257"/>
      <c r="Y237" s="257"/>
      <c r="Z237" s="257"/>
      <c r="AA237" s="257"/>
      <c r="AB237" s="257"/>
      <c r="AC237" s="257"/>
      <c r="AD237" s="257"/>
    </row>
    <row r="238">
      <c r="A238" s="257"/>
      <c r="B238" s="257"/>
      <c r="C238" s="257"/>
      <c r="D238" s="158"/>
      <c r="E238" s="285"/>
      <c r="F238" s="257"/>
      <c r="G238" s="257"/>
      <c r="H238" s="258"/>
      <c r="I238" s="257"/>
      <c r="J238" s="258"/>
      <c r="K238" s="257"/>
      <c r="L238" s="256"/>
      <c r="M238" s="257"/>
      <c r="N238" s="257"/>
      <c r="O238" s="257"/>
      <c r="P238" s="257"/>
      <c r="Q238" s="258"/>
      <c r="R238" s="257"/>
      <c r="S238" s="257"/>
      <c r="T238" s="257"/>
      <c r="U238" s="257"/>
      <c r="V238" s="258"/>
      <c r="W238" s="257"/>
      <c r="X238" s="257"/>
      <c r="Y238" s="257"/>
      <c r="Z238" s="257"/>
      <c r="AA238" s="257"/>
      <c r="AB238" s="257"/>
      <c r="AC238" s="257"/>
      <c r="AD238" s="257"/>
    </row>
    <row r="239">
      <c r="A239" s="257"/>
      <c r="B239" s="257"/>
      <c r="C239" s="257"/>
      <c r="D239" s="158"/>
      <c r="E239" s="285"/>
      <c r="F239" s="257"/>
      <c r="G239" s="257"/>
      <c r="H239" s="258"/>
      <c r="I239" s="257"/>
      <c r="J239" s="258"/>
      <c r="K239" s="257"/>
      <c r="L239" s="256"/>
      <c r="M239" s="257"/>
      <c r="N239" s="257"/>
      <c r="O239" s="257"/>
      <c r="P239" s="257"/>
      <c r="Q239" s="258"/>
      <c r="R239" s="257"/>
      <c r="S239" s="257"/>
      <c r="T239" s="257"/>
      <c r="U239" s="257"/>
      <c r="V239" s="258"/>
      <c r="W239" s="257"/>
      <c r="X239" s="257"/>
      <c r="Y239" s="257"/>
      <c r="Z239" s="257"/>
      <c r="AA239" s="257"/>
      <c r="AB239" s="257"/>
      <c r="AC239" s="257"/>
      <c r="AD239" s="257"/>
    </row>
    <row r="240">
      <c r="A240" s="257"/>
      <c r="B240" s="257"/>
      <c r="C240" s="257"/>
      <c r="D240" s="158"/>
      <c r="E240" s="285"/>
      <c r="F240" s="257"/>
      <c r="G240" s="257"/>
      <c r="H240" s="258"/>
      <c r="I240" s="257"/>
      <c r="J240" s="258"/>
      <c r="K240" s="257"/>
      <c r="L240" s="256"/>
      <c r="M240" s="257"/>
      <c r="N240" s="257"/>
      <c r="O240" s="257"/>
      <c r="P240" s="257"/>
      <c r="Q240" s="258"/>
      <c r="R240" s="257"/>
      <c r="S240" s="257"/>
      <c r="T240" s="257"/>
      <c r="U240" s="257"/>
      <c r="V240" s="258"/>
      <c r="W240" s="257"/>
      <c r="X240" s="257"/>
      <c r="Y240" s="257"/>
      <c r="Z240" s="257"/>
      <c r="AA240" s="257"/>
      <c r="AB240" s="257"/>
      <c r="AC240" s="257"/>
      <c r="AD240" s="257"/>
    </row>
    <row r="241">
      <c r="A241" s="257"/>
      <c r="B241" s="257"/>
      <c r="C241" s="257"/>
      <c r="D241" s="158"/>
      <c r="E241" s="285"/>
      <c r="F241" s="257"/>
      <c r="G241" s="257"/>
      <c r="H241" s="258"/>
      <c r="I241" s="257"/>
      <c r="J241" s="258"/>
      <c r="K241" s="257"/>
      <c r="L241" s="256"/>
      <c r="M241" s="257"/>
      <c r="N241" s="257"/>
      <c r="O241" s="257"/>
      <c r="P241" s="257"/>
      <c r="Q241" s="258"/>
      <c r="R241" s="257"/>
      <c r="S241" s="257"/>
      <c r="T241" s="257"/>
      <c r="U241" s="257"/>
      <c r="V241" s="258"/>
      <c r="W241" s="257"/>
      <c r="X241" s="257"/>
      <c r="Y241" s="257"/>
      <c r="Z241" s="257"/>
      <c r="AA241" s="257"/>
      <c r="AB241" s="257"/>
      <c r="AC241" s="257"/>
      <c r="AD241" s="257"/>
    </row>
    <row r="242">
      <c r="A242" s="257"/>
      <c r="B242" s="257"/>
      <c r="C242" s="257"/>
      <c r="D242" s="158"/>
      <c r="E242" s="285"/>
      <c r="F242" s="257"/>
      <c r="G242" s="257"/>
      <c r="H242" s="258"/>
      <c r="I242" s="257"/>
      <c r="J242" s="258"/>
      <c r="K242" s="257"/>
      <c r="L242" s="256"/>
      <c r="M242" s="257"/>
      <c r="N242" s="257"/>
      <c r="O242" s="257"/>
      <c r="P242" s="257"/>
      <c r="Q242" s="258"/>
      <c r="R242" s="257"/>
      <c r="S242" s="257"/>
      <c r="T242" s="257"/>
      <c r="U242" s="257"/>
      <c r="V242" s="258"/>
      <c r="W242" s="257"/>
      <c r="X242" s="257"/>
      <c r="Y242" s="257"/>
      <c r="Z242" s="257"/>
      <c r="AA242" s="257"/>
      <c r="AB242" s="257"/>
      <c r="AC242" s="257"/>
      <c r="AD242" s="257"/>
    </row>
    <row r="243">
      <c r="A243" s="257"/>
      <c r="B243" s="257"/>
      <c r="C243" s="257"/>
      <c r="D243" s="158"/>
      <c r="E243" s="285"/>
      <c r="F243" s="257"/>
      <c r="G243" s="257"/>
      <c r="H243" s="258"/>
      <c r="I243" s="257"/>
      <c r="J243" s="258"/>
      <c r="K243" s="257"/>
      <c r="L243" s="256"/>
      <c r="M243" s="257"/>
      <c r="N243" s="257"/>
      <c r="O243" s="257"/>
      <c r="P243" s="257"/>
      <c r="Q243" s="258"/>
      <c r="R243" s="257"/>
      <c r="S243" s="257"/>
      <c r="T243" s="257"/>
      <c r="U243" s="257"/>
      <c r="V243" s="258"/>
      <c r="W243" s="257"/>
      <c r="X243" s="257"/>
      <c r="Y243" s="257"/>
      <c r="Z243" s="257"/>
      <c r="AA243" s="257"/>
      <c r="AB243" s="257"/>
      <c r="AC243" s="257"/>
      <c r="AD243" s="257"/>
    </row>
    <row r="244">
      <c r="A244" s="257"/>
      <c r="B244" s="257"/>
      <c r="C244" s="257"/>
      <c r="D244" s="158"/>
      <c r="E244" s="285"/>
      <c r="F244" s="257"/>
      <c r="G244" s="257"/>
      <c r="H244" s="258"/>
      <c r="I244" s="257"/>
      <c r="J244" s="258"/>
      <c r="K244" s="257"/>
      <c r="L244" s="256"/>
      <c r="M244" s="257"/>
      <c r="N244" s="257"/>
      <c r="O244" s="257"/>
      <c r="P244" s="257"/>
      <c r="Q244" s="258"/>
      <c r="R244" s="257"/>
      <c r="S244" s="257"/>
      <c r="T244" s="257"/>
      <c r="U244" s="257"/>
      <c r="V244" s="258"/>
      <c r="W244" s="257"/>
      <c r="X244" s="257"/>
      <c r="Y244" s="257"/>
      <c r="Z244" s="257"/>
      <c r="AA244" s="257"/>
      <c r="AB244" s="257"/>
      <c r="AC244" s="257"/>
      <c r="AD244" s="257"/>
    </row>
    <row r="245">
      <c r="A245" s="257"/>
      <c r="B245" s="257"/>
      <c r="C245" s="257"/>
      <c r="D245" s="158"/>
      <c r="E245" s="285"/>
      <c r="F245" s="257"/>
      <c r="G245" s="257"/>
      <c r="H245" s="258"/>
      <c r="I245" s="257"/>
      <c r="J245" s="258"/>
      <c r="K245" s="257"/>
      <c r="L245" s="256"/>
      <c r="M245" s="257"/>
      <c r="N245" s="257"/>
      <c r="O245" s="257"/>
      <c r="P245" s="257"/>
      <c r="Q245" s="258"/>
      <c r="R245" s="257"/>
      <c r="S245" s="257"/>
      <c r="T245" s="257"/>
      <c r="U245" s="257"/>
      <c r="V245" s="258"/>
      <c r="W245" s="257"/>
      <c r="X245" s="257"/>
      <c r="Y245" s="257"/>
      <c r="Z245" s="257"/>
      <c r="AA245" s="257"/>
      <c r="AB245" s="257"/>
      <c r="AC245" s="257"/>
      <c r="AD245" s="257"/>
    </row>
    <row r="246">
      <c r="A246" s="257"/>
      <c r="B246" s="257"/>
      <c r="C246" s="257"/>
      <c r="D246" s="158"/>
      <c r="E246" s="285"/>
      <c r="F246" s="257"/>
      <c r="G246" s="257"/>
      <c r="H246" s="258"/>
      <c r="I246" s="257"/>
      <c r="J246" s="258"/>
      <c r="K246" s="257"/>
      <c r="L246" s="256"/>
      <c r="M246" s="257"/>
      <c r="N246" s="257"/>
      <c r="O246" s="257"/>
      <c r="P246" s="257"/>
      <c r="Q246" s="258"/>
      <c r="R246" s="257"/>
      <c r="S246" s="257"/>
      <c r="T246" s="257"/>
      <c r="U246" s="257"/>
      <c r="V246" s="258"/>
      <c r="W246" s="257"/>
      <c r="X246" s="257"/>
      <c r="Y246" s="257"/>
      <c r="Z246" s="257"/>
      <c r="AA246" s="257"/>
      <c r="AB246" s="257"/>
      <c r="AC246" s="257"/>
      <c r="AD246" s="257"/>
    </row>
    <row r="247">
      <c r="A247" s="257"/>
      <c r="B247" s="257"/>
      <c r="C247" s="257"/>
      <c r="D247" s="158"/>
      <c r="E247" s="285"/>
      <c r="F247" s="257"/>
      <c r="G247" s="257"/>
      <c r="H247" s="258"/>
      <c r="I247" s="257"/>
      <c r="J247" s="258"/>
      <c r="K247" s="257"/>
      <c r="L247" s="256"/>
      <c r="M247" s="257"/>
      <c r="N247" s="257"/>
      <c r="O247" s="257"/>
      <c r="P247" s="257"/>
      <c r="Q247" s="258"/>
      <c r="R247" s="257"/>
      <c r="S247" s="257"/>
      <c r="T247" s="257"/>
      <c r="U247" s="257"/>
      <c r="V247" s="258"/>
      <c r="W247" s="257"/>
      <c r="X247" s="257"/>
      <c r="Y247" s="257"/>
      <c r="Z247" s="257"/>
      <c r="AA247" s="257"/>
      <c r="AB247" s="257"/>
      <c r="AC247" s="257"/>
      <c r="AD247" s="257"/>
    </row>
    <row r="248">
      <c r="A248" s="257"/>
      <c r="B248" s="257"/>
      <c r="C248" s="257"/>
      <c r="D248" s="158"/>
      <c r="E248" s="285"/>
      <c r="F248" s="257"/>
      <c r="G248" s="257"/>
      <c r="H248" s="258"/>
      <c r="I248" s="257"/>
      <c r="J248" s="258"/>
      <c r="K248" s="257"/>
      <c r="L248" s="256"/>
      <c r="M248" s="257"/>
      <c r="N248" s="257"/>
      <c r="O248" s="257"/>
      <c r="P248" s="257"/>
      <c r="Q248" s="258"/>
      <c r="R248" s="257"/>
      <c r="S248" s="257"/>
      <c r="T248" s="257"/>
      <c r="U248" s="257"/>
      <c r="V248" s="258"/>
      <c r="W248" s="257"/>
      <c r="X248" s="257"/>
      <c r="Y248" s="257"/>
      <c r="Z248" s="257"/>
      <c r="AA248" s="257"/>
      <c r="AB248" s="257"/>
      <c r="AC248" s="257"/>
      <c r="AD248" s="257"/>
    </row>
    <row r="249">
      <c r="A249" s="257"/>
      <c r="B249" s="257"/>
      <c r="C249" s="257"/>
      <c r="D249" s="158"/>
      <c r="E249" s="285"/>
      <c r="F249" s="257"/>
      <c r="G249" s="257"/>
      <c r="H249" s="258"/>
      <c r="I249" s="257"/>
      <c r="J249" s="258"/>
      <c r="K249" s="257"/>
      <c r="L249" s="256"/>
      <c r="M249" s="257"/>
      <c r="N249" s="257"/>
      <c r="O249" s="257"/>
      <c r="P249" s="257"/>
      <c r="Q249" s="258"/>
      <c r="R249" s="257"/>
      <c r="S249" s="257"/>
      <c r="T249" s="257"/>
      <c r="U249" s="257"/>
      <c r="V249" s="258"/>
      <c r="W249" s="257"/>
      <c r="X249" s="257"/>
      <c r="Y249" s="257"/>
      <c r="Z249" s="257"/>
      <c r="AA249" s="257"/>
      <c r="AB249" s="257"/>
      <c r="AC249" s="257"/>
      <c r="AD249" s="257"/>
    </row>
    <row r="250">
      <c r="A250" s="257"/>
      <c r="B250" s="257"/>
      <c r="C250" s="257"/>
      <c r="D250" s="158"/>
      <c r="E250" s="285"/>
      <c r="F250" s="257"/>
      <c r="G250" s="257"/>
      <c r="H250" s="258"/>
      <c r="I250" s="257"/>
      <c r="J250" s="258"/>
      <c r="K250" s="257"/>
      <c r="L250" s="256"/>
      <c r="M250" s="257"/>
      <c r="N250" s="257"/>
      <c r="O250" s="257"/>
      <c r="P250" s="257"/>
      <c r="Q250" s="258"/>
      <c r="R250" s="257"/>
      <c r="S250" s="257"/>
      <c r="T250" s="257"/>
      <c r="U250" s="257"/>
      <c r="V250" s="258"/>
      <c r="W250" s="257"/>
      <c r="X250" s="257"/>
      <c r="Y250" s="257"/>
      <c r="Z250" s="257"/>
      <c r="AA250" s="257"/>
      <c r="AB250" s="257"/>
      <c r="AC250" s="257"/>
      <c r="AD250" s="257"/>
    </row>
    <row r="251">
      <c r="A251" s="257"/>
      <c r="B251" s="257"/>
      <c r="C251" s="257"/>
      <c r="D251" s="158"/>
      <c r="E251" s="285"/>
      <c r="F251" s="257"/>
      <c r="G251" s="257"/>
      <c r="H251" s="258"/>
      <c r="I251" s="257"/>
      <c r="J251" s="258"/>
      <c r="K251" s="257"/>
      <c r="L251" s="256"/>
      <c r="M251" s="257"/>
      <c r="N251" s="257"/>
      <c r="O251" s="257"/>
      <c r="P251" s="257"/>
      <c r="Q251" s="258"/>
      <c r="R251" s="257"/>
      <c r="S251" s="257"/>
      <c r="T251" s="257"/>
      <c r="U251" s="257"/>
      <c r="V251" s="258"/>
      <c r="W251" s="257"/>
      <c r="X251" s="257"/>
      <c r="Y251" s="257"/>
      <c r="Z251" s="257"/>
      <c r="AA251" s="257"/>
      <c r="AB251" s="257"/>
      <c r="AC251" s="257"/>
      <c r="AD251" s="257"/>
    </row>
    <row r="252">
      <c r="A252" s="257"/>
      <c r="B252" s="257"/>
      <c r="C252" s="257"/>
      <c r="D252" s="158"/>
      <c r="E252" s="285"/>
      <c r="F252" s="257"/>
      <c r="G252" s="257"/>
      <c r="H252" s="258"/>
      <c r="I252" s="257"/>
      <c r="J252" s="258"/>
      <c r="K252" s="257"/>
      <c r="L252" s="256"/>
      <c r="M252" s="257"/>
      <c r="N252" s="257"/>
      <c r="O252" s="257"/>
      <c r="P252" s="257"/>
      <c r="Q252" s="258"/>
      <c r="R252" s="257"/>
      <c r="S252" s="257"/>
      <c r="T252" s="257"/>
      <c r="U252" s="257"/>
      <c r="V252" s="258"/>
      <c r="W252" s="257"/>
      <c r="X252" s="257"/>
      <c r="Y252" s="257"/>
      <c r="Z252" s="257"/>
      <c r="AA252" s="257"/>
      <c r="AB252" s="257"/>
      <c r="AC252" s="257"/>
      <c r="AD252" s="257"/>
    </row>
    <row r="253">
      <c r="A253" s="257"/>
      <c r="B253" s="257"/>
      <c r="C253" s="257"/>
      <c r="D253" s="158"/>
      <c r="E253" s="285"/>
      <c r="F253" s="257"/>
      <c r="G253" s="257"/>
      <c r="H253" s="258"/>
      <c r="I253" s="257"/>
      <c r="J253" s="258"/>
      <c r="K253" s="257"/>
      <c r="L253" s="256"/>
      <c r="M253" s="257"/>
      <c r="N253" s="257"/>
      <c r="O253" s="257"/>
      <c r="P253" s="257"/>
      <c r="Q253" s="258"/>
      <c r="R253" s="257"/>
      <c r="S253" s="257"/>
      <c r="T253" s="257"/>
      <c r="U253" s="257"/>
      <c r="V253" s="258"/>
      <c r="W253" s="257"/>
      <c r="X253" s="257"/>
      <c r="Y253" s="257"/>
      <c r="Z253" s="257"/>
      <c r="AA253" s="257"/>
      <c r="AB253" s="257"/>
      <c r="AC253" s="257"/>
      <c r="AD253" s="257"/>
    </row>
    <row r="254">
      <c r="A254" s="257"/>
      <c r="B254" s="257"/>
      <c r="C254" s="257"/>
      <c r="D254" s="158"/>
      <c r="E254" s="285"/>
      <c r="F254" s="257"/>
      <c r="G254" s="257"/>
      <c r="H254" s="258"/>
      <c r="I254" s="257"/>
      <c r="J254" s="258"/>
      <c r="K254" s="257"/>
      <c r="L254" s="256"/>
      <c r="M254" s="257"/>
      <c r="N254" s="257"/>
      <c r="O254" s="257"/>
      <c r="P254" s="257"/>
      <c r="Q254" s="258"/>
      <c r="R254" s="257"/>
      <c r="S254" s="257"/>
      <c r="T254" s="257"/>
      <c r="U254" s="257"/>
      <c r="V254" s="258"/>
      <c r="W254" s="257"/>
      <c r="X254" s="257"/>
      <c r="Y254" s="257"/>
      <c r="Z254" s="257"/>
      <c r="AA254" s="257"/>
      <c r="AB254" s="257"/>
      <c r="AC254" s="257"/>
      <c r="AD254" s="257"/>
    </row>
    <row r="255">
      <c r="A255" s="257"/>
      <c r="B255" s="257"/>
      <c r="C255" s="257"/>
      <c r="D255" s="158"/>
      <c r="E255" s="285"/>
      <c r="F255" s="257"/>
      <c r="G255" s="257"/>
      <c r="H255" s="258"/>
      <c r="I255" s="257"/>
      <c r="J255" s="258"/>
      <c r="K255" s="257"/>
      <c r="L255" s="256"/>
      <c r="M255" s="257"/>
      <c r="N255" s="257"/>
      <c r="O255" s="257"/>
      <c r="P255" s="257"/>
      <c r="Q255" s="258"/>
      <c r="R255" s="257"/>
      <c r="S255" s="257"/>
      <c r="T255" s="257"/>
      <c r="U255" s="257"/>
      <c r="V255" s="258"/>
      <c r="W255" s="257"/>
      <c r="X255" s="257"/>
      <c r="Y255" s="257"/>
      <c r="Z255" s="257"/>
      <c r="AA255" s="257"/>
      <c r="AB255" s="257"/>
      <c r="AC255" s="257"/>
      <c r="AD255" s="257"/>
    </row>
    <row r="256">
      <c r="A256" s="257"/>
      <c r="B256" s="257"/>
      <c r="C256" s="257"/>
      <c r="D256" s="158"/>
      <c r="E256" s="285"/>
      <c r="F256" s="257"/>
      <c r="G256" s="257"/>
      <c r="H256" s="258"/>
      <c r="I256" s="257"/>
      <c r="J256" s="258"/>
      <c r="K256" s="257"/>
      <c r="L256" s="256"/>
      <c r="M256" s="257"/>
      <c r="N256" s="257"/>
      <c r="O256" s="257"/>
      <c r="P256" s="257"/>
      <c r="Q256" s="258"/>
      <c r="R256" s="257"/>
      <c r="S256" s="257"/>
      <c r="T256" s="257"/>
      <c r="U256" s="257"/>
      <c r="V256" s="258"/>
      <c r="W256" s="257"/>
      <c r="X256" s="257"/>
      <c r="Y256" s="257"/>
      <c r="Z256" s="257"/>
      <c r="AA256" s="257"/>
      <c r="AB256" s="257"/>
      <c r="AC256" s="257"/>
      <c r="AD256" s="257"/>
    </row>
    <row r="257">
      <c r="A257" s="257"/>
      <c r="B257" s="257"/>
      <c r="C257" s="257"/>
      <c r="D257" s="158"/>
      <c r="E257" s="285"/>
      <c r="F257" s="257"/>
      <c r="G257" s="257"/>
      <c r="H257" s="258"/>
      <c r="I257" s="257"/>
      <c r="J257" s="258"/>
      <c r="K257" s="257"/>
      <c r="L257" s="256"/>
      <c r="M257" s="257"/>
      <c r="N257" s="257"/>
      <c r="O257" s="257"/>
      <c r="P257" s="257"/>
      <c r="Q257" s="258"/>
      <c r="R257" s="257"/>
      <c r="S257" s="257"/>
      <c r="T257" s="257"/>
      <c r="U257" s="257"/>
      <c r="V257" s="258"/>
      <c r="W257" s="257"/>
      <c r="X257" s="257"/>
      <c r="Y257" s="257"/>
      <c r="Z257" s="257"/>
      <c r="AA257" s="257"/>
      <c r="AB257" s="257"/>
      <c r="AC257" s="257"/>
      <c r="AD257" s="257"/>
    </row>
    <row r="258">
      <c r="A258" s="257"/>
      <c r="B258" s="257"/>
      <c r="C258" s="257"/>
      <c r="D258" s="158"/>
      <c r="E258" s="285"/>
      <c r="F258" s="257"/>
      <c r="G258" s="257"/>
      <c r="H258" s="258"/>
      <c r="I258" s="257"/>
      <c r="J258" s="258"/>
      <c r="K258" s="257"/>
      <c r="L258" s="256"/>
      <c r="M258" s="257"/>
      <c r="N258" s="257"/>
      <c r="O258" s="257"/>
      <c r="P258" s="257"/>
      <c r="Q258" s="258"/>
      <c r="R258" s="257"/>
      <c r="S258" s="257"/>
      <c r="T258" s="257"/>
      <c r="U258" s="257"/>
      <c r="V258" s="258"/>
      <c r="W258" s="257"/>
      <c r="X258" s="257"/>
      <c r="Y258" s="257"/>
      <c r="Z258" s="257"/>
      <c r="AA258" s="257"/>
      <c r="AB258" s="257"/>
      <c r="AC258" s="257"/>
      <c r="AD258" s="257"/>
    </row>
    <row r="259">
      <c r="A259" s="257"/>
      <c r="B259" s="257"/>
      <c r="C259" s="257"/>
      <c r="D259" s="158"/>
      <c r="E259" s="285"/>
      <c r="F259" s="257"/>
      <c r="G259" s="257"/>
      <c r="H259" s="258"/>
      <c r="I259" s="257"/>
      <c r="J259" s="258"/>
      <c r="K259" s="257"/>
      <c r="L259" s="256"/>
      <c r="M259" s="257"/>
      <c r="N259" s="257"/>
      <c r="O259" s="257"/>
      <c r="P259" s="257"/>
      <c r="Q259" s="258"/>
      <c r="R259" s="257"/>
      <c r="S259" s="257"/>
      <c r="T259" s="257"/>
      <c r="U259" s="257"/>
      <c r="V259" s="258"/>
      <c r="W259" s="257"/>
      <c r="X259" s="257"/>
      <c r="Y259" s="257"/>
      <c r="Z259" s="257"/>
      <c r="AA259" s="257"/>
      <c r="AB259" s="257"/>
      <c r="AC259" s="257"/>
      <c r="AD259" s="257"/>
    </row>
    <row r="260">
      <c r="A260" s="257"/>
      <c r="B260" s="257"/>
      <c r="C260" s="257"/>
      <c r="D260" s="158"/>
      <c r="E260" s="285"/>
      <c r="F260" s="257"/>
      <c r="G260" s="257"/>
      <c r="H260" s="258"/>
      <c r="I260" s="257"/>
      <c r="J260" s="258"/>
      <c r="K260" s="257"/>
      <c r="L260" s="256"/>
      <c r="M260" s="257"/>
      <c r="N260" s="257"/>
      <c r="O260" s="257"/>
      <c r="P260" s="257"/>
      <c r="Q260" s="258"/>
      <c r="R260" s="257"/>
      <c r="S260" s="257"/>
      <c r="T260" s="257"/>
      <c r="U260" s="257"/>
      <c r="V260" s="258"/>
      <c r="W260" s="257"/>
      <c r="X260" s="257"/>
      <c r="Y260" s="257"/>
      <c r="Z260" s="257"/>
      <c r="AA260" s="257"/>
      <c r="AB260" s="257"/>
      <c r="AC260" s="257"/>
      <c r="AD260" s="257"/>
    </row>
    <row r="261">
      <c r="A261" s="257"/>
      <c r="B261" s="257"/>
      <c r="C261" s="257"/>
      <c r="D261" s="158"/>
      <c r="E261" s="285"/>
      <c r="F261" s="257"/>
      <c r="G261" s="257"/>
      <c r="H261" s="258"/>
      <c r="I261" s="257"/>
      <c r="J261" s="258"/>
      <c r="K261" s="257"/>
      <c r="L261" s="256"/>
      <c r="M261" s="257"/>
      <c r="N261" s="257"/>
      <c r="O261" s="257"/>
      <c r="P261" s="257"/>
      <c r="Q261" s="258"/>
      <c r="R261" s="257"/>
      <c r="S261" s="257"/>
      <c r="T261" s="257"/>
      <c r="U261" s="257"/>
      <c r="V261" s="258"/>
      <c r="W261" s="257"/>
      <c r="X261" s="257"/>
      <c r="Y261" s="257"/>
      <c r="Z261" s="257"/>
      <c r="AA261" s="257"/>
      <c r="AB261" s="257"/>
      <c r="AC261" s="257"/>
      <c r="AD261" s="257"/>
    </row>
    <row r="262">
      <c r="A262" s="257"/>
      <c r="B262" s="257"/>
      <c r="C262" s="257"/>
      <c r="D262" s="158"/>
      <c r="E262" s="285"/>
      <c r="F262" s="257"/>
      <c r="G262" s="257"/>
      <c r="H262" s="258"/>
      <c r="I262" s="257"/>
      <c r="J262" s="258"/>
      <c r="K262" s="257"/>
      <c r="L262" s="256"/>
      <c r="M262" s="257"/>
      <c r="N262" s="257"/>
      <c r="O262" s="257"/>
      <c r="P262" s="257"/>
      <c r="Q262" s="258"/>
      <c r="R262" s="257"/>
      <c r="S262" s="257"/>
      <c r="T262" s="257"/>
      <c r="U262" s="257"/>
      <c r="V262" s="258"/>
      <c r="W262" s="257"/>
      <c r="X262" s="257"/>
      <c r="Y262" s="257"/>
      <c r="Z262" s="257"/>
      <c r="AA262" s="257"/>
      <c r="AB262" s="257"/>
      <c r="AC262" s="257"/>
      <c r="AD262" s="257"/>
    </row>
    <row r="263">
      <c r="A263" s="257"/>
      <c r="B263" s="257"/>
      <c r="C263" s="257"/>
      <c r="D263" s="158"/>
      <c r="E263" s="285"/>
      <c r="F263" s="257"/>
      <c r="G263" s="257"/>
      <c r="H263" s="258"/>
      <c r="I263" s="257"/>
      <c r="J263" s="258"/>
      <c r="K263" s="257"/>
      <c r="L263" s="256"/>
      <c r="M263" s="257"/>
      <c r="N263" s="257"/>
      <c r="O263" s="257"/>
      <c r="P263" s="257"/>
      <c r="Q263" s="258"/>
      <c r="R263" s="257"/>
      <c r="S263" s="257"/>
      <c r="T263" s="257"/>
      <c r="U263" s="257"/>
      <c r="V263" s="258"/>
      <c r="W263" s="257"/>
      <c r="X263" s="257"/>
      <c r="Y263" s="257"/>
      <c r="Z263" s="257"/>
      <c r="AA263" s="257"/>
      <c r="AB263" s="257"/>
      <c r="AC263" s="257"/>
      <c r="AD263" s="257"/>
    </row>
    <row r="264">
      <c r="A264" s="257"/>
      <c r="B264" s="257"/>
      <c r="C264" s="257"/>
      <c r="D264" s="158"/>
      <c r="E264" s="285"/>
      <c r="F264" s="257"/>
      <c r="G264" s="257"/>
      <c r="H264" s="258"/>
      <c r="I264" s="257"/>
      <c r="J264" s="258"/>
      <c r="K264" s="257"/>
      <c r="L264" s="256"/>
      <c r="M264" s="257"/>
      <c r="N264" s="257"/>
      <c r="O264" s="257"/>
      <c r="P264" s="257"/>
      <c r="Q264" s="258"/>
      <c r="R264" s="257"/>
      <c r="S264" s="257"/>
      <c r="T264" s="257"/>
      <c r="U264" s="257"/>
      <c r="V264" s="258"/>
      <c r="W264" s="257"/>
      <c r="X264" s="257"/>
      <c r="Y264" s="257"/>
      <c r="Z264" s="257"/>
      <c r="AA264" s="257"/>
      <c r="AB264" s="257"/>
      <c r="AC264" s="257"/>
      <c r="AD264" s="257"/>
    </row>
    <row r="265">
      <c r="A265" s="257"/>
      <c r="B265" s="257"/>
      <c r="C265" s="257"/>
      <c r="D265" s="158"/>
      <c r="E265" s="285"/>
      <c r="F265" s="257"/>
      <c r="G265" s="257"/>
      <c r="H265" s="258"/>
      <c r="I265" s="257"/>
      <c r="J265" s="258"/>
      <c r="K265" s="257"/>
      <c r="L265" s="256"/>
      <c r="M265" s="257"/>
      <c r="N265" s="257"/>
      <c r="O265" s="257"/>
      <c r="P265" s="257"/>
      <c r="Q265" s="258"/>
      <c r="R265" s="257"/>
      <c r="S265" s="257"/>
      <c r="T265" s="257"/>
      <c r="U265" s="257"/>
      <c r="V265" s="258"/>
      <c r="W265" s="257"/>
      <c r="X265" s="257"/>
      <c r="Y265" s="257"/>
      <c r="Z265" s="257"/>
      <c r="AA265" s="257"/>
      <c r="AB265" s="257"/>
      <c r="AC265" s="257"/>
      <c r="AD265" s="257"/>
    </row>
    <row r="266">
      <c r="A266" s="257"/>
      <c r="B266" s="257"/>
      <c r="C266" s="257"/>
      <c r="D266" s="158"/>
      <c r="E266" s="285"/>
      <c r="F266" s="257"/>
      <c r="G266" s="257"/>
      <c r="H266" s="258"/>
      <c r="I266" s="257"/>
      <c r="J266" s="258"/>
      <c r="K266" s="257"/>
      <c r="L266" s="256"/>
      <c r="M266" s="257"/>
      <c r="N266" s="257"/>
      <c r="O266" s="257"/>
      <c r="P266" s="257"/>
      <c r="Q266" s="258"/>
      <c r="R266" s="257"/>
      <c r="S266" s="257"/>
      <c r="T266" s="257"/>
      <c r="U266" s="257"/>
      <c r="V266" s="258"/>
      <c r="W266" s="257"/>
      <c r="X266" s="257"/>
      <c r="Y266" s="257"/>
      <c r="Z266" s="257"/>
      <c r="AA266" s="257"/>
      <c r="AB266" s="257"/>
      <c r="AC266" s="257"/>
      <c r="AD266" s="257"/>
    </row>
    <row r="267">
      <c r="A267" s="257"/>
      <c r="B267" s="257"/>
      <c r="C267" s="257"/>
      <c r="D267" s="158"/>
      <c r="E267" s="285"/>
      <c r="F267" s="257"/>
      <c r="G267" s="257"/>
      <c r="H267" s="258"/>
      <c r="I267" s="257"/>
      <c r="J267" s="258"/>
      <c r="K267" s="257"/>
      <c r="L267" s="256"/>
      <c r="M267" s="257"/>
      <c r="N267" s="257"/>
      <c r="O267" s="257"/>
      <c r="P267" s="257"/>
      <c r="Q267" s="258"/>
      <c r="R267" s="257"/>
      <c r="S267" s="257"/>
      <c r="T267" s="257"/>
      <c r="U267" s="257"/>
      <c r="V267" s="258"/>
      <c r="W267" s="257"/>
      <c r="X267" s="257"/>
      <c r="Y267" s="257"/>
      <c r="Z267" s="257"/>
      <c r="AA267" s="257"/>
      <c r="AB267" s="257"/>
      <c r="AC267" s="257"/>
      <c r="AD267" s="257"/>
    </row>
    <row r="268">
      <c r="A268" s="257"/>
      <c r="B268" s="257"/>
      <c r="C268" s="257"/>
      <c r="D268" s="158"/>
      <c r="E268" s="285"/>
      <c r="F268" s="257"/>
      <c r="G268" s="257"/>
      <c r="H268" s="258"/>
      <c r="I268" s="257"/>
      <c r="J268" s="258"/>
      <c r="K268" s="257"/>
      <c r="L268" s="256"/>
      <c r="M268" s="257"/>
      <c r="N268" s="257"/>
      <c r="O268" s="257"/>
      <c r="P268" s="257"/>
      <c r="Q268" s="258"/>
      <c r="R268" s="257"/>
      <c r="S268" s="257"/>
      <c r="T268" s="257"/>
      <c r="U268" s="257"/>
      <c r="V268" s="258"/>
      <c r="W268" s="257"/>
      <c r="X268" s="257"/>
      <c r="Y268" s="257"/>
      <c r="Z268" s="257"/>
      <c r="AA268" s="257"/>
      <c r="AB268" s="257"/>
      <c r="AC268" s="257"/>
      <c r="AD268" s="257"/>
    </row>
    <row r="269">
      <c r="A269" s="257"/>
      <c r="B269" s="257"/>
      <c r="C269" s="257"/>
      <c r="D269" s="158"/>
      <c r="E269" s="285"/>
      <c r="F269" s="257"/>
      <c r="G269" s="257"/>
      <c r="H269" s="258"/>
      <c r="I269" s="257"/>
      <c r="J269" s="258"/>
      <c r="K269" s="257"/>
      <c r="L269" s="256"/>
      <c r="M269" s="257"/>
      <c r="N269" s="257"/>
      <c r="O269" s="257"/>
      <c r="P269" s="257"/>
      <c r="Q269" s="258"/>
      <c r="R269" s="257"/>
      <c r="S269" s="257"/>
      <c r="T269" s="257"/>
      <c r="U269" s="257"/>
      <c r="V269" s="258"/>
      <c r="W269" s="257"/>
      <c r="X269" s="257"/>
      <c r="Y269" s="257"/>
      <c r="Z269" s="257"/>
      <c r="AA269" s="257"/>
      <c r="AB269" s="257"/>
      <c r="AC269" s="257"/>
      <c r="AD269" s="257"/>
    </row>
    <row r="270">
      <c r="A270" s="257"/>
      <c r="B270" s="257"/>
      <c r="C270" s="257"/>
      <c r="D270" s="158"/>
      <c r="E270" s="285"/>
      <c r="F270" s="257"/>
      <c r="G270" s="257"/>
      <c r="H270" s="258"/>
      <c r="I270" s="257"/>
      <c r="J270" s="258"/>
      <c r="K270" s="257"/>
      <c r="L270" s="256"/>
      <c r="M270" s="257"/>
      <c r="N270" s="257"/>
      <c r="O270" s="257"/>
      <c r="P270" s="257"/>
      <c r="Q270" s="258"/>
      <c r="R270" s="257"/>
      <c r="S270" s="257"/>
      <c r="T270" s="257"/>
      <c r="U270" s="257"/>
      <c r="V270" s="258"/>
      <c r="W270" s="257"/>
      <c r="X270" s="257"/>
      <c r="Y270" s="257"/>
      <c r="Z270" s="257"/>
      <c r="AA270" s="257"/>
      <c r="AB270" s="257"/>
      <c r="AC270" s="257"/>
      <c r="AD270" s="257"/>
    </row>
    <row r="271">
      <c r="A271" s="257"/>
      <c r="B271" s="257"/>
      <c r="C271" s="257"/>
      <c r="D271" s="158"/>
      <c r="E271" s="285"/>
      <c r="F271" s="257"/>
      <c r="G271" s="257"/>
      <c r="H271" s="258"/>
      <c r="I271" s="257"/>
      <c r="J271" s="258"/>
      <c r="K271" s="257"/>
      <c r="L271" s="256"/>
      <c r="M271" s="257"/>
      <c r="N271" s="257"/>
      <c r="O271" s="257"/>
      <c r="P271" s="257"/>
      <c r="Q271" s="258"/>
      <c r="R271" s="257"/>
      <c r="S271" s="257"/>
      <c r="T271" s="257"/>
      <c r="U271" s="257"/>
      <c r="V271" s="258"/>
      <c r="W271" s="257"/>
      <c r="X271" s="257"/>
      <c r="Y271" s="257"/>
      <c r="Z271" s="257"/>
      <c r="AA271" s="257"/>
      <c r="AB271" s="257"/>
      <c r="AC271" s="257"/>
      <c r="AD271" s="257"/>
    </row>
    <row r="272">
      <c r="A272" s="257"/>
      <c r="B272" s="257"/>
      <c r="C272" s="257"/>
      <c r="D272" s="158"/>
      <c r="E272" s="285"/>
      <c r="F272" s="257"/>
      <c r="G272" s="257"/>
      <c r="H272" s="258"/>
      <c r="I272" s="257"/>
      <c r="J272" s="258"/>
      <c r="K272" s="257"/>
      <c r="L272" s="256"/>
      <c r="M272" s="257"/>
      <c r="N272" s="257"/>
      <c r="O272" s="257"/>
      <c r="P272" s="257"/>
      <c r="Q272" s="258"/>
      <c r="R272" s="257"/>
      <c r="S272" s="257"/>
      <c r="T272" s="257"/>
      <c r="U272" s="257"/>
      <c r="V272" s="258"/>
      <c r="W272" s="257"/>
      <c r="X272" s="257"/>
      <c r="Y272" s="257"/>
      <c r="Z272" s="257"/>
      <c r="AA272" s="257"/>
      <c r="AB272" s="257"/>
      <c r="AC272" s="257"/>
      <c r="AD272" s="257"/>
    </row>
    <row r="273">
      <c r="A273" s="257"/>
      <c r="B273" s="257"/>
      <c r="C273" s="257"/>
      <c r="D273" s="158"/>
      <c r="E273" s="285"/>
      <c r="F273" s="257"/>
      <c r="G273" s="257"/>
      <c r="H273" s="258"/>
      <c r="I273" s="257"/>
      <c r="J273" s="258"/>
      <c r="K273" s="257"/>
      <c r="L273" s="256"/>
      <c r="M273" s="257"/>
      <c r="N273" s="257"/>
      <c r="O273" s="257"/>
      <c r="P273" s="257"/>
      <c r="Q273" s="258"/>
      <c r="R273" s="257"/>
      <c r="S273" s="257"/>
      <c r="T273" s="257"/>
      <c r="U273" s="257"/>
      <c r="V273" s="258"/>
      <c r="W273" s="257"/>
      <c r="X273" s="257"/>
      <c r="Y273" s="257"/>
      <c r="Z273" s="257"/>
      <c r="AA273" s="257"/>
      <c r="AB273" s="257"/>
      <c r="AC273" s="257"/>
      <c r="AD273" s="257"/>
    </row>
    <row r="274">
      <c r="A274" s="257"/>
      <c r="B274" s="257"/>
      <c r="C274" s="257"/>
      <c r="D274" s="158"/>
      <c r="E274" s="285"/>
      <c r="F274" s="257"/>
      <c r="G274" s="257"/>
      <c r="H274" s="258"/>
      <c r="I274" s="257"/>
      <c r="J274" s="258"/>
      <c r="K274" s="257"/>
      <c r="L274" s="256"/>
      <c r="M274" s="257"/>
      <c r="N274" s="257"/>
      <c r="O274" s="257"/>
      <c r="P274" s="257"/>
      <c r="Q274" s="258"/>
      <c r="R274" s="257"/>
      <c r="S274" s="257"/>
      <c r="T274" s="257"/>
      <c r="U274" s="257"/>
      <c r="V274" s="258"/>
      <c r="W274" s="257"/>
      <c r="X274" s="257"/>
      <c r="Y274" s="257"/>
      <c r="Z274" s="257"/>
      <c r="AA274" s="257"/>
      <c r="AB274" s="257"/>
      <c r="AC274" s="257"/>
      <c r="AD274" s="257"/>
    </row>
    <row r="275">
      <c r="A275" s="257"/>
      <c r="B275" s="257"/>
      <c r="C275" s="257"/>
      <c r="D275" s="158"/>
      <c r="E275" s="285"/>
      <c r="F275" s="257"/>
      <c r="G275" s="257"/>
      <c r="H275" s="258"/>
      <c r="I275" s="257"/>
      <c r="J275" s="258"/>
      <c r="K275" s="257"/>
      <c r="L275" s="256"/>
      <c r="M275" s="257"/>
      <c r="N275" s="257"/>
      <c r="O275" s="257"/>
      <c r="P275" s="257"/>
      <c r="Q275" s="258"/>
      <c r="R275" s="257"/>
      <c r="S275" s="257"/>
      <c r="T275" s="257"/>
      <c r="U275" s="257"/>
      <c r="V275" s="258"/>
      <c r="W275" s="257"/>
      <c r="X275" s="257"/>
      <c r="Y275" s="257"/>
      <c r="Z275" s="257"/>
      <c r="AA275" s="257"/>
      <c r="AB275" s="257"/>
      <c r="AC275" s="257"/>
      <c r="AD275" s="257"/>
    </row>
    <row r="276">
      <c r="A276" s="257"/>
      <c r="B276" s="257"/>
      <c r="C276" s="257"/>
      <c r="D276" s="158"/>
      <c r="E276" s="285"/>
      <c r="F276" s="257"/>
      <c r="G276" s="257"/>
      <c r="H276" s="258"/>
      <c r="I276" s="257"/>
      <c r="J276" s="258"/>
      <c r="K276" s="257"/>
      <c r="L276" s="256"/>
      <c r="M276" s="257"/>
      <c r="N276" s="257"/>
      <c r="O276" s="257"/>
      <c r="P276" s="257"/>
      <c r="Q276" s="258"/>
      <c r="R276" s="257"/>
      <c r="S276" s="257"/>
      <c r="T276" s="257"/>
      <c r="U276" s="257"/>
      <c r="V276" s="258"/>
      <c r="W276" s="257"/>
      <c r="X276" s="257"/>
      <c r="Y276" s="257"/>
      <c r="Z276" s="257"/>
      <c r="AA276" s="257"/>
      <c r="AB276" s="257"/>
      <c r="AC276" s="257"/>
      <c r="AD276" s="257"/>
    </row>
    <row r="277">
      <c r="A277" s="257"/>
      <c r="B277" s="257"/>
      <c r="C277" s="257"/>
      <c r="D277" s="158"/>
      <c r="E277" s="285"/>
      <c r="F277" s="257"/>
      <c r="G277" s="257"/>
      <c r="H277" s="258"/>
      <c r="I277" s="257"/>
      <c r="J277" s="258"/>
      <c r="K277" s="257"/>
      <c r="L277" s="256"/>
      <c r="M277" s="257"/>
      <c r="N277" s="257"/>
      <c r="O277" s="257"/>
      <c r="P277" s="257"/>
      <c r="Q277" s="258"/>
      <c r="R277" s="257"/>
      <c r="S277" s="257"/>
      <c r="T277" s="257"/>
      <c r="U277" s="257"/>
      <c r="V277" s="258"/>
      <c r="W277" s="257"/>
      <c r="X277" s="257"/>
      <c r="Y277" s="257"/>
      <c r="Z277" s="257"/>
      <c r="AA277" s="257"/>
      <c r="AB277" s="257"/>
      <c r="AC277" s="257"/>
      <c r="AD277" s="257"/>
    </row>
    <row r="278">
      <c r="A278" s="257"/>
      <c r="B278" s="257"/>
      <c r="C278" s="257"/>
      <c r="D278" s="158"/>
      <c r="E278" s="285"/>
      <c r="F278" s="257"/>
      <c r="G278" s="257"/>
      <c r="H278" s="258"/>
      <c r="I278" s="257"/>
      <c r="J278" s="258"/>
      <c r="K278" s="257"/>
      <c r="L278" s="256"/>
      <c r="M278" s="257"/>
      <c r="N278" s="257"/>
      <c r="O278" s="257"/>
      <c r="P278" s="257"/>
      <c r="Q278" s="258"/>
      <c r="R278" s="257"/>
      <c r="S278" s="257"/>
      <c r="T278" s="257"/>
      <c r="U278" s="257"/>
      <c r="V278" s="258"/>
      <c r="W278" s="257"/>
      <c r="X278" s="257"/>
      <c r="Y278" s="257"/>
      <c r="Z278" s="257"/>
      <c r="AA278" s="257"/>
      <c r="AB278" s="257"/>
      <c r="AC278" s="257"/>
      <c r="AD278" s="257"/>
    </row>
    <row r="279">
      <c r="A279" s="257"/>
      <c r="B279" s="257"/>
      <c r="C279" s="257"/>
      <c r="D279" s="158"/>
      <c r="E279" s="285"/>
      <c r="F279" s="257"/>
      <c r="G279" s="257"/>
      <c r="H279" s="258"/>
      <c r="I279" s="257"/>
      <c r="J279" s="258"/>
      <c r="K279" s="257"/>
      <c r="L279" s="256"/>
      <c r="M279" s="257"/>
      <c r="N279" s="257"/>
      <c r="O279" s="257"/>
      <c r="P279" s="257"/>
      <c r="Q279" s="258"/>
      <c r="R279" s="257"/>
      <c r="S279" s="257"/>
      <c r="T279" s="257"/>
      <c r="U279" s="257"/>
      <c r="V279" s="258"/>
      <c r="W279" s="257"/>
      <c r="X279" s="257"/>
      <c r="Y279" s="257"/>
      <c r="Z279" s="257"/>
      <c r="AA279" s="257"/>
      <c r="AB279" s="257"/>
      <c r="AC279" s="257"/>
      <c r="AD279" s="257"/>
    </row>
    <row r="280">
      <c r="A280" s="257"/>
      <c r="B280" s="257"/>
      <c r="C280" s="257"/>
      <c r="D280" s="158"/>
      <c r="E280" s="285"/>
      <c r="F280" s="257"/>
      <c r="G280" s="257"/>
      <c r="H280" s="258"/>
      <c r="I280" s="257"/>
      <c r="J280" s="258"/>
      <c r="K280" s="257"/>
      <c r="L280" s="256"/>
      <c r="M280" s="257"/>
      <c r="N280" s="257"/>
      <c r="O280" s="257"/>
      <c r="P280" s="257"/>
      <c r="Q280" s="258"/>
      <c r="R280" s="257"/>
      <c r="S280" s="257"/>
      <c r="T280" s="257"/>
      <c r="U280" s="257"/>
      <c r="V280" s="258"/>
      <c r="W280" s="257"/>
      <c r="X280" s="257"/>
      <c r="Y280" s="257"/>
      <c r="Z280" s="257"/>
      <c r="AA280" s="257"/>
      <c r="AB280" s="257"/>
      <c r="AC280" s="257"/>
      <c r="AD280" s="257"/>
    </row>
    <row r="281">
      <c r="A281" s="257"/>
      <c r="B281" s="257"/>
      <c r="C281" s="257"/>
      <c r="D281" s="158"/>
      <c r="E281" s="285"/>
      <c r="F281" s="257"/>
      <c r="G281" s="257"/>
      <c r="H281" s="258"/>
      <c r="I281" s="257"/>
      <c r="J281" s="258"/>
      <c r="K281" s="257"/>
      <c r="L281" s="256"/>
      <c r="M281" s="257"/>
      <c r="N281" s="257"/>
      <c r="O281" s="257"/>
      <c r="P281" s="257"/>
      <c r="Q281" s="258"/>
      <c r="R281" s="257"/>
      <c r="S281" s="257"/>
      <c r="T281" s="257"/>
      <c r="U281" s="257"/>
      <c r="V281" s="258"/>
      <c r="W281" s="257"/>
      <c r="X281" s="257"/>
      <c r="Y281" s="257"/>
      <c r="Z281" s="257"/>
      <c r="AA281" s="257"/>
      <c r="AB281" s="257"/>
      <c r="AC281" s="257"/>
      <c r="AD281" s="257"/>
    </row>
    <row r="282">
      <c r="A282" s="257"/>
      <c r="B282" s="257"/>
      <c r="C282" s="257"/>
      <c r="D282" s="158"/>
      <c r="E282" s="285"/>
      <c r="F282" s="257"/>
      <c r="G282" s="257"/>
      <c r="H282" s="258"/>
      <c r="I282" s="257"/>
      <c r="J282" s="258"/>
      <c r="K282" s="257"/>
      <c r="L282" s="256"/>
      <c r="M282" s="257"/>
      <c r="N282" s="257"/>
      <c r="O282" s="257"/>
      <c r="P282" s="257"/>
      <c r="Q282" s="258"/>
      <c r="R282" s="257"/>
      <c r="S282" s="257"/>
      <c r="T282" s="257"/>
      <c r="U282" s="257"/>
      <c r="V282" s="258"/>
      <c r="W282" s="257"/>
      <c r="X282" s="257"/>
      <c r="Y282" s="257"/>
      <c r="Z282" s="257"/>
      <c r="AA282" s="257"/>
      <c r="AB282" s="257"/>
      <c r="AC282" s="257"/>
      <c r="AD282" s="257"/>
    </row>
    <row r="283">
      <c r="A283" s="257"/>
      <c r="B283" s="257"/>
      <c r="C283" s="257"/>
      <c r="D283" s="158"/>
      <c r="E283" s="285"/>
      <c r="F283" s="257"/>
      <c r="G283" s="257"/>
      <c r="H283" s="258"/>
      <c r="I283" s="257"/>
      <c r="J283" s="258"/>
      <c r="K283" s="257"/>
      <c r="L283" s="256"/>
      <c r="M283" s="257"/>
      <c r="N283" s="257"/>
      <c r="O283" s="257"/>
      <c r="P283" s="257"/>
      <c r="Q283" s="258"/>
      <c r="R283" s="257"/>
      <c r="S283" s="257"/>
      <c r="T283" s="257"/>
      <c r="U283" s="257"/>
      <c r="V283" s="258"/>
      <c r="W283" s="257"/>
      <c r="X283" s="257"/>
      <c r="Y283" s="257"/>
      <c r="Z283" s="257"/>
      <c r="AA283" s="257"/>
      <c r="AB283" s="257"/>
      <c r="AC283" s="257"/>
      <c r="AD283" s="257"/>
    </row>
    <row r="284">
      <c r="A284" s="257"/>
      <c r="B284" s="257"/>
      <c r="C284" s="257"/>
      <c r="D284" s="158"/>
      <c r="E284" s="285"/>
      <c r="F284" s="257"/>
      <c r="G284" s="257"/>
      <c r="H284" s="258"/>
      <c r="I284" s="257"/>
      <c r="J284" s="258"/>
      <c r="K284" s="257"/>
      <c r="L284" s="256"/>
      <c r="M284" s="257"/>
      <c r="N284" s="257"/>
      <c r="O284" s="257"/>
      <c r="P284" s="257"/>
      <c r="Q284" s="258"/>
      <c r="R284" s="257"/>
      <c r="S284" s="257"/>
      <c r="T284" s="257"/>
      <c r="U284" s="257"/>
      <c r="V284" s="258"/>
      <c r="W284" s="257"/>
      <c r="X284" s="257"/>
      <c r="Y284" s="257"/>
      <c r="Z284" s="257"/>
      <c r="AA284" s="257"/>
      <c r="AB284" s="257"/>
      <c r="AC284" s="257"/>
      <c r="AD284" s="257"/>
    </row>
    <row r="285">
      <c r="A285" s="257"/>
      <c r="B285" s="257"/>
      <c r="C285" s="257"/>
      <c r="D285" s="158"/>
      <c r="E285" s="285"/>
      <c r="F285" s="257"/>
      <c r="G285" s="257"/>
      <c r="H285" s="258"/>
      <c r="I285" s="257"/>
      <c r="J285" s="258"/>
      <c r="K285" s="257"/>
      <c r="L285" s="256"/>
      <c r="M285" s="257"/>
      <c r="N285" s="257"/>
      <c r="O285" s="257"/>
      <c r="P285" s="257"/>
      <c r="Q285" s="258"/>
      <c r="R285" s="257"/>
      <c r="S285" s="257"/>
      <c r="T285" s="257"/>
      <c r="U285" s="257"/>
      <c r="V285" s="258"/>
      <c r="W285" s="257"/>
      <c r="X285" s="257"/>
      <c r="Y285" s="257"/>
      <c r="Z285" s="257"/>
      <c r="AA285" s="257"/>
      <c r="AB285" s="257"/>
      <c r="AC285" s="257"/>
      <c r="AD285" s="257"/>
    </row>
    <row r="286">
      <c r="A286" s="257"/>
      <c r="B286" s="257"/>
      <c r="C286" s="257"/>
      <c r="D286" s="158"/>
      <c r="E286" s="285"/>
      <c r="F286" s="257"/>
      <c r="G286" s="257"/>
      <c r="H286" s="258"/>
      <c r="I286" s="257"/>
      <c r="J286" s="258"/>
      <c r="K286" s="257"/>
      <c r="L286" s="256"/>
      <c r="M286" s="257"/>
      <c r="N286" s="257"/>
      <c r="O286" s="257"/>
      <c r="P286" s="257"/>
      <c r="Q286" s="258"/>
      <c r="R286" s="257"/>
      <c r="S286" s="257"/>
      <c r="T286" s="257"/>
      <c r="U286" s="257"/>
      <c r="V286" s="258"/>
      <c r="W286" s="257"/>
      <c r="X286" s="257"/>
      <c r="Y286" s="257"/>
      <c r="Z286" s="257"/>
      <c r="AA286" s="257"/>
      <c r="AB286" s="257"/>
      <c r="AC286" s="257"/>
      <c r="AD286" s="257"/>
    </row>
    <row r="287">
      <c r="A287" s="257"/>
      <c r="B287" s="257"/>
      <c r="C287" s="257"/>
      <c r="D287" s="158"/>
      <c r="E287" s="285"/>
      <c r="F287" s="257"/>
      <c r="G287" s="257"/>
      <c r="H287" s="258"/>
      <c r="I287" s="257"/>
      <c r="J287" s="258"/>
      <c r="K287" s="257"/>
      <c r="L287" s="256"/>
      <c r="M287" s="257"/>
      <c r="N287" s="257"/>
      <c r="O287" s="257"/>
      <c r="P287" s="257"/>
      <c r="Q287" s="258"/>
      <c r="R287" s="257"/>
      <c r="S287" s="257"/>
      <c r="T287" s="257"/>
      <c r="U287" s="257"/>
      <c r="V287" s="258"/>
      <c r="W287" s="257"/>
      <c r="X287" s="257"/>
      <c r="Y287" s="257"/>
      <c r="Z287" s="257"/>
      <c r="AA287" s="257"/>
      <c r="AB287" s="257"/>
      <c r="AC287" s="257"/>
      <c r="AD287" s="257"/>
    </row>
    <row r="288">
      <c r="A288" s="257"/>
      <c r="B288" s="257"/>
      <c r="C288" s="257"/>
      <c r="D288" s="158"/>
      <c r="E288" s="285"/>
      <c r="F288" s="257"/>
      <c r="G288" s="257"/>
      <c r="H288" s="258"/>
      <c r="I288" s="257"/>
      <c r="J288" s="258"/>
      <c r="K288" s="257"/>
      <c r="L288" s="256"/>
      <c r="M288" s="257"/>
      <c r="N288" s="257"/>
      <c r="O288" s="257"/>
      <c r="P288" s="257"/>
      <c r="Q288" s="258"/>
      <c r="R288" s="257"/>
      <c r="S288" s="257"/>
      <c r="T288" s="257"/>
      <c r="U288" s="257"/>
      <c r="V288" s="258"/>
      <c r="W288" s="257"/>
      <c r="X288" s="257"/>
      <c r="Y288" s="257"/>
      <c r="Z288" s="257"/>
      <c r="AA288" s="257"/>
      <c r="AB288" s="257"/>
      <c r="AC288" s="257"/>
      <c r="AD288" s="257"/>
    </row>
    <row r="289">
      <c r="A289" s="257"/>
      <c r="B289" s="257"/>
      <c r="C289" s="257"/>
      <c r="D289" s="158"/>
      <c r="E289" s="285"/>
      <c r="F289" s="257"/>
      <c r="G289" s="257"/>
      <c r="H289" s="258"/>
      <c r="I289" s="257"/>
      <c r="J289" s="258"/>
      <c r="K289" s="257"/>
      <c r="L289" s="256"/>
      <c r="M289" s="257"/>
      <c r="N289" s="257"/>
      <c r="O289" s="257"/>
      <c r="P289" s="257"/>
      <c r="Q289" s="258"/>
      <c r="R289" s="257"/>
      <c r="S289" s="257"/>
      <c r="T289" s="257"/>
      <c r="U289" s="257"/>
      <c r="V289" s="258"/>
      <c r="W289" s="257"/>
      <c r="X289" s="257"/>
      <c r="Y289" s="257"/>
      <c r="Z289" s="257"/>
      <c r="AA289" s="257"/>
      <c r="AB289" s="257"/>
      <c r="AC289" s="257"/>
      <c r="AD289" s="257"/>
    </row>
    <row r="290">
      <c r="A290" s="257"/>
      <c r="B290" s="257"/>
      <c r="C290" s="257"/>
      <c r="D290" s="158"/>
      <c r="E290" s="285"/>
      <c r="F290" s="257"/>
      <c r="G290" s="257"/>
      <c r="H290" s="258"/>
      <c r="I290" s="257"/>
      <c r="J290" s="258"/>
      <c r="K290" s="257"/>
      <c r="L290" s="256"/>
      <c r="M290" s="257"/>
      <c r="N290" s="257"/>
      <c r="O290" s="257"/>
      <c r="P290" s="257"/>
      <c r="Q290" s="258"/>
      <c r="R290" s="257"/>
      <c r="S290" s="257"/>
      <c r="T290" s="257"/>
      <c r="U290" s="257"/>
      <c r="V290" s="258"/>
      <c r="W290" s="257"/>
      <c r="X290" s="257"/>
      <c r="Y290" s="257"/>
      <c r="Z290" s="257"/>
      <c r="AA290" s="257"/>
      <c r="AB290" s="257"/>
      <c r="AC290" s="257"/>
      <c r="AD290" s="257"/>
    </row>
    <row r="291">
      <c r="A291" s="257"/>
      <c r="B291" s="257"/>
      <c r="C291" s="257"/>
      <c r="D291" s="158"/>
      <c r="E291" s="285"/>
      <c r="F291" s="257"/>
      <c r="G291" s="257"/>
      <c r="H291" s="258"/>
      <c r="I291" s="257"/>
      <c r="J291" s="258"/>
      <c r="K291" s="257"/>
      <c r="L291" s="256"/>
      <c r="M291" s="257"/>
      <c r="N291" s="257"/>
      <c r="O291" s="257"/>
      <c r="P291" s="257"/>
      <c r="Q291" s="258"/>
      <c r="R291" s="257"/>
      <c r="S291" s="257"/>
      <c r="T291" s="257"/>
      <c r="U291" s="257"/>
      <c r="V291" s="258"/>
      <c r="W291" s="257"/>
      <c r="X291" s="257"/>
      <c r="Y291" s="257"/>
      <c r="Z291" s="257"/>
      <c r="AA291" s="257"/>
      <c r="AB291" s="257"/>
      <c r="AC291" s="257"/>
      <c r="AD291" s="257"/>
    </row>
    <row r="292">
      <c r="A292" s="257"/>
      <c r="B292" s="257"/>
      <c r="C292" s="257"/>
      <c r="D292" s="158"/>
      <c r="E292" s="285"/>
      <c r="F292" s="257"/>
      <c r="G292" s="257"/>
      <c r="H292" s="258"/>
      <c r="I292" s="257"/>
      <c r="J292" s="258"/>
      <c r="K292" s="257"/>
      <c r="L292" s="256"/>
      <c r="M292" s="257"/>
      <c r="N292" s="257"/>
      <c r="O292" s="257"/>
      <c r="P292" s="257"/>
      <c r="Q292" s="258"/>
      <c r="R292" s="257"/>
      <c r="S292" s="257"/>
      <c r="T292" s="257"/>
      <c r="U292" s="257"/>
      <c r="V292" s="258"/>
      <c r="W292" s="257"/>
      <c r="X292" s="257"/>
      <c r="Y292" s="257"/>
      <c r="Z292" s="257"/>
      <c r="AA292" s="257"/>
      <c r="AB292" s="257"/>
      <c r="AC292" s="257"/>
      <c r="AD292" s="257"/>
    </row>
    <row r="293">
      <c r="A293" s="257"/>
      <c r="B293" s="257"/>
      <c r="C293" s="257"/>
      <c r="D293" s="158"/>
      <c r="E293" s="285"/>
      <c r="F293" s="257"/>
      <c r="G293" s="257"/>
      <c r="H293" s="258"/>
      <c r="I293" s="257"/>
      <c r="J293" s="258"/>
      <c r="K293" s="257"/>
      <c r="L293" s="256"/>
      <c r="M293" s="257"/>
      <c r="N293" s="257"/>
      <c r="O293" s="257"/>
      <c r="P293" s="257"/>
      <c r="Q293" s="258"/>
      <c r="R293" s="257"/>
      <c r="S293" s="257"/>
      <c r="T293" s="257"/>
      <c r="U293" s="257"/>
      <c r="V293" s="258"/>
      <c r="W293" s="257"/>
      <c r="X293" s="257"/>
      <c r="Y293" s="257"/>
      <c r="Z293" s="257"/>
      <c r="AA293" s="257"/>
      <c r="AB293" s="257"/>
      <c r="AC293" s="257"/>
      <c r="AD293" s="257"/>
    </row>
    <row r="294">
      <c r="A294" s="257"/>
      <c r="B294" s="257"/>
      <c r="C294" s="257"/>
      <c r="D294" s="158"/>
      <c r="E294" s="285"/>
      <c r="F294" s="257"/>
      <c r="G294" s="257"/>
      <c r="H294" s="258"/>
      <c r="I294" s="257"/>
      <c r="J294" s="258"/>
      <c r="K294" s="257"/>
      <c r="L294" s="256"/>
      <c r="M294" s="257"/>
      <c r="N294" s="257"/>
      <c r="O294" s="257"/>
      <c r="P294" s="257"/>
      <c r="Q294" s="258"/>
      <c r="R294" s="257"/>
      <c r="S294" s="257"/>
      <c r="T294" s="257"/>
      <c r="U294" s="257"/>
      <c r="V294" s="258"/>
      <c r="W294" s="257"/>
      <c r="X294" s="257"/>
      <c r="Y294" s="257"/>
      <c r="Z294" s="257"/>
      <c r="AA294" s="257"/>
      <c r="AB294" s="257"/>
      <c r="AC294" s="257"/>
      <c r="AD294" s="257"/>
    </row>
    <row r="295">
      <c r="A295" s="257"/>
      <c r="B295" s="257"/>
      <c r="C295" s="257"/>
      <c r="D295" s="158"/>
      <c r="E295" s="285"/>
      <c r="F295" s="257"/>
      <c r="G295" s="257"/>
      <c r="H295" s="258"/>
      <c r="I295" s="257"/>
      <c r="J295" s="258"/>
      <c r="K295" s="257"/>
      <c r="L295" s="256"/>
      <c r="M295" s="257"/>
      <c r="N295" s="257"/>
      <c r="O295" s="257"/>
      <c r="P295" s="257"/>
      <c r="Q295" s="258"/>
      <c r="R295" s="257"/>
      <c r="S295" s="257"/>
      <c r="T295" s="257"/>
      <c r="U295" s="257"/>
      <c r="V295" s="258"/>
      <c r="W295" s="257"/>
      <c r="X295" s="257"/>
      <c r="Y295" s="257"/>
      <c r="Z295" s="257"/>
      <c r="AA295" s="257"/>
      <c r="AB295" s="257"/>
      <c r="AC295" s="257"/>
      <c r="AD295" s="257"/>
    </row>
    <row r="296">
      <c r="A296" s="257"/>
      <c r="B296" s="257"/>
      <c r="C296" s="257"/>
      <c r="D296" s="158"/>
      <c r="E296" s="285"/>
      <c r="F296" s="257"/>
      <c r="G296" s="257"/>
      <c r="H296" s="258"/>
      <c r="I296" s="257"/>
      <c r="J296" s="258"/>
      <c r="K296" s="257"/>
      <c r="L296" s="256"/>
      <c r="M296" s="257"/>
      <c r="N296" s="257"/>
      <c r="O296" s="257"/>
      <c r="P296" s="257"/>
      <c r="Q296" s="258"/>
      <c r="R296" s="257"/>
      <c r="S296" s="257"/>
      <c r="T296" s="257"/>
      <c r="U296" s="257"/>
      <c r="V296" s="258"/>
      <c r="W296" s="257"/>
      <c r="X296" s="257"/>
      <c r="Y296" s="257"/>
      <c r="Z296" s="257"/>
      <c r="AA296" s="257"/>
      <c r="AB296" s="257"/>
      <c r="AC296" s="257"/>
      <c r="AD296" s="257"/>
    </row>
    <row r="297">
      <c r="A297" s="257"/>
      <c r="B297" s="257"/>
      <c r="C297" s="257"/>
      <c r="D297" s="158"/>
      <c r="E297" s="285"/>
      <c r="F297" s="257"/>
      <c r="G297" s="257"/>
      <c r="H297" s="258"/>
      <c r="I297" s="257"/>
      <c r="J297" s="258"/>
      <c r="K297" s="257"/>
      <c r="L297" s="256"/>
      <c r="M297" s="257"/>
      <c r="N297" s="257"/>
      <c r="O297" s="257"/>
      <c r="P297" s="257"/>
      <c r="Q297" s="258"/>
      <c r="R297" s="257"/>
      <c r="S297" s="257"/>
      <c r="T297" s="257"/>
      <c r="U297" s="257"/>
      <c r="V297" s="258"/>
      <c r="W297" s="257"/>
      <c r="X297" s="257"/>
      <c r="Y297" s="257"/>
      <c r="Z297" s="257"/>
      <c r="AA297" s="257"/>
      <c r="AB297" s="257"/>
      <c r="AC297" s="257"/>
      <c r="AD297" s="257"/>
    </row>
    <row r="298">
      <c r="A298" s="257"/>
      <c r="B298" s="257"/>
      <c r="C298" s="257"/>
      <c r="D298" s="158"/>
      <c r="E298" s="285"/>
      <c r="F298" s="257"/>
      <c r="G298" s="257"/>
      <c r="H298" s="258"/>
      <c r="I298" s="257"/>
      <c r="J298" s="258"/>
      <c r="K298" s="257"/>
      <c r="L298" s="256"/>
      <c r="M298" s="257"/>
      <c r="N298" s="257"/>
      <c r="O298" s="257"/>
      <c r="P298" s="257"/>
      <c r="Q298" s="258"/>
      <c r="R298" s="257"/>
      <c r="S298" s="257"/>
      <c r="T298" s="257"/>
      <c r="U298" s="257"/>
      <c r="V298" s="258"/>
      <c r="W298" s="257"/>
      <c r="X298" s="257"/>
      <c r="Y298" s="257"/>
      <c r="Z298" s="257"/>
      <c r="AA298" s="257"/>
      <c r="AB298" s="257"/>
      <c r="AC298" s="257"/>
      <c r="AD298" s="257"/>
    </row>
    <row r="299">
      <c r="A299" s="257"/>
      <c r="B299" s="257"/>
      <c r="C299" s="257"/>
      <c r="D299" s="158"/>
      <c r="E299" s="285"/>
      <c r="F299" s="257"/>
      <c r="G299" s="257"/>
      <c r="H299" s="258"/>
      <c r="I299" s="257"/>
      <c r="J299" s="258"/>
      <c r="K299" s="257"/>
      <c r="L299" s="256"/>
      <c r="M299" s="257"/>
      <c r="N299" s="257"/>
      <c r="O299" s="257"/>
      <c r="P299" s="257"/>
      <c r="Q299" s="258"/>
      <c r="R299" s="257"/>
      <c r="S299" s="257"/>
      <c r="T299" s="257"/>
      <c r="U299" s="257"/>
      <c r="V299" s="258"/>
      <c r="W299" s="257"/>
      <c r="X299" s="257"/>
      <c r="Y299" s="257"/>
      <c r="Z299" s="257"/>
      <c r="AA299" s="257"/>
      <c r="AB299" s="257"/>
      <c r="AC299" s="257"/>
      <c r="AD299" s="257"/>
    </row>
    <row r="300">
      <c r="A300" s="257"/>
      <c r="B300" s="257"/>
      <c r="C300" s="257"/>
      <c r="D300" s="158"/>
      <c r="E300" s="285"/>
      <c r="F300" s="257"/>
      <c r="G300" s="257"/>
      <c r="H300" s="258"/>
      <c r="I300" s="257"/>
      <c r="J300" s="258"/>
      <c r="K300" s="257"/>
      <c r="L300" s="256"/>
      <c r="M300" s="257"/>
      <c r="N300" s="257"/>
      <c r="O300" s="257"/>
      <c r="P300" s="257"/>
      <c r="Q300" s="258"/>
      <c r="R300" s="257"/>
      <c r="S300" s="257"/>
      <c r="T300" s="257"/>
      <c r="U300" s="257"/>
      <c r="V300" s="258"/>
      <c r="W300" s="257"/>
      <c r="X300" s="257"/>
      <c r="Y300" s="257"/>
      <c r="Z300" s="257"/>
      <c r="AA300" s="257"/>
      <c r="AB300" s="257"/>
      <c r="AC300" s="257"/>
      <c r="AD300" s="257"/>
    </row>
    <row r="301">
      <c r="A301" s="257"/>
      <c r="B301" s="257"/>
      <c r="C301" s="257"/>
      <c r="D301" s="158"/>
      <c r="E301" s="285"/>
      <c r="F301" s="257"/>
      <c r="G301" s="257"/>
      <c r="H301" s="258"/>
      <c r="I301" s="257"/>
      <c r="J301" s="258"/>
      <c r="K301" s="257"/>
      <c r="L301" s="256"/>
      <c r="M301" s="257"/>
      <c r="N301" s="257"/>
      <c r="O301" s="257"/>
      <c r="P301" s="257"/>
      <c r="Q301" s="258"/>
      <c r="R301" s="257"/>
      <c r="S301" s="257"/>
      <c r="T301" s="257"/>
      <c r="U301" s="257"/>
      <c r="V301" s="258"/>
      <c r="W301" s="257"/>
      <c r="X301" s="257"/>
      <c r="Y301" s="257"/>
      <c r="Z301" s="257"/>
      <c r="AA301" s="257"/>
      <c r="AB301" s="257"/>
      <c r="AC301" s="257"/>
      <c r="AD301" s="257"/>
    </row>
    <row r="302">
      <c r="A302" s="257"/>
      <c r="B302" s="257"/>
      <c r="C302" s="257"/>
      <c r="D302" s="158"/>
      <c r="E302" s="285"/>
      <c r="F302" s="257"/>
      <c r="G302" s="257"/>
      <c r="H302" s="258"/>
      <c r="I302" s="257"/>
      <c r="J302" s="258"/>
      <c r="K302" s="257"/>
      <c r="L302" s="256"/>
      <c r="M302" s="257"/>
      <c r="N302" s="257"/>
      <c r="O302" s="257"/>
      <c r="P302" s="257"/>
      <c r="Q302" s="258"/>
      <c r="R302" s="257"/>
      <c r="S302" s="257"/>
      <c r="T302" s="257"/>
      <c r="U302" s="257"/>
      <c r="V302" s="258"/>
      <c r="W302" s="257"/>
      <c r="X302" s="257"/>
      <c r="Y302" s="257"/>
      <c r="Z302" s="257"/>
      <c r="AA302" s="257"/>
      <c r="AB302" s="257"/>
      <c r="AC302" s="257"/>
      <c r="AD302" s="257"/>
    </row>
    <row r="303">
      <c r="A303" s="257"/>
      <c r="B303" s="257"/>
      <c r="C303" s="257"/>
      <c r="D303" s="158"/>
      <c r="E303" s="285"/>
      <c r="F303" s="257"/>
      <c r="G303" s="257"/>
      <c r="H303" s="258"/>
      <c r="I303" s="257"/>
      <c r="J303" s="258"/>
      <c r="K303" s="257"/>
      <c r="L303" s="256"/>
      <c r="M303" s="257"/>
      <c r="N303" s="257"/>
      <c r="O303" s="257"/>
      <c r="P303" s="257"/>
      <c r="Q303" s="258"/>
      <c r="R303" s="257"/>
      <c r="S303" s="257"/>
      <c r="T303" s="257"/>
      <c r="U303" s="257"/>
      <c r="V303" s="258"/>
      <c r="W303" s="257"/>
      <c r="X303" s="257"/>
      <c r="Y303" s="257"/>
      <c r="Z303" s="257"/>
      <c r="AA303" s="257"/>
      <c r="AB303" s="257"/>
      <c r="AC303" s="257"/>
      <c r="AD303" s="257"/>
    </row>
    <row r="304">
      <c r="A304" s="257"/>
      <c r="B304" s="257"/>
      <c r="C304" s="257"/>
      <c r="D304" s="158"/>
      <c r="E304" s="285"/>
      <c r="F304" s="257"/>
      <c r="G304" s="257"/>
      <c r="H304" s="258"/>
      <c r="I304" s="257"/>
      <c r="J304" s="258"/>
      <c r="K304" s="257"/>
      <c r="L304" s="256"/>
      <c r="M304" s="257"/>
      <c r="N304" s="257"/>
      <c r="O304" s="257"/>
      <c r="P304" s="257"/>
      <c r="Q304" s="258"/>
      <c r="R304" s="257"/>
      <c r="S304" s="257"/>
      <c r="T304" s="257"/>
      <c r="U304" s="257"/>
      <c r="V304" s="258"/>
      <c r="W304" s="257"/>
      <c r="X304" s="257"/>
      <c r="Y304" s="257"/>
      <c r="Z304" s="257"/>
      <c r="AA304" s="257"/>
      <c r="AB304" s="257"/>
      <c r="AC304" s="257"/>
      <c r="AD304" s="257"/>
    </row>
    <row r="305">
      <c r="A305" s="257"/>
      <c r="B305" s="257"/>
      <c r="C305" s="257"/>
      <c r="D305" s="158"/>
      <c r="E305" s="285"/>
      <c r="F305" s="257"/>
      <c r="G305" s="257"/>
      <c r="H305" s="258"/>
      <c r="I305" s="257"/>
      <c r="J305" s="258"/>
      <c r="K305" s="257"/>
      <c r="L305" s="256"/>
      <c r="M305" s="257"/>
      <c r="N305" s="257"/>
      <c r="O305" s="257"/>
      <c r="P305" s="257"/>
      <c r="Q305" s="258"/>
      <c r="R305" s="257"/>
      <c r="S305" s="257"/>
      <c r="T305" s="257"/>
      <c r="U305" s="257"/>
      <c r="V305" s="258"/>
      <c r="W305" s="257"/>
      <c r="X305" s="257"/>
      <c r="Y305" s="257"/>
      <c r="Z305" s="257"/>
      <c r="AA305" s="257"/>
      <c r="AB305" s="257"/>
      <c r="AC305" s="257"/>
      <c r="AD305" s="257"/>
    </row>
    <row r="306">
      <c r="A306" s="257"/>
      <c r="B306" s="257"/>
      <c r="C306" s="257"/>
      <c r="D306" s="158"/>
      <c r="E306" s="285"/>
      <c r="F306" s="257"/>
      <c r="G306" s="257"/>
      <c r="H306" s="258"/>
      <c r="I306" s="257"/>
      <c r="J306" s="258"/>
      <c r="K306" s="257"/>
      <c r="L306" s="256"/>
      <c r="M306" s="257"/>
      <c r="N306" s="257"/>
      <c r="O306" s="257"/>
      <c r="P306" s="257"/>
      <c r="Q306" s="258"/>
      <c r="R306" s="257"/>
      <c r="S306" s="257"/>
      <c r="T306" s="257"/>
      <c r="U306" s="257"/>
      <c r="V306" s="258"/>
      <c r="W306" s="257"/>
      <c r="X306" s="257"/>
      <c r="Y306" s="257"/>
      <c r="Z306" s="257"/>
      <c r="AA306" s="257"/>
      <c r="AB306" s="257"/>
      <c r="AC306" s="257"/>
      <c r="AD306" s="257"/>
    </row>
    <row r="307">
      <c r="A307" s="257"/>
      <c r="B307" s="257"/>
      <c r="C307" s="257"/>
      <c r="D307" s="158"/>
      <c r="E307" s="285"/>
      <c r="F307" s="257"/>
      <c r="G307" s="257"/>
      <c r="H307" s="258"/>
      <c r="I307" s="257"/>
      <c r="J307" s="258"/>
      <c r="K307" s="257"/>
      <c r="L307" s="256"/>
      <c r="M307" s="257"/>
      <c r="N307" s="257"/>
      <c r="O307" s="257"/>
      <c r="P307" s="257"/>
      <c r="Q307" s="258"/>
      <c r="R307" s="257"/>
      <c r="S307" s="257"/>
      <c r="T307" s="257"/>
      <c r="U307" s="257"/>
      <c r="V307" s="258"/>
      <c r="W307" s="257"/>
      <c r="X307" s="257"/>
      <c r="Y307" s="257"/>
      <c r="Z307" s="257"/>
      <c r="AA307" s="257"/>
      <c r="AB307" s="257"/>
      <c r="AC307" s="257"/>
      <c r="AD307" s="257"/>
    </row>
    <row r="308">
      <c r="A308" s="257"/>
      <c r="B308" s="257"/>
      <c r="C308" s="257"/>
      <c r="D308" s="158"/>
      <c r="E308" s="285"/>
      <c r="F308" s="257"/>
      <c r="G308" s="257"/>
      <c r="H308" s="258"/>
      <c r="I308" s="257"/>
      <c r="J308" s="258"/>
      <c r="K308" s="257"/>
      <c r="L308" s="256"/>
      <c r="M308" s="257"/>
      <c r="N308" s="257"/>
      <c r="O308" s="257"/>
      <c r="P308" s="257"/>
      <c r="Q308" s="258"/>
      <c r="R308" s="257"/>
      <c r="S308" s="257"/>
      <c r="T308" s="257"/>
      <c r="U308" s="257"/>
      <c r="V308" s="258"/>
      <c r="W308" s="257"/>
      <c r="X308" s="257"/>
      <c r="Y308" s="257"/>
      <c r="Z308" s="257"/>
      <c r="AA308" s="257"/>
      <c r="AB308" s="257"/>
      <c r="AC308" s="257"/>
      <c r="AD308" s="257"/>
    </row>
    <row r="309">
      <c r="A309" s="257"/>
      <c r="B309" s="257"/>
      <c r="C309" s="257"/>
      <c r="D309" s="158"/>
      <c r="E309" s="285"/>
      <c r="F309" s="257"/>
      <c r="G309" s="257"/>
      <c r="H309" s="258"/>
      <c r="I309" s="257"/>
      <c r="J309" s="258"/>
      <c r="K309" s="257"/>
      <c r="L309" s="256"/>
      <c r="M309" s="257"/>
      <c r="N309" s="257"/>
      <c r="O309" s="257"/>
      <c r="P309" s="257"/>
      <c r="Q309" s="258"/>
      <c r="R309" s="257"/>
      <c r="S309" s="257"/>
      <c r="T309" s="257"/>
      <c r="U309" s="257"/>
      <c r="V309" s="258"/>
      <c r="W309" s="257"/>
      <c r="X309" s="257"/>
      <c r="Y309" s="257"/>
      <c r="Z309" s="257"/>
      <c r="AA309" s="257"/>
      <c r="AB309" s="257"/>
      <c r="AC309" s="257"/>
      <c r="AD309" s="257"/>
    </row>
    <row r="310">
      <c r="A310" s="257"/>
      <c r="B310" s="257"/>
      <c r="C310" s="257"/>
      <c r="D310" s="158"/>
      <c r="E310" s="285"/>
      <c r="F310" s="257"/>
      <c r="G310" s="257"/>
      <c r="H310" s="258"/>
      <c r="I310" s="257"/>
      <c r="J310" s="258"/>
      <c r="K310" s="257"/>
      <c r="L310" s="256"/>
      <c r="M310" s="257"/>
      <c r="N310" s="257"/>
      <c r="O310" s="257"/>
      <c r="P310" s="257"/>
      <c r="Q310" s="258"/>
      <c r="R310" s="257"/>
      <c r="S310" s="257"/>
      <c r="T310" s="257"/>
      <c r="U310" s="257"/>
      <c r="V310" s="258"/>
      <c r="W310" s="257"/>
      <c r="X310" s="257"/>
      <c r="Y310" s="257"/>
      <c r="Z310" s="257"/>
      <c r="AA310" s="257"/>
      <c r="AB310" s="257"/>
      <c r="AC310" s="257"/>
      <c r="AD310" s="257"/>
    </row>
    <row r="311">
      <c r="A311" s="257"/>
      <c r="B311" s="257"/>
      <c r="C311" s="257"/>
      <c r="D311" s="158"/>
      <c r="E311" s="285"/>
      <c r="F311" s="257"/>
      <c r="G311" s="257"/>
      <c r="H311" s="258"/>
      <c r="I311" s="257"/>
      <c r="J311" s="258"/>
      <c r="K311" s="257"/>
      <c r="L311" s="256"/>
      <c r="M311" s="257"/>
      <c r="N311" s="257"/>
      <c r="O311" s="257"/>
      <c r="P311" s="257"/>
      <c r="Q311" s="258"/>
      <c r="R311" s="257"/>
      <c r="S311" s="257"/>
      <c r="T311" s="257"/>
      <c r="U311" s="257"/>
      <c r="V311" s="258"/>
      <c r="W311" s="257"/>
      <c r="X311" s="257"/>
      <c r="Y311" s="257"/>
      <c r="Z311" s="257"/>
      <c r="AA311" s="257"/>
      <c r="AB311" s="257"/>
      <c r="AC311" s="257"/>
      <c r="AD311" s="257"/>
    </row>
    <row r="312">
      <c r="A312" s="257"/>
      <c r="B312" s="257"/>
      <c r="C312" s="257"/>
      <c r="D312" s="158"/>
      <c r="E312" s="285"/>
      <c r="F312" s="257"/>
      <c r="G312" s="257"/>
      <c r="H312" s="258"/>
      <c r="I312" s="257"/>
      <c r="J312" s="258"/>
      <c r="K312" s="257"/>
      <c r="L312" s="256"/>
      <c r="M312" s="257"/>
      <c r="N312" s="257"/>
      <c r="O312" s="257"/>
      <c r="P312" s="257"/>
      <c r="Q312" s="258"/>
      <c r="R312" s="257"/>
      <c r="S312" s="257"/>
      <c r="T312" s="257"/>
      <c r="U312" s="257"/>
      <c r="V312" s="258"/>
      <c r="W312" s="257"/>
      <c r="X312" s="257"/>
      <c r="Y312" s="257"/>
      <c r="Z312" s="257"/>
      <c r="AA312" s="257"/>
      <c r="AB312" s="257"/>
      <c r="AC312" s="257"/>
      <c r="AD312" s="257"/>
    </row>
    <row r="313">
      <c r="A313" s="257"/>
      <c r="B313" s="257"/>
      <c r="C313" s="257"/>
      <c r="D313" s="158"/>
      <c r="E313" s="285"/>
      <c r="F313" s="257"/>
      <c r="G313" s="257"/>
      <c r="H313" s="258"/>
      <c r="I313" s="257"/>
      <c r="J313" s="258"/>
      <c r="K313" s="257"/>
      <c r="L313" s="256"/>
      <c r="M313" s="257"/>
      <c r="N313" s="257"/>
      <c r="O313" s="257"/>
      <c r="P313" s="257"/>
      <c r="Q313" s="258"/>
      <c r="R313" s="257"/>
      <c r="S313" s="257"/>
      <c r="T313" s="257"/>
      <c r="U313" s="257"/>
      <c r="V313" s="258"/>
      <c r="W313" s="257"/>
      <c r="X313" s="257"/>
      <c r="Y313" s="257"/>
      <c r="Z313" s="257"/>
      <c r="AA313" s="257"/>
      <c r="AB313" s="257"/>
      <c r="AC313" s="257"/>
      <c r="AD313" s="257"/>
    </row>
    <row r="314">
      <c r="A314" s="257"/>
      <c r="B314" s="257"/>
      <c r="C314" s="257"/>
      <c r="D314" s="158"/>
      <c r="E314" s="285"/>
      <c r="F314" s="257"/>
      <c r="G314" s="257"/>
      <c r="H314" s="258"/>
      <c r="I314" s="257"/>
      <c r="J314" s="258"/>
      <c r="K314" s="257"/>
      <c r="L314" s="256"/>
      <c r="M314" s="257"/>
      <c r="N314" s="257"/>
      <c r="O314" s="257"/>
      <c r="P314" s="257"/>
      <c r="Q314" s="258"/>
      <c r="R314" s="257"/>
      <c r="S314" s="257"/>
      <c r="T314" s="257"/>
      <c r="U314" s="257"/>
      <c r="V314" s="258"/>
      <c r="W314" s="257"/>
      <c r="X314" s="257"/>
      <c r="Y314" s="257"/>
      <c r="Z314" s="257"/>
      <c r="AA314" s="257"/>
      <c r="AB314" s="257"/>
      <c r="AC314" s="257"/>
      <c r="AD314" s="257"/>
    </row>
    <row r="315">
      <c r="A315" s="257"/>
      <c r="B315" s="257"/>
      <c r="C315" s="257"/>
      <c r="D315" s="158"/>
      <c r="E315" s="285"/>
      <c r="F315" s="257"/>
      <c r="G315" s="257"/>
      <c r="H315" s="258"/>
      <c r="I315" s="257"/>
      <c r="J315" s="258"/>
      <c r="K315" s="257"/>
      <c r="L315" s="256"/>
      <c r="M315" s="257"/>
      <c r="N315" s="257"/>
      <c r="O315" s="257"/>
      <c r="P315" s="257"/>
      <c r="Q315" s="258"/>
      <c r="R315" s="257"/>
      <c r="S315" s="257"/>
      <c r="T315" s="257"/>
      <c r="U315" s="257"/>
      <c r="V315" s="258"/>
      <c r="W315" s="257"/>
      <c r="X315" s="257"/>
      <c r="Y315" s="257"/>
      <c r="Z315" s="257"/>
      <c r="AA315" s="257"/>
      <c r="AB315" s="257"/>
      <c r="AC315" s="257"/>
      <c r="AD315" s="257"/>
    </row>
    <row r="316">
      <c r="A316" s="257"/>
      <c r="B316" s="257"/>
      <c r="C316" s="257"/>
      <c r="D316" s="158"/>
      <c r="E316" s="285"/>
      <c r="F316" s="257"/>
      <c r="G316" s="257"/>
      <c r="H316" s="258"/>
      <c r="I316" s="257"/>
      <c r="J316" s="258"/>
      <c r="K316" s="257"/>
      <c r="L316" s="256"/>
      <c r="M316" s="257"/>
      <c r="N316" s="257"/>
      <c r="O316" s="257"/>
      <c r="P316" s="257"/>
      <c r="Q316" s="258"/>
      <c r="R316" s="257"/>
      <c r="S316" s="257"/>
      <c r="T316" s="257"/>
      <c r="U316" s="257"/>
      <c r="V316" s="258"/>
      <c r="W316" s="257"/>
      <c r="X316" s="257"/>
      <c r="Y316" s="257"/>
      <c r="Z316" s="257"/>
      <c r="AA316" s="257"/>
      <c r="AB316" s="257"/>
      <c r="AC316" s="257"/>
      <c r="AD316" s="257"/>
    </row>
    <row r="317">
      <c r="A317" s="257"/>
      <c r="B317" s="257"/>
      <c r="C317" s="257"/>
      <c r="D317" s="158"/>
      <c r="E317" s="285"/>
      <c r="F317" s="257"/>
      <c r="G317" s="257"/>
      <c r="H317" s="258"/>
      <c r="I317" s="257"/>
      <c r="J317" s="258"/>
      <c r="K317" s="257"/>
      <c r="L317" s="256"/>
      <c r="M317" s="257"/>
      <c r="N317" s="257"/>
      <c r="O317" s="257"/>
      <c r="P317" s="257"/>
      <c r="Q317" s="258"/>
      <c r="R317" s="257"/>
      <c r="S317" s="257"/>
      <c r="T317" s="257"/>
      <c r="U317" s="257"/>
      <c r="V317" s="258"/>
      <c r="W317" s="257"/>
      <c r="X317" s="257"/>
      <c r="Y317" s="257"/>
      <c r="Z317" s="257"/>
      <c r="AA317" s="257"/>
      <c r="AB317" s="257"/>
      <c r="AC317" s="257"/>
      <c r="AD317" s="257"/>
    </row>
    <row r="318">
      <c r="A318" s="257"/>
      <c r="B318" s="257"/>
      <c r="C318" s="257"/>
      <c r="D318" s="158"/>
      <c r="E318" s="285"/>
      <c r="F318" s="257"/>
      <c r="G318" s="257"/>
      <c r="H318" s="258"/>
      <c r="I318" s="257"/>
      <c r="J318" s="258"/>
      <c r="K318" s="257"/>
      <c r="L318" s="256"/>
      <c r="M318" s="257"/>
      <c r="N318" s="257"/>
      <c r="O318" s="257"/>
      <c r="P318" s="257"/>
      <c r="Q318" s="258"/>
      <c r="R318" s="257"/>
      <c r="S318" s="257"/>
      <c r="T318" s="257"/>
      <c r="U318" s="257"/>
      <c r="V318" s="258"/>
      <c r="W318" s="257"/>
      <c r="X318" s="257"/>
      <c r="Y318" s="257"/>
      <c r="Z318" s="257"/>
      <c r="AA318" s="257"/>
      <c r="AB318" s="257"/>
      <c r="AC318" s="257"/>
      <c r="AD318" s="257"/>
    </row>
    <row r="319">
      <c r="A319" s="257"/>
      <c r="B319" s="257"/>
      <c r="C319" s="257"/>
      <c r="D319" s="158"/>
      <c r="E319" s="285"/>
      <c r="F319" s="257"/>
      <c r="G319" s="257"/>
      <c r="H319" s="258"/>
      <c r="I319" s="257"/>
      <c r="J319" s="258"/>
      <c r="K319" s="257"/>
      <c r="L319" s="256"/>
      <c r="M319" s="257"/>
      <c r="N319" s="257"/>
      <c r="O319" s="257"/>
      <c r="P319" s="257"/>
      <c r="Q319" s="258"/>
      <c r="R319" s="257"/>
      <c r="S319" s="257"/>
      <c r="T319" s="257"/>
      <c r="U319" s="257"/>
      <c r="V319" s="258"/>
      <c r="W319" s="257"/>
      <c r="X319" s="257"/>
      <c r="Y319" s="257"/>
      <c r="Z319" s="257"/>
      <c r="AA319" s="257"/>
      <c r="AB319" s="257"/>
      <c r="AC319" s="257"/>
      <c r="AD319" s="257"/>
    </row>
    <row r="320">
      <c r="A320" s="257"/>
      <c r="B320" s="257"/>
      <c r="C320" s="257"/>
      <c r="D320" s="158"/>
      <c r="E320" s="285"/>
      <c r="F320" s="257"/>
      <c r="G320" s="257"/>
      <c r="H320" s="258"/>
      <c r="I320" s="257"/>
      <c r="J320" s="258"/>
      <c r="K320" s="257"/>
      <c r="L320" s="256"/>
      <c r="M320" s="257"/>
      <c r="N320" s="257"/>
      <c r="O320" s="257"/>
      <c r="P320" s="257"/>
      <c r="Q320" s="258"/>
      <c r="R320" s="257"/>
      <c r="S320" s="257"/>
      <c r="T320" s="257"/>
      <c r="U320" s="257"/>
      <c r="V320" s="258"/>
      <c r="W320" s="257"/>
      <c r="X320" s="257"/>
      <c r="Y320" s="257"/>
      <c r="Z320" s="257"/>
      <c r="AA320" s="257"/>
      <c r="AB320" s="257"/>
      <c r="AC320" s="257"/>
      <c r="AD320" s="257"/>
    </row>
    <row r="321">
      <c r="A321" s="257"/>
      <c r="B321" s="257"/>
      <c r="C321" s="257"/>
      <c r="D321" s="158"/>
      <c r="E321" s="285"/>
      <c r="F321" s="257"/>
      <c r="G321" s="257"/>
      <c r="H321" s="258"/>
      <c r="I321" s="257"/>
      <c r="J321" s="258"/>
      <c r="K321" s="257"/>
      <c r="L321" s="256"/>
      <c r="M321" s="257"/>
      <c r="N321" s="257"/>
      <c r="O321" s="257"/>
      <c r="P321" s="257"/>
      <c r="Q321" s="258"/>
      <c r="R321" s="257"/>
      <c r="S321" s="257"/>
      <c r="T321" s="257"/>
      <c r="U321" s="257"/>
      <c r="V321" s="258"/>
      <c r="W321" s="257"/>
      <c r="X321" s="257"/>
      <c r="Y321" s="257"/>
      <c r="Z321" s="257"/>
      <c r="AA321" s="257"/>
      <c r="AB321" s="257"/>
      <c r="AC321" s="257"/>
      <c r="AD321" s="257"/>
    </row>
    <row r="322">
      <c r="A322" s="257"/>
      <c r="B322" s="257"/>
      <c r="C322" s="257"/>
      <c r="D322" s="158"/>
      <c r="E322" s="285"/>
      <c r="F322" s="257"/>
      <c r="G322" s="257"/>
      <c r="H322" s="258"/>
      <c r="I322" s="257"/>
      <c r="J322" s="258"/>
      <c r="K322" s="257"/>
      <c r="L322" s="256"/>
      <c r="M322" s="257"/>
      <c r="N322" s="257"/>
      <c r="O322" s="257"/>
      <c r="P322" s="257"/>
      <c r="Q322" s="258"/>
      <c r="R322" s="257"/>
      <c r="S322" s="257"/>
      <c r="T322" s="257"/>
      <c r="U322" s="257"/>
      <c r="V322" s="258"/>
      <c r="W322" s="257"/>
      <c r="X322" s="257"/>
      <c r="Y322" s="257"/>
      <c r="Z322" s="257"/>
      <c r="AA322" s="257"/>
      <c r="AB322" s="257"/>
      <c r="AC322" s="257"/>
      <c r="AD322" s="257"/>
    </row>
    <row r="323">
      <c r="A323" s="257"/>
      <c r="B323" s="257"/>
      <c r="C323" s="257"/>
      <c r="D323" s="158"/>
      <c r="E323" s="285"/>
      <c r="F323" s="257"/>
      <c r="G323" s="257"/>
      <c r="H323" s="258"/>
      <c r="I323" s="257"/>
      <c r="J323" s="258"/>
      <c r="K323" s="257"/>
      <c r="L323" s="256"/>
      <c r="M323" s="257"/>
      <c r="N323" s="257"/>
      <c r="O323" s="257"/>
      <c r="P323" s="257"/>
      <c r="Q323" s="258"/>
      <c r="R323" s="257"/>
      <c r="S323" s="257"/>
      <c r="T323" s="257"/>
      <c r="U323" s="257"/>
      <c r="V323" s="258"/>
      <c r="W323" s="257"/>
      <c r="X323" s="257"/>
      <c r="Y323" s="257"/>
      <c r="Z323" s="257"/>
      <c r="AA323" s="257"/>
      <c r="AB323" s="257"/>
      <c r="AC323" s="257"/>
      <c r="AD323" s="257"/>
    </row>
    <row r="324">
      <c r="A324" s="257"/>
      <c r="B324" s="257"/>
      <c r="C324" s="257"/>
      <c r="D324" s="158"/>
      <c r="E324" s="285"/>
      <c r="F324" s="257"/>
      <c r="G324" s="257"/>
      <c r="H324" s="258"/>
      <c r="I324" s="257"/>
      <c r="J324" s="258"/>
      <c r="K324" s="257"/>
      <c r="L324" s="256"/>
      <c r="M324" s="257"/>
      <c r="N324" s="257"/>
      <c r="O324" s="257"/>
      <c r="P324" s="257"/>
      <c r="Q324" s="258"/>
      <c r="R324" s="257"/>
      <c r="S324" s="257"/>
      <c r="T324" s="257"/>
      <c r="U324" s="257"/>
      <c r="V324" s="258"/>
      <c r="W324" s="257"/>
      <c r="X324" s="257"/>
      <c r="Y324" s="257"/>
      <c r="Z324" s="257"/>
      <c r="AA324" s="257"/>
      <c r="AB324" s="257"/>
      <c r="AC324" s="257"/>
      <c r="AD324" s="257"/>
    </row>
    <row r="325">
      <c r="A325" s="257"/>
      <c r="B325" s="257"/>
      <c r="C325" s="257"/>
      <c r="D325" s="158"/>
      <c r="E325" s="285"/>
      <c r="F325" s="257"/>
      <c r="G325" s="257"/>
      <c r="H325" s="258"/>
      <c r="I325" s="257"/>
      <c r="J325" s="258"/>
      <c r="K325" s="257"/>
      <c r="L325" s="256"/>
      <c r="M325" s="257"/>
      <c r="N325" s="257"/>
      <c r="O325" s="257"/>
      <c r="P325" s="257"/>
      <c r="Q325" s="258"/>
      <c r="R325" s="257"/>
      <c r="S325" s="257"/>
      <c r="T325" s="257"/>
      <c r="U325" s="257"/>
      <c r="V325" s="258"/>
      <c r="W325" s="257"/>
      <c r="X325" s="257"/>
      <c r="Y325" s="257"/>
      <c r="Z325" s="257"/>
      <c r="AA325" s="257"/>
      <c r="AB325" s="257"/>
      <c r="AC325" s="257"/>
      <c r="AD325" s="257"/>
    </row>
    <row r="326">
      <c r="A326" s="257"/>
      <c r="B326" s="257"/>
      <c r="C326" s="257"/>
      <c r="D326" s="158"/>
      <c r="E326" s="285"/>
      <c r="F326" s="257"/>
      <c r="G326" s="257"/>
      <c r="H326" s="258"/>
      <c r="I326" s="257"/>
      <c r="J326" s="258"/>
      <c r="K326" s="257"/>
      <c r="L326" s="256"/>
      <c r="M326" s="257"/>
      <c r="N326" s="257"/>
      <c r="O326" s="257"/>
      <c r="P326" s="257"/>
      <c r="Q326" s="258"/>
      <c r="R326" s="257"/>
      <c r="S326" s="257"/>
      <c r="T326" s="257"/>
      <c r="U326" s="257"/>
      <c r="V326" s="258"/>
      <c r="W326" s="257"/>
      <c r="X326" s="257"/>
      <c r="Y326" s="257"/>
      <c r="Z326" s="257"/>
      <c r="AA326" s="257"/>
      <c r="AB326" s="257"/>
      <c r="AC326" s="257"/>
      <c r="AD326" s="257"/>
    </row>
    <row r="327">
      <c r="A327" s="257"/>
      <c r="B327" s="257"/>
      <c r="C327" s="257"/>
      <c r="D327" s="158"/>
      <c r="E327" s="285"/>
      <c r="F327" s="257"/>
      <c r="G327" s="257"/>
      <c r="H327" s="258"/>
      <c r="I327" s="257"/>
      <c r="J327" s="258"/>
      <c r="K327" s="257"/>
      <c r="L327" s="256"/>
      <c r="M327" s="257"/>
      <c r="N327" s="257"/>
      <c r="O327" s="257"/>
      <c r="P327" s="257"/>
      <c r="Q327" s="258"/>
      <c r="R327" s="257"/>
      <c r="S327" s="257"/>
      <c r="T327" s="257"/>
      <c r="U327" s="257"/>
      <c r="V327" s="258"/>
      <c r="W327" s="257"/>
      <c r="X327" s="257"/>
      <c r="Y327" s="257"/>
      <c r="Z327" s="257"/>
      <c r="AA327" s="257"/>
      <c r="AB327" s="257"/>
      <c r="AC327" s="257"/>
      <c r="AD327" s="257"/>
    </row>
    <row r="328">
      <c r="A328" s="257"/>
      <c r="B328" s="257"/>
      <c r="C328" s="257"/>
      <c r="D328" s="158"/>
      <c r="E328" s="285"/>
      <c r="F328" s="257"/>
      <c r="G328" s="257"/>
      <c r="H328" s="258"/>
      <c r="I328" s="257"/>
      <c r="J328" s="258"/>
      <c r="K328" s="257"/>
      <c r="L328" s="256"/>
      <c r="M328" s="257"/>
      <c r="N328" s="257"/>
      <c r="O328" s="257"/>
      <c r="P328" s="257"/>
      <c r="Q328" s="258"/>
      <c r="R328" s="257"/>
      <c r="S328" s="257"/>
      <c r="T328" s="257"/>
      <c r="U328" s="257"/>
      <c r="V328" s="258"/>
      <c r="W328" s="257"/>
      <c r="X328" s="257"/>
      <c r="Y328" s="257"/>
      <c r="Z328" s="257"/>
      <c r="AA328" s="257"/>
      <c r="AB328" s="257"/>
      <c r="AC328" s="257"/>
      <c r="AD328" s="257"/>
    </row>
    <row r="329">
      <c r="A329" s="257"/>
      <c r="B329" s="257"/>
      <c r="C329" s="257"/>
      <c r="D329" s="158"/>
      <c r="E329" s="285"/>
      <c r="F329" s="257"/>
      <c r="G329" s="257"/>
      <c r="H329" s="258"/>
      <c r="I329" s="257"/>
      <c r="J329" s="258"/>
      <c r="K329" s="257"/>
      <c r="L329" s="256"/>
      <c r="M329" s="257"/>
      <c r="N329" s="257"/>
      <c r="O329" s="257"/>
      <c r="P329" s="257"/>
      <c r="Q329" s="258"/>
      <c r="R329" s="257"/>
      <c r="S329" s="257"/>
      <c r="T329" s="257"/>
      <c r="U329" s="257"/>
      <c r="V329" s="258"/>
      <c r="W329" s="257"/>
      <c r="X329" s="257"/>
      <c r="Y329" s="257"/>
      <c r="Z329" s="257"/>
      <c r="AA329" s="257"/>
      <c r="AB329" s="257"/>
      <c r="AC329" s="257"/>
      <c r="AD329" s="257"/>
    </row>
    <row r="330">
      <c r="A330" s="257"/>
      <c r="B330" s="257"/>
      <c r="C330" s="257"/>
      <c r="D330" s="158"/>
      <c r="E330" s="285"/>
      <c r="F330" s="257"/>
      <c r="G330" s="257"/>
      <c r="H330" s="258"/>
      <c r="I330" s="257"/>
      <c r="J330" s="258"/>
      <c r="K330" s="257"/>
      <c r="L330" s="256"/>
      <c r="M330" s="257"/>
      <c r="N330" s="257"/>
      <c r="O330" s="257"/>
      <c r="P330" s="257"/>
      <c r="Q330" s="258"/>
      <c r="R330" s="257"/>
      <c r="S330" s="257"/>
      <c r="T330" s="257"/>
      <c r="U330" s="257"/>
      <c r="V330" s="258"/>
      <c r="W330" s="257"/>
      <c r="X330" s="257"/>
      <c r="Y330" s="257"/>
      <c r="Z330" s="257"/>
      <c r="AA330" s="257"/>
      <c r="AB330" s="257"/>
      <c r="AC330" s="257"/>
      <c r="AD330" s="257"/>
    </row>
    <row r="331">
      <c r="A331" s="257"/>
      <c r="B331" s="257"/>
      <c r="C331" s="257"/>
      <c r="D331" s="158"/>
      <c r="E331" s="285"/>
      <c r="F331" s="257"/>
      <c r="G331" s="257"/>
      <c r="H331" s="258"/>
      <c r="I331" s="257"/>
      <c r="J331" s="258"/>
      <c r="K331" s="257"/>
      <c r="L331" s="256"/>
      <c r="M331" s="257"/>
      <c r="N331" s="257"/>
      <c r="O331" s="257"/>
      <c r="P331" s="257"/>
      <c r="Q331" s="258"/>
      <c r="R331" s="257"/>
      <c r="S331" s="257"/>
      <c r="T331" s="257"/>
      <c r="U331" s="257"/>
      <c r="V331" s="258"/>
      <c r="W331" s="257"/>
      <c r="X331" s="257"/>
      <c r="Y331" s="257"/>
      <c r="Z331" s="257"/>
      <c r="AA331" s="257"/>
      <c r="AB331" s="257"/>
      <c r="AC331" s="257"/>
      <c r="AD331" s="257"/>
    </row>
    <row r="332">
      <c r="A332" s="257"/>
      <c r="B332" s="257"/>
      <c r="C332" s="257"/>
      <c r="D332" s="158"/>
      <c r="E332" s="285"/>
      <c r="F332" s="257"/>
      <c r="G332" s="257"/>
      <c r="H332" s="258"/>
      <c r="I332" s="257"/>
      <c r="J332" s="258"/>
      <c r="K332" s="257"/>
      <c r="L332" s="256"/>
      <c r="M332" s="257"/>
      <c r="N332" s="257"/>
      <c r="O332" s="257"/>
      <c r="P332" s="257"/>
      <c r="Q332" s="258"/>
      <c r="R332" s="257"/>
      <c r="S332" s="257"/>
      <c r="T332" s="257"/>
      <c r="U332" s="257"/>
      <c r="V332" s="258"/>
      <c r="W332" s="257"/>
      <c r="X332" s="257"/>
      <c r="Y332" s="257"/>
      <c r="Z332" s="257"/>
      <c r="AA332" s="257"/>
      <c r="AB332" s="257"/>
      <c r="AC332" s="257"/>
      <c r="AD332" s="257"/>
    </row>
    <row r="333">
      <c r="A333" s="257"/>
      <c r="B333" s="257"/>
      <c r="C333" s="257"/>
      <c r="D333" s="158"/>
      <c r="E333" s="285"/>
      <c r="F333" s="257"/>
      <c r="G333" s="257"/>
      <c r="H333" s="258"/>
      <c r="I333" s="257"/>
      <c r="J333" s="258"/>
      <c r="K333" s="257"/>
      <c r="L333" s="256"/>
      <c r="M333" s="257"/>
      <c r="N333" s="257"/>
      <c r="O333" s="257"/>
      <c r="P333" s="257"/>
      <c r="Q333" s="258"/>
      <c r="R333" s="257"/>
      <c r="S333" s="257"/>
      <c r="T333" s="257"/>
      <c r="U333" s="257"/>
      <c r="V333" s="258"/>
      <c r="W333" s="257"/>
      <c r="X333" s="257"/>
      <c r="Y333" s="257"/>
      <c r="Z333" s="257"/>
      <c r="AA333" s="257"/>
      <c r="AB333" s="257"/>
      <c r="AC333" s="257"/>
      <c r="AD333" s="257"/>
    </row>
    <row r="334">
      <c r="A334" s="257"/>
      <c r="B334" s="257"/>
      <c r="C334" s="257"/>
      <c r="D334" s="158"/>
      <c r="E334" s="285"/>
      <c r="F334" s="257"/>
      <c r="G334" s="257"/>
      <c r="H334" s="258"/>
      <c r="I334" s="257"/>
      <c r="J334" s="258"/>
      <c r="K334" s="257"/>
      <c r="L334" s="256"/>
      <c r="M334" s="257"/>
      <c r="N334" s="257"/>
      <c r="O334" s="257"/>
      <c r="P334" s="257"/>
      <c r="Q334" s="258"/>
      <c r="R334" s="257"/>
      <c r="S334" s="257"/>
      <c r="T334" s="257"/>
      <c r="U334" s="257"/>
      <c r="V334" s="258"/>
      <c r="W334" s="257"/>
      <c r="X334" s="257"/>
      <c r="Y334" s="257"/>
      <c r="Z334" s="257"/>
      <c r="AA334" s="257"/>
      <c r="AB334" s="257"/>
      <c r="AC334" s="257"/>
      <c r="AD334" s="257"/>
    </row>
    <row r="335">
      <c r="A335" s="257"/>
      <c r="B335" s="257"/>
      <c r="C335" s="257"/>
      <c r="D335" s="158"/>
      <c r="E335" s="285"/>
      <c r="F335" s="257"/>
      <c r="G335" s="257"/>
      <c r="H335" s="258"/>
      <c r="I335" s="257"/>
      <c r="J335" s="258"/>
      <c r="K335" s="257"/>
      <c r="L335" s="256"/>
      <c r="M335" s="257"/>
      <c r="N335" s="257"/>
      <c r="O335" s="257"/>
      <c r="P335" s="257"/>
      <c r="Q335" s="258"/>
      <c r="R335" s="257"/>
      <c r="S335" s="257"/>
      <c r="T335" s="257"/>
      <c r="U335" s="257"/>
      <c r="V335" s="258"/>
      <c r="W335" s="257"/>
      <c r="X335" s="257"/>
      <c r="Y335" s="257"/>
      <c r="Z335" s="257"/>
      <c r="AA335" s="257"/>
      <c r="AB335" s="257"/>
      <c r="AC335" s="257"/>
      <c r="AD335" s="257"/>
    </row>
    <row r="336">
      <c r="A336" s="257"/>
      <c r="B336" s="257"/>
      <c r="C336" s="257"/>
      <c r="D336" s="158"/>
      <c r="E336" s="285"/>
      <c r="F336" s="257"/>
      <c r="G336" s="257"/>
      <c r="H336" s="258"/>
      <c r="I336" s="257"/>
      <c r="J336" s="258"/>
      <c r="K336" s="257"/>
      <c r="L336" s="256"/>
      <c r="M336" s="257"/>
      <c r="N336" s="257"/>
      <c r="O336" s="257"/>
      <c r="P336" s="257"/>
      <c r="Q336" s="258"/>
      <c r="R336" s="257"/>
      <c r="S336" s="257"/>
      <c r="T336" s="257"/>
      <c r="U336" s="257"/>
      <c r="V336" s="258"/>
      <c r="W336" s="257"/>
      <c r="X336" s="257"/>
      <c r="Y336" s="257"/>
      <c r="Z336" s="257"/>
      <c r="AA336" s="257"/>
      <c r="AB336" s="257"/>
      <c r="AC336" s="257"/>
      <c r="AD336" s="257"/>
    </row>
    <row r="337">
      <c r="A337" s="257"/>
      <c r="B337" s="257"/>
      <c r="C337" s="257"/>
      <c r="D337" s="158"/>
      <c r="E337" s="285"/>
      <c r="F337" s="257"/>
      <c r="G337" s="257"/>
      <c r="H337" s="258"/>
      <c r="I337" s="257"/>
      <c r="J337" s="258"/>
      <c r="K337" s="257"/>
      <c r="L337" s="256"/>
      <c r="M337" s="257"/>
      <c r="N337" s="257"/>
      <c r="O337" s="257"/>
      <c r="P337" s="257"/>
      <c r="Q337" s="258"/>
      <c r="R337" s="257"/>
      <c r="S337" s="257"/>
      <c r="T337" s="257"/>
      <c r="U337" s="257"/>
      <c r="V337" s="258"/>
      <c r="W337" s="257"/>
      <c r="X337" s="257"/>
      <c r="Y337" s="257"/>
      <c r="Z337" s="257"/>
      <c r="AA337" s="257"/>
      <c r="AB337" s="257"/>
      <c r="AC337" s="257"/>
      <c r="AD337" s="257"/>
    </row>
    <row r="338">
      <c r="A338" s="257"/>
      <c r="B338" s="257"/>
      <c r="C338" s="257"/>
      <c r="D338" s="158"/>
      <c r="E338" s="285"/>
      <c r="F338" s="257"/>
      <c r="G338" s="257"/>
      <c r="H338" s="258"/>
      <c r="I338" s="257"/>
      <c r="J338" s="258"/>
      <c r="K338" s="257"/>
      <c r="L338" s="256"/>
      <c r="M338" s="257"/>
      <c r="N338" s="257"/>
      <c r="O338" s="257"/>
      <c r="P338" s="257"/>
      <c r="Q338" s="258"/>
      <c r="R338" s="257"/>
      <c r="S338" s="257"/>
      <c r="T338" s="257"/>
      <c r="U338" s="257"/>
      <c r="V338" s="258"/>
      <c r="W338" s="257"/>
      <c r="X338" s="257"/>
      <c r="Y338" s="257"/>
      <c r="Z338" s="257"/>
      <c r="AA338" s="257"/>
      <c r="AB338" s="257"/>
      <c r="AC338" s="257"/>
      <c r="AD338" s="257"/>
    </row>
    <row r="339">
      <c r="A339" s="257"/>
      <c r="B339" s="257"/>
      <c r="C339" s="257"/>
      <c r="D339" s="158"/>
      <c r="E339" s="285"/>
      <c r="F339" s="257"/>
      <c r="G339" s="257"/>
      <c r="H339" s="258"/>
      <c r="I339" s="257"/>
      <c r="J339" s="258"/>
      <c r="K339" s="257"/>
      <c r="L339" s="256"/>
      <c r="M339" s="257"/>
      <c r="N339" s="257"/>
      <c r="O339" s="257"/>
      <c r="P339" s="257"/>
      <c r="Q339" s="258"/>
      <c r="R339" s="257"/>
      <c r="S339" s="257"/>
      <c r="T339" s="257"/>
      <c r="U339" s="257"/>
      <c r="V339" s="258"/>
      <c r="W339" s="257"/>
      <c r="X339" s="257"/>
      <c r="Y339" s="257"/>
      <c r="Z339" s="257"/>
      <c r="AA339" s="257"/>
      <c r="AB339" s="257"/>
      <c r="AC339" s="257"/>
      <c r="AD339" s="257"/>
    </row>
    <row r="340">
      <c r="A340" s="257"/>
      <c r="B340" s="257"/>
      <c r="C340" s="257"/>
      <c r="D340" s="158"/>
      <c r="E340" s="285"/>
      <c r="F340" s="257"/>
      <c r="G340" s="257"/>
      <c r="H340" s="258"/>
      <c r="I340" s="257"/>
      <c r="J340" s="258"/>
      <c r="K340" s="257"/>
      <c r="L340" s="256"/>
      <c r="M340" s="257"/>
      <c r="N340" s="257"/>
      <c r="O340" s="257"/>
      <c r="P340" s="257"/>
      <c r="Q340" s="258"/>
      <c r="R340" s="257"/>
      <c r="S340" s="257"/>
      <c r="T340" s="257"/>
      <c r="U340" s="257"/>
      <c r="V340" s="258"/>
      <c r="W340" s="257"/>
      <c r="X340" s="257"/>
      <c r="Y340" s="257"/>
      <c r="Z340" s="257"/>
      <c r="AA340" s="257"/>
      <c r="AB340" s="257"/>
      <c r="AC340" s="257"/>
      <c r="AD340" s="257"/>
    </row>
    <row r="341">
      <c r="A341" s="257"/>
      <c r="B341" s="257"/>
      <c r="C341" s="257"/>
      <c r="D341" s="158"/>
      <c r="E341" s="285"/>
      <c r="F341" s="257"/>
      <c r="G341" s="257"/>
      <c r="H341" s="258"/>
      <c r="I341" s="257"/>
      <c r="J341" s="258"/>
      <c r="K341" s="257"/>
      <c r="L341" s="256"/>
      <c r="M341" s="257"/>
      <c r="N341" s="257"/>
      <c r="O341" s="257"/>
      <c r="P341" s="257"/>
      <c r="Q341" s="258"/>
      <c r="R341" s="257"/>
      <c r="S341" s="257"/>
      <c r="T341" s="257"/>
      <c r="U341" s="257"/>
      <c r="V341" s="258"/>
      <c r="W341" s="257"/>
      <c r="X341" s="257"/>
      <c r="Y341" s="257"/>
      <c r="Z341" s="257"/>
      <c r="AA341" s="257"/>
      <c r="AB341" s="257"/>
      <c r="AC341" s="257"/>
      <c r="AD341" s="257"/>
    </row>
    <row r="342">
      <c r="A342" s="257"/>
      <c r="B342" s="257"/>
      <c r="C342" s="257"/>
      <c r="D342" s="158"/>
      <c r="E342" s="285"/>
      <c r="F342" s="257"/>
      <c r="G342" s="257"/>
      <c r="H342" s="258"/>
      <c r="I342" s="257"/>
      <c r="J342" s="258"/>
      <c r="K342" s="257"/>
      <c r="L342" s="256"/>
      <c r="M342" s="257"/>
      <c r="N342" s="257"/>
      <c r="O342" s="257"/>
      <c r="P342" s="257"/>
      <c r="Q342" s="258"/>
      <c r="R342" s="257"/>
      <c r="S342" s="257"/>
      <c r="T342" s="257"/>
      <c r="U342" s="257"/>
      <c r="V342" s="258"/>
      <c r="W342" s="257"/>
      <c r="X342" s="257"/>
      <c r="Y342" s="257"/>
      <c r="Z342" s="257"/>
      <c r="AA342" s="257"/>
      <c r="AB342" s="257"/>
      <c r="AC342" s="257"/>
      <c r="AD342" s="257"/>
    </row>
    <row r="343">
      <c r="A343" s="257"/>
      <c r="B343" s="257"/>
      <c r="C343" s="257"/>
      <c r="D343" s="158"/>
      <c r="E343" s="285"/>
      <c r="F343" s="257"/>
      <c r="G343" s="257"/>
      <c r="H343" s="258"/>
      <c r="I343" s="257"/>
      <c r="J343" s="258"/>
      <c r="K343" s="257"/>
      <c r="L343" s="256"/>
      <c r="M343" s="257"/>
      <c r="N343" s="257"/>
      <c r="O343" s="257"/>
      <c r="P343" s="257"/>
      <c r="Q343" s="258"/>
      <c r="R343" s="257"/>
      <c r="S343" s="257"/>
      <c r="T343" s="257"/>
      <c r="U343" s="257"/>
      <c r="V343" s="258"/>
      <c r="W343" s="257"/>
      <c r="X343" s="257"/>
      <c r="Y343" s="257"/>
      <c r="Z343" s="257"/>
      <c r="AA343" s="257"/>
      <c r="AB343" s="257"/>
      <c r="AC343" s="257"/>
      <c r="AD343" s="257"/>
    </row>
    <row r="344">
      <c r="A344" s="257"/>
      <c r="B344" s="257"/>
      <c r="C344" s="257"/>
      <c r="D344" s="158"/>
      <c r="E344" s="285"/>
      <c r="F344" s="257"/>
      <c r="G344" s="257"/>
      <c r="H344" s="258"/>
      <c r="I344" s="257"/>
      <c r="J344" s="258"/>
      <c r="K344" s="257"/>
      <c r="L344" s="256"/>
      <c r="M344" s="257"/>
      <c r="N344" s="257"/>
      <c r="O344" s="257"/>
      <c r="P344" s="257"/>
      <c r="Q344" s="258"/>
      <c r="R344" s="257"/>
      <c r="S344" s="257"/>
      <c r="T344" s="257"/>
      <c r="U344" s="257"/>
      <c r="V344" s="258"/>
      <c r="W344" s="257"/>
      <c r="X344" s="257"/>
      <c r="Y344" s="257"/>
      <c r="Z344" s="257"/>
      <c r="AA344" s="257"/>
      <c r="AB344" s="257"/>
      <c r="AC344" s="257"/>
      <c r="AD344" s="257"/>
    </row>
    <row r="345">
      <c r="A345" s="257"/>
      <c r="B345" s="257"/>
      <c r="C345" s="257"/>
      <c r="D345" s="158"/>
      <c r="E345" s="285"/>
      <c r="F345" s="257"/>
      <c r="G345" s="257"/>
      <c r="H345" s="258"/>
      <c r="I345" s="257"/>
      <c r="J345" s="258"/>
      <c r="K345" s="257"/>
      <c r="L345" s="256"/>
      <c r="M345" s="257"/>
      <c r="N345" s="257"/>
      <c r="O345" s="257"/>
      <c r="P345" s="257"/>
      <c r="Q345" s="258"/>
      <c r="R345" s="257"/>
      <c r="S345" s="257"/>
      <c r="T345" s="257"/>
      <c r="U345" s="257"/>
      <c r="V345" s="258"/>
      <c r="W345" s="257"/>
      <c r="X345" s="257"/>
      <c r="Y345" s="257"/>
      <c r="Z345" s="257"/>
      <c r="AA345" s="257"/>
      <c r="AB345" s="257"/>
      <c r="AC345" s="257"/>
      <c r="AD345" s="257"/>
    </row>
    <row r="346">
      <c r="A346" s="257"/>
      <c r="B346" s="257"/>
      <c r="C346" s="257"/>
      <c r="D346" s="158"/>
      <c r="E346" s="285"/>
      <c r="F346" s="257"/>
      <c r="G346" s="257"/>
      <c r="H346" s="258"/>
      <c r="I346" s="257"/>
      <c r="J346" s="258"/>
      <c r="K346" s="257"/>
      <c r="L346" s="256"/>
      <c r="M346" s="257"/>
      <c r="N346" s="257"/>
      <c r="O346" s="257"/>
      <c r="P346" s="257"/>
      <c r="Q346" s="258"/>
      <c r="R346" s="257"/>
      <c r="S346" s="257"/>
      <c r="T346" s="257"/>
      <c r="U346" s="257"/>
      <c r="V346" s="258"/>
      <c r="W346" s="257"/>
      <c r="X346" s="257"/>
      <c r="Y346" s="257"/>
      <c r="Z346" s="257"/>
      <c r="AA346" s="257"/>
      <c r="AB346" s="257"/>
      <c r="AC346" s="257"/>
      <c r="AD346" s="257"/>
    </row>
    <row r="347">
      <c r="A347" s="257"/>
      <c r="B347" s="257"/>
      <c r="C347" s="257"/>
      <c r="D347" s="158"/>
      <c r="E347" s="285"/>
      <c r="F347" s="257"/>
      <c r="G347" s="257"/>
      <c r="H347" s="258"/>
      <c r="I347" s="257"/>
      <c r="J347" s="258"/>
      <c r="K347" s="257"/>
      <c r="L347" s="256"/>
      <c r="M347" s="257"/>
      <c r="N347" s="257"/>
      <c r="O347" s="257"/>
      <c r="P347" s="257"/>
      <c r="Q347" s="258"/>
      <c r="R347" s="257"/>
      <c r="S347" s="257"/>
      <c r="T347" s="257"/>
      <c r="U347" s="257"/>
      <c r="V347" s="258"/>
      <c r="W347" s="257"/>
      <c r="X347" s="257"/>
      <c r="Y347" s="257"/>
      <c r="Z347" s="257"/>
      <c r="AA347" s="257"/>
      <c r="AB347" s="257"/>
      <c r="AC347" s="257"/>
      <c r="AD347" s="257"/>
    </row>
    <row r="348">
      <c r="A348" s="257"/>
      <c r="B348" s="257"/>
      <c r="C348" s="257"/>
      <c r="D348" s="158"/>
      <c r="E348" s="285"/>
      <c r="F348" s="257"/>
      <c r="G348" s="257"/>
      <c r="H348" s="258"/>
      <c r="I348" s="257"/>
      <c r="J348" s="258"/>
      <c r="K348" s="257"/>
      <c r="L348" s="256"/>
      <c r="M348" s="257"/>
      <c r="N348" s="257"/>
      <c r="O348" s="257"/>
      <c r="P348" s="257"/>
      <c r="Q348" s="258"/>
      <c r="R348" s="257"/>
      <c r="S348" s="257"/>
      <c r="T348" s="257"/>
      <c r="U348" s="257"/>
      <c r="V348" s="258"/>
      <c r="W348" s="257"/>
      <c r="X348" s="257"/>
      <c r="Y348" s="257"/>
      <c r="Z348" s="257"/>
      <c r="AA348" s="257"/>
      <c r="AB348" s="257"/>
      <c r="AC348" s="257"/>
      <c r="AD348" s="257"/>
    </row>
    <row r="349">
      <c r="A349" s="257"/>
      <c r="B349" s="257"/>
      <c r="C349" s="257"/>
      <c r="D349" s="158"/>
      <c r="E349" s="285"/>
      <c r="F349" s="257"/>
      <c r="G349" s="257"/>
      <c r="H349" s="258"/>
      <c r="I349" s="257"/>
      <c r="J349" s="258"/>
      <c r="K349" s="257"/>
      <c r="L349" s="256"/>
      <c r="M349" s="257"/>
      <c r="N349" s="257"/>
      <c r="O349" s="257"/>
      <c r="P349" s="257"/>
      <c r="Q349" s="258"/>
      <c r="R349" s="257"/>
      <c r="S349" s="257"/>
      <c r="T349" s="257"/>
      <c r="U349" s="257"/>
      <c r="V349" s="258"/>
      <c r="W349" s="257"/>
      <c r="X349" s="257"/>
      <c r="Y349" s="257"/>
      <c r="Z349" s="257"/>
      <c r="AA349" s="257"/>
      <c r="AB349" s="257"/>
      <c r="AC349" s="257"/>
      <c r="AD349" s="257"/>
    </row>
    <row r="350">
      <c r="A350" s="257"/>
      <c r="B350" s="257"/>
      <c r="C350" s="257"/>
      <c r="D350" s="158"/>
      <c r="E350" s="285"/>
      <c r="F350" s="257"/>
      <c r="G350" s="257"/>
      <c r="H350" s="258"/>
      <c r="I350" s="257"/>
      <c r="J350" s="258"/>
      <c r="K350" s="257"/>
      <c r="L350" s="256"/>
      <c r="M350" s="257"/>
      <c r="N350" s="257"/>
      <c r="O350" s="257"/>
      <c r="P350" s="257"/>
      <c r="Q350" s="258"/>
      <c r="R350" s="257"/>
      <c r="S350" s="257"/>
      <c r="T350" s="257"/>
      <c r="U350" s="257"/>
      <c r="V350" s="258"/>
      <c r="W350" s="257"/>
      <c r="X350" s="257"/>
      <c r="Y350" s="257"/>
      <c r="Z350" s="257"/>
      <c r="AA350" s="257"/>
      <c r="AB350" s="257"/>
      <c r="AC350" s="257"/>
      <c r="AD350" s="257"/>
    </row>
    <row r="351">
      <c r="A351" s="257"/>
      <c r="B351" s="257"/>
      <c r="C351" s="257"/>
      <c r="D351" s="158"/>
      <c r="E351" s="285"/>
      <c r="F351" s="257"/>
      <c r="G351" s="257"/>
      <c r="H351" s="258"/>
      <c r="I351" s="257"/>
      <c r="J351" s="258"/>
      <c r="K351" s="257"/>
      <c r="L351" s="256"/>
      <c r="M351" s="257"/>
      <c r="N351" s="257"/>
      <c r="O351" s="257"/>
      <c r="P351" s="257"/>
      <c r="Q351" s="258"/>
      <c r="R351" s="257"/>
      <c r="S351" s="257"/>
      <c r="T351" s="257"/>
      <c r="U351" s="257"/>
      <c r="V351" s="258"/>
      <c r="W351" s="257"/>
      <c r="X351" s="257"/>
      <c r="Y351" s="257"/>
      <c r="Z351" s="257"/>
      <c r="AA351" s="257"/>
      <c r="AB351" s="257"/>
      <c r="AC351" s="257"/>
      <c r="AD351" s="257"/>
    </row>
    <row r="352">
      <c r="A352" s="257"/>
      <c r="B352" s="257"/>
      <c r="C352" s="257"/>
      <c r="D352" s="158"/>
      <c r="E352" s="285"/>
      <c r="F352" s="257"/>
      <c r="G352" s="257"/>
      <c r="H352" s="258"/>
      <c r="I352" s="257"/>
      <c r="J352" s="258"/>
      <c r="K352" s="257"/>
      <c r="L352" s="256"/>
      <c r="M352" s="257"/>
      <c r="N352" s="257"/>
      <c r="O352" s="257"/>
      <c r="P352" s="257"/>
      <c r="Q352" s="258"/>
      <c r="R352" s="257"/>
      <c r="S352" s="257"/>
      <c r="T352" s="257"/>
      <c r="U352" s="257"/>
      <c r="V352" s="258"/>
      <c r="W352" s="257"/>
      <c r="X352" s="257"/>
      <c r="Y352" s="257"/>
      <c r="Z352" s="257"/>
      <c r="AA352" s="257"/>
      <c r="AB352" s="257"/>
      <c r="AC352" s="257"/>
      <c r="AD352" s="257"/>
    </row>
    <row r="353">
      <c r="A353" s="257"/>
      <c r="B353" s="257"/>
      <c r="C353" s="257"/>
      <c r="D353" s="158"/>
      <c r="E353" s="285"/>
      <c r="F353" s="257"/>
      <c r="G353" s="257"/>
      <c r="H353" s="258"/>
      <c r="I353" s="257"/>
      <c r="J353" s="258"/>
      <c r="K353" s="257"/>
      <c r="L353" s="256"/>
      <c r="M353" s="257"/>
      <c r="N353" s="257"/>
      <c r="O353" s="257"/>
      <c r="P353" s="257"/>
      <c r="Q353" s="258"/>
      <c r="R353" s="257"/>
      <c r="S353" s="257"/>
      <c r="T353" s="257"/>
      <c r="U353" s="257"/>
      <c r="V353" s="258"/>
      <c r="W353" s="257"/>
      <c r="X353" s="257"/>
      <c r="Y353" s="257"/>
      <c r="Z353" s="257"/>
      <c r="AA353" s="257"/>
      <c r="AB353" s="257"/>
      <c r="AC353" s="257"/>
      <c r="AD353" s="257"/>
    </row>
    <row r="354">
      <c r="A354" s="257"/>
      <c r="B354" s="257"/>
      <c r="C354" s="257"/>
      <c r="D354" s="158"/>
      <c r="E354" s="285"/>
      <c r="F354" s="257"/>
      <c r="G354" s="257"/>
      <c r="H354" s="258"/>
      <c r="I354" s="257"/>
      <c r="J354" s="258"/>
      <c r="K354" s="257"/>
      <c r="L354" s="256"/>
      <c r="M354" s="257"/>
      <c r="N354" s="257"/>
      <c r="O354" s="257"/>
      <c r="P354" s="257"/>
      <c r="Q354" s="258"/>
      <c r="R354" s="257"/>
      <c r="S354" s="257"/>
      <c r="T354" s="257"/>
      <c r="U354" s="257"/>
      <c r="V354" s="258"/>
      <c r="W354" s="257"/>
      <c r="X354" s="257"/>
      <c r="Y354" s="257"/>
      <c r="Z354" s="257"/>
      <c r="AA354" s="257"/>
      <c r="AB354" s="257"/>
      <c r="AC354" s="257"/>
      <c r="AD354" s="257"/>
    </row>
    <row r="355">
      <c r="A355" s="257"/>
      <c r="B355" s="257"/>
      <c r="C355" s="257"/>
      <c r="D355" s="158"/>
      <c r="E355" s="285"/>
      <c r="F355" s="257"/>
      <c r="G355" s="257"/>
      <c r="H355" s="258"/>
      <c r="I355" s="257"/>
      <c r="J355" s="258"/>
      <c r="K355" s="257"/>
      <c r="L355" s="256"/>
      <c r="M355" s="257"/>
      <c r="N355" s="257"/>
      <c r="O355" s="257"/>
      <c r="P355" s="257"/>
      <c r="Q355" s="258"/>
      <c r="R355" s="257"/>
      <c r="S355" s="257"/>
      <c r="T355" s="257"/>
      <c r="U355" s="257"/>
      <c r="V355" s="258"/>
      <c r="W355" s="257"/>
      <c r="X355" s="257"/>
      <c r="Y355" s="257"/>
      <c r="Z355" s="257"/>
      <c r="AA355" s="257"/>
      <c r="AB355" s="257"/>
      <c r="AC355" s="257"/>
      <c r="AD355" s="257"/>
    </row>
    <row r="356">
      <c r="A356" s="257"/>
      <c r="B356" s="257"/>
      <c r="C356" s="257"/>
      <c r="D356" s="158"/>
      <c r="E356" s="285"/>
      <c r="F356" s="257"/>
      <c r="G356" s="257"/>
      <c r="H356" s="258"/>
      <c r="I356" s="257"/>
      <c r="J356" s="258"/>
      <c r="K356" s="257"/>
      <c r="L356" s="256"/>
      <c r="M356" s="257"/>
      <c r="N356" s="257"/>
      <c r="O356" s="257"/>
      <c r="P356" s="257"/>
      <c r="Q356" s="258"/>
      <c r="R356" s="257"/>
      <c r="S356" s="257"/>
      <c r="T356" s="257"/>
      <c r="U356" s="257"/>
      <c r="V356" s="258"/>
      <c r="W356" s="257"/>
      <c r="X356" s="257"/>
      <c r="Y356" s="257"/>
      <c r="Z356" s="257"/>
      <c r="AA356" s="257"/>
      <c r="AB356" s="257"/>
      <c r="AC356" s="257"/>
      <c r="AD356" s="257"/>
    </row>
    <row r="357">
      <c r="A357" s="257"/>
      <c r="B357" s="257"/>
      <c r="C357" s="257"/>
      <c r="D357" s="158"/>
      <c r="E357" s="285"/>
      <c r="F357" s="257"/>
      <c r="G357" s="257"/>
      <c r="H357" s="258"/>
      <c r="I357" s="257"/>
      <c r="J357" s="258"/>
      <c r="K357" s="257"/>
      <c r="L357" s="256"/>
      <c r="M357" s="257"/>
      <c r="N357" s="257"/>
      <c r="O357" s="257"/>
      <c r="P357" s="257"/>
      <c r="Q357" s="258"/>
      <c r="R357" s="257"/>
      <c r="S357" s="257"/>
      <c r="T357" s="257"/>
      <c r="U357" s="257"/>
      <c r="V357" s="258"/>
      <c r="W357" s="257"/>
      <c r="X357" s="257"/>
      <c r="Y357" s="257"/>
      <c r="Z357" s="257"/>
      <c r="AA357" s="257"/>
      <c r="AB357" s="257"/>
      <c r="AC357" s="257"/>
      <c r="AD357" s="257"/>
    </row>
    <row r="358">
      <c r="A358" s="257"/>
      <c r="B358" s="257"/>
      <c r="C358" s="257"/>
      <c r="D358" s="158"/>
      <c r="E358" s="285"/>
      <c r="F358" s="257"/>
      <c r="G358" s="257"/>
      <c r="H358" s="258"/>
      <c r="I358" s="257"/>
      <c r="J358" s="258"/>
      <c r="K358" s="257"/>
      <c r="L358" s="256"/>
      <c r="M358" s="257"/>
      <c r="N358" s="257"/>
      <c r="O358" s="257"/>
      <c r="P358" s="257"/>
      <c r="Q358" s="258"/>
      <c r="R358" s="257"/>
      <c r="S358" s="257"/>
      <c r="T358" s="257"/>
      <c r="U358" s="257"/>
      <c r="V358" s="258"/>
      <c r="W358" s="257"/>
      <c r="X358" s="257"/>
      <c r="Y358" s="257"/>
      <c r="Z358" s="257"/>
      <c r="AA358" s="257"/>
      <c r="AB358" s="257"/>
      <c r="AC358" s="257"/>
      <c r="AD358" s="257"/>
    </row>
    <row r="359">
      <c r="A359" s="257"/>
      <c r="B359" s="257"/>
      <c r="C359" s="257"/>
      <c r="D359" s="158"/>
      <c r="E359" s="285"/>
      <c r="F359" s="257"/>
      <c r="G359" s="257"/>
      <c r="H359" s="258"/>
      <c r="I359" s="257"/>
      <c r="J359" s="258"/>
      <c r="K359" s="257"/>
      <c r="L359" s="256"/>
      <c r="M359" s="257"/>
      <c r="N359" s="257"/>
      <c r="O359" s="257"/>
      <c r="P359" s="257"/>
      <c r="Q359" s="258"/>
      <c r="R359" s="257"/>
      <c r="S359" s="257"/>
      <c r="T359" s="257"/>
      <c r="U359" s="257"/>
      <c r="V359" s="258"/>
      <c r="W359" s="257"/>
      <c r="X359" s="257"/>
      <c r="Y359" s="257"/>
      <c r="Z359" s="257"/>
      <c r="AA359" s="257"/>
      <c r="AB359" s="257"/>
      <c r="AC359" s="257"/>
      <c r="AD359" s="257"/>
    </row>
    <row r="360">
      <c r="A360" s="257"/>
      <c r="B360" s="257"/>
      <c r="C360" s="257"/>
      <c r="D360" s="158"/>
      <c r="E360" s="285"/>
      <c r="F360" s="257"/>
      <c r="G360" s="257"/>
      <c r="H360" s="258"/>
      <c r="I360" s="257"/>
      <c r="J360" s="258"/>
      <c r="K360" s="257"/>
      <c r="L360" s="256"/>
      <c r="M360" s="257"/>
      <c r="N360" s="257"/>
      <c r="O360" s="257"/>
      <c r="P360" s="257"/>
      <c r="Q360" s="258"/>
      <c r="R360" s="257"/>
      <c r="S360" s="257"/>
      <c r="T360" s="257"/>
      <c r="U360" s="257"/>
      <c r="V360" s="258"/>
      <c r="W360" s="257"/>
      <c r="X360" s="257"/>
      <c r="Y360" s="257"/>
      <c r="Z360" s="257"/>
      <c r="AA360" s="257"/>
      <c r="AB360" s="257"/>
      <c r="AC360" s="257"/>
      <c r="AD360" s="257"/>
    </row>
    <row r="361">
      <c r="A361" s="257"/>
      <c r="B361" s="257"/>
      <c r="C361" s="257"/>
      <c r="D361" s="158"/>
      <c r="E361" s="285"/>
      <c r="F361" s="257"/>
      <c r="G361" s="257"/>
      <c r="H361" s="258"/>
      <c r="I361" s="257"/>
      <c r="J361" s="258"/>
      <c r="K361" s="257"/>
      <c r="L361" s="256"/>
      <c r="M361" s="257"/>
      <c r="N361" s="257"/>
      <c r="O361" s="257"/>
      <c r="P361" s="257"/>
      <c r="Q361" s="258"/>
      <c r="R361" s="257"/>
      <c r="S361" s="257"/>
      <c r="T361" s="257"/>
      <c r="U361" s="257"/>
      <c r="V361" s="258"/>
      <c r="W361" s="257"/>
      <c r="X361" s="257"/>
      <c r="Y361" s="257"/>
      <c r="Z361" s="257"/>
      <c r="AA361" s="257"/>
      <c r="AB361" s="257"/>
      <c r="AC361" s="257"/>
      <c r="AD361" s="257"/>
    </row>
    <row r="362">
      <c r="A362" s="257"/>
      <c r="B362" s="257"/>
      <c r="C362" s="257"/>
      <c r="D362" s="158"/>
      <c r="E362" s="285"/>
      <c r="F362" s="257"/>
      <c r="G362" s="257"/>
      <c r="H362" s="258"/>
      <c r="I362" s="257"/>
      <c r="J362" s="258"/>
      <c r="K362" s="257"/>
      <c r="L362" s="256"/>
      <c r="M362" s="257"/>
      <c r="N362" s="257"/>
      <c r="O362" s="257"/>
      <c r="P362" s="257"/>
      <c r="Q362" s="258"/>
      <c r="R362" s="257"/>
      <c r="S362" s="257"/>
      <c r="T362" s="257"/>
      <c r="U362" s="257"/>
      <c r="V362" s="258"/>
      <c r="W362" s="257"/>
      <c r="X362" s="257"/>
      <c r="Y362" s="257"/>
      <c r="Z362" s="257"/>
      <c r="AA362" s="257"/>
      <c r="AB362" s="257"/>
      <c r="AC362" s="257"/>
      <c r="AD362" s="257"/>
    </row>
    <row r="363">
      <c r="A363" s="257"/>
      <c r="B363" s="257"/>
      <c r="C363" s="257"/>
      <c r="D363" s="158"/>
      <c r="E363" s="285"/>
      <c r="F363" s="257"/>
      <c r="G363" s="257"/>
      <c r="H363" s="258"/>
      <c r="I363" s="257"/>
      <c r="J363" s="258"/>
      <c r="K363" s="257"/>
      <c r="L363" s="256"/>
      <c r="M363" s="257"/>
      <c r="N363" s="257"/>
      <c r="O363" s="257"/>
      <c r="P363" s="257"/>
      <c r="Q363" s="258"/>
      <c r="R363" s="257"/>
      <c r="S363" s="257"/>
      <c r="T363" s="257"/>
      <c r="U363" s="257"/>
      <c r="V363" s="258"/>
      <c r="W363" s="257"/>
      <c r="X363" s="257"/>
      <c r="Y363" s="257"/>
      <c r="Z363" s="257"/>
      <c r="AA363" s="257"/>
      <c r="AB363" s="257"/>
      <c r="AC363" s="257"/>
      <c r="AD363" s="257"/>
    </row>
    <row r="364">
      <c r="A364" s="257"/>
      <c r="B364" s="257"/>
      <c r="C364" s="257"/>
      <c r="D364" s="158"/>
      <c r="E364" s="285"/>
      <c r="F364" s="257"/>
      <c r="G364" s="257"/>
      <c r="H364" s="258"/>
      <c r="I364" s="257"/>
      <c r="J364" s="258"/>
      <c r="K364" s="257"/>
      <c r="L364" s="256"/>
      <c r="M364" s="257"/>
      <c r="N364" s="257"/>
      <c r="O364" s="257"/>
      <c r="P364" s="257"/>
      <c r="Q364" s="258"/>
      <c r="R364" s="257"/>
      <c r="S364" s="257"/>
      <c r="T364" s="257"/>
      <c r="U364" s="257"/>
      <c r="V364" s="258"/>
      <c r="W364" s="257"/>
      <c r="X364" s="257"/>
      <c r="Y364" s="257"/>
      <c r="Z364" s="257"/>
      <c r="AA364" s="257"/>
      <c r="AB364" s="257"/>
      <c r="AC364" s="257"/>
      <c r="AD364" s="257"/>
    </row>
    <row r="365">
      <c r="A365" s="257"/>
      <c r="B365" s="257"/>
      <c r="C365" s="257"/>
      <c r="D365" s="158"/>
      <c r="E365" s="285"/>
      <c r="F365" s="257"/>
      <c r="G365" s="257"/>
      <c r="H365" s="258"/>
      <c r="I365" s="257"/>
      <c r="J365" s="258"/>
      <c r="K365" s="257"/>
      <c r="L365" s="256"/>
      <c r="M365" s="257"/>
      <c r="N365" s="257"/>
      <c r="O365" s="257"/>
      <c r="P365" s="257"/>
      <c r="Q365" s="258"/>
      <c r="R365" s="257"/>
      <c r="S365" s="257"/>
      <c r="T365" s="257"/>
      <c r="U365" s="257"/>
      <c r="V365" s="258"/>
      <c r="W365" s="257"/>
      <c r="X365" s="257"/>
      <c r="Y365" s="257"/>
      <c r="Z365" s="257"/>
      <c r="AA365" s="257"/>
      <c r="AB365" s="257"/>
      <c r="AC365" s="257"/>
      <c r="AD365" s="257"/>
    </row>
    <row r="366">
      <c r="A366" s="257"/>
      <c r="B366" s="257"/>
      <c r="C366" s="257"/>
      <c r="D366" s="158"/>
      <c r="E366" s="285"/>
      <c r="F366" s="257"/>
      <c r="G366" s="257"/>
      <c r="H366" s="258"/>
      <c r="I366" s="257"/>
      <c r="J366" s="258"/>
      <c r="K366" s="257"/>
      <c r="L366" s="256"/>
      <c r="M366" s="257"/>
      <c r="N366" s="257"/>
      <c r="O366" s="257"/>
      <c r="P366" s="257"/>
      <c r="Q366" s="258"/>
      <c r="R366" s="257"/>
      <c r="S366" s="257"/>
      <c r="T366" s="257"/>
      <c r="U366" s="257"/>
      <c r="V366" s="258"/>
      <c r="W366" s="257"/>
      <c r="X366" s="257"/>
      <c r="Y366" s="257"/>
      <c r="Z366" s="257"/>
      <c r="AA366" s="257"/>
      <c r="AB366" s="257"/>
      <c r="AC366" s="257"/>
      <c r="AD366" s="257"/>
    </row>
    <row r="367">
      <c r="A367" s="257"/>
      <c r="B367" s="257"/>
      <c r="C367" s="257"/>
      <c r="D367" s="158"/>
      <c r="E367" s="285"/>
      <c r="F367" s="257"/>
      <c r="G367" s="257"/>
      <c r="H367" s="258"/>
      <c r="I367" s="257"/>
      <c r="J367" s="258"/>
      <c r="K367" s="257"/>
      <c r="L367" s="256"/>
      <c r="M367" s="257"/>
      <c r="N367" s="257"/>
      <c r="O367" s="257"/>
      <c r="P367" s="257"/>
      <c r="Q367" s="258"/>
      <c r="R367" s="257"/>
      <c r="S367" s="257"/>
      <c r="T367" s="257"/>
      <c r="U367" s="257"/>
      <c r="V367" s="258"/>
      <c r="W367" s="257"/>
      <c r="X367" s="257"/>
      <c r="Y367" s="257"/>
      <c r="Z367" s="257"/>
      <c r="AA367" s="257"/>
      <c r="AB367" s="257"/>
      <c r="AC367" s="257"/>
      <c r="AD367" s="257"/>
    </row>
    <row r="368">
      <c r="A368" s="257"/>
      <c r="B368" s="257"/>
      <c r="C368" s="257"/>
      <c r="D368" s="158"/>
      <c r="E368" s="285"/>
      <c r="F368" s="257"/>
      <c r="G368" s="257"/>
      <c r="H368" s="258"/>
      <c r="I368" s="257"/>
      <c r="J368" s="258"/>
      <c r="K368" s="257"/>
      <c r="L368" s="256"/>
      <c r="M368" s="257"/>
      <c r="N368" s="257"/>
      <c r="O368" s="257"/>
      <c r="P368" s="257"/>
      <c r="Q368" s="258"/>
      <c r="R368" s="257"/>
      <c r="S368" s="257"/>
      <c r="T368" s="257"/>
      <c r="U368" s="257"/>
      <c r="V368" s="258"/>
      <c r="W368" s="257"/>
      <c r="X368" s="257"/>
      <c r="Y368" s="257"/>
      <c r="Z368" s="257"/>
      <c r="AA368" s="257"/>
      <c r="AB368" s="257"/>
      <c r="AC368" s="257"/>
      <c r="AD368" s="257"/>
    </row>
    <row r="369">
      <c r="A369" s="257"/>
      <c r="B369" s="257"/>
      <c r="C369" s="257"/>
      <c r="D369" s="158"/>
      <c r="E369" s="285"/>
      <c r="F369" s="257"/>
      <c r="G369" s="257"/>
      <c r="H369" s="258"/>
      <c r="I369" s="257"/>
      <c r="J369" s="258"/>
      <c r="K369" s="257"/>
      <c r="L369" s="256"/>
      <c r="M369" s="257"/>
      <c r="N369" s="257"/>
      <c r="O369" s="257"/>
      <c r="P369" s="257"/>
      <c r="Q369" s="258"/>
      <c r="R369" s="257"/>
      <c r="S369" s="257"/>
      <c r="T369" s="257"/>
      <c r="U369" s="257"/>
      <c r="V369" s="258"/>
      <c r="W369" s="257"/>
      <c r="X369" s="257"/>
      <c r="Y369" s="257"/>
      <c r="Z369" s="257"/>
      <c r="AA369" s="257"/>
      <c r="AB369" s="257"/>
      <c r="AC369" s="257"/>
      <c r="AD369" s="257"/>
    </row>
    <row r="370">
      <c r="A370" s="257"/>
      <c r="B370" s="257"/>
      <c r="C370" s="257"/>
      <c r="D370" s="158"/>
      <c r="E370" s="285"/>
      <c r="F370" s="257"/>
      <c r="G370" s="257"/>
      <c r="H370" s="258"/>
      <c r="I370" s="257"/>
      <c r="J370" s="258"/>
      <c r="K370" s="257"/>
      <c r="L370" s="256"/>
      <c r="M370" s="257"/>
      <c r="N370" s="257"/>
      <c r="O370" s="257"/>
      <c r="P370" s="257"/>
      <c r="Q370" s="258"/>
      <c r="R370" s="257"/>
      <c r="S370" s="257"/>
      <c r="T370" s="257"/>
      <c r="U370" s="257"/>
      <c r="V370" s="258"/>
      <c r="W370" s="257"/>
      <c r="X370" s="257"/>
      <c r="Y370" s="257"/>
      <c r="Z370" s="257"/>
      <c r="AA370" s="257"/>
      <c r="AB370" s="257"/>
      <c r="AC370" s="257"/>
      <c r="AD370" s="257"/>
    </row>
    <row r="371">
      <c r="A371" s="257"/>
      <c r="B371" s="257"/>
      <c r="C371" s="257"/>
      <c r="D371" s="158"/>
      <c r="E371" s="285"/>
      <c r="F371" s="257"/>
      <c r="G371" s="257"/>
      <c r="H371" s="258"/>
      <c r="I371" s="257"/>
      <c r="J371" s="258"/>
      <c r="K371" s="257"/>
      <c r="L371" s="256"/>
      <c r="M371" s="257"/>
      <c r="N371" s="257"/>
      <c r="O371" s="257"/>
      <c r="P371" s="257"/>
      <c r="Q371" s="258"/>
      <c r="R371" s="257"/>
      <c r="S371" s="257"/>
      <c r="T371" s="257"/>
      <c r="U371" s="257"/>
      <c r="V371" s="258"/>
      <c r="W371" s="257"/>
      <c r="X371" s="257"/>
      <c r="Y371" s="257"/>
      <c r="Z371" s="257"/>
      <c r="AA371" s="257"/>
      <c r="AB371" s="257"/>
      <c r="AC371" s="257"/>
      <c r="AD371" s="257"/>
    </row>
    <row r="372">
      <c r="A372" s="257"/>
      <c r="B372" s="257"/>
      <c r="C372" s="257"/>
      <c r="D372" s="158"/>
      <c r="E372" s="285"/>
      <c r="F372" s="257"/>
      <c r="G372" s="257"/>
      <c r="H372" s="258"/>
      <c r="I372" s="257"/>
      <c r="J372" s="258"/>
      <c r="K372" s="257"/>
      <c r="L372" s="256"/>
      <c r="M372" s="257"/>
      <c r="N372" s="257"/>
      <c r="O372" s="257"/>
      <c r="P372" s="257"/>
      <c r="Q372" s="258"/>
      <c r="R372" s="257"/>
      <c r="S372" s="257"/>
      <c r="T372" s="257"/>
      <c r="U372" s="257"/>
      <c r="V372" s="258"/>
      <c r="W372" s="257"/>
      <c r="X372" s="257"/>
      <c r="Y372" s="257"/>
      <c r="Z372" s="257"/>
      <c r="AA372" s="257"/>
      <c r="AB372" s="257"/>
      <c r="AC372" s="257"/>
      <c r="AD372" s="257"/>
    </row>
    <row r="373">
      <c r="A373" s="257"/>
      <c r="B373" s="257"/>
      <c r="C373" s="257"/>
      <c r="D373" s="158"/>
      <c r="E373" s="285"/>
      <c r="F373" s="257"/>
      <c r="G373" s="257"/>
      <c r="H373" s="258"/>
      <c r="I373" s="257"/>
      <c r="J373" s="258"/>
      <c r="K373" s="257"/>
      <c r="L373" s="256"/>
      <c r="M373" s="257"/>
      <c r="N373" s="257"/>
      <c r="O373" s="257"/>
      <c r="P373" s="257"/>
      <c r="Q373" s="258"/>
      <c r="R373" s="257"/>
      <c r="S373" s="257"/>
      <c r="T373" s="257"/>
      <c r="U373" s="257"/>
      <c r="V373" s="258"/>
      <c r="W373" s="257"/>
      <c r="X373" s="257"/>
      <c r="Y373" s="257"/>
      <c r="Z373" s="257"/>
      <c r="AA373" s="257"/>
      <c r="AB373" s="257"/>
      <c r="AC373" s="257"/>
      <c r="AD373" s="257"/>
    </row>
    <row r="374">
      <c r="A374" s="257"/>
      <c r="B374" s="257"/>
      <c r="C374" s="257"/>
      <c r="D374" s="158"/>
      <c r="E374" s="285"/>
      <c r="F374" s="257"/>
      <c r="G374" s="257"/>
      <c r="H374" s="258"/>
      <c r="I374" s="257"/>
      <c r="J374" s="258"/>
      <c r="K374" s="257"/>
      <c r="L374" s="256"/>
      <c r="M374" s="257"/>
      <c r="N374" s="257"/>
      <c r="O374" s="257"/>
      <c r="P374" s="257"/>
      <c r="Q374" s="258"/>
      <c r="R374" s="257"/>
      <c r="S374" s="257"/>
      <c r="T374" s="257"/>
      <c r="U374" s="257"/>
      <c r="V374" s="258"/>
      <c r="W374" s="257"/>
      <c r="X374" s="257"/>
      <c r="Y374" s="257"/>
      <c r="Z374" s="257"/>
      <c r="AA374" s="257"/>
      <c r="AB374" s="257"/>
      <c r="AC374" s="257"/>
      <c r="AD374" s="257"/>
    </row>
    <row r="375">
      <c r="A375" s="257"/>
      <c r="B375" s="257"/>
      <c r="C375" s="257"/>
      <c r="D375" s="158"/>
      <c r="E375" s="285"/>
      <c r="F375" s="257"/>
      <c r="G375" s="257"/>
      <c r="H375" s="258"/>
      <c r="I375" s="257"/>
      <c r="J375" s="258"/>
      <c r="K375" s="257"/>
      <c r="L375" s="256"/>
      <c r="M375" s="257"/>
      <c r="N375" s="257"/>
      <c r="O375" s="257"/>
      <c r="P375" s="257"/>
      <c r="Q375" s="258"/>
      <c r="R375" s="257"/>
      <c r="S375" s="257"/>
      <c r="T375" s="257"/>
      <c r="U375" s="257"/>
      <c r="V375" s="258"/>
      <c r="W375" s="257"/>
      <c r="X375" s="257"/>
      <c r="Y375" s="257"/>
      <c r="Z375" s="257"/>
      <c r="AA375" s="257"/>
      <c r="AB375" s="257"/>
      <c r="AC375" s="257"/>
      <c r="AD375" s="257"/>
    </row>
    <row r="376">
      <c r="A376" s="257"/>
      <c r="B376" s="257"/>
      <c r="C376" s="257"/>
      <c r="D376" s="158"/>
      <c r="E376" s="285"/>
      <c r="F376" s="257"/>
      <c r="G376" s="257"/>
      <c r="H376" s="258"/>
      <c r="I376" s="257"/>
      <c r="J376" s="258"/>
      <c r="K376" s="257"/>
      <c r="L376" s="256"/>
      <c r="M376" s="257"/>
      <c r="N376" s="257"/>
      <c r="O376" s="257"/>
      <c r="P376" s="257"/>
      <c r="Q376" s="258"/>
      <c r="R376" s="257"/>
      <c r="S376" s="257"/>
      <c r="T376" s="257"/>
      <c r="U376" s="257"/>
      <c r="V376" s="258"/>
      <c r="W376" s="257"/>
      <c r="X376" s="257"/>
      <c r="Y376" s="257"/>
      <c r="Z376" s="257"/>
      <c r="AA376" s="257"/>
      <c r="AB376" s="257"/>
      <c r="AC376" s="257"/>
      <c r="AD376" s="257"/>
    </row>
    <row r="377">
      <c r="A377" s="257"/>
      <c r="B377" s="257"/>
      <c r="C377" s="257"/>
      <c r="D377" s="158"/>
      <c r="E377" s="285"/>
      <c r="F377" s="257"/>
      <c r="G377" s="257"/>
      <c r="H377" s="258"/>
      <c r="I377" s="257"/>
      <c r="J377" s="258"/>
      <c r="K377" s="257"/>
      <c r="L377" s="256"/>
      <c r="M377" s="257"/>
      <c r="N377" s="257"/>
      <c r="O377" s="257"/>
      <c r="P377" s="257"/>
      <c r="Q377" s="258"/>
      <c r="R377" s="257"/>
      <c r="S377" s="257"/>
      <c r="T377" s="257"/>
      <c r="U377" s="257"/>
      <c r="V377" s="258"/>
      <c r="W377" s="257"/>
      <c r="X377" s="257"/>
      <c r="Y377" s="257"/>
      <c r="Z377" s="257"/>
      <c r="AA377" s="257"/>
      <c r="AB377" s="257"/>
      <c r="AC377" s="257"/>
      <c r="AD377" s="257"/>
    </row>
    <row r="378">
      <c r="A378" s="257"/>
      <c r="B378" s="257"/>
      <c r="C378" s="257"/>
      <c r="D378" s="158"/>
      <c r="E378" s="285"/>
      <c r="F378" s="257"/>
      <c r="G378" s="257"/>
      <c r="H378" s="258"/>
      <c r="I378" s="257"/>
      <c r="J378" s="258"/>
      <c r="K378" s="257"/>
      <c r="L378" s="256"/>
      <c r="M378" s="257"/>
      <c r="N378" s="257"/>
      <c r="O378" s="257"/>
      <c r="P378" s="257"/>
      <c r="Q378" s="258"/>
      <c r="R378" s="257"/>
      <c r="S378" s="257"/>
      <c r="T378" s="257"/>
      <c r="U378" s="257"/>
      <c r="V378" s="258"/>
      <c r="W378" s="257"/>
      <c r="X378" s="257"/>
      <c r="Y378" s="257"/>
      <c r="Z378" s="257"/>
      <c r="AA378" s="257"/>
      <c r="AB378" s="257"/>
      <c r="AC378" s="257"/>
      <c r="AD378" s="257"/>
    </row>
    <row r="379">
      <c r="A379" s="257"/>
      <c r="B379" s="257"/>
      <c r="C379" s="257"/>
      <c r="D379" s="158"/>
      <c r="E379" s="285"/>
      <c r="F379" s="257"/>
      <c r="G379" s="257"/>
      <c r="H379" s="258"/>
      <c r="I379" s="257"/>
      <c r="J379" s="258"/>
      <c r="K379" s="257"/>
      <c r="L379" s="256"/>
      <c r="M379" s="257"/>
      <c r="N379" s="257"/>
      <c r="O379" s="257"/>
      <c r="P379" s="257"/>
      <c r="Q379" s="258"/>
      <c r="R379" s="257"/>
      <c r="S379" s="257"/>
      <c r="T379" s="257"/>
      <c r="U379" s="257"/>
      <c r="V379" s="258"/>
      <c r="W379" s="257"/>
      <c r="X379" s="257"/>
      <c r="Y379" s="257"/>
      <c r="Z379" s="257"/>
      <c r="AA379" s="257"/>
      <c r="AB379" s="257"/>
      <c r="AC379" s="257"/>
      <c r="AD379" s="257"/>
    </row>
    <row r="380">
      <c r="A380" s="257"/>
      <c r="B380" s="257"/>
      <c r="C380" s="257"/>
      <c r="D380" s="158"/>
      <c r="E380" s="285"/>
      <c r="F380" s="257"/>
      <c r="G380" s="257"/>
      <c r="H380" s="258"/>
      <c r="I380" s="257"/>
      <c r="J380" s="258"/>
      <c r="K380" s="257"/>
      <c r="L380" s="256"/>
      <c r="M380" s="257"/>
      <c r="N380" s="257"/>
      <c r="O380" s="257"/>
      <c r="P380" s="257"/>
      <c r="Q380" s="258"/>
      <c r="R380" s="257"/>
      <c r="S380" s="257"/>
      <c r="T380" s="257"/>
      <c r="U380" s="257"/>
      <c r="V380" s="258"/>
      <c r="W380" s="257"/>
      <c r="X380" s="257"/>
      <c r="Y380" s="257"/>
      <c r="Z380" s="257"/>
      <c r="AA380" s="257"/>
      <c r="AB380" s="257"/>
      <c r="AC380" s="257"/>
      <c r="AD380" s="257"/>
    </row>
    <row r="381">
      <c r="A381" s="257"/>
      <c r="B381" s="257"/>
      <c r="C381" s="257"/>
      <c r="D381" s="158"/>
      <c r="E381" s="285"/>
      <c r="F381" s="257"/>
      <c r="G381" s="257"/>
      <c r="H381" s="258"/>
      <c r="I381" s="257"/>
      <c r="J381" s="258"/>
      <c r="K381" s="257"/>
      <c r="L381" s="256"/>
      <c r="M381" s="257"/>
      <c r="N381" s="257"/>
      <c r="O381" s="257"/>
      <c r="P381" s="257"/>
      <c r="Q381" s="258"/>
      <c r="R381" s="257"/>
      <c r="S381" s="257"/>
      <c r="T381" s="257"/>
      <c r="U381" s="257"/>
      <c r="V381" s="258"/>
      <c r="W381" s="257"/>
      <c r="X381" s="257"/>
      <c r="Y381" s="257"/>
      <c r="Z381" s="257"/>
      <c r="AA381" s="257"/>
      <c r="AB381" s="257"/>
      <c r="AC381" s="257"/>
      <c r="AD381" s="257"/>
    </row>
    <row r="382">
      <c r="A382" s="257"/>
      <c r="B382" s="257"/>
      <c r="C382" s="257"/>
      <c r="D382" s="158"/>
      <c r="E382" s="285"/>
      <c r="F382" s="257"/>
      <c r="G382" s="257"/>
      <c r="H382" s="258"/>
      <c r="I382" s="257"/>
      <c r="J382" s="258"/>
      <c r="K382" s="257"/>
      <c r="L382" s="256"/>
      <c r="M382" s="257"/>
      <c r="N382" s="257"/>
      <c r="O382" s="257"/>
      <c r="P382" s="257"/>
      <c r="Q382" s="258"/>
      <c r="R382" s="257"/>
      <c r="S382" s="257"/>
      <c r="T382" s="257"/>
      <c r="U382" s="257"/>
      <c r="V382" s="258"/>
      <c r="W382" s="257"/>
      <c r="X382" s="257"/>
      <c r="Y382" s="257"/>
      <c r="Z382" s="257"/>
      <c r="AA382" s="257"/>
      <c r="AB382" s="257"/>
      <c r="AC382" s="257"/>
      <c r="AD382" s="257"/>
    </row>
    <row r="383">
      <c r="A383" s="257"/>
      <c r="B383" s="257"/>
      <c r="C383" s="257"/>
      <c r="D383" s="158"/>
      <c r="E383" s="285"/>
      <c r="F383" s="257"/>
      <c r="G383" s="257"/>
      <c r="H383" s="258"/>
      <c r="I383" s="257"/>
      <c r="J383" s="258"/>
      <c r="K383" s="257"/>
      <c r="L383" s="256"/>
      <c r="M383" s="257"/>
      <c r="N383" s="257"/>
      <c r="O383" s="257"/>
      <c r="P383" s="257"/>
      <c r="Q383" s="258"/>
      <c r="R383" s="257"/>
      <c r="S383" s="257"/>
      <c r="T383" s="257"/>
      <c r="U383" s="257"/>
      <c r="V383" s="258"/>
      <c r="W383" s="257"/>
      <c r="X383" s="257"/>
      <c r="Y383" s="257"/>
      <c r="Z383" s="257"/>
      <c r="AA383" s="257"/>
      <c r="AB383" s="257"/>
      <c r="AC383" s="257"/>
      <c r="AD383" s="257"/>
    </row>
    <row r="384">
      <c r="A384" s="257"/>
      <c r="B384" s="257"/>
      <c r="C384" s="257"/>
      <c r="D384" s="158"/>
      <c r="E384" s="285"/>
      <c r="F384" s="257"/>
      <c r="G384" s="257"/>
      <c r="H384" s="258"/>
      <c r="I384" s="257"/>
      <c r="J384" s="258"/>
      <c r="K384" s="257"/>
      <c r="L384" s="256"/>
      <c r="M384" s="257"/>
      <c r="N384" s="257"/>
      <c r="O384" s="257"/>
      <c r="P384" s="257"/>
      <c r="Q384" s="258"/>
      <c r="R384" s="257"/>
      <c r="S384" s="257"/>
      <c r="T384" s="257"/>
      <c r="U384" s="257"/>
      <c r="V384" s="258"/>
      <c r="W384" s="257"/>
      <c r="X384" s="257"/>
      <c r="Y384" s="257"/>
      <c r="Z384" s="257"/>
      <c r="AA384" s="257"/>
      <c r="AB384" s="257"/>
      <c r="AC384" s="257"/>
      <c r="AD384" s="257"/>
    </row>
    <row r="385">
      <c r="A385" s="257"/>
      <c r="B385" s="257"/>
      <c r="C385" s="257"/>
      <c r="D385" s="158"/>
      <c r="E385" s="285"/>
      <c r="F385" s="257"/>
      <c r="G385" s="257"/>
      <c r="H385" s="258"/>
      <c r="I385" s="257"/>
      <c r="J385" s="258"/>
      <c r="K385" s="257"/>
      <c r="L385" s="256"/>
      <c r="M385" s="257"/>
      <c r="N385" s="257"/>
      <c r="O385" s="257"/>
      <c r="P385" s="257"/>
      <c r="Q385" s="258"/>
      <c r="R385" s="257"/>
      <c r="S385" s="257"/>
      <c r="T385" s="257"/>
      <c r="U385" s="257"/>
      <c r="V385" s="258"/>
      <c r="W385" s="257"/>
      <c r="X385" s="257"/>
      <c r="Y385" s="257"/>
      <c r="Z385" s="257"/>
      <c r="AA385" s="257"/>
      <c r="AB385" s="257"/>
      <c r="AC385" s="257"/>
      <c r="AD385" s="257"/>
    </row>
    <row r="386">
      <c r="A386" s="257"/>
      <c r="B386" s="257"/>
      <c r="C386" s="257"/>
      <c r="D386" s="158"/>
      <c r="E386" s="285"/>
      <c r="F386" s="257"/>
      <c r="G386" s="257"/>
      <c r="H386" s="258"/>
      <c r="I386" s="257"/>
      <c r="J386" s="258"/>
      <c r="K386" s="257"/>
      <c r="L386" s="256"/>
      <c r="M386" s="257"/>
      <c r="N386" s="257"/>
      <c r="O386" s="257"/>
      <c r="P386" s="257"/>
      <c r="Q386" s="258"/>
      <c r="R386" s="257"/>
      <c r="S386" s="257"/>
      <c r="T386" s="257"/>
      <c r="U386" s="257"/>
      <c r="V386" s="258"/>
      <c r="W386" s="257"/>
      <c r="X386" s="257"/>
      <c r="Y386" s="257"/>
      <c r="Z386" s="257"/>
      <c r="AA386" s="257"/>
      <c r="AB386" s="257"/>
      <c r="AC386" s="257"/>
      <c r="AD386" s="257"/>
    </row>
    <row r="387">
      <c r="A387" s="257"/>
      <c r="B387" s="257"/>
      <c r="C387" s="257"/>
      <c r="D387" s="158"/>
      <c r="E387" s="285"/>
      <c r="F387" s="257"/>
      <c r="G387" s="257"/>
      <c r="H387" s="258"/>
      <c r="I387" s="257"/>
      <c r="J387" s="258"/>
      <c r="K387" s="257"/>
      <c r="L387" s="256"/>
      <c r="M387" s="257"/>
      <c r="N387" s="257"/>
      <c r="O387" s="257"/>
      <c r="P387" s="257"/>
      <c r="Q387" s="258"/>
      <c r="R387" s="257"/>
      <c r="S387" s="257"/>
      <c r="T387" s="257"/>
      <c r="U387" s="257"/>
      <c r="V387" s="258"/>
      <c r="W387" s="257"/>
      <c r="X387" s="257"/>
      <c r="Y387" s="257"/>
      <c r="Z387" s="257"/>
      <c r="AA387" s="257"/>
      <c r="AB387" s="257"/>
      <c r="AC387" s="257"/>
      <c r="AD387" s="257"/>
    </row>
    <row r="388">
      <c r="A388" s="257"/>
      <c r="B388" s="257"/>
      <c r="C388" s="257"/>
      <c r="D388" s="158"/>
      <c r="E388" s="285"/>
      <c r="F388" s="257"/>
      <c r="G388" s="257"/>
      <c r="H388" s="258"/>
      <c r="I388" s="257"/>
      <c r="J388" s="258"/>
      <c r="K388" s="257"/>
      <c r="L388" s="256"/>
      <c r="M388" s="257"/>
      <c r="N388" s="257"/>
      <c r="O388" s="257"/>
      <c r="P388" s="257"/>
      <c r="Q388" s="258"/>
      <c r="R388" s="257"/>
      <c r="S388" s="257"/>
      <c r="T388" s="257"/>
      <c r="U388" s="257"/>
      <c r="V388" s="258"/>
      <c r="W388" s="257"/>
      <c r="X388" s="257"/>
      <c r="Y388" s="257"/>
      <c r="Z388" s="257"/>
      <c r="AA388" s="257"/>
      <c r="AB388" s="257"/>
      <c r="AC388" s="257"/>
      <c r="AD388" s="257"/>
    </row>
    <row r="389">
      <c r="A389" s="257"/>
      <c r="B389" s="257"/>
      <c r="C389" s="257"/>
      <c r="D389" s="158"/>
      <c r="E389" s="285"/>
      <c r="F389" s="257"/>
      <c r="G389" s="257"/>
      <c r="H389" s="258"/>
      <c r="I389" s="257"/>
      <c r="J389" s="258"/>
      <c r="K389" s="257"/>
      <c r="L389" s="256"/>
      <c r="M389" s="257"/>
      <c r="N389" s="257"/>
      <c r="O389" s="257"/>
      <c r="P389" s="257"/>
      <c r="Q389" s="258"/>
      <c r="R389" s="257"/>
      <c r="S389" s="257"/>
      <c r="T389" s="257"/>
      <c r="U389" s="257"/>
      <c r="V389" s="258"/>
      <c r="W389" s="257"/>
      <c r="X389" s="257"/>
      <c r="Y389" s="257"/>
      <c r="Z389" s="257"/>
      <c r="AA389" s="257"/>
      <c r="AB389" s="257"/>
      <c r="AC389" s="257"/>
      <c r="AD389" s="257"/>
    </row>
    <row r="390">
      <c r="A390" s="257"/>
      <c r="B390" s="257"/>
      <c r="C390" s="257"/>
      <c r="D390" s="158"/>
      <c r="E390" s="285"/>
      <c r="F390" s="257"/>
      <c r="G390" s="257"/>
      <c r="H390" s="258"/>
      <c r="I390" s="257"/>
      <c r="J390" s="258"/>
      <c r="K390" s="257"/>
      <c r="L390" s="256"/>
      <c r="M390" s="257"/>
      <c r="N390" s="257"/>
      <c r="O390" s="257"/>
      <c r="P390" s="257"/>
      <c r="Q390" s="258"/>
      <c r="R390" s="257"/>
      <c r="S390" s="257"/>
      <c r="T390" s="257"/>
      <c r="U390" s="257"/>
      <c r="V390" s="258"/>
      <c r="W390" s="257"/>
      <c r="X390" s="257"/>
      <c r="Y390" s="257"/>
      <c r="Z390" s="257"/>
      <c r="AA390" s="257"/>
      <c r="AB390" s="257"/>
      <c r="AC390" s="257"/>
      <c r="AD390" s="257"/>
    </row>
    <row r="391">
      <c r="A391" s="257"/>
      <c r="B391" s="257"/>
      <c r="C391" s="257"/>
      <c r="D391" s="158"/>
      <c r="E391" s="285"/>
      <c r="F391" s="257"/>
      <c r="G391" s="257"/>
      <c r="H391" s="258"/>
      <c r="I391" s="257"/>
      <c r="J391" s="258"/>
      <c r="K391" s="257"/>
      <c r="L391" s="256"/>
      <c r="M391" s="257"/>
      <c r="N391" s="257"/>
      <c r="O391" s="257"/>
      <c r="P391" s="257"/>
      <c r="Q391" s="258"/>
      <c r="R391" s="257"/>
      <c r="S391" s="257"/>
      <c r="T391" s="257"/>
      <c r="U391" s="257"/>
      <c r="V391" s="258"/>
      <c r="W391" s="257"/>
      <c r="X391" s="257"/>
      <c r="Y391" s="257"/>
      <c r="Z391" s="257"/>
      <c r="AA391" s="257"/>
      <c r="AB391" s="257"/>
      <c r="AC391" s="257"/>
      <c r="AD391" s="257"/>
    </row>
    <row r="392">
      <c r="A392" s="257"/>
      <c r="B392" s="257"/>
      <c r="C392" s="257"/>
      <c r="D392" s="158"/>
      <c r="E392" s="285"/>
      <c r="F392" s="257"/>
      <c r="G392" s="257"/>
      <c r="H392" s="258"/>
      <c r="I392" s="257"/>
      <c r="J392" s="258"/>
      <c r="K392" s="257"/>
      <c r="L392" s="256"/>
      <c r="M392" s="257"/>
      <c r="N392" s="257"/>
      <c r="O392" s="257"/>
      <c r="P392" s="257"/>
      <c r="Q392" s="258"/>
      <c r="R392" s="257"/>
      <c r="S392" s="257"/>
      <c r="T392" s="257"/>
      <c r="U392" s="257"/>
      <c r="V392" s="258"/>
      <c r="W392" s="257"/>
      <c r="X392" s="257"/>
      <c r="Y392" s="257"/>
      <c r="Z392" s="257"/>
      <c r="AA392" s="257"/>
      <c r="AB392" s="257"/>
      <c r="AC392" s="257"/>
      <c r="AD392" s="257"/>
    </row>
    <row r="393">
      <c r="A393" s="257"/>
      <c r="B393" s="257"/>
      <c r="C393" s="257"/>
      <c r="D393" s="158"/>
      <c r="E393" s="285"/>
      <c r="F393" s="257"/>
      <c r="G393" s="257"/>
      <c r="H393" s="258"/>
      <c r="I393" s="257"/>
      <c r="J393" s="258"/>
      <c r="K393" s="257"/>
      <c r="L393" s="256"/>
      <c r="M393" s="257"/>
      <c r="N393" s="257"/>
      <c r="O393" s="257"/>
      <c r="P393" s="257"/>
      <c r="Q393" s="258"/>
      <c r="R393" s="257"/>
      <c r="S393" s="257"/>
      <c r="T393" s="257"/>
      <c r="U393" s="257"/>
      <c r="V393" s="258"/>
      <c r="W393" s="257"/>
      <c r="X393" s="257"/>
      <c r="Y393" s="257"/>
      <c r="Z393" s="257"/>
      <c r="AA393" s="257"/>
      <c r="AB393" s="257"/>
      <c r="AC393" s="257"/>
      <c r="AD393" s="257"/>
    </row>
    <row r="394">
      <c r="A394" s="257"/>
      <c r="B394" s="257"/>
      <c r="C394" s="257"/>
      <c r="D394" s="158"/>
      <c r="E394" s="285"/>
      <c r="F394" s="257"/>
      <c r="G394" s="257"/>
      <c r="H394" s="258"/>
      <c r="I394" s="257"/>
      <c r="J394" s="258"/>
      <c r="K394" s="257"/>
      <c r="L394" s="256"/>
      <c r="M394" s="257"/>
      <c r="N394" s="257"/>
      <c r="O394" s="257"/>
      <c r="P394" s="257"/>
      <c r="Q394" s="258"/>
      <c r="R394" s="257"/>
      <c r="S394" s="257"/>
      <c r="T394" s="257"/>
      <c r="U394" s="257"/>
      <c r="V394" s="258"/>
      <c r="W394" s="257"/>
      <c r="X394" s="257"/>
      <c r="Y394" s="257"/>
      <c r="Z394" s="257"/>
      <c r="AA394" s="257"/>
      <c r="AB394" s="257"/>
      <c r="AC394" s="257"/>
      <c r="AD394" s="257"/>
    </row>
    <row r="395">
      <c r="A395" s="257"/>
      <c r="B395" s="257"/>
      <c r="C395" s="257"/>
      <c r="D395" s="158"/>
      <c r="E395" s="285"/>
      <c r="F395" s="257"/>
      <c r="G395" s="257"/>
      <c r="H395" s="258"/>
      <c r="I395" s="257"/>
      <c r="J395" s="258"/>
      <c r="K395" s="257"/>
      <c r="L395" s="256"/>
      <c r="M395" s="257"/>
      <c r="N395" s="257"/>
      <c r="O395" s="257"/>
      <c r="P395" s="257"/>
      <c r="Q395" s="258"/>
      <c r="R395" s="257"/>
      <c r="S395" s="257"/>
      <c r="T395" s="257"/>
      <c r="U395" s="257"/>
      <c r="V395" s="258"/>
      <c r="W395" s="257"/>
      <c r="X395" s="257"/>
      <c r="Y395" s="257"/>
      <c r="Z395" s="257"/>
      <c r="AA395" s="257"/>
      <c r="AB395" s="257"/>
      <c r="AC395" s="257"/>
      <c r="AD395" s="257"/>
    </row>
    <row r="396">
      <c r="A396" s="257"/>
      <c r="B396" s="257"/>
      <c r="C396" s="257"/>
      <c r="D396" s="158"/>
      <c r="E396" s="285"/>
      <c r="F396" s="257"/>
      <c r="G396" s="257"/>
      <c r="H396" s="258"/>
      <c r="I396" s="257"/>
      <c r="J396" s="258"/>
      <c r="K396" s="257"/>
      <c r="L396" s="256"/>
      <c r="M396" s="257"/>
      <c r="N396" s="257"/>
      <c r="O396" s="257"/>
      <c r="P396" s="257"/>
      <c r="Q396" s="258"/>
      <c r="R396" s="257"/>
      <c r="S396" s="257"/>
      <c r="T396" s="257"/>
      <c r="U396" s="257"/>
      <c r="V396" s="258"/>
      <c r="W396" s="257"/>
      <c r="X396" s="257"/>
      <c r="Y396" s="257"/>
      <c r="Z396" s="257"/>
      <c r="AA396" s="257"/>
      <c r="AB396" s="257"/>
      <c r="AC396" s="257"/>
      <c r="AD396" s="257"/>
    </row>
    <row r="397">
      <c r="A397" s="257"/>
      <c r="B397" s="257"/>
      <c r="C397" s="257"/>
      <c r="D397" s="158"/>
      <c r="E397" s="285"/>
      <c r="F397" s="257"/>
      <c r="G397" s="257"/>
      <c r="H397" s="258"/>
      <c r="I397" s="257"/>
      <c r="J397" s="258"/>
      <c r="K397" s="257"/>
      <c r="L397" s="256"/>
      <c r="M397" s="257"/>
      <c r="N397" s="257"/>
      <c r="O397" s="257"/>
      <c r="P397" s="257"/>
      <c r="Q397" s="258"/>
      <c r="R397" s="257"/>
      <c r="S397" s="257"/>
      <c r="T397" s="257"/>
      <c r="U397" s="257"/>
      <c r="V397" s="258"/>
      <c r="W397" s="257"/>
      <c r="X397" s="257"/>
      <c r="Y397" s="257"/>
      <c r="Z397" s="257"/>
      <c r="AA397" s="257"/>
      <c r="AB397" s="257"/>
      <c r="AC397" s="257"/>
      <c r="AD397" s="257"/>
    </row>
    <row r="398">
      <c r="A398" s="257"/>
      <c r="B398" s="257"/>
      <c r="C398" s="257"/>
      <c r="D398" s="158"/>
      <c r="E398" s="285"/>
      <c r="F398" s="257"/>
      <c r="G398" s="257"/>
      <c r="H398" s="258"/>
      <c r="I398" s="257"/>
      <c r="J398" s="258"/>
      <c r="K398" s="257"/>
      <c r="L398" s="256"/>
      <c r="M398" s="257"/>
      <c r="N398" s="257"/>
      <c r="O398" s="257"/>
      <c r="P398" s="257"/>
      <c r="Q398" s="258"/>
      <c r="R398" s="257"/>
      <c r="S398" s="257"/>
      <c r="T398" s="257"/>
      <c r="U398" s="257"/>
      <c r="V398" s="258"/>
      <c r="W398" s="257"/>
      <c r="X398" s="257"/>
      <c r="Y398" s="257"/>
      <c r="Z398" s="257"/>
      <c r="AA398" s="257"/>
      <c r="AB398" s="257"/>
      <c r="AC398" s="257"/>
      <c r="AD398" s="257"/>
    </row>
    <row r="399">
      <c r="A399" s="257"/>
      <c r="B399" s="257"/>
      <c r="C399" s="257"/>
      <c r="D399" s="158"/>
      <c r="E399" s="285"/>
      <c r="F399" s="257"/>
      <c r="G399" s="257"/>
      <c r="H399" s="258"/>
      <c r="I399" s="257"/>
      <c r="J399" s="258"/>
      <c r="K399" s="257"/>
      <c r="L399" s="256"/>
      <c r="M399" s="257"/>
      <c r="N399" s="257"/>
      <c r="O399" s="257"/>
      <c r="P399" s="257"/>
      <c r="Q399" s="258"/>
      <c r="R399" s="257"/>
      <c r="S399" s="257"/>
      <c r="T399" s="257"/>
      <c r="U399" s="257"/>
      <c r="V399" s="258"/>
      <c r="W399" s="257"/>
      <c r="X399" s="257"/>
      <c r="Y399" s="257"/>
      <c r="Z399" s="257"/>
      <c r="AA399" s="257"/>
      <c r="AB399" s="257"/>
      <c r="AC399" s="257"/>
      <c r="AD399" s="257"/>
    </row>
    <row r="400">
      <c r="A400" s="257"/>
      <c r="B400" s="257"/>
      <c r="C400" s="257"/>
      <c r="D400" s="158"/>
      <c r="E400" s="285"/>
      <c r="F400" s="257"/>
      <c r="G400" s="257"/>
      <c r="H400" s="258"/>
      <c r="I400" s="257"/>
      <c r="J400" s="258"/>
      <c r="K400" s="257"/>
      <c r="L400" s="256"/>
      <c r="M400" s="257"/>
      <c r="N400" s="257"/>
      <c r="O400" s="257"/>
      <c r="P400" s="257"/>
      <c r="Q400" s="258"/>
      <c r="R400" s="257"/>
      <c r="S400" s="257"/>
      <c r="T400" s="257"/>
      <c r="U400" s="257"/>
      <c r="V400" s="258"/>
      <c r="W400" s="257"/>
      <c r="X400" s="257"/>
      <c r="Y400" s="257"/>
      <c r="Z400" s="257"/>
      <c r="AA400" s="257"/>
      <c r="AB400" s="257"/>
      <c r="AC400" s="257"/>
      <c r="AD400" s="257"/>
    </row>
    <row r="401">
      <c r="A401" s="257"/>
      <c r="B401" s="257"/>
      <c r="C401" s="257"/>
      <c r="D401" s="158"/>
      <c r="E401" s="285"/>
      <c r="F401" s="257"/>
      <c r="G401" s="257"/>
      <c r="H401" s="258"/>
      <c r="I401" s="257"/>
      <c r="J401" s="258"/>
      <c r="K401" s="257"/>
      <c r="L401" s="256"/>
      <c r="M401" s="257"/>
      <c r="N401" s="257"/>
      <c r="O401" s="257"/>
      <c r="P401" s="257"/>
      <c r="Q401" s="258"/>
      <c r="R401" s="257"/>
      <c r="S401" s="257"/>
      <c r="T401" s="257"/>
      <c r="U401" s="257"/>
      <c r="V401" s="258"/>
      <c r="W401" s="257"/>
      <c r="X401" s="257"/>
      <c r="Y401" s="257"/>
      <c r="Z401" s="257"/>
      <c r="AA401" s="257"/>
      <c r="AB401" s="257"/>
      <c r="AC401" s="257"/>
      <c r="AD401" s="257"/>
    </row>
    <row r="402">
      <c r="A402" s="257"/>
      <c r="B402" s="257"/>
      <c r="C402" s="257"/>
      <c r="D402" s="158"/>
      <c r="E402" s="285"/>
      <c r="F402" s="257"/>
      <c r="G402" s="257"/>
      <c r="H402" s="258"/>
      <c r="I402" s="257"/>
      <c r="J402" s="258"/>
      <c r="K402" s="257"/>
      <c r="L402" s="256"/>
      <c r="M402" s="257"/>
      <c r="N402" s="257"/>
      <c r="O402" s="257"/>
      <c r="P402" s="257"/>
      <c r="Q402" s="258"/>
      <c r="R402" s="257"/>
      <c r="S402" s="257"/>
      <c r="T402" s="257"/>
      <c r="U402" s="257"/>
      <c r="V402" s="258"/>
      <c r="W402" s="257"/>
      <c r="X402" s="257"/>
      <c r="Y402" s="257"/>
      <c r="Z402" s="257"/>
      <c r="AA402" s="257"/>
      <c r="AB402" s="257"/>
      <c r="AC402" s="257"/>
      <c r="AD402" s="257"/>
    </row>
    <row r="403">
      <c r="A403" s="257"/>
      <c r="B403" s="257"/>
      <c r="C403" s="257"/>
      <c r="D403" s="158"/>
      <c r="E403" s="285"/>
      <c r="F403" s="257"/>
      <c r="G403" s="257"/>
      <c r="H403" s="258"/>
      <c r="I403" s="257"/>
      <c r="J403" s="258"/>
      <c r="K403" s="257"/>
      <c r="L403" s="256"/>
      <c r="M403" s="257"/>
      <c r="N403" s="257"/>
      <c r="O403" s="257"/>
      <c r="P403" s="257"/>
      <c r="Q403" s="258"/>
      <c r="R403" s="257"/>
      <c r="S403" s="257"/>
      <c r="T403" s="257"/>
      <c r="U403" s="257"/>
      <c r="V403" s="258"/>
      <c r="W403" s="257"/>
      <c r="X403" s="257"/>
      <c r="Y403" s="257"/>
      <c r="Z403" s="257"/>
      <c r="AA403" s="257"/>
      <c r="AB403" s="257"/>
      <c r="AC403" s="257"/>
      <c r="AD403" s="257"/>
    </row>
    <row r="404">
      <c r="A404" s="257"/>
      <c r="B404" s="257"/>
      <c r="C404" s="257"/>
      <c r="D404" s="158"/>
      <c r="E404" s="285"/>
      <c r="F404" s="257"/>
      <c r="G404" s="257"/>
      <c r="H404" s="258"/>
      <c r="I404" s="257"/>
      <c r="J404" s="258"/>
      <c r="K404" s="257"/>
      <c r="L404" s="256"/>
      <c r="M404" s="257"/>
      <c r="N404" s="257"/>
      <c r="O404" s="257"/>
      <c r="P404" s="257"/>
      <c r="Q404" s="258"/>
      <c r="R404" s="257"/>
      <c r="S404" s="257"/>
      <c r="T404" s="257"/>
      <c r="U404" s="257"/>
      <c r="V404" s="258"/>
      <c r="W404" s="257"/>
      <c r="X404" s="257"/>
      <c r="Y404" s="257"/>
      <c r="Z404" s="257"/>
      <c r="AA404" s="257"/>
      <c r="AB404" s="257"/>
      <c r="AC404" s="257"/>
      <c r="AD404" s="257"/>
    </row>
    <row r="405">
      <c r="A405" s="257"/>
      <c r="B405" s="257"/>
      <c r="C405" s="257"/>
      <c r="D405" s="158"/>
      <c r="E405" s="285"/>
      <c r="F405" s="257"/>
      <c r="G405" s="257"/>
      <c r="H405" s="258"/>
      <c r="I405" s="257"/>
      <c r="J405" s="258"/>
      <c r="K405" s="257"/>
      <c r="L405" s="256"/>
      <c r="M405" s="257"/>
      <c r="N405" s="257"/>
      <c r="O405" s="257"/>
      <c r="P405" s="257"/>
      <c r="Q405" s="258"/>
      <c r="R405" s="257"/>
      <c r="S405" s="257"/>
      <c r="T405" s="257"/>
      <c r="U405" s="257"/>
      <c r="V405" s="258"/>
      <c r="W405" s="257"/>
      <c r="X405" s="257"/>
      <c r="Y405" s="257"/>
      <c r="Z405" s="257"/>
      <c r="AA405" s="257"/>
      <c r="AB405" s="257"/>
      <c r="AC405" s="257"/>
      <c r="AD405" s="257"/>
    </row>
    <row r="406">
      <c r="A406" s="257"/>
      <c r="B406" s="257"/>
      <c r="C406" s="257"/>
      <c r="D406" s="158"/>
      <c r="E406" s="285"/>
      <c r="F406" s="257"/>
      <c r="G406" s="257"/>
      <c r="H406" s="258"/>
      <c r="I406" s="257"/>
      <c r="J406" s="258"/>
      <c r="K406" s="257"/>
      <c r="L406" s="256"/>
      <c r="M406" s="257"/>
      <c r="N406" s="257"/>
      <c r="O406" s="257"/>
      <c r="P406" s="257"/>
      <c r="Q406" s="258"/>
      <c r="R406" s="257"/>
      <c r="S406" s="257"/>
      <c r="T406" s="257"/>
      <c r="U406" s="257"/>
      <c r="V406" s="258"/>
      <c r="W406" s="257"/>
      <c r="X406" s="257"/>
      <c r="Y406" s="257"/>
      <c r="Z406" s="257"/>
      <c r="AA406" s="257"/>
      <c r="AB406" s="257"/>
      <c r="AC406" s="257"/>
      <c r="AD406" s="257"/>
    </row>
    <row r="407">
      <c r="A407" s="257"/>
      <c r="B407" s="257"/>
      <c r="C407" s="257"/>
      <c r="D407" s="158"/>
      <c r="E407" s="285"/>
      <c r="F407" s="257"/>
      <c r="G407" s="257"/>
      <c r="H407" s="258"/>
      <c r="I407" s="257"/>
      <c r="J407" s="258"/>
      <c r="K407" s="257"/>
      <c r="L407" s="256"/>
      <c r="M407" s="257"/>
      <c r="N407" s="257"/>
      <c r="O407" s="257"/>
      <c r="P407" s="257"/>
      <c r="Q407" s="258"/>
      <c r="R407" s="257"/>
      <c r="S407" s="257"/>
      <c r="T407" s="257"/>
      <c r="U407" s="257"/>
      <c r="V407" s="258"/>
      <c r="W407" s="257"/>
      <c r="X407" s="257"/>
      <c r="Y407" s="257"/>
      <c r="Z407" s="257"/>
      <c r="AA407" s="257"/>
      <c r="AB407" s="257"/>
      <c r="AC407" s="257"/>
      <c r="AD407" s="257"/>
    </row>
    <row r="408">
      <c r="A408" s="257"/>
      <c r="B408" s="257"/>
      <c r="C408" s="257"/>
      <c r="D408" s="158"/>
      <c r="E408" s="285"/>
      <c r="F408" s="257"/>
      <c r="G408" s="257"/>
      <c r="H408" s="258"/>
      <c r="I408" s="257"/>
      <c r="J408" s="258"/>
      <c r="K408" s="257"/>
      <c r="L408" s="256"/>
      <c r="M408" s="257"/>
      <c r="N408" s="257"/>
      <c r="O408" s="257"/>
      <c r="P408" s="257"/>
      <c r="Q408" s="258"/>
      <c r="R408" s="257"/>
      <c r="S408" s="257"/>
      <c r="T408" s="257"/>
      <c r="U408" s="257"/>
      <c r="V408" s="258"/>
      <c r="W408" s="257"/>
      <c r="X408" s="257"/>
      <c r="Y408" s="257"/>
      <c r="Z408" s="257"/>
      <c r="AA408" s="257"/>
      <c r="AB408" s="257"/>
      <c r="AC408" s="257"/>
      <c r="AD408" s="257"/>
    </row>
    <row r="409">
      <c r="A409" s="257"/>
      <c r="B409" s="257"/>
      <c r="C409" s="257"/>
      <c r="D409" s="158"/>
      <c r="E409" s="285"/>
      <c r="F409" s="257"/>
      <c r="G409" s="257"/>
      <c r="H409" s="258"/>
      <c r="I409" s="257"/>
      <c r="J409" s="258"/>
      <c r="K409" s="257"/>
      <c r="L409" s="256"/>
      <c r="M409" s="257"/>
      <c r="N409" s="257"/>
      <c r="O409" s="257"/>
      <c r="P409" s="257"/>
      <c r="Q409" s="258"/>
      <c r="R409" s="257"/>
      <c r="S409" s="257"/>
      <c r="T409" s="257"/>
      <c r="U409" s="257"/>
      <c r="V409" s="258"/>
      <c r="W409" s="257"/>
      <c r="X409" s="257"/>
      <c r="Y409" s="257"/>
      <c r="Z409" s="257"/>
      <c r="AA409" s="257"/>
      <c r="AB409" s="257"/>
      <c r="AC409" s="257"/>
      <c r="AD409" s="257"/>
    </row>
    <row r="410">
      <c r="A410" s="257"/>
      <c r="B410" s="257"/>
      <c r="C410" s="257"/>
      <c r="D410" s="158"/>
      <c r="E410" s="285"/>
      <c r="F410" s="257"/>
      <c r="G410" s="257"/>
      <c r="H410" s="258"/>
      <c r="I410" s="257"/>
      <c r="J410" s="258"/>
      <c r="K410" s="257"/>
      <c r="L410" s="256"/>
      <c r="M410" s="257"/>
      <c r="N410" s="257"/>
      <c r="O410" s="257"/>
      <c r="P410" s="257"/>
      <c r="Q410" s="258"/>
      <c r="R410" s="257"/>
      <c r="S410" s="257"/>
      <c r="T410" s="257"/>
      <c r="U410" s="257"/>
      <c r="V410" s="258"/>
      <c r="W410" s="257"/>
      <c r="X410" s="257"/>
      <c r="Y410" s="257"/>
      <c r="Z410" s="257"/>
      <c r="AA410" s="257"/>
      <c r="AB410" s="257"/>
      <c r="AC410" s="257"/>
      <c r="AD410" s="257"/>
    </row>
    <row r="411">
      <c r="A411" s="257"/>
      <c r="B411" s="257"/>
      <c r="C411" s="257"/>
      <c r="D411" s="158"/>
      <c r="E411" s="285"/>
      <c r="F411" s="257"/>
      <c r="G411" s="257"/>
      <c r="H411" s="258"/>
      <c r="I411" s="257"/>
      <c r="J411" s="258"/>
      <c r="K411" s="257"/>
      <c r="L411" s="256"/>
      <c r="M411" s="257"/>
      <c r="N411" s="257"/>
      <c r="O411" s="257"/>
      <c r="P411" s="257"/>
      <c r="Q411" s="258"/>
      <c r="R411" s="257"/>
      <c r="S411" s="257"/>
      <c r="T411" s="257"/>
      <c r="U411" s="257"/>
      <c r="V411" s="258"/>
      <c r="W411" s="257"/>
      <c r="X411" s="257"/>
      <c r="Y411" s="257"/>
      <c r="Z411" s="257"/>
      <c r="AA411" s="257"/>
      <c r="AB411" s="257"/>
      <c r="AC411" s="257"/>
      <c r="AD411" s="257"/>
    </row>
    <row r="412">
      <c r="A412" s="257"/>
      <c r="B412" s="257"/>
      <c r="C412" s="257"/>
      <c r="D412" s="158"/>
      <c r="E412" s="285"/>
      <c r="F412" s="257"/>
      <c r="G412" s="257"/>
      <c r="H412" s="258"/>
      <c r="I412" s="257"/>
      <c r="J412" s="258"/>
      <c r="K412" s="257"/>
      <c r="L412" s="256"/>
      <c r="M412" s="257"/>
      <c r="N412" s="257"/>
      <c r="O412" s="257"/>
      <c r="P412" s="257"/>
      <c r="Q412" s="258"/>
      <c r="R412" s="257"/>
      <c r="S412" s="257"/>
      <c r="T412" s="257"/>
      <c r="U412" s="257"/>
      <c r="V412" s="258"/>
      <c r="W412" s="257"/>
      <c r="X412" s="257"/>
      <c r="Y412" s="257"/>
      <c r="Z412" s="257"/>
      <c r="AA412" s="257"/>
      <c r="AB412" s="257"/>
      <c r="AC412" s="257"/>
      <c r="AD412" s="257"/>
    </row>
    <row r="413">
      <c r="A413" s="257"/>
      <c r="B413" s="257"/>
      <c r="C413" s="257"/>
      <c r="D413" s="158"/>
      <c r="E413" s="285"/>
      <c r="F413" s="257"/>
      <c r="G413" s="257"/>
      <c r="H413" s="258"/>
      <c r="I413" s="257"/>
      <c r="J413" s="258"/>
      <c r="K413" s="257"/>
      <c r="L413" s="256"/>
      <c r="M413" s="257"/>
      <c r="N413" s="257"/>
      <c r="O413" s="257"/>
      <c r="P413" s="257"/>
      <c r="Q413" s="258"/>
      <c r="R413" s="257"/>
      <c r="S413" s="257"/>
      <c r="T413" s="257"/>
      <c r="U413" s="257"/>
      <c r="V413" s="258"/>
      <c r="W413" s="257"/>
      <c r="X413" s="257"/>
      <c r="Y413" s="257"/>
      <c r="Z413" s="257"/>
      <c r="AA413" s="257"/>
      <c r="AB413" s="257"/>
      <c r="AC413" s="257"/>
      <c r="AD413" s="257"/>
    </row>
    <row r="414">
      <c r="A414" s="257"/>
      <c r="B414" s="257"/>
      <c r="C414" s="257"/>
      <c r="D414" s="158"/>
      <c r="E414" s="285"/>
      <c r="F414" s="257"/>
      <c r="G414" s="257"/>
      <c r="H414" s="258"/>
      <c r="I414" s="257"/>
      <c r="J414" s="258"/>
      <c r="K414" s="257"/>
      <c r="L414" s="256"/>
      <c r="M414" s="257"/>
      <c r="N414" s="257"/>
      <c r="O414" s="257"/>
      <c r="P414" s="257"/>
      <c r="Q414" s="258"/>
      <c r="R414" s="257"/>
      <c r="S414" s="257"/>
      <c r="T414" s="257"/>
      <c r="U414" s="257"/>
      <c r="V414" s="258"/>
      <c r="W414" s="257"/>
      <c r="X414" s="257"/>
      <c r="Y414" s="257"/>
      <c r="Z414" s="257"/>
      <c r="AA414" s="257"/>
      <c r="AB414" s="257"/>
      <c r="AC414" s="257"/>
      <c r="AD414" s="257"/>
    </row>
    <row r="415">
      <c r="A415" s="257"/>
      <c r="B415" s="257"/>
      <c r="C415" s="257"/>
      <c r="D415" s="158"/>
      <c r="E415" s="285"/>
      <c r="F415" s="257"/>
      <c r="G415" s="257"/>
      <c r="H415" s="258"/>
      <c r="I415" s="257"/>
      <c r="J415" s="258"/>
      <c r="K415" s="257"/>
      <c r="L415" s="256"/>
      <c r="M415" s="257"/>
      <c r="N415" s="257"/>
      <c r="O415" s="257"/>
      <c r="P415" s="257"/>
      <c r="Q415" s="258"/>
      <c r="R415" s="257"/>
      <c r="S415" s="257"/>
      <c r="T415" s="257"/>
      <c r="U415" s="257"/>
      <c r="V415" s="258"/>
      <c r="W415" s="257"/>
      <c r="X415" s="257"/>
      <c r="Y415" s="257"/>
      <c r="Z415" s="257"/>
      <c r="AA415" s="257"/>
      <c r="AB415" s="257"/>
      <c r="AC415" s="257"/>
      <c r="AD415" s="257"/>
    </row>
    <row r="416">
      <c r="A416" s="257"/>
      <c r="B416" s="257"/>
      <c r="C416" s="257"/>
      <c r="D416" s="158"/>
      <c r="E416" s="285"/>
      <c r="F416" s="257"/>
      <c r="G416" s="257"/>
      <c r="H416" s="258"/>
      <c r="I416" s="257"/>
      <c r="J416" s="258"/>
      <c r="K416" s="257"/>
      <c r="L416" s="256"/>
      <c r="M416" s="257"/>
      <c r="N416" s="257"/>
      <c r="O416" s="257"/>
      <c r="P416" s="257"/>
      <c r="Q416" s="258"/>
      <c r="R416" s="257"/>
      <c r="S416" s="257"/>
      <c r="T416" s="257"/>
      <c r="U416" s="257"/>
      <c r="V416" s="258"/>
      <c r="W416" s="257"/>
      <c r="X416" s="257"/>
      <c r="Y416" s="257"/>
      <c r="Z416" s="257"/>
      <c r="AA416" s="257"/>
      <c r="AB416" s="257"/>
      <c r="AC416" s="257"/>
      <c r="AD416" s="257"/>
    </row>
    <row r="417">
      <c r="A417" s="257"/>
      <c r="B417" s="257"/>
      <c r="C417" s="257"/>
      <c r="D417" s="158"/>
      <c r="E417" s="285"/>
      <c r="F417" s="257"/>
      <c r="G417" s="257"/>
      <c r="H417" s="258"/>
      <c r="I417" s="257"/>
      <c r="J417" s="258"/>
      <c r="K417" s="257"/>
      <c r="L417" s="256"/>
      <c r="M417" s="257"/>
      <c r="N417" s="257"/>
      <c r="O417" s="257"/>
      <c r="P417" s="257"/>
      <c r="Q417" s="258"/>
      <c r="R417" s="257"/>
      <c r="S417" s="257"/>
      <c r="T417" s="257"/>
      <c r="U417" s="257"/>
      <c r="V417" s="258"/>
      <c r="W417" s="257"/>
      <c r="X417" s="257"/>
      <c r="Y417" s="257"/>
      <c r="Z417" s="257"/>
      <c r="AA417" s="257"/>
      <c r="AB417" s="257"/>
      <c r="AC417" s="257"/>
      <c r="AD417" s="257"/>
    </row>
    <row r="418">
      <c r="A418" s="257"/>
      <c r="B418" s="257"/>
      <c r="C418" s="257"/>
      <c r="D418" s="158"/>
      <c r="E418" s="285"/>
      <c r="F418" s="257"/>
      <c r="G418" s="257"/>
      <c r="H418" s="258"/>
      <c r="I418" s="257"/>
      <c r="J418" s="258"/>
      <c r="K418" s="257"/>
      <c r="L418" s="256"/>
      <c r="M418" s="257"/>
      <c r="N418" s="257"/>
      <c r="O418" s="257"/>
      <c r="P418" s="257"/>
      <c r="Q418" s="258"/>
      <c r="R418" s="257"/>
      <c r="S418" s="257"/>
      <c r="T418" s="257"/>
      <c r="U418" s="257"/>
      <c r="V418" s="258"/>
      <c r="W418" s="257"/>
      <c r="X418" s="257"/>
      <c r="Y418" s="257"/>
      <c r="Z418" s="257"/>
      <c r="AA418" s="257"/>
      <c r="AB418" s="257"/>
      <c r="AC418" s="257"/>
      <c r="AD418" s="257"/>
    </row>
    <row r="419">
      <c r="A419" s="257"/>
      <c r="B419" s="257"/>
      <c r="C419" s="257"/>
      <c r="D419" s="158"/>
      <c r="E419" s="285"/>
      <c r="F419" s="257"/>
      <c r="G419" s="257"/>
      <c r="H419" s="258"/>
      <c r="I419" s="257"/>
      <c r="J419" s="258"/>
      <c r="K419" s="257"/>
      <c r="L419" s="256"/>
      <c r="M419" s="257"/>
      <c r="N419" s="257"/>
      <c r="O419" s="257"/>
      <c r="P419" s="257"/>
      <c r="Q419" s="258"/>
      <c r="R419" s="257"/>
      <c r="S419" s="257"/>
      <c r="T419" s="257"/>
      <c r="U419" s="257"/>
      <c r="V419" s="258"/>
      <c r="W419" s="257"/>
      <c r="X419" s="257"/>
      <c r="Y419" s="257"/>
      <c r="Z419" s="257"/>
      <c r="AA419" s="257"/>
      <c r="AB419" s="257"/>
      <c r="AC419" s="257"/>
      <c r="AD419" s="257"/>
    </row>
    <row r="420">
      <c r="A420" s="257"/>
      <c r="B420" s="257"/>
      <c r="C420" s="257"/>
      <c r="D420" s="158"/>
      <c r="E420" s="285"/>
      <c r="F420" s="257"/>
      <c r="G420" s="257"/>
      <c r="H420" s="258"/>
      <c r="I420" s="257"/>
      <c r="J420" s="258"/>
      <c r="K420" s="257"/>
      <c r="L420" s="256"/>
      <c r="M420" s="257"/>
      <c r="N420" s="257"/>
      <c r="O420" s="257"/>
      <c r="P420" s="257"/>
      <c r="Q420" s="258"/>
      <c r="R420" s="257"/>
      <c r="S420" s="257"/>
      <c r="T420" s="257"/>
      <c r="U420" s="257"/>
      <c r="V420" s="258"/>
      <c r="W420" s="257"/>
      <c r="X420" s="257"/>
      <c r="Y420" s="257"/>
      <c r="Z420" s="257"/>
      <c r="AA420" s="257"/>
      <c r="AB420" s="257"/>
      <c r="AC420" s="257"/>
      <c r="AD420" s="257"/>
    </row>
    <row r="421">
      <c r="A421" s="257"/>
      <c r="B421" s="257"/>
      <c r="C421" s="257"/>
      <c r="D421" s="158"/>
      <c r="E421" s="285"/>
      <c r="F421" s="257"/>
      <c r="G421" s="257"/>
      <c r="H421" s="258"/>
      <c r="I421" s="257"/>
      <c r="J421" s="258"/>
      <c r="K421" s="257"/>
      <c r="L421" s="256"/>
      <c r="M421" s="257"/>
      <c r="N421" s="257"/>
      <c r="O421" s="257"/>
      <c r="P421" s="257"/>
      <c r="Q421" s="258"/>
      <c r="R421" s="257"/>
      <c r="S421" s="257"/>
      <c r="T421" s="257"/>
      <c r="U421" s="257"/>
      <c r="V421" s="258"/>
      <c r="W421" s="257"/>
      <c r="X421" s="257"/>
      <c r="Y421" s="257"/>
      <c r="Z421" s="257"/>
      <c r="AA421" s="257"/>
      <c r="AB421" s="257"/>
      <c r="AC421" s="257"/>
      <c r="AD421" s="257"/>
    </row>
    <row r="422">
      <c r="A422" s="257"/>
      <c r="B422" s="257"/>
      <c r="C422" s="257"/>
      <c r="D422" s="158"/>
      <c r="E422" s="285"/>
      <c r="F422" s="257"/>
      <c r="G422" s="257"/>
      <c r="H422" s="258"/>
      <c r="I422" s="257"/>
      <c r="J422" s="258"/>
      <c r="K422" s="257"/>
      <c r="L422" s="256"/>
      <c r="M422" s="257"/>
      <c r="N422" s="257"/>
      <c r="O422" s="257"/>
      <c r="P422" s="257"/>
      <c r="Q422" s="258"/>
      <c r="R422" s="257"/>
      <c r="S422" s="257"/>
      <c r="T422" s="257"/>
      <c r="U422" s="257"/>
      <c r="V422" s="258"/>
      <c r="W422" s="257"/>
      <c r="X422" s="257"/>
      <c r="Y422" s="257"/>
      <c r="Z422" s="257"/>
      <c r="AA422" s="257"/>
      <c r="AB422" s="257"/>
      <c r="AC422" s="257"/>
      <c r="AD422" s="257"/>
    </row>
    <row r="423">
      <c r="A423" s="257"/>
      <c r="B423" s="257"/>
      <c r="C423" s="257"/>
      <c r="D423" s="158"/>
      <c r="E423" s="285"/>
      <c r="F423" s="257"/>
      <c r="G423" s="257"/>
      <c r="H423" s="258"/>
      <c r="I423" s="257"/>
      <c r="J423" s="258"/>
      <c r="K423" s="257"/>
      <c r="L423" s="256"/>
      <c r="M423" s="257"/>
      <c r="N423" s="257"/>
      <c r="O423" s="257"/>
      <c r="P423" s="257"/>
      <c r="Q423" s="258"/>
      <c r="R423" s="257"/>
      <c r="S423" s="257"/>
      <c r="T423" s="257"/>
      <c r="U423" s="257"/>
      <c r="V423" s="258"/>
      <c r="W423" s="257"/>
      <c r="X423" s="257"/>
      <c r="Y423" s="257"/>
      <c r="Z423" s="257"/>
      <c r="AA423" s="257"/>
      <c r="AB423" s="257"/>
      <c r="AC423" s="257"/>
      <c r="AD423" s="257"/>
    </row>
    <row r="424">
      <c r="A424" s="257"/>
      <c r="B424" s="257"/>
      <c r="C424" s="257"/>
      <c r="D424" s="158"/>
      <c r="E424" s="285"/>
      <c r="F424" s="257"/>
      <c r="G424" s="257"/>
      <c r="H424" s="258"/>
      <c r="I424" s="257"/>
      <c r="J424" s="258"/>
      <c r="K424" s="257"/>
      <c r="L424" s="256"/>
      <c r="M424" s="257"/>
      <c r="N424" s="257"/>
      <c r="O424" s="257"/>
      <c r="P424" s="257"/>
      <c r="Q424" s="258"/>
      <c r="R424" s="257"/>
      <c r="S424" s="257"/>
      <c r="T424" s="257"/>
      <c r="U424" s="257"/>
      <c r="V424" s="258"/>
      <c r="W424" s="257"/>
      <c r="X424" s="257"/>
      <c r="Y424" s="257"/>
      <c r="Z424" s="257"/>
      <c r="AA424" s="257"/>
      <c r="AB424" s="257"/>
      <c r="AC424" s="257"/>
      <c r="AD424" s="257"/>
    </row>
    <row r="425">
      <c r="A425" s="257"/>
      <c r="B425" s="257"/>
      <c r="C425" s="257"/>
      <c r="D425" s="158"/>
      <c r="E425" s="285"/>
      <c r="F425" s="257"/>
      <c r="G425" s="257"/>
      <c r="H425" s="258"/>
      <c r="I425" s="257"/>
      <c r="J425" s="258"/>
      <c r="K425" s="257"/>
      <c r="L425" s="256"/>
      <c r="M425" s="257"/>
      <c r="N425" s="257"/>
      <c r="O425" s="257"/>
      <c r="P425" s="257"/>
      <c r="Q425" s="258"/>
      <c r="R425" s="257"/>
      <c r="S425" s="257"/>
      <c r="T425" s="257"/>
      <c r="U425" s="257"/>
      <c r="V425" s="258"/>
      <c r="W425" s="257"/>
      <c r="X425" s="257"/>
      <c r="Y425" s="257"/>
      <c r="Z425" s="257"/>
      <c r="AA425" s="257"/>
      <c r="AB425" s="257"/>
      <c r="AC425" s="257"/>
      <c r="AD425" s="257"/>
    </row>
    <row r="426">
      <c r="A426" s="257"/>
      <c r="B426" s="257"/>
      <c r="C426" s="257"/>
      <c r="D426" s="158"/>
      <c r="E426" s="285"/>
      <c r="F426" s="257"/>
      <c r="G426" s="257"/>
      <c r="H426" s="258"/>
      <c r="I426" s="257"/>
      <c r="J426" s="258"/>
      <c r="K426" s="257"/>
      <c r="L426" s="256"/>
      <c r="M426" s="257"/>
      <c r="N426" s="257"/>
      <c r="O426" s="257"/>
      <c r="P426" s="257"/>
      <c r="Q426" s="258"/>
      <c r="R426" s="257"/>
      <c r="S426" s="257"/>
      <c r="T426" s="257"/>
      <c r="U426" s="257"/>
      <c r="V426" s="258"/>
      <c r="W426" s="257"/>
      <c r="X426" s="257"/>
      <c r="Y426" s="257"/>
      <c r="Z426" s="257"/>
      <c r="AA426" s="257"/>
      <c r="AB426" s="257"/>
      <c r="AC426" s="257"/>
      <c r="AD426" s="257"/>
    </row>
    <row r="427">
      <c r="A427" s="257"/>
      <c r="B427" s="257"/>
      <c r="C427" s="257"/>
      <c r="D427" s="158"/>
      <c r="E427" s="285"/>
      <c r="F427" s="257"/>
      <c r="G427" s="257"/>
      <c r="H427" s="258"/>
      <c r="I427" s="257"/>
      <c r="J427" s="258"/>
      <c r="K427" s="257"/>
      <c r="L427" s="256"/>
      <c r="M427" s="257"/>
      <c r="N427" s="257"/>
      <c r="O427" s="257"/>
      <c r="P427" s="257"/>
      <c r="Q427" s="258"/>
      <c r="R427" s="257"/>
      <c r="S427" s="257"/>
      <c r="T427" s="257"/>
      <c r="U427" s="257"/>
      <c r="V427" s="258"/>
      <c r="W427" s="257"/>
      <c r="X427" s="257"/>
      <c r="Y427" s="257"/>
      <c r="Z427" s="257"/>
      <c r="AA427" s="257"/>
      <c r="AB427" s="257"/>
      <c r="AC427" s="257"/>
      <c r="AD427" s="257"/>
    </row>
    <row r="428">
      <c r="A428" s="257"/>
      <c r="B428" s="257"/>
      <c r="C428" s="257"/>
      <c r="D428" s="158"/>
      <c r="E428" s="285"/>
      <c r="F428" s="257"/>
      <c r="G428" s="257"/>
      <c r="H428" s="258"/>
      <c r="I428" s="257"/>
      <c r="J428" s="258"/>
      <c r="K428" s="257"/>
      <c r="L428" s="256"/>
      <c r="M428" s="257"/>
      <c r="N428" s="257"/>
      <c r="O428" s="257"/>
      <c r="P428" s="257"/>
      <c r="Q428" s="258"/>
      <c r="R428" s="257"/>
      <c r="S428" s="257"/>
      <c r="T428" s="257"/>
      <c r="U428" s="257"/>
      <c r="V428" s="258"/>
      <c r="W428" s="257"/>
      <c r="X428" s="257"/>
      <c r="Y428" s="257"/>
      <c r="Z428" s="257"/>
      <c r="AA428" s="257"/>
      <c r="AB428" s="257"/>
      <c r="AC428" s="257"/>
      <c r="AD428" s="257"/>
    </row>
    <row r="429">
      <c r="A429" s="257"/>
      <c r="B429" s="257"/>
      <c r="C429" s="257"/>
      <c r="D429" s="158"/>
      <c r="E429" s="285"/>
      <c r="F429" s="257"/>
      <c r="G429" s="257"/>
      <c r="H429" s="258"/>
      <c r="I429" s="257"/>
      <c r="J429" s="258"/>
      <c r="K429" s="257"/>
      <c r="L429" s="256"/>
      <c r="M429" s="257"/>
      <c r="N429" s="257"/>
      <c r="O429" s="257"/>
      <c r="P429" s="257"/>
      <c r="Q429" s="258"/>
      <c r="R429" s="257"/>
      <c r="S429" s="257"/>
      <c r="T429" s="257"/>
      <c r="U429" s="257"/>
      <c r="V429" s="258"/>
      <c r="W429" s="257"/>
      <c r="X429" s="257"/>
      <c r="Y429" s="257"/>
      <c r="Z429" s="257"/>
      <c r="AA429" s="257"/>
      <c r="AB429" s="257"/>
      <c r="AC429" s="257"/>
      <c r="AD429" s="257"/>
    </row>
    <row r="430">
      <c r="A430" s="257"/>
      <c r="B430" s="257"/>
      <c r="C430" s="257"/>
      <c r="D430" s="158"/>
      <c r="E430" s="285"/>
      <c r="F430" s="257"/>
      <c r="G430" s="257"/>
      <c r="H430" s="258"/>
      <c r="I430" s="257"/>
      <c r="J430" s="258"/>
      <c r="K430" s="257"/>
      <c r="L430" s="256"/>
      <c r="M430" s="257"/>
      <c r="N430" s="257"/>
      <c r="O430" s="257"/>
      <c r="P430" s="257"/>
      <c r="Q430" s="258"/>
      <c r="R430" s="257"/>
      <c r="S430" s="257"/>
      <c r="T430" s="257"/>
      <c r="U430" s="257"/>
      <c r="V430" s="258"/>
      <c r="W430" s="257"/>
      <c r="X430" s="257"/>
      <c r="Y430" s="257"/>
      <c r="Z430" s="257"/>
      <c r="AA430" s="257"/>
      <c r="AB430" s="257"/>
      <c r="AC430" s="257"/>
      <c r="AD430" s="257"/>
    </row>
    <row r="431">
      <c r="A431" s="257"/>
      <c r="B431" s="257"/>
      <c r="C431" s="257"/>
      <c r="D431" s="158"/>
      <c r="E431" s="285"/>
      <c r="F431" s="257"/>
      <c r="G431" s="257"/>
      <c r="H431" s="258"/>
      <c r="I431" s="257"/>
      <c r="J431" s="258"/>
      <c r="K431" s="257"/>
      <c r="L431" s="256"/>
      <c r="M431" s="257"/>
      <c r="N431" s="257"/>
      <c r="O431" s="257"/>
      <c r="P431" s="257"/>
      <c r="Q431" s="258"/>
      <c r="R431" s="257"/>
      <c r="S431" s="257"/>
      <c r="T431" s="257"/>
      <c r="U431" s="257"/>
      <c r="V431" s="258"/>
      <c r="W431" s="257"/>
      <c r="X431" s="257"/>
      <c r="Y431" s="257"/>
      <c r="Z431" s="257"/>
      <c r="AA431" s="257"/>
      <c r="AB431" s="257"/>
      <c r="AC431" s="257"/>
      <c r="AD431" s="257"/>
    </row>
    <row r="432">
      <c r="A432" s="257"/>
      <c r="B432" s="257"/>
      <c r="C432" s="257"/>
      <c r="D432" s="158"/>
      <c r="E432" s="285"/>
      <c r="F432" s="257"/>
      <c r="G432" s="257"/>
      <c r="H432" s="258"/>
      <c r="I432" s="257"/>
      <c r="J432" s="258"/>
      <c r="K432" s="257"/>
      <c r="L432" s="256"/>
      <c r="M432" s="257"/>
      <c r="N432" s="257"/>
      <c r="O432" s="257"/>
      <c r="P432" s="257"/>
      <c r="Q432" s="258"/>
      <c r="R432" s="257"/>
      <c r="S432" s="257"/>
      <c r="T432" s="257"/>
      <c r="U432" s="257"/>
      <c r="V432" s="258"/>
      <c r="W432" s="257"/>
      <c r="X432" s="257"/>
      <c r="Y432" s="257"/>
      <c r="Z432" s="257"/>
      <c r="AA432" s="257"/>
      <c r="AB432" s="257"/>
      <c r="AC432" s="257"/>
      <c r="AD432" s="257"/>
    </row>
    <row r="433">
      <c r="A433" s="257"/>
      <c r="B433" s="257"/>
      <c r="C433" s="257"/>
      <c r="D433" s="158"/>
      <c r="E433" s="285"/>
      <c r="F433" s="257"/>
      <c r="G433" s="257"/>
      <c r="H433" s="258"/>
      <c r="I433" s="257"/>
      <c r="J433" s="258"/>
      <c r="K433" s="257"/>
      <c r="L433" s="256"/>
      <c r="M433" s="257"/>
      <c r="N433" s="257"/>
      <c r="O433" s="257"/>
      <c r="P433" s="257"/>
      <c r="Q433" s="258"/>
      <c r="R433" s="257"/>
      <c r="S433" s="257"/>
      <c r="T433" s="257"/>
      <c r="U433" s="257"/>
      <c r="V433" s="258"/>
      <c r="W433" s="257"/>
      <c r="X433" s="257"/>
      <c r="Y433" s="257"/>
      <c r="Z433" s="257"/>
      <c r="AA433" s="257"/>
      <c r="AB433" s="257"/>
      <c r="AC433" s="257"/>
      <c r="AD433" s="257"/>
    </row>
    <row r="434">
      <c r="A434" s="257"/>
      <c r="B434" s="257"/>
      <c r="C434" s="257"/>
      <c r="D434" s="158"/>
      <c r="E434" s="285"/>
      <c r="F434" s="257"/>
      <c r="G434" s="257"/>
      <c r="H434" s="258"/>
      <c r="I434" s="257"/>
      <c r="J434" s="258"/>
      <c r="K434" s="257"/>
      <c r="L434" s="256"/>
      <c r="M434" s="257"/>
      <c r="N434" s="257"/>
      <c r="O434" s="257"/>
      <c r="P434" s="257"/>
      <c r="Q434" s="258"/>
      <c r="R434" s="257"/>
      <c r="S434" s="257"/>
      <c r="T434" s="257"/>
      <c r="U434" s="257"/>
      <c r="V434" s="258"/>
      <c r="W434" s="257"/>
      <c r="X434" s="257"/>
      <c r="Y434" s="257"/>
      <c r="Z434" s="257"/>
      <c r="AA434" s="257"/>
      <c r="AB434" s="257"/>
      <c r="AC434" s="257"/>
      <c r="AD434" s="257"/>
    </row>
    <row r="435">
      <c r="A435" s="257"/>
      <c r="B435" s="257"/>
      <c r="C435" s="257"/>
      <c r="D435" s="158"/>
      <c r="E435" s="285"/>
      <c r="F435" s="257"/>
      <c r="G435" s="257"/>
      <c r="H435" s="258"/>
      <c r="I435" s="257"/>
      <c r="J435" s="258"/>
      <c r="K435" s="257"/>
      <c r="L435" s="256"/>
      <c r="M435" s="257"/>
      <c r="N435" s="257"/>
      <c r="O435" s="257"/>
      <c r="P435" s="257"/>
      <c r="Q435" s="258"/>
      <c r="R435" s="257"/>
      <c r="S435" s="257"/>
      <c r="T435" s="257"/>
      <c r="U435" s="257"/>
      <c r="V435" s="258"/>
      <c r="W435" s="257"/>
      <c r="X435" s="257"/>
      <c r="Y435" s="257"/>
      <c r="Z435" s="257"/>
      <c r="AA435" s="257"/>
      <c r="AB435" s="257"/>
      <c r="AC435" s="257"/>
      <c r="AD435" s="257"/>
    </row>
    <row r="436">
      <c r="A436" s="257"/>
      <c r="B436" s="257"/>
      <c r="C436" s="257"/>
      <c r="D436" s="158"/>
      <c r="E436" s="285"/>
      <c r="F436" s="257"/>
      <c r="G436" s="257"/>
      <c r="H436" s="258"/>
      <c r="I436" s="257"/>
      <c r="J436" s="258"/>
      <c r="K436" s="257"/>
      <c r="L436" s="256"/>
      <c r="M436" s="257"/>
      <c r="N436" s="257"/>
      <c r="O436" s="257"/>
      <c r="P436" s="257"/>
      <c r="Q436" s="258"/>
      <c r="R436" s="257"/>
      <c r="S436" s="257"/>
      <c r="T436" s="257"/>
      <c r="U436" s="257"/>
      <c r="V436" s="258"/>
      <c r="W436" s="257"/>
      <c r="X436" s="257"/>
      <c r="Y436" s="257"/>
      <c r="Z436" s="257"/>
      <c r="AA436" s="257"/>
      <c r="AB436" s="257"/>
      <c r="AC436" s="257"/>
      <c r="AD436" s="257"/>
    </row>
    <row r="437">
      <c r="A437" s="257"/>
      <c r="B437" s="257"/>
      <c r="C437" s="257"/>
      <c r="D437" s="158"/>
      <c r="E437" s="285"/>
      <c r="F437" s="257"/>
      <c r="G437" s="257"/>
      <c r="H437" s="258"/>
      <c r="I437" s="257"/>
      <c r="J437" s="258"/>
      <c r="K437" s="257"/>
      <c r="L437" s="256"/>
      <c r="M437" s="257"/>
      <c r="N437" s="257"/>
      <c r="O437" s="257"/>
      <c r="P437" s="257"/>
      <c r="Q437" s="258"/>
      <c r="R437" s="257"/>
      <c r="S437" s="257"/>
      <c r="T437" s="257"/>
      <c r="U437" s="257"/>
      <c r="V437" s="258"/>
      <c r="W437" s="257"/>
      <c r="X437" s="257"/>
      <c r="Y437" s="257"/>
      <c r="Z437" s="257"/>
      <c r="AA437" s="257"/>
      <c r="AB437" s="257"/>
      <c r="AC437" s="257"/>
      <c r="AD437" s="257"/>
    </row>
    <row r="438">
      <c r="A438" s="257"/>
      <c r="B438" s="257"/>
      <c r="C438" s="257"/>
      <c r="D438" s="158"/>
      <c r="E438" s="285"/>
      <c r="F438" s="257"/>
      <c r="G438" s="257"/>
      <c r="H438" s="258"/>
      <c r="I438" s="257"/>
      <c r="J438" s="258"/>
      <c r="K438" s="257"/>
      <c r="L438" s="256"/>
      <c r="M438" s="257"/>
      <c r="N438" s="257"/>
      <c r="O438" s="257"/>
      <c r="P438" s="257"/>
      <c r="Q438" s="258"/>
      <c r="R438" s="257"/>
      <c r="S438" s="257"/>
      <c r="T438" s="257"/>
      <c r="U438" s="257"/>
      <c r="V438" s="258"/>
      <c r="W438" s="257"/>
      <c r="X438" s="257"/>
      <c r="Y438" s="257"/>
      <c r="Z438" s="257"/>
      <c r="AA438" s="257"/>
      <c r="AB438" s="257"/>
      <c r="AC438" s="257"/>
      <c r="AD438" s="257"/>
    </row>
    <row r="439">
      <c r="A439" s="257"/>
      <c r="B439" s="257"/>
      <c r="C439" s="257"/>
      <c r="D439" s="158"/>
      <c r="E439" s="285"/>
      <c r="F439" s="257"/>
      <c r="G439" s="257"/>
      <c r="H439" s="258"/>
      <c r="I439" s="257"/>
      <c r="J439" s="258"/>
      <c r="K439" s="257"/>
      <c r="L439" s="256"/>
      <c r="M439" s="257"/>
      <c r="N439" s="257"/>
      <c r="O439" s="257"/>
      <c r="P439" s="257"/>
      <c r="Q439" s="258"/>
      <c r="R439" s="257"/>
      <c r="S439" s="257"/>
      <c r="T439" s="257"/>
      <c r="U439" s="257"/>
      <c r="V439" s="258"/>
      <c r="W439" s="257"/>
      <c r="X439" s="257"/>
      <c r="Y439" s="257"/>
      <c r="Z439" s="257"/>
      <c r="AA439" s="257"/>
      <c r="AB439" s="257"/>
      <c r="AC439" s="257"/>
      <c r="AD439" s="257"/>
    </row>
    <row r="440">
      <c r="A440" s="257"/>
      <c r="B440" s="257"/>
      <c r="C440" s="257"/>
      <c r="D440" s="158"/>
      <c r="E440" s="285"/>
      <c r="F440" s="257"/>
      <c r="G440" s="257"/>
      <c r="H440" s="258"/>
      <c r="I440" s="257"/>
      <c r="J440" s="258"/>
      <c r="K440" s="257"/>
      <c r="L440" s="256"/>
      <c r="M440" s="257"/>
      <c r="N440" s="257"/>
      <c r="O440" s="257"/>
      <c r="P440" s="257"/>
      <c r="Q440" s="258"/>
      <c r="R440" s="257"/>
      <c r="S440" s="257"/>
      <c r="T440" s="257"/>
      <c r="U440" s="257"/>
      <c r="V440" s="258"/>
      <c r="W440" s="257"/>
      <c r="X440" s="257"/>
      <c r="Y440" s="257"/>
      <c r="Z440" s="257"/>
      <c r="AA440" s="257"/>
      <c r="AB440" s="257"/>
      <c r="AC440" s="257"/>
      <c r="AD440" s="257"/>
    </row>
    <row r="441">
      <c r="A441" s="257"/>
      <c r="B441" s="257"/>
      <c r="C441" s="257"/>
      <c r="D441" s="158"/>
      <c r="E441" s="285"/>
      <c r="F441" s="257"/>
      <c r="G441" s="257"/>
      <c r="H441" s="258"/>
      <c r="I441" s="257"/>
      <c r="J441" s="258"/>
      <c r="K441" s="257"/>
      <c r="L441" s="256"/>
      <c r="M441" s="257"/>
      <c r="N441" s="257"/>
      <c r="O441" s="257"/>
      <c r="P441" s="257"/>
      <c r="Q441" s="258"/>
      <c r="R441" s="257"/>
      <c r="S441" s="257"/>
      <c r="T441" s="257"/>
      <c r="U441" s="257"/>
      <c r="V441" s="258"/>
      <c r="W441" s="257"/>
      <c r="X441" s="257"/>
      <c r="Y441" s="257"/>
      <c r="Z441" s="257"/>
      <c r="AA441" s="257"/>
      <c r="AB441" s="257"/>
      <c r="AC441" s="257"/>
      <c r="AD441" s="257"/>
    </row>
    <row r="442">
      <c r="A442" s="257"/>
      <c r="B442" s="257"/>
      <c r="C442" s="257"/>
      <c r="D442" s="158"/>
      <c r="E442" s="285"/>
      <c r="F442" s="257"/>
      <c r="G442" s="257"/>
      <c r="H442" s="258"/>
      <c r="I442" s="257"/>
      <c r="J442" s="258"/>
      <c r="K442" s="257"/>
      <c r="L442" s="256"/>
      <c r="M442" s="257"/>
      <c r="N442" s="257"/>
      <c r="O442" s="257"/>
      <c r="P442" s="257"/>
      <c r="Q442" s="258"/>
      <c r="R442" s="257"/>
      <c r="S442" s="257"/>
      <c r="T442" s="257"/>
      <c r="U442" s="257"/>
      <c r="V442" s="258"/>
      <c r="W442" s="257"/>
      <c r="X442" s="257"/>
      <c r="Y442" s="257"/>
      <c r="Z442" s="257"/>
      <c r="AA442" s="257"/>
      <c r="AB442" s="257"/>
      <c r="AC442" s="257"/>
      <c r="AD442" s="257"/>
    </row>
    <row r="443">
      <c r="A443" s="257"/>
      <c r="B443" s="257"/>
      <c r="C443" s="257"/>
      <c r="D443" s="158"/>
      <c r="E443" s="285"/>
      <c r="F443" s="257"/>
      <c r="G443" s="257"/>
      <c r="H443" s="258"/>
      <c r="I443" s="257"/>
      <c r="J443" s="258"/>
      <c r="K443" s="257"/>
      <c r="L443" s="256"/>
      <c r="M443" s="257"/>
      <c r="N443" s="257"/>
      <c r="O443" s="257"/>
      <c r="P443" s="257"/>
      <c r="Q443" s="258"/>
      <c r="R443" s="257"/>
      <c r="S443" s="257"/>
      <c r="T443" s="257"/>
      <c r="U443" s="257"/>
      <c r="V443" s="258"/>
      <c r="W443" s="257"/>
      <c r="X443" s="257"/>
      <c r="Y443" s="257"/>
      <c r="Z443" s="257"/>
      <c r="AA443" s="257"/>
      <c r="AB443" s="257"/>
      <c r="AC443" s="257"/>
      <c r="AD443" s="257"/>
    </row>
    <row r="444">
      <c r="A444" s="257"/>
      <c r="B444" s="257"/>
      <c r="C444" s="257"/>
      <c r="D444" s="158"/>
      <c r="E444" s="285"/>
      <c r="F444" s="257"/>
      <c r="G444" s="257"/>
      <c r="H444" s="258"/>
      <c r="I444" s="257"/>
      <c r="J444" s="258"/>
      <c r="K444" s="257"/>
      <c r="L444" s="256"/>
      <c r="M444" s="257"/>
      <c r="N444" s="257"/>
      <c r="O444" s="257"/>
      <c r="P444" s="257"/>
      <c r="Q444" s="258"/>
      <c r="R444" s="257"/>
      <c r="S444" s="257"/>
      <c r="T444" s="257"/>
      <c r="U444" s="257"/>
      <c r="V444" s="258"/>
      <c r="W444" s="257"/>
      <c r="X444" s="257"/>
      <c r="Y444" s="257"/>
      <c r="Z444" s="257"/>
      <c r="AA444" s="257"/>
      <c r="AB444" s="257"/>
      <c r="AC444" s="257"/>
      <c r="AD444" s="257"/>
    </row>
    <row r="445">
      <c r="A445" s="257"/>
      <c r="B445" s="257"/>
      <c r="C445" s="257"/>
      <c r="D445" s="158"/>
      <c r="E445" s="285"/>
      <c r="F445" s="257"/>
      <c r="G445" s="257"/>
      <c r="H445" s="258"/>
      <c r="I445" s="257"/>
      <c r="J445" s="258"/>
      <c r="K445" s="257"/>
      <c r="L445" s="256"/>
      <c r="M445" s="257"/>
      <c r="N445" s="257"/>
      <c r="O445" s="257"/>
      <c r="P445" s="257"/>
      <c r="Q445" s="258"/>
      <c r="R445" s="257"/>
      <c r="S445" s="257"/>
      <c r="T445" s="257"/>
      <c r="U445" s="257"/>
      <c r="V445" s="258"/>
      <c r="W445" s="257"/>
      <c r="X445" s="257"/>
      <c r="Y445" s="257"/>
      <c r="Z445" s="257"/>
      <c r="AA445" s="257"/>
      <c r="AB445" s="257"/>
      <c r="AC445" s="257"/>
      <c r="AD445" s="257"/>
    </row>
    <row r="446">
      <c r="A446" s="257"/>
      <c r="B446" s="257"/>
      <c r="C446" s="257"/>
      <c r="D446" s="158"/>
      <c r="E446" s="285"/>
      <c r="F446" s="257"/>
      <c r="G446" s="257"/>
      <c r="H446" s="258"/>
      <c r="I446" s="257"/>
      <c r="J446" s="258"/>
      <c r="K446" s="257"/>
      <c r="L446" s="256"/>
      <c r="M446" s="257"/>
      <c r="N446" s="257"/>
      <c r="O446" s="257"/>
      <c r="P446" s="257"/>
      <c r="Q446" s="258"/>
      <c r="R446" s="257"/>
      <c r="S446" s="257"/>
      <c r="T446" s="257"/>
      <c r="U446" s="257"/>
      <c r="V446" s="258"/>
      <c r="W446" s="257"/>
      <c r="X446" s="257"/>
      <c r="Y446" s="257"/>
      <c r="Z446" s="257"/>
      <c r="AA446" s="257"/>
      <c r="AB446" s="257"/>
      <c r="AC446" s="257"/>
      <c r="AD446" s="257"/>
    </row>
    <row r="447">
      <c r="A447" s="257"/>
      <c r="B447" s="257"/>
      <c r="C447" s="257"/>
      <c r="D447" s="158"/>
      <c r="E447" s="285"/>
      <c r="F447" s="257"/>
      <c r="G447" s="257"/>
      <c r="H447" s="258"/>
      <c r="I447" s="257"/>
      <c r="J447" s="258"/>
      <c r="K447" s="257"/>
      <c r="L447" s="256"/>
      <c r="M447" s="257"/>
      <c r="N447" s="257"/>
      <c r="O447" s="257"/>
      <c r="P447" s="257"/>
      <c r="Q447" s="258"/>
      <c r="R447" s="257"/>
      <c r="S447" s="257"/>
      <c r="T447" s="257"/>
      <c r="U447" s="257"/>
      <c r="V447" s="258"/>
      <c r="W447" s="257"/>
      <c r="X447" s="257"/>
      <c r="Y447" s="257"/>
      <c r="Z447" s="257"/>
      <c r="AA447" s="257"/>
      <c r="AB447" s="257"/>
      <c r="AC447" s="257"/>
      <c r="AD447" s="257"/>
    </row>
    <row r="448">
      <c r="A448" s="257"/>
      <c r="B448" s="257"/>
      <c r="C448" s="257"/>
      <c r="D448" s="158"/>
      <c r="E448" s="285"/>
      <c r="F448" s="257"/>
      <c r="G448" s="257"/>
      <c r="H448" s="258"/>
      <c r="I448" s="257"/>
      <c r="J448" s="258"/>
      <c r="K448" s="257"/>
      <c r="L448" s="256"/>
      <c r="M448" s="257"/>
      <c r="N448" s="257"/>
      <c r="O448" s="257"/>
      <c r="P448" s="257"/>
      <c r="Q448" s="258"/>
      <c r="R448" s="257"/>
      <c r="S448" s="257"/>
      <c r="T448" s="257"/>
      <c r="U448" s="257"/>
      <c r="V448" s="258"/>
      <c r="W448" s="257"/>
      <c r="X448" s="257"/>
      <c r="Y448" s="257"/>
      <c r="Z448" s="257"/>
      <c r="AA448" s="257"/>
      <c r="AB448" s="257"/>
      <c r="AC448" s="257"/>
      <c r="AD448" s="257"/>
    </row>
    <row r="449">
      <c r="A449" s="257"/>
      <c r="B449" s="257"/>
      <c r="C449" s="257"/>
      <c r="D449" s="158"/>
      <c r="E449" s="285"/>
      <c r="F449" s="257"/>
      <c r="G449" s="257"/>
      <c r="H449" s="258"/>
      <c r="I449" s="257"/>
      <c r="J449" s="258"/>
      <c r="K449" s="257"/>
      <c r="L449" s="256"/>
      <c r="M449" s="257"/>
      <c r="N449" s="257"/>
      <c r="O449" s="257"/>
      <c r="P449" s="257"/>
      <c r="Q449" s="258"/>
      <c r="R449" s="257"/>
      <c r="S449" s="257"/>
      <c r="T449" s="257"/>
      <c r="U449" s="257"/>
      <c r="V449" s="258"/>
      <c r="W449" s="257"/>
      <c r="X449" s="257"/>
      <c r="Y449" s="257"/>
      <c r="Z449" s="257"/>
      <c r="AA449" s="257"/>
      <c r="AB449" s="257"/>
      <c r="AC449" s="257"/>
      <c r="AD449" s="257"/>
    </row>
    <row r="450">
      <c r="A450" s="257"/>
      <c r="B450" s="257"/>
      <c r="C450" s="257"/>
      <c r="D450" s="158"/>
      <c r="E450" s="285"/>
      <c r="F450" s="257"/>
      <c r="G450" s="257"/>
      <c r="H450" s="258"/>
      <c r="I450" s="257"/>
      <c r="J450" s="258"/>
      <c r="K450" s="257"/>
      <c r="L450" s="256"/>
      <c r="M450" s="257"/>
      <c r="N450" s="257"/>
      <c r="O450" s="257"/>
      <c r="P450" s="257"/>
      <c r="Q450" s="258"/>
      <c r="R450" s="257"/>
      <c r="S450" s="257"/>
      <c r="T450" s="257"/>
      <c r="U450" s="257"/>
      <c r="V450" s="258"/>
      <c r="W450" s="257"/>
      <c r="X450" s="257"/>
      <c r="Y450" s="257"/>
      <c r="Z450" s="257"/>
      <c r="AA450" s="257"/>
      <c r="AB450" s="257"/>
      <c r="AC450" s="257"/>
      <c r="AD450" s="257"/>
    </row>
    <row r="451">
      <c r="A451" s="257"/>
      <c r="B451" s="257"/>
      <c r="C451" s="257"/>
      <c r="D451" s="158"/>
      <c r="E451" s="285"/>
      <c r="F451" s="257"/>
      <c r="G451" s="257"/>
      <c r="H451" s="258"/>
      <c r="I451" s="257"/>
      <c r="J451" s="258"/>
      <c r="K451" s="257"/>
      <c r="L451" s="256"/>
      <c r="M451" s="257"/>
      <c r="N451" s="257"/>
      <c r="O451" s="257"/>
      <c r="P451" s="257"/>
      <c r="Q451" s="258"/>
      <c r="R451" s="257"/>
      <c r="S451" s="257"/>
      <c r="T451" s="257"/>
      <c r="U451" s="257"/>
      <c r="V451" s="258"/>
      <c r="W451" s="257"/>
      <c r="X451" s="257"/>
      <c r="Y451" s="257"/>
      <c r="Z451" s="257"/>
      <c r="AA451" s="257"/>
      <c r="AB451" s="257"/>
      <c r="AC451" s="257"/>
      <c r="AD451" s="257"/>
    </row>
    <row r="452">
      <c r="A452" s="257"/>
      <c r="B452" s="257"/>
      <c r="C452" s="257"/>
      <c r="D452" s="158"/>
      <c r="E452" s="285"/>
      <c r="F452" s="257"/>
      <c r="G452" s="257"/>
      <c r="H452" s="258"/>
      <c r="I452" s="257"/>
      <c r="J452" s="258"/>
      <c r="K452" s="257"/>
      <c r="L452" s="256"/>
      <c r="M452" s="257"/>
      <c r="N452" s="257"/>
      <c r="O452" s="257"/>
      <c r="P452" s="257"/>
      <c r="Q452" s="258"/>
      <c r="R452" s="257"/>
      <c r="S452" s="257"/>
      <c r="T452" s="257"/>
      <c r="U452" s="257"/>
      <c r="V452" s="258"/>
      <c r="W452" s="257"/>
      <c r="X452" s="257"/>
      <c r="Y452" s="257"/>
      <c r="Z452" s="257"/>
      <c r="AA452" s="257"/>
      <c r="AB452" s="257"/>
      <c r="AC452" s="257"/>
      <c r="AD452" s="257"/>
    </row>
    <row r="453">
      <c r="A453" s="257"/>
      <c r="B453" s="257"/>
      <c r="C453" s="257"/>
      <c r="D453" s="158"/>
      <c r="E453" s="285"/>
      <c r="F453" s="257"/>
      <c r="G453" s="257"/>
      <c r="H453" s="258"/>
      <c r="I453" s="257"/>
      <c r="J453" s="258"/>
      <c r="K453" s="257"/>
      <c r="L453" s="256"/>
      <c r="M453" s="257"/>
      <c r="N453" s="257"/>
      <c r="O453" s="257"/>
      <c r="P453" s="257"/>
      <c r="Q453" s="258"/>
      <c r="R453" s="257"/>
      <c r="S453" s="257"/>
      <c r="T453" s="257"/>
      <c r="U453" s="257"/>
      <c r="V453" s="258"/>
      <c r="W453" s="257"/>
      <c r="X453" s="257"/>
      <c r="Y453" s="257"/>
      <c r="Z453" s="257"/>
      <c r="AA453" s="257"/>
      <c r="AB453" s="257"/>
      <c r="AC453" s="257"/>
      <c r="AD453" s="257"/>
    </row>
    <row r="454">
      <c r="A454" s="257"/>
      <c r="B454" s="257"/>
      <c r="C454" s="257"/>
      <c r="D454" s="158"/>
      <c r="E454" s="285"/>
      <c r="F454" s="257"/>
      <c r="G454" s="257"/>
      <c r="H454" s="258"/>
      <c r="I454" s="257"/>
      <c r="J454" s="258"/>
      <c r="K454" s="257"/>
      <c r="L454" s="256"/>
      <c r="M454" s="257"/>
      <c r="N454" s="257"/>
      <c r="O454" s="257"/>
      <c r="P454" s="257"/>
      <c r="Q454" s="258"/>
      <c r="R454" s="257"/>
      <c r="S454" s="257"/>
      <c r="T454" s="257"/>
      <c r="U454" s="257"/>
      <c r="V454" s="258"/>
      <c r="W454" s="257"/>
      <c r="X454" s="257"/>
      <c r="Y454" s="257"/>
      <c r="Z454" s="257"/>
      <c r="AA454" s="257"/>
      <c r="AB454" s="257"/>
      <c r="AC454" s="257"/>
      <c r="AD454" s="257"/>
    </row>
    <row r="455">
      <c r="A455" s="257"/>
      <c r="B455" s="257"/>
      <c r="C455" s="257"/>
      <c r="D455" s="158"/>
      <c r="E455" s="285"/>
      <c r="F455" s="257"/>
      <c r="G455" s="257"/>
      <c r="H455" s="258"/>
      <c r="I455" s="257"/>
      <c r="J455" s="258"/>
      <c r="K455" s="257"/>
      <c r="L455" s="256"/>
      <c r="M455" s="257"/>
      <c r="N455" s="257"/>
      <c r="O455" s="257"/>
      <c r="P455" s="257"/>
      <c r="Q455" s="258"/>
      <c r="R455" s="257"/>
      <c r="S455" s="257"/>
      <c r="T455" s="257"/>
      <c r="U455" s="257"/>
      <c r="V455" s="258"/>
      <c r="W455" s="257"/>
      <c r="X455" s="257"/>
      <c r="Y455" s="257"/>
      <c r="Z455" s="257"/>
      <c r="AA455" s="257"/>
      <c r="AB455" s="257"/>
      <c r="AC455" s="257"/>
      <c r="AD455" s="257"/>
    </row>
    <row r="456">
      <c r="A456" s="257"/>
      <c r="B456" s="257"/>
      <c r="C456" s="257"/>
      <c r="D456" s="158"/>
      <c r="E456" s="285"/>
      <c r="F456" s="257"/>
      <c r="G456" s="257"/>
      <c r="H456" s="258"/>
      <c r="I456" s="257"/>
      <c r="J456" s="258"/>
      <c r="K456" s="257"/>
      <c r="L456" s="256"/>
      <c r="M456" s="257"/>
      <c r="N456" s="257"/>
      <c r="O456" s="257"/>
      <c r="P456" s="257"/>
      <c r="Q456" s="258"/>
      <c r="R456" s="257"/>
      <c r="S456" s="257"/>
      <c r="T456" s="257"/>
      <c r="U456" s="257"/>
      <c r="V456" s="258"/>
      <c r="W456" s="257"/>
      <c r="X456" s="257"/>
      <c r="Y456" s="257"/>
      <c r="Z456" s="257"/>
      <c r="AA456" s="257"/>
      <c r="AB456" s="257"/>
      <c r="AC456" s="257"/>
      <c r="AD456" s="257"/>
    </row>
    <row r="457">
      <c r="A457" s="257"/>
      <c r="B457" s="257"/>
      <c r="C457" s="257"/>
      <c r="D457" s="158"/>
      <c r="E457" s="285"/>
      <c r="F457" s="257"/>
      <c r="G457" s="257"/>
      <c r="H457" s="258"/>
      <c r="I457" s="257"/>
      <c r="J457" s="258"/>
      <c r="K457" s="257"/>
      <c r="L457" s="256"/>
      <c r="M457" s="257"/>
      <c r="N457" s="257"/>
      <c r="O457" s="257"/>
      <c r="P457" s="257"/>
      <c r="Q457" s="258"/>
      <c r="R457" s="257"/>
      <c r="S457" s="257"/>
      <c r="T457" s="257"/>
      <c r="U457" s="257"/>
      <c r="V457" s="258"/>
      <c r="W457" s="257"/>
      <c r="X457" s="257"/>
      <c r="Y457" s="257"/>
      <c r="Z457" s="257"/>
      <c r="AA457" s="257"/>
      <c r="AB457" s="257"/>
      <c r="AC457" s="257"/>
      <c r="AD457" s="257"/>
    </row>
    <row r="458">
      <c r="A458" s="257"/>
      <c r="B458" s="257"/>
      <c r="C458" s="257"/>
      <c r="D458" s="158"/>
      <c r="E458" s="285"/>
      <c r="F458" s="257"/>
      <c r="G458" s="257"/>
      <c r="H458" s="258"/>
      <c r="I458" s="257"/>
      <c r="J458" s="258"/>
      <c r="K458" s="257"/>
      <c r="L458" s="256"/>
      <c r="M458" s="257"/>
      <c r="N458" s="257"/>
      <c r="O458" s="257"/>
      <c r="P458" s="257"/>
      <c r="Q458" s="258"/>
      <c r="R458" s="257"/>
      <c r="S458" s="257"/>
      <c r="T458" s="257"/>
      <c r="U458" s="257"/>
      <c r="V458" s="258"/>
      <c r="W458" s="257"/>
      <c r="X458" s="257"/>
      <c r="Y458" s="257"/>
      <c r="Z458" s="257"/>
      <c r="AA458" s="257"/>
      <c r="AB458" s="257"/>
      <c r="AC458" s="257"/>
      <c r="AD458" s="257"/>
    </row>
    <row r="459">
      <c r="A459" s="257"/>
      <c r="B459" s="257"/>
      <c r="C459" s="257"/>
      <c r="D459" s="158"/>
      <c r="E459" s="285"/>
      <c r="F459" s="257"/>
      <c r="G459" s="257"/>
      <c r="H459" s="258"/>
      <c r="I459" s="257"/>
      <c r="J459" s="258"/>
      <c r="K459" s="257"/>
      <c r="L459" s="256"/>
      <c r="M459" s="257"/>
      <c r="N459" s="257"/>
      <c r="O459" s="257"/>
      <c r="P459" s="257"/>
      <c r="Q459" s="258"/>
      <c r="R459" s="257"/>
      <c r="S459" s="257"/>
      <c r="T459" s="257"/>
      <c r="U459" s="257"/>
      <c r="V459" s="258"/>
      <c r="W459" s="257"/>
      <c r="X459" s="257"/>
      <c r="Y459" s="257"/>
      <c r="Z459" s="257"/>
      <c r="AA459" s="257"/>
      <c r="AB459" s="257"/>
      <c r="AC459" s="257"/>
      <c r="AD459" s="257"/>
    </row>
    <row r="460">
      <c r="A460" s="257"/>
      <c r="B460" s="257"/>
      <c r="C460" s="257"/>
      <c r="D460" s="158"/>
      <c r="E460" s="285"/>
      <c r="F460" s="257"/>
      <c r="G460" s="257"/>
      <c r="H460" s="258"/>
      <c r="I460" s="257"/>
      <c r="J460" s="258"/>
      <c r="K460" s="257"/>
      <c r="L460" s="256"/>
      <c r="M460" s="257"/>
      <c r="N460" s="257"/>
      <c r="O460" s="257"/>
      <c r="P460" s="257"/>
      <c r="Q460" s="258"/>
      <c r="R460" s="257"/>
      <c r="S460" s="257"/>
      <c r="T460" s="257"/>
      <c r="U460" s="257"/>
      <c r="V460" s="258"/>
      <c r="W460" s="257"/>
      <c r="X460" s="257"/>
      <c r="Y460" s="257"/>
      <c r="Z460" s="257"/>
      <c r="AA460" s="257"/>
      <c r="AB460" s="257"/>
      <c r="AC460" s="257"/>
      <c r="AD460" s="257"/>
    </row>
    <row r="461">
      <c r="A461" s="257"/>
      <c r="B461" s="257"/>
      <c r="C461" s="257"/>
      <c r="D461" s="158"/>
      <c r="E461" s="285"/>
      <c r="F461" s="257"/>
      <c r="G461" s="257"/>
      <c r="H461" s="258"/>
      <c r="I461" s="257"/>
      <c r="J461" s="258"/>
      <c r="K461" s="257"/>
      <c r="L461" s="256"/>
      <c r="M461" s="257"/>
      <c r="N461" s="257"/>
      <c r="O461" s="257"/>
      <c r="P461" s="257"/>
      <c r="Q461" s="258"/>
      <c r="R461" s="257"/>
      <c r="S461" s="257"/>
      <c r="T461" s="257"/>
      <c r="U461" s="257"/>
      <c r="V461" s="258"/>
      <c r="W461" s="257"/>
      <c r="X461" s="257"/>
      <c r="Y461" s="257"/>
      <c r="Z461" s="257"/>
      <c r="AA461" s="257"/>
      <c r="AB461" s="257"/>
      <c r="AC461" s="257"/>
      <c r="AD461" s="257"/>
    </row>
    <row r="462">
      <c r="A462" s="257"/>
      <c r="B462" s="257"/>
      <c r="C462" s="257"/>
      <c r="D462" s="158"/>
      <c r="E462" s="285"/>
      <c r="F462" s="257"/>
      <c r="G462" s="257"/>
      <c r="H462" s="258"/>
      <c r="I462" s="257"/>
      <c r="J462" s="258"/>
      <c r="K462" s="257"/>
      <c r="L462" s="256"/>
      <c r="M462" s="257"/>
      <c r="N462" s="257"/>
      <c r="O462" s="257"/>
      <c r="P462" s="257"/>
      <c r="Q462" s="258"/>
      <c r="R462" s="257"/>
      <c r="S462" s="257"/>
      <c r="T462" s="257"/>
      <c r="U462" s="257"/>
      <c r="V462" s="258"/>
      <c r="W462" s="257"/>
      <c r="X462" s="257"/>
      <c r="Y462" s="257"/>
      <c r="Z462" s="257"/>
      <c r="AA462" s="257"/>
      <c r="AB462" s="257"/>
      <c r="AC462" s="257"/>
      <c r="AD462" s="257"/>
    </row>
    <row r="463">
      <c r="A463" s="257"/>
      <c r="B463" s="257"/>
      <c r="C463" s="257"/>
      <c r="D463" s="158"/>
      <c r="E463" s="285"/>
      <c r="F463" s="257"/>
      <c r="G463" s="257"/>
      <c r="H463" s="258"/>
      <c r="I463" s="257"/>
      <c r="J463" s="258"/>
      <c r="K463" s="257"/>
      <c r="L463" s="256"/>
      <c r="M463" s="257"/>
      <c r="N463" s="257"/>
      <c r="O463" s="257"/>
      <c r="P463" s="257"/>
      <c r="Q463" s="258"/>
      <c r="R463" s="257"/>
      <c r="S463" s="257"/>
      <c r="T463" s="257"/>
      <c r="U463" s="257"/>
      <c r="V463" s="258"/>
      <c r="W463" s="257"/>
      <c r="X463" s="257"/>
      <c r="Y463" s="257"/>
      <c r="Z463" s="257"/>
      <c r="AA463" s="257"/>
      <c r="AB463" s="257"/>
      <c r="AC463" s="257"/>
      <c r="AD463" s="257"/>
    </row>
    <row r="464">
      <c r="A464" s="257"/>
      <c r="B464" s="257"/>
      <c r="C464" s="257"/>
      <c r="D464" s="158"/>
      <c r="E464" s="285"/>
      <c r="F464" s="257"/>
      <c r="G464" s="257"/>
      <c r="H464" s="258"/>
      <c r="I464" s="257"/>
      <c r="J464" s="258"/>
      <c r="K464" s="257"/>
      <c r="L464" s="256"/>
      <c r="M464" s="257"/>
      <c r="N464" s="257"/>
      <c r="O464" s="257"/>
      <c r="P464" s="257"/>
      <c r="Q464" s="258"/>
      <c r="R464" s="257"/>
      <c r="S464" s="257"/>
      <c r="T464" s="257"/>
      <c r="U464" s="257"/>
      <c r="V464" s="258"/>
      <c r="W464" s="257"/>
      <c r="X464" s="257"/>
      <c r="Y464" s="257"/>
      <c r="Z464" s="257"/>
      <c r="AA464" s="257"/>
      <c r="AB464" s="257"/>
      <c r="AC464" s="257"/>
      <c r="AD464" s="257"/>
    </row>
    <row r="465">
      <c r="A465" s="257"/>
      <c r="B465" s="257"/>
      <c r="C465" s="257"/>
      <c r="D465" s="158"/>
      <c r="E465" s="285"/>
      <c r="F465" s="257"/>
      <c r="G465" s="257"/>
      <c r="H465" s="258"/>
      <c r="I465" s="257"/>
      <c r="J465" s="258"/>
      <c r="K465" s="257"/>
      <c r="L465" s="256"/>
      <c r="M465" s="257"/>
      <c r="N465" s="257"/>
      <c r="O465" s="257"/>
      <c r="P465" s="257"/>
      <c r="Q465" s="258"/>
      <c r="R465" s="257"/>
      <c r="S465" s="257"/>
      <c r="T465" s="257"/>
      <c r="U465" s="257"/>
      <c r="V465" s="258"/>
      <c r="W465" s="257"/>
      <c r="X465" s="257"/>
      <c r="Y465" s="257"/>
      <c r="Z465" s="257"/>
      <c r="AA465" s="257"/>
      <c r="AB465" s="257"/>
      <c r="AC465" s="257"/>
      <c r="AD465" s="257"/>
    </row>
    <row r="466">
      <c r="A466" s="257"/>
      <c r="B466" s="257"/>
      <c r="C466" s="257"/>
      <c r="D466" s="158"/>
      <c r="E466" s="285"/>
      <c r="F466" s="257"/>
      <c r="G466" s="257"/>
      <c r="H466" s="258"/>
      <c r="I466" s="257"/>
      <c r="J466" s="258"/>
      <c r="K466" s="257"/>
      <c r="L466" s="256"/>
      <c r="M466" s="257"/>
      <c r="N466" s="257"/>
      <c r="O466" s="257"/>
      <c r="P466" s="257"/>
      <c r="Q466" s="258"/>
      <c r="R466" s="257"/>
      <c r="S466" s="257"/>
      <c r="T466" s="257"/>
      <c r="U466" s="257"/>
      <c r="V466" s="258"/>
      <c r="W466" s="257"/>
      <c r="X466" s="257"/>
      <c r="Y466" s="257"/>
      <c r="Z466" s="257"/>
      <c r="AA466" s="257"/>
      <c r="AB466" s="257"/>
      <c r="AC466" s="257"/>
      <c r="AD466" s="257"/>
    </row>
    <row r="467">
      <c r="A467" s="257"/>
      <c r="B467" s="257"/>
      <c r="C467" s="257"/>
      <c r="D467" s="158"/>
      <c r="E467" s="285"/>
      <c r="F467" s="257"/>
      <c r="G467" s="257"/>
      <c r="H467" s="258"/>
      <c r="I467" s="257"/>
      <c r="J467" s="258"/>
      <c r="K467" s="257"/>
      <c r="L467" s="256"/>
      <c r="M467" s="257"/>
      <c r="N467" s="257"/>
      <c r="O467" s="257"/>
      <c r="P467" s="257"/>
      <c r="Q467" s="258"/>
      <c r="R467" s="257"/>
      <c r="S467" s="257"/>
      <c r="T467" s="257"/>
      <c r="U467" s="257"/>
      <c r="V467" s="258"/>
      <c r="W467" s="257"/>
      <c r="X467" s="257"/>
      <c r="Y467" s="257"/>
      <c r="Z467" s="257"/>
      <c r="AA467" s="257"/>
      <c r="AB467" s="257"/>
      <c r="AC467" s="257"/>
      <c r="AD467" s="257"/>
    </row>
    <row r="468">
      <c r="A468" s="257"/>
      <c r="B468" s="257"/>
      <c r="C468" s="257"/>
      <c r="D468" s="158"/>
      <c r="E468" s="285"/>
      <c r="F468" s="257"/>
      <c r="G468" s="257"/>
      <c r="H468" s="258"/>
      <c r="I468" s="257"/>
      <c r="J468" s="258"/>
      <c r="K468" s="257"/>
      <c r="L468" s="256"/>
      <c r="M468" s="257"/>
      <c r="N468" s="257"/>
      <c r="O468" s="257"/>
      <c r="P468" s="257"/>
      <c r="Q468" s="258"/>
      <c r="R468" s="257"/>
      <c r="S468" s="257"/>
      <c r="T468" s="257"/>
      <c r="U468" s="257"/>
      <c r="V468" s="258"/>
      <c r="W468" s="257"/>
      <c r="X468" s="257"/>
      <c r="Y468" s="257"/>
      <c r="Z468" s="257"/>
      <c r="AA468" s="257"/>
      <c r="AB468" s="257"/>
      <c r="AC468" s="257"/>
      <c r="AD468" s="257"/>
    </row>
    <row r="469">
      <c r="A469" s="257"/>
      <c r="B469" s="257"/>
      <c r="C469" s="257"/>
      <c r="D469" s="158"/>
      <c r="E469" s="285"/>
      <c r="F469" s="257"/>
      <c r="G469" s="257"/>
      <c r="H469" s="258"/>
      <c r="I469" s="257"/>
      <c r="J469" s="258"/>
      <c r="K469" s="257"/>
      <c r="L469" s="256"/>
      <c r="M469" s="257"/>
      <c r="N469" s="257"/>
      <c r="O469" s="257"/>
      <c r="P469" s="257"/>
      <c r="Q469" s="258"/>
      <c r="R469" s="257"/>
      <c r="S469" s="257"/>
      <c r="T469" s="257"/>
      <c r="U469" s="257"/>
      <c r="V469" s="258"/>
      <c r="W469" s="257"/>
      <c r="X469" s="257"/>
      <c r="Y469" s="257"/>
      <c r="Z469" s="257"/>
      <c r="AA469" s="257"/>
      <c r="AB469" s="257"/>
      <c r="AC469" s="257"/>
      <c r="AD469" s="257"/>
    </row>
    <row r="470">
      <c r="A470" s="257"/>
      <c r="B470" s="257"/>
      <c r="C470" s="257"/>
      <c r="D470" s="158"/>
      <c r="E470" s="285"/>
      <c r="F470" s="257"/>
      <c r="G470" s="257"/>
      <c r="H470" s="258"/>
      <c r="I470" s="257"/>
      <c r="J470" s="258"/>
      <c r="K470" s="257"/>
      <c r="L470" s="256"/>
      <c r="M470" s="257"/>
      <c r="N470" s="257"/>
      <c r="O470" s="257"/>
      <c r="P470" s="257"/>
      <c r="Q470" s="258"/>
      <c r="R470" s="257"/>
      <c r="S470" s="257"/>
      <c r="T470" s="257"/>
      <c r="U470" s="257"/>
      <c r="V470" s="258"/>
      <c r="W470" s="257"/>
      <c r="X470" s="257"/>
      <c r="Y470" s="257"/>
      <c r="Z470" s="257"/>
      <c r="AA470" s="257"/>
      <c r="AB470" s="257"/>
      <c r="AC470" s="257"/>
      <c r="AD470" s="257"/>
    </row>
    <row r="471">
      <c r="A471" s="257"/>
      <c r="B471" s="257"/>
      <c r="C471" s="257"/>
      <c r="D471" s="158"/>
      <c r="E471" s="285"/>
      <c r="F471" s="257"/>
      <c r="G471" s="257"/>
      <c r="H471" s="258"/>
      <c r="I471" s="257"/>
      <c r="J471" s="258"/>
      <c r="K471" s="257"/>
      <c r="L471" s="256"/>
      <c r="M471" s="257"/>
      <c r="N471" s="257"/>
      <c r="O471" s="257"/>
      <c r="P471" s="257"/>
      <c r="Q471" s="258"/>
      <c r="R471" s="257"/>
      <c r="S471" s="257"/>
      <c r="T471" s="257"/>
      <c r="U471" s="257"/>
      <c r="V471" s="258"/>
      <c r="W471" s="257"/>
      <c r="X471" s="257"/>
      <c r="Y471" s="257"/>
      <c r="Z471" s="257"/>
      <c r="AA471" s="257"/>
      <c r="AB471" s="257"/>
      <c r="AC471" s="257"/>
      <c r="AD471" s="257"/>
    </row>
    <row r="472">
      <c r="A472" s="257"/>
      <c r="B472" s="257"/>
      <c r="C472" s="257"/>
      <c r="D472" s="158"/>
      <c r="E472" s="285"/>
      <c r="F472" s="257"/>
      <c r="G472" s="257"/>
      <c r="H472" s="258"/>
      <c r="I472" s="257"/>
      <c r="J472" s="258"/>
      <c r="K472" s="257"/>
      <c r="L472" s="256"/>
      <c r="M472" s="257"/>
      <c r="N472" s="257"/>
      <c r="O472" s="257"/>
      <c r="P472" s="257"/>
      <c r="Q472" s="258"/>
      <c r="R472" s="257"/>
      <c r="S472" s="257"/>
      <c r="T472" s="257"/>
      <c r="U472" s="257"/>
      <c r="V472" s="258"/>
      <c r="W472" s="257"/>
      <c r="X472" s="257"/>
      <c r="Y472" s="257"/>
      <c r="Z472" s="257"/>
      <c r="AA472" s="257"/>
      <c r="AB472" s="257"/>
      <c r="AC472" s="257"/>
      <c r="AD472" s="257"/>
    </row>
    <row r="473">
      <c r="A473" s="257"/>
      <c r="B473" s="257"/>
      <c r="C473" s="257"/>
      <c r="D473" s="158"/>
      <c r="E473" s="285"/>
      <c r="F473" s="257"/>
      <c r="G473" s="257"/>
      <c r="H473" s="258"/>
      <c r="I473" s="257"/>
      <c r="J473" s="258"/>
      <c r="K473" s="257"/>
      <c r="L473" s="256"/>
      <c r="M473" s="257"/>
      <c r="N473" s="257"/>
      <c r="O473" s="257"/>
      <c r="P473" s="257"/>
      <c r="Q473" s="258"/>
      <c r="R473" s="257"/>
      <c r="S473" s="257"/>
      <c r="T473" s="257"/>
      <c r="U473" s="257"/>
      <c r="V473" s="258"/>
      <c r="W473" s="257"/>
      <c r="X473" s="257"/>
      <c r="Y473" s="257"/>
      <c r="Z473" s="257"/>
      <c r="AA473" s="257"/>
      <c r="AB473" s="257"/>
      <c r="AC473" s="257"/>
      <c r="AD473" s="257"/>
    </row>
    <row r="474">
      <c r="A474" s="257"/>
      <c r="B474" s="257"/>
      <c r="C474" s="257"/>
      <c r="D474" s="158"/>
      <c r="E474" s="285"/>
      <c r="F474" s="257"/>
      <c r="G474" s="257"/>
      <c r="H474" s="258"/>
      <c r="I474" s="257"/>
      <c r="J474" s="258"/>
      <c r="K474" s="257"/>
      <c r="L474" s="256"/>
      <c r="M474" s="257"/>
      <c r="N474" s="257"/>
      <c r="O474" s="257"/>
      <c r="P474" s="257"/>
      <c r="Q474" s="258"/>
      <c r="R474" s="257"/>
      <c r="S474" s="257"/>
      <c r="T474" s="257"/>
      <c r="U474" s="257"/>
      <c r="V474" s="258"/>
      <c r="W474" s="257"/>
      <c r="X474" s="257"/>
      <c r="Y474" s="257"/>
      <c r="Z474" s="257"/>
      <c r="AA474" s="257"/>
      <c r="AB474" s="257"/>
      <c r="AC474" s="257"/>
      <c r="AD474" s="257"/>
    </row>
    <row r="475">
      <c r="A475" s="257"/>
      <c r="B475" s="257"/>
      <c r="C475" s="257"/>
      <c r="D475" s="158"/>
      <c r="E475" s="285"/>
      <c r="F475" s="257"/>
      <c r="G475" s="257"/>
      <c r="H475" s="258"/>
      <c r="I475" s="257"/>
      <c r="J475" s="258"/>
      <c r="K475" s="257"/>
      <c r="L475" s="256"/>
      <c r="M475" s="257"/>
      <c r="N475" s="257"/>
      <c r="O475" s="257"/>
      <c r="P475" s="257"/>
      <c r="Q475" s="258"/>
      <c r="R475" s="257"/>
      <c r="S475" s="257"/>
      <c r="T475" s="257"/>
      <c r="U475" s="257"/>
      <c r="V475" s="258"/>
      <c r="W475" s="257"/>
      <c r="X475" s="257"/>
      <c r="Y475" s="257"/>
      <c r="Z475" s="257"/>
      <c r="AA475" s="257"/>
      <c r="AB475" s="257"/>
      <c r="AC475" s="257"/>
      <c r="AD475" s="257"/>
    </row>
    <row r="476">
      <c r="A476" s="257"/>
      <c r="B476" s="257"/>
      <c r="C476" s="257"/>
      <c r="D476" s="158"/>
      <c r="E476" s="285"/>
      <c r="F476" s="257"/>
      <c r="G476" s="257"/>
      <c r="H476" s="258"/>
      <c r="I476" s="257"/>
      <c r="J476" s="258"/>
      <c r="K476" s="257"/>
      <c r="L476" s="256"/>
      <c r="M476" s="257"/>
      <c r="N476" s="257"/>
      <c r="O476" s="257"/>
      <c r="P476" s="257"/>
      <c r="Q476" s="258"/>
      <c r="R476" s="257"/>
      <c r="S476" s="257"/>
      <c r="T476" s="257"/>
      <c r="U476" s="257"/>
      <c r="V476" s="258"/>
      <c r="W476" s="257"/>
      <c r="X476" s="257"/>
      <c r="Y476" s="257"/>
      <c r="Z476" s="257"/>
      <c r="AA476" s="257"/>
      <c r="AB476" s="257"/>
      <c r="AC476" s="257"/>
      <c r="AD476" s="257"/>
    </row>
    <row r="477">
      <c r="A477" s="257"/>
      <c r="B477" s="257"/>
      <c r="C477" s="257"/>
      <c r="D477" s="158"/>
      <c r="E477" s="285"/>
      <c r="F477" s="257"/>
      <c r="G477" s="257"/>
      <c r="H477" s="258"/>
      <c r="I477" s="257"/>
      <c r="J477" s="258"/>
      <c r="K477" s="257"/>
      <c r="L477" s="256"/>
      <c r="M477" s="257"/>
      <c r="N477" s="257"/>
      <c r="O477" s="257"/>
      <c r="P477" s="257"/>
      <c r="Q477" s="258"/>
      <c r="R477" s="257"/>
      <c r="S477" s="257"/>
      <c r="T477" s="257"/>
      <c r="U477" s="257"/>
      <c r="V477" s="258"/>
      <c r="W477" s="257"/>
      <c r="X477" s="257"/>
      <c r="Y477" s="257"/>
      <c r="Z477" s="257"/>
      <c r="AA477" s="257"/>
      <c r="AB477" s="257"/>
      <c r="AC477" s="257"/>
      <c r="AD477" s="257"/>
    </row>
    <row r="478">
      <c r="A478" s="257"/>
      <c r="B478" s="257"/>
      <c r="C478" s="257"/>
      <c r="D478" s="158"/>
      <c r="E478" s="285"/>
      <c r="F478" s="257"/>
      <c r="G478" s="257"/>
      <c r="H478" s="258"/>
      <c r="I478" s="257"/>
      <c r="J478" s="258"/>
      <c r="K478" s="257"/>
      <c r="L478" s="256"/>
      <c r="M478" s="257"/>
      <c r="N478" s="257"/>
      <c r="O478" s="257"/>
      <c r="P478" s="257"/>
      <c r="Q478" s="258"/>
      <c r="R478" s="257"/>
      <c r="S478" s="257"/>
      <c r="T478" s="257"/>
      <c r="U478" s="257"/>
      <c r="V478" s="258"/>
      <c r="W478" s="257"/>
      <c r="X478" s="257"/>
      <c r="Y478" s="257"/>
      <c r="Z478" s="257"/>
      <c r="AA478" s="257"/>
      <c r="AB478" s="257"/>
      <c r="AC478" s="257"/>
      <c r="AD478" s="257"/>
    </row>
    <row r="479">
      <c r="A479" s="257"/>
      <c r="B479" s="257"/>
      <c r="C479" s="257"/>
      <c r="D479" s="158"/>
      <c r="E479" s="285"/>
      <c r="F479" s="257"/>
      <c r="G479" s="257"/>
      <c r="H479" s="258"/>
      <c r="I479" s="257"/>
      <c r="J479" s="258"/>
      <c r="K479" s="257"/>
      <c r="L479" s="256"/>
      <c r="M479" s="257"/>
      <c r="N479" s="257"/>
      <c r="O479" s="257"/>
      <c r="P479" s="257"/>
      <c r="Q479" s="258"/>
      <c r="R479" s="257"/>
      <c r="S479" s="257"/>
      <c r="T479" s="257"/>
      <c r="U479" s="257"/>
      <c r="V479" s="258"/>
      <c r="W479" s="257"/>
      <c r="X479" s="257"/>
      <c r="Y479" s="257"/>
      <c r="Z479" s="257"/>
      <c r="AA479" s="257"/>
      <c r="AB479" s="257"/>
      <c r="AC479" s="257"/>
      <c r="AD479" s="257"/>
    </row>
    <row r="480">
      <c r="A480" s="257"/>
      <c r="B480" s="257"/>
      <c r="C480" s="257"/>
      <c r="D480" s="158"/>
      <c r="E480" s="285"/>
      <c r="F480" s="257"/>
      <c r="G480" s="257"/>
      <c r="H480" s="258"/>
      <c r="I480" s="257"/>
      <c r="J480" s="258"/>
      <c r="K480" s="257"/>
      <c r="L480" s="256"/>
      <c r="M480" s="257"/>
      <c r="N480" s="257"/>
      <c r="O480" s="257"/>
      <c r="P480" s="257"/>
      <c r="Q480" s="258"/>
      <c r="R480" s="257"/>
      <c r="S480" s="257"/>
      <c r="T480" s="257"/>
      <c r="U480" s="257"/>
      <c r="V480" s="258"/>
      <c r="W480" s="257"/>
      <c r="X480" s="257"/>
      <c r="Y480" s="257"/>
      <c r="Z480" s="257"/>
      <c r="AA480" s="257"/>
      <c r="AB480" s="257"/>
      <c r="AC480" s="257"/>
      <c r="AD480" s="257"/>
    </row>
    <row r="481">
      <c r="A481" s="257"/>
      <c r="B481" s="257"/>
      <c r="C481" s="257"/>
      <c r="D481" s="158"/>
      <c r="E481" s="285"/>
      <c r="F481" s="257"/>
      <c r="G481" s="257"/>
      <c r="H481" s="258"/>
      <c r="I481" s="257"/>
      <c r="J481" s="258"/>
      <c r="K481" s="257"/>
      <c r="L481" s="256"/>
      <c r="M481" s="257"/>
      <c r="N481" s="257"/>
      <c r="O481" s="257"/>
      <c r="P481" s="257"/>
      <c r="Q481" s="258"/>
      <c r="R481" s="257"/>
      <c r="S481" s="257"/>
      <c r="T481" s="257"/>
      <c r="U481" s="257"/>
      <c r="V481" s="258"/>
      <c r="W481" s="257"/>
      <c r="X481" s="257"/>
      <c r="Y481" s="257"/>
      <c r="Z481" s="257"/>
      <c r="AA481" s="257"/>
      <c r="AB481" s="257"/>
      <c r="AC481" s="257"/>
      <c r="AD481" s="257"/>
    </row>
    <row r="482">
      <c r="A482" s="257"/>
      <c r="B482" s="257"/>
      <c r="C482" s="257"/>
      <c r="D482" s="158"/>
      <c r="E482" s="285"/>
      <c r="F482" s="257"/>
      <c r="G482" s="257"/>
      <c r="H482" s="258"/>
      <c r="I482" s="257"/>
      <c r="J482" s="258"/>
      <c r="K482" s="257"/>
      <c r="L482" s="256"/>
      <c r="M482" s="257"/>
      <c r="N482" s="257"/>
      <c r="O482" s="257"/>
      <c r="P482" s="257"/>
      <c r="Q482" s="258"/>
      <c r="R482" s="257"/>
      <c r="S482" s="257"/>
      <c r="T482" s="257"/>
      <c r="U482" s="257"/>
      <c r="V482" s="258"/>
      <c r="W482" s="257"/>
      <c r="X482" s="257"/>
      <c r="Y482" s="257"/>
      <c r="Z482" s="257"/>
      <c r="AA482" s="257"/>
      <c r="AB482" s="257"/>
      <c r="AC482" s="257"/>
      <c r="AD482" s="257"/>
    </row>
    <row r="483">
      <c r="A483" s="257"/>
      <c r="B483" s="257"/>
      <c r="C483" s="257"/>
      <c r="D483" s="158"/>
      <c r="E483" s="285"/>
      <c r="F483" s="257"/>
      <c r="G483" s="257"/>
      <c r="H483" s="258"/>
      <c r="I483" s="257"/>
      <c r="J483" s="258"/>
      <c r="K483" s="257"/>
      <c r="L483" s="256"/>
      <c r="M483" s="257"/>
      <c r="N483" s="257"/>
      <c r="O483" s="257"/>
      <c r="P483" s="257"/>
      <c r="Q483" s="258"/>
      <c r="R483" s="257"/>
      <c r="S483" s="257"/>
      <c r="T483" s="257"/>
      <c r="U483" s="257"/>
      <c r="V483" s="258"/>
      <c r="W483" s="257"/>
      <c r="X483" s="257"/>
      <c r="Y483" s="257"/>
      <c r="Z483" s="257"/>
      <c r="AA483" s="257"/>
      <c r="AB483" s="257"/>
      <c r="AC483" s="257"/>
      <c r="AD483" s="257"/>
    </row>
    <row r="484">
      <c r="A484" s="257"/>
      <c r="B484" s="257"/>
      <c r="C484" s="257"/>
      <c r="D484" s="158"/>
      <c r="E484" s="285"/>
      <c r="F484" s="257"/>
      <c r="G484" s="257"/>
      <c r="H484" s="258"/>
      <c r="I484" s="257"/>
      <c r="J484" s="258"/>
      <c r="K484" s="257"/>
      <c r="L484" s="256"/>
      <c r="M484" s="257"/>
      <c r="N484" s="257"/>
      <c r="O484" s="257"/>
      <c r="P484" s="257"/>
      <c r="Q484" s="258"/>
      <c r="R484" s="257"/>
      <c r="S484" s="257"/>
      <c r="T484" s="257"/>
      <c r="U484" s="257"/>
      <c r="V484" s="258"/>
      <c r="W484" s="257"/>
      <c r="X484" s="257"/>
      <c r="Y484" s="257"/>
      <c r="Z484" s="257"/>
      <c r="AA484" s="257"/>
      <c r="AB484" s="257"/>
      <c r="AC484" s="257"/>
      <c r="AD484" s="257"/>
    </row>
    <row r="485">
      <c r="A485" s="257"/>
      <c r="B485" s="257"/>
      <c r="C485" s="257"/>
      <c r="D485" s="158"/>
      <c r="E485" s="285"/>
      <c r="F485" s="257"/>
      <c r="G485" s="257"/>
      <c r="H485" s="258"/>
      <c r="I485" s="257"/>
      <c r="J485" s="258"/>
      <c r="K485" s="257"/>
      <c r="L485" s="256"/>
      <c r="M485" s="257"/>
      <c r="N485" s="257"/>
      <c r="O485" s="257"/>
      <c r="P485" s="257"/>
      <c r="Q485" s="258"/>
      <c r="R485" s="257"/>
      <c r="S485" s="257"/>
      <c r="T485" s="257"/>
      <c r="U485" s="257"/>
      <c r="V485" s="258"/>
      <c r="W485" s="257"/>
      <c r="X485" s="257"/>
      <c r="Y485" s="257"/>
      <c r="Z485" s="257"/>
      <c r="AA485" s="257"/>
      <c r="AB485" s="257"/>
      <c r="AC485" s="257"/>
      <c r="AD485" s="257"/>
    </row>
    <row r="486">
      <c r="A486" s="257"/>
      <c r="B486" s="257"/>
      <c r="C486" s="257"/>
      <c r="D486" s="158"/>
      <c r="E486" s="285"/>
      <c r="F486" s="257"/>
      <c r="G486" s="257"/>
      <c r="H486" s="258"/>
      <c r="I486" s="257"/>
      <c r="J486" s="258"/>
      <c r="K486" s="257"/>
      <c r="L486" s="256"/>
      <c r="M486" s="257"/>
      <c r="N486" s="257"/>
      <c r="O486" s="257"/>
      <c r="P486" s="257"/>
      <c r="Q486" s="258"/>
      <c r="R486" s="257"/>
      <c r="S486" s="257"/>
      <c r="T486" s="257"/>
      <c r="U486" s="257"/>
      <c r="V486" s="258"/>
      <c r="W486" s="257"/>
      <c r="X486" s="257"/>
      <c r="Y486" s="257"/>
      <c r="Z486" s="257"/>
      <c r="AA486" s="257"/>
      <c r="AB486" s="257"/>
      <c r="AC486" s="257"/>
      <c r="AD486" s="257"/>
    </row>
    <row r="487">
      <c r="A487" s="257"/>
      <c r="B487" s="257"/>
      <c r="C487" s="257"/>
      <c r="D487" s="158"/>
      <c r="E487" s="285"/>
      <c r="F487" s="257"/>
      <c r="G487" s="257"/>
      <c r="H487" s="258"/>
      <c r="I487" s="257"/>
      <c r="J487" s="258"/>
      <c r="K487" s="257"/>
      <c r="L487" s="256"/>
      <c r="M487" s="257"/>
      <c r="N487" s="257"/>
      <c r="O487" s="257"/>
      <c r="P487" s="257"/>
      <c r="Q487" s="258"/>
      <c r="R487" s="257"/>
      <c r="S487" s="257"/>
      <c r="T487" s="257"/>
      <c r="U487" s="257"/>
      <c r="V487" s="258"/>
      <c r="W487" s="257"/>
      <c r="X487" s="257"/>
      <c r="Y487" s="257"/>
      <c r="Z487" s="257"/>
      <c r="AA487" s="257"/>
      <c r="AB487" s="257"/>
      <c r="AC487" s="257"/>
      <c r="AD487" s="257"/>
    </row>
    <row r="488">
      <c r="A488" s="257"/>
      <c r="B488" s="257"/>
      <c r="C488" s="257"/>
      <c r="D488" s="158"/>
      <c r="E488" s="285"/>
      <c r="F488" s="257"/>
      <c r="G488" s="257"/>
      <c r="H488" s="258"/>
      <c r="I488" s="257"/>
      <c r="J488" s="258"/>
      <c r="K488" s="257"/>
      <c r="L488" s="256"/>
      <c r="M488" s="257"/>
      <c r="N488" s="257"/>
      <c r="O488" s="257"/>
      <c r="P488" s="257"/>
      <c r="Q488" s="258"/>
      <c r="R488" s="257"/>
      <c r="S488" s="257"/>
      <c r="T488" s="257"/>
      <c r="U488" s="257"/>
      <c r="V488" s="258"/>
      <c r="W488" s="257"/>
      <c r="X488" s="257"/>
      <c r="Y488" s="257"/>
      <c r="Z488" s="257"/>
      <c r="AA488" s="257"/>
      <c r="AB488" s="257"/>
      <c r="AC488" s="257"/>
      <c r="AD488" s="257"/>
    </row>
    <row r="489">
      <c r="A489" s="257"/>
      <c r="B489" s="257"/>
      <c r="C489" s="257"/>
      <c r="D489" s="158"/>
      <c r="E489" s="285"/>
      <c r="F489" s="257"/>
      <c r="G489" s="257"/>
      <c r="H489" s="258"/>
      <c r="I489" s="257"/>
      <c r="J489" s="258"/>
      <c r="K489" s="257"/>
      <c r="L489" s="256"/>
      <c r="M489" s="257"/>
      <c r="N489" s="257"/>
      <c r="O489" s="257"/>
      <c r="P489" s="257"/>
      <c r="Q489" s="258"/>
      <c r="R489" s="257"/>
      <c r="S489" s="257"/>
      <c r="T489" s="257"/>
      <c r="U489" s="257"/>
      <c r="V489" s="258"/>
      <c r="W489" s="257"/>
      <c r="X489" s="257"/>
      <c r="Y489" s="257"/>
      <c r="Z489" s="257"/>
      <c r="AA489" s="257"/>
      <c r="AB489" s="257"/>
      <c r="AC489" s="257"/>
      <c r="AD489" s="257"/>
    </row>
    <row r="490">
      <c r="A490" s="257"/>
      <c r="B490" s="257"/>
      <c r="C490" s="257"/>
      <c r="D490" s="158"/>
      <c r="E490" s="285"/>
      <c r="F490" s="257"/>
      <c r="G490" s="257"/>
      <c r="H490" s="258"/>
      <c r="I490" s="257"/>
      <c r="J490" s="258"/>
      <c r="K490" s="257"/>
      <c r="L490" s="256"/>
      <c r="M490" s="257"/>
      <c r="N490" s="257"/>
      <c r="O490" s="257"/>
      <c r="P490" s="257"/>
      <c r="Q490" s="258"/>
      <c r="R490" s="257"/>
      <c r="S490" s="257"/>
      <c r="T490" s="257"/>
      <c r="U490" s="257"/>
      <c r="V490" s="258"/>
      <c r="W490" s="257"/>
      <c r="X490" s="257"/>
      <c r="Y490" s="257"/>
      <c r="Z490" s="257"/>
      <c r="AA490" s="257"/>
      <c r="AB490" s="257"/>
      <c r="AC490" s="257"/>
      <c r="AD490" s="257"/>
    </row>
    <row r="491">
      <c r="A491" s="257"/>
      <c r="B491" s="257"/>
      <c r="C491" s="257"/>
      <c r="D491" s="158"/>
      <c r="E491" s="285"/>
      <c r="F491" s="257"/>
      <c r="G491" s="257"/>
      <c r="H491" s="258"/>
      <c r="I491" s="257"/>
      <c r="J491" s="258"/>
      <c r="K491" s="257"/>
      <c r="L491" s="256"/>
      <c r="M491" s="257"/>
      <c r="N491" s="257"/>
      <c r="O491" s="257"/>
      <c r="P491" s="257"/>
      <c r="Q491" s="258"/>
      <c r="R491" s="257"/>
      <c r="S491" s="257"/>
      <c r="T491" s="257"/>
      <c r="U491" s="257"/>
      <c r="V491" s="258"/>
      <c r="W491" s="257"/>
      <c r="X491" s="257"/>
      <c r="Y491" s="257"/>
      <c r="Z491" s="257"/>
      <c r="AA491" s="257"/>
      <c r="AB491" s="257"/>
      <c r="AC491" s="257"/>
      <c r="AD491" s="257"/>
    </row>
    <row r="492">
      <c r="A492" s="257"/>
      <c r="B492" s="257"/>
      <c r="C492" s="257"/>
      <c r="D492" s="158"/>
      <c r="E492" s="285"/>
      <c r="F492" s="257"/>
      <c r="G492" s="257"/>
      <c r="H492" s="258"/>
      <c r="I492" s="257"/>
      <c r="J492" s="258"/>
      <c r="K492" s="257"/>
      <c r="L492" s="256"/>
      <c r="M492" s="257"/>
      <c r="N492" s="257"/>
      <c r="O492" s="257"/>
      <c r="P492" s="257"/>
      <c r="Q492" s="258"/>
      <c r="R492" s="257"/>
      <c r="S492" s="257"/>
      <c r="T492" s="257"/>
      <c r="U492" s="257"/>
      <c r="V492" s="258"/>
      <c r="W492" s="257"/>
      <c r="X492" s="257"/>
      <c r="Y492" s="257"/>
      <c r="Z492" s="257"/>
      <c r="AA492" s="257"/>
      <c r="AB492" s="257"/>
      <c r="AC492" s="257"/>
      <c r="AD492" s="257"/>
    </row>
    <row r="493">
      <c r="A493" s="257"/>
      <c r="B493" s="257"/>
      <c r="C493" s="257"/>
      <c r="D493" s="158"/>
      <c r="E493" s="285"/>
      <c r="F493" s="257"/>
      <c r="G493" s="257"/>
      <c r="H493" s="258"/>
      <c r="I493" s="257"/>
      <c r="J493" s="258"/>
      <c r="K493" s="257"/>
      <c r="L493" s="256"/>
      <c r="M493" s="257"/>
      <c r="N493" s="257"/>
      <c r="O493" s="257"/>
      <c r="P493" s="257"/>
      <c r="Q493" s="258"/>
      <c r="R493" s="257"/>
      <c r="S493" s="257"/>
      <c r="T493" s="257"/>
      <c r="U493" s="257"/>
      <c r="V493" s="258"/>
      <c r="W493" s="257"/>
      <c r="X493" s="257"/>
      <c r="Y493" s="257"/>
      <c r="Z493" s="257"/>
      <c r="AA493" s="257"/>
      <c r="AB493" s="257"/>
      <c r="AC493" s="257"/>
      <c r="AD493" s="257"/>
    </row>
    <row r="494">
      <c r="A494" s="257"/>
      <c r="B494" s="257"/>
      <c r="C494" s="257"/>
      <c r="D494" s="158"/>
      <c r="E494" s="285"/>
      <c r="F494" s="257"/>
      <c r="G494" s="257"/>
      <c r="H494" s="258"/>
      <c r="I494" s="257"/>
      <c r="J494" s="258"/>
      <c r="K494" s="257"/>
      <c r="L494" s="256"/>
      <c r="M494" s="257"/>
      <c r="N494" s="257"/>
      <c r="O494" s="257"/>
      <c r="P494" s="257"/>
      <c r="Q494" s="258"/>
      <c r="R494" s="257"/>
      <c r="S494" s="257"/>
      <c r="T494" s="257"/>
      <c r="U494" s="257"/>
      <c r="V494" s="258"/>
      <c r="W494" s="257"/>
      <c r="X494" s="257"/>
      <c r="Y494" s="257"/>
      <c r="Z494" s="257"/>
      <c r="AA494" s="257"/>
      <c r="AB494" s="257"/>
      <c r="AC494" s="257"/>
      <c r="AD494" s="257"/>
    </row>
    <row r="495">
      <c r="A495" s="257"/>
      <c r="B495" s="257"/>
      <c r="C495" s="257"/>
      <c r="D495" s="158"/>
      <c r="E495" s="285"/>
      <c r="F495" s="257"/>
      <c r="G495" s="257"/>
      <c r="H495" s="258"/>
      <c r="I495" s="257"/>
      <c r="J495" s="258"/>
      <c r="K495" s="257"/>
      <c r="L495" s="256"/>
      <c r="M495" s="257"/>
      <c r="N495" s="257"/>
      <c r="O495" s="257"/>
      <c r="P495" s="257"/>
      <c r="Q495" s="258"/>
      <c r="R495" s="257"/>
      <c r="S495" s="257"/>
      <c r="T495" s="257"/>
      <c r="U495" s="257"/>
      <c r="V495" s="258"/>
      <c r="W495" s="257"/>
      <c r="X495" s="257"/>
      <c r="Y495" s="257"/>
      <c r="Z495" s="257"/>
      <c r="AA495" s="257"/>
      <c r="AB495" s="257"/>
      <c r="AC495" s="257"/>
      <c r="AD495" s="257"/>
    </row>
    <row r="496">
      <c r="A496" s="257"/>
      <c r="B496" s="257"/>
      <c r="C496" s="257"/>
      <c r="D496" s="158"/>
      <c r="E496" s="285"/>
      <c r="F496" s="257"/>
      <c r="G496" s="257"/>
      <c r="H496" s="258"/>
      <c r="I496" s="257"/>
      <c r="J496" s="258"/>
      <c r="K496" s="257"/>
      <c r="L496" s="256"/>
      <c r="M496" s="257"/>
      <c r="N496" s="257"/>
      <c r="O496" s="257"/>
      <c r="P496" s="257"/>
      <c r="Q496" s="258"/>
      <c r="R496" s="257"/>
      <c r="S496" s="257"/>
      <c r="T496" s="257"/>
      <c r="U496" s="257"/>
      <c r="V496" s="258"/>
      <c r="W496" s="257"/>
      <c r="X496" s="257"/>
      <c r="Y496" s="257"/>
      <c r="Z496" s="257"/>
      <c r="AA496" s="257"/>
      <c r="AB496" s="257"/>
      <c r="AC496" s="257"/>
      <c r="AD496" s="257"/>
    </row>
    <row r="497">
      <c r="A497" s="257"/>
      <c r="B497" s="257"/>
      <c r="C497" s="257"/>
      <c r="D497" s="158"/>
      <c r="E497" s="285"/>
      <c r="F497" s="257"/>
      <c r="G497" s="257"/>
      <c r="H497" s="258"/>
      <c r="I497" s="257"/>
      <c r="J497" s="258"/>
      <c r="K497" s="257"/>
      <c r="L497" s="256"/>
      <c r="M497" s="257"/>
      <c r="N497" s="257"/>
      <c r="O497" s="257"/>
      <c r="P497" s="257"/>
      <c r="Q497" s="258"/>
      <c r="R497" s="257"/>
      <c r="S497" s="257"/>
      <c r="T497" s="257"/>
      <c r="U497" s="257"/>
      <c r="V497" s="258"/>
      <c r="W497" s="257"/>
      <c r="X497" s="257"/>
      <c r="Y497" s="257"/>
      <c r="Z497" s="257"/>
      <c r="AA497" s="257"/>
      <c r="AB497" s="257"/>
      <c r="AC497" s="257"/>
      <c r="AD497" s="257"/>
    </row>
    <row r="498">
      <c r="A498" s="257"/>
      <c r="B498" s="257"/>
      <c r="C498" s="257"/>
      <c r="D498" s="158"/>
      <c r="E498" s="285"/>
      <c r="F498" s="257"/>
      <c r="G498" s="257"/>
      <c r="H498" s="258"/>
      <c r="I498" s="257"/>
      <c r="J498" s="258"/>
      <c r="K498" s="257"/>
      <c r="L498" s="256"/>
      <c r="M498" s="257"/>
      <c r="N498" s="257"/>
      <c r="O498" s="257"/>
      <c r="P498" s="257"/>
      <c r="Q498" s="258"/>
      <c r="R498" s="257"/>
      <c r="S498" s="257"/>
      <c r="T498" s="257"/>
      <c r="U498" s="257"/>
      <c r="V498" s="258"/>
      <c r="W498" s="257"/>
      <c r="X498" s="257"/>
      <c r="Y498" s="257"/>
      <c r="Z498" s="257"/>
      <c r="AA498" s="257"/>
      <c r="AB498" s="257"/>
      <c r="AC498" s="257"/>
      <c r="AD498" s="257"/>
    </row>
    <row r="499">
      <c r="A499" s="257"/>
      <c r="B499" s="257"/>
      <c r="C499" s="257"/>
      <c r="D499" s="158"/>
      <c r="E499" s="285"/>
      <c r="F499" s="257"/>
      <c r="G499" s="257"/>
      <c r="H499" s="258"/>
      <c r="I499" s="257"/>
      <c r="J499" s="258"/>
      <c r="K499" s="257"/>
      <c r="L499" s="256"/>
      <c r="M499" s="257"/>
      <c r="N499" s="257"/>
      <c r="O499" s="257"/>
      <c r="P499" s="257"/>
      <c r="Q499" s="258"/>
      <c r="R499" s="257"/>
      <c r="S499" s="257"/>
      <c r="T499" s="257"/>
      <c r="U499" s="257"/>
      <c r="V499" s="258"/>
      <c r="W499" s="257"/>
      <c r="X499" s="257"/>
      <c r="Y499" s="257"/>
      <c r="Z499" s="257"/>
      <c r="AA499" s="257"/>
      <c r="AB499" s="257"/>
      <c r="AC499" s="257"/>
      <c r="AD499" s="257"/>
    </row>
    <row r="500">
      <c r="A500" s="257"/>
      <c r="B500" s="257"/>
      <c r="C500" s="257"/>
      <c r="D500" s="158"/>
      <c r="E500" s="285"/>
      <c r="F500" s="257"/>
      <c r="G500" s="257"/>
      <c r="H500" s="258"/>
      <c r="I500" s="257"/>
      <c r="J500" s="258"/>
      <c r="K500" s="257"/>
      <c r="L500" s="256"/>
      <c r="M500" s="257"/>
      <c r="N500" s="257"/>
      <c r="O500" s="257"/>
      <c r="P500" s="257"/>
      <c r="Q500" s="258"/>
      <c r="R500" s="257"/>
      <c r="S500" s="257"/>
      <c r="T500" s="257"/>
      <c r="U500" s="257"/>
      <c r="V500" s="258"/>
      <c r="W500" s="257"/>
      <c r="X500" s="257"/>
      <c r="Y500" s="257"/>
      <c r="Z500" s="257"/>
      <c r="AA500" s="257"/>
      <c r="AB500" s="257"/>
      <c r="AC500" s="257"/>
      <c r="AD500" s="257"/>
    </row>
    <row r="501">
      <c r="A501" s="257"/>
      <c r="B501" s="257"/>
      <c r="C501" s="257"/>
      <c r="D501" s="158"/>
      <c r="E501" s="285"/>
      <c r="F501" s="257"/>
      <c r="G501" s="257"/>
      <c r="H501" s="258"/>
      <c r="I501" s="257"/>
      <c r="J501" s="258"/>
      <c r="K501" s="257"/>
      <c r="L501" s="256"/>
      <c r="M501" s="257"/>
      <c r="N501" s="257"/>
      <c r="O501" s="257"/>
      <c r="P501" s="257"/>
      <c r="Q501" s="258"/>
      <c r="R501" s="257"/>
      <c r="S501" s="257"/>
      <c r="T501" s="257"/>
      <c r="U501" s="257"/>
      <c r="V501" s="258"/>
      <c r="W501" s="257"/>
      <c r="X501" s="257"/>
      <c r="Y501" s="257"/>
      <c r="Z501" s="257"/>
      <c r="AA501" s="257"/>
      <c r="AB501" s="257"/>
      <c r="AC501" s="257"/>
      <c r="AD501" s="257"/>
    </row>
    <row r="502">
      <c r="A502" s="257"/>
      <c r="B502" s="257"/>
      <c r="C502" s="257"/>
      <c r="D502" s="158"/>
      <c r="E502" s="285"/>
      <c r="F502" s="257"/>
      <c r="G502" s="257"/>
      <c r="H502" s="258"/>
      <c r="I502" s="257"/>
      <c r="J502" s="258"/>
      <c r="K502" s="257"/>
      <c r="L502" s="256"/>
      <c r="M502" s="257"/>
      <c r="N502" s="257"/>
      <c r="O502" s="257"/>
      <c r="P502" s="257"/>
      <c r="Q502" s="258"/>
      <c r="R502" s="257"/>
      <c r="S502" s="257"/>
      <c r="T502" s="257"/>
      <c r="U502" s="257"/>
      <c r="V502" s="258"/>
      <c r="W502" s="257"/>
      <c r="X502" s="257"/>
      <c r="Y502" s="257"/>
      <c r="Z502" s="257"/>
      <c r="AA502" s="257"/>
      <c r="AB502" s="257"/>
      <c r="AC502" s="257"/>
      <c r="AD502" s="257"/>
    </row>
    <row r="503">
      <c r="A503" s="257"/>
      <c r="B503" s="257"/>
      <c r="C503" s="257"/>
      <c r="D503" s="158"/>
      <c r="E503" s="285"/>
      <c r="F503" s="257"/>
      <c r="G503" s="257"/>
      <c r="H503" s="258"/>
      <c r="I503" s="257"/>
      <c r="J503" s="258"/>
      <c r="K503" s="257"/>
      <c r="L503" s="256"/>
      <c r="M503" s="257"/>
      <c r="N503" s="257"/>
      <c r="O503" s="257"/>
      <c r="P503" s="257"/>
      <c r="Q503" s="258"/>
      <c r="R503" s="257"/>
      <c r="S503" s="257"/>
      <c r="T503" s="257"/>
      <c r="U503" s="257"/>
      <c r="V503" s="258"/>
      <c r="W503" s="257"/>
      <c r="X503" s="257"/>
      <c r="Y503" s="257"/>
      <c r="Z503" s="257"/>
      <c r="AA503" s="257"/>
      <c r="AB503" s="257"/>
      <c r="AC503" s="257"/>
      <c r="AD503" s="257"/>
    </row>
    <row r="504">
      <c r="A504" s="257"/>
      <c r="B504" s="257"/>
      <c r="C504" s="257"/>
      <c r="D504" s="158"/>
      <c r="E504" s="285"/>
      <c r="F504" s="257"/>
      <c r="G504" s="257"/>
      <c r="H504" s="258"/>
      <c r="I504" s="257"/>
      <c r="J504" s="258"/>
      <c r="K504" s="257"/>
      <c r="L504" s="256"/>
      <c r="M504" s="257"/>
      <c r="N504" s="257"/>
      <c r="O504" s="257"/>
      <c r="P504" s="257"/>
      <c r="Q504" s="258"/>
      <c r="R504" s="257"/>
      <c r="S504" s="257"/>
      <c r="T504" s="257"/>
      <c r="U504" s="257"/>
      <c r="V504" s="258"/>
      <c r="W504" s="257"/>
      <c r="X504" s="257"/>
      <c r="Y504" s="257"/>
      <c r="Z504" s="257"/>
      <c r="AA504" s="257"/>
      <c r="AB504" s="257"/>
      <c r="AC504" s="257"/>
      <c r="AD504" s="257"/>
    </row>
    <row r="505">
      <c r="A505" s="257"/>
      <c r="B505" s="257"/>
      <c r="C505" s="257"/>
      <c r="D505" s="158"/>
      <c r="E505" s="285"/>
      <c r="F505" s="257"/>
      <c r="G505" s="257"/>
      <c r="H505" s="258"/>
      <c r="I505" s="257"/>
      <c r="J505" s="258"/>
      <c r="K505" s="257"/>
      <c r="L505" s="256"/>
      <c r="M505" s="257"/>
      <c r="N505" s="257"/>
      <c r="O505" s="257"/>
      <c r="P505" s="257"/>
      <c r="Q505" s="258"/>
      <c r="R505" s="257"/>
      <c r="S505" s="257"/>
      <c r="T505" s="257"/>
      <c r="U505" s="257"/>
      <c r="V505" s="258"/>
      <c r="W505" s="257"/>
      <c r="X505" s="257"/>
      <c r="Y505" s="257"/>
      <c r="Z505" s="257"/>
      <c r="AA505" s="257"/>
      <c r="AB505" s="257"/>
      <c r="AC505" s="257"/>
      <c r="AD505" s="257"/>
    </row>
    <row r="506">
      <c r="A506" s="257"/>
      <c r="B506" s="257"/>
      <c r="C506" s="257"/>
      <c r="D506" s="158"/>
      <c r="E506" s="285"/>
      <c r="F506" s="257"/>
      <c r="G506" s="257"/>
      <c r="H506" s="258"/>
      <c r="I506" s="257"/>
      <c r="J506" s="258"/>
      <c r="K506" s="257"/>
      <c r="L506" s="256"/>
      <c r="M506" s="257"/>
      <c r="N506" s="257"/>
      <c r="O506" s="257"/>
      <c r="P506" s="257"/>
      <c r="Q506" s="258"/>
      <c r="R506" s="257"/>
      <c r="S506" s="257"/>
      <c r="T506" s="257"/>
      <c r="U506" s="257"/>
      <c r="V506" s="258"/>
      <c r="W506" s="257"/>
      <c r="X506" s="257"/>
      <c r="Y506" s="257"/>
      <c r="Z506" s="257"/>
      <c r="AA506" s="257"/>
      <c r="AB506" s="257"/>
      <c r="AC506" s="257"/>
      <c r="AD506" s="257"/>
    </row>
    <row r="507">
      <c r="A507" s="257"/>
      <c r="B507" s="257"/>
      <c r="C507" s="257"/>
      <c r="D507" s="158"/>
      <c r="E507" s="285"/>
      <c r="F507" s="257"/>
      <c r="G507" s="257"/>
      <c r="H507" s="258"/>
      <c r="I507" s="257"/>
      <c r="J507" s="258"/>
      <c r="K507" s="257"/>
      <c r="L507" s="256"/>
      <c r="M507" s="257"/>
      <c r="N507" s="257"/>
      <c r="O507" s="257"/>
      <c r="P507" s="257"/>
      <c r="Q507" s="258"/>
      <c r="R507" s="257"/>
      <c r="S507" s="257"/>
      <c r="T507" s="257"/>
      <c r="U507" s="257"/>
      <c r="V507" s="258"/>
      <c r="W507" s="257"/>
      <c r="X507" s="257"/>
      <c r="Y507" s="257"/>
      <c r="Z507" s="257"/>
      <c r="AA507" s="257"/>
      <c r="AB507" s="257"/>
      <c r="AC507" s="257"/>
      <c r="AD507" s="257"/>
    </row>
    <row r="508">
      <c r="A508" s="257"/>
      <c r="B508" s="257"/>
      <c r="C508" s="257"/>
      <c r="D508" s="158"/>
      <c r="E508" s="285"/>
      <c r="F508" s="257"/>
      <c r="G508" s="257"/>
      <c r="H508" s="258"/>
      <c r="I508" s="257"/>
      <c r="J508" s="258"/>
      <c r="K508" s="257"/>
      <c r="L508" s="256"/>
      <c r="M508" s="257"/>
      <c r="N508" s="257"/>
      <c r="O508" s="257"/>
      <c r="P508" s="257"/>
      <c r="Q508" s="258"/>
      <c r="R508" s="257"/>
      <c r="S508" s="257"/>
      <c r="T508" s="257"/>
      <c r="U508" s="257"/>
      <c r="V508" s="258"/>
      <c r="W508" s="257"/>
      <c r="X508" s="257"/>
      <c r="Y508" s="257"/>
      <c r="Z508" s="257"/>
      <c r="AA508" s="257"/>
      <c r="AB508" s="257"/>
      <c r="AC508" s="257"/>
      <c r="AD508" s="257"/>
    </row>
    <row r="509">
      <c r="A509" s="257"/>
      <c r="B509" s="257"/>
      <c r="C509" s="257"/>
      <c r="D509" s="158"/>
      <c r="E509" s="285"/>
      <c r="F509" s="257"/>
      <c r="G509" s="257"/>
      <c r="H509" s="258"/>
      <c r="I509" s="257"/>
      <c r="J509" s="258"/>
      <c r="K509" s="257"/>
      <c r="L509" s="256"/>
      <c r="M509" s="257"/>
      <c r="N509" s="257"/>
      <c r="O509" s="257"/>
      <c r="P509" s="257"/>
      <c r="Q509" s="258"/>
      <c r="R509" s="257"/>
      <c r="S509" s="257"/>
      <c r="T509" s="257"/>
      <c r="U509" s="257"/>
      <c r="V509" s="258"/>
      <c r="W509" s="257"/>
      <c r="X509" s="257"/>
      <c r="Y509" s="257"/>
      <c r="Z509" s="257"/>
      <c r="AA509" s="257"/>
      <c r="AB509" s="257"/>
      <c r="AC509" s="257"/>
      <c r="AD509" s="257"/>
    </row>
    <row r="510">
      <c r="A510" s="257"/>
      <c r="B510" s="257"/>
      <c r="C510" s="257"/>
      <c r="D510" s="158"/>
      <c r="E510" s="285"/>
      <c r="F510" s="257"/>
      <c r="G510" s="257"/>
      <c r="H510" s="258"/>
      <c r="I510" s="257"/>
      <c r="J510" s="258"/>
      <c r="K510" s="257"/>
      <c r="L510" s="256"/>
      <c r="M510" s="257"/>
      <c r="N510" s="257"/>
      <c r="O510" s="257"/>
      <c r="P510" s="257"/>
      <c r="Q510" s="258"/>
      <c r="R510" s="257"/>
      <c r="S510" s="257"/>
      <c r="T510" s="257"/>
      <c r="U510" s="257"/>
      <c r="V510" s="258"/>
      <c r="W510" s="257"/>
      <c r="X510" s="257"/>
      <c r="Y510" s="257"/>
      <c r="Z510" s="257"/>
      <c r="AA510" s="257"/>
      <c r="AB510" s="257"/>
      <c r="AC510" s="257"/>
      <c r="AD510" s="257"/>
    </row>
    <row r="511">
      <c r="A511" s="257"/>
      <c r="B511" s="257"/>
      <c r="C511" s="257"/>
      <c r="D511" s="158"/>
      <c r="E511" s="285"/>
      <c r="F511" s="257"/>
      <c r="G511" s="257"/>
      <c r="H511" s="258"/>
      <c r="I511" s="257"/>
      <c r="J511" s="258"/>
      <c r="K511" s="257"/>
      <c r="L511" s="256"/>
      <c r="M511" s="257"/>
      <c r="N511" s="257"/>
      <c r="O511" s="257"/>
      <c r="P511" s="257"/>
      <c r="Q511" s="258"/>
      <c r="R511" s="257"/>
      <c r="S511" s="257"/>
      <c r="T511" s="257"/>
      <c r="U511" s="257"/>
      <c r="V511" s="258"/>
      <c r="W511" s="257"/>
      <c r="X511" s="257"/>
      <c r="Y511" s="257"/>
      <c r="Z511" s="257"/>
      <c r="AA511" s="257"/>
      <c r="AB511" s="257"/>
      <c r="AC511" s="257"/>
      <c r="AD511" s="257"/>
    </row>
    <row r="512">
      <c r="A512" s="257"/>
      <c r="B512" s="257"/>
      <c r="C512" s="257"/>
      <c r="D512" s="158"/>
      <c r="E512" s="285"/>
      <c r="F512" s="257"/>
      <c r="G512" s="257"/>
      <c r="H512" s="258"/>
      <c r="I512" s="257"/>
      <c r="J512" s="258"/>
      <c r="K512" s="257"/>
      <c r="L512" s="256"/>
      <c r="M512" s="257"/>
      <c r="N512" s="257"/>
      <c r="O512" s="257"/>
      <c r="P512" s="257"/>
      <c r="Q512" s="258"/>
      <c r="R512" s="257"/>
      <c r="S512" s="257"/>
      <c r="T512" s="257"/>
      <c r="U512" s="257"/>
      <c r="V512" s="258"/>
      <c r="W512" s="257"/>
      <c r="X512" s="257"/>
      <c r="Y512" s="257"/>
      <c r="Z512" s="257"/>
      <c r="AA512" s="257"/>
      <c r="AB512" s="257"/>
      <c r="AC512" s="257"/>
      <c r="AD512" s="257"/>
    </row>
    <row r="513">
      <c r="A513" s="257"/>
      <c r="B513" s="257"/>
      <c r="C513" s="257"/>
      <c r="D513" s="158"/>
      <c r="E513" s="285"/>
      <c r="F513" s="257"/>
      <c r="G513" s="257"/>
      <c r="H513" s="258"/>
      <c r="I513" s="257"/>
      <c r="J513" s="258"/>
      <c r="K513" s="257"/>
      <c r="L513" s="256"/>
      <c r="M513" s="257"/>
      <c r="N513" s="257"/>
      <c r="O513" s="257"/>
      <c r="P513" s="257"/>
      <c r="Q513" s="258"/>
      <c r="R513" s="257"/>
      <c r="S513" s="257"/>
      <c r="T513" s="257"/>
      <c r="U513" s="257"/>
      <c r="V513" s="258"/>
      <c r="W513" s="257"/>
      <c r="X513" s="257"/>
      <c r="Y513" s="257"/>
      <c r="Z513" s="257"/>
      <c r="AA513" s="257"/>
      <c r="AB513" s="257"/>
      <c r="AC513" s="257"/>
      <c r="AD513" s="257"/>
    </row>
    <row r="514">
      <c r="A514" s="257"/>
      <c r="B514" s="257"/>
      <c r="C514" s="257"/>
      <c r="D514" s="158"/>
      <c r="E514" s="285"/>
      <c r="F514" s="257"/>
      <c r="G514" s="257"/>
      <c r="H514" s="258"/>
      <c r="I514" s="257"/>
      <c r="J514" s="258"/>
      <c r="K514" s="257"/>
      <c r="L514" s="256"/>
      <c r="M514" s="257"/>
      <c r="N514" s="257"/>
      <c r="O514" s="257"/>
      <c r="P514" s="257"/>
      <c r="Q514" s="258"/>
      <c r="R514" s="257"/>
      <c r="S514" s="257"/>
      <c r="T514" s="257"/>
      <c r="U514" s="257"/>
      <c r="V514" s="258"/>
      <c r="W514" s="257"/>
      <c r="X514" s="257"/>
      <c r="Y514" s="257"/>
      <c r="Z514" s="257"/>
      <c r="AA514" s="257"/>
      <c r="AB514" s="257"/>
      <c r="AC514" s="257"/>
      <c r="AD514" s="257"/>
    </row>
    <row r="515">
      <c r="A515" s="257"/>
      <c r="B515" s="257"/>
      <c r="C515" s="257"/>
      <c r="D515" s="158"/>
      <c r="E515" s="285"/>
      <c r="F515" s="257"/>
      <c r="G515" s="257"/>
      <c r="H515" s="258"/>
      <c r="I515" s="257"/>
      <c r="J515" s="258"/>
      <c r="K515" s="257"/>
      <c r="L515" s="256"/>
      <c r="M515" s="257"/>
      <c r="N515" s="257"/>
      <c r="O515" s="257"/>
      <c r="P515" s="257"/>
      <c r="Q515" s="258"/>
      <c r="R515" s="257"/>
      <c r="S515" s="257"/>
      <c r="T515" s="257"/>
      <c r="U515" s="257"/>
      <c r="V515" s="258"/>
      <c r="W515" s="257"/>
      <c r="X515" s="257"/>
      <c r="Y515" s="257"/>
      <c r="Z515" s="257"/>
      <c r="AA515" s="257"/>
      <c r="AB515" s="257"/>
      <c r="AC515" s="257"/>
      <c r="AD515" s="257"/>
    </row>
    <row r="516">
      <c r="A516" s="257"/>
      <c r="B516" s="257"/>
      <c r="C516" s="257"/>
      <c r="D516" s="158"/>
      <c r="E516" s="285"/>
      <c r="F516" s="257"/>
      <c r="G516" s="257"/>
      <c r="H516" s="258"/>
      <c r="I516" s="257"/>
      <c r="J516" s="258"/>
      <c r="K516" s="257"/>
      <c r="L516" s="256"/>
      <c r="M516" s="257"/>
      <c r="N516" s="257"/>
      <c r="O516" s="257"/>
      <c r="P516" s="257"/>
      <c r="Q516" s="258"/>
      <c r="R516" s="257"/>
      <c r="S516" s="257"/>
      <c r="T516" s="257"/>
      <c r="U516" s="257"/>
      <c r="V516" s="258"/>
      <c r="W516" s="257"/>
      <c r="X516" s="257"/>
      <c r="Y516" s="257"/>
      <c r="Z516" s="257"/>
      <c r="AA516" s="257"/>
      <c r="AB516" s="257"/>
      <c r="AC516" s="257"/>
      <c r="AD516" s="257"/>
    </row>
    <row r="517">
      <c r="A517" s="257"/>
      <c r="B517" s="257"/>
      <c r="C517" s="257"/>
      <c r="D517" s="158"/>
      <c r="E517" s="285"/>
      <c r="F517" s="257"/>
      <c r="G517" s="257"/>
      <c r="H517" s="258"/>
      <c r="I517" s="257"/>
      <c r="J517" s="258"/>
      <c r="K517" s="257"/>
      <c r="L517" s="256"/>
      <c r="M517" s="257"/>
      <c r="N517" s="257"/>
      <c r="O517" s="257"/>
      <c r="P517" s="257"/>
      <c r="Q517" s="258"/>
      <c r="R517" s="257"/>
      <c r="S517" s="257"/>
      <c r="T517" s="257"/>
      <c r="U517" s="257"/>
      <c r="V517" s="258"/>
      <c r="W517" s="257"/>
      <c r="X517" s="257"/>
      <c r="Y517" s="257"/>
      <c r="Z517" s="257"/>
      <c r="AA517" s="257"/>
      <c r="AB517" s="257"/>
      <c r="AC517" s="257"/>
      <c r="AD517" s="257"/>
    </row>
    <row r="518">
      <c r="A518" s="257"/>
      <c r="B518" s="257"/>
      <c r="C518" s="257"/>
      <c r="D518" s="158"/>
      <c r="E518" s="285"/>
      <c r="F518" s="257"/>
      <c r="G518" s="257"/>
      <c r="H518" s="258"/>
      <c r="I518" s="257"/>
      <c r="J518" s="258"/>
      <c r="K518" s="257"/>
      <c r="L518" s="256"/>
      <c r="M518" s="257"/>
      <c r="N518" s="257"/>
      <c r="O518" s="257"/>
      <c r="P518" s="257"/>
      <c r="Q518" s="258"/>
      <c r="R518" s="257"/>
      <c r="S518" s="257"/>
      <c r="T518" s="257"/>
      <c r="U518" s="257"/>
      <c r="V518" s="258"/>
      <c r="W518" s="257"/>
      <c r="X518" s="257"/>
      <c r="Y518" s="257"/>
      <c r="Z518" s="257"/>
      <c r="AA518" s="257"/>
      <c r="AB518" s="257"/>
      <c r="AC518" s="257"/>
      <c r="AD518" s="257"/>
    </row>
    <row r="519">
      <c r="A519" s="257"/>
      <c r="B519" s="257"/>
      <c r="C519" s="257"/>
      <c r="D519" s="158"/>
      <c r="E519" s="285"/>
      <c r="F519" s="257"/>
      <c r="G519" s="257"/>
      <c r="H519" s="258"/>
      <c r="I519" s="257"/>
      <c r="J519" s="258"/>
      <c r="K519" s="257"/>
      <c r="L519" s="256"/>
      <c r="M519" s="257"/>
      <c r="N519" s="257"/>
      <c r="O519" s="257"/>
      <c r="P519" s="257"/>
      <c r="Q519" s="258"/>
      <c r="R519" s="257"/>
      <c r="S519" s="257"/>
      <c r="T519" s="257"/>
      <c r="U519" s="257"/>
      <c r="V519" s="258"/>
      <c r="W519" s="257"/>
      <c r="X519" s="257"/>
      <c r="Y519" s="257"/>
      <c r="Z519" s="257"/>
      <c r="AA519" s="257"/>
      <c r="AB519" s="257"/>
      <c r="AC519" s="257"/>
      <c r="AD519" s="257"/>
    </row>
    <row r="520">
      <c r="A520" s="257"/>
      <c r="B520" s="257"/>
      <c r="C520" s="257"/>
      <c r="D520" s="158"/>
      <c r="E520" s="285"/>
      <c r="F520" s="257"/>
      <c r="G520" s="257"/>
      <c r="H520" s="258"/>
      <c r="I520" s="257"/>
      <c r="J520" s="258"/>
      <c r="K520" s="257"/>
      <c r="L520" s="256"/>
      <c r="M520" s="257"/>
      <c r="N520" s="257"/>
      <c r="O520" s="257"/>
      <c r="P520" s="257"/>
      <c r="Q520" s="258"/>
      <c r="R520" s="257"/>
      <c r="S520" s="257"/>
      <c r="T520" s="257"/>
      <c r="U520" s="257"/>
      <c r="V520" s="258"/>
      <c r="W520" s="257"/>
      <c r="X520" s="257"/>
      <c r="Y520" s="257"/>
      <c r="Z520" s="257"/>
      <c r="AA520" s="257"/>
      <c r="AB520" s="257"/>
      <c r="AC520" s="257"/>
      <c r="AD520" s="257"/>
    </row>
    <row r="521">
      <c r="A521" s="257"/>
      <c r="B521" s="257"/>
      <c r="C521" s="257"/>
      <c r="D521" s="158"/>
      <c r="E521" s="285"/>
      <c r="F521" s="257"/>
      <c r="G521" s="257"/>
      <c r="H521" s="258"/>
      <c r="I521" s="257"/>
      <c r="J521" s="258"/>
      <c r="K521" s="257"/>
      <c r="L521" s="256"/>
      <c r="M521" s="257"/>
      <c r="N521" s="257"/>
      <c r="O521" s="257"/>
      <c r="P521" s="257"/>
      <c r="Q521" s="258"/>
      <c r="R521" s="257"/>
      <c r="S521" s="257"/>
      <c r="T521" s="257"/>
      <c r="U521" s="257"/>
      <c r="V521" s="258"/>
      <c r="W521" s="257"/>
      <c r="X521" s="257"/>
      <c r="Y521" s="257"/>
      <c r="Z521" s="257"/>
      <c r="AA521" s="257"/>
      <c r="AB521" s="257"/>
      <c r="AC521" s="257"/>
      <c r="AD521" s="257"/>
    </row>
    <row r="522">
      <c r="A522" s="257"/>
      <c r="B522" s="257"/>
      <c r="C522" s="257"/>
      <c r="D522" s="158"/>
      <c r="E522" s="285"/>
      <c r="F522" s="257"/>
      <c r="G522" s="257"/>
      <c r="H522" s="258"/>
      <c r="I522" s="257"/>
      <c r="J522" s="258"/>
      <c r="K522" s="257"/>
      <c r="L522" s="256"/>
      <c r="M522" s="257"/>
      <c r="N522" s="257"/>
      <c r="O522" s="257"/>
      <c r="P522" s="257"/>
      <c r="Q522" s="258"/>
      <c r="R522" s="257"/>
      <c r="S522" s="257"/>
      <c r="T522" s="257"/>
      <c r="U522" s="257"/>
      <c r="V522" s="258"/>
      <c r="W522" s="257"/>
      <c r="X522" s="257"/>
      <c r="Y522" s="257"/>
      <c r="Z522" s="257"/>
      <c r="AA522" s="257"/>
      <c r="AB522" s="257"/>
      <c r="AC522" s="257"/>
      <c r="AD522" s="257"/>
    </row>
    <row r="523">
      <c r="A523" s="257"/>
      <c r="B523" s="257"/>
      <c r="C523" s="257"/>
      <c r="D523" s="158"/>
      <c r="E523" s="285"/>
      <c r="F523" s="257"/>
      <c r="G523" s="257"/>
      <c r="H523" s="258"/>
      <c r="I523" s="257"/>
      <c r="J523" s="258"/>
      <c r="K523" s="257"/>
      <c r="L523" s="256"/>
      <c r="M523" s="257"/>
      <c r="N523" s="257"/>
      <c r="O523" s="257"/>
      <c r="P523" s="257"/>
      <c r="Q523" s="258"/>
      <c r="R523" s="257"/>
      <c r="S523" s="257"/>
      <c r="T523" s="257"/>
      <c r="U523" s="257"/>
      <c r="V523" s="258"/>
      <c r="W523" s="257"/>
      <c r="X523" s="257"/>
      <c r="Y523" s="257"/>
      <c r="Z523" s="257"/>
      <c r="AA523" s="257"/>
      <c r="AB523" s="257"/>
      <c r="AC523" s="257"/>
      <c r="AD523" s="257"/>
    </row>
    <row r="524">
      <c r="A524" s="257"/>
      <c r="B524" s="257"/>
      <c r="C524" s="257"/>
      <c r="D524" s="158"/>
      <c r="E524" s="285"/>
      <c r="F524" s="257"/>
      <c r="G524" s="257"/>
      <c r="H524" s="258"/>
      <c r="I524" s="257"/>
      <c r="J524" s="258"/>
      <c r="K524" s="257"/>
      <c r="L524" s="256"/>
      <c r="M524" s="257"/>
      <c r="N524" s="257"/>
      <c r="O524" s="257"/>
      <c r="P524" s="257"/>
      <c r="Q524" s="258"/>
      <c r="R524" s="257"/>
      <c r="S524" s="257"/>
      <c r="T524" s="257"/>
      <c r="U524" s="257"/>
      <c r="V524" s="258"/>
      <c r="W524" s="257"/>
      <c r="X524" s="257"/>
      <c r="Y524" s="257"/>
      <c r="Z524" s="257"/>
      <c r="AA524" s="257"/>
      <c r="AB524" s="257"/>
      <c r="AC524" s="257"/>
      <c r="AD524" s="257"/>
    </row>
    <row r="525">
      <c r="A525" s="257"/>
      <c r="B525" s="257"/>
      <c r="C525" s="257"/>
      <c r="D525" s="158"/>
      <c r="E525" s="285"/>
      <c r="F525" s="257"/>
      <c r="G525" s="257"/>
      <c r="H525" s="258"/>
      <c r="I525" s="257"/>
      <c r="J525" s="258"/>
      <c r="K525" s="257"/>
      <c r="L525" s="256"/>
      <c r="M525" s="257"/>
      <c r="N525" s="257"/>
      <c r="O525" s="257"/>
      <c r="P525" s="257"/>
      <c r="Q525" s="258"/>
      <c r="R525" s="257"/>
      <c r="S525" s="257"/>
      <c r="T525" s="257"/>
      <c r="U525" s="257"/>
      <c r="V525" s="258"/>
      <c r="W525" s="257"/>
      <c r="X525" s="257"/>
      <c r="Y525" s="257"/>
      <c r="Z525" s="257"/>
      <c r="AA525" s="257"/>
      <c r="AB525" s="257"/>
      <c r="AC525" s="257"/>
      <c r="AD525" s="257"/>
    </row>
    <row r="526">
      <c r="A526" s="257"/>
      <c r="B526" s="257"/>
      <c r="C526" s="257"/>
      <c r="D526" s="158"/>
      <c r="E526" s="285"/>
      <c r="F526" s="257"/>
      <c r="G526" s="257"/>
      <c r="H526" s="258"/>
      <c r="I526" s="257"/>
      <c r="J526" s="258"/>
      <c r="K526" s="257"/>
      <c r="L526" s="256"/>
      <c r="M526" s="257"/>
      <c r="N526" s="257"/>
      <c r="O526" s="257"/>
      <c r="P526" s="257"/>
      <c r="Q526" s="258"/>
      <c r="R526" s="257"/>
      <c r="S526" s="257"/>
      <c r="T526" s="257"/>
      <c r="U526" s="257"/>
      <c r="V526" s="258"/>
      <c r="W526" s="257"/>
      <c r="X526" s="257"/>
      <c r="Y526" s="257"/>
      <c r="Z526" s="257"/>
      <c r="AA526" s="257"/>
      <c r="AB526" s="257"/>
      <c r="AC526" s="257"/>
      <c r="AD526" s="257"/>
    </row>
    <row r="527">
      <c r="A527" s="257"/>
      <c r="B527" s="257"/>
      <c r="C527" s="257"/>
      <c r="D527" s="158"/>
      <c r="E527" s="285"/>
      <c r="F527" s="257"/>
      <c r="G527" s="257"/>
      <c r="H527" s="258"/>
      <c r="I527" s="257"/>
      <c r="J527" s="258"/>
      <c r="K527" s="257"/>
      <c r="L527" s="256"/>
      <c r="M527" s="257"/>
      <c r="N527" s="257"/>
      <c r="O527" s="257"/>
      <c r="P527" s="257"/>
      <c r="Q527" s="258"/>
      <c r="R527" s="257"/>
      <c r="S527" s="257"/>
      <c r="T527" s="257"/>
      <c r="U527" s="257"/>
      <c r="V527" s="258"/>
      <c r="W527" s="257"/>
      <c r="X527" s="257"/>
      <c r="Y527" s="257"/>
      <c r="Z527" s="257"/>
      <c r="AA527" s="257"/>
      <c r="AB527" s="257"/>
      <c r="AC527" s="257"/>
      <c r="AD527" s="257"/>
    </row>
    <row r="528">
      <c r="A528" s="257"/>
      <c r="B528" s="257"/>
      <c r="C528" s="257"/>
      <c r="D528" s="158"/>
      <c r="E528" s="285"/>
      <c r="F528" s="257"/>
      <c r="G528" s="257"/>
      <c r="H528" s="258"/>
      <c r="I528" s="257"/>
      <c r="J528" s="258"/>
      <c r="K528" s="257"/>
      <c r="L528" s="256"/>
      <c r="M528" s="257"/>
      <c r="N528" s="257"/>
      <c r="O528" s="257"/>
      <c r="P528" s="257"/>
      <c r="Q528" s="258"/>
      <c r="R528" s="257"/>
      <c r="S528" s="257"/>
      <c r="T528" s="257"/>
      <c r="U528" s="257"/>
      <c r="V528" s="258"/>
      <c r="W528" s="257"/>
      <c r="X528" s="257"/>
      <c r="Y528" s="257"/>
      <c r="Z528" s="257"/>
      <c r="AA528" s="257"/>
      <c r="AB528" s="257"/>
      <c r="AC528" s="257"/>
      <c r="AD528" s="257"/>
    </row>
    <row r="529">
      <c r="A529" s="257"/>
      <c r="B529" s="257"/>
      <c r="C529" s="257"/>
      <c r="D529" s="158"/>
      <c r="E529" s="285"/>
      <c r="F529" s="257"/>
      <c r="G529" s="257"/>
      <c r="H529" s="258"/>
      <c r="I529" s="257"/>
      <c r="J529" s="258"/>
      <c r="K529" s="257"/>
      <c r="L529" s="256"/>
      <c r="M529" s="257"/>
      <c r="N529" s="257"/>
      <c r="O529" s="257"/>
      <c r="P529" s="257"/>
      <c r="Q529" s="258"/>
      <c r="R529" s="257"/>
      <c r="S529" s="257"/>
      <c r="T529" s="257"/>
      <c r="U529" s="257"/>
      <c r="V529" s="258"/>
      <c r="W529" s="257"/>
      <c r="X529" s="257"/>
      <c r="Y529" s="257"/>
      <c r="Z529" s="257"/>
      <c r="AA529" s="257"/>
      <c r="AB529" s="257"/>
      <c r="AC529" s="257"/>
      <c r="AD529" s="257"/>
    </row>
    <row r="530">
      <c r="A530" s="257"/>
      <c r="B530" s="257"/>
      <c r="C530" s="257"/>
      <c r="D530" s="158"/>
      <c r="E530" s="285"/>
      <c r="F530" s="257"/>
      <c r="G530" s="257"/>
      <c r="H530" s="258"/>
      <c r="I530" s="257"/>
      <c r="J530" s="258"/>
      <c r="K530" s="257"/>
      <c r="L530" s="256"/>
      <c r="M530" s="257"/>
      <c r="N530" s="257"/>
      <c r="O530" s="257"/>
      <c r="P530" s="257"/>
      <c r="Q530" s="258"/>
      <c r="R530" s="257"/>
      <c r="S530" s="257"/>
      <c r="T530" s="257"/>
      <c r="U530" s="257"/>
      <c r="V530" s="258"/>
      <c r="W530" s="257"/>
      <c r="X530" s="257"/>
      <c r="Y530" s="257"/>
      <c r="Z530" s="257"/>
      <c r="AA530" s="257"/>
      <c r="AB530" s="257"/>
      <c r="AC530" s="257"/>
      <c r="AD530" s="257"/>
    </row>
    <row r="531">
      <c r="A531" s="257"/>
      <c r="B531" s="257"/>
      <c r="C531" s="257"/>
      <c r="D531" s="158"/>
      <c r="E531" s="285"/>
      <c r="F531" s="257"/>
      <c r="G531" s="257"/>
      <c r="H531" s="258"/>
      <c r="I531" s="257"/>
      <c r="J531" s="258"/>
      <c r="K531" s="257"/>
      <c r="L531" s="256"/>
      <c r="M531" s="257"/>
      <c r="N531" s="257"/>
      <c r="O531" s="257"/>
      <c r="P531" s="257"/>
      <c r="Q531" s="258"/>
      <c r="R531" s="257"/>
      <c r="S531" s="257"/>
      <c r="T531" s="257"/>
      <c r="U531" s="257"/>
      <c r="V531" s="258"/>
      <c r="W531" s="257"/>
      <c r="X531" s="257"/>
      <c r="Y531" s="257"/>
      <c r="Z531" s="257"/>
      <c r="AA531" s="257"/>
      <c r="AB531" s="257"/>
      <c r="AC531" s="257"/>
      <c r="AD531" s="257"/>
    </row>
    <row r="532">
      <c r="A532" s="257"/>
      <c r="B532" s="257"/>
      <c r="C532" s="257"/>
      <c r="D532" s="158"/>
      <c r="E532" s="285"/>
      <c r="F532" s="257"/>
      <c r="G532" s="257"/>
      <c r="H532" s="258"/>
      <c r="I532" s="257"/>
      <c r="J532" s="258"/>
      <c r="K532" s="257"/>
      <c r="L532" s="256"/>
      <c r="M532" s="257"/>
      <c r="N532" s="257"/>
      <c r="O532" s="257"/>
      <c r="P532" s="257"/>
      <c r="Q532" s="258"/>
      <c r="R532" s="257"/>
      <c r="S532" s="257"/>
      <c r="T532" s="257"/>
      <c r="U532" s="257"/>
      <c r="V532" s="258"/>
      <c r="W532" s="257"/>
      <c r="X532" s="257"/>
      <c r="Y532" s="257"/>
      <c r="Z532" s="257"/>
      <c r="AA532" s="257"/>
      <c r="AB532" s="257"/>
      <c r="AC532" s="257"/>
      <c r="AD532" s="257"/>
    </row>
    <row r="533">
      <c r="A533" s="257"/>
      <c r="B533" s="257"/>
      <c r="C533" s="257"/>
      <c r="D533" s="158"/>
      <c r="E533" s="285"/>
      <c r="F533" s="257"/>
      <c r="G533" s="257"/>
      <c r="H533" s="258"/>
      <c r="I533" s="257"/>
      <c r="J533" s="258"/>
      <c r="K533" s="257"/>
      <c r="L533" s="256"/>
      <c r="M533" s="257"/>
      <c r="N533" s="257"/>
      <c r="O533" s="257"/>
      <c r="P533" s="257"/>
      <c r="Q533" s="258"/>
      <c r="R533" s="257"/>
      <c r="S533" s="257"/>
      <c r="T533" s="257"/>
      <c r="U533" s="257"/>
      <c r="V533" s="258"/>
      <c r="W533" s="257"/>
      <c r="X533" s="257"/>
      <c r="Y533" s="257"/>
      <c r="Z533" s="257"/>
      <c r="AA533" s="257"/>
      <c r="AB533" s="257"/>
      <c r="AC533" s="257"/>
      <c r="AD533" s="257"/>
    </row>
    <row r="534">
      <c r="A534" s="257"/>
      <c r="B534" s="257"/>
      <c r="C534" s="257"/>
      <c r="D534" s="158"/>
      <c r="E534" s="285"/>
      <c r="F534" s="257"/>
      <c r="G534" s="257"/>
      <c r="H534" s="258"/>
      <c r="I534" s="257"/>
      <c r="J534" s="258"/>
      <c r="K534" s="257"/>
      <c r="L534" s="256"/>
      <c r="M534" s="257"/>
      <c r="N534" s="257"/>
      <c r="O534" s="257"/>
      <c r="P534" s="257"/>
      <c r="Q534" s="258"/>
      <c r="R534" s="257"/>
      <c r="S534" s="257"/>
      <c r="T534" s="257"/>
      <c r="U534" s="257"/>
      <c r="V534" s="258"/>
      <c r="W534" s="257"/>
      <c r="X534" s="257"/>
      <c r="Y534" s="257"/>
      <c r="Z534" s="257"/>
      <c r="AA534" s="257"/>
      <c r="AB534" s="257"/>
      <c r="AC534" s="257"/>
      <c r="AD534" s="257"/>
    </row>
    <row r="535">
      <c r="A535" s="257"/>
      <c r="B535" s="257"/>
      <c r="C535" s="257"/>
      <c r="D535" s="158"/>
      <c r="E535" s="285"/>
      <c r="F535" s="257"/>
      <c r="G535" s="257"/>
      <c r="H535" s="258"/>
      <c r="I535" s="257"/>
      <c r="J535" s="258"/>
      <c r="K535" s="257"/>
      <c r="L535" s="256"/>
      <c r="M535" s="257"/>
      <c r="N535" s="257"/>
      <c r="O535" s="257"/>
      <c r="P535" s="257"/>
      <c r="Q535" s="258"/>
      <c r="R535" s="257"/>
      <c r="S535" s="257"/>
      <c r="T535" s="257"/>
      <c r="U535" s="257"/>
      <c r="V535" s="258"/>
      <c r="W535" s="257"/>
      <c r="X535" s="257"/>
      <c r="Y535" s="257"/>
      <c r="Z535" s="257"/>
      <c r="AA535" s="257"/>
      <c r="AB535" s="257"/>
      <c r="AC535" s="257"/>
      <c r="AD535" s="257"/>
    </row>
    <row r="536">
      <c r="A536" s="257"/>
      <c r="B536" s="257"/>
      <c r="C536" s="257"/>
      <c r="D536" s="158"/>
      <c r="E536" s="285"/>
      <c r="F536" s="257"/>
      <c r="G536" s="257"/>
      <c r="H536" s="258"/>
      <c r="I536" s="257"/>
      <c r="J536" s="258"/>
      <c r="K536" s="257"/>
      <c r="L536" s="256"/>
      <c r="M536" s="257"/>
      <c r="N536" s="257"/>
      <c r="O536" s="257"/>
      <c r="P536" s="257"/>
      <c r="Q536" s="258"/>
      <c r="R536" s="257"/>
      <c r="S536" s="257"/>
      <c r="T536" s="257"/>
      <c r="U536" s="257"/>
      <c r="V536" s="258"/>
      <c r="W536" s="257"/>
      <c r="X536" s="257"/>
      <c r="Y536" s="257"/>
      <c r="Z536" s="257"/>
      <c r="AA536" s="257"/>
      <c r="AB536" s="257"/>
      <c r="AC536" s="257"/>
      <c r="AD536" s="257"/>
    </row>
    <row r="537">
      <c r="A537" s="257"/>
      <c r="B537" s="257"/>
      <c r="C537" s="257"/>
      <c r="D537" s="158"/>
      <c r="E537" s="285"/>
      <c r="F537" s="257"/>
      <c r="G537" s="257"/>
      <c r="H537" s="258"/>
      <c r="I537" s="257"/>
      <c r="J537" s="258"/>
      <c r="K537" s="257"/>
      <c r="L537" s="256"/>
      <c r="M537" s="257"/>
      <c r="N537" s="257"/>
      <c r="O537" s="257"/>
      <c r="P537" s="257"/>
      <c r="Q537" s="258"/>
      <c r="R537" s="257"/>
      <c r="S537" s="257"/>
      <c r="T537" s="257"/>
      <c r="U537" s="257"/>
      <c r="V537" s="258"/>
      <c r="W537" s="257"/>
      <c r="X537" s="257"/>
      <c r="Y537" s="257"/>
      <c r="Z537" s="257"/>
      <c r="AA537" s="257"/>
      <c r="AB537" s="257"/>
      <c r="AC537" s="257"/>
      <c r="AD537" s="257"/>
    </row>
    <row r="538">
      <c r="A538" s="257"/>
      <c r="B538" s="257"/>
      <c r="C538" s="257"/>
      <c r="D538" s="158"/>
      <c r="E538" s="285"/>
      <c r="F538" s="257"/>
      <c r="G538" s="257"/>
      <c r="H538" s="258"/>
      <c r="I538" s="257"/>
      <c r="J538" s="258"/>
      <c r="K538" s="257"/>
      <c r="L538" s="256"/>
      <c r="M538" s="257"/>
      <c r="N538" s="257"/>
      <c r="O538" s="257"/>
      <c r="P538" s="257"/>
      <c r="Q538" s="258"/>
      <c r="R538" s="257"/>
      <c r="S538" s="257"/>
      <c r="T538" s="257"/>
      <c r="U538" s="257"/>
      <c r="V538" s="258"/>
      <c r="W538" s="257"/>
      <c r="X538" s="257"/>
      <c r="Y538" s="257"/>
      <c r="Z538" s="257"/>
      <c r="AA538" s="257"/>
      <c r="AB538" s="257"/>
      <c r="AC538" s="257"/>
      <c r="AD538" s="257"/>
    </row>
    <row r="539">
      <c r="A539" s="257"/>
      <c r="B539" s="257"/>
      <c r="C539" s="257"/>
      <c r="D539" s="158"/>
      <c r="E539" s="285"/>
      <c r="F539" s="257"/>
      <c r="G539" s="257"/>
      <c r="H539" s="258"/>
      <c r="I539" s="257"/>
      <c r="J539" s="258"/>
      <c r="K539" s="257"/>
      <c r="L539" s="256"/>
      <c r="M539" s="257"/>
      <c r="N539" s="257"/>
      <c r="O539" s="257"/>
      <c r="P539" s="257"/>
      <c r="Q539" s="258"/>
      <c r="R539" s="257"/>
      <c r="S539" s="257"/>
      <c r="T539" s="257"/>
      <c r="U539" s="257"/>
      <c r="V539" s="258"/>
      <c r="W539" s="257"/>
      <c r="X539" s="257"/>
      <c r="Y539" s="257"/>
      <c r="Z539" s="257"/>
      <c r="AA539" s="257"/>
      <c r="AB539" s="257"/>
      <c r="AC539" s="257"/>
      <c r="AD539" s="257"/>
    </row>
    <row r="540">
      <c r="A540" s="257"/>
      <c r="B540" s="257"/>
      <c r="C540" s="257"/>
      <c r="D540" s="158"/>
      <c r="E540" s="285"/>
      <c r="F540" s="257"/>
      <c r="G540" s="257"/>
      <c r="H540" s="258"/>
      <c r="I540" s="257"/>
      <c r="J540" s="258"/>
      <c r="K540" s="257"/>
      <c r="L540" s="256"/>
      <c r="M540" s="257"/>
      <c r="N540" s="257"/>
      <c r="O540" s="257"/>
      <c r="P540" s="257"/>
      <c r="Q540" s="258"/>
      <c r="R540" s="257"/>
      <c r="S540" s="257"/>
      <c r="T540" s="257"/>
      <c r="U540" s="257"/>
      <c r="V540" s="258"/>
      <c r="W540" s="257"/>
      <c r="X540" s="257"/>
      <c r="Y540" s="257"/>
      <c r="Z540" s="257"/>
      <c r="AA540" s="257"/>
      <c r="AB540" s="257"/>
      <c r="AC540" s="257"/>
      <c r="AD540" s="257"/>
    </row>
    <row r="541">
      <c r="A541" s="257"/>
      <c r="B541" s="257"/>
      <c r="C541" s="257"/>
      <c r="D541" s="158"/>
      <c r="E541" s="285"/>
      <c r="F541" s="257"/>
      <c r="G541" s="257"/>
      <c r="H541" s="258"/>
      <c r="I541" s="257"/>
      <c r="J541" s="258"/>
      <c r="K541" s="257"/>
      <c r="L541" s="256"/>
      <c r="M541" s="257"/>
      <c r="N541" s="257"/>
      <c r="O541" s="257"/>
      <c r="P541" s="257"/>
      <c r="Q541" s="258"/>
      <c r="R541" s="257"/>
      <c r="S541" s="257"/>
      <c r="T541" s="257"/>
      <c r="U541" s="257"/>
      <c r="V541" s="258"/>
      <c r="W541" s="257"/>
      <c r="X541" s="257"/>
      <c r="Y541" s="257"/>
      <c r="Z541" s="257"/>
      <c r="AA541" s="257"/>
      <c r="AB541" s="257"/>
      <c r="AC541" s="257"/>
      <c r="AD541" s="257"/>
    </row>
    <row r="542">
      <c r="A542" s="257"/>
      <c r="B542" s="257"/>
      <c r="C542" s="257"/>
      <c r="D542" s="158"/>
      <c r="E542" s="285"/>
      <c r="F542" s="257"/>
      <c r="G542" s="257"/>
      <c r="H542" s="258"/>
      <c r="I542" s="257"/>
      <c r="J542" s="258"/>
      <c r="K542" s="257"/>
      <c r="L542" s="256"/>
      <c r="M542" s="257"/>
      <c r="N542" s="257"/>
      <c r="O542" s="257"/>
      <c r="P542" s="257"/>
      <c r="Q542" s="258"/>
      <c r="R542" s="257"/>
      <c r="S542" s="257"/>
      <c r="T542" s="257"/>
      <c r="U542" s="257"/>
      <c r="V542" s="258"/>
      <c r="W542" s="257"/>
      <c r="X542" s="257"/>
      <c r="Y542" s="257"/>
      <c r="Z542" s="257"/>
      <c r="AA542" s="257"/>
      <c r="AB542" s="257"/>
      <c r="AC542" s="257"/>
      <c r="AD542" s="257"/>
    </row>
    <row r="543">
      <c r="A543" s="257"/>
      <c r="B543" s="257"/>
      <c r="C543" s="257"/>
      <c r="D543" s="158"/>
      <c r="E543" s="285"/>
      <c r="F543" s="257"/>
      <c r="G543" s="257"/>
      <c r="H543" s="258"/>
      <c r="I543" s="257"/>
      <c r="J543" s="258"/>
      <c r="K543" s="257"/>
      <c r="L543" s="256"/>
      <c r="M543" s="257"/>
      <c r="N543" s="257"/>
      <c r="O543" s="257"/>
      <c r="P543" s="257"/>
      <c r="Q543" s="258"/>
      <c r="R543" s="257"/>
      <c r="S543" s="257"/>
      <c r="T543" s="257"/>
      <c r="U543" s="257"/>
      <c r="V543" s="258"/>
      <c r="W543" s="257"/>
      <c r="X543" s="257"/>
      <c r="Y543" s="257"/>
      <c r="Z543" s="257"/>
      <c r="AA543" s="257"/>
      <c r="AB543" s="257"/>
      <c r="AC543" s="257"/>
      <c r="AD543" s="257"/>
    </row>
    <row r="544">
      <c r="A544" s="257"/>
      <c r="B544" s="257"/>
      <c r="C544" s="257"/>
      <c r="D544" s="158"/>
      <c r="E544" s="285"/>
      <c r="F544" s="257"/>
      <c r="G544" s="257"/>
      <c r="H544" s="258"/>
      <c r="I544" s="257"/>
      <c r="J544" s="258"/>
      <c r="K544" s="257"/>
      <c r="L544" s="256"/>
      <c r="M544" s="257"/>
      <c r="N544" s="257"/>
      <c r="O544" s="257"/>
      <c r="P544" s="257"/>
      <c r="Q544" s="258"/>
      <c r="R544" s="257"/>
      <c r="S544" s="257"/>
      <c r="T544" s="257"/>
      <c r="U544" s="257"/>
      <c r="V544" s="258"/>
      <c r="W544" s="257"/>
      <c r="X544" s="257"/>
      <c r="Y544" s="257"/>
      <c r="Z544" s="257"/>
      <c r="AA544" s="257"/>
      <c r="AB544" s="257"/>
      <c r="AC544" s="257"/>
      <c r="AD544" s="257"/>
    </row>
    <row r="545">
      <c r="A545" s="257"/>
      <c r="B545" s="257"/>
      <c r="C545" s="257"/>
      <c r="D545" s="158"/>
      <c r="E545" s="285"/>
      <c r="F545" s="257"/>
      <c r="G545" s="257"/>
      <c r="H545" s="258"/>
      <c r="I545" s="257"/>
      <c r="J545" s="258"/>
      <c r="K545" s="257"/>
      <c r="L545" s="256"/>
      <c r="M545" s="257"/>
      <c r="N545" s="257"/>
      <c r="O545" s="257"/>
      <c r="P545" s="257"/>
      <c r="Q545" s="258"/>
      <c r="R545" s="257"/>
      <c r="S545" s="257"/>
      <c r="T545" s="257"/>
      <c r="U545" s="257"/>
      <c r="V545" s="258"/>
      <c r="W545" s="257"/>
      <c r="X545" s="257"/>
      <c r="Y545" s="257"/>
      <c r="Z545" s="257"/>
      <c r="AA545" s="257"/>
      <c r="AB545" s="257"/>
      <c r="AC545" s="257"/>
      <c r="AD545" s="257"/>
    </row>
    <row r="546">
      <c r="A546" s="257"/>
      <c r="B546" s="257"/>
      <c r="C546" s="257"/>
      <c r="D546" s="158"/>
      <c r="E546" s="285"/>
      <c r="F546" s="257"/>
      <c r="G546" s="257"/>
      <c r="H546" s="258"/>
      <c r="I546" s="257"/>
      <c r="J546" s="258"/>
      <c r="K546" s="257"/>
      <c r="L546" s="256"/>
      <c r="M546" s="257"/>
      <c r="N546" s="257"/>
      <c r="O546" s="257"/>
      <c r="P546" s="257"/>
      <c r="Q546" s="258"/>
      <c r="R546" s="257"/>
      <c r="S546" s="257"/>
      <c r="T546" s="257"/>
      <c r="U546" s="257"/>
      <c r="V546" s="258"/>
      <c r="W546" s="257"/>
      <c r="X546" s="257"/>
      <c r="Y546" s="257"/>
      <c r="Z546" s="257"/>
      <c r="AA546" s="257"/>
      <c r="AB546" s="257"/>
      <c r="AC546" s="257"/>
      <c r="AD546" s="257"/>
    </row>
    <row r="547">
      <c r="A547" s="257"/>
      <c r="B547" s="257"/>
      <c r="C547" s="257"/>
      <c r="D547" s="158"/>
      <c r="E547" s="285"/>
      <c r="F547" s="257"/>
      <c r="G547" s="257"/>
      <c r="H547" s="258"/>
      <c r="I547" s="257"/>
      <c r="J547" s="258"/>
      <c r="K547" s="257"/>
      <c r="L547" s="256"/>
      <c r="M547" s="257"/>
      <c r="N547" s="257"/>
      <c r="O547" s="257"/>
      <c r="P547" s="257"/>
      <c r="Q547" s="258"/>
      <c r="R547" s="257"/>
      <c r="S547" s="257"/>
      <c r="T547" s="257"/>
      <c r="U547" s="257"/>
      <c r="V547" s="258"/>
      <c r="W547" s="257"/>
      <c r="X547" s="257"/>
      <c r="Y547" s="257"/>
      <c r="Z547" s="257"/>
      <c r="AA547" s="257"/>
      <c r="AB547" s="257"/>
      <c r="AC547" s="257"/>
      <c r="AD547" s="257"/>
    </row>
    <row r="548">
      <c r="A548" s="257"/>
      <c r="B548" s="257"/>
      <c r="C548" s="257"/>
      <c r="D548" s="158"/>
      <c r="E548" s="285"/>
      <c r="F548" s="257"/>
      <c r="G548" s="257"/>
      <c r="H548" s="258"/>
      <c r="I548" s="257"/>
      <c r="J548" s="258"/>
      <c r="K548" s="257"/>
      <c r="L548" s="256"/>
      <c r="M548" s="257"/>
      <c r="N548" s="257"/>
      <c r="O548" s="257"/>
      <c r="P548" s="257"/>
      <c r="Q548" s="258"/>
      <c r="R548" s="257"/>
      <c r="S548" s="257"/>
      <c r="T548" s="257"/>
      <c r="U548" s="257"/>
      <c r="V548" s="258"/>
      <c r="W548" s="257"/>
      <c r="X548" s="257"/>
      <c r="Y548" s="257"/>
      <c r="Z548" s="257"/>
      <c r="AA548" s="257"/>
      <c r="AB548" s="257"/>
      <c r="AC548" s="257"/>
      <c r="AD548" s="257"/>
    </row>
    <row r="549">
      <c r="A549" s="257"/>
      <c r="B549" s="257"/>
      <c r="C549" s="257"/>
      <c r="D549" s="158"/>
      <c r="E549" s="285"/>
      <c r="F549" s="257"/>
      <c r="G549" s="257"/>
      <c r="H549" s="258"/>
      <c r="I549" s="257"/>
      <c r="J549" s="258"/>
      <c r="K549" s="257"/>
      <c r="L549" s="256"/>
      <c r="M549" s="257"/>
      <c r="N549" s="257"/>
      <c r="O549" s="257"/>
      <c r="P549" s="257"/>
      <c r="Q549" s="258"/>
      <c r="R549" s="257"/>
      <c r="S549" s="257"/>
      <c r="T549" s="257"/>
      <c r="U549" s="257"/>
      <c r="V549" s="258"/>
      <c r="W549" s="257"/>
      <c r="X549" s="257"/>
      <c r="Y549" s="257"/>
      <c r="Z549" s="257"/>
      <c r="AA549" s="257"/>
      <c r="AB549" s="257"/>
      <c r="AC549" s="257"/>
      <c r="AD549" s="257"/>
    </row>
    <row r="550">
      <c r="A550" s="257"/>
      <c r="B550" s="257"/>
      <c r="C550" s="257"/>
      <c r="D550" s="158"/>
      <c r="E550" s="285"/>
      <c r="F550" s="257"/>
      <c r="G550" s="257"/>
      <c r="H550" s="258"/>
      <c r="I550" s="257"/>
      <c r="J550" s="258"/>
      <c r="K550" s="257"/>
      <c r="L550" s="256"/>
      <c r="M550" s="257"/>
      <c r="N550" s="257"/>
      <c r="O550" s="257"/>
      <c r="P550" s="257"/>
      <c r="Q550" s="258"/>
      <c r="R550" s="257"/>
      <c r="S550" s="257"/>
      <c r="T550" s="257"/>
      <c r="U550" s="257"/>
      <c r="V550" s="258"/>
      <c r="W550" s="257"/>
      <c r="X550" s="257"/>
      <c r="Y550" s="257"/>
      <c r="Z550" s="257"/>
      <c r="AA550" s="257"/>
      <c r="AB550" s="257"/>
      <c r="AC550" s="257"/>
      <c r="AD550" s="257"/>
    </row>
    <row r="551">
      <c r="A551" s="257"/>
      <c r="B551" s="257"/>
      <c r="C551" s="257"/>
      <c r="D551" s="158"/>
      <c r="E551" s="285"/>
      <c r="F551" s="257"/>
      <c r="G551" s="257"/>
      <c r="H551" s="258"/>
      <c r="I551" s="257"/>
      <c r="J551" s="258"/>
      <c r="K551" s="257"/>
      <c r="L551" s="256"/>
      <c r="M551" s="257"/>
      <c r="N551" s="257"/>
      <c r="O551" s="257"/>
      <c r="P551" s="257"/>
      <c r="Q551" s="258"/>
      <c r="R551" s="257"/>
      <c r="S551" s="257"/>
      <c r="T551" s="257"/>
      <c r="U551" s="257"/>
      <c r="V551" s="258"/>
      <c r="W551" s="257"/>
      <c r="X551" s="257"/>
      <c r="Y551" s="257"/>
      <c r="Z551" s="257"/>
      <c r="AA551" s="257"/>
      <c r="AB551" s="257"/>
      <c r="AC551" s="257"/>
      <c r="AD551" s="257"/>
    </row>
    <row r="552">
      <c r="A552" s="257"/>
      <c r="B552" s="257"/>
      <c r="C552" s="257"/>
      <c r="D552" s="158"/>
      <c r="E552" s="285"/>
      <c r="F552" s="257"/>
      <c r="G552" s="257"/>
      <c r="H552" s="258"/>
      <c r="I552" s="257"/>
      <c r="J552" s="258"/>
      <c r="K552" s="257"/>
      <c r="L552" s="256"/>
      <c r="M552" s="257"/>
      <c r="N552" s="257"/>
      <c r="O552" s="257"/>
      <c r="P552" s="257"/>
      <c r="Q552" s="258"/>
      <c r="R552" s="257"/>
      <c r="S552" s="257"/>
      <c r="T552" s="257"/>
      <c r="U552" s="257"/>
      <c r="V552" s="258"/>
      <c r="W552" s="257"/>
      <c r="X552" s="257"/>
      <c r="Y552" s="257"/>
      <c r="Z552" s="257"/>
      <c r="AA552" s="257"/>
      <c r="AB552" s="257"/>
      <c r="AC552" s="257"/>
      <c r="AD552" s="257"/>
    </row>
    <row r="553">
      <c r="A553" s="257"/>
      <c r="B553" s="257"/>
      <c r="C553" s="257"/>
      <c r="D553" s="158"/>
      <c r="E553" s="285"/>
      <c r="F553" s="257"/>
      <c r="G553" s="257"/>
      <c r="H553" s="258"/>
      <c r="I553" s="257"/>
      <c r="J553" s="258"/>
      <c r="K553" s="257"/>
      <c r="L553" s="256"/>
      <c r="M553" s="257"/>
      <c r="N553" s="257"/>
      <c r="O553" s="257"/>
      <c r="P553" s="257"/>
      <c r="Q553" s="258"/>
      <c r="R553" s="257"/>
      <c r="S553" s="257"/>
      <c r="T553" s="257"/>
      <c r="U553" s="257"/>
      <c r="V553" s="258"/>
      <c r="W553" s="257"/>
      <c r="X553" s="257"/>
      <c r="Y553" s="257"/>
      <c r="Z553" s="257"/>
      <c r="AA553" s="257"/>
      <c r="AB553" s="257"/>
      <c r="AC553" s="257"/>
      <c r="AD553" s="257"/>
    </row>
    <row r="554">
      <c r="A554" s="257"/>
      <c r="B554" s="257"/>
      <c r="C554" s="257"/>
      <c r="D554" s="158"/>
      <c r="E554" s="285"/>
      <c r="F554" s="257"/>
      <c r="G554" s="257"/>
      <c r="H554" s="258"/>
      <c r="I554" s="257"/>
      <c r="J554" s="258"/>
      <c r="K554" s="257"/>
      <c r="L554" s="256"/>
      <c r="M554" s="257"/>
      <c r="N554" s="257"/>
      <c r="O554" s="257"/>
      <c r="P554" s="257"/>
      <c r="Q554" s="258"/>
      <c r="R554" s="257"/>
      <c r="S554" s="257"/>
      <c r="T554" s="257"/>
      <c r="U554" s="257"/>
      <c r="V554" s="258"/>
      <c r="W554" s="257"/>
      <c r="X554" s="257"/>
      <c r="Y554" s="257"/>
      <c r="Z554" s="257"/>
      <c r="AA554" s="257"/>
      <c r="AB554" s="257"/>
      <c r="AC554" s="257"/>
      <c r="AD554" s="257"/>
    </row>
    <row r="555">
      <c r="A555" s="257"/>
      <c r="B555" s="257"/>
      <c r="C555" s="257"/>
      <c r="D555" s="158"/>
      <c r="E555" s="285"/>
      <c r="F555" s="257"/>
      <c r="G555" s="257"/>
      <c r="H555" s="258"/>
      <c r="I555" s="257"/>
      <c r="J555" s="258"/>
      <c r="K555" s="257"/>
      <c r="L555" s="256"/>
      <c r="M555" s="257"/>
      <c r="N555" s="257"/>
      <c r="O555" s="257"/>
      <c r="P555" s="257"/>
      <c r="Q555" s="258"/>
      <c r="R555" s="257"/>
      <c r="S555" s="257"/>
      <c r="T555" s="257"/>
      <c r="U555" s="257"/>
      <c r="V555" s="258"/>
      <c r="W555" s="257"/>
      <c r="X555" s="257"/>
      <c r="Y555" s="257"/>
      <c r="Z555" s="257"/>
      <c r="AA555" s="257"/>
      <c r="AB555" s="257"/>
      <c r="AC555" s="257"/>
      <c r="AD555" s="257"/>
    </row>
    <row r="556">
      <c r="A556" s="257"/>
      <c r="B556" s="257"/>
      <c r="C556" s="257"/>
      <c r="D556" s="158"/>
      <c r="E556" s="285"/>
      <c r="F556" s="257"/>
      <c r="G556" s="257"/>
      <c r="H556" s="258"/>
      <c r="I556" s="257"/>
      <c r="J556" s="258"/>
      <c r="K556" s="257"/>
      <c r="L556" s="256"/>
      <c r="M556" s="257"/>
      <c r="N556" s="257"/>
      <c r="O556" s="257"/>
      <c r="P556" s="257"/>
      <c r="Q556" s="258"/>
      <c r="R556" s="257"/>
      <c r="S556" s="257"/>
      <c r="T556" s="257"/>
      <c r="U556" s="257"/>
      <c r="V556" s="258"/>
      <c r="W556" s="257"/>
      <c r="X556" s="257"/>
      <c r="Y556" s="257"/>
      <c r="Z556" s="257"/>
      <c r="AA556" s="257"/>
      <c r="AB556" s="257"/>
      <c r="AC556" s="257"/>
      <c r="AD556" s="257"/>
    </row>
    <row r="557">
      <c r="A557" s="257"/>
      <c r="B557" s="257"/>
      <c r="C557" s="257"/>
      <c r="D557" s="158"/>
      <c r="E557" s="285"/>
      <c r="F557" s="257"/>
      <c r="G557" s="257"/>
      <c r="H557" s="258"/>
      <c r="I557" s="257"/>
      <c r="J557" s="258"/>
      <c r="K557" s="257"/>
      <c r="L557" s="256"/>
      <c r="M557" s="257"/>
      <c r="N557" s="257"/>
      <c r="O557" s="257"/>
      <c r="P557" s="257"/>
      <c r="Q557" s="258"/>
      <c r="R557" s="257"/>
      <c r="S557" s="257"/>
      <c r="T557" s="257"/>
      <c r="U557" s="257"/>
      <c r="V557" s="258"/>
      <c r="W557" s="257"/>
      <c r="X557" s="257"/>
      <c r="Y557" s="257"/>
      <c r="Z557" s="257"/>
      <c r="AA557" s="257"/>
      <c r="AB557" s="257"/>
      <c r="AC557" s="257"/>
      <c r="AD557" s="257"/>
    </row>
    <row r="558">
      <c r="A558" s="257"/>
      <c r="B558" s="257"/>
      <c r="C558" s="257"/>
      <c r="D558" s="158"/>
      <c r="E558" s="285"/>
      <c r="F558" s="257"/>
      <c r="G558" s="257"/>
      <c r="H558" s="258"/>
      <c r="I558" s="257"/>
      <c r="J558" s="258"/>
      <c r="K558" s="257"/>
      <c r="L558" s="256"/>
      <c r="M558" s="257"/>
      <c r="N558" s="257"/>
      <c r="O558" s="257"/>
      <c r="P558" s="257"/>
      <c r="Q558" s="258"/>
      <c r="R558" s="257"/>
      <c r="S558" s="257"/>
      <c r="T558" s="257"/>
      <c r="U558" s="257"/>
      <c r="V558" s="258"/>
      <c r="W558" s="257"/>
      <c r="X558" s="257"/>
      <c r="Y558" s="257"/>
      <c r="Z558" s="257"/>
      <c r="AA558" s="257"/>
      <c r="AB558" s="257"/>
      <c r="AC558" s="257"/>
      <c r="AD558" s="257"/>
    </row>
    <row r="559">
      <c r="A559" s="257"/>
      <c r="B559" s="257"/>
      <c r="C559" s="257"/>
      <c r="D559" s="158"/>
      <c r="E559" s="285"/>
      <c r="F559" s="257"/>
      <c r="G559" s="257"/>
      <c r="H559" s="258"/>
      <c r="I559" s="257"/>
      <c r="J559" s="258"/>
      <c r="K559" s="257"/>
      <c r="L559" s="256"/>
      <c r="M559" s="257"/>
      <c r="N559" s="257"/>
      <c r="O559" s="257"/>
      <c r="P559" s="257"/>
      <c r="Q559" s="258"/>
      <c r="R559" s="257"/>
      <c r="S559" s="257"/>
      <c r="T559" s="257"/>
      <c r="U559" s="257"/>
      <c r="V559" s="258"/>
      <c r="W559" s="257"/>
      <c r="X559" s="257"/>
      <c r="Y559" s="257"/>
      <c r="Z559" s="257"/>
      <c r="AA559" s="257"/>
      <c r="AB559" s="257"/>
      <c r="AC559" s="257"/>
      <c r="AD559" s="257"/>
    </row>
    <row r="560">
      <c r="A560" s="257"/>
      <c r="B560" s="257"/>
      <c r="C560" s="257"/>
      <c r="D560" s="158"/>
      <c r="E560" s="285"/>
      <c r="F560" s="257"/>
      <c r="G560" s="257"/>
      <c r="H560" s="258"/>
      <c r="I560" s="257"/>
      <c r="J560" s="258"/>
      <c r="K560" s="257"/>
      <c r="L560" s="256"/>
      <c r="M560" s="257"/>
      <c r="N560" s="257"/>
      <c r="O560" s="257"/>
      <c r="P560" s="257"/>
      <c r="Q560" s="258"/>
      <c r="R560" s="257"/>
      <c r="S560" s="257"/>
      <c r="T560" s="257"/>
      <c r="U560" s="257"/>
      <c r="V560" s="258"/>
      <c r="W560" s="257"/>
      <c r="X560" s="257"/>
      <c r="Y560" s="257"/>
      <c r="Z560" s="257"/>
      <c r="AA560" s="257"/>
      <c r="AB560" s="257"/>
      <c r="AC560" s="257"/>
      <c r="AD560" s="257"/>
    </row>
    <row r="561">
      <c r="A561" s="257"/>
      <c r="B561" s="257"/>
      <c r="C561" s="257"/>
      <c r="D561" s="158"/>
      <c r="E561" s="285"/>
      <c r="F561" s="257"/>
      <c r="G561" s="257"/>
      <c r="H561" s="258"/>
      <c r="I561" s="257"/>
      <c r="J561" s="258"/>
      <c r="K561" s="257"/>
      <c r="L561" s="256"/>
      <c r="M561" s="257"/>
      <c r="N561" s="257"/>
      <c r="O561" s="257"/>
      <c r="P561" s="257"/>
      <c r="Q561" s="258"/>
      <c r="R561" s="257"/>
      <c r="S561" s="257"/>
      <c r="T561" s="257"/>
      <c r="U561" s="257"/>
      <c r="V561" s="258"/>
      <c r="W561" s="257"/>
      <c r="X561" s="257"/>
      <c r="Y561" s="257"/>
      <c r="Z561" s="257"/>
      <c r="AA561" s="257"/>
      <c r="AB561" s="257"/>
      <c r="AC561" s="257"/>
      <c r="AD561" s="257"/>
    </row>
    <row r="562">
      <c r="A562" s="257"/>
      <c r="B562" s="257"/>
      <c r="C562" s="257"/>
      <c r="D562" s="158"/>
      <c r="E562" s="285"/>
      <c r="F562" s="257"/>
      <c r="G562" s="257"/>
      <c r="H562" s="258"/>
      <c r="I562" s="257"/>
      <c r="J562" s="258"/>
      <c r="K562" s="257"/>
      <c r="L562" s="256"/>
      <c r="M562" s="257"/>
      <c r="N562" s="257"/>
      <c r="O562" s="257"/>
      <c r="P562" s="257"/>
      <c r="Q562" s="258"/>
      <c r="R562" s="257"/>
      <c r="S562" s="257"/>
      <c r="T562" s="257"/>
      <c r="U562" s="257"/>
      <c r="V562" s="258"/>
      <c r="W562" s="257"/>
      <c r="X562" s="257"/>
      <c r="Y562" s="257"/>
      <c r="Z562" s="257"/>
      <c r="AA562" s="257"/>
      <c r="AB562" s="257"/>
      <c r="AC562" s="257"/>
      <c r="AD562" s="257"/>
    </row>
    <row r="563">
      <c r="A563" s="257"/>
      <c r="B563" s="257"/>
      <c r="C563" s="257"/>
      <c r="D563" s="158"/>
      <c r="E563" s="285"/>
      <c r="F563" s="257"/>
      <c r="G563" s="257"/>
      <c r="H563" s="258"/>
      <c r="I563" s="257"/>
      <c r="J563" s="258"/>
      <c r="K563" s="257"/>
      <c r="L563" s="256"/>
      <c r="M563" s="257"/>
      <c r="N563" s="257"/>
      <c r="O563" s="257"/>
      <c r="P563" s="257"/>
      <c r="Q563" s="258"/>
      <c r="R563" s="257"/>
      <c r="S563" s="257"/>
      <c r="T563" s="257"/>
      <c r="U563" s="257"/>
      <c r="V563" s="258"/>
      <c r="W563" s="257"/>
      <c r="X563" s="257"/>
      <c r="Y563" s="257"/>
      <c r="Z563" s="257"/>
      <c r="AA563" s="257"/>
      <c r="AB563" s="257"/>
      <c r="AC563" s="257"/>
      <c r="AD563" s="257"/>
    </row>
    <row r="564">
      <c r="A564" s="257"/>
      <c r="B564" s="257"/>
      <c r="C564" s="257"/>
      <c r="D564" s="158"/>
      <c r="E564" s="285"/>
      <c r="F564" s="257"/>
      <c r="G564" s="257"/>
      <c r="H564" s="258"/>
      <c r="I564" s="257"/>
      <c r="J564" s="258"/>
      <c r="K564" s="257"/>
      <c r="L564" s="256"/>
      <c r="M564" s="257"/>
      <c r="N564" s="257"/>
      <c r="O564" s="257"/>
      <c r="P564" s="257"/>
      <c r="Q564" s="258"/>
      <c r="R564" s="257"/>
      <c r="S564" s="257"/>
      <c r="T564" s="257"/>
      <c r="U564" s="257"/>
      <c r="V564" s="258"/>
      <c r="W564" s="257"/>
      <c r="X564" s="257"/>
      <c r="Y564" s="257"/>
      <c r="Z564" s="257"/>
      <c r="AA564" s="257"/>
      <c r="AB564" s="257"/>
      <c r="AC564" s="257"/>
      <c r="AD564" s="257"/>
    </row>
    <row r="565">
      <c r="A565" s="257"/>
      <c r="B565" s="257"/>
      <c r="C565" s="257"/>
      <c r="D565" s="158"/>
      <c r="E565" s="285"/>
      <c r="F565" s="257"/>
      <c r="G565" s="257"/>
      <c r="H565" s="258"/>
      <c r="I565" s="257"/>
      <c r="J565" s="258"/>
      <c r="K565" s="257"/>
      <c r="L565" s="256"/>
      <c r="M565" s="257"/>
      <c r="N565" s="257"/>
      <c r="O565" s="257"/>
      <c r="P565" s="257"/>
      <c r="Q565" s="258"/>
      <c r="R565" s="257"/>
      <c r="S565" s="257"/>
      <c r="T565" s="257"/>
      <c r="U565" s="257"/>
      <c r="V565" s="258"/>
      <c r="W565" s="257"/>
      <c r="X565" s="257"/>
      <c r="Y565" s="257"/>
      <c r="Z565" s="257"/>
      <c r="AA565" s="257"/>
      <c r="AB565" s="257"/>
      <c r="AC565" s="257"/>
      <c r="AD565" s="257"/>
    </row>
    <row r="566">
      <c r="A566" s="257"/>
      <c r="B566" s="257"/>
      <c r="C566" s="257"/>
      <c r="D566" s="158"/>
      <c r="E566" s="285"/>
      <c r="F566" s="257"/>
      <c r="G566" s="257"/>
      <c r="H566" s="258"/>
      <c r="I566" s="257"/>
      <c r="J566" s="258"/>
      <c r="K566" s="257"/>
      <c r="L566" s="256"/>
      <c r="M566" s="257"/>
      <c r="N566" s="257"/>
      <c r="O566" s="257"/>
      <c r="P566" s="257"/>
      <c r="Q566" s="258"/>
      <c r="R566" s="257"/>
      <c r="S566" s="257"/>
      <c r="T566" s="257"/>
      <c r="U566" s="257"/>
      <c r="V566" s="258"/>
      <c r="W566" s="257"/>
      <c r="X566" s="257"/>
      <c r="Y566" s="257"/>
      <c r="Z566" s="257"/>
      <c r="AA566" s="257"/>
      <c r="AB566" s="257"/>
      <c r="AC566" s="257"/>
      <c r="AD566" s="257"/>
    </row>
    <row r="567">
      <c r="A567" s="257"/>
      <c r="B567" s="257"/>
      <c r="C567" s="257"/>
      <c r="D567" s="158"/>
      <c r="E567" s="285"/>
      <c r="F567" s="257"/>
      <c r="G567" s="257"/>
      <c r="H567" s="258"/>
      <c r="I567" s="257"/>
      <c r="J567" s="258"/>
      <c r="K567" s="257"/>
      <c r="L567" s="256"/>
      <c r="M567" s="257"/>
      <c r="N567" s="257"/>
      <c r="O567" s="257"/>
      <c r="P567" s="257"/>
      <c r="Q567" s="258"/>
      <c r="R567" s="257"/>
      <c r="S567" s="257"/>
      <c r="T567" s="257"/>
      <c r="U567" s="257"/>
      <c r="V567" s="258"/>
      <c r="W567" s="257"/>
      <c r="X567" s="257"/>
      <c r="Y567" s="257"/>
      <c r="Z567" s="257"/>
      <c r="AA567" s="257"/>
      <c r="AB567" s="257"/>
      <c r="AC567" s="257"/>
      <c r="AD567" s="257"/>
    </row>
    <row r="568">
      <c r="A568" s="257"/>
      <c r="B568" s="257"/>
      <c r="C568" s="257"/>
      <c r="D568" s="158"/>
      <c r="E568" s="285"/>
      <c r="F568" s="257"/>
      <c r="G568" s="257"/>
      <c r="H568" s="258"/>
      <c r="I568" s="257"/>
      <c r="J568" s="258"/>
      <c r="K568" s="257"/>
      <c r="L568" s="256"/>
      <c r="M568" s="257"/>
      <c r="N568" s="257"/>
      <c r="O568" s="257"/>
      <c r="P568" s="257"/>
      <c r="Q568" s="258"/>
      <c r="R568" s="257"/>
      <c r="S568" s="257"/>
      <c r="T568" s="257"/>
      <c r="U568" s="257"/>
      <c r="V568" s="258"/>
      <c r="W568" s="257"/>
      <c r="X568" s="257"/>
      <c r="Y568" s="257"/>
      <c r="Z568" s="257"/>
      <c r="AA568" s="257"/>
      <c r="AB568" s="257"/>
      <c r="AC568" s="257"/>
      <c r="AD568" s="257"/>
    </row>
    <row r="569">
      <c r="A569" s="257"/>
      <c r="B569" s="257"/>
      <c r="C569" s="257"/>
      <c r="D569" s="158"/>
      <c r="E569" s="285"/>
      <c r="F569" s="257"/>
      <c r="G569" s="257"/>
      <c r="H569" s="258"/>
      <c r="I569" s="257"/>
      <c r="J569" s="258"/>
      <c r="K569" s="257"/>
      <c r="L569" s="256"/>
      <c r="M569" s="257"/>
      <c r="N569" s="257"/>
      <c r="O569" s="257"/>
      <c r="P569" s="257"/>
      <c r="Q569" s="258"/>
      <c r="R569" s="257"/>
      <c r="S569" s="257"/>
      <c r="T569" s="257"/>
      <c r="U569" s="257"/>
      <c r="V569" s="258"/>
      <c r="W569" s="257"/>
      <c r="X569" s="257"/>
      <c r="Y569" s="257"/>
      <c r="Z569" s="257"/>
      <c r="AA569" s="257"/>
      <c r="AB569" s="257"/>
      <c r="AC569" s="257"/>
      <c r="AD569" s="257"/>
    </row>
    <row r="570">
      <c r="A570" s="257"/>
      <c r="B570" s="257"/>
      <c r="C570" s="257"/>
      <c r="D570" s="158"/>
      <c r="E570" s="285"/>
      <c r="F570" s="257"/>
      <c r="G570" s="257"/>
      <c r="H570" s="258"/>
      <c r="I570" s="257"/>
      <c r="J570" s="258"/>
      <c r="K570" s="257"/>
      <c r="L570" s="256"/>
      <c r="M570" s="257"/>
      <c r="N570" s="257"/>
      <c r="O570" s="257"/>
      <c r="P570" s="257"/>
      <c r="Q570" s="258"/>
      <c r="R570" s="257"/>
      <c r="S570" s="257"/>
      <c r="T570" s="257"/>
      <c r="U570" s="257"/>
      <c r="V570" s="258"/>
      <c r="W570" s="257"/>
      <c r="X570" s="257"/>
      <c r="Y570" s="257"/>
      <c r="Z570" s="257"/>
      <c r="AA570" s="257"/>
      <c r="AB570" s="257"/>
      <c r="AC570" s="257"/>
      <c r="AD570" s="257"/>
    </row>
    <row r="571">
      <c r="A571" s="257"/>
      <c r="B571" s="257"/>
      <c r="C571" s="257"/>
      <c r="D571" s="158"/>
      <c r="E571" s="285"/>
      <c r="F571" s="257"/>
      <c r="G571" s="257"/>
      <c r="H571" s="258"/>
      <c r="I571" s="257"/>
      <c r="J571" s="258"/>
      <c r="K571" s="257"/>
      <c r="L571" s="256"/>
      <c r="M571" s="257"/>
      <c r="N571" s="257"/>
      <c r="O571" s="257"/>
      <c r="P571" s="257"/>
      <c r="Q571" s="258"/>
      <c r="R571" s="257"/>
      <c r="S571" s="257"/>
      <c r="T571" s="257"/>
      <c r="U571" s="257"/>
      <c r="V571" s="258"/>
      <c r="W571" s="257"/>
      <c r="X571" s="257"/>
      <c r="Y571" s="257"/>
      <c r="Z571" s="257"/>
      <c r="AA571" s="257"/>
      <c r="AB571" s="257"/>
      <c r="AC571" s="257"/>
      <c r="AD571" s="257"/>
    </row>
    <row r="572">
      <c r="A572" s="257"/>
      <c r="B572" s="257"/>
      <c r="C572" s="257"/>
      <c r="D572" s="158"/>
      <c r="E572" s="285"/>
      <c r="F572" s="257"/>
      <c r="G572" s="257"/>
      <c r="H572" s="258"/>
      <c r="I572" s="257"/>
      <c r="J572" s="258"/>
      <c r="K572" s="257"/>
      <c r="L572" s="256"/>
      <c r="M572" s="257"/>
      <c r="N572" s="257"/>
      <c r="O572" s="257"/>
      <c r="P572" s="257"/>
      <c r="Q572" s="258"/>
      <c r="R572" s="257"/>
      <c r="S572" s="257"/>
      <c r="T572" s="257"/>
      <c r="U572" s="257"/>
      <c r="V572" s="258"/>
      <c r="W572" s="257"/>
      <c r="X572" s="257"/>
      <c r="Y572" s="257"/>
      <c r="Z572" s="257"/>
      <c r="AA572" s="257"/>
      <c r="AB572" s="257"/>
      <c r="AC572" s="257"/>
      <c r="AD572" s="257"/>
    </row>
    <row r="573">
      <c r="A573" s="257"/>
      <c r="B573" s="257"/>
      <c r="C573" s="257"/>
      <c r="D573" s="158"/>
      <c r="E573" s="285"/>
      <c r="F573" s="257"/>
      <c r="G573" s="257"/>
      <c r="H573" s="258"/>
      <c r="I573" s="257"/>
      <c r="J573" s="258"/>
      <c r="K573" s="257"/>
      <c r="L573" s="256"/>
      <c r="M573" s="257"/>
      <c r="N573" s="257"/>
      <c r="O573" s="257"/>
      <c r="P573" s="257"/>
      <c r="Q573" s="258"/>
      <c r="R573" s="257"/>
      <c r="S573" s="257"/>
      <c r="T573" s="257"/>
      <c r="U573" s="257"/>
      <c r="V573" s="258"/>
      <c r="W573" s="257"/>
      <c r="X573" s="257"/>
      <c r="Y573" s="257"/>
      <c r="Z573" s="257"/>
      <c r="AA573" s="257"/>
      <c r="AB573" s="257"/>
      <c r="AC573" s="257"/>
      <c r="AD573" s="257"/>
    </row>
    <row r="574">
      <c r="A574" s="257"/>
      <c r="B574" s="257"/>
      <c r="C574" s="257"/>
      <c r="D574" s="158"/>
      <c r="E574" s="285"/>
      <c r="F574" s="257"/>
      <c r="G574" s="257"/>
      <c r="H574" s="258"/>
      <c r="I574" s="257"/>
      <c r="J574" s="258"/>
      <c r="K574" s="257"/>
      <c r="L574" s="256"/>
      <c r="M574" s="257"/>
      <c r="N574" s="257"/>
      <c r="O574" s="257"/>
      <c r="P574" s="257"/>
      <c r="Q574" s="258"/>
      <c r="R574" s="257"/>
      <c r="S574" s="257"/>
      <c r="T574" s="257"/>
      <c r="U574" s="257"/>
      <c r="V574" s="258"/>
      <c r="W574" s="257"/>
      <c r="X574" s="257"/>
      <c r="Y574" s="257"/>
      <c r="Z574" s="257"/>
      <c r="AA574" s="257"/>
      <c r="AB574" s="257"/>
      <c r="AC574" s="257"/>
      <c r="AD574" s="257"/>
    </row>
    <row r="575">
      <c r="A575" s="257"/>
      <c r="B575" s="257"/>
      <c r="C575" s="257"/>
      <c r="D575" s="158"/>
      <c r="E575" s="285"/>
      <c r="F575" s="257"/>
      <c r="G575" s="257"/>
      <c r="H575" s="258"/>
      <c r="I575" s="257"/>
      <c r="J575" s="258"/>
      <c r="K575" s="257"/>
      <c r="L575" s="256"/>
      <c r="M575" s="257"/>
      <c r="N575" s="257"/>
      <c r="O575" s="257"/>
      <c r="P575" s="257"/>
      <c r="Q575" s="258"/>
      <c r="R575" s="257"/>
      <c r="S575" s="257"/>
      <c r="T575" s="257"/>
      <c r="U575" s="257"/>
      <c r="V575" s="258"/>
      <c r="W575" s="257"/>
      <c r="X575" s="257"/>
      <c r="Y575" s="257"/>
      <c r="Z575" s="257"/>
      <c r="AA575" s="257"/>
      <c r="AB575" s="257"/>
      <c r="AC575" s="257"/>
      <c r="AD575" s="257"/>
    </row>
    <row r="576">
      <c r="A576" s="257"/>
      <c r="B576" s="257"/>
      <c r="C576" s="257"/>
      <c r="D576" s="158"/>
      <c r="E576" s="285"/>
      <c r="F576" s="257"/>
      <c r="G576" s="257"/>
      <c r="H576" s="258"/>
      <c r="I576" s="257"/>
      <c r="J576" s="258"/>
      <c r="K576" s="257"/>
      <c r="L576" s="256"/>
      <c r="M576" s="257"/>
      <c r="N576" s="257"/>
      <c r="O576" s="257"/>
      <c r="P576" s="257"/>
      <c r="Q576" s="258"/>
      <c r="R576" s="257"/>
      <c r="S576" s="257"/>
      <c r="T576" s="257"/>
      <c r="U576" s="257"/>
      <c r="V576" s="258"/>
      <c r="W576" s="257"/>
      <c r="X576" s="257"/>
      <c r="Y576" s="257"/>
      <c r="Z576" s="257"/>
      <c r="AA576" s="257"/>
      <c r="AB576" s="257"/>
      <c r="AC576" s="257"/>
      <c r="AD576" s="257"/>
    </row>
    <row r="577">
      <c r="A577" s="257"/>
      <c r="B577" s="257"/>
      <c r="C577" s="257"/>
      <c r="D577" s="158"/>
      <c r="E577" s="285"/>
      <c r="F577" s="257"/>
      <c r="G577" s="257"/>
      <c r="H577" s="258"/>
      <c r="I577" s="257"/>
      <c r="J577" s="258"/>
      <c r="K577" s="257"/>
      <c r="L577" s="256"/>
      <c r="M577" s="257"/>
      <c r="N577" s="257"/>
      <c r="O577" s="257"/>
      <c r="P577" s="257"/>
      <c r="Q577" s="258"/>
      <c r="R577" s="257"/>
      <c r="S577" s="257"/>
      <c r="T577" s="257"/>
      <c r="U577" s="257"/>
      <c r="V577" s="258"/>
      <c r="W577" s="257"/>
      <c r="X577" s="257"/>
      <c r="Y577" s="257"/>
      <c r="Z577" s="257"/>
      <c r="AA577" s="257"/>
      <c r="AB577" s="257"/>
      <c r="AC577" s="257"/>
      <c r="AD577" s="257"/>
    </row>
    <row r="578">
      <c r="A578" s="257"/>
      <c r="B578" s="257"/>
      <c r="C578" s="257"/>
      <c r="D578" s="158"/>
      <c r="E578" s="285"/>
      <c r="F578" s="257"/>
      <c r="G578" s="257"/>
      <c r="H578" s="258"/>
      <c r="I578" s="257"/>
      <c r="J578" s="258"/>
      <c r="K578" s="257"/>
      <c r="L578" s="256"/>
      <c r="M578" s="257"/>
      <c r="N578" s="257"/>
      <c r="O578" s="257"/>
      <c r="P578" s="257"/>
      <c r="Q578" s="258"/>
      <c r="R578" s="257"/>
      <c r="S578" s="257"/>
      <c r="T578" s="257"/>
      <c r="U578" s="257"/>
      <c r="V578" s="258"/>
      <c r="W578" s="257"/>
      <c r="X578" s="257"/>
      <c r="Y578" s="257"/>
      <c r="Z578" s="257"/>
      <c r="AA578" s="257"/>
      <c r="AB578" s="257"/>
      <c r="AC578" s="257"/>
      <c r="AD578" s="257"/>
    </row>
    <row r="579">
      <c r="A579" s="257"/>
      <c r="B579" s="257"/>
      <c r="C579" s="257"/>
      <c r="D579" s="158"/>
      <c r="E579" s="285"/>
      <c r="F579" s="257"/>
      <c r="G579" s="257"/>
      <c r="H579" s="258"/>
      <c r="I579" s="257"/>
      <c r="J579" s="258"/>
      <c r="K579" s="257"/>
      <c r="L579" s="256"/>
      <c r="M579" s="257"/>
      <c r="N579" s="257"/>
      <c r="O579" s="257"/>
      <c r="P579" s="257"/>
      <c r="Q579" s="258"/>
      <c r="R579" s="257"/>
      <c r="S579" s="257"/>
      <c r="T579" s="257"/>
      <c r="U579" s="257"/>
      <c r="V579" s="258"/>
      <c r="W579" s="257"/>
      <c r="X579" s="257"/>
      <c r="Y579" s="257"/>
      <c r="Z579" s="257"/>
      <c r="AA579" s="257"/>
      <c r="AB579" s="257"/>
      <c r="AC579" s="257"/>
      <c r="AD579" s="257"/>
    </row>
    <row r="580">
      <c r="A580" s="257"/>
      <c r="B580" s="257"/>
      <c r="C580" s="257"/>
      <c r="D580" s="158"/>
      <c r="E580" s="285"/>
      <c r="F580" s="257"/>
      <c r="G580" s="257"/>
      <c r="H580" s="258"/>
      <c r="I580" s="257"/>
      <c r="J580" s="258"/>
      <c r="K580" s="257"/>
      <c r="L580" s="256"/>
      <c r="M580" s="257"/>
      <c r="N580" s="257"/>
      <c r="O580" s="257"/>
      <c r="P580" s="257"/>
      <c r="Q580" s="258"/>
      <c r="R580" s="257"/>
      <c r="S580" s="257"/>
      <c r="T580" s="257"/>
      <c r="U580" s="257"/>
      <c r="V580" s="258"/>
      <c r="W580" s="257"/>
      <c r="X580" s="257"/>
      <c r="Y580" s="257"/>
      <c r="Z580" s="257"/>
      <c r="AA580" s="257"/>
      <c r="AB580" s="257"/>
      <c r="AC580" s="257"/>
      <c r="AD580" s="257"/>
    </row>
    <row r="581">
      <c r="A581" s="257"/>
      <c r="B581" s="257"/>
      <c r="C581" s="257"/>
      <c r="D581" s="158"/>
      <c r="E581" s="285"/>
      <c r="F581" s="257"/>
      <c r="G581" s="257"/>
      <c r="H581" s="258"/>
      <c r="I581" s="257"/>
      <c r="J581" s="258"/>
      <c r="K581" s="257"/>
      <c r="L581" s="256"/>
      <c r="M581" s="257"/>
      <c r="N581" s="257"/>
      <c r="O581" s="257"/>
      <c r="P581" s="257"/>
      <c r="Q581" s="258"/>
      <c r="R581" s="257"/>
      <c r="S581" s="257"/>
      <c r="T581" s="257"/>
      <c r="U581" s="257"/>
      <c r="V581" s="258"/>
      <c r="W581" s="257"/>
      <c r="X581" s="257"/>
      <c r="Y581" s="257"/>
      <c r="Z581" s="257"/>
      <c r="AA581" s="257"/>
      <c r="AB581" s="257"/>
      <c r="AC581" s="257"/>
      <c r="AD581" s="257"/>
    </row>
    <row r="582">
      <c r="A582" s="257"/>
      <c r="B582" s="257"/>
      <c r="C582" s="257"/>
      <c r="D582" s="158"/>
      <c r="E582" s="285"/>
      <c r="F582" s="257"/>
      <c r="G582" s="257"/>
      <c r="H582" s="258"/>
      <c r="I582" s="257"/>
      <c r="J582" s="258"/>
      <c r="K582" s="257"/>
      <c r="L582" s="256"/>
      <c r="M582" s="257"/>
      <c r="N582" s="257"/>
      <c r="O582" s="257"/>
      <c r="P582" s="257"/>
      <c r="Q582" s="258"/>
      <c r="R582" s="257"/>
      <c r="S582" s="257"/>
      <c r="T582" s="257"/>
      <c r="U582" s="257"/>
      <c r="V582" s="258"/>
      <c r="W582" s="257"/>
      <c r="X582" s="257"/>
      <c r="Y582" s="257"/>
      <c r="Z582" s="257"/>
      <c r="AA582" s="257"/>
      <c r="AB582" s="257"/>
      <c r="AC582" s="257"/>
      <c r="AD582" s="257"/>
    </row>
    <row r="583">
      <c r="A583" s="257"/>
      <c r="B583" s="257"/>
      <c r="C583" s="257"/>
      <c r="D583" s="158"/>
      <c r="E583" s="285"/>
      <c r="F583" s="257"/>
      <c r="G583" s="257"/>
      <c r="H583" s="258"/>
      <c r="I583" s="257"/>
      <c r="J583" s="258"/>
      <c r="K583" s="257"/>
      <c r="L583" s="256"/>
      <c r="M583" s="257"/>
      <c r="N583" s="257"/>
      <c r="O583" s="257"/>
      <c r="P583" s="257"/>
      <c r="Q583" s="258"/>
      <c r="R583" s="257"/>
      <c r="S583" s="257"/>
      <c r="T583" s="257"/>
      <c r="U583" s="257"/>
      <c r="V583" s="258"/>
      <c r="W583" s="257"/>
      <c r="X583" s="257"/>
      <c r="Y583" s="257"/>
      <c r="Z583" s="257"/>
      <c r="AA583" s="257"/>
      <c r="AB583" s="257"/>
      <c r="AC583" s="257"/>
      <c r="AD583" s="257"/>
    </row>
    <row r="584">
      <c r="A584" s="257"/>
      <c r="B584" s="257"/>
      <c r="C584" s="257"/>
      <c r="D584" s="158"/>
      <c r="E584" s="285"/>
      <c r="F584" s="257"/>
      <c r="G584" s="257"/>
      <c r="H584" s="258"/>
      <c r="I584" s="257"/>
      <c r="J584" s="258"/>
      <c r="K584" s="257"/>
      <c r="L584" s="256"/>
      <c r="M584" s="257"/>
      <c r="N584" s="257"/>
      <c r="O584" s="257"/>
      <c r="P584" s="257"/>
      <c r="Q584" s="258"/>
      <c r="R584" s="257"/>
      <c r="S584" s="257"/>
      <c r="T584" s="257"/>
      <c r="U584" s="257"/>
      <c r="V584" s="258"/>
      <c r="W584" s="257"/>
      <c r="X584" s="257"/>
      <c r="Y584" s="257"/>
      <c r="Z584" s="257"/>
      <c r="AA584" s="257"/>
      <c r="AB584" s="257"/>
      <c r="AC584" s="257"/>
      <c r="AD584" s="257"/>
    </row>
    <row r="585">
      <c r="A585" s="257"/>
      <c r="B585" s="257"/>
      <c r="C585" s="257"/>
      <c r="D585" s="158"/>
      <c r="E585" s="285"/>
      <c r="F585" s="257"/>
      <c r="G585" s="257"/>
      <c r="H585" s="258"/>
      <c r="I585" s="257"/>
      <c r="J585" s="258"/>
      <c r="K585" s="257"/>
      <c r="L585" s="256"/>
      <c r="M585" s="257"/>
      <c r="N585" s="257"/>
      <c r="O585" s="257"/>
      <c r="P585" s="257"/>
      <c r="Q585" s="258"/>
      <c r="R585" s="257"/>
      <c r="S585" s="257"/>
      <c r="T585" s="257"/>
      <c r="U585" s="257"/>
      <c r="V585" s="258"/>
      <c r="W585" s="257"/>
      <c r="X585" s="257"/>
      <c r="Y585" s="257"/>
      <c r="Z585" s="257"/>
      <c r="AA585" s="257"/>
      <c r="AB585" s="257"/>
      <c r="AC585" s="257"/>
      <c r="AD585" s="257"/>
    </row>
    <row r="586">
      <c r="A586" s="257"/>
      <c r="B586" s="257"/>
      <c r="C586" s="257"/>
      <c r="D586" s="158"/>
      <c r="E586" s="285"/>
      <c r="F586" s="257"/>
      <c r="G586" s="257"/>
      <c r="H586" s="258"/>
      <c r="I586" s="257"/>
      <c r="J586" s="258"/>
      <c r="K586" s="257"/>
      <c r="L586" s="256"/>
      <c r="M586" s="257"/>
      <c r="N586" s="257"/>
      <c r="O586" s="257"/>
      <c r="P586" s="257"/>
      <c r="Q586" s="258"/>
      <c r="R586" s="257"/>
      <c r="S586" s="257"/>
      <c r="T586" s="257"/>
      <c r="U586" s="257"/>
      <c r="V586" s="258"/>
      <c r="W586" s="257"/>
      <c r="X586" s="257"/>
      <c r="Y586" s="257"/>
      <c r="Z586" s="257"/>
      <c r="AA586" s="257"/>
      <c r="AB586" s="257"/>
      <c r="AC586" s="257"/>
      <c r="AD586" s="257"/>
    </row>
    <row r="587">
      <c r="A587" s="257"/>
      <c r="B587" s="257"/>
      <c r="C587" s="257"/>
      <c r="D587" s="158"/>
      <c r="E587" s="285"/>
      <c r="F587" s="257"/>
      <c r="G587" s="257"/>
      <c r="H587" s="258"/>
      <c r="I587" s="257"/>
      <c r="J587" s="258"/>
      <c r="K587" s="257"/>
      <c r="L587" s="256"/>
      <c r="M587" s="257"/>
      <c r="N587" s="257"/>
      <c r="O587" s="257"/>
      <c r="P587" s="257"/>
      <c r="Q587" s="258"/>
      <c r="R587" s="257"/>
      <c r="S587" s="257"/>
      <c r="T587" s="257"/>
      <c r="U587" s="257"/>
      <c r="V587" s="258"/>
      <c r="W587" s="257"/>
      <c r="X587" s="257"/>
      <c r="Y587" s="257"/>
      <c r="Z587" s="257"/>
      <c r="AA587" s="257"/>
      <c r="AB587" s="257"/>
      <c r="AC587" s="257"/>
      <c r="AD587" s="257"/>
    </row>
    <row r="588">
      <c r="A588" s="257"/>
      <c r="B588" s="257"/>
      <c r="C588" s="257"/>
      <c r="D588" s="158"/>
      <c r="E588" s="285"/>
      <c r="F588" s="257"/>
      <c r="G588" s="257"/>
      <c r="H588" s="258"/>
      <c r="I588" s="257"/>
      <c r="J588" s="258"/>
      <c r="K588" s="257"/>
      <c r="L588" s="256"/>
      <c r="M588" s="257"/>
      <c r="N588" s="257"/>
      <c r="O588" s="257"/>
      <c r="P588" s="257"/>
      <c r="Q588" s="258"/>
      <c r="R588" s="257"/>
      <c r="S588" s="257"/>
      <c r="T588" s="257"/>
      <c r="U588" s="257"/>
      <c r="V588" s="258"/>
      <c r="W588" s="257"/>
      <c r="X588" s="257"/>
      <c r="Y588" s="257"/>
      <c r="Z588" s="257"/>
      <c r="AA588" s="257"/>
      <c r="AB588" s="257"/>
      <c r="AC588" s="257"/>
      <c r="AD588" s="257"/>
    </row>
    <row r="589">
      <c r="A589" s="257"/>
      <c r="B589" s="257"/>
      <c r="C589" s="257"/>
      <c r="D589" s="158"/>
      <c r="E589" s="285"/>
      <c r="F589" s="257"/>
      <c r="G589" s="257"/>
      <c r="H589" s="258"/>
      <c r="I589" s="257"/>
      <c r="J589" s="258"/>
      <c r="K589" s="257"/>
      <c r="L589" s="256"/>
      <c r="M589" s="257"/>
      <c r="N589" s="257"/>
      <c r="O589" s="257"/>
      <c r="P589" s="257"/>
      <c r="Q589" s="258"/>
      <c r="R589" s="257"/>
      <c r="S589" s="257"/>
      <c r="T589" s="257"/>
      <c r="U589" s="257"/>
      <c r="V589" s="258"/>
      <c r="W589" s="257"/>
      <c r="X589" s="257"/>
      <c r="Y589" s="257"/>
      <c r="Z589" s="257"/>
      <c r="AA589" s="257"/>
      <c r="AB589" s="257"/>
      <c r="AC589" s="257"/>
      <c r="AD589" s="257"/>
    </row>
    <row r="590">
      <c r="A590" s="257"/>
      <c r="B590" s="257"/>
      <c r="C590" s="257"/>
      <c r="D590" s="158"/>
      <c r="E590" s="285"/>
      <c r="F590" s="257"/>
      <c r="G590" s="257"/>
      <c r="H590" s="258"/>
      <c r="I590" s="257"/>
      <c r="J590" s="258"/>
      <c r="K590" s="257"/>
      <c r="L590" s="256"/>
      <c r="M590" s="257"/>
      <c r="N590" s="257"/>
      <c r="O590" s="257"/>
      <c r="P590" s="257"/>
      <c r="Q590" s="258"/>
      <c r="R590" s="257"/>
      <c r="S590" s="257"/>
      <c r="T590" s="257"/>
      <c r="U590" s="257"/>
      <c r="V590" s="258"/>
      <c r="W590" s="257"/>
      <c r="X590" s="257"/>
      <c r="Y590" s="257"/>
      <c r="Z590" s="257"/>
      <c r="AA590" s="257"/>
      <c r="AB590" s="257"/>
      <c r="AC590" s="257"/>
      <c r="AD590" s="257"/>
    </row>
    <row r="591">
      <c r="A591" s="257"/>
      <c r="B591" s="257"/>
      <c r="C591" s="257"/>
      <c r="D591" s="158"/>
      <c r="E591" s="285"/>
      <c r="F591" s="257"/>
      <c r="G591" s="257"/>
      <c r="H591" s="258"/>
      <c r="I591" s="257"/>
      <c r="J591" s="258"/>
      <c r="K591" s="257"/>
      <c r="L591" s="256"/>
      <c r="M591" s="257"/>
      <c r="N591" s="257"/>
      <c r="O591" s="257"/>
      <c r="P591" s="257"/>
      <c r="Q591" s="258"/>
      <c r="R591" s="257"/>
      <c r="S591" s="257"/>
      <c r="T591" s="257"/>
      <c r="U591" s="257"/>
      <c r="V591" s="258"/>
      <c r="W591" s="257"/>
      <c r="X591" s="257"/>
      <c r="Y591" s="257"/>
      <c r="Z591" s="257"/>
      <c r="AA591" s="257"/>
      <c r="AB591" s="257"/>
      <c r="AC591" s="257"/>
      <c r="AD591" s="257"/>
    </row>
    <row r="592">
      <c r="A592" s="257"/>
      <c r="B592" s="257"/>
      <c r="C592" s="257"/>
      <c r="D592" s="158"/>
      <c r="E592" s="285"/>
      <c r="F592" s="257"/>
      <c r="G592" s="257"/>
      <c r="H592" s="258"/>
      <c r="I592" s="257"/>
      <c r="J592" s="258"/>
      <c r="K592" s="257"/>
      <c r="L592" s="256"/>
      <c r="M592" s="257"/>
      <c r="N592" s="257"/>
      <c r="O592" s="257"/>
      <c r="P592" s="257"/>
      <c r="Q592" s="258"/>
      <c r="R592" s="257"/>
      <c r="S592" s="257"/>
      <c r="T592" s="257"/>
      <c r="U592" s="257"/>
      <c r="V592" s="258"/>
      <c r="W592" s="257"/>
      <c r="X592" s="257"/>
      <c r="Y592" s="257"/>
      <c r="Z592" s="257"/>
      <c r="AA592" s="257"/>
      <c r="AB592" s="257"/>
      <c r="AC592" s="257"/>
      <c r="AD592" s="257"/>
    </row>
    <row r="593">
      <c r="A593" s="257"/>
      <c r="B593" s="257"/>
      <c r="C593" s="257"/>
      <c r="D593" s="158"/>
      <c r="E593" s="285"/>
      <c r="F593" s="257"/>
      <c r="G593" s="257"/>
      <c r="H593" s="258"/>
      <c r="I593" s="257"/>
      <c r="J593" s="258"/>
      <c r="K593" s="257"/>
      <c r="L593" s="256"/>
      <c r="M593" s="257"/>
      <c r="N593" s="257"/>
      <c r="O593" s="257"/>
      <c r="P593" s="257"/>
      <c r="Q593" s="258"/>
      <c r="R593" s="257"/>
      <c r="S593" s="257"/>
      <c r="T593" s="257"/>
      <c r="U593" s="257"/>
      <c r="V593" s="258"/>
      <c r="W593" s="257"/>
      <c r="X593" s="257"/>
      <c r="Y593" s="257"/>
      <c r="Z593" s="257"/>
      <c r="AA593" s="257"/>
      <c r="AB593" s="257"/>
      <c r="AC593" s="257"/>
      <c r="AD593" s="257"/>
    </row>
    <row r="594">
      <c r="A594" s="257"/>
      <c r="B594" s="257"/>
      <c r="C594" s="257"/>
      <c r="D594" s="158"/>
      <c r="E594" s="285"/>
      <c r="F594" s="257"/>
      <c r="G594" s="257"/>
      <c r="H594" s="258"/>
      <c r="I594" s="257"/>
      <c r="J594" s="258"/>
      <c r="K594" s="257"/>
      <c r="L594" s="256"/>
      <c r="M594" s="257"/>
      <c r="N594" s="257"/>
      <c r="O594" s="257"/>
      <c r="P594" s="257"/>
      <c r="Q594" s="258"/>
      <c r="R594" s="257"/>
      <c r="S594" s="257"/>
      <c r="T594" s="257"/>
      <c r="U594" s="257"/>
      <c r="V594" s="258"/>
      <c r="W594" s="257"/>
      <c r="X594" s="257"/>
      <c r="Y594" s="257"/>
      <c r="Z594" s="257"/>
      <c r="AA594" s="257"/>
      <c r="AB594" s="257"/>
      <c r="AC594" s="257"/>
      <c r="AD594" s="257"/>
    </row>
    <row r="595">
      <c r="A595" s="257"/>
      <c r="B595" s="257"/>
      <c r="C595" s="257"/>
      <c r="D595" s="158"/>
      <c r="E595" s="285"/>
      <c r="F595" s="257"/>
      <c r="G595" s="257"/>
      <c r="H595" s="258"/>
      <c r="I595" s="257"/>
      <c r="J595" s="258"/>
      <c r="K595" s="257"/>
      <c r="L595" s="256"/>
      <c r="M595" s="257"/>
      <c r="N595" s="257"/>
      <c r="O595" s="257"/>
      <c r="P595" s="257"/>
      <c r="Q595" s="258"/>
      <c r="R595" s="257"/>
      <c r="S595" s="257"/>
      <c r="T595" s="257"/>
      <c r="U595" s="257"/>
      <c r="V595" s="258"/>
      <c r="W595" s="257"/>
      <c r="X595" s="257"/>
      <c r="Y595" s="257"/>
      <c r="Z595" s="257"/>
      <c r="AA595" s="257"/>
      <c r="AB595" s="257"/>
      <c r="AC595" s="257"/>
      <c r="AD595" s="257"/>
    </row>
    <row r="596">
      <c r="A596" s="257"/>
      <c r="B596" s="257"/>
      <c r="C596" s="257"/>
      <c r="D596" s="158"/>
      <c r="E596" s="285"/>
      <c r="F596" s="257"/>
      <c r="G596" s="257"/>
      <c r="H596" s="258"/>
      <c r="I596" s="257"/>
      <c r="J596" s="258"/>
      <c r="K596" s="257"/>
      <c r="L596" s="256"/>
      <c r="M596" s="257"/>
      <c r="N596" s="257"/>
      <c r="O596" s="257"/>
      <c r="P596" s="257"/>
      <c r="Q596" s="258"/>
      <c r="R596" s="257"/>
      <c r="S596" s="257"/>
      <c r="T596" s="257"/>
      <c r="U596" s="257"/>
      <c r="V596" s="258"/>
      <c r="W596" s="257"/>
      <c r="X596" s="257"/>
      <c r="Y596" s="257"/>
      <c r="Z596" s="257"/>
      <c r="AA596" s="257"/>
      <c r="AB596" s="257"/>
      <c r="AC596" s="257"/>
      <c r="AD596" s="257"/>
    </row>
    <row r="597">
      <c r="A597" s="257"/>
      <c r="B597" s="257"/>
      <c r="C597" s="257"/>
      <c r="D597" s="158"/>
      <c r="E597" s="285"/>
      <c r="F597" s="257"/>
      <c r="G597" s="257"/>
      <c r="H597" s="258"/>
      <c r="I597" s="257"/>
      <c r="J597" s="258"/>
      <c r="K597" s="257"/>
      <c r="L597" s="256"/>
      <c r="M597" s="257"/>
      <c r="N597" s="257"/>
      <c r="O597" s="257"/>
      <c r="P597" s="257"/>
      <c r="Q597" s="258"/>
      <c r="R597" s="257"/>
      <c r="S597" s="257"/>
      <c r="T597" s="257"/>
      <c r="U597" s="257"/>
      <c r="V597" s="258"/>
      <c r="W597" s="257"/>
      <c r="X597" s="257"/>
      <c r="Y597" s="257"/>
      <c r="Z597" s="257"/>
      <c r="AA597" s="257"/>
      <c r="AB597" s="257"/>
      <c r="AC597" s="257"/>
      <c r="AD597" s="257"/>
    </row>
    <row r="598">
      <c r="A598" s="257"/>
      <c r="B598" s="257"/>
      <c r="C598" s="257"/>
      <c r="D598" s="158"/>
      <c r="E598" s="285"/>
      <c r="F598" s="257"/>
      <c r="G598" s="257"/>
      <c r="H598" s="258"/>
      <c r="I598" s="257"/>
      <c r="J598" s="258"/>
      <c r="K598" s="257"/>
      <c r="L598" s="256"/>
      <c r="M598" s="257"/>
      <c r="N598" s="257"/>
      <c r="O598" s="257"/>
      <c r="P598" s="257"/>
      <c r="Q598" s="258"/>
      <c r="R598" s="257"/>
      <c r="S598" s="257"/>
      <c r="T598" s="257"/>
      <c r="U598" s="257"/>
      <c r="V598" s="258"/>
      <c r="W598" s="257"/>
      <c r="X598" s="257"/>
      <c r="Y598" s="257"/>
      <c r="Z598" s="257"/>
      <c r="AA598" s="257"/>
      <c r="AB598" s="257"/>
      <c r="AC598" s="257"/>
      <c r="AD598" s="257"/>
    </row>
    <row r="599">
      <c r="A599" s="257"/>
      <c r="B599" s="257"/>
      <c r="C599" s="257"/>
      <c r="D599" s="158"/>
      <c r="E599" s="285"/>
      <c r="F599" s="257"/>
      <c r="G599" s="257"/>
      <c r="H599" s="258"/>
      <c r="I599" s="257"/>
      <c r="J599" s="258"/>
      <c r="K599" s="257"/>
      <c r="L599" s="256"/>
      <c r="M599" s="257"/>
      <c r="N599" s="257"/>
      <c r="O599" s="257"/>
      <c r="P599" s="257"/>
      <c r="Q599" s="258"/>
      <c r="R599" s="257"/>
      <c r="S599" s="257"/>
      <c r="T599" s="257"/>
      <c r="U599" s="257"/>
      <c r="V599" s="258"/>
      <c r="W599" s="257"/>
      <c r="X599" s="257"/>
      <c r="Y599" s="257"/>
      <c r="Z599" s="257"/>
      <c r="AA599" s="257"/>
      <c r="AB599" s="257"/>
      <c r="AC599" s="257"/>
      <c r="AD599" s="257"/>
    </row>
    <row r="600">
      <c r="A600" s="257"/>
      <c r="B600" s="257"/>
      <c r="C600" s="257"/>
      <c r="D600" s="158"/>
      <c r="E600" s="285"/>
      <c r="F600" s="257"/>
      <c r="G600" s="257"/>
      <c r="H600" s="258"/>
      <c r="I600" s="257"/>
      <c r="J600" s="258"/>
      <c r="K600" s="257"/>
      <c r="L600" s="256"/>
      <c r="M600" s="257"/>
      <c r="N600" s="257"/>
      <c r="O600" s="257"/>
      <c r="P600" s="257"/>
      <c r="Q600" s="258"/>
      <c r="R600" s="257"/>
      <c r="S600" s="257"/>
      <c r="T600" s="257"/>
      <c r="U600" s="257"/>
      <c r="V600" s="258"/>
      <c r="W600" s="257"/>
      <c r="X600" s="257"/>
      <c r="Y600" s="257"/>
      <c r="Z600" s="257"/>
      <c r="AA600" s="257"/>
      <c r="AB600" s="257"/>
      <c r="AC600" s="257"/>
      <c r="AD600" s="257"/>
    </row>
    <row r="601">
      <c r="A601" s="257"/>
      <c r="B601" s="257"/>
      <c r="C601" s="257"/>
      <c r="D601" s="158"/>
      <c r="E601" s="285"/>
      <c r="F601" s="257"/>
      <c r="G601" s="257"/>
      <c r="H601" s="258"/>
      <c r="I601" s="257"/>
      <c r="J601" s="258"/>
      <c r="K601" s="257"/>
      <c r="L601" s="256"/>
      <c r="M601" s="257"/>
      <c r="N601" s="257"/>
      <c r="O601" s="257"/>
      <c r="P601" s="257"/>
      <c r="Q601" s="258"/>
      <c r="R601" s="257"/>
      <c r="S601" s="257"/>
      <c r="T601" s="257"/>
      <c r="U601" s="257"/>
      <c r="V601" s="258"/>
      <c r="W601" s="257"/>
      <c r="X601" s="257"/>
      <c r="Y601" s="257"/>
      <c r="Z601" s="257"/>
      <c r="AA601" s="257"/>
      <c r="AB601" s="257"/>
      <c r="AC601" s="257"/>
      <c r="AD601" s="257"/>
    </row>
    <row r="602">
      <c r="A602" s="257"/>
      <c r="B602" s="257"/>
      <c r="C602" s="257"/>
      <c r="D602" s="158"/>
      <c r="E602" s="285"/>
      <c r="F602" s="257"/>
      <c r="G602" s="257"/>
      <c r="H602" s="258"/>
      <c r="I602" s="257"/>
      <c r="J602" s="258"/>
      <c r="K602" s="257"/>
      <c r="L602" s="256"/>
      <c r="M602" s="257"/>
      <c r="N602" s="257"/>
      <c r="O602" s="257"/>
      <c r="P602" s="257"/>
      <c r="Q602" s="258"/>
      <c r="R602" s="257"/>
      <c r="S602" s="257"/>
      <c r="T602" s="257"/>
      <c r="U602" s="257"/>
      <c r="V602" s="258"/>
      <c r="W602" s="257"/>
      <c r="X602" s="257"/>
      <c r="Y602" s="257"/>
      <c r="Z602" s="257"/>
      <c r="AA602" s="257"/>
      <c r="AB602" s="257"/>
      <c r="AC602" s="257"/>
      <c r="AD602" s="257"/>
    </row>
    <row r="603">
      <c r="A603" s="257"/>
      <c r="B603" s="257"/>
      <c r="C603" s="257"/>
      <c r="D603" s="158"/>
      <c r="E603" s="285"/>
      <c r="F603" s="257"/>
      <c r="G603" s="257"/>
      <c r="H603" s="258"/>
      <c r="I603" s="257"/>
      <c r="J603" s="258"/>
      <c r="K603" s="257"/>
      <c r="L603" s="256"/>
      <c r="M603" s="257"/>
      <c r="N603" s="257"/>
      <c r="O603" s="257"/>
      <c r="P603" s="257"/>
      <c r="Q603" s="258"/>
      <c r="R603" s="257"/>
      <c r="S603" s="257"/>
      <c r="T603" s="257"/>
      <c r="U603" s="257"/>
      <c r="V603" s="258"/>
      <c r="W603" s="257"/>
      <c r="X603" s="257"/>
      <c r="Y603" s="257"/>
      <c r="Z603" s="257"/>
      <c r="AA603" s="257"/>
      <c r="AB603" s="257"/>
      <c r="AC603" s="257"/>
      <c r="AD603" s="257"/>
    </row>
    <row r="604">
      <c r="A604" s="257"/>
      <c r="B604" s="257"/>
      <c r="C604" s="257"/>
      <c r="D604" s="158"/>
      <c r="E604" s="285"/>
      <c r="F604" s="257"/>
      <c r="G604" s="257"/>
      <c r="H604" s="258"/>
      <c r="I604" s="257"/>
      <c r="J604" s="258"/>
      <c r="K604" s="257"/>
      <c r="L604" s="256"/>
      <c r="M604" s="257"/>
      <c r="N604" s="257"/>
      <c r="O604" s="257"/>
      <c r="P604" s="257"/>
      <c r="Q604" s="258"/>
      <c r="R604" s="257"/>
      <c r="S604" s="257"/>
      <c r="T604" s="257"/>
      <c r="U604" s="257"/>
      <c r="V604" s="258"/>
      <c r="W604" s="257"/>
      <c r="X604" s="257"/>
      <c r="Y604" s="257"/>
      <c r="Z604" s="257"/>
      <c r="AA604" s="257"/>
      <c r="AB604" s="257"/>
      <c r="AC604" s="257"/>
      <c r="AD604" s="257"/>
    </row>
    <row r="605">
      <c r="A605" s="257"/>
      <c r="B605" s="257"/>
      <c r="C605" s="257"/>
      <c r="D605" s="158"/>
      <c r="E605" s="285"/>
      <c r="F605" s="257"/>
      <c r="G605" s="257"/>
      <c r="H605" s="258"/>
      <c r="I605" s="257"/>
      <c r="J605" s="258"/>
      <c r="K605" s="257"/>
      <c r="L605" s="256"/>
      <c r="M605" s="257"/>
      <c r="N605" s="257"/>
      <c r="O605" s="257"/>
      <c r="P605" s="257"/>
      <c r="Q605" s="258"/>
      <c r="R605" s="257"/>
      <c r="S605" s="257"/>
      <c r="T605" s="257"/>
      <c r="U605" s="257"/>
      <c r="V605" s="258"/>
      <c r="W605" s="257"/>
      <c r="X605" s="257"/>
      <c r="Y605" s="257"/>
      <c r="Z605" s="257"/>
      <c r="AA605" s="257"/>
      <c r="AB605" s="257"/>
      <c r="AC605" s="257"/>
      <c r="AD605" s="257"/>
    </row>
    <row r="606">
      <c r="A606" s="257"/>
      <c r="B606" s="257"/>
      <c r="C606" s="257"/>
      <c r="D606" s="158"/>
      <c r="E606" s="285"/>
      <c r="F606" s="257"/>
      <c r="G606" s="257"/>
      <c r="H606" s="258"/>
      <c r="I606" s="257"/>
      <c r="J606" s="258"/>
      <c r="K606" s="257"/>
      <c r="L606" s="256"/>
      <c r="M606" s="257"/>
      <c r="N606" s="257"/>
      <c r="O606" s="257"/>
      <c r="P606" s="257"/>
      <c r="Q606" s="258"/>
      <c r="R606" s="257"/>
      <c r="S606" s="257"/>
      <c r="T606" s="257"/>
      <c r="U606" s="257"/>
      <c r="V606" s="258"/>
      <c r="W606" s="257"/>
      <c r="X606" s="257"/>
      <c r="Y606" s="257"/>
      <c r="Z606" s="257"/>
      <c r="AA606" s="257"/>
      <c r="AB606" s="257"/>
      <c r="AC606" s="257"/>
      <c r="AD606" s="257"/>
    </row>
    <row r="607">
      <c r="A607" s="257"/>
      <c r="B607" s="257"/>
      <c r="C607" s="257"/>
      <c r="D607" s="158"/>
      <c r="E607" s="285"/>
      <c r="F607" s="257"/>
      <c r="G607" s="257"/>
      <c r="H607" s="258"/>
      <c r="I607" s="257"/>
      <c r="J607" s="258"/>
      <c r="K607" s="257"/>
      <c r="L607" s="256"/>
      <c r="M607" s="257"/>
      <c r="N607" s="257"/>
      <c r="O607" s="257"/>
      <c r="P607" s="257"/>
      <c r="Q607" s="258"/>
      <c r="R607" s="257"/>
      <c r="S607" s="257"/>
      <c r="T607" s="257"/>
      <c r="U607" s="257"/>
      <c r="V607" s="258"/>
      <c r="W607" s="257"/>
      <c r="X607" s="257"/>
      <c r="Y607" s="257"/>
      <c r="Z607" s="257"/>
      <c r="AA607" s="257"/>
      <c r="AB607" s="257"/>
      <c r="AC607" s="257"/>
      <c r="AD607" s="257"/>
    </row>
    <row r="608">
      <c r="A608" s="257"/>
      <c r="B608" s="257"/>
      <c r="C608" s="257"/>
      <c r="D608" s="158"/>
      <c r="E608" s="285"/>
      <c r="F608" s="257"/>
      <c r="G608" s="257"/>
      <c r="H608" s="258"/>
      <c r="I608" s="257"/>
      <c r="J608" s="258"/>
      <c r="K608" s="257"/>
      <c r="L608" s="256"/>
      <c r="M608" s="257"/>
      <c r="N608" s="257"/>
      <c r="O608" s="257"/>
      <c r="P608" s="257"/>
      <c r="Q608" s="258"/>
      <c r="R608" s="257"/>
      <c r="S608" s="257"/>
      <c r="T608" s="257"/>
      <c r="U608" s="257"/>
      <c r="V608" s="258"/>
      <c r="W608" s="257"/>
      <c r="X608" s="257"/>
      <c r="Y608" s="257"/>
      <c r="Z608" s="257"/>
      <c r="AA608" s="257"/>
      <c r="AB608" s="257"/>
      <c r="AC608" s="257"/>
      <c r="AD608" s="257"/>
    </row>
    <row r="609">
      <c r="A609" s="257"/>
      <c r="B609" s="257"/>
      <c r="C609" s="257"/>
      <c r="D609" s="158"/>
      <c r="E609" s="285"/>
      <c r="F609" s="257"/>
      <c r="G609" s="257"/>
      <c r="H609" s="258"/>
      <c r="I609" s="257"/>
      <c r="J609" s="258"/>
      <c r="K609" s="257"/>
      <c r="L609" s="256"/>
      <c r="M609" s="257"/>
      <c r="N609" s="257"/>
      <c r="O609" s="257"/>
      <c r="P609" s="257"/>
      <c r="Q609" s="258"/>
      <c r="R609" s="257"/>
      <c r="S609" s="257"/>
      <c r="T609" s="257"/>
      <c r="U609" s="257"/>
      <c r="V609" s="258"/>
      <c r="W609" s="257"/>
      <c r="X609" s="257"/>
      <c r="Y609" s="257"/>
      <c r="Z609" s="257"/>
      <c r="AA609" s="257"/>
      <c r="AB609" s="257"/>
      <c r="AC609" s="257"/>
      <c r="AD609" s="257"/>
    </row>
    <row r="610">
      <c r="A610" s="257"/>
      <c r="B610" s="257"/>
      <c r="C610" s="257"/>
      <c r="D610" s="158"/>
      <c r="E610" s="285"/>
      <c r="F610" s="257"/>
      <c r="G610" s="257"/>
      <c r="H610" s="258"/>
      <c r="I610" s="257"/>
      <c r="J610" s="258"/>
      <c r="K610" s="257"/>
      <c r="L610" s="256"/>
      <c r="M610" s="257"/>
      <c r="N610" s="257"/>
      <c r="O610" s="257"/>
      <c r="P610" s="257"/>
      <c r="Q610" s="258"/>
      <c r="R610" s="257"/>
      <c r="S610" s="257"/>
      <c r="T610" s="257"/>
      <c r="U610" s="257"/>
      <c r="V610" s="258"/>
      <c r="W610" s="257"/>
      <c r="X610" s="257"/>
      <c r="Y610" s="257"/>
      <c r="Z610" s="257"/>
      <c r="AA610" s="257"/>
      <c r="AB610" s="257"/>
      <c r="AC610" s="257"/>
      <c r="AD610" s="257"/>
    </row>
    <row r="611">
      <c r="A611" s="257"/>
      <c r="B611" s="257"/>
      <c r="C611" s="257"/>
      <c r="D611" s="158"/>
      <c r="E611" s="285"/>
      <c r="F611" s="257"/>
      <c r="G611" s="257"/>
      <c r="H611" s="258"/>
      <c r="I611" s="257"/>
      <c r="J611" s="258"/>
      <c r="K611" s="257"/>
      <c r="L611" s="256"/>
      <c r="M611" s="257"/>
      <c r="N611" s="257"/>
      <c r="O611" s="257"/>
      <c r="P611" s="257"/>
      <c r="Q611" s="258"/>
      <c r="R611" s="257"/>
      <c r="S611" s="257"/>
      <c r="T611" s="257"/>
      <c r="U611" s="257"/>
      <c r="V611" s="258"/>
      <c r="W611" s="257"/>
      <c r="X611" s="257"/>
      <c r="Y611" s="257"/>
      <c r="Z611" s="257"/>
      <c r="AA611" s="257"/>
      <c r="AB611" s="257"/>
      <c r="AC611" s="257"/>
      <c r="AD611" s="257"/>
    </row>
    <row r="612">
      <c r="A612" s="257"/>
      <c r="B612" s="257"/>
      <c r="C612" s="257"/>
      <c r="D612" s="158"/>
      <c r="E612" s="285"/>
      <c r="F612" s="257"/>
      <c r="G612" s="257"/>
      <c r="H612" s="258"/>
      <c r="I612" s="257"/>
      <c r="J612" s="258"/>
      <c r="K612" s="257"/>
      <c r="L612" s="256"/>
      <c r="M612" s="257"/>
      <c r="N612" s="257"/>
      <c r="O612" s="257"/>
      <c r="P612" s="257"/>
      <c r="Q612" s="258"/>
      <c r="R612" s="257"/>
      <c r="S612" s="257"/>
      <c r="T612" s="257"/>
      <c r="U612" s="257"/>
      <c r="V612" s="258"/>
      <c r="W612" s="257"/>
      <c r="X612" s="257"/>
      <c r="Y612" s="257"/>
      <c r="Z612" s="257"/>
      <c r="AA612" s="257"/>
      <c r="AB612" s="257"/>
      <c r="AC612" s="257"/>
      <c r="AD612" s="257"/>
    </row>
    <row r="613">
      <c r="A613" s="257"/>
      <c r="B613" s="257"/>
      <c r="C613" s="257"/>
      <c r="D613" s="158"/>
      <c r="E613" s="285"/>
      <c r="F613" s="257"/>
      <c r="G613" s="257"/>
      <c r="H613" s="258"/>
      <c r="I613" s="257"/>
      <c r="J613" s="258"/>
      <c r="K613" s="257"/>
      <c r="L613" s="256"/>
      <c r="M613" s="257"/>
      <c r="N613" s="257"/>
      <c r="O613" s="257"/>
      <c r="P613" s="257"/>
      <c r="Q613" s="258"/>
      <c r="R613" s="257"/>
      <c r="S613" s="257"/>
      <c r="T613" s="257"/>
      <c r="U613" s="257"/>
      <c r="V613" s="258"/>
      <c r="W613" s="257"/>
      <c r="X613" s="257"/>
      <c r="Y613" s="257"/>
      <c r="Z613" s="257"/>
      <c r="AA613" s="257"/>
      <c r="AB613" s="257"/>
      <c r="AC613" s="257"/>
      <c r="AD613" s="257"/>
    </row>
    <row r="614">
      <c r="A614" s="257"/>
      <c r="B614" s="257"/>
      <c r="C614" s="257"/>
      <c r="D614" s="158"/>
      <c r="E614" s="285"/>
      <c r="F614" s="257"/>
      <c r="G614" s="257"/>
      <c r="H614" s="258"/>
      <c r="I614" s="257"/>
      <c r="J614" s="258"/>
      <c r="K614" s="257"/>
      <c r="L614" s="256"/>
      <c r="M614" s="257"/>
      <c r="N614" s="257"/>
      <c r="O614" s="257"/>
      <c r="P614" s="257"/>
      <c r="Q614" s="258"/>
      <c r="R614" s="257"/>
      <c r="S614" s="257"/>
      <c r="T614" s="257"/>
      <c r="U614" s="257"/>
      <c r="V614" s="258"/>
      <c r="W614" s="257"/>
      <c r="X614" s="257"/>
      <c r="Y614" s="257"/>
      <c r="Z614" s="257"/>
      <c r="AA614" s="257"/>
      <c r="AB614" s="257"/>
      <c r="AC614" s="257"/>
      <c r="AD614" s="257"/>
    </row>
    <row r="615">
      <c r="A615" s="257"/>
      <c r="B615" s="257"/>
      <c r="C615" s="257"/>
      <c r="D615" s="158"/>
      <c r="E615" s="285"/>
      <c r="F615" s="257"/>
      <c r="G615" s="257"/>
      <c r="H615" s="258"/>
      <c r="I615" s="257"/>
      <c r="J615" s="258"/>
      <c r="K615" s="257"/>
      <c r="L615" s="256"/>
      <c r="M615" s="257"/>
      <c r="N615" s="257"/>
      <c r="O615" s="257"/>
      <c r="P615" s="257"/>
      <c r="Q615" s="258"/>
      <c r="R615" s="257"/>
      <c r="S615" s="257"/>
      <c r="T615" s="257"/>
      <c r="U615" s="257"/>
      <c r="V615" s="258"/>
      <c r="W615" s="257"/>
      <c r="X615" s="257"/>
      <c r="Y615" s="257"/>
      <c r="Z615" s="257"/>
      <c r="AA615" s="257"/>
      <c r="AB615" s="257"/>
      <c r="AC615" s="257"/>
      <c r="AD615" s="257"/>
    </row>
    <row r="616">
      <c r="A616" s="257"/>
      <c r="B616" s="257"/>
      <c r="C616" s="257"/>
      <c r="D616" s="158"/>
      <c r="E616" s="285"/>
      <c r="F616" s="257"/>
      <c r="G616" s="257"/>
      <c r="H616" s="258"/>
      <c r="I616" s="257"/>
      <c r="J616" s="258"/>
      <c r="K616" s="257"/>
      <c r="L616" s="256"/>
      <c r="M616" s="257"/>
      <c r="N616" s="257"/>
      <c r="O616" s="257"/>
      <c r="P616" s="257"/>
      <c r="Q616" s="258"/>
      <c r="R616" s="257"/>
      <c r="S616" s="257"/>
      <c r="T616" s="257"/>
      <c r="U616" s="257"/>
      <c r="V616" s="258"/>
      <c r="W616" s="257"/>
      <c r="X616" s="257"/>
      <c r="Y616" s="257"/>
      <c r="Z616" s="257"/>
      <c r="AA616" s="257"/>
      <c r="AB616" s="257"/>
      <c r="AC616" s="257"/>
      <c r="AD616" s="257"/>
    </row>
    <row r="617">
      <c r="A617" s="257"/>
      <c r="B617" s="257"/>
      <c r="C617" s="257"/>
      <c r="D617" s="158"/>
      <c r="E617" s="285"/>
      <c r="F617" s="257"/>
      <c r="G617" s="257"/>
      <c r="H617" s="258"/>
      <c r="I617" s="257"/>
      <c r="J617" s="258"/>
      <c r="K617" s="257"/>
      <c r="L617" s="256"/>
      <c r="M617" s="257"/>
      <c r="N617" s="257"/>
      <c r="O617" s="257"/>
      <c r="P617" s="257"/>
      <c r="Q617" s="258"/>
      <c r="R617" s="257"/>
      <c r="S617" s="257"/>
      <c r="T617" s="257"/>
      <c r="U617" s="257"/>
      <c r="V617" s="258"/>
      <c r="W617" s="257"/>
      <c r="X617" s="257"/>
      <c r="Y617" s="257"/>
      <c r="Z617" s="257"/>
      <c r="AA617" s="257"/>
      <c r="AB617" s="257"/>
      <c r="AC617" s="257"/>
      <c r="AD617" s="257"/>
    </row>
    <row r="618">
      <c r="A618" s="257"/>
      <c r="B618" s="257"/>
      <c r="C618" s="257"/>
      <c r="D618" s="158"/>
      <c r="E618" s="285"/>
      <c r="F618" s="257"/>
      <c r="G618" s="257"/>
      <c r="H618" s="258"/>
      <c r="I618" s="257"/>
      <c r="J618" s="258"/>
      <c r="K618" s="257"/>
      <c r="L618" s="256"/>
      <c r="M618" s="257"/>
      <c r="N618" s="257"/>
      <c r="O618" s="257"/>
      <c r="P618" s="257"/>
      <c r="Q618" s="258"/>
      <c r="R618" s="257"/>
      <c r="S618" s="257"/>
      <c r="T618" s="257"/>
      <c r="U618" s="257"/>
      <c r="V618" s="258"/>
      <c r="W618" s="257"/>
      <c r="X618" s="257"/>
      <c r="Y618" s="257"/>
      <c r="Z618" s="257"/>
      <c r="AA618" s="257"/>
      <c r="AB618" s="257"/>
      <c r="AC618" s="257"/>
      <c r="AD618" s="257"/>
    </row>
    <row r="619">
      <c r="A619" s="257"/>
      <c r="B619" s="257"/>
      <c r="C619" s="257"/>
      <c r="D619" s="158"/>
      <c r="E619" s="285"/>
      <c r="F619" s="257"/>
      <c r="G619" s="257"/>
      <c r="H619" s="258"/>
      <c r="I619" s="257"/>
      <c r="J619" s="258"/>
      <c r="K619" s="257"/>
      <c r="L619" s="256"/>
      <c r="M619" s="257"/>
      <c r="N619" s="257"/>
      <c r="O619" s="257"/>
      <c r="P619" s="257"/>
      <c r="Q619" s="258"/>
      <c r="R619" s="257"/>
      <c r="S619" s="257"/>
      <c r="T619" s="257"/>
      <c r="U619" s="257"/>
      <c r="V619" s="258"/>
      <c r="W619" s="257"/>
      <c r="X619" s="257"/>
      <c r="Y619" s="257"/>
      <c r="Z619" s="257"/>
      <c r="AA619" s="257"/>
      <c r="AB619" s="257"/>
      <c r="AC619" s="257"/>
      <c r="AD619" s="257"/>
    </row>
    <row r="620">
      <c r="A620" s="257"/>
      <c r="B620" s="257"/>
      <c r="C620" s="257"/>
      <c r="D620" s="158"/>
      <c r="E620" s="285"/>
      <c r="F620" s="257"/>
      <c r="G620" s="257"/>
      <c r="H620" s="258"/>
      <c r="I620" s="257"/>
      <c r="J620" s="258"/>
      <c r="K620" s="257"/>
      <c r="L620" s="256"/>
      <c r="M620" s="257"/>
      <c r="N620" s="257"/>
      <c r="O620" s="257"/>
      <c r="P620" s="257"/>
      <c r="Q620" s="258"/>
      <c r="R620" s="257"/>
      <c r="S620" s="257"/>
      <c r="T620" s="257"/>
      <c r="U620" s="257"/>
      <c r="V620" s="258"/>
      <c r="W620" s="257"/>
      <c r="X620" s="257"/>
      <c r="Y620" s="257"/>
      <c r="Z620" s="257"/>
      <c r="AA620" s="257"/>
      <c r="AB620" s="257"/>
      <c r="AC620" s="257"/>
      <c r="AD620" s="257"/>
    </row>
    <row r="621">
      <c r="A621" s="257"/>
      <c r="B621" s="257"/>
      <c r="C621" s="257"/>
      <c r="D621" s="158"/>
      <c r="E621" s="285"/>
      <c r="F621" s="257"/>
      <c r="G621" s="257"/>
      <c r="H621" s="258"/>
      <c r="I621" s="257"/>
      <c r="J621" s="258"/>
      <c r="K621" s="257"/>
      <c r="L621" s="256"/>
      <c r="M621" s="257"/>
      <c r="N621" s="257"/>
      <c r="O621" s="257"/>
      <c r="P621" s="257"/>
      <c r="Q621" s="258"/>
      <c r="R621" s="257"/>
      <c r="S621" s="257"/>
      <c r="T621" s="257"/>
      <c r="U621" s="257"/>
      <c r="V621" s="258"/>
      <c r="W621" s="257"/>
      <c r="X621" s="257"/>
      <c r="Y621" s="257"/>
      <c r="Z621" s="257"/>
      <c r="AA621" s="257"/>
      <c r="AB621" s="257"/>
      <c r="AC621" s="257"/>
      <c r="AD621" s="257"/>
    </row>
    <row r="622">
      <c r="A622" s="257"/>
      <c r="B622" s="257"/>
      <c r="C622" s="257"/>
      <c r="D622" s="158"/>
      <c r="E622" s="285"/>
      <c r="F622" s="257"/>
      <c r="G622" s="257"/>
      <c r="H622" s="258"/>
      <c r="I622" s="257"/>
      <c r="J622" s="258"/>
      <c r="K622" s="257"/>
      <c r="L622" s="256"/>
      <c r="M622" s="257"/>
      <c r="N622" s="257"/>
      <c r="O622" s="257"/>
      <c r="P622" s="257"/>
      <c r="Q622" s="258"/>
      <c r="R622" s="257"/>
      <c r="S622" s="257"/>
      <c r="T622" s="257"/>
      <c r="U622" s="257"/>
      <c r="V622" s="258"/>
      <c r="W622" s="257"/>
      <c r="X622" s="257"/>
      <c r="Y622" s="257"/>
      <c r="Z622" s="257"/>
      <c r="AA622" s="257"/>
      <c r="AB622" s="257"/>
      <c r="AC622" s="257"/>
      <c r="AD622" s="257"/>
    </row>
    <row r="623">
      <c r="A623" s="257"/>
      <c r="B623" s="257"/>
      <c r="C623" s="257"/>
      <c r="D623" s="158"/>
      <c r="E623" s="285"/>
      <c r="F623" s="257"/>
      <c r="G623" s="257"/>
      <c r="H623" s="258"/>
      <c r="I623" s="257"/>
      <c r="J623" s="258"/>
      <c r="K623" s="257"/>
      <c r="L623" s="256"/>
      <c r="M623" s="257"/>
      <c r="N623" s="257"/>
      <c r="O623" s="257"/>
      <c r="P623" s="257"/>
      <c r="Q623" s="258"/>
      <c r="R623" s="257"/>
      <c r="S623" s="257"/>
      <c r="T623" s="257"/>
      <c r="U623" s="257"/>
      <c r="V623" s="258"/>
      <c r="W623" s="257"/>
      <c r="X623" s="257"/>
      <c r="Y623" s="257"/>
      <c r="Z623" s="257"/>
      <c r="AA623" s="257"/>
      <c r="AB623" s="257"/>
      <c r="AC623" s="257"/>
      <c r="AD623" s="257"/>
    </row>
    <row r="624">
      <c r="A624" s="257"/>
      <c r="B624" s="257"/>
      <c r="C624" s="257"/>
      <c r="D624" s="158"/>
      <c r="E624" s="285"/>
      <c r="F624" s="257"/>
      <c r="G624" s="257"/>
      <c r="H624" s="258"/>
      <c r="I624" s="257"/>
      <c r="J624" s="258"/>
      <c r="K624" s="257"/>
      <c r="L624" s="256"/>
      <c r="M624" s="257"/>
      <c r="N624" s="257"/>
      <c r="O624" s="257"/>
      <c r="P624" s="257"/>
      <c r="Q624" s="258"/>
      <c r="R624" s="257"/>
      <c r="S624" s="257"/>
      <c r="T624" s="257"/>
      <c r="U624" s="257"/>
      <c r="V624" s="258"/>
      <c r="W624" s="257"/>
      <c r="X624" s="257"/>
      <c r="Y624" s="257"/>
      <c r="Z624" s="257"/>
      <c r="AA624" s="257"/>
      <c r="AB624" s="257"/>
      <c r="AC624" s="257"/>
      <c r="AD624" s="257"/>
    </row>
    <row r="625">
      <c r="A625" s="257"/>
      <c r="B625" s="257"/>
      <c r="C625" s="257"/>
      <c r="D625" s="158"/>
      <c r="E625" s="285"/>
      <c r="F625" s="257"/>
      <c r="G625" s="257"/>
      <c r="H625" s="258"/>
      <c r="I625" s="257"/>
      <c r="J625" s="258"/>
      <c r="K625" s="257"/>
      <c r="L625" s="256"/>
      <c r="M625" s="257"/>
      <c r="N625" s="257"/>
      <c r="O625" s="257"/>
      <c r="P625" s="257"/>
      <c r="Q625" s="258"/>
      <c r="R625" s="257"/>
      <c r="S625" s="257"/>
      <c r="T625" s="257"/>
      <c r="U625" s="257"/>
      <c r="V625" s="258"/>
      <c r="W625" s="257"/>
      <c r="X625" s="257"/>
      <c r="Y625" s="257"/>
      <c r="Z625" s="257"/>
      <c r="AA625" s="257"/>
      <c r="AB625" s="257"/>
      <c r="AC625" s="257"/>
      <c r="AD625" s="257"/>
    </row>
    <row r="626">
      <c r="A626" s="257"/>
      <c r="B626" s="257"/>
      <c r="C626" s="257"/>
      <c r="D626" s="158"/>
      <c r="E626" s="285"/>
      <c r="F626" s="257"/>
      <c r="G626" s="257"/>
      <c r="H626" s="258"/>
      <c r="I626" s="257"/>
      <c r="J626" s="258"/>
      <c r="K626" s="257"/>
      <c r="L626" s="256"/>
      <c r="M626" s="257"/>
      <c r="N626" s="257"/>
      <c r="O626" s="257"/>
      <c r="P626" s="257"/>
      <c r="Q626" s="258"/>
      <c r="R626" s="257"/>
      <c r="S626" s="257"/>
      <c r="T626" s="257"/>
      <c r="U626" s="257"/>
      <c r="V626" s="258"/>
      <c r="W626" s="257"/>
      <c r="X626" s="257"/>
      <c r="Y626" s="257"/>
      <c r="Z626" s="257"/>
      <c r="AA626" s="257"/>
      <c r="AB626" s="257"/>
      <c r="AC626" s="257"/>
      <c r="AD626" s="257"/>
    </row>
    <row r="627">
      <c r="A627" s="257"/>
      <c r="B627" s="257"/>
      <c r="C627" s="257"/>
      <c r="D627" s="158"/>
      <c r="E627" s="285"/>
      <c r="F627" s="257"/>
      <c r="G627" s="257"/>
      <c r="H627" s="258"/>
      <c r="I627" s="257"/>
      <c r="J627" s="258"/>
      <c r="K627" s="257"/>
      <c r="L627" s="256"/>
      <c r="M627" s="257"/>
      <c r="N627" s="257"/>
      <c r="O627" s="257"/>
      <c r="P627" s="257"/>
      <c r="Q627" s="258"/>
      <c r="R627" s="257"/>
      <c r="S627" s="257"/>
      <c r="T627" s="257"/>
      <c r="U627" s="257"/>
      <c r="V627" s="258"/>
      <c r="W627" s="257"/>
      <c r="X627" s="257"/>
      <c r="Y627" s="257"/>
      <c r="Z627" s="257"/>
      <c r="AA627" s="257"/>
      <c r="AB627" s="257"/>
      <c r="AC627" s="257"/>
      <c r="AD627" s="257"/>
    </row>
    <row r="628">
      <c r="A628" s="257"/>
      <c r="B628" s="257"/>
      <c r="C628" s="257"/>
      <c r="D628" s="158"/>
      <c r="E628" s="285"/>
      <c r="F628" s="257"/>
      <c r="G628" s="257"/>
      <c r="H628" s="258"/>
      <c r="I628" s="257"/>
      <c r="J628" s="258"/>
      <c r="K628" s="257"/>
      <c r="L628" s="256"/>
      <c r="M628" s="257"/>
      <c r="N628" s="257"/>
      <c r="O628" s="257"/>
      <c r="P628" s="257"/>
      <c r="Q628" s="258"/>
      <c r="R628" s="257"/>
      <c r="S628" s="257"/>
      <c r="T628" s="257"/>
      <c r="U628" s="257"/>
      <c r="V628" s="258"/>
      <c r="W628" s="257"/>
      <c r="X628" s="257"/>
      <c r="Y628" s="257"/>
      <c r="Z628" s="257"/>
      <c r="AA628" s="257"/>
      <c r="AB628" s="257"/>
      <c r="AC628" s="257"/>
      <c r="AD628" s="257"/>
    </row>
    <row r="629">
      <c r="A629" s="257"/>
      <c r="B629" s="257"/>
      <c r="C629" s="257"/>
      <c r="D629" s="158"/>
      <c r="E629" s="285"/>
      <c r="F629" s="257"/>
      <c r="G629" s="257"/>
      <c r="H629" s="258"/>
      <c r="I629" s="257"/>
      <c r="J629" s="258"/>
      <c r="K629" s="257"/>
      <c r="L629" s="256"/>
      <c r="M629" s="257"/>
      <c r="N629" s="257"/>
      <c r="O629" s="257"/>
      <c r="P629" s="257"/>
      <c r="Q629" s="258"/>
      <c r="R629" s="257"/>
      <c r="S629" s="257"/>
      <c r="T629" s="257"/>
      <c r="U629" s="257"/>
      <c r="V629" s="258"/>
      <c r="W629" s="257"/>
      <c r="X629" s="257"/>
      <c r="Y629" s="257"/>
      <c r="Z629" s="257"/>
      <c r="AA629" s="257"/>
      <c r="AB629" s="257"/>
      <c r="AC629" s="257"/>
      <c r="AD629" s="257"/>
    </row>
    <row r="630">
      <c r="A630" s="257"/>
      <c r="B630" s="257"/>
      <c r="C630" s="257"/>
      <c r="D630" s="158"/>
      <c r="E630" s="285"/>
      <c r="F630" s="257"/>
      <c r="G630" s="257"/>
      <c r="H630" s="258"/>
      <c r="I630" s="257"/>
      <c r="J630" s="258"/>
      <c r="K630" s="257"/>
      <c r="L630" s="256"/>
      <c r="M630" s="257"/>
      <c r="N630" s="257"/>
      <c r="O630" s="257"/>
      <c r="P630" s="257"/>
      <c r="Q630" s="258"/>
      <c r="R630" s="257"/>
      <c r="S630" s="257"/>
      <c r="T630" s="257"/>
      <c r="U630" s="257"/>
      <c r="V630" s="258"/>
      <c r="W630" s="257"/>
      <c r="X630" s="257"/>
      <c r="Y630" s="257"/>
      <c r="Z630" s="257"/>
      <c r="AA630" s="257"/>
      <c r="AB630" s="257"/>
      <c r="AC630" s="257"/>
      <c r="AD630" s="257"/>
    </row>
    <row r="631">
      <c r="A631" s="257"/>
      <c r="B631" s="257"/>
      <c r="C631" s="257"/>
      <c r="D631" s="158"/>
      <c r="E631" s="285"/>
      <c r="F631" s="257"/>
      <c r="G631" s="257"/>
      <c r="H631" s="258"/>
      <c r="I631" s="257"/>
      <c r="J631" s="258"/>
      <c r="K631" s="257"/>
      <c r="L631" s="256"/>
      <c r="M631" s="257"/>
      <c r="N631" s="257"/>
      <c r="O631" s="257"/>
      <c r="P631" s="257"/>
      <c r="Q631" s="258"/>
      <c r="R631" s="257"/>
      <c r="S631" s="257"/>
      <c r="T631" s="257"/>
      <c r="U631" s="257"/>
      <c r="V631" s="258"/>
      <c r="W631" s="257"/>
      <c r="X631" s="257"/>
      <c r="Y631" s="257"/>
      <c r="Z631" s="257"/>
      <c r="AA631" s="257"/>
      <c r="AB631" s="257"/>
      <c r="AC631" s="257"/>
      <c r="AD631" s="257"/>
    </row>
    <row r="632">
      <c r="A632" s="257"/>
      <c r="B632" s="257"/>
      <c r="C632" s="257"/>
      <c r="D632" s="158"/>
      <c r="E632" s="285"/>
      <c r="F632" s="257"/>
      <c r="G632" s="257"/>
      <c r="H632" s="258"/>
      <c r="I632" s="257"/>
      <c r="J632" s="258"/>
      <c r="K632" s="257"/>
      <c r="L632" s="256"/>
      <c r="M632" s="257"/>
      <c r="N632" s="257"/>
      <c r="O632" s="257"/>
      <c r="P632" s="257"/>
      <c r="Q632" s="258"/>
      <c r="R632" s="257"/>
      <c r="S632" s="257"/>
      <c r="T632" s="257"/>
      <c r="U632" s="257"/>
      <c r="V632" s="258"/>
      <c r="W632" s="257"/>
      <c r="X632" s="257"/>
      <c r="Y632" s="257"/>
      <c r="Z632" s="257"/>
      <c r="AA632" s="257"/>
      <c r="AB632" s="257"/>
      <c r="AC632" s="257"/>
      <c r="AD632" s="257"/>
    </row>
    <row r="633">
      <c r="A633" s="257"/>
      <c r="B633" s="257"/>
      <c r="C633" s="257"/>
      <c r="D633" s="158"/>
      <c r="E633" s="285"/>
      <c r="F633" s="257"/>
      <c r="G633" s="257"/>
      <c r="H633" s="258"/>
      <c r="I633" s="257"/>
      <c r="J633" s="258"/>
      <c r="K633" s="257"/>
      <c r="L633" s="256"/>
      <c r="M633" s="257"/>
      <c r="N633" s="257"/>
      <c r="O633" s="257"/>
      <c r="P633" s="257"/>
      <c r="Q633" s="258"/>
      <c r="R633" s="257"/>
      <c r="S633" s="257"/>
      <c r="T633" s="257"/>
      <c r="U633" s="257"/>
      <c r="V633" s="258"/>
      <c r="W633" s="257"/>
      <c r="X633" s="257"/>
      <c r="Y633" s="257"/>
      <c r="Z633" s="257"/>
      <c r="AA633" s="257"/>
      <c r="AB633" s="257"/>
      <c r="AC633" s="257"/>
      <c r="AD633" s="257"/>
    </row>
    <row r="634">
      <c r="A634" s="257"/>
      <c r="B634" s="257"/>
      <c r="C634" s="257"/>
      <c r="D634" s="158"/>
      <c r="E634" s="285"/>
      <c r="F634" s="257"/>
      <c r="G634" s="257"/>
      <c r="H634" s="258"/>
      <c r="I634" s="257"/>
      <c r="J634" s="258"/>
      <c r="K634" s="257"/>
      <c r="L634" s="256"/>
      <c r="M634" s="257"/>
      <c r="N634" s="257"/>
      <c r="O634" s="257"/>
      <c r="P634" s="257"/>
      <c r="Q634" s="258"/>
      <c r="R634" s="257"/>
      <c r="S634" s="257"/>
      <c r="T634" s="257"/>
      <c r="U634" s="257"/>
      <c r="V634" s="258"/>
      <c r="W634" s="257"/>
      <c r="X634" s="257"/>
      <c r="Y634" s="257"/>
      <c r="Z634" s="257"/>
      <c r="AA634" s="257"/>
      <c r="AB634" s="257"/>
      <c r="AC634" s="257"/>
      <c r="AD634" s="257"/>
    </row>
    <row r="635">
      <c r="A635" s="257"/>
      <c r="B635" s="257"/>
      <c r="C635" s="257"/>
      <c r="D635" s="158"/>
      <c r="E635" s="285"/>
      <c r="F635" s="257"/>
      <c r="G635" s="257"/>
      <c r="H635" s="258"/>
      <c r="I635" s="257"/>
      <c r="J635" s="258"/>
      <c r="K635" s="257"/>
      <c r="L635" s="256"/>
      <c r="M635" s="257"/>
      <c r="N635" s="257"/>
      <c r="O635" s="257"/>
      <c r="P635" s="257"/>
      <c r="Q635" s="258"/>
      <c r="R635" s="257"/>
      <c r="S635" s="257"/>
      <c r="T635" s="257"/>
      <c r="U635" s="257"/>
      <c r="V635" s="258"/>
      <c r="W635" s="257"/>
      <c r="X635" s="257"/>
      <c r="Y635" s="257"/>
      <c r="Z635" s="257"/>
      <c r="AA635" s="257"/>
      <c r="AB635" s="257"/>
      <c r="AC635" s="257"/>
      <c r="AD635" s="257"/>
    </row>
    <row r="636">
      <c r="A636" s="257"/>
      <c r="B636" s="257"/>
      <c r="C636" s="257"/>
      <c r="D636" s="158"/>
      <c r="E636" s="285"/>
      <c r="F636" s="257"/>
      <c r="G636" s="257"/>
      <c r="H636" s="258"/>
      <c r="I636" s="257"/>
      <c r="J636" s="258"/>
      <c r="K636" s="257"/>
      <c r="L636" s="256"/>
      <c r="M636" s="257"/>
      <c r="N636" s="257"/>
      <c r="O636" s="257"/>
      <c r="P636" s="257"/>
      <c r="Q636" s="258"/>
      <c r="R636" s="257"/>
      <c r="S636" s="257"/>
      <c r="T636" s="257"/>
      <c r="U636" s="257"/>
      <c r="V636" s="258"/>
      <c r="W636" s="257"/>
      <c r="X636" s="257"/>
      <c r="Y636" s="257"/>
      <c r="Z636" s="257"/>
      <c r="AA636" s="257"/>
      <c r="AB636" s="257"/>
      <c r="AC636" s="257"/>
      <c r="AD636" s="257"/>
    </row>
    <row r="637">
      <c r="A637" s="257"/>
      <c r="B637" s="257"/>
      <c r="C637" s="257"/>
      <c r="D637" s="158"/>
      <c r="E637" s="285"/>
      <c r="F637" s="257"/>
      <c r="G637" s="257"/>
      <c r="H637" s="258"/>
      <c r="I637" s="257"/>
      <c r="J637" s="258"/>
      <c r="K637" s="257"/>
      <c r="L637" s="256"/>
      <c r="M637" s="257"/>
      <c r="N637" s="257"/>
      <c r="O637" s="257"/>
      <c r="P637" s="257"/>
      <c r="Q637" s="258"/>
      <c r="R637" s="257"/>
      <c r="S637" s="257"/>
      <c r="T637" s="257"/>
      <c r="U637" s="257"/>
      <c r="V637" s="258"/>
      <c r="W637" s="257"/>
      <c r="X637" s="257"/>
      <c r="Y637" s="257"/>
      <c r="Z637" s="257"/>
      <c r="AA637" s="257"/>
      <c r="AB637" s="257"/>
      <c r="AC637" s="257"/>
      <c r="AD637" s="257"/>
    </row>
    <row r="638">
      <c r="A638" s="257"/>
      <c r="B638" s="257"/>
      <c r="C638" s="257"/>
      <c r="D638" s="158"/>
      <c r="E638" s="285"/>
      <c r="F638" s="257"/>
      <c r="G638" s="257"/>
      <c r="H638" s="258"/>
      <c r="I638" s="257"/>
      <c r="J638" s="258"/>
      <c r="K638" s="257"/>
      <c r="L638" s="256"/>
      <c r="M638" s="257"/>
      <c r="N638" s="257"/>
      <c r="O638" s="257"/>
      <c r="P638" s="257"/>
      <c r="Q638" s="258"/>
      <c r="R638" s="257"/>
      <c r="S638" s="257"/>
      <c r="T638" s="257"/>
      <c r="U638" s="257"/>
      <c r="V638" s="258"/>
      <c r="W638" s="257"/>
      <c r="X638" s="257"/>
      <c r="Y638" s="257"/>
      <c r="Z638" s="257"/>
      <c r="AA638" s="257"/>
      <c r="AB638" s="257"/>
      <c r="AC638" s="257"/>
      <c r="AD638" s="257"/>
    </row>
    <row r="639">
      <c r="A639" s="257"/>
      <c r="B639" s="257"/>
      <c r="C639" s="257"/>
      <c r="D639" s="158"/>
      <c r="E639" s="285"/>
      <c r="F639" s="257"/>
      <c r="G639" s="257"/>
      <c r="H639" s="258"/>
      <c r="I639" s="257"/>
      <c r="J639" s="258"/>
      <c r="K639" s="257"/>
      <c r="L639" s="256"/>
      <c r="M639" s="257"/>
      <c r="N639" s="257"/>
      <c r="O639" s="257"/>
      <c r="P639" s="257"/>
      <c r="Q639" s="258"/>
      <c r="R639" s="257"/>
      <c r="S639" s="257"/>
      <c r="T639" s="257"/>
      <c r="U639" s="257"/>
      <c r="V639" s="258"/>
      <c r="W639" s="257"/>
      <c r="X639" s="257"/>
      <c r="Y639" s="257"/>
      <c r="Z639" s="257"/>
      <c r="AA639" s="257"/>
      <c r="AB639" s="257"/>
      <c r="AC639" s="257"/>
      <c r="AD639" s="257"/>
    </row>
    <row r="640">
      <c r="A640" s="257"/>
      <c r="B640" s="257"/>
      <c r="C640" s="257"/>
      <c r="D640" s="158"/>
      <c r="E640" s="285"/>
      <c r="F640" s="257"/>
      <c r="G640" s="257"/>
      <c r="H640" s="258"/>
      <c r="I640" s="257"/>
      <c r="J640" s="258"/>
      <c r="K640" s="257"/>
      <c r="L640" s="256"/>
      <c r="M640" s="257"/>
      <c r="N640" s="257"/>
      <c r="O640" s="257"/>
      <c r="P640" s="257"/>
      <c r="Q640" s="258"/>
      <c r="R640" s="257"/>
      <c r="S640" s="257"/>
      <c r="T640" s="257"/>
      <c r="U640" s="257"/>
      <c r="V640" s="258"/>
      <c r="W640" s="257"/>
      <c r="X640" s="257"/>
      <c r="Y640" s="257"/>
      <c r="Z640" s="257"/>
      <c r="AA640" s="257"/>
      <c r="AB640" s="257"/>
      <c r="AC640" s="257"/>
      <c r="AD640" s="257"/>
    </row>
    <row r="641">
      <c r="A641" s="257"/>
      <c r="B641" s="257"/>
      <c r="C641" s="257"/>
      <c r="D641" s="158"/>
      <c r="E641" s="285"/>
      <c r="F641" s="257"/>
      <c r="G641" s="257"/>
      <c r="H641" s="258"/>
      <c r="I641" s="257"/>
      <c r="J641" s="258"/>
      <c r="K641" s="257"/>
      <c r="L641" s="256"/>
      <c r="M641" s="257"/>
      <c r="N641" s="257"/>
      <c r="O641" s="257"/>
      <c r="P641" s="257"/>
      <c r="Q641" s="258"/>
      <c r="R641" s="257"/>
      <c r="S641" s="257"/>
      <c r="T641" s="257"/>
      <c r="U641" s="257"/>
      <c r="V641" s="258"/>
      <c r="W641" s="257"/>
      <c r="X641" s="257"/>
      <c r="Y641" s="257"/>
      <c r="Z641" s="257"/>
      <c r="AA641" s="257"/>
      <c r="AB641" s="257"/>
      <c r="AC641" s="257"/>
      <c r="AD641" s="257"/>
    </row>
    <row r="642">
      <c r="A642" s="257"/>
      <c r="B642" s="257"/>
      <c r="C642" s="257"/>
      <c r="D642" s="158"/>
      <c r="E642" s="285"/>
      <c r="F642" s="257"/>
      <c r="G642" s="257"/>
      <c r="H642" s="258"/>
      <c r="I642" s="257"/>
      <c r="J642" s="258"/>
      <c r="K642" s="257"/>
      <c r="L642" s="256"/>
      <c r="M642" s="257"/>
      <c r="N642" s="257"/>
      <c r="O642" s="257"/>
      <c r="P642" s="257"/>
      <c r="Q642" s="258"/>
      <c r="R642" s="257"/>
      <c r="S642" s="257"/>
      <c r="T642" s="257"/>
      <c r="U642" s="257"/>
      <c r="V642" s="258"/>
      <c r="W642" s="257"/>
      <c r="X642" s="257"/>
      <c r="Y642" s="257"/>
      <c r="Z642" s="257"/>
      <c r="AA642" s="257"/>
      <c r="AB642" s="257"/>
      <c r="AC642" s="257"/>
      <c r="AD642" s="257"/>
    </row>
    <row r="643">
      <c r="A643" s="257"/>
      <c r="B643" s="257"/>
      <c r="C643" s="257"/>
      <c r="D643" s="158"/>
      <c r="E643" s="285"/>
      <c r="F643" s="257"/>
      <c r="G643" s="257"/>
      <c r="H643" s="258"/>
      <c r="I643" s="257"/>
      <c r="J643" s="258"/>
      <c r="K643" s="257"/>
      <c r="L643" s="256"/>
      <c r="M643" s="257"/>
      <c r="N643" s="257"/>
      <c r="O643" s="257"/>
      <c r="P643" s="257"/>
      <c r="Q643" s="258"/>
      <c r="R643" s="257"/>
      <c r="S643" s="257"/>
      <c r="T643" s="257"/>
      <c r="U643" s="257"/>
      <c r="V643" s="258"/>
      <c r="W643" s="257"/>
      <c r="X643" s="257"/>
      <c r="Y643" s="257"/>
      <c r="Z643" s="257"/>
      <c r="AA643" s="257"/>
      <c r="AB643" s="257"/>
      <c r="AC643" s="257"/>
      <c r="AD643" s="257"/>
    </row>
    <row r="644">
      <c r="A644" s="257"/>
      <c r="B644" s="257"/>
      <c r="C644" s="257"/>
      <c r="D644" s="158"/>
      <c r="E644" s="285"/>
      <c r="F644" s="257"/>
      <c r="G644" s="257"/>
      <c r="H644" s="258"/>
      <c r="I644" s="257"/>
      <c r="J644" s="258"/>
      <c r="K644" s="257"/>
      <c r="L644" s="256"/>
      <c r="M644" s="257"/>
      <c r="N644" s="257"/>
      <c r="O644" s="257"/>
      <c r="P644" s="257"/>
      <c r="Q644" s="258"/>
      <c r="R644" s="257"/>
      <c r="S644" s="257"/>
      <c r="T644" s="257"/>
      <c r="U644" s="257"/>
      <c r="V644" s="258"/>
      <c r="W644" s="257"/>
      <c r="X644" s="257"/>
      <c r="Y644" s="257"/>
      <c r="Z644" s="257"/>
      <c r="AA644" s="257"/>
      <c r="AB644" s="257"/>
      <c r="AC644" s="257"/>
      <c r="AD644" s="257"/>
    </row>
    <row r="645">
      <c r="A645" s="257"/>
      <c r="B645" s="257"/>
      <c r="C645" s="257"/>
      <c r="D645" s="158"/>
      <c r="E645" s="285"/>
      <c r="F645" s="257"/>
      <c r="G645" s="257"/>
      <c r="H645" s="258"/>
      <c r="I645" s="257"/>
      <c r="J645" s="258"/>
      <c r="K645" s="257"/>
      <c r="L645" s="256"/>
      <c r="M645" s="257"/>
      <c r="N645" s="257"/>
      <c r="O645" s="257"/>
      <c r="P645" s="257"/>
      <c r="Q645" s="258"/>
      <c r="R645" s="257"/>
      <c r="S645" s="257"/>
      <c r="T645" s="257"/>
      <c r="U645" s="257"/>
      <c r="V645" s="258"/>
      <c r="W645" s="257"/>
      <c r="X645" s="257"/>
      <c r="Y645" s="257"/>
      <c r="Z645" s="257"/>
      <c r="AA645" s="257"/>
      <c r="AB645" s="257"/>
      <c r="AC645" s="257"/>
      <c r="AD645" s="257"/>
    </row>
    <row r="646">
      <c r="A646" s="257"/>
      <c r="B646" s="257"/>
      <c r="C646" s="257"/>
      <c r="D646" s="158"/>
      <c r="E646" s="285"/>
      <c r="F646" s="257"/>
      <c r="G646" s="257"/>
      <c r="H646" s="258"/>
      <c r="I646" s="257"/>
      <c r="J646" s="258"/>
      <c r="K646" s="257"/>
      <c r="L646" s="256"/>
      <c r="M646" s="257"/>
      <c r="N646" s="257"/>
      <c r="O646" s="257"/>
      <c r="P646" s="257"/>
      <c r="Q646" s="258"/>
      <c r="R646" s="257"/>
      <c r="S646" s="257"/>
      <c r="T646" s="257"/>
      <c r="U646" s="257"/>
      <c r="V646" s="258"/>
      <c r="W646" s="257"/>
      <c r="X646" s="257"/>
      <c r="Y646" s="257"/>
      <c r="Z646" s="257"/>
      <c r="AA646" s="257"/>
      <c r="AB646" s="257"/>
      <c r="AC646" s="257"/>
      <c r="AD646" s="257"/>
    </row>
    <row r="647">
      <c r="A647" s="257"/>
      <c r="B647" s="257"/>
      <c r="C647" s="257"/>
      <c r="D647" s="158"/>
      <c r="E647" s="285"/>
      <c r="F647" s="257"/>
      <c r="G647" s="257"/>
      <c r="H647" s="258"/>
      <c r="I647" s="257"/>
      <c r="J647" s="258"/>
      <c r="K647" s="257"/>
      <c r="L647" s="256"/>
      <c r="M647" s="257"/>
      <c r="N647" s="257"/>
      <c r="O647" s="257"/>
      <c r="P647" s="257"/>
      <c r="Q647" s="258"/>
      <c r="R647" s="257"/>
      <c r="S647" s="257"/>
      <c r="T647" s="257"/>
      <c r="U647" s="257"/>
      <c r="V647" s="258"/>
      <c r="W647" s="257"/>
      <c r="X647" s="257"/>
      <c r="Y647" s="257"/>
      <c r="Z647" s="257"/>
      <c r="AA647" s="257"/>
      <c r="AB647" s="257"/>
      <c r="AC647" s="257"/>
      <c r="AD647" s="257"/>
    </row>
    <row r="648">
      <c r="A648" s="257"/>
      <c r="B648" s="257"/>
      <c r="C648" s="257"/>
      <c r="D648" s="158"/>
      <c r="E648" s="285"/>
      <c r="F648" s="257"/>
      <c r="G648" s="257"/>
      <c r="H648" s="258"/>
      <c r="I648" s="257"/>
      <c r="J648" s="258"/>
      <c r="K648" s="257"/>
      <c r="L648" s="256"/>
      <c r="M648" s="257"/>
      <c r="N648" s="257"/>
      <c r="O648" s="257"/>
      <c r="P648" s="257"/>
      <c r="Q648" s="258"/>
      <c r="R648" s="257"/>
      <c r="S648" s="257"/>
      <c r="T648" s="257"/>
      <c r="U648" s="257"/>
      <c r="V648" s="258"/>
      <c r="W648" s="257"/>
      <c r="X648" s="257"/>
      <c r="Y648" s="257"/>
      <c r="Z648" s="257"/>
      <c r="AA648" s="257"/>
      <c r="AB648" s="257"/>
      <c r="AC648" s="257"/>
      <c r="AD648" s="257"/>
    </row>
    <row r="649">
      <c r="A649" s="257"/>
      <c r="B649" s="257"/>
      <c r="C649" s="257"/>
      <c r="D649" s="158"/>
      <c r="E649" s="285"/>
      <c r="F649" s="257"/>
      <c r="G649" s="257"/>
      <c r="H649" s="258"/>
      <c r="I649" s="257"/>
      <c r="J649" s="258"/>
      <c r="K649" s="257"/>
      <c r="L649" s="256"/>
      <c r="M649" s="257"/>
      <c r="N649" s="257"/>
      <c r="O649" s="257"/>
      <c r="P649" s="257"/>
      <c r="Q649" s="258"/>
      <c r="R649" s="257"/>
      <c r="S649" s="257"/>
      <c r="T649" s="257"/>
      <c r="U649" s="257"/>
      <c r="V649" s="258"/>
      <c r="W649" s="257"/>
      <c r="X649" s="257"/>
      <c r="Y649" s="257"/>
      <c r="Z649" s="257"/>
      <c r="AA649" s="257"/>
      <c r="AB649" s="257"/>
      <c r="AC649" s="257"/>
      <c r="AD649" s="257"/>
    </row>
    <row r="650">
      <c r="A650" s="257"/>
      <c r="B650" s="257"/>
      <c r="C650" s="257"/>
      <c r="D650" s="158"/>
      <c r="E650" s="285"/>
      <c r="F650" s="257"/>
      <c r="G650" s="257"/>
      <c r="H650" s="258"/>
      <c r="I650" s="257"/>
      <c r="J650" s="258"/>
      <c r="K650" s="257"/>
      <c r="L650" s="256"/>
      <c r="M650" s="257"/>
      <c r="N650" s="257"/>
      <c r="O650" s="257"/>
      <c r="P650" s="257"/>
      <c r="Q650" s="258"/>
      <c r="R650" s="257"/>
      <c r="S650" s="257"/>
      <c r="T650" s="257"/>
      <c r="U650" s="257"/>
      <c r="V650" s="258"/>
      <c r="W650" s="257"/>
      <c r="X650" s="257"/>
      <c r="Y650" s="257"/>
      <c r="Z650" s="257"/>
      <c r="AA650" s="257"/>
      <c r="AB650" s="257"/>
      <c r="AC650" s="257"/>
      <c r="AD650" s="257"/>
    </row>
    <row r="651">
      <c r="A651" s="257"/>
      <c r="B651" s="257"/>
      <c r="C651" s="257"/>
      <c r="D651" s="158"/>
      <c r="E651" s="285"/>
      <c r="F651" s="257"/>
      <c r="G651" s="257"/>
      <c r="H651" s="258"/>
      <c r="I651" s="257"/>
      <c r="J651" s="258"/>
      <c r="K651" s="257"/>
      <c r="L651" s="256"/>
      <c r="M651" s="257"/>
      <c r="N651" s="257"/>
      <c r="O651" s="257"/>
      <c r="P651" s="257"/>
      <c r="Q651" s="258"/>
      <c r="R651" s="257"/>
      <c r="S651" s="257"/>
      <c r="T651" s="257"/>
      <c r="U651" s="257"/>
      <c r="V651" s="258"/>
      <c r="W651" s="257"/>
      <c r="X651" s="257"/>
      <c r="Y651" s="257"/>
      <c r="Z651" s="257"/>
      <c r="AA651" s="257"/>
      <c r="AB651" s="257"/>
      <c r="AC651" s="257"/>
      <c r="AD651" s="257"/>
    </row>
    <row r="652">
      <c r="A652" s="257"/>
      <c r="B652" s="257"/>
      <c r="C652" s="257"/>
      <c r="D652" s="158"/>
      <c r="E652" s="285"/>
      <c r="F652" s="257"/>
      <c r="G652" s="257"/>
      <c r="H652" s="258"/>
      <c r="I652" s="257"/>
      <c r="J652" s="258"/>
      <c r="K652" s="257"/>
      <c r="L652" s="256"/>
      <c r="M652" s="257"/>
      <c r="N652" s="257"/>
      <c r="O652" s="257"/>
      <c r="P652" s="257"/>
      <c r="Q652" s="258"/>
      <c r="R652" s="257"/>
      <c r="S652" s="257"/>
      <c r="T652" s="257"/>
      <c r="U652" s="257"/>
      <c r="V652" s="258"/>
      <c r="W652" s="257"/>
      <c r="X652" s="257"/>
      <c r="Y652" s="257"/>
      <c r="Z652" s="257"/>
      <c r="AA652" s="257"/>
      <c r="AB652" s="257"/>
      <c r="AC652" s="257"/>
      <c r="AD652" s="257"/>
    </row>
    <row r="653">
      <c r="A653" s="257"/>
      <c r="B653" s="257"/>
      <c r="C653" s="257"/>
      <c r="D653" s="158"/>
      <c r="E653" s="285"/>
      <c r="F653" s="257"/>
      <c r="G653" s="257"/>
      <c r="H653" s="258"/>
      <c r="I653" s="257"/>
      <c r="J653" s="258"/>
      <c r="K653" s="257"/>
      <c r="L653" s="256"/>
      <c r="M653" s="257"/>
      <c r="N653" s="257"/>
      <c r="O653" s="257"/>
      <c r="P653" s="257"/>
      <c r="Q653" s="258"/>
      <c r="R653" s="257"/>
      <c r="S653" s="257"/>
      <c r="T653" s="257"/>
      <c r="U653" s="257"/>
      <c r="V653" s="258"/>
      <c r="W653" s="257"/>
      <c r="X653" s="257"/>
      <c r="Y653" s="257"/>
      <c r="Z653" s="257"/>
      <c r="AA653" s="257"/>
      <c r="AB653" s="257"/>
      <c r="AC653" s="257"/>
      <c r="AD653" s="257"/>
    </row>
    <row r="654">
      <c r="A654" s="257"/>
      <c r="B654" s="257"/>
      <c r="C654" s="257"/>
      <c r="D654" s="158"/>
      <c r="E654" s="285"/>
      <c r="F654" s="257"/>
      <c r="G654" s="257"/>
      <c r="H654" s="258"/>
      <c r="I654" s="257"/>
      <c r="J654" s="258"/>
      <c r="K654" s="257"/>
      <c r="L654" s="256"/>
      <c r="M654" s="257"/>
      <c r="N654" s="257"/>
      <c r="O654" s="257"/>
      <c r="P654" s="257"/>
      <c r="Q654" s="258"/>
      <c r="R654" s="257"/>
      <c r="S654" s="257"/>
      <c r="T654" s="257"/>
      <c r="U654" s="257"/>
      <c r="V654" s="258"/>
      <c r="W654" s="257"/>
      <c r="X654" s="257"/>
      <c r="Y654" s="257"/>
      <c r="Z654" s="257"/>
      <c r="AA654" s="257"/>
      <c r="AB654" s="257"/>
      <c r="AC654" s="257"/>
      <c r="AD654" s="257"/>
    </row>
    <row r="655">
      <c r="A655" s="257"/>
      <c r="B655" s="257"/>
      <c r="C655" s="257"/>
      <c r="D655" s="158"/>
      <c r="E655" s="285"/>
      <c r="F655" s="257"/>
      <c r="G655" s="257"/>
      <c r="H655" s="258"/>
      <c r="I655" s="257"/>
      <c r="J655" s="258"/>
      <c r="K655" s="257"/>
      <c r="L655" s="256"/>
      <c r="M655" s="257"/>
      <c r="N655" s="257"/>
      <c r="O655" s="257"/>
      <c r="P655" s="257"/>
      <c r="Q655" s="258"/>
      <c r="R655" s="257"/>
      <c r="S655" s="257"/>
      <c r="T655" s="257"/>
      <c r="U655" s="257"/>
      <c r="V655" s="258"/>
      <c r="W655" s="257"/>
      <c r="X655" s="257"/>
      <c r="Y655" s="257"/>
      <c r="Z655" s="257"/>
      <c r="AA655" s="257"/>
      <c r="AB655" s="257"/>
      <c r="AC655" s="257"/>
      <c r="AD655" s="257"/>
    </row>
    <row r="656">
      <c r="A656" s="257"/>
      <c r="B656" s="257"/>
      <c r="C656" s="257"/>
      <c r="D656" s="158"/>
      <c r="E656" s="285"/>
      <c r="F656" s="257"/>
      <c r="G656" s="257"/>
      <c r="H656" s="258"/>
      <c r="I656" s="257"/>
      <c r="J656" s="258"/>
      <c r="K656" s="257"/>
      <c r="L656" s="256"/>
      <c r="M656" s="257"/>
      <c r="N656" s="257"/>
      <c r="O656" s="257"/>
      <c r="P656" s="257"/>
      <c r="Q656" s="258"/>
      <c r="R656" s="257"/>
      <c r="S656" s="257"/>
      <c r="T656" s="257"/>
      <c r="U656" s="257"/>
      <c r="V656" s="258"/>
      <c r="W656" s="257"/>
      <c r="X656" s="257"/>
      <c r="Y656" s="257"/>
      <c r="Z656" s="257"/>
      <c r="AA656" s="257"/>
      <c r="AB656" s="257"/>
      <c r="AC656" s="257"/>
      <c r="AD656" s="257"/>
    </row>
    <row r="657">
      <c r="A657" s="257"/>
      <c r="B657" s="257"/>
      <c r="C657" s="257"/>
      <c r="D657" s="158"/>
      <c r="E657" s="285"/>
      <c r="F657" s="257"/>
      <c r="G657" s="257"/>
      <c r="H657" s="258"/>
      <c r="I657" s="257"/>
      <c r="J657" s="258"/>
      <c r="K657" s="257"/>
      <c r="L657" s="256"/>
      <c r="M657" s="257"/>
      <c r="N657" s="257"/>
      <c r="O657" s="257"/>
      <c r="P657" s="257"/>
      <c r="Q657" s="258"/>
      <c r="R657" s="257"/>
      <c r="S657" s="257"/>
      <c r="T657" s="257"/>
      <c r="U657" s="257"/>
      <c r="V657" s="258"/>
      <c r="W657" s="257"/>
      <c r="X657" s="257"/>
      <c r="Y657" s="257"/>
      <c r="Z657" s="257"/>
      <c r="AA657" s="257"/>
      <c r="AB657" s="257"/>
      <c r="AC657" s="257"/>
      <c r="AD657" s="257"/>
    </row>
    <row r="658">
      <c r="A658" s="257"/>
      <c r="B658" s="257"/>
      <c r="C658" s="257"/>
      <c r="D658" s="158"/>
      <c r="E658" s="285"/>
      <c r="F658" s="257"/>
      <c r="G658" s="257"/>
      <c r="H658" s="258"/>
      <c r="I658" s="257"/>
      <c r="J658" s="258"/>
      <c r="K658" s="257"/>
      <c r="L658" s="256"/>
      <c r="M658" s="257"/>
      <c r="N658" s="257"/>
      <c r="O658" s="257"/>
      <c r="P658" s="257"/>
      <c r="Q658" s="258"/>
      <c r="R658" s="257"/>
      <c r="S658" s="257"/>
      <c r="T658" s="257"/>
      <c r="U658" s="257"/>
      <c r="V658" s="258"/>
      <c r="W658" s="257"/>
      <c r="X658" s="257"/>
      <c r="Y658" s="257"/>
      <c r="Z658" s="257"/>
      <c r="AA658" s="257"/>
      <c r="AB658" s="257"/>
      <c r="AC658" s="257"/>
      <c r="AD658" s="257"/>
    </row>
    <row r="659">
      <c r="A659" s="257"/>
      <c r="B659" s="257"/>
      <c r="C659" s="257"/>
      <c r="D659" s="158"/>
      <c r="E659" s="285"/>
      <c r="F659" s="257"/>
      <c r="G659" s="257"/>
      <c r="H659" s="258"/>
      <c r="I659" s="257"/>
      <c r="J659" s="258"/>
      <c r="K659" s="257"/>
      <c r="L659" s="256"/>
      <c r="M659" s="257"/>
      <c r="N659" s="257"/>
      <c r="O659" s="257"/>
      <c r="P659" s="257"/>
      <c r="Q659" s="258"/>
      <c r="R659" s="257"/>
      <c r="S659" s="257"/>
      <c r="T659" s="257"/>
      <c r="U659" s="257"/>
      <c r="V659" s="258"/>
      <c r="W659" s="257"/>
      <c r="X659" s="257"/>
      <c r="Y659" s="257"/>
      <c r="Z659" s="257"/>
      <c r="AA659" s="257"/>
      <c r="AB659" s="257"/>
      <c r="AC659" s="257"/>
      <c r="AD659" s="257"/>
    </row>
    <row r="660">
      <c r="A660" s="257"/>
      <c r="B660" s="257"/>
      <c r="C660" s="257"/>
      <c r="D660" s="158"/>
      <c r="E660" s="285"/>
      <c r="F660" s="257"/>
      <c r="G660" s="257"/>
      <c r="H660" s="258"/>
      <c r="I660" s="257"/>
      <c r="J660" s="258"/>
      <c r="K660" s="257"/>
      <c r="L660" s="256"/>
      <c r="M660" s="257"/>
      <c r="N660" s="257"/>
      <c r="O660" s="257"/>
      <c r="P660" s="257"/>
      <c r="Q660" s="258"/>
      <c r="R660" s="257"/>
      <c r="S660" s="257"/>
      <c r="T660" s="257"/>
      <c r="U660" s="257"/>
      <c r="V660" s="258"/>
      <c r="W660" s="257"/>
      <c r="X660" s="257"/>
      <c r="Y660" s="257"/>
      <c r="Z660" s="257"/>
      <c r="AA660" s="257"/>
      <c r="AB660" s="257"/>
      <c r="AC660" s="257"/>
      <c r="AD660" s="257"/>
    </row>
    <row r="661">
      <c r="A661" s="257"/>
      <c r="B661" s="257"/>
      <c r="C661" s="257"/>
      <c r="D661" s="158"/>
      <c r="E661" s="285"/>
      <c r="F661" s="257"/>
      <c r="G661" s="257"/>
      <c r="H661" s="258"/>
      <c r="I661" s="257"/>
      <c r="J661" s="258"/>
      <c r="K661" s="257"/>
      <c r="L661" s="256"/>
      <c r="M661" s="257"/>
      <c r="N661" s="257"/>
      <c r="O661" s="257"/>
      <c r="P661" s="257"/>
      <c r="Q661" s="258"/>
      <c r="R661" s="257"/>
      <c r="S661" s="257"/>
      <c r="T661" s="257"/>
      <c r="U661" s="257"/>
      <c r="V661" s="258"/>
      <c r="W661" s="257"/>
      <c r="X661" s="257"/>
      <c r="Y661" s="257"/>
      <c r="Z661" s="257"/>
      <c r="AA661" s="257"/>
      <c r="AB661" s="257"/>
      <c r="AC661" s="257"/>
      <c r="AD661" s="257"/>
    </row>
    <row r="662">
      <c r="A662" s="257"/>
      <c r="B662" s="257"/>
      <c r="C662" s="257"/>
      <c r="D662" s="158"/>
      <c r="E662" s="285"/>
      <c r="F662" s="257"/>
      <c r="G662" s="257"/>
      <c r="H662" s="258"/>
      <c r="I662" s="257"/>
      <c r="J662" s="258"/>
      <c r="K662" s="257"/>
      <c r="L662" s="256"/>
      <c r="M662" s="257"/>
      <c r="N662" s="257"/>
      <c r="O662" s="257"/>
      <c r="P662" s="257"/>
      <c r="Q662" s="258"/>
      <c r="R662" s="257"/>
      <c r="S662" s="257"/>
      <c r="T662" s="257"/>
      <c r="U662" s="257"/>
      <c r="V662" s="258"/>
      <c r="W662" s="257"/>
      <c r="X662" s="257"/>
      <c r="Y662" s="257"/>
      <c r="Z662" s="257"/>
      <c r="AA662" s="257"/>
      <c r="AB662" s="257"/>
      <c r="AC662" s="257"/>
      <c r="AD662" s="257"/>
    </row>
    <row r="663">
      <c r="A663" s="257"/>
      <c r="B663" s="257"/>
      <c r="C663" s="257"/>
      <c r="D663" s="158"/>
      <c r="E663" s="285"/>
      <c r="F663" s="257"/>
      <c r="G663" s="257"/>
      <c r="H663" s="258"/>
      <c r="I663" s="257"/>
      <c r="J663" s="258"/>
      <c r="K663" s="257"/>
      <c r="L663" s="256"/>
      <c r="M663" s="257"/>
      <c r="N663" s="257"/>
      <c r="O663" s="257"/>
      <c r="P663" s="257"/>
      <c r="Q663" s="258"/>
      <c r="R663" s="257"/>
      <c r="S663" s="257"/>
      <c r="T663" s="257"/>
      <c r="U663" s="257"/>
      <c r="V663" s="258"/>
      <c r="W663" s="257"/>
      <c r="X663" s="257"/>
      <c r="Y663" s="257"/>
      <c r="Z663" s="257"/>
      <c r="AA663" s="257"/>
      <c r="AB663" s="257"/>
      <c r="AC663" s="257"/>
      <c r="AD663" s="257"/>
    </row>
    <row r="664">
      <c r="A664" s="257"/>
      <c r="B664" s="257"/>
      <c r="C664" s="257"/>
      <c r="D664" s="158"/>
      <c r="E664" s="285"/>
      <c r="F664" s="257"/>
      <c r="G664" s="257"/>
      <c r="H664" s="258"/>
      <c r="I664" s="257"/>
      <c r="J664" s="258"/>
      <c r="K664" s="257"/>
      <c r="L664" s="256"/>
      <c r="M664" s="257"/>
      <c r="N664" s="257"/>
      <c r="O664" s="257"/>
      <c r="P664" s="257"/>
      <c r="Q664" s="258"/>
      <c r="R664" s="257"/>
      <c r="S664" s="257"/>
      <c r="T664" s="257"/>
      <c r="U664" s="257"/>
      <c r="V664" s="258"/>
      <c r="W664" s="257"/>
      <c r="X664" s="257"/>
      <c r="Y664" s="257"/>
      <c r="Z664" s="257"/>
      <c r="AA664" s="257"/>
      <c r="AB664" s="257"/>
      <c r="AC664" s="257"/>
      <c r="AD664" s="257"/>
    </row>
    <row r="665">
      <c r="A665" s="257"/>
      <c r="B665" s="257"/>
      <c r="C665" s="257"/>
      <c r="D665" s="158"/>
      <c r="E665" s="285"/>
      <c r="F665" s="257"/>
      <c r="G665" s="257"/>
      <c r="H665" s="258"/>
      <c r="I665" s="257"/>
      <c r="J665" s="258"/>
      <c r="K665" s="257"/>
      <c r="L665" s="256"/>
      <c r="M665" s="257"/>
      <c r="N665" s="257"/>
      <c r="O665" s="257"/>
      <c r="P665" s="257"/>
      <c r="Q665" s="258"/>
      <c r="R665" s="257"/>
      <c r="S665" s="257"/>
      <c r="T665" s="257"/>
      <c r="U665" s="257"/>
      <c r="V665" s="258"/>
      <c r="W665" s="257"/>
      <c r="X665" s="257"/>
      <c r="Y665" s="257"/>
      <c r="Z665" s="257"/>
      <c r="AA665" s="257"/>
      <c r="AB665" s="257"/>
      <c r="AC665" s="257"/>
      <c r="AD665" s="257"/>
    </row>
    <row r="666">
      <c r="A666" s="257"/>
      <c r="B666" s="257"/>
      <c r="C666" s="257"/>
      <c r="D666" s="158"/>
      <c r="E666" s="285"/>
      <c r="F666" s="257"/>
      <c r="G666" s="257"/>
      <c r="H666" s="258"/>
      <c r="I666" s="257"/>
      <c r="J666" s="258"/>
      <c r="K666" s="257"/>
      <c r="L666" s="256"/>
      <c r="M666" s="257"/>
      <c r="N666" s="257"/>
      <c r="O666" s="257"/>
      <c r="P666" s="257"/>
      <c r="Q666" s="258"/>
      <c r="R666" s="257"/>
      <c r="S666" s="257"/>
      <c r="T666" s="257"/>
      <c r="U666" s="257"/>
      <c r="V666" s="258"/>
      <c r="W666" s="257"/>
      <c r="X666" s="257"/>
      <c r="Y666" s="257"/>
      <c r="Z666" s="257"/>
      <c r="AA666" s="257"/>
      <c r="AB666" s="257"/>
      <c r="AC666" s="257"/>
      <c r="AD666" s="257"/>
    </row>
    <row r="667">
      <c r="A667" s="257"/>
      <c r="B667" s="257"/>
      <c r="C667" s="257"/>
      <c r="D667" s="158"/>
      <c r="E667" s="285"/>
      <c r="F667" s="257"/>
      <c r="G667" s="257"/>
      <c r="H667" s="258"/>
      <c r="I667" s="257"/>
      <c r="J667" s="258"/>
      <c r="K667" s="257"/>
      <c r="L667" s="256"/>
      <c r="M667" s="257"/>
      <c r="N667" s="257"/>
      <c r="O667" s="257"/>
      <c r="P667" s="257"/>
      <c r="Q667" s="258"/>
      <c r="R667" s="257"/>
      <c r="S667" s="257"/>
      <c r="T667" s="257"/>
      <c r="U667" s="257"/>
      <c r="V667" s="258"/>
      <c r="W667" s="257"/>
      <c r="X667" s="257"/>
      <c r="Y667" s="257"/>
      <c r="Z667" s="257"/>
      <c r="AA667" s="257"/>
      <c r="AB667" s="257"/>
      <c r="AC667" s="257"/>
      <c r="AD667" s="257"/>
    </row>
    <row r="668">
      <c r="A668" s="257"/>
      <c r="B668" s="257"/>
      <c r="C668" s="257"/>
      <c r="D668" s="158"/>
      <c r="E668" s="285"/>
      <c r="F668" s="257"/>
      <c r="G668" s="257"/>
      <c r="H668" s="258"/>
      <c r="I668" s="257"/>
      <c r="J668" s="258"/>
      <c r="K668" s="257"/>
      <c r="L668" s="256"/>
      <c r="M668" s="257"/>
      <c r="N668" s="257"/>
      <c r="O668" s="257"/>
      <c r="P668" s="257"/>
      <c r="Q668" s="258"/>
      <c r="R668" s="257"/>
      <c r="S668" s="257"/>
      <c r="T668" s="257"/>
      <c r="U668" s="257"/>
      <c r="V668" s="258"/>
      <c r="W668" s="257"/>
      <c r="X668" s="257"/>
      <c r="Y668" s="257"/>
      <c r="Z668" s="257"/>
      <c r="AA668" s="257"/>
      <c r="AB668" s="257"/>
      <c r="AC668" s="257"/>
      <c r="AD668" s="257"/>
    </row>
    <row r="669">
      <c r="A669" s="257"/>
      <c r="B669" s="257"/>
      <c r="C669" s="257"/>
      <c r="D669" s="158"/>
      <c r="E669" s="285"/>
      <c r="F669" s="257"/>
      <c r="G669" s="257"/>
      <c r="H669" s="258"/>
      <c r="I669" s="257"/>
      <c r="J669" s="258"/>
      <c r="K669" s="257"/>
      <c r="L669" s="256"/>
      <c r="M669" s="257"/>
      <c r="N669" s="257"/>
      <c r="O669" s="257"/>
      <c r="P669" s="257"/>
      <c r="Q669" s="258"/>
      <c r="R669" s="257"/>
      <c r="S669" s="257"/>
      <c r="T669" s="257"/>
      <c r="U669" s="257"/>
      <c r="V669" s="258"/>
      <c r="W669" s="257"/>
      <c r="X669" s="257"/>
      <c r="Y669" s="257"/>
      <c r="Z669" s="257"/>
      <c r="AA669" s="257"/>
      <c r="AB669" s="257"/>
      <c r="AC669" s="257"/>
      <c r="AD669" s="257"/>
    </row>
    <row r="670">
      <c r="A670" s="257"/>
      <c r="B670" s="257"/>
      <c r="C670" s="257"/>
      <c r="D670" s="158"/>
      <c r="E670" s="285"/>
      <c r="F670" s="257"/>
      <c r="G670" s="257"/>
      <c r="H670" s="258"/>
      <c r="I670" s="257"/>
      <c r="J670" s="258"/>
      <c r="K670" s="257"/>
      <c r="L670" s="256"/>
      <c r="M670" s="257"/>
      <c r="N670" s="257"/>
      <c r="O670" s="257"/>
      <c r="P670" s="257"/>
      <c r="Q670" s="258"/>
      <c r="R670" s="257"/>
      <c r="S670" s="257"/>
      <c r="T670" s="257"/>
      <c r="U670" s="257"/>
      <c r="V670" s="258"/>
      <c r="W670" s="257"/>
      <c r="X670" s="257"/>
      <c r="Y670" s="257"/>
      <c r="Z670" s="257"/>
      <c r="AA670" s="257"/>
      <c r="AB670" s="257"/>
      <c r="AC670" s="257"/>
      <c r="AD670" s="257"/>
    </row>
    <row r="671">
      <c r="A671" s="257"/>
      <c r="B671" s="257"/>
      <c r="C671" s="257"/>
      <c r="D671" s="158"/>
      <c r="E671" s="285"/>
      <c r="F671" s="257"/>
      <c r="G671" s="257"/>
      <c r="H671" s="258"/>
      <c r="I671" s="257"/>
      <c r="J671" s="258"/>
      <c r="K671" s="257"/>
      <c r="L671" s="256"/>
      <c r="M671" s="257"/>
      <c r="N671" s="257"/>
      <c r="O671" s="257"/>
      <c r="P671" s="257"/>
      <c r="Q671" s="258"/>
      <c r="R671" s="257"/>
      <c r="S671" s="257"/>
      <c r="T671" s="257"/>
      <c r="U671" s="257"/>
      <c r="V671" s="258"/>
      <c r="W671" s="257"/>
      <c r="X671" s="257"/>
      <c r="Y671" s="257"/>
      <c r="Z671" s="257"/>
      <c r="AA671" s="257"/>
      <c r="AB671" s="257"/>
      <c r="AC671" s="257"/>
      <c r="AD671" s="257"/>
    </row>
    <row r="672">
      <c r="A672" s="257"/>
      <c r="B672" s="257"/>
      <c r="C672" s="257"/>
      <c r="D672" s="158"/>
      <c r="E672" s="285"/>
      <c r="F672" s="257"/>
      <c r="G672" s="257"/>
      <c r="H672" s="258"/>
      <c r="I672" s="257"/>
      <c r="J672" s="258"/>
      <c r="K672" s="257"/>
      <c r="L672" s="256"/>
      <c r="M672" s="257"/>
      <c r="N672" s="257"/>
      <c r="O672" s="257"/>
      <c r="P672" s="257"/>
      <c r="Q672" s="258"/>
      <c r="R672" s="257"/>
      <c r="S672" s="257"/>
      <c r="T672" s="257"/>
      <c r="U672" s="257"/>
      <c r="V672" s="258"/>
      <c r="W672" s="257"/>
      <c r="X672" s="257"/>
      <c r="Y672" s="257"/>
      <c r="Z672" s="257"/>
      <c r="AA672" s="257"/>
      <c r="AB672" s="257"/>
      <c r="AC672" s="257"/>
      <c r="AD672" s="257"/>
    </row>
    <row r="673">
      <c r="A673" s="257"/>
      <c r="B673" s="257"/>
      <c r="C673" s="257"/>
      <c r="D673" s="158"/>
      <c r="E673" s="285"/>
      <c r="F673" s="257"/>
      <c r="G673" s="257"/>
      <c r="H673" s="258"/>
      <c r="I673" s="257"/>
      <c r="J673" s="258"/>
      <c r="K673" s="257"/>
      <c r="L673" s="256"/>
      <c r="M673" s="257"/>
      <c r="N673" s="257"/>
      <c r="O673" s="257"/>
      <c r="P673" s="257"/>
      <c r="Q673" s="258"/>
      <c r="R673" s="257"/>
      <c r="S673" s="257"/>
      <c r="T673" s="257"/>
      <c r="U673" s="257"/>
      <c r="V673" s="258"/>
      <c r="W673" s="257"/>
      <c r="X673" s="257"/>
      <c r="Y673" s="257"/>
      <c r="Z673" s="257"/>
      <c r="AA673" s="257"/>
      <c r="AB673" s="257"/>
      <c r="AC673" s="257"/>
      <c r="AD673" s="257"/>
    </row>
    <row r="674">
      <c r="A674" s="257"/>
      <c r="B674" s="257"/>
      <c r="C674" s="257"/>
      <c r="D674" s="158"/>
      <c r="E674" s="285"/>
      <c r="F674" s="257"/>
      <c r="G674" s="257"/>
      <c r="H674" s="258"/>
      <c r="I674" s="257"/>
      <c r="J674" s="258"/>
      <c r="K674" s="257"/>
      <c r="L674" s="256"/>
      <c r="M674" s="257"/>
      <c r="N674" s="257"/>
      <c r="O674" s="257"/>
      <c r="P674" s="257"/>
      <c r="Q674" s="258"/>
      <c r="R674" s="257"/>
      <c r="S674" s="257"/>
      <c r="T674" s="257"/>
      <c r="U674" s="257"/>
      <c r="V674" s="258"/>
      <c r="W674" s="257"/>
      <c r="X674" s="257"/>
      <c r="Y674" s="257"/>
      <c r="Z674" s="257"/>
      <c r="AA674" s="257"/>
      <c r="AB674" s="257"/>
      <c r="AC674" s="257"/>
      <c r="AD674" s="257"/>
    </row>
    <row r="675">
      <c r="A675" s="257"/>
      <c r="B675" s="257"/>
      <c r="C675" s="257"/>
      <c r="D675" s="158"/>
      <c r="E675" s="285"/>
      <c r="F675" s="257"/>
      <c r="G675" s="257"/>
      <c r="H675" s="258"/>
      <c r="I675" s="257"/>
      <c r="J675" s="258"/>
      <c r="K675" s="257"/>
      <c r="L675" s="256"/>
      <c r="M675" s="257"/>
      <c r="N675" s="257"/>
      <c r="O675" s="257"/>
      <c r="P675" s="257"/>
      <c r="Q675" s="258"/>
      <c r="R675" s="257"/>
      <c r="S675" s="257"/>
      <c r="T675" s="257"/>
      <c r="U675" s="257"/>
      <c r="V675" s="258"/>
      <c r="W675" s="257"/>
      <c r="X675" s="257"/>
      <c r="Y675" s="257"/>
      <c r="Z675" s="257"/>
      <c r="AA675" s="257"/>
      <c r="AB675" s="257"/>
      <c r="AC675" s="257"/>
      <c r="AD675" s="257"/>
    </row>
    <row r="676">
      <c r="A676" s="257"/>
      <c r="B676" s="257"/>
      <c r="C676" s="257"/>
      <c r="D676" s="158"/>
      <c r="E676" s="285"/>
      <c r="F676" s="257"/>
      <c r="G676" s="257"/>
      <c r="H676" s="258"/>
      <c r="I676" s="257"/>
      <c r="J676" s="258"/>
      <c r="K676" s="257"/>
      <c r="L676" s="256"/>
      <c r="M676" s="257"/>
      <c r="N676" s="257"/>
      <c r="O676" s="257"/>
      <c r="P676" s="257"/>
      <c r="Q676" s="258"/>
      <c r="R676" s="257"/>
      <c r="S676" s="257"/>
      <c r="T676" s="257"/>
      <c r="U676" s="257"/>
      <c r="V676" s="258"/>
      <c r="W676" s="257"/>
      <c r="X676" s="257"/>
      <c r="Y676" s="257"/>
      <c r="Z676" s="257"/>
      <c r="AA676" s="257"/>
      <c r="AB676" s="257"/>
      <c r="AC676" s="257"/>
      <c r="AD676" s="257"/>
    </row>
    <row r="677">
      <c r="A677" s="257"/>
      <c r="B677" s="257"/>
      <c r="C677" s="257"/>
      <c r="D677" s="158"/>
      <c r="E677" s="285"/>
      <c r="F677" s="257"/>
      <c r="G677" s="257"/>
      <c r="H677" s="258"/>
      <c r="I677" s="257"/>
      <c r="J677" s="258"/>
      <c r="K677" s="257"/>
      <c r="L677" s="256"/>
      <c r="M677" s="257"/>
      <c r="N677" s="257"/>
      <c r="O677" s="257"/>
      <c r="P677" s="257"/>
      <c r="Q677" s="258"/>
      <c r="R677" s="257"/>
      <c r="S677" s="257"/>
      <c r="T677" s="257"/>
      <c r="U677" s="257"/>
      <c r="V677" s="258"/>
      <c r="W677" s="257"/>
      <c r="X677" s="257"/>
      <c r="Y677" s="257"/>
      <c r="Z677" s="257"/>
      <c r="AA677" s="257"/>
      <c r="AB677" s="257"/>
      <c r="AC677" s="257"/>
      <c r="AD677" s="257"/>
    </row>
    <row r="678">
      <c r="A678" s="257"/>
      <c r="B678" s="257"/>
      <c r="C678" s="257"/>
      <c r="D678" s="158"/>
      <c r="E678" s="285"/>
      <c r="F678" s="257"/>
      <c r="G678" s="257"/>
      <c r="H678" s="258"/>
      <c r="I678" s="257"/>
      <c r="J678" s="258"/>
      <c r="K678" s="257"/>
      <c r="L678" s="256"/>
      <c r="M678" s="257"/>
      <c r="N678" s="257"/>
      <c r="O678" s="257"/>
      <c r="P678" s="257"/>
      <c r="Q678" s="258"/>
      <c r="R678" s="257"/>
      <c r="S678" s="257"/>
      <c r="T678" s="257"/>
      <c r="U678" s="257"/>
      <c r="V678" s="258"/>
      <c r="W678" s="257"/>
      <c r="X678" s="257"/>
      <c r="Y678" s="257"/>
      <c r="Z678" s="257"/>
      <c r="AA678" s="257"/>
      <c r="AB678" s="257"/>
      <c r="AC678" s="257"/>
      <c r="AD678" s="257"/>
    </row>
    <row r="679">
      <c r="A679" s="257"/>
      <c r="B679" s="257"/>
      <c r="C679" s="257"/>
      <c r="D679" s="158"/>
      <c r="E679" s="285"/>
      <c r="F679" s="257"/>
      <c r="G679" s="257"/>
      <c r="H679" s="258"/>
      <c r="I679" s="257"/>
      <c r="J679" s="258"/>
      <c r="K679" s="257"/>
      <c r="L679" s="256"/>
      <c r="M679" s="257"/>
      <c r="N679" s="257"/>
      <c r="O679" s="257"/>
      <c r="P679" s="257"/>
      <c r="Q679" s="258"/>
      <c r="R679" s="257"/>
      <c r="S679" s="257"/>
      <c r="T679" s="257"/>
      <c r="U679" s="257"/>
      <c r="V679" s="258"/>
      <c r="W679" s="257"/>
      <c r="X679" s="257"/>
      <c r="Y679" s="257"/>
      <c r="Z679" s="257"/>
      <c r="AA679" s="257"/>
      <c r="AB679" s="257"/>
      <c r="AC679" s="257"/>
      <c r="AD679" s="257"/>
    </row>
    <row r="680">
      <c r="A680" s="257"/>
      <c r="B680" s="257"/>
      <c r="C680" s="257"/>
      <c r="D680" s="158"/>
      <c r="E680" s="285"/>
      <c r="F680" s="257"/>
      <c r="G680" s="257"/>
      <c r="H680" s="258"/>
      <c r="I680" s="257"/>
      <c r="J680" s="258"/>
      <c r="K680" s="257"/>
      <c r="L680" s="256"/>
      <c r="M680" s="257"/>
      <c r="N680" s="257"/>
      <c r="O680" s="257"/>
      <c r="P680" s="257"/>
      <c r="Q680" s="258"/>
      <c r="R680" s="257"/>
      <c r="S680" s="257"/>
      <c r="T680" s="257"/>
      <c r="U680" s="257"/>
      <c r="V680" s="258"/>
      <c r="W680" s="257"/>
      <c r="X680" s="257"/>
      <c r="Y680" s="257"/>
      <c r="Z680" s="257"/>
      <c r="AA680" s="257"/>
      <c r="AB680" s="257"/>
      <c r="AC680" s="257"/>
      <c r="AD680" s="257"/>
    </row>
    <row r="681">
      <c r="A681" s="257"/>
      <c r="B681" s="257"/>
      <c r="C681" s="257"/>
      <c r="D681" s="158"/>
      <c r="E681" s="285"/>
      <c r="F681" s="257"/>
      <c r="G681" s="257"/>
      <c r="H681" s="258"/>
      <c r="I681" s="257"/>
      <c r="J681" s="258"/>
      <c r="K681" s="257"/>
      <c r="L681" s="256"/>
      <c r="M681" s="257"/>
      <c r="N681" s="257"/>
      <c r="O681" s="257"/>
      <c r="P681" s="257"/>
      <c r="Q681" s="258"/>
      <c r="R681" s="257"/>
      <c r="S681" s="257"/>
      <c r="T681" s="257"/>
      <c r="U681" s="257"/>
      <c r="V681" s="258"/>
      <c r="W681" s="257"/>
      <c r="X681" s="257"/>
      <c r="Y681" s="257"/>
      <c r="Z681" s="257"/>
      <c r="AA681" s="257"/>
      <c r="AB681" s="257"/>
      <c r="AC681" s="257"/>
      <c r="AD681" s="257"/>
    </row>
    <row r="682">
      <c r="A682" s="257"/>
      <c r="B682" s="257"/>
      <c r="C682" s="257"/>
      <c r="D682" s="158"/>
      <c r="E682" s="285"/>
      <c r="F682" s="257"/>
      <c r="G682" s="257"/>
      <c r="H682" s="258"/>
      <c r="I682" s="257"/>
      <c r="J682" s="258"/>
      <c r="K682" s="257"/>
      <c r="L682" s="256"/>
      <c r="M682" s="257"/>
      <c r="N682" s="257"/>
      <c r="O682" s="257"/>
      <c r="P682" s="257"/>
      <c r="Q682" s="258"/>
      <c r="R682" s="257"/>
      <c r="S682" s="257"/>
      <c r="T682" s="257"/>
      <c r="U682" s="257"/>
      <c r="V682" s="258"/>
      <c r="W682" s="257"/>
      <c r="X682" s="257"/>
      <c r="Y682" s="257"/>
      <c r="Z682" s="257"/>
      <c r="AA682" s="257"/>
      <c r="AB682" s="257"/>
      <c r="AC682" s="257"/>
      <c r="AD682" s="257"/>
    </row>
    <row r="683">
      <c r="A683" s="257"/>
      <c r="B683" s="257"/>
      <c r="C683" s="257"/>
      <c r="D683" s="158"/>
      <c r="E683" s="285"/>
      <c r="F683" s="257"/>
      <c r="G683" s="257"/>
      <c r="H683" s="258"/>
      <c r="I683" s="257"/>
      <c r="J683" s="258"/>
      <c r="K683" s="257"/>
      <c r="L683" s="256"/>
      <c r="M683" s="257"/>
      <c r="N683" s="257"/>
      <c r="O683" s="257"/>
      <c r="P683" s="257"/>
      <c r="Q683" s="258"/>
      <c r="R683" s="257"/>
      <c r="S683" s="257"/>
      <c r="T683" s="257"/>
      <c r="U683" s="257"/>
      <c r="V683" s="258"/>
      <c r="W683" s="257"/>
      <c r="X683" s="257"/>
      <c r="Y683" s="257"/>
      <c r="Z683" s="257"/>
      <c r="AA683" s="257"/>
      <c r="AB683" s="257"/>
      <c r="AC683" s="257"/>
      <c r="AD683" s="257"/>
    </row>
    <row r="684">
      <c r="A684" s="257"/>
      <c r="B684" s="257"/>
      <c r="C684" s="257"/>
      <c r="D684" s="158"/>
      <c r="E684" s="285"/>
      <c r="F684" s="257"/>
      <c r="G684" s="257"/>
      <c r="H684" s="258"/>
      <c r="I684" s="257"/>
      <c r="J684" s="258"/>
      <c r="K684" s="257"/>
      <c r="L684" s="256"/>
      <c r="M684" s="257"/>
      <c r="N684" s="257"/>
      <c r="O684" s="257"/>
      <c r="P684" s="257"/>
      <c r="Q684" s="258"/>
      <c r="R684" s="257"/>
      <c r="S684" s="257"/>
      <c r="T684" s="257"/>
      <c r="U684" s="257"/>
      <c r="V684" s="258"/>
      <c r="W684" s="257"/>
      <c r="X684" s="257"/>
      <c r="Y684" s="257"/>
      <c r="Z684" s="257"/>
      <c r="AA684" s="257"/>
      <c r="AB684" s="257"/>
      <c r="AC684" s="257"/>
      <c r="AD684" s="257"/>
    </row>
    <row r="685">
      <c r="A685" s="257"/>
      <c r="B685" s="257"/>
      <c r="C685" s="257"/>
      <c r="D685" s="158"/>
      <c r="E685" s="285"/>
      <c r="F685" s="257"/>
      <c r="G685" s="257"/>
      <c r="H685" s="258"/>
      <c r="I685" s="257"/>
      <c r="J685" s="258"/>
      <c r="K685" s="257"/>
      <c r="L685" s="256"/>
      <c r="M685" s="257"/>
      <c r="N685" s="257"/>
      <c r="O685" s="257"/>
      <c r="P685" s="257"/>
      <c r="Q685" s="258"/>
      <c r="R685" s="257"/>
      <c r="S685" s="257"/>
      <c r="T685" s="257"/>
      <c r="U685" s="257"/>
      <c r="V685" s="258"/>
      <c r="W685" s="257"/>
      <c r="X685" s="257"/>
      <c r="Y685" s="257"/>
      <c r="Z685" s="257"/>
      <c r="AA685" s="257"/>
      <c r="AB685" s="257"/>
      <c r="AC685" s="257"/>
      <c r="AD685" s="257"/>
    </row>
    <row r="686">
      <c r="A686" s="257"/>
      <c r="B686" s="257"/>
      <c r="C686" s="257"/>
      <c r="D686" s="158"/>
      <c r="E686" s="285"/>
      <c r="F686" s="257"/>
      <c r="G686" s="257"/>
      <c r="H686" s="258"/>
      <c r="I686" s="257"/>
      <c r="J686" s="258"/>
      <c r="K686" s="257"/>
      <c r="L686" s="256"/>
      <c r="M686" s="257"/>
      <c r="N686" s="257"/>
      <c r="O686" s="257"/>
      <c r="P686" s="257"/>
      <c r="Q686" s="258"/>
      <c r="R686" s="257"/>
      <c r="S686" s="257"/>
      <c r="T686" s="257"/>
      <c r="U686" s="257"/>
      <c r="V686" s="258"/>
      <c r="W686" s="257"/>
      <c r="X686" s="257"/>
      <c r="Y686" s="257"/>
      <c r="Z686" s="257"/>
      <c r="AA686" s="257"/>
      <c r="AB686" s="257"/>
      <c r="AC686" s="257"/>
      <c r="AD686" s="257"/>
    </row>
    <row r="687">
      <c r="A687" s="257"/>
      <c r="B687" s="257"/>
      <c r="C687" s="257"/>
      <c r="D687" s="158"/>
      <c r="E687" s="285"/>
      <c r="F687" s="257"/>
      <c r="G687" s="257"/>
      <c r="H687" s="258"/>
      <c r="I687" s="257"/>
      <c r="J687" s="258"/>
      <c r="K687" s="257"/>
      <c r="L687" s="256"/>
      <c r="M687" s="257"/>
      <c r="N687" s="257"/>
      <c r="O687" s="257"/>
      <c r="P687" s="257"/>
      <c r="Q687" s="258"/>
      <c r="R687" s="257"/>
      <c r="S687" s="257"/>
      <c r="T687" s="257"/>
      <c r="U687" s="257"/>
      <c r="V687" s="258"/>
      <c r="W687" s="257"/>
      <c r="X687" s="257"/>
      <c r="Y687" s="257"/>
      <c r="Z687" s="257"/>
      <c r="AA687" s="257"/>
      <c r="AB687" s="257"/>
      <c r="AC687" s="257"/>
      <c r="AD687" s="257"/>
    </row>
    <row r="688">
      <c r="A688" s="257"/>
      <c r="B688" s="257"/>
      <c r="C688" s="257"/>
      <c r="D688" s="158"/>
      <c r="E688" s="285"/>
      <c r="F688" s="257"/>
      <c r="G688" s="257"/>
      <c r="H688" s="258"/>
      <c r="I688" s="257"/>
      <c r="J688" s="258"/>
      <c r="K688" s="257"/>
      <c r="L688" s="256"/>
      <c r="M688" s="257"/>
      <c r="N688" s="257"/>
      <c r="O688" s="257"/>
      <c r="P688" s="257"/>
      <c r="Q688" s="258"/>
      <c r="R688" s="257"/>
      <c r="S688" s="257"/>
      <c r="T688" s="257"/>
      <c r="U688" s="257"/>
      <c r="V688" s="258"/>
      <c r="W688" s="257"/>
      <c r="X688" s="257"/>
      <c r="Y688" s="257"/>
      <c r="Z688" s="257"/>
      <c r="AA688" s="257"/>
      <c r="AB688" s="257"/>
      <c r="AC688" s="257"/>
      <c r="AD688" s="257"/>
    </row>
    <row r="689">
      <c r="A689" s="257"/>
      <c r="B689" s="257"/>
      <c r="C689" s="257"/>
      <c r="D689" s="158"/>
      <c r="E689" s="285"/>
      <c r="F689" s="257"/>
      <c r="G689" s="257"/>
      <c r="H689" s="258"/>
      <c r="I689" s="257"/>
      <c r="J689" s="258"/>
      <c r="K689" s="257"/>
      <c r="L689" s="256"/>
      <c r="M689" s="257"/>
      <c r="N689" s="257"/>
      <c r="O689" s="257"/>
      <c r="P689" s="257"/>
      <c r="Q689" s="258"/>
      <c r="R689" s="257"/>
      <c r="S689" s="257"/>
      <c r="T689" s="257"/>
      <c r="U689" s="257"/>
      <c r="V689" s="258"/>
      <c r="W689" s="257"/>
      <c r="X689" s="257"/>
      <c r="Y689" s="257"/>
      <c r="Z689" s="257"/>
      <c r="AA689" s="257"/>
      <c r="AB689" s="257"/>
      <c r="AC689" s="257"/>
      <c r="AD689" s="257"/>
    </row>
    <row r="690">
      <c r="A690" s="257"/>
      <c r="B690" s="257"/>
      <c r="C690" s="257"/>
      <c r="D690" s="158"/>
      <c r="E690" s="285"/>
      <c r="F690" s="257"/>
      <c r="G690" s="257"/>
      <c r="H690" s="258"/>
      <c r="I690" s="257"/>
      <c r="J690" s="258"/>
      <c r="K690" s="257"/>
      <c r="L690" s="256"/>
      <c r="M690" s="257"/>
      <c r="N690" s="257"/>
      <c r="O690" s="257"/>
      <c r="P690" s="257"/>
      <c r="Q690" s="258"/>
      <c r="R690" s="257"/>
      <c r="S690" s="257"/>
      <c r="T690" s="257"/>
      <c r="U690" s="257"/>
      <c r="V690" s="258"/>
      <c r="W690" s="257"/>
      <c r="X690" s="257"/>
      <c r="Y690" s="257"/>
      <c r="Z690" s="257"/>
      <c r="AA690" s="257"/>
      <c r="AB690" s="257"/>
      <c r="AC690" s="257"/>
      <c r="AD690" s="257"/>
    </row>
    <row r="691">
      <c r="A691" s="257"/>
      <c r="B691" s="257"/>
      <c r="C691" s="257"/>
      <c r="D691" s="158"/>
      <c r="E691" s="285"/>
      <c r="F691" s="257"/>
      <c r="G691" s="257"/>
      <c r="H691" s="258"/>
      <c r="I691" s="257"/>
      <c r="J691" s="258"/>
      <c r="K691" s="257"/>
      <c r="L691" s="256"/>
      <c r="M691" s="257"/>
      <c r="N691" s="257"/>
      <c r="O691" s="257"/>
      <c r="P691" s="257"/>
      <c r="Q691" s="258"/>
      <c r="R691" s="257"/>
      <c r="S691" s="257"/>
      <c r="T691" s="257"/>
      <c r="U691" s="257"/>
      <c r="V691" s="258"/>
      <c r="W691" s="257"/>
      <c r="X691" s="257"/>
      <c r="Y691" s="257"/>
      <c r="Z691" s="257"/>
      <c r="AA691" s="257"/>
      <c r="AB691" s="257"/>
      <c r="AC691" s="257"/>
      <c r="AD691" s="257"/>
    </row>
    <row r="692">
      <c r="A692" s="257"/>
      <c r="B692" s="257"/>
      <c r="C692" s="257"/>
      <c r="D692" s="158"/>
      <c r="E692" s="285"/>
      <c r="F692" s="257"/>
      <c r="G692" s="257"/>
      <c r="H692" s="258"/>
      <c r="I692" s="257"/>
      <c r="J692" s="258"/>
      <c r="K692" s="257"/>
      <c r="L692" s="256"/>
      <c r="M692" s="257"/>
      <c r="N692" s="257"/>
      <c r="O692" s="257"/>
      <c r="P692" s="257"/>
      <c r="Q692" s="258"/>
      <c r="R692" s="257"/>
      <c r="S692" s="257"/>
      <c r="T692" s="257"/>
      <c r="U692" s="257"/>
      <c r="V692" s="258"/>
      <c r="W692" s="257"/>
      <c r="X692" s="257"/>
      <c r="Y692" s="257"/>
      <c r="Z692" s="257"/>
      <c r="AA692" s="257"/>
      <c r="AB692" s="257"/>
      <c r="AC692" s="257"/>
      <c r="AD692" s="257"/>
    </row>
    <row r="693">
      <c r="A693" s="257"/>
      <c r="B693" s="257"/>
      <c r="C693" s="257"/>
      <c r="D693" s="158"/>
      <c r="E693" s="285"/>
      <c r="F693" s="257"/>
      <c r="G693" s="257"/>
      <c r="H693" s="258"/>
      <c r="I693" s="257"/>
      <c r="J693" s="258"/>
      <c r="K693" s="257"/>
      <c r="L693" s="256"/>
      <c r="M693" s="257"/>
      <c r="N693" s="257"/>
      <c r="O693" s="257"/>
      <c r="P693" s="257"/>
      <c r="Q693" s="258"/>
      <c r="R693" s="257"/>
      <c r="S693" s="257"/>
      <c r="T693" s="257"/>
      <c r="U693" s="257"/>
      <c r="V693" s="258"/>
      <c r="W693" s="257"/>
      <c r="X693" s="257"/>
      <c r="Y693" s="257"/>
      <c r="Z693" s="257"/>
      <c r="AA693" s="257"/>
      <c r="AB693" s="257"/>
      <c r="AC693" s="257"/>
      <c r="AD693" s="257"/>
    </row>
    <row r="694">
      <c r="A694" s="257"/>
      <c r="B694" s="257"/>
      <c r="C694" s="257"/>
      <c r="D694" s="158"/>
      <c r="E694" s="285"/>
      <c r="F694" s="257"/>
      <c r="G694" s="257"/>
      <c r="H694" s="258"/>
      <c r="I694" s="257"/>
      <c r="J694" s="258"/>
      <c r="K694" s="257"/>
      <c r="L694" s="256"/>
      <c r="M694" s="257"/>
      <c r="N694" s="257"/>
      <c r="O694" s="257"/>
      <c r="P694" s="257"/>
      <c r="Q694" s="258"/>
      <c r="R694" s="257"/>
      <c r="S694" s="257"/>
      <c r="T694" s="257"/>
      <c r="U694" s="257"/>
      <c r="V694" s="258"/>
      <c r="W694" s="257"/>
      <c r="X694" s="257"/>
      <c r="Y694" s="257"/>
      <c r="Z694" s="257"/>
      <c r="AA694" s="257"/>
      <c r="AB694" s="257"/>
      <c r="AC694" s="257"/>
      <c r="AD694" s="257"/>
    </row>
    <row r="695">
      <c r="A695" s="257"/>
      <c r="B695" s="257"/>
      <c r="C695" s="257"/>
      <c r="D695" s="158"/>
      <c r="E695" s="285"/>
      <c r="F695" s="257"/>
      <c r="G695" s="257"/>
      <c r="H695" s="258"/>
      <c r="I695" s="257"/>
      <c r="J695" s="258"/>
      <c r="K695" s="257"/>
      <c r="L695" s="256"/>
      <c r="M695" s="257"/>
      <c r="N695" s="257"/>
      <c r="O695" s="257"/>
      <c r="P695" s="257"/>
      <c r="Q695" s="258"/>
      <c r="R695" s="257"/>
      <c r="S695" s="257"/>
      <c r="T695" s="257"/>
      <c r="U695" s="257"/>
      <c r="V695" s="258"/>
      <c r="W695" s="257"/>
      <c r="X695" s="257"/>
      <c r="Y695" s="257"/>
      <c r="Z695" s="257"/>
      <c r="AA695" s="257"/>
      <c r="AB695" s="257"/>
      <c r="AC695" s="257"/>
      <c r="AD695" s="257"/>
    </row>
    <row r="696">
      <c r="A696" s="257"/>
      <c r="B696" s="257"/>
      <c r="C696" s="257"/>
      <c r="D696" s="158"/>
      <c r="E696" s="285"/>
      <c r="F696" s="257"/>
      <c r="G696" s="257"/>
      <c r="H696" s="258"/>
      <c r="I696" s="257"/>
      <c r="J696" s="258"/>
      <c r="K696" s="257"/>
      <c r="L696" s="256"/>
      <c r="M696" s="257"/>
      <c r="N696" s="257"/>
      <c r="O696" s="257"/>
      <c r="P696" s="257"/>
      <c r="Q696" s="258"/>
      <c r="R696" s="257"/>
      <c r="S696" s="257"/>
      <c r="T696" s="257"/>
      <c r="U696" s="257"/>
      <c r="V696" s="258"/>
      <c r="W696" s="257"/>
      <c r="X696" s="257"/>
      <c r="Y696" s="257"/>
      <c r="Z696" s="257"/>
      <c r="AA696" s="257"/>
      <c r="AB696" s="257"/>
      <c r="AC696" s="257"/>
      <c r="AD696" s="257"/>
    </row>
    <row r="697">
      <c r="A697" s="257"/>
      <c r="B697" s="257"/>
      <c r="C697" s="257"/>
      <c r="D697" s="158"/>
      <c r="E697" s="285"/>
      <c r="F697" s="257"/>
      <c r="G697" s="257"/>
      <c r="H697" s="258"/>
      <c r="I697" s="257"/>
      <c r="J697" s="258"/>
      <c r="K697" s="257"/>
      <c r="L697" s="256"/>
      <c r="M697" s="257"/>
      <c r="N697" s="257"/>
      <c r="O697" s="257"/>
      <c r="P697" s="257"/>
      <c r="Q697" s="258"/>
      <c r="R697" s="257"/>
      <c r="S697" s="257"/>
      <c r="T697" s="257"/>
      <c r="U697" s="257"/>
      <c r="V697" s="258"/>
      <c r="W697" s="257"/>
      <c r="X697" s="257"/>
      <c r="Y697" s="257"/>
      <c r="Z697" s="257"/>
      <c r="AA697" s="257"/>
      <c r="AB697" s="257"/>
      <c r="AC697" s="257"/>
      <c r="AD697" s="257"/>
    </row>
    <row r="698">
      <c r="A698" s="257"/>
      <c r="B698" s="257"/>
      <c r="C698" s="257"/>
      <c r="D698" s="158"/>
      <c r="E698" s="285"/>
      <c r="F698" s="257"/>
      <c r="G698" s="257"/>
      <c r="H698" s="258"/>
      <c r="I698" s="257"/>
      <c r="J698" s="258"/>
      <c r="K698" s="257"/>
      <c r="L698" s="256"/>
      <c r="M698" s="257"/>
      <c r="N698" s="257"/>
      <c r="O698" s="257"/>
      <c r="P698" s="257"/>
      <c r="Q698" s="258"/>
      <c r="R698" s="257"/>
      <c r="S698" s="257"/>
      <c r="T698" s="257"/>
      <c r="U698" s="257"/>
      <c r="V698" s="258"/>
      <c r="W698" s="257"/>
      <c r="X698" s="257"/>
      <c r="Y698" s="257"/>
      <c r="Z698" s="257"/>
      <c r="AA698" s="257"/>
      <c r="AB698" s="257"/>
      <c r="AC698" s="257"/>
      <c r="AD698" s="257"/>
    </row>
    <row r="699">
      <c r="A699" s="257"/>
      <c r="B699" s="257"/>
      <c r="C699" s="257"/>
      <c r="D699" s="158"/>
      <c r="E699" s="285"/>
      <c r="F699" s="257"/>
      <c r="G699" s="257"/>
      <c r="H699" s="258"/>
      <c r="I699" s="257"/>
      <c r="J699" s="258"/>
      <c r="K699" s="257"/>
      <c r="L699" s="256"/>
      <c r="M699" s="257"/>
      <c r="N699" s="257"/>
      <c r="O699" s="257"/>
      <c r="P699" s="257"/>
      <c r="Q699" s="258"/>
      <c r="R699" s="257"/>
      <c r="S699" s="257"/>
      <c r="T699" s="257"/>
      <c r="U699" s="257"/>
      <c r="V699" s="258"/>
      <c r="W699" s="257"/>
      <c r="X699" s="257"/>
      <c r="Y699" s="257"/>
      <c r="Z699" s="257"/>
      <c r="AA699" s="257"/>
      <c r="AB699" s="257"/>
      <c r="AC699" s="257"/>
      <c r="AD699" s="257"/>
    </row>
    <row r="700">
      <c r="A700" s="257"/>
      <c r="B700" s="257"/>
      <c r="C700" s="257"/>
      <c r="D700" s="158"/>
      <c r="E700" s="285"/>
      <c r="F700" s="257"/>
      <c r="G700" s="257"/>
      <c r="H700" s="258"/>
      <c r="I700" s="257"/>
      <c r="J700" s="258"/>
      <c r="K700" s="257"/>
      <c r="L700" s="256"/>
      <c r="M700" s="257"/>
      <c r="N700" s="257"/>
      <c r="O700" s="257"/>
      <c r="P700" s="257"/>
      <c r="Q700" s="258"/>
      <c r="R700" s="257"/>
      <c r="S700" s="257"/>
      <c r="T700" s="257"/>
      <c r="U700" s="257"/>
      <c r="V700" s="258"/>
      <c r="W700" s="257"/>
      <c r="X700" s="257"/>
      <c r="Y700" s="257"/>
      <c r="Z700" s="257"/>
      <c r="AA700" s="257"/>
      <c r="AB700" s="257"/>
      <c r="AC700" s="257"/>
      <c r="AD700" s="257"/>
    </row>
    <row r="701">
      <c r="A701" s="257"/>
      <c r="B701" s="257"/>
      <c r="C701" s="257"/>
      <c r="D701" s="158"/>
      <c r="E701" s="285"/>
      <c r="F701" s="257"/>
      <c r="G701" s="257"/>
      <c r="H701" s="258"/>
      <c r="I701" s="257"/>
      <c r="J701" s="258"/>
      <c r="K701" s="257"/>
      <c r="L701" s="256"/>
      <c r="M701" s="257"/>
      <c r="N701" s="257"/>
      <c r="O701" s="257"/>
      <c r="P701" s="257"/>
      <c r="Q701" s="258"/>
      <c r="R701" s="257"/>
      <c r="S701" s="257"/>
      <c r="T701" s="257"/>
      <c r="U701" s="257"/>
      <c r="V701" s="258"/>
      <c r="W701" s="257"/>
      <c r="X701" s="257"/>
      <c r="Y701" s="257"/>
      <c r="Z701" s="257"/>
      <c r="AA701" s="257"/>
      <c r="AB701" s="257"/>
      <c r="AC701" s="257"/>
      <c r="AD701" s="257"/>
    </row>
    <row r="702">
      <c r="A702" s="257"/>
      <c r="B702" s="257"/>
      <c r="C702" s="257"/>
      <c r="D702" s="158"/>
      <c r="E702" s="285"/>
      <c r="F702" s="257"/>
      <c r="G702" s="257"/>
      <c r="H702" s="258"/>
      <c r="I702" s="257"/>
      <c r="J702" s="258"/>
      <c r="K702" s="257"/>
      <c r="L702" s="256"/>
      <c r="M702" s="257"/>
      <c r="N702" s="257"/>
      <c r="O702" s="257"/>
      <c r="P702" s="257"/>
      <c r="Q702" s="258"/>
      <c r="R702" s="257"/>
      <c r="S702" s="257"/>
      <c r="T702" s="257"/>
      <c r="U702" s="257"/>
      <c r="V702" s="258"/>
      <c r="W702" s="257"/>
      <c r="X702" s="257"/>
      <c r="Y702" s="257"/>
      <c r="Z702" s="257"/>
      <c r="AA702" s="257"/>
      <c r="AB702" s="257"/>
      <c r="AC702" s="257"/>
      <c r="AD702" s="257"/>
    </row>
    <row r="703">
      <c r="A703" s="257"/>
      <c r="B703" s="257"/>
      <c r="C703" s="257"/>
      <c r="D703" s="158"/>
      <c r="E703" s="285"/>
      <c r="F703" s="257"/>
      <c r="G703" s="257"/>
      <c r="H703" s="258"/>
      <c r="I703" s="257"/>
      <c r="J703" s="258"/>
      <c r="K703" s="257"/>
      <c r="L703" s="256"/>
      <c r="M703" s="257"/>
      <c r="N703" s="257"/>
      <c r="O703" s="257"/>
      <c r="P703" s="257"/>
      <c r="Q703" s="258"/>
      <c r="R703" s="257"/>
      <c r="S703" s="257"/>
      <c r="T703" s="257"/>
      <c r="U703" s="257"/>
      <c r="V703" s="258"/>
      <c r="W703" s="257"/>
      <c r="X703" s="257"/>
      <c r="Y703" s="257"/>
      <c r="Z703" s="257"/>
      <c r="AA703" s="257"/>
      <c r="AB703" s="257"/>
      <c r="AC703" s="257"/>
      <c r="AD703" s="257"/>
    </row>
    <row r="704">
      <c r="A704" s="257"/>
      <c r="B704" s="257"/>
      <c r="C704" s="257"/>
      <c r="D704" s="158"/>
      <c r="E704" s="285"/>
      <c r="F704" s="257"/>
      <c r="G704" s="257"/>
      <c r="H704" s="258"/>
      <c r="I704" s="257"/>
      <c r="J704" s="258"/>
      <c r="K704" s="257"/>
      <c r="L704" s="256"/>
      <c r="M704" s="257"/>
      <c r="N704" s="257"/>
      <c r="O704" s="257"/>
      <c r="P704" s="257"/>
      <c r="Q704" s="258"/>
      <c r="R704" s="257"/>
      <c r="S704" s="257"/>
      <c r="T704" s="257"/>
      <c r="U704" s="257"/>
      <c r="V704" s="258"/>
      <c r="W704" s="257"/>
      <c r="X704" s="257"/>
      <c r="Y704" s="257"/>
      <c r="Z704" s="257"/>
      <c r="AA704" s="257"/>
      <c r="AB704" s="257"/>
      <c r="AC704" s="257"/>
      <c r="AD704" s="257"/>
    </row>
    <row r="705">
      <c r="A705" s="257"/>
      <c r="B705" s="257"/>
      <c r="C705" s="257"/>
      <c r="D705" s="158"/>
      <c r="E705" s="285"/>
      <c r="F705" s="257"/>
      <c r="G705" s="257"/>
      <c r="H705" s="258"/>
      <c r="I705" s="257"/>
      <c r="J705" s="258"/>
      <c r="K705" s="257"/>
      <c r="L705" s="256"/>
      <c r="M705" s="257"/>
      <c r="N705" s="257"/>
      <c r="O705" s="257"/>
      <c r="P705" s="257"/>
      <c r="Q705" s="258"/>
      <c r="R705" s="257"/>
      <c r="S705" s="257"/>
      <c r="T705" s="257"/>
      <c r="U705" s="257"/>
      <c r="V705" s="258"/>
      <c r="W705" s="257"/>
      <c r="X705" s="257"/>
      <c r="Y705" s="257"/>
      <c r="Z705" s="257"/>
      <c r="AA705" s="257"/>
      <c r="AB705" s="257"/>
      <c r="AC705" s="257"/>
      <c r="AD705" s="257"/>
    </row>
    <row r="706">
      <c r="A706" s="257"/>
      <c r="B706" s="257"/>
      <c r="C706" s="257"/>
      <c r="D706" s="158"/>
      <c r="E706" s="285"/>
      <c r="F706" s="257"/>
      <c r="G706" s="257"/>
      <c r="H706" s="258"/>
      <c r="I706" s="257"/>
      <c r="J706" s="258"/>
      <c r="K706" s="257"/>
      <c r="L706" s="256"/>
      <c r="M706" s="257"/>
      <c r="N706" s="257"/>
      <c r="O706" s="257"/>
      <c r="P706" s="257"/>
      <c r="Q706" s="258"/>
      <c r="R706" s="257"/>
      <c r="S706" s="257"/>
      <c r="T706" s="257"/>
      <c r="U706" s="257"/>
      <c r="V706" s="258"/>
      <c r="W706" s="257"/>
      <c r="X706" s="257"/>
      <c r="Y706" s="257"/>
      <c r="Z706" s="257"/>
      <c r="AA706" s="257"/>
      <c r="AB706" s="257"/>
      <c r="AC706" s="257"/>
      <c r="AD706" s="257"/>
    </row>
    <row r="707">
      <c r="A707" s="257"/>
      <c r="B707" s="257"/>
      <c r="C707" s="257"/>
      <c r="D707" s="158"/>
      <c r="E707" s="285"/>
      <c r="F707" s="257"/>
      <c r="G707" s="257"/>
      <c r="H707" s="258"/>
      <c r="I707" s="257"/>
      <c r="J707" s="258"/>
      <c r="K707" s="257"/>
      <c r="L707" s="256"/>
      <c r="M707" s="257"/>
      <c r="N707" s="257"/>
      <c r="O707" s="257"/>
      <c r="P707" s="257"/>
      <c r="Q707" s="258"/>
      <c r="R707" s="257"/>
      <c r="S707" s="257"/>
      <c r="T707" s="257"/>
      <c r="U707" s="257"/>
      <c r="V707" s="258"/>
      <c r="W707" s="257"/>
      <c r="X707" s="257"/>
      <c r="Y707" s="257"/>
      <c r="Z707" s="257"/>
      <c r="AA707" s="257"/>
      <c r="AB707" s="257"/>
      <c r="AC707" s="257"/>
      <c r="AD707" s="257"/>
    </row>
    <row r="708">
      <c r="A708" s="257"/>
      <c r="B708" s="257"/>
      <c r="C708" s="257"/>
      <c r="D708" s="158"/>
      <c r="E708" s="285"/>
      <c r="F708" s="257"/>
      <c r="G708" s="257"/>
      <c r="H708" s="258"/>
      <c r="I708" s="257"/>
      <c r="J708" s="258"/>
      <c r="K708" s="257"/>
      <c r="L708" s="256"/>
      <c r="M708" s="257"/>
      <c r="N708" s="257"/>
      <c r="O708" s="257"/>
      <c r="P708" s="257"/>
      <c r="Q708" s="258"/>
      <c r="R708" s="257"/>
      <c r="S708" s="257"/>
      <c r="T708" s="257"/>
      <c r="U708" s="257"/>
      <c r="V708" s="258"/>
      <c r="W708" s="257"/>
      <c r="X708" s="257"/>
      <c r="Y708" s="257"/>
      <c r="Z708" s="257"/>
      <c r="AA708" s="257"/>
      <c r="AB708" s="257"/>
      <c r="AC708" s="257"/>
      <c r="AD708" s="257"/>
    </row>
    <row r="709">
      <c r="A709" s="257"/>
      <c r="B709" s="257"/>
      <c r="C709" s="257"/>
      <c r="D709" s="158"/>
      <c r="E709" s="285"/>
      <c r="F709" s="257"/>
      <c r="G709" s="257"/>
      <c r="H709" s="258"/>
      <c r="I709" s="257"/>
      <c r="J709" s="258"/>
      <c r="K709" s="257"/>
      <c r="L709" s="256"/>
      <c r="M709" s="257"/>
      <c r="N709" s="257"/>
      <c r="O709" s="257"/>
      <c r="P709" s="257"/>
      <c r="Q709" s="258"/>
      <c r="R709" s="257"/>
      <c r="S709" s="257"/>
      <c r="T709" s="257"/>
      <c r="U709" s="257"/>
      <c r="V709" s="258"/>
      <c r="W709" s="257"/>
      <c r="X709" s="257"/>
      <c r="Y709" s="257"/>
      <c r="Z709" s="257"/>
      <c r="AA709" s="257"/>
      <c r="AB709" s="257"/>
      <c r="AC709" s="257"/>
      <c r="AD709" s="257"/>
    </row>
    <row r="710">
      <c r="A710" s="257"/>
      <c r="B710" s="257"/>
      <c r="C710" s="257"/>
      <c r="D710" s="158"/>
      <c r="E710" s="285"/>
      <c r="F710" s="257"/>
      <c r="G710" s="257"/>
      <c r="H710" s="258"/>
      <c r="I710" s="257"/>
      <c r="J710" s="258"/>
      <c r="K710" s="257"/>
      <c r="L710" s="256"/>
      <c r="M710" s="257"/>
      <c r="N710" s="257"/>
      <c r="O710" s="257"/>
      <c r="P710" s="257"/>
      <c r="Q710" s="258"/>
      <c r="R710" s="257"/>
      <c r="S710" s="257"/>
      <c r="T710" s="257"/>
      <c r="U710" s="257"/>
      <c r="V710" s="258"/>
      <c r="W710" s="257"/>
      <c r="X710" s="257"/>
      <c r="Y710" s="257"/>
      <c r="Z710" s="257"/>
      <c r="AA710" s="257"/>
      <c r="AB710" s="257"/>
      <c r="AC710" s="257"/>
      <c r="AD710" s="257"/>
    </row>
    <row r="711">
      <c r="A711" s="257"/>
      <c r="B711" s="257"/>
      <c r="C711" s="257"/>
      <c r="D711" s="158"/>
      <c r="E711" s="285"/>
      <c r="F711" s="257"/>
      <c r="G711" s="257"/>
      <c r="H711" s="258"/>
      <c r="I711" s="257"/>
      <c r="J711" s="258"/>
      <c r="K711" s="257"/>
      <c r="L711" s="256"/>
      <c r="M711" s="257"/>
      <c r="N711" s="257"/>
      <c r="O711" s="257"/>
      <c r="P711" s="257"/>
      <c r="Q711" s="258"/>
      <c r="R711" s="257"/>
      <c r="S711" s="257"/>
      <c r="T711" s="257"/>
      <c r="U711" s="257"/>
      <c r="V711" s="258"/>
      <c r="W711" s="257"/>
      <c r="X711" s="257"/>
      <c r="Y711" s="257"/>
      <c r="Z711" s="257"/>
      <c r="AA711" s="257"/>
      <c r="AB711" s="257"/>
      <c r="AC711" s="257"/>
      <c r="AD711" s="257"/>
    </row>
    <row r="712">
      <c r="A712" s="257"/>
      <c r="B712" s="257"/>
      <c r="C712" s="257"/>
      <c r="D712" s="158"/>
      <c r="E712" s="285"/>
      <c r="F712" s="257"/>
      <c r="G712" s="257"/>
      <c r="H712" s="258"/>
      <c r="I712" s="257"/>
      <c r="J712" s="258"/>
      <c r="K712" s="257"/>
      <c r="L712" s="256"/>
      <c r="M712" s="257"/>
      <c r="N712" s="257"/>
      <c r="O712" s="257"/>
      <c r="P712" s="257"/>
      <c r="Q712" s="258"/>
      <c r="R712" s="257"/>
      <c r="S712" s="257"/>
      <c r="T712" s="257"/>
      <c r="U712" s="257"/>
      <c r="V712" s="258"/>
      <c r="W712" s="257"/>
      <c r="X712" s="257"/>
      <c r="Y712" s="257"/>
      <c r="Z712" s="257"/>
      <c r="AA712" s="257"/>
      <c r="AB712" s="257"/>
      <c r="AC712" s="257"/>
      <c r="AD712" s="257"/>
    </row>
    <row r="713">
      <c r="A713" s="257"/>
      <c r="B713" s="257"/>
      <c r="C713" s="257"/>
      <c r="D713" s="158"/>
      <c r="E713" s="285"/>
      <c r="F713" s="257"/>
      <c r="G713" s="257"/>
      <c r="H713" s="258"/>
      <c r="I713" s="257"/>
      <c r="J713" s="258"/>
      <c r="K713" s="257"/>
      <c r="L713" s="256"/>
      <c r="M713" s="257"/>
      <c r="N713" s="257"/>
      <c r="O713" s="257"/>
      <c r="P713" s="257"/>
      <c r="Q713" s="258"/>
      <c r="R713" s="257"/>
      <c r="S713" s="257"/>
      <c r="T713" s="257"/>
      <c r="U713" s="257"/>
      <c r="V713" s="258"/>
      <c r="W713" s="257"/>
      <c r="X713" s="257"/>
      <c r="Y713" s="257"/>
      <c r="Z713" s="257"/>
      <c r="AA713" s="257"/>
      <c r="AB713" s="257"/>
      <c r="AC713" s="257"/>
      <c r="AD713" s="257"/>
    </row>
    <row r="714">
      <c r="A714" s="257"/>
      <c r="B714" s="257"/>
      <c r="C714" s="257"/>
      <c r="D714" s="158"/>
      <c r="E714" s="285"/>
      <c r="F714" s="257"/>
      <c r="G714" s="257"/>
      <c r="H714" s="258"/>
      <c r="I714" s="257"/>
      <c r="J714" s="258"/>
      <c r="K714" s="257"/>
      <c r="L714" s="256"/>
      <c r="M714" s="257"/>
      <c r="N714" s="257"/>
      <c r="O714" s="257"/>
      <c r="P714" s="257"/>
      <c r="Q714" s="258"/>
      <c r="R714" s="257"/>
      <c r="S714" s="257"/>
      <c r="T714" s="257"/>
      <c r="U714" s="257"/>
      <c r="V714" s="258"/>
      <c r="W714" s="257"/>
      <c r="X714" s="257"/>
      <c r="Y714" s="257"/>
      <c r="Z714" s="257"/>
      <c r="AA714" s="257"/>
      <c r="AB714" s="257"/>
      <c r="AC714" s="257"/>
      <c r="AD714" s="257"/>
    </row>
    <row r="715">
      <c r="A715" s="257"/>
      <c r="B715" s="257"/>
      <c r="C715" s="257"/>
      <c r="D715" s="158"/>
      <c r="E715" s="285"/>
      <c r="F715" s="257"/>
      <c r="G715" s="257"/>
      <c r="H715" s="258"/>
      <c r="I715" s="257"/>
      <c r="J715" s="258"/>
      <c r="K715" s="257"/>
      <c r="L715" s="256"/>
      <c r="M715" s="257"/>
      <c r="N715" s="257"/>
      <c r="O715" s="257"/>
      <c r="P715" s="257"/>
      <c r="Q715" s="258"/>
      <c r="R715" s="257"/>
      <c r="S715" s="257"/>
      <c r="T715" s="257"/>
      <c r="U715" s="257"/>
      <c r="V715" s="258"/>
      <c r="W715" s="257"/>
      <c r="X715" s="257"/>
      <c r="Y715" s="257"/>
      <c r="Z715" s="257"/>
      <c r="AA715" s="257"/>
      <c r="AB715" s="257"/>
      <c r="AC715" s="257"/>
      <c r="AD715" s="257"/>
    </row>
    <row r="716">
      <c r="A716" s="257"/>
      <c r="B716" s="257"/>
      <c r="C716" s="257"/>
      <c r="D716" s="158"/>
      <c r="E716" s="285"/>
      <c r="F716" s="257"/>
      <c r="G716" s="257"/>
      <c r="H716" s="258"/>
      <c r="I716" s="257"/>
      <c r="J716" s="258"/>
      <c r="K716" s="257"/>
      <c r="L716" s="256"/>
      <c r="M716" s="257"/>
      <c r="N716" s="257"/>
      <c r="O716" s="257"/>
      <c r="P716" s="257"/>
      <c r="Q716" s="258"/>
      <c r="R716" s="257"/>
      <c r="S716" s="257"/>
      <c r="T716" s="257"/>
      <c r="U716" s="257"/>
      <c r="V716" s="258"/>
      <c r="W716" s="257"/>
      <c r="X716" s="257"/>
      <c r="Y716" s="257"/>
      <c r="Z716" s="257"/>
      <c r="AA716" s="257"/>
      <c r="AB716" s="257"/>
      <c r="AC716" s="257"/>
      <c r="AD716" s="257"/>
    </row>
    <row r="717">
      <c r="A717" s="257"/>
      <c r="B717" s="257"/>
      <c r="C717" s="257"/>
      <c r="D717" s="158"/>
      <c r="E717" s="285"/>
      <c r="F717" s="257"/>
      <c r="G717" s="257"/>
      <c r="H717" s="258"/>
      <c r="I717" s="257"/>
      <c r="J717" s="258"/>
      <c r="K717" s="257"/>
      <c r="L717" s="256"/>
      <c r="M717" s="257"/>
      <c r="N717" s="257"/>
      <c r="O717" s="257"/>
      <c r="P717" s="257"/>
      <c r="Q717" s="258"/>
      <c r="R717" s="257"/>
      <c r="S717" s="257"/>
      <c r="T717" s="257"/>
      <c r="U717" s="257"/>
      <c r="V717" s="258"/>
      <c r="W717" s="257"/>
      <c r="X717" s="257"/>
      <c r="Y717" s="257"/>
      <c r="Z717" s="257"/>
      <c r="AA717" s="257"/>
      <c r="AB717" s="257"/>
      <c r="AC717" s="257"/>
      <c r="AD717" s="257"/>
    </row>
    <row r="718">
      <c r="A718" s="257"/>
      <c r="B718" s="257"/>
      <c r="C718" s="257"/>
      <c r="D718" s="158"/>
      <c r="E718" s="285"/>
      <c r="F718" s="257"/>
      <c r="G718" s="257"/>
      <c r="H718" s="258"/>
      <c r="I718" s="257"/>
      <c r="J718" s="258"/>
      <c r="K718" s="257"/>
      <c r="L718" s="256"/>
      <c r="M718" s="257"/>
      <c r="N718" s="257"/>
      <c r="O718" s="257"/>
      <c r="P718" s="257"/>
      <c r="Q718" s="258"/>
      <c r="R718" s="257"/>
      <c r="S718" s="257"/>
      <c r="T718" s="257"/>
      <c r="U718" s="257"/>
      <c r="V718" s="258"/>
      <c r="W718" s="257"/>
      <c r="X718" s="257"/>
      <c r="Y718" s="257"/>
      <c r="Z718" s="257"/>
      <c r="AA718" s="257"/>
      <c r="AB718" s="257"/>
      <c r="AC718" s="257"/>
      <c r="AD718" s="257"/>
    </row>
    <row r="719">
      <c r="A719" s="257"/>
      <c r="B719" s="257"/>
      <c r="C719" s="257"/>
      <c r="D719" s="158"/>
      <c r="E719" s="285"/>
      <c r="F719" s="257"/>
      <c r="G719" s="257"/>
      <c r="H719" s="258"/>
      <c r="I719" s="257"/>
      <c r="J719" s="258"/>
      <c r="K719" s="257"/>
      <c r="L719" s="256"/>
      <c r="M719" s="257"/>
      <c r="N719" s="257"/>
      <c r="O719" s="257"/>
      <c r="P719" s="257"/>
      <c r="Q719" s="258"/>
      <c r="R719" s="257"/>
      <c r="S719" s="257"/>
      <c r="T719" s="257"/>
      <c r="U719" s="257"/>
      <c r="V719" s="258"/>
      <c r="W719" s="257"/>
      <c r="X719" s="257"/>
      <c r="Y719" s="257"/>
      <c r="Z719" s="257"/>
      <c r="AA719" s="257"/>
      <c r="AB719" s="257"/>
      <c r="AC719" s="257"/>
      <c r="AD719" s="257"/>
    </row>
    <row r="720">
      <c r="A720" s="257"/>
      <c r="B720" s="257"/>
      <c r="C720" s="257"/>
      <c r="D720" s="158"/>
      <c r="E720" s="285"/>
      <c r="F720" s="257"/>
      <c r="G720" s="257"/>
      <c r="H720" s="258"/>
      <c r="I720" s="257"/>
      <c r="J720" s="258"/>
      <c r="K720" s="257"/>
      <c r="L720" s="256"/>
      <c r="M720" s="257"/>
      <c r="N720" s="257"/>
      <c r="O720" s="257"/>
      <c r="P720" s="257"/>
      <c r="Q720" s="258"/>
      <c r="R720" s="257"/>
      <c r="S720" s="257"/>
      <c r="T720" s="257"/>
      <c r="U720" s="257"/>
      <c r="V720" s="258"/>
      <c r="W720" s="257"/>
      <c r="X720" s="257"/>
      <c r="Y720" s="257"/>
      <c r="Z720" s="257"/>
      <c r="AA720" s="257"/>
      <c r="AB720" s="257"/>
      <c r="AC720" s="257"/>
      <c r="AD720" s="257"/>
    </row>
    <row r="721">
      <c r="A721" s="257"/>
      <c r="B721" s="257"/>
      <c r="C721" s="257"/>
      <c r="D721" s="158"/>
      <c r="E721" s="285"/>
      <c r="F721" s="257"/>
      <c r="G721" s="257"/>
      <c r="H721" s="258"/>
      <c r="I721" s="257"/>
      <c r="J721" s="258"/>
      <c r="K721" s="257"/>
      <c r="L721" s="256"/>
      <c r="M721" s="257"/>
      <c r="N721" s="257"/>
      <c r="O721" s="257"/>
      <c r="P721" s="257"/>
      <c r="Q721" s="258"/>
      <c r="R721" s="257"/>
      <c r="S721" s="257"/>
      <c r="T721" s="257"/>
      <c r="U721" s="257"/>
      <c r="V721" s="258"/>
      <c r="W721" s="257"/>
      <c r="X721" s="257"/>
      <c r="Y721" s="257"/>
      <c r="Z721" s="257"/>
      <c r="AA721" s="257"/>
      <c r="AB721" s="257"/>
      <c r="AC721" s="257"/>
      <c r="AD721" s="257"/>
    </row>
    <row r="722">
      <c r="A722" s="257"/>
      <c r="B722" s="257"/>
      <c r="C722" s="257"/>
      <c r="D722" s="158"/>
      <c r="E722" s="285"/>
      <c r="F722" s="257"/>
      <c r="G722" s="257"/>
      <c r="H722" s="258"/>
      <c r="I722" s="257"/>
      <c r="J722" s="258"/>
      <c r="K722" s="257"/>
      <c r="L722" s="256"/>
      <c r="M722" s="257"/>
      <c r="N722" s="257"/>
      <c r="O722" s="257"/>
      <c r="P722" s="257"/>
      <c r="Q722" s="258"/>
      <c r="R722" s="257"/>
      <c r="S722" s="257"/>
      <c r="T722" s="257"/>
      <c r="U722" s="257"/>
      <c r="V722" s="258"/>
      <c r="W722" s="257"/>
      <c r="X722" s="257"/>
      <c r="Y722" s="257"/>
      <c r="Z722" s="257"/>
      <c r="AA722" s="257"/>
      <c r="AB722" s="257"/>
      <c r="AC722" s="257"/>
      <c r="AD722" s="257"/>
    </row>
    <row r="723">
      <c r="A723" s="257"/>
      <c r="B723" s="257"/>
      <c r="C723" s="257"/>
      <c r="D723" s="158"/>
      <c r="E723" s="285"/>
      <c r="F723" s="257"/>
      <c r="G723" s="257"/>
      <c r="H723" s="258"/>
      <c r="I723" s="257"/>
      <c r="J723" s="258"/>
      <c r="K723" s="257"/>
      <c r="L723" s="256"/>
      <c r="M723" s="257"/>
      <c r="N723" s="257"/>
      <c r="O723" s="257"/>
      <c r="P723" s="257"/>
      <c r="Q723" s="258"/>
      <c r="R723" s="257"/>
      <c r="S723" s="257"/>
      <c r="T723" s="257"/>
      <c r="U723" s="257"/>
      <c r="V723" s="258"/>
      <c r="W723" s="257"/>
      <c r="X723" s="257"/>
      <c r="Y723" s="257"/>
      <c r="Z723" s="257"/>
      <c r="AA723" s="257"/>
      <c r="AB723" s="257"/>
      <c r="AC723" s="257"/>
      <c r="AD723" s="257"/>
    </row>
    <row r="724">
      <c r="A724" s="257"/>
      <c r="B724" s="257"/>
      <c r="C724" s="257"/>
      <c r="D724" s="158"/>
      <c r="E724" s="285"/>
      <c r="F724" s="257"/>
      <c r="G724" s="257"/>
      <c r="H724" s="258"/>
      <c r="I724" s="257"/>
      <c r="J724" s="258"/>
      <c r="K724" s="257"/>
      <c r="L724" s="256"/>
      <c r="M724" s="257"/>
      <c r="N724" s="257"/>
      <c r="O724" s="257"/>
      <c r="P724" s="257"/>
      <c r="Q724" s="258"/>
      <c r="R724" s="257"/>
      <c r="S724" s="257"/>
      <c r="T724" s="257"/>
      <c r="U724" s="257"/>
      <c r="V724" s="258"/>
      <c r="W724" s="257"/>
      <c r="X724" s="257"/>
      <c r="Y724" s="257"/>
      <c r="Z724" s="257"/>
      <c r="AA724" s="257"/>
      <c r="AB724" s="257"/>
      <c r="AC724" s="257"/>
      <c r="AD724" s="257"/>
    </row>
    <row r="725">
      <c r="A725" s="257"/>
      <c r="B725" s="257"/>
      <c r="C725" s="257"/>
      <c r="D725" s="158"/>
      <c r="E725" s="285"/>
      <c r="F725" s="257"/>
      <c r="G725" s="257"/>
      <c r="H725" s="258"/>
      <c r="I725" s="257"/>
      <c r="J725" s="258"/>
      <c r="K725" s="257"/>
      <c r="L725" s="256"/>
      <c r="M725" s="257"/>
      <c r="N725" s="257"/>
      <c r="O725" s="257"/>
      <c r="P725" s="257"/>
      <c r="Q725" s="258"/>
      <c r="R725" s="257"/>
      <c r="S725" s="257"/>
      <c r="T725" s="257"/>
      <c r="U725" s="257"/>
      <c r="V725" s="258"/>
      <c r="W725" s="257"/>
      <c r="X725" s="257"/>
      <c r="Y725" s="257"/>
      <c r="Z725" s="257"/>
      <c r="AA725" s="257"/>
      <c r="AB725" s="257"/>
      <c r="AC725" s="257"/>
      <c r="AD725" s="257"/>
    </row>
    <row r="726">
      <c r="A726" s="257"/>
      <c r="B726" s="257"/>
      <c r="C726" s="257"/>
      <c r="D726" s="158"/>
      <c r="E726" s="285"/>
      <c r="F726" s="257"/>
      <c r="G726" s="257"/>
      <c r="H726" s="258"/>
      <c r="I726" s="257"/>
      <c r="J726" s="258"/>
      <c r="K726" s="257"/>
      <c r="L726" s="256"/>
      <c r="M726" s="257"/>
      <c r="N726" s="257"/>
      <c r="O726" s="257"/>
      <c r="P726" s="257"/>
      <c r="Q726" s="258"/>
      <c r="R726" s="257"/>
      <c r="S726" s="257"/>
      <c r="T726" s="257"/>
      <c r="U726" s="257"/>
      <c r="V726" s="258"/>
      <c r="W726" s="257"/>
      <c r="X726" s="257"/>
      <c r="Y726" s="257"/>
      <c r="Z726" s="257"/>
      <c r="AA726" s="257"/>
      <c r="AB726" s="257"/>
      <c r="AC726" s="257"/>
      <c r="AD726" s="257"/>
    </row>
    <row r="727">
      <c r="A727" s="257"/>
      <c r="B727" s="257"/>
      <c r="C727" s="257"/>
      <c r="D727" s="158"/>
      <c r="E727" s="285"/>
      <c r="F727" s="257"/>
      <c r="G727" s="257"/>
      <c r="H727" s="258"/>
      <c r="I727" s="257"/>
      <c r="J727" s="258"/>
      <c r="K727" s="257"/>
      <c r="L727" s="256"/>
      <c r="M727" s="257"/>
      <c r="N727" s="257"/>
      <c r="O727" s="257"/>
      <c r="P727" s="257"/>
      <c r="Q727" s="258"/>
      <c r="R727" s="257"/>
      <c r="S727" s="257"/>
      <c r="T727" s="257"/>
      <c r="U727" s="257"/>
      <c r="V727" s="258"/>
      <c r="W727" s="257"/>
      <c r="X727" s="257"/>
      <c r="Y727" s="257"/>
      <c r="Z727" s="257"/>
      <c r="AA727" s="257"/>
      <c r="AB727" s="257"/>
      <c r="AC727" s="257"/>
      <c r="AD727" s="257"/>
    </row>
    <row r="728">
      <c r="A728" s="257"/>
      <c r="B728" s="257"/>
      <c r="C728" s="257"/>
      <c r="D728" s="158"/>
      <c r="E728" s="285"/>
      <c r="F728" s="257"/>
      <c r="G728" s="257"/>
      <c r="H728" s="258"/>
      <c r="I728" s="257"/>
      <c r="J728" s="258"/>
      <c r="K728" s="257"/>
      <c r="L728" s="256"/>
      <c r="M728" s="257"/>
      <c r="N728" s="257"/>
      <c r="O728" s="257"/>
      <c r="P728" s="257"/>
      <c r="Q728" s="258"/>
      <c r="R728" s="257"/>
      <c r="S728" s="257"/>
      <c r="T728" s="257"/>
      <c r="U728" s="257"/>
      <c r="V728" s="258"/>
      <c r="W728" s="257"/>
      <c r="X728" s="257"/>
      <c r="Y728" s="257"/>
      <c r="Z728" s="257"/>
      <c r="AA728" s="257"/>
      <c r="AB728" s="257"/>
      <c r="AC728" s="257"/>
      <c r="AD728" s="257"/>
    </row>
    <row r="729">
      <c r="A729" s="257"/>
      <c r="B729" s="257"/>
      <c r="C729" s="257"/>
      <c r="D729" s="158"/>
      <c r="E729" s="285"/>
      <c r="F729" s="257"/>
      <c r="G729" s="257"/>
      <c r="H729" s="258"/>
      <c r="I729" s="257"/>
      <c r="J729" s="258"/>
      <c r="K729" s="257"/>
      <c r="L729" s="256"/>
      <c r="M729" s="257"/>
      <c r="N729" s="257"/>
      <c r="O729" s="257"/>
      <c r="P729" s="257"/>
      <c r="Q729" s="258"/>
      <c r="R729" s="257"/>
      <c r="S729" s="257"/>
      <c r="T729" s="257"/>
      <c r="U729" s="257"/>
      <c r="V729" s="258"/>
      <c r="W729" s="257"/>
      <c r="X729" s="257"/>
      <c r="Y729" s="257"/>
      <c r="Z729" s="257"/>
      <c r="AA729" s="257"/>
      <c r="AB729" s="257"/>
      <c r="AC729" s="257"/>
      <c r="AD729" s="257"/>
    </row>
    <row r="730">
      <c r="A730" s="257"/>
      <c r="B730" s="257"/>
      <c r="C730" s="257"/>
      <c r="D730" s="158"/>
      <c r="E730" s="285"/>
      <c r="F730" s="257"/>
      <c r="G730" s="257"/>
      <c r="H730" s="258"/>
      <c r="I730" s="257"/>
      <c r="J730" s="258"/>
      <c r="K730" s="257"/>
      <c r="L730" s="256"/>
      <c r="M730" s="257"/>
      <c r="N730" s="257"/>
      <c r="O730" s="257"/>
      <c r="P730" s="257"/>
      <c r="Q730" s="258"/>
      <c r="R730" s="257"/>
      <c r="S730" s="257"/>
      <c r="T730" s="257"/>
      <c r="U730" s="257"/>
      <c r="V730" s="258"/>
      <c r="W730" s="257"/>
      <c r="X730" s="257"/>
      <c r="Y730" s="257"/>
      <c r="Z730" s="257"/>
      <c r="AA730" s="257"/>
      <c r="AB730" s="257"/>
      <c r="AC730" s="257"/>
      <c r="AD730" s="257"/>
    </row>
    <row r="731">
      <c r="A731" s="257"/>
      <c r="B731" s="257"/>
      <c r="C731" s="257"/>
      <c r="D731" s="158"/>
      <c r="E731" s="285"/>
      <c r="F731" s="257"/>
      <c r="G731" s="257"/>
      <c r="H731" s="258"/>
      <c r="I731" s="257"/>
      <c r="J731" s="258"/>
      <c r="K731" s="257"/>
      <c r="L731" s="256"/>
      <c r="M731" s="257"/>
      <c r="N731" s="257"/>
      <c r="O731" s="257"/>
      <c r="P731" s="257"/>
      <c r="Q731" s="258"/>
      <c r="R731" s="257"/>
      <c r="S731" s="257"/>
      <c r="T731" s="257"/>
      <c r="U731" s="257"/>
      <c r="V731" s="258"/>
      <c r="W731" s="257"/>
      <c r="X731" s="257"/>
      <c r="Y731" s="257"/>
      <c r="Z731" s="257"/>
      <c r="AA731" s="257"/>
      <c r="AB731" s="257"/>
      <c r="AC731" s="257"/>
      <c r="AD731" s="257"/>
    </row>
    <row r="732">
      <c r="A732" s="257"/>
      <c r="B732" s="257"/>
      <c r="C732" s="257"/>
      <c r="D732" s="158"/>
      <c r="E732" s="285"/>
      <c r="F732" s="257"/>
      <c r="G732" s="257"/>
      <c r="H732" s="258"/>
      <c r="I732" s="257"/>
      <c r="J732" s="258"/>
      <c r="K732" s="257"/>
      <c r="L732" s="256"/>
      <c r="M732" s="257"/>
      <c r="N732" s="257"/>
      <c r="O732" s="257"/>
      <c r="P732" s="257"/>
      <c r="Q732" s="258"/>
      <c r="R732" s="257"/>
      <c r="S732" s="257"/>
      <c r="T732" s="257"/>
      <c r="U732" s="257"/>
      <c r="V732" s="258"/>
      <c r="W732" s="257"/>
      <c r="X732" s="257"/>
      <c r="Y732" s="257"/>
      <c r="Z732" s="257"/>
      <c r="AA732" s="257"/>
      <c r="AB732" s="257"/>
      <c r="AC732" s="257"/>
      <c r="AD732" s="257"/>
    </row>
    <row r="733">
      <c r="A733" s="257"/>
      <c r="B733" s="257"/>
      <c r="C733" s="257"/>
      <c r="D733" s="158"/>
      <c r="E733" s="285"/>
      <c r="F733" s="257"/>
      <c r="G733" s="257"/>
      <c r="H733" s="258"/>
      <c r="I733" s="257"/>
      <c r="J733" s="258"/>
      <c r="K733" s="257"/>
      <c r="L733" s="256"/>
      <c r="M733" s="257"/>
      <c r="N733" s="257"/>
      <c r="O733" s="257"/>
      <c r="P733" s="257"/>
      <c r="Q733" s="258"/>
      <c r="R733" s="257"/>
      <c r="S733" s="257"/>
      <c r="T733" s="257"/>
      <c r="U733" s="257"/>
      <c r="V733" s="258"/>
      <c r="W733" s="257"/>
      <c r="X733" s="257"/>
      <c r="Y733" s="257"/>
      <c r="Z733" s="257"/>
      <c r="AA733" s="257"/>
      <c r="AB733" s="257"/>
      <c r="AC733" s="257"/>
      <c r="AD733" s="257"/>
    </row>
    <row r="734">
      <c r="A734" s="257"/>
      <c r="B734" s="257"/>
      <c r="C734" s="257"/>
      <c r="D734" s="158"/>
      <c r="E734" s="285"/>
      <c r="F734" s="257"/>
      <c r="G734" s="257"/>
      <c r="H734" s="258"/>
      <c r="I734" s="257"/>
      <c r="J734" s="258"/>
      <c r="K734" s="257"/>
      <c r="L734" s="256"/>
      <c r="M734" s="257"/>
      <c r="N734" s="257"/>
      <c r="O734" s="257"/>
      <c r="P734" s="257"/>
      <c r="Q734" s="258"/>
      <c r="R734" s="257"/>
      <c r="S734" s="257"/>
      <c r="T734" s="257"/>
      <c r="U734" s="257"/>
      <c r="V734" s="258"/>
      <c r="W734" s="257"/>
      <c r="X734" s="257"/>
      <c r="Y734" s="257"/>
      <c r="Z734" s="257"/>
      <c r="AA734" s="257"/>
      <c r="AB734" s="257"/>
      <c r="AC734" s="257"/>
      <c r="AD734" s="257"/>
    </row>
    <row r="735">
      <c r="A735" s="257"/>
      <c r="B735" s="257"/>
      <c r="C735" s="257"/>
      <c r="D735" s="158"/>
      <c r="E735" s="285"/>
      <c r="F735" s="257"/>
      <c r="G735" s="257"/>
      <c r="H735" s="258"/>
      <c r="I735" s="257"/>
      <c r="J735" s="258"/>
      <c r="K735" s="257"/>
      <c r="L735" s="256"/>
      <c r="M735" s="257"/>
      <c r="N735" s="257"/>
      <c r="O735" s="257"/>
      <c r="P735" s="257"/>
      <c r="Q735" s="258"/>
      <c r="R735" s="257"/>
      <c r="S735" s="257"/>
      <c r="T735" s="257"/>
      <c r="U735" s="257"/>
      <c r="V735" s="258"/>
      <c r="W735" s="257"/>
      <c r="X735" s="257"/>
      <c r="Y735" s="257"/>
      <c r="Z735" s="257"/>
      <c r="AA735" s="257"/>
      <c r="AB735" s="257"/>
      <c r="AC735" s="257"/>
      <c r="AD735" s="257"/>
    </row>
    <row r="736">
      <c r="A736" s="257"/>
      <c r="B736" s="257"/>
      <c r="C736" s="257"/>
      <c r="D736" s="158"/>
      <c r="E736" s="285"/>
      <c r="F736" s="257"/>
      <c r="G736" s="257"/>
      <c r="H736" s="258"/>
      <c r="I736" s="257"/>
      <c r="J736" s="258"/>
      <c r="K736" s="257"/>
      <c r="L736" s="256"/>
      <c r="M736" s="257"/>
      <c r="N736" s="257"/>
      <c r="O736" s="257"/>
      <c r="P736" s="257"/>
      <c r="Q736" s="258"/>
      <c r="R736" s="257"/>
      <c r="S736" s="257"/>
      <c r="T736" s="257"/>
      <c r="U736" s="257"/>
      <c r="V736" s="258"/>
      <c r="W736" s="257"/>
      <c r="X736" s="257"/>
      <c r="Y736" s="257"/>
      <c r="Z736" s="257"/>
      <c r="AA736" s="257"/>
      <c r="AB736" s="257"/>
      <c r="AC736" s="257"/>
      <c r="AD736" s="257"/>
    </row>
    <row r="737">
      <c r="A737" s="257"/>
      <c r="B737" s="257"/>
      <c r="C737" s="257"/>
      <c r="D737" s="158"/>
      <c r="E737" s="285"/>
      <c r="F737" s="257"/>
      <c r="G737" s="257"/>
      <c r="H737" s="258"/>
      <c r="I737" s="257"/>
      <c r="J737" s="258"/>
      <c r="K737" s="257"/>
      <c r="L737" s="256"/>
      <c r="M737" s="257"/>
      <c r="N737" s="257"/>
      <c r="O737" s="257"/>
      <c r="P737" s="257"/>
      <c r="Q737" s="258"/>
      <c r="R737" s="257"/>
      <c r="S737" s="257"/>
      <c r="T737" s="257"/>
      <c r="U737" s="257"/>
      <c r="V737" s="258"/>
      <c r="W737" s="257"/>
      <c r="X737" s="257"/>
      <c r="Y737" s="257"/>
      <c r="Z737" s="257"/>
      <c r="AA737" s="257"/>
      <c r="AB737" s="257"/>
      <c r="AC737" s="257"/>
      <c r="AD737" s="257"/>
    </row>
    <row r="738">
      <c r="A738" s="257"/>
      <c r="B738" s="257"/>
      <c r="C738" s="257"/>
      <c r="D738" s="158"/>
      <c r="E738" s="285"/>
      <c r="F738" s="257"/>
      <c r="G738" s="257"/>
      <c r="H738" s="258"/>
      <c r="I738" s="257"/>
      <c r="J738" s="258"/>
      <c r="K738" s="257"/>
      <c r="L738" s="256"/>
      <c r="M738" s="257"/>
      <c r="N738" s="257"/>
      <c r="O738" s="257"/>
      <c r="P738" s="257"/>
      <c r="Q738" s="258"/>
      <c r="R738" s="257"/>
      <c r="S738" s="257"/>
      <c r="T738" s="257"/>
      <c r="U738" s="257"/>
      <c r="V738" s="258"/>
      <c r="W738" s="257"/>
      <c r="X738" s="257"/>
      <c r="Y738" s="257"/>
      <c r="Z738" s="257"/>
      <c r="AA738" s="257"/>
      <c r="AB738" s="257"/>
      <c r="AC738" s="257"/>
      <c r="AD738" s="257"/>
    </row>
    <row r="739">
      <c r="A739" s="257"/>
      <c r="B739" s="257"/>
      <c r="C739" s="257"/>
      <c r="D739" s="158"/>
      <c r="E739" s="285"/>
      <c r="F739" s="257"/>
      <c r="G739" s="257"/>
      <c r="H739" s="258"/>
      <c r="I739" s="257"/>
      <c r="J739" s="258"/>
      <c r="K739" s="257"/>
      <c r="L739" s="256"/>
      <c r="M739" s="257"/>
      <c r="N739" s="257"/>
      <c r="O739" s="257"/>
      <c r="P739" s="257"/>
      <c r="Q739" s="258"/>
      <c r="R739" s="257"/>
      <c r="S739" s="257"/>
      <c r="T739" s="257"/>
      <c r="U739" s="257"/>
      <c r="V739" s="258"/>
      <c r="W739" s="257"/>
      <c r="X739" s="257"/>
      <c r="Y739" s="257"/>
      <c r="Z739" s="257"/>
      <c r="AA739" s="257"/>
      <c r="AB739" s="257"/>
      <c r="AC739" s="257"/>
      <c r="AD739" s="257"/>
    </row>
    <row r="740">
      <c r="A740" s="257"/>
      <c r="B740" s="257"/>
      <c r="C740" s="257"/>
      <c r="D740" s="158"/>
      <c r="E740" s="285"/>
      <c r="F740" s="257"/>
      <c r="G740" s="257"/>
      <c r="H740" s="258"/>
      <c r="I740" s="257"/>
      <c r="J740" s="258"/>
      <c r="K740" s="257"/>
      <c r="L740" s="256"/>
      <c r="M740" s="257"/>
      <c r="N740" s="257"/>
      <c r="O740" s="257"/>
      <c r="P740" s="257"/>
      <c r="Q740" s="258"/>
      <c r="R740" s="257"/>
      <c r="S740" s="257"/>
      <c r="T740" s="257"/>
      <c r="U740" s="257"/>
      <c r="V740" s="258"/>
      <c r="W740" s="257"/>
      <c r="X740" s="257"/>
      <c r="Y740" s="257"/>
      <c r="Z740" s="257"/>
      <c r="AA740" s="257"/>
      <c r="AB740" s="257"/>
      <c r="AC740" s="257"/>
      <c r="AD740" s="257"/>
    </row>
    <row r="741">
      <c r="A741" s="257"/>
      <c r="B741" s="257"/>
      <c r="C741" s="257"/>
      <c r="D741" s="158"/>
      <c r="E741" s="285"/>
      <c r="F741" s="257"/>
      <c r="G741" s="257"/>
      <c r="H741" s="258"/>
      <c r="I741" s="257"/>
      <c r="J741" s="258"/>
      <c r="K741" s="257"/>
      <c r="L741" s="256"/>
      <c r="M741" s="257"/>
      <c r="N741" s="257"/>
      <c r="O741" s="257"/>
      <c r="P741" s="257"/>
      <c r="Q741" s="258"/>
      <c r="R741" s="257"/>
      <c r="S741" s="257"/>
      <c r="T741" s="257"/>
      <c r="U741" s="257"/>
      <c r="V741" s="258"/>
      <c r="W741" s="257"/>
      <c r="X741" s="257"/>
      <c r="Y741" s="257"/>
      <c r="Z741" s="257"/>
      <c r="AA741" s="257"/>
      <c r="AB741" s="257"/>
      <c r="AC741" s="257"/>
      <c r="AD741" s="257"/>
    </row>
    <row r="742">
      <c r="A742" s="257"/>
      <c r="B742" s="257"/>
      <c r="C742" s="257"/>
      <c r="D742" s="158"/>
      <c r="E742" s="285"/>
      <c r="F742" s="257"/>
      <c r="G742" s="257"/>
      <c r="H742" s="258"/>
      <c r="I742" s="257"/>
      <c r="J742" s="258"/>
      <c r="K742" s="257"/>
      <c r="L742" s="256"/>
      <c r="M742" s="257"/>
      <c r="N742" s="257"/>
      <c r="O742" s="257"/>
      <c r="P742" s="257"/>
      <c r="Q742" s="258"/>
      <c r="R742" s="257"/>
      <c r="S742" s="257"/>
      <c r="T742" s="257"/>
      <c r="U742" s="257"/>
      <c r="V742" s="258"/>
      <c r="W742" s="257"/>
      <c r="X742" s="257"/>
      <c r="Y742" s="257"/>
      <c r="Z742" s="257"/>
      <c r="AA742" s="257"/>
      <c r="AB742" s="257"/>
      <c r="AC742" s="257"/>
      <c r="AD742" s="257"/>
    </row>
    <row r="743">
      <c r="A743" s="257"/>
      <c r="B743" s="257"/>
      <c r="C743" s="257"/>
      <c r="D743" s="158"/>
      <c r="E743" s="285"/>
      <c r="F743" s="257"/>
      <c r="G743" s="257"/>
      <c r="H743" s="258"/>
      <c r="I743" s="257"/>
      <c r="J743" s="258"/>
      <c r="K743" s="257"/>
      <c r="L743" s="256"/>
      <c r="M743" s="257"/>
      <c r="N743" s="257"/>
      <c r="O743" s="257"/>
      <c r="P743" s="257"/>
      <c r="Q743" s="258"/>
      <c r="R743" s="257"/>
      <c r="S743" s="257"/>
      <c r="T743" s="257"/>
      <c r="U743" s="257"/>
      <c r="V743" s="258"/>
      <c r="W743" s="257"/>
      <c r="X743" s="257"/>
      <c r="Y743" s="257"/>
      <c r="Z743" s="257"/>
      <c r="AA743" s="257"/>
      <c r="AB743" s="257"/>
      <c r="AC743" s="257"/>
      <c r="AD743" s="257"/>
    </row>
    <row r="744">
      <c r="A744" s="257"/>
      <c r="B744" s="257"/>
      <c r="C744" s="257"/>
      <c r="D744" s="158"/>
      <c r="E744" s="285"/>
      <c r="F744" s="257"/>
      <c r="G744" s="257"/>
      <c r="H744" s="258"/>
      <c r="I744" s="257"/>
      <c r="J744" s="258"/>
      <c r="K744" s="257"/>
      <c r="L744" s="256"/>
      <c r="M744" s="257"/>
      <c r="N744" s="257"/>
      <c r="O744" s="257"/>
      <c r="P744" s="257"/>
      <c r="Q744" s="258"/>
      <c r="R744" s="257"/>
      <c r="S744" s="257"/>
      <c r="T744" s="257"/>
      <c r="U744" s="257"/>
      <c r="V744" s="258"/>
      <c r="W744" s="257"/>
      <c r="X744" s="257"/>
      <c r="Y744" s="257"/>
      <c r="Z744" s="257"/>
      <c r="AA744" s="257"/>
      <c r="AB744" s="257"/>
      <c r="AC744" s="257"/>
      <c r="AD744" s="257"/>
    </row>
    <row r="745">
      <c r="A745" s="257"/>
      <c r="B745" s="257"/>
      <c r="C745" s="257"/>
      <c r="D745" s="158"/>
      <c r="E745" s="285"/>
      <c r="F745" s="257"/>
      <c r="G745" s="257"/>
      <c r="H745" s="258"/>
      <c r="I745" s="257"/>
      <c r="J745" s="258"/>
      <c r="K745" s="257"/>
      <c r="L745" s="256"/>
      <c r="M745" s="257"/>
      <c r="N745" s="257"/>
      <c r="O745" s="257"/>
      <c r="P745" s="257"/>
      <c r="Q745" s="258"/>
      <c r="R745" s="257"/>
      <c r="S745" s="257"/>
      <c r="T745" s="257"/>
      <c r="U745" s="257"/>
      <c r="V745" s="258"/>
      <c r="W745" s="257"/>
      <c r="X745" s="257"/>
      <c r="Y745" s="257"/>
      <c r="Z745" s="257"/>
      <c r="AA745" s="257"/>
      <c r="AB745" s="257"/>
      <c r="AC745" s="257"/>
      <c r="AD745" s="257"/>
    </row>
    <row r="746">
      <c r="A746" s="257"/>
      <c r="B746" s="257"/>
      <c r="C746" s="257"/>
      <c r="D746" s="158"/>
      <c r="E746" s="285"/>
      <c r="F746" s="257"/>
      <c r="G746" s="257"/>
      <c r="H746" s="258"/>
      <c r="I746" s="257"/>
      <c r="J746" s="258"/>
      <c r="K746" s="257"/>
      <c r="L746" s="256"/>
      <c r="M746" s="257"/>
      <c r="N746" s="257"/>
      <c r="O746" s="257"/>
      <c r="P746" s="257"/>
      <c r="Q746" s="258"/>
      <c r="R746" s="257"/>
      <c r="S746" s="257"/>
      <c r="T746" s="257"/>
      <c r="U746" s="257"/>
      <c r="V746" s="258"/>
      <c r="W746" s="257"/>
      <c r="X746" s="257"/>
      <c r="Y746" s="257"/>
      <c r="Z746" s="257"/>
      <c r="AA746" s="257"/>
      <c r="AB746" s="257"/>
      <c r="AC746" s="257"/>
      <c r="AD746" s="257"/>
    </row>
    <row r="747">
      <c r="A747" s="257"/>
      <c r="B747" s="257"/>
      <c r="C747" s="257"/>
      <c r="D747" s="158"/>
      <c r="E747" s="285"/>
      <c r="F747" s="257"/>
      <c r="G747" s="257"/>
      <c r="H747" s="258"/>
      <c r="I747" s="257"/>
      <c r="J747" s="258"/>
      <c r="K747" s="257"/>
      <c r="L747" s="256"/>
      <c r="M747" s="257"/>
      <c r="N747" s="257"/>
      <c r="O747" s="257"/>
      <c r="P747" s="257"/>
      <c r="Q747" s="258"/>
      <c r="R747" s="257"/>
      <c r="S747" s="257"/>
      <c r="T747" s="257"/>
      <c r="U747" s="257"/>
      <c r="V747" s="258"/>
      <c r="W747" s="257"/>
      <c r="X747" s="257"/>
      <c r="Y747" s="257"/>
      <c r="Z747" s="257"/>
      <c r="AA747" s="257"/>
      <c r="AB747" s="257"/>
      <c r="AC747" s="257"/>
      <c r="AD747" s="257"/>
    </row>
    <row r="748">
      <c r="A748" s="257"/>
      <c r="B748" s="257"/>
      <c r="C748" s="257"/>
      <c r="D748" s="158"/>
      <c r="E748" s="285"/>
      <c r="F748" s="257"/>
      <c r="G748" s="257"/>
      <c r="H748" s="258"/>
      <c r="I748" s="257"/>
      <c r="J748" s="258"/>
      <c r="K748" s="257"/>
      <c r="L748" s="256"/>
      <c r="M748" s="257"/>
      <c r="N748" s="257"/>
      <c r="O748" s="257"/>
      <c r="P748" s="257"/>
      <c r="Q748" s="258"/>
      <c r="R748" s="257"/>
      <c r="S748" s="257"/>
      <c r="T748" s="257"/>
      <c r="U748" s="257"/>
      <c r="V748" s="258"/>
      <c r="W748" s="257"/>
      <c r="X748" s="257"/>
      <c r="Y748" s="257"/>
      <c r="Z748" s="257"/>
      <c r="AA748" s="257"/>
      <c r="AB748" s="257"/>
      <c r="AC748" s="257"/>
      <c r="AD748" s="257"/>
    </row>
    <row r="749">
      <c r="A749" s="257"/>
      <c r="B749" s="257"/>
      <c r="C749" s="257"/>
      <c r="D749" s="158"/>
      <c r="E749" s="285"/>
      <c r="F749" s="257"/>
      <c r="G749" s="257"/>
      <c r="H749" s="258"/>
      <c r="I749" s="257"/>
      <c r="J749" s="258"/>
      <c r="K749" s="257"/>
      <c r="L749" s="256"/>
      <c r="M749" s="257"/>
      <c r="N749" s="257"/>
      <c r="O749" s="257"/>
      <c r="P749" s="257"/>
      <c r="Q749" s="258"/>
      <c r="R749" s="257"/>
      <c r="S749" s="257"/>
      <c r="T749" s="257"/>
      <c r="U749" s="257"/>
      <c r="V749" s="258"/>
      <c r="W749" s="257"/>
      <c r="X749" s="257"/>
      <c r="Y749" s="257"/>
      <c r="Z749" s="257"/>
      <c r="AA749" s="257"/>
      <c r="AB749" s="257"/>
      <c r="AC749" s="257"/>
      <c r="AD749" s="257"/>
    </row>
    <row r="750">
      <c r="A750" s="257"/>
      <c r="B750" s="257"/>
      <c r="C750" s="257"/>
      <c r="D750" s="158"/>
      <c r="E750" s="285"/>
      <c r="F750" s="257"/>
      <c r="G750" s="257"/>
      <c r="H750" s="258"/>
      <c r="I750" s="257"/>
      <c r="J750" s="258"/>
      <c r="K750" s="257"/>
      <c r="L750" s="256"/>
      <c r="M750" s="257"/>
      <c r="N750" s="257"/>
      <c r="O750" s="257"/>
      <c r="P750" s="257"/>
      <c r="Q750" s="258"/>
      <c r="R750" s="257"/>
      <c r="S750" s="257"/>
      <c r="T750" s="257"/>
      <c r="U750" s="257"/>
      <c r="V750" s="258"/>
      <c r="W750" s="257"/>
      <c r="X750" s="257"/>
      <c r="Y750" s="257"/>
      <c r="Z750" s="257"/>
      <c r="AA750" s="257"/>
      <c r="AB750" s="257"/>
      <c r="AC750" s="257"/>
      <c r="AD750" s="257"/>
    </row>
    <row r="751">
      <c r="A751" s="257"/>
      <c r="B751" s="257"/>
      <c r="C751" s="257"/>
      <c r="D751" s="158"/>
      <c r="E751" s="285"/>
      <c r="F751" s="257"/>
      <c r="G751" s="257"/>
      <c r="H751" s="258"/>
      <c r="I751" s="257"/>
      <c r="J751" s="258"/>
      <c r="K751" s="257"/>
      <c r="L751" s="256"/>
      <c r="M751" s="257"/>
      <c r="N751" s="257"/>
      <c r="O751" s="257"/>
      <c r="P751" s="257"/>
      <c r="Q751" s="258"/>
      <c r="R751" s="257"/>
      <c r="S751" s="257"/>
      <c r="T751" s="257"/>
      <c r="U751" s="257"/>
      <c r="V751" s="258"/>
      <c r="W751" s="257"/>
      <c r="X751" s="257"/>
      <c r="Y751" s="257"/>
      <c r="Z751" s="257"/>
      <c r="AA751" s="257"/>
      <c r="AB751" s="257"/>
      <c r="AC751" s="257"/>
      <c r="AD751" s="257"/>
    </row>
    <row r="752">
      <c r="A752" s="257"/>
      <c r="B752" s="257"/>
      <c r="C752" s="257"/>
      <c r="D752" s="158"/>
      <c r="E752" s="285"/>
      <c r="F752" s="257"/>
      <c r="G752" s="257"/>
      <c r="H752" s="258"/>
      <c r="I752" s="257"/>
      <c r="J752" s="258"/>
      <c r="K752" s="257"/>
      <c r="L752" s="256"/>
      <c r="M752" s="257"/>
      <c r="N752" s="257"/>
      <c r="O752" s="257"/>
      <c r="P752" s="257"/>
      <c r="Q752" s="258"/>
      <c r="R752" s="257"/>
      <c r="S752" s="257"/>
      <c r="T752" s="257"/>
      <c r="U752" s="257"/>
      <c r="V752" s="258"/>
      <c r="W752" s="257"/>
      <c r="X752" s="257"/>
      <c r="Y752" s="257"/>
      <c r="Z752" s="257"/>
      <c r="AA752" s="257"/>
      <c r="AB752" s="257"/>
      <c r="AC752" s="257"/>
      <c r="AD752" s="257"/>
    </row>
    <row r="753">
      <c r="A753" s="257"/>
      <c r="B753" s="257"/>
      <c r="C753" s="257"/>
      <c r="D753" s="158"/>
      <c r="E753" s="285"/>
      <c r="F753" s="257"/>
      <c r="G753" s="257"/>
      <c r="H753" s="258"/>
      <c r="I753" s="257"/>
      <c r="J753" s="258"/>
      <c r="K753" s="257"/>
      <c r="L753" s="256"/>
      <c r="M753" s="257"/>
      <c r="N753" s="257"/>
      <c r="O753" s="257"/>
      <c r="P753" s="257"/>
      <c r="Q753" s="258"/>
      <c r="R753" s="257"/>
      <c r="S753" s="257"/>
      <c r="T753" s="257"/>
      <c r="U753" s="257"/>
      <c r="V753" s="258"/>
      <c r="W753" s="257"/>
      <c r="X753" s="257"/>
      <c r="Y753" s="257"/>
      <c r="Z753" s="257"/>
      <c r="AA753" s="257"/>
      <c r="AB753" s="257"/>
      <c r="AC753" s="257"/>
      <c r="AD753" s="257"/>
    </row>
    <row r="754">
      <c r="A754" s="257"/>
      <c r="B754" s="257"/>
      <c r="C754" s="257"/>
      <c r="D754" s="158"/>
      <c r="E754" s="285"/>
      <c r="F754" s="257"/>
      <c r="G754" s="257"/>
      <c r="H754" s="258"/>
      <c r="I754" s="257"/>
      <c r="J754" s="258"/>
      <c r="K754" s="257"/>
      <c r="L754" s="256"/>
      <c r="M754" s="257"/>
      <c r="N754" s="257"/>
      <c r="O754" s="257"/>
      <c r="P754" s="257"/>
      <c r="Q754" s="258"/>
      <c r="R754" s="257"/>
      <c r="S754" s="257"/>
      <c r="T754" s="257"/>
      <c r="U754" s="257"/>
      <c r="V754" s="258"/>
      <c r="W754" s="257"/>
      <c r="X754" s="257"/>
      <c r="Y754" s="257"/>
      <c r="Z754" s="257"/>
      <c r="AA754" s="257"/>
      <c r="AB754" s="257"/>
      <c r="AC754" s="257"/>
      <c r="AD754" s="257"/>
    </row>
    <row r="755">
      <c r="A755" s="257"/>
      <c r="B755" s="257"/>
      <c r="C755" s="257"/>
      <c r="D755" s="158"/>
      <c r="E755" s="285"/>
      <c r="F755" s="257"/>
      <c r="G755" s="257"/>
      <c r="H755" s="258"/>
      <c r="I755" s="257"/>
      <c r="J755" s="258"/>
      <c r="K755" s="257"/>
      <c r="L755" s="256"/>
      <c r="M755" s="257"/>
      <c r="N755" s="257"/>
      <c r="O755" s="257"/>
      <c r="P755" s="257"/>
      <c r="Q755" s="258"/>
      <c r="R755" s="257"/>
      <c r="S755" s="257"/>
      <c r="T755" s="257"/>
      <c r="U755" s="257"/>
      <c r="V755" s="258"/>
      <c r="W755" s="257"/>
      <c r="X755" s="257"/>
      <c r="Y755" s="257"/>
      <c r="Z755" s="257"/>
      <c r="AA755" s="257"/>
      <c r="AB755" s="257"/>
      <c r="AC755" s="257"/>
      <c r="AD755" s="257"/>
    </row>
    <row r="756">
      <c r="A756" s="257"/>
      <c r="B756" s="257"/>
      <c r="C756" s="257"/>
      <c r="D756" s="158"/>
      <c r="E756" s="285"/>
      <c r="F756" s="257"/>
      <c r="G756" s="257"/>
      <c r="H756" s="258"/>
      <c r="I756" s="257"/>
      <c r="J756" s="258"/>
      <c r="K756" s="257"/>
      <c r="L756" s="256"/>
      <c r="M756" s="257"/>
      <c r="N756" s="257"/>
      <c r="O756" s="257"/>
      <c r="P756" s="257"/>
      <c r="Q756" s="258"/>
      <c r="R756" s="257"/>
      <c r="S756" s="257"/>
      <c r="T756" s="257"/>
      <c r="U756" s="257"/>
      <c r="V756" s="258"/>
      <c r="W756" s="257"/>
      <c r="X756" s="257"/>
      <c r="Y756" s="257"/>
      <c r="Z756" s="257"/>
      <c r="AA756" s="257"/>
      <c r="AB756" s="257"/>
      <c r="AC756" s="257"/>
      <c r="AD756" s="257"/>
    </row>
    <row r="757">
      <c r="A757" s="257"/>
      <c r="B757" s="257"/>
      <c r="C757" s="257"/>
      <c r="D757" s="158"/>
      <c r="E757" s="285"/>
      <c r="F757" s="257"/>
      <c r="G757" s="257"/>
      <c r="H757" s="258"/>
      <c r="I757" s="257"/>
      <c r="J757" s="258"/>
      <c r="K757" s="257"/>
      <c r="L757" s="256"/>
      <c r="M757" s="257"/>
      <c r="N757" s="257"/>
      <c r="O757" s="257"/>
      <c r="P757" s="257"/>
      <c r="Q757" s="258"/>
      <c r="R757" s="257"/>
      <c r="S757" s="257"/>
      <c r="T757" s="257"/>
      <c r="U757" s="257"/>
      <c r="V757" s="258"/>
      <c r="W757" s="257"/>
      <c r="X757" s="257"/>
      <c r="Y757" s="257"/>
      <c r="Z757" s="257"/>
      <c r="AA757" s="257"/>
      <c r="AB757" s="257"/>
      <c r="AC757" s="257"/>
      <c r="AD757" s="257"/>
    </row>
    <row r="758">
      <c r="A758" s="257"/>
      <c r="B758" s="257"/>
      <c r="C758" s="257"/>
      <c r="D758" s="158"/>
      <c r="E758" s="285"/>
      <c r="F758" s="257"/>
      <c r="G758" s="257"/>
      <c r="H758" s="258"/>
      <c r="I758" s="257"/>
      <c r="J758" s="258"/>
      <c r="K758" s="257"/>
      <c r="L758" s="256"/>
      <c r="M758" s="257"/>
      <c r="N758" s="257"/>
      <c r="O758" s="257"/>
      <c r="P758" s="257"/>
      <c r="Q758" s="258"/>
      <c r="R758" s="257"/>
      <c r="S758" s="257"/>
      <c r="T758" s="257"/>
      <c r="U758" s="257"/>
      <c r="V758" s="258"/>
      <c r="W758" s="257"/>
      <c r="X758" s="257"/>
      <c r="Y758" s="257"/>
      <c r="Z758" s="257"/>
      <c r="AA758" s="257"/>
      <c r="AB758" s="257"/>
      <c r="AC758" s="257"/>
      <c r="AD758" s="257"/>
    </row>
    <row r="759">
      <c r="A759" s="257"/>
      <c r="B759" s="257"/>
      <c r="C759" s="257"/>
      <c r="D759" s="158"/>
      <c r="E759" s="285"/>
      <c r="F759" s="257"/>
      <c r="G759" s="257"/>
      <c r="H759" s="258"/>
      <c r="I759" s="257"/>
      <c r="J759" s="258"/>
      <c r="K759" s="257"/>
      <c r="L759" s="256"/>
      <c r="M759" s="257"/>
      <c r="N759" s="257"/>
      <c r="O759" s="257"/>
      <c r="P759" s="257"/>
      <c r="Q759" s="258"/>
      <c r="R759" s="257"/>
      <c r="S759" s="257"/>
      <c r="T759" s="257"/>
      <c r="U759" s="257"/>
      <c r="V759" s="258"/>
      <c r="W759" s="257"/>
      <c r="X759" s="257"/>
      <c r="Y759" s="257"/>
      <c r="Z759" s="257"/>
      <c r="AA759" s="257"/>
      <c r="AB759" s="257"/>
      <c r="AC759" s="257"/>
      <c r="AD759" s="257"/>
    </row>
    <row r="760">
      <c r="A760" s="257"/>
      <c r="B760" s="257"/>
      <c r="C760" s="257"/>
      <c r="D760" s="158"/>
      <c r="E760" s="285"/>
      <c r="F760" s="257"/>
      <c r="G760" s="257"/>
      <c r="H760" s="258"/>
      <c r="I760" s="257"/>
      <c r="J760" s="258"/>
      <c r="K760" s="257"/>
      <c r="L760" s="256"/>
      <c r="M760" s="257"/>
      <c r="N760" s="257"/>
      <c r="O760" s="257"/>
      <c r="P760" s="257"/>
      <c r="Q760" s="258"/>
      <c r="R760" s="257"/>
      <c r="S760" s="257"/>
      <c r="T760" s="257"/>
      <c r="U760" s="257"/>
      <c r="V760" s="258"/>
      <c r="W760" s="257"/>
      <c r="X760" s="257"/>
      <c r="Y760" s="257"/>
      <c r="Z760" s="257"/>
      <c r="AA760" s="257"/>
      <c r="AB760" s="257"/>
      <c r="AC760" s="257"/>
      <c r="AD760" s="257"/>
    </row>
    <row r="761">
      <c r="A761" s="257"/>
      <c r="B761" s="257"/>
      <c r="C761" s="257"/>
      <c r="D761" s="158"/>
      <c r="E761" s="285"/>
      <c r="F761" s="257"/>
      <c r="G761" s="257"/>
      <c r="H761" s="258"/>
      <c r="I761" s="257"/>
      <c r="J761" s="258"/>
      <c r="K761" s="257"/>
      <c r="L761" s="256"/>
      <c r="M761" s="257"/>
      <c r="N761" s="257"/>
      <c r="O761" s="257"/>
      <c r="P761" s="257"/>
      <c r="Q761" s="258"/>
      <c r="R761" s="257"/>
      <c r="S761" s="257"/>
      <c r="T761" s="257"/>
      <c r="U761" s="257"/>
      <c r="V761" s="258"/>
      <c r="W761" s="257"/>
      <c r="X761" s="257"/>
      <c r="Y761" s="257"/>
      <c r="Z761" s="257"/>
      <c r="AA761" s="257"/>
      <c r="AB761" s="257"/>
      <c r="AC761" s="257"/>
      <c r="AD761" s="257"/>
    </row>
    <row r="762">
      <c r="A762" s="257"/>
      <c r="B762" s="257"/>
      <c r="C762" s="257"/>
      <c r="D762" s="158"/>
      <c r="E762" s="285"/>
      <c r="F762" s="257"/>
      <c r="G762" s="257"/>
      <c r="H762" s="258"/>
      <c r="I762" s="257"/>
      <c r="J762" s="258"/>
      <c r="K762" s="257"/>
      <c r="L762" s="256"/>
      <c r="M762" s="257"/>
      <c r="N762" s="257"/>
      <c r="O762" s="257"/>
      <c r="P762" s="257"/>
      <c r="Q762" s="258"/>
      <c r="R762" s="257"/>
      <c r="S762" s="257"/>
      <c r="T762" s="257"/>
      <c r="U762" s="257"/>
      <c r="V762" s="258"/>
      <c r="W762" s="257"/>
      <c r="X762" s="257"/>
      <c r="Y762" s="257"/>
      <c r="Z762" s="257"/>
      <c r="AA762" s="257"/>
      <c r="AB762" s="257"/>
      <c r="AC762" s="257"/>
      <c r="AD762" s="257"/>
    </row>
    <row r="763">
      <c r="A763" s="257"/>
      <c r="B763" s="257"/>
      <c r="C763" s="257"/>
      <c r="D763" s="158"/>
      <c r="E763" s="285"/>
      <c r="F763" s="257"/>
      <c r="G763" s="257"/>
      <c r="H763" s="258"/>
      <c r="I763" s="257"/>
      <c r="J763" s="258"/>
      <c r="K763" s="257"/>
      <c r="L763" s="256"/>
      <c r="M763" s="257"/>
      <c r="N763" s="257"/>
      <c r="O763" s="257"/>
      <c r="P763" s="257"/>
      <c r="Q763" s="258"/>
      <c r="R763" s="257"/>
      <c r="S763" s="257"/>
      <c r="T763" s="257"/>
      <c r="U763" s="257"/>
      <c r="V763" s="258"/>
      <c r="W763" s="257"/>
      <c r="X763" s="257"/>
      <c r="Y763" s="257"/>
      <c r="Z763" s="257"/>
      <c r="AA763" s="257"/>
      <c r="AB763" s="257"/>
      <c r="AC763" s="257"/>
      <c r="AD763" s="257"/>
    </row>
    <row r="764">
      <c r="A764" s="257"/>
      <c r="B764" s="257"/>
      <c r="C764" s="257"/>
      <c r="D764" s="158"/>
      <c r="E764" s="285"/>
      <c r="F764" s="257"/>
      <c r="G764" s="257"/>
      <c r="H764" s="258"/>
      <c r="I764" s="257"/>
      <c r="J764" s="258"/>
      <c r="K764" s="257"/>
      <c r="L764" s="256"/>
      <c r="M764" s="257"/>
      <c r="N764" s="257"/>
      <c r="O764" s="257"/>
      <c r="P764" s="257"/>
      <c r="Q764" s="258"/>
      <c r="R764" s="257"/>
      <c r="S764" s="257"/>
      <c r="T764" s="257"/>
      <c r="U764" s="257"/>
      <c r="V764" s="258"/>
      <c r="W764" s="257"/>
      <c r="X764" s="257"/>
      <c r="Y764" s="257"/>
      <c r="Z764" s="257"/>
      <c r="AA764" s="257"/>
      <c r="AB764" s="257"/>
      <c r="AC764" s="257"/>
      <c r="AD764" s="257"/>
    </row>
    <row r="765">
      <c r="A765" s="257"/>
      <c r="B765" s="257"/>
      <c r="C765" s="257"/>
      <c r="D765" s="158"/>
      <c r="E765" s="285"/>
      <c r="F765" s="257"/>
      <c r="G765" s="257"/>
      <c r="H765" s="258"/>
      <c r="I765" s="257"/>
      <c r="J765" s="258"/>
      <c r="K765" s="257"/>
      <c r="L765" s="256"/>
      <c r="M765" s="257"/>
      <c r="N765" s="257"/>
      <c r="O765" s="257"/>
      <c r="P765" s="257"/>
      <c r="Q765" s="258"/>
      <c r="R765" s="257"/>
      <c r="S765" s="257"/>
      <c r="T765" s="257"/>
      <c r="U765" s="257"/>
      <c r="V765" s="258"/>
      <c r="W765" s="257"/>
      <c r="X765" s="257"/>
      <c r="Y765" s="257"/>
      <c r="Z765" s="257"/>
      <c r="AA765" s="257"/>
      <c r="AB765" s="257"/>
      <c r="AC765" s="257"/>
      <c r="AD765" s="257"/>
    </row>
    <row r="766">
      <c r="A766" s="257"/>
      <c r="B766" s="257"/>
      <c r="C766" s="257"/>
      <c r="D766" s="158"/>
      <c r="E766" s="285"/>
      <c r="F766" s="257"/>
      <c r="G766" s="257"/>
      <c r="H766" s="258"/>
      <c r="I766" s="257"/>
      <c r="J766" s="258"/>
      <c r="K766" s="257"/>
      <c r="L766" s="256"/>
      <c r="M766" s="257"/>
      <c r="N766" s="257"/>
      <c r="O766" s="257"/>
      <c r="P766" s="257"/>
      <c r="Q766" s="258"/>
      <c r="R766" s="257"/>
      <c r="S766" s="257"/>
      <c r="T766" s="257"/>
      <c r="U766" s="257"/>
      <c r="V766" s="258"/>
      <c r="W766" s="257"/>
      <c r="X766" s="257"/>
      <c r="Y766" s="257"/>
      <c r="Z766" s="257"/>
      <c r="AA766" s="257"/>
      <c r="AB766" s="257"/>
      <c r="AC766" s="257"/>
      <c r="AD766" s="257"/>
    </row>
    <row r="767">
      <c r="A767" s="257"/>
      <c r="B767" s="257"/>
      <c r="C767" s="257"/>
      <c r="D767" s="158"/>
      <c r="E767" s="285"/>
      <c r="F767" s="257"/>
      <c r="G767" s="257"/>
      <c r="H767" s="258"/>
      <c r="I767" s="257"/>
      <c r="J767" s="258"/>
      <c r="K767" s="257"/>
      <c r="L767" s="256"/>
      <c r="M767" s="257"/>
      <c r="N767" s="257"/>
      <c r="O767" s="257"/>
      <c r="P767" s="257"/>
      <c r="Q767" s="258"/>
      <c r="R767" s="257"/>
      <c r="S767" s="257"/>
      <c r="T767" s="257"/>
      <c r="U767" s="257"/>
      <c r="V767" s="258"/>
      <c r="W767" s="257"/>
      <c r="X767" s="257"/>
      <c r="Y767" s="257"/>
      <c r="Z767" s="257"/>
      <c r="AA767" s="257"/>
      <c r="AB767" s="257"/>
      <c r="AC767" s="257"/>
      <c r="AD767" s="257"/>
    </row>
    <row r="768">
      <c r="A768" s="257"/>
      <c r="B768" s="257"/>
      <c r="C768" s="257"/>
      <c r="D768" s="158"/>
      <c r="E768" s="285"/>
      <c r="F768" s="257"/>
      <c r="G768" s="257"/>
      <c r="H768" s="258"/>
      <c r="I768" s="257"/>
      <c r="J768" s="258"/>
      <c r="K768" s="257"/>
      <c r="L768" s="256"/>
      <c r="M768" s="257"/>
      <c r="N768" s="257"/>
      <c r="O768" s="257"/>
      <c r="P768" s="257"/>
      <c r="Q768" s="258"/>
      <c r="R768" s="257"/>
      <c r="S768" s="257"/>
      <c r="T768" s="257"/>
      <c r="U768" s="257"/>
      <c r="V768" s="258"/>
      <c r="W768" s="257"/>
      <c r="X768" s="257"/>
      <c r="Y768" s="257"/>
      <c r="Z768" s="257"/>
      <c r="AA768" s="257"/>
      <c r="AB768" s="257"/>
      <c r="AC768" s="257"/>
      <c r="AD768" s="257"/>
    </row>
    <row r="769">
      <c r="A769" s="257"/>
      <c r="B769" s="257"/>
      <c r="C769" s="257"/>
      <c r="D769" s="158"/>
      <c r="E769" s="285"/>
      <c r="F769" s="257"/>
      <c r="G769" s="257"/>
      <c r="H769" s="258"/>
      <c r="I769" s="257"/>
      <c r="J769" s="258"/>
      <c r="K769" s="257"/>
      <c r="L769" s="256"/>
      <c r="M769" s="257"/>
      <c r="N769" s="257"/>
      <c r="O769" s="257"/>
      <c r="P769" s="257"/>
      <c r="Q769" s="258"/>
      <c r="R769" s="257"/>
      <c r="S769" s="257"/>
      <c r="T769" s="257"/>
      <c r="U769" s="257"/>
      <c r="V769" s="258"/>
      <c r="W769" s="257"/>
      <c r="X769" s="257"/>
      <c r="Y769" s="257"/>
      <c r="Z769" s="257"/>
      <c r="AA769" s="257"/>
      <c r="AB769" s="257"/>
      <c r="AC769" s="257"/>
      <c r="AD769" s="257"/>
    </row>
    <row r="770">
      <c r="A770" s="257"/>
      <c r="B770" s="257"/>
      <c r="C770" s="257"/>
      <c r="D770" s="158"/>
      <c r="E770" s="285"/>
      <c r="F770" s="257"/>
      <c r="G770" s="257"/>
      <c r="H770" s="258"/>
      <c r="I770" s="257"/>
      <c r="J770" s="258"/>
      <c r="K770" s="257"/>
      <c r="L770" s="256"/>
      <c r="M770" s="257"/>
      <c r="N770" s="257"/>
      <c r="O770" s="257"/>
      <c r="P770" s="257"/>
      <c r="Q770" s="258"/>
      <c r="R770" s="257"/>
      <c r="S770" s="257"/>
      <c r="T770" s="257"/>
      <c r="U770" s="257"/>
      <c r="V770" s="258"/>
      <c r="W770" s="257"/>
      <c r="X770" s="257"/>
      <c r="Y770" s="257"/>
      <c r="Z770" s="257"/>
      <c r="AA770" s="257"/>
      <c r="AB770" s="257"/>
      <c r="AC770" s="257"/>
      <c r="AD770" s="257"/>
    </row>
    <row r="771">
      <c r="A771" s="257"/>
      <c r="B771" s="257"/>
      <c r="C771" s="257"/>
      <c r="D771" s="158"/>
      <c r="E771" s="285"/>
      <c r="F771" s="257"/>
      <c r="G771" s="257"/>
      <c r="H771" s="258"/>
      <c r="I771" s="257"/>
      <c r="J771" s="258"/>
      <c r="K771" s="257"/>
      <c r="L771" s="256"/>
      <c r="M771" s="257"/>
      <c r="N771" s="257"/>
      <c r="O771" s="257"/>
      <c r="P771" s="257"/>
      <c r="Q771" s="258"/>
      <c r="R771" s="257"/>
      <c r="S771" s="257"/>
      <c r="T771" s="257"/>
      <c r="U771" s="257"/>
      <c r="V771" s="258"/>
      <c r="W771" s="257"/>
      <c r="X771" s="257"/>
      <c r="Y771" s="257"/>
      <c r="Z771" s="257"/>
      <c r="AA771" s="257"/>
      <c r="AB771" s="257"/>
      <c r="AC771" s="257"/>
      <c r="AD771" s="257"/>
    </row>
    <row r="772">
      <c r="A772" s="257"/>
      <c r="B772" s="257"/>
      <c r="C772" s="257"/>
      <c r="D772" s="158"/>
      <c r="E772" s="285"/>
      <c r="F772" s="257"/>
      <c r="G772" s="257"/>
      <c r="H772" s="258"/>
      <c r="I772" s="257"/>
      <c r="J772" s="258"/>
      <c r="K772" s="257"/>
      <c r="L772" s="256"/>
      <c r="M772" s="257"/>
      <c r="N772" s="257"/>
      <c r="O772" s="257"/>
      <c r="P772" s="257"/>
      <c r="Q772" s="258"/>
      <c r="R772" s="257"/>
      <c r="S772" s="257"/>
      <c r="T772" s="257"/>
      <c r="U772" s="257"/>
      <c r="V772" s="258"/>
      <c r="W772" s="257"/>
      <c r="X772" s="257"/>
      <c r="Y772" s="257"/>
      <c r="Z772" s="257"/>
      <c r="AA772" s="257"/>
      <c r="AB772" s="257"/>
      <c r="AC772" s="257"/>
      <c r="AD772" s="257"/>
    </row>
    <row r="773">
      <c r="A773" s="257"/>
      <c r="B773" s="257"/>
      <c r="C773" s="257"/>
      <c r="D773" s="158"/>
      <c r="E773" s="285"/>
      <c r="F773" s="257"/>
      <c r="G773" s="257"/>
      <c r="H773" s="258"/>
      <c r="I773" s="257"/>
      <c r="J773" s="258"/>
      <c r="K773" s="257"/>
      <c r="L773" s="256"/>
      <c r="M773" s="257"/>
      <c r="N773" s="257"/>
      <c r="O773" s="257"/>
      <c r="P773" s="257"/>
      <c r="Q773" s="258"/>
      <c r="R773" s="257"/>
      <c r="S773" s="257"/>
      <c r="T773" s="257"/>
      <c r="U773" s="257"/>
      <c r="V773" s="258"/>
      <c r="W773" s="257"/>
      <c r="X773" s="257"/>
      <c r="Y773" s="257"/>
      <c r="Z773" s="257"/>
      <c r="AA773" s="257"/>
      <c r="AB773" s="257"/>
      <c r="AC773" s="257"/>
      <c r="AD773" s="257"/>
    </row>
    <row r="774">
      <c r="A774" s="257"/>
      <c r="B774" s="257"/>
      <c r="C774" s="257"/>
      <c r="D774" s="158"/>
      <c r="E774" s="285"/>
      <c r="F774" s="257"/>
      <c r="G774" s="257"/>
      <c r="H774" s="258"/>
      <c r="I774" s="257"/>
      <c r="J774" s="258"/>
      <c r="K774" s="257"/>
      <c r="L774" s="256"/>
      <c r="M774" s="257"/>
      <c r="N774" s="257"/>
      <c r="O774" s="257"/>
      <c r="P774" s="257"/>
      <c r="Q774" s="258"/>
      <c r="R774" s="257"/>
      <c r="S774" s="257"/>
      <c r="T774" s="257"/>
      <c r="U774" s="257"/>
      <c r="V774" s="258"/>
      <c r="W774" s="257"/>
      <c r="X774" s="257"/>
      <c r="Y774" s="257"/>
      <c r="Z774" s="257"/>
      <c r="AA774" s="257"/>
      <c r="AB774" s="257"/>
      <c r="AC774" s="257"/>
      <c r="AD774" s="257"/>
    </row>
    <row r="775">
      <c r="A775" s="257"/>
      <c r="B775" s="257"/>
      <c r="C775" s="257"/>
      <c r="D775" s="158"/>
      <c r="E775" s="285"/>
      <c r="F775" s="257"/>
      <c r="G775" s="257"/>
      <c r="H775" s="258"/>
      <c r="I775" s="257"/>
      <c r="J775" s="258"/>
      <c r="K775" s="257"/>
      <c r="L775" s="256"/>
      <c r="M775" s="257"/>
      <c r="N775" s="257"/>
      <c r="O775" s="257"/>
      <c r="P775" s="257"/>
      <c r="Q775" s="258"/>
      <c r="R775" s="257"/>
      <c r="S775" s="257"/>
      <c r="T775" s="257"/>
      <c r="U775" s="257"/>
      <c r="V775" s="258"/>
      <c r="W775" s="257"/>
      <c r="X775" s="257"/>
      <c r="Y775" s="257"/>
      <c r="Z775" s="257"/>
      <c r="AA775" s="257"/>
      <c r="AB775" s="257"/>
      <c r="AC775" s="257"/>
      <c r="AD775" s="257"/>
    </row>
    <row r="776">
      <c r="A776" s="257"/>
      <c r="B776" s="257"/>
      <c r="C776" s="257"/>
      <c r="D776" s="158"/>
      <c r="E776" s="285"/>
      <c r="F776" s="257"/>
      <c r="G776" s="257"/>
      <c r="H776" s="258"/>
      <c r="I776" s="257"/>
      <c r="J776" s="258"/>
      <c r="K776" s="257"/>
      <c r="L776" s="256"/>
      <c r="M776" s="257"/>
      <c r="N776" s="257"/>
      <c r="O776" s="257"/>
      <c r="P776" s="257"/>
      <c r="Q776" s="258"/>
      <c r="R776" s="257"/>
      <c r="S776" s="257"/>
      <c r="T776" s="257"/>
      <c r="U776" s="257"/>
      <c r="V776" s="258"/>
      <c r="W776" s="257"/>
      <c r="X776" s="257"/>
      <c r="Y776" s="257"/>
      <c r="Z776" s="257"/>
      <c r="AA776" s="257"/>
      <c r="AB776" s="257"/>
      <c r="AC776" s="257"/>
      <c r="AD776" s="257"/>
    </row>
    <row r="777">
      <c r="A777" s="257"/>
      <c r="B777" s="257"/>
      <c r="C777" s="257"/>
      <c r="D777" s="158"/>
      <c r="E777" s="285"/>
      <c r="F777" s="257"/>
      <c r="G777" s="257"/>
      <c r="H777" s="258"/>
      <c r="I777" s="257"/>
      <c r="J777" s="258"/>
      <c r="K777" s="257"/>
      <c r="L777" s="256"/>
      <c r="M777" s="257"/>
      <c r="N777" s="257"/>
      <c r="O777" s="257"/>
      <c r="P777" s="257"/>
      <c r="Q777" s="258"/>
      <c r="R777" s="257"/>
      <c r="S777" s="257"/>
      <c r="T777" s="257"/>
      <c r="U777" s="257"/>
      <c r="V777" s="258"/>
      <c r="W777" s="257"/>
      <c r="X777" s="257"/>
      <c r="Y777" s="257"/>
      <c r="Z777" s="257"/>
      <c r="AA777" s="257"/>
      <c r="AB777" s="257"/>
      <c r="AC777" s="257"/>
      <c r="AD777" s="257"/>
    </row>
    <row r="778">
      <c r="A778" s="257"/>
      <c r="B778" s="257"/>
      <c r="C778" s="257"/>
      <c r="D778" s="158"/>
      <c r="E778" s="285"/>
      <c r="F778" s="257"/>
      <c r="G778" s="257"/>
      <c r="H778" s="258"/>
      <c r="I778" s="257"/>
      <c r="J778" s="258"/>
      <c r="K778" s="257"/>
      <c r="L778" s="256"/>
      <c r="M778" s="257"/>
      <c r="N778" s="257"/>
      <c r="O778" s="257"/>
      <c r="P778" s="257"/>
      <c r="Q778" s="258"/>
      <c r="R778" s="257"/>
      <c r="S778" s="257"/>
      <c r="T778" s="257"/>
      <c r="U778" s="257"/>
      <c r="V778" s="258"/>
      <c r="W778" s="257"/>
      <c r="X778" s="257"/>
      <c r="Y778" s="257"/>
      <c r="Z778" s="257"/>
      <c r="AA778" s="257"/>
      <c r="AB778" s="257"/>
      <c r="AC778" s="257"/>
      <c r="AD778" s="257"/>
    </row>
    <row r="779">
      <c r="A779" s="257"/>
      <c r="B779" s="257"/>
      <c r="C779" s="257"/>
      <c r="D779" s="158"/>
      <c r="E779" s="285"/>
      <c r="F779" s="257"/>
      <c r="G779" s="257"/>
      <c r="H779" s="258"/>
      <c r="I779" s="257"/>
      <c r="J779" s="258"/>
      <c r="K779" s="257"/>
      <c r="L779" s="256"/>
      <c r="M779" s="257"/>
      <c r="N779" s="257"/>
      <c r="O779" s="257"/>
      <c r="P779" s="257"/>
      <c r="Q779" s="258"/>
      <c r="R779" s="257"/>
      <c r="S779" s="257"/>
      <c r="T779" s="257"/>
      <c r="U779" s="257"/>
      <c r="V779" s="258"/>
      <c r="W779" s="257"/>
      <c r="X779" s="257"/>
      <c r="Y779" s="257"/>
      <c r="Z779" s="257"/>
      <c r="AA779" s="257"/>
      <c r="AB779" s="257"/>
      <c r="AC779" s="257"/>
      <c r="AD779" s="257"/>
    </row>
    <row r="780">
      <c r="A780" s="257"/>
      <c r="B780" s="257"/>
      <c r="C780" s="257"/>
      <c r="D780" s="158"/>
      <c r="E780" s="285"/>
      <c r="F780" s="257"/>
      <c r="G780" s="257"/>
      <c r="H780" s="258"/>
      <c r="I780" s="257"/>
      <c r="J780" s="258"/>
      <c r="K780" s="257"/>
      <c r="L780" s="256"/>
      <c r="M780" s="257"/>
      <c r="N780" s="257"/>
      <c r="O780" s="257"/>
      <c r="P780" s="257"/>
      <c r="Q780" s="258"/>
      <c r="R780" s="257"/>
      <c r="S780" s="257"/>
      <c r="T780" s="257"/>
      <c r="U780" s="257"/>
      <c r="V780" s="258"/>
      <c r="W780" s="257"/>
      <c r="X780" s="257"/>
      <c r="Y780" s="257"/>
      <c r="Z780" s="257"/>
      <c r="AA780" s="257"/>
      <c r="AB780" s="257"/>
      <c r="AC780" s="257"/>
      <c r="AD780" s="257"/>
    </row>
    <row r="781">
      <c r="A781" s="257"/>
      <c r="B781" s="257"/>
      <c r="C781" s="257"/>
      <c r="D781" s="158"/>
      <c r="E781" s="285"/>
      <c r="F781" s="257"/>
      <c r="G781" s="257"/>
      <c r="H781" s="258"/>
      <c r="I781" s="257"/>
      <c r="J781" s="258"/>
      <c r="K781" s="257"/>
      <c r="L781" s="256"/>
      <c r="M781" s="257"/>
      <c r="N781" s="257"/>
      <c r="O781" s="257"/>
      <c r="P781" s="257"/>
      <c r="Q781" s="258"/>
      <c r="R781" s="257"/>
      <c r="S781" s="257"/>
      <c r="T781" s="257"/>
      <c r="U781" s="257"/>
      <c r="V781" s="258"/>
      <c r="W781" s="257"/>
      <c r="X781" s="257"/>
      <c r="Y781" s="257"/>
      <c r="Z781" s="257"/>
      <c r="AA781" s="257"/>
      <c r="AB781" s="257"/>
      <c r="AC781" s="257"/>
      <c r="AD781" s="257"/>
    </row>
    <row r="782">
      <c r="A782" s="257"/>
      <c r="B782" s="257"/>
      <c r="C782" s="257"/>
      <c r="D782" s="158"/>
      <c r="E782" s="285"/>
      <c r="F782" s="257"/>
      <c r="G782" s="257"/>
      <c r="H782" s="258"/>
      <c r="I782" s="257"/>
      <c r="J782" s="258"/>
      <c r="K782" s="257"/>
      <c r="L782" s="256"/>
      <c r="M782" s="257"/>
      <c r="N782" s="257"/>
      <c r="O782" s="257"/>
      <c r="P782" s="257"/>
      <c r="Q782" s="258"/>
      <c r="R782" s="257"/>
      <c r="S782" s="257"/>
      <c r="T782" s="257"/>
      <c r="U782" s="257"/>
      <c r="V782" s="258"/>
      <c r="W782" s="257"/>
      <c r="X782" s="257"/>
      <c r="Y782" s="257"/>
      <c r="Z782" s="257"/>
      <c r="AA782" s="257"/>
      <c r="AB782" s="257"/>
      <c r="AC782" s="257"/>
      <c r="AD782" s="257"/>
    </row>
    <row r="783">
      <c r="A783" s="257"/>
      <c r="B783" s="257"/>
      <c r="C783" s="257"/>
      <c r="D783" s="158"/>
      <c r="E783" s="285"/>
      <c r="F783" s="257"/>
      <c r="G783" s="257"/>
      <c r="H783" s="258"/>
      <c r="I783" s="257"/>
      <c r="J783" s="258"/>
      <c r="K783" s="257"/>
      <c r="L783" s="256"/>
      <c r="M783" s="257"/>
      <c r="N783" s="257"/>
      <c r="O783" s="257"/>
      <c r="P783" s="257"/>
      <c r="Q783" s="258"/>
      <c r="R783" s="257"/>
      <c r="S783" s="257"/>
      <c r="T783" s="257"/>
      <c r="U783" s="257"/>
      <c r="V783" s="258"/>
      <c r="W783" s="257"/>
      <c r="X783" s="257"/>
      <c r="Y783" s="257"/>
      <c r="Z783" s="257"/>
      <c r="AA783" s="257"/>
      <c r="AB783" s="257"/>
      <c r="AC783" s="257"/>
      <c r="AD783" s="257"/>
    </row>
    <row r="784">
      <c r="A784" s="257"/>
      <c r="B784" s="257"/>
      <c r="C784" s="257"/>
      <c r="D784" s="158"/>
      <c r="E784" s="285"/>
      <c r="F784" s="257"/>
      <c r="G784" s="257"/>
      <c r="H784" s="258"/>
      <c r="I784" s="257"/>
      <c r="J784" s="258"/>
      <c r="K784" s="257"/>
      <c r="L784" s="256"/>
      <c r="M784" s="257"/>
      <c r="N784" s="257"/>
      <c r="O784" s="257"/>
      <c r="P784" s="257"/>
      <c r="Q784" s="258"/>
      <c r="R784" s="257"/>
      <c r="S784" s="257"/>
      <c r="T784" s="257"/>
      <c r="U784" s="257"/>
      <c r="V784" s="258"/>
      <c r="W784" s="257"/>
      <c r="X784" s="257"/>
      <c r="Y784" s="257"/>
      <c r="Z784" s="257"/>
      <c r="AA784" s="257"/>
      <c r="AB784" s="257"/>
      <c r="AC784" s="257"/>
      <c r="AD784" s="257"/>
    </row>
    <row r="785">
      <c r="A785" s="257"/>
      <c r="B785" s="257"/>
      <c r="C785" s="257"/>
      <c r="D785" s="158"/>
      <c r="E785" s="285"/>
      <c r="F785" s="257"/>
      <c r="G785" s="257"/>
      <c r="H785" s="258"/>
      <c r="I785" s="257"/>
      <c r="J785" s="258"/>
      <c r="K785" s="257"/>
      <c r="L785" s="256"/>
      <c r="M785" s="257"/>
      <c r="N785" s="257"/>
      <c r="O785" s="257"/>
      <c r="P785" s="257"/>
      <c r="Q785" s="258"/>
      <c r="R785" s="257"/>
      <c r="S785" s="257"/>
      <c r="T785" s="257"/>
      <c r="U785" s="257"/>
      <c r="V785" s="258"/>
      <c r="W785" s="257"/>
      <c r="X785" s="257"/>
      <c r="Y785" s="257"/>
      <c r="Z785" s="257"/>
      <c r="AA785" s="257"/>
      <c r="AB785" s="257"/>
      <c r="AC785" s="257"/>
      <c r="AD785" s="257"/>
    </row>
    <row r="786">
      <c r="A786" s="257"/>
      <c r="B786" s="257"/>
      <c r="C786" s="257"/>
      <c r="D786" s="158"/>
      <c r="E786" s="285"/>
      <c r="F786" s="257"/>
      <c r="G786" s="257"/>
      <c r="H786" s="258"/>
      <c r="I786" s="257"/>
      <c r="J786" s="258"/>
      <c r="K786" s="257"/>
      <c r="L786" s="256"/>
      <c r="M786" s="257"/>
      <c r="N786" s="257"/>
      <c r="O786" s="257"/>
      <c r="P786" s="257"/>
      <c r="Q786" s="258"/>
      <c r="R786" s="257"/>
      <c r="S786" s="257"/>
      <c r="T786" s="257"/>
      <c r="U786" s="257"/>
      <c r="V786" s="258"/>
      <c r="W786" s="257"/>
      <c r="X786" s="257"/>
      <c r="Y786" s="257"/>
      <c r="Z786" s="257"/>
      <c r="AA786" s="257"/>
      <c r="AB786" s="257"/>
      <c r="AC786" s="257"/>
      <c r="AD786" s="257"/>
    </row>
    <row r="787">
      <c r="A787" s="257"/>
      <c r="B787" s="257"/>
      <c r="C787" s="257"/>
      <c r="D787" s="158"/>
      <c r="E787" s="285"/>
      <c r="F787" s="257"/>
      <c r="G787" s="257"/>
      <c r="H787" s="258"/>
      <c r="I787" s="257"/>
      <c r="J787" s="258"/>
      <c r="K787" s="257"/>
      <c r="L787" s="256"/>
      <c r="M787" s="257"/>
      <c r="N787" s="257"/>
      <c r="O787" s="257"/>
      <c r="P787" s="257"/>
      <c r="Q787" s="258"/>
      <c r="R787" s="257"/>
      <c r="S787" s="257"/>
      <c r="T787" s="257"/>
      <c r="U787" s="257"/>
      <c r="V787" s="258"/>
      <c r="W787" s="257"/>
      <c r="X787" s="257"/>
      <c r="Y787" s="257"/>
      <c r="Z787" s="257"/>
      <c r="AA787" s="257"/>
      <c r="AB787" s="257"/>
      <c r="AC787" s="257"/>
      <c r="AD787" s="257"/>
    </row>
    <row r="788">
      <c r="A788" s="257"/>
      <c r="B788" s="257"/>
      <c r="C788" s="257"/>
      <c r="D788" s="158"/>
      <c r="E788" s="285"/>
      <c r="F788" s="257"/>
      <c r="G788" s="257"/>
      <c r="H788" s="258"/>
      <c r="I788" s="257"/>
      <c r="J788" s="258"/>
      <c r="K788" s="257"/>
      <c r="L788" s="256"/>
      <c r="M788" s="257"/>
      <c r="N788" s="257"/>
      <c r="O788" s="257"/>
      <c r="P788" s="257"/>
      <c r="Q788" s="258"/>
      <c r="R788" s="257"/>
      <c r="S788" s="257"/>
      <c r="T788" s="257"/>
      <c r="U788" s="257"/>
      <c r="V788" s="258"/>
      <c r="W788" s="257"/>
      <c r="X788" s="257"/>
      <c r="Y788" s="257"/>
      <c r="Z788" s="257"/>
      <c r="AA788" s="257"/>
      <c r="AB788" s="257"/>
      <c r="AC788" s="257"/>
      <c r="AD788" s="257"/>
    </row>
    <row r="789">
      <c r="A789" s="257"/>
      <c r="B789" s="257"/>
      <c r="C789" s="257"/>
      <c r="D789" s="158"/>
      <c r="E789" s="285"/>
      <c r="F789" s="257"/>
      <c r="G789" s="257"/>
      <c r="H789" s="258"/>
      <c r="I789" s="257"/>
      <c r="J789" s="258"/>
      <c r="K789" s="257"/>
      <c r="L789" s="256"/>
      <c r="M789" s="257"/>
      <c r="N789" s="257"/>
      <c r="O789" s="257"/>
      <c r="P789" s="257"/>
      <c r="Q789" s="258"/>
      <c r="R789" s="257"/>
      <c r="S789" s="257"/>
      <c r="T789" s="257"/>
      <c r="U789" s="257"/>
      <c r="V789" s="258"/>
      <c r="W789" s="257"/>
      <c r="X789" s="257"/>
      <c r="Y789" s="257"/>
      <c r="Z789" s="257"/>
      <c r="AA789" s="257"/>
      <c r="AB789" s="257"/>
      <c r="AC789" s="257"/>
      <c r="AD789" s="257"/>
    </row>
    <row r="790">
      <c r="A790" s="257"/>
      <c r="B790" s="257"/>
      <c r="C790" s="257"/>
      <c r="D790" s="158"/>
      <c r="E790" s="285"/>
      <c r="F790" s="257"/>
      <c r="G790" s="257"/>
      <c r="H790" s="258"/>
      <c r="I790" s="257"/>
      <c r="J790" s="258"/>
      <c r="K790" s="257"/>
      <c r="L790" s="256"/>
      <c r="M790" s="257"/>
      <c r="N790" s="257"/>
      <c r="O790" s="257"/>
      <c r="P790" s="257"/>
      <c r="Q790" s="258"/>
      <c r="R790" s="257"/>
      <c r="S790" s="257"/>
      <c r="T790" s="257"/>
      <c r="U790" s="257"/>
      <c r="V790" s="258"/>
      <c r="W790" s="257"/>
      <c r="X790" s="257"/>
      <c r="Y790" s="257"/>
      <c r="Z790" s="257"/>
      <c r="AA790" s="257"/>
      <c r="AB790" s="257"/>
      <c r="AC790" s="257"/>
      <c r="AD790" s="257"/>
    </row>
    <row r="791">
      <c r="A791" s="257"/>
      <c r="B791" s="257"/>
      <c r="C791" s="257"/>
      <c r="D791" s="158"/>
      <c r="E791" s="285"/>
      <c r="F791" s="257"/>
      <c r="G791" s="257"/>
      <c r="H791" s="258"/>
      <c r="I791" s="257"/>
      <c r="J791" s="258"/>
      <c r="K791" s="257"/>
      <c r="L791" s="256"/>
      <c r="M791" s="257"/>
      <c r="N791" s="257"/>
      <c r="O791" s="257"/>
      <c r="P791" s="257"/>
      <c r="Q791" s="258"/>
      <c r="R791" s="257"/>
      <c r="S791" s="257"/>
      <c r="T791" s="257"/>
      <c r="U791" s="257"/>
      <c r="V791" s="258"/>
      <c r="W791" s="257"/>
      <c r="X791" s="257"/>
      <c r="Y791" s="257"/>
      <c r="Z791" s="257"/>
      <c r="AA791" s="257"/>
      <c r="AB791" s="257"/>
      <c r="AC791" s="257"/>
      <c r="AD791" s="257"/>
    </row>
    <row r="792">
      <c r="A792" s="257"/>
      <c r="B792" s="257"/>
      <c r="C792" s="257"/>
      <c r="D792" s="158"/>
      <c r="E792" s="285"/>
      <c r="F792" s="257"/>
      <c r="G792" s="257"/>
      <c r="H792" s="258"/>
      <c r="I792" s="257"/>
      <c r="J792" s="258"/>
      <c r="K792" s="257"/>
      <c r="L792" s="256"/>
      <c r="M792" s="257"/>
      <c r="N792" s="257"/>
      <c r="O792" s="257"/>
      <c r="P792" s="257"/>
      <c r="Q792" s="258"/>
      <c r="R792" s="257"/>
      <c r="S792" s="257"/>
      <c r="T792" s="257"/>
      <c r="U792" s="257"/>
      <c r="V792" s="258"/>
      <c r="W792" s="257"/>
      <c r="X792" s="257"/>
      <c r="Y792" s="257"/>
      <c r="Z792" s="257"/>
      <c r="AA792" s="257"/>
      <c r="AB792" s="257"/>
      <c r="AC792" s="257"/>
      <c r="AD792" s="257"/>
    </row>
    <row r="793">
      <c r="A793" s="257"/>
      <c r="B793" s="257"/>
      <c r="C793" s="257"/>
      <c r="D793" s="158"/>
      <c r="E793" s="285"/>
      <c r="F793" s="257"/>
      <c r="G793" s="257"/>
      <c r="H793" s="258"/>
      <c r="I793" s="257"/>
      <c r="J793" s="258"/>
      <c r="K793" s="257"/>
      <c r="L793" s="256"/>
      <c r="M793" s="257"/>
      <c r="N793" s="257"/>
      <c r="O793" s="257"/>
      <c r="P793" s="257"/>
      <c r="Q793" s="258"/>
      <c r="R793" s="257"/>
      <c r="S793" s="257"/>
      <c r="T793" s="257"/>
      <c r="U793" s="257"/>
      <c r="V793" s="258"/>
      <c r="W793" s="257"/>
      <c r="X793" s="257"/>
      <c r="Y793" s="257"/>
      <c r="Z793" s="257"/>
      <c r="AA793" s="257"/>
      <c r="AB793" s="257"/>
      <c r="AC793" s="257"/>
      <c r="AD793" s="257"/>
    </row>
    <row r="794">
      <c r="A794" s="257"/>
      <c r="B794" s="257"/>
      <c r="C794" s="257"/>
      <c r="D794" s="158"/>
      <c r="E794" s="285"/>
      <c r="F794" s="257"/>
      <c r="G794" s="257"/>
      <c r="H794" s="258"/>
      <c r="I794" s="257"/>
      <c r="J794" s="258"/>
      <c r="K794" s="257"/>
      <c r="L794" s="256"/>
      <c r="M794" s="257"/>
      <c r="N794" s="257"/>
      <c r="O794" s="257"/>
      <c r="P794" s="257"/>
      <c r="Q794" s="258"/>
      <c r="R794" s="257"/>
      <c r="S794" s="257"/>
      <c r="T794" s="257"/>
      <c r="U794" s="257"/>
      <c r="V794" s="258"/>
      <c r="W794" s="257"/>
      <c r="X794" s="257"/>
      <c r="Y794" s="257"/>
      <c r="Z794" s="257"/>
      <c r="AA794" s="257"/>
      <c r="AB794" s="257"/>
      <c r="AC794" s="257"/>
      <c r="AD794" s="257"/>
    </row>
    <row r="795">
      <c r="A795" s="257"/>
      <c r="B795" s="257"/>
      <c r="C795" s="257"/>
      <c r="D795" s="158"/>
      <c r="E795" s="285"/>
      <c r="F795" s="257"/>
      <c r="G795" s="257"/>
      <c r="H795" s="258"/>
      <c r="I795" s="257"/>
      <c r="J795" s="258"/>
      <c r="K795" s="257"/>
      <c r="L795" s="256"/>
      <c r="M795" s="257"/>
      <c r="N795" s="257"/>
      <c r="O795" s="257"/>
      <c r="P795" s="257"/>
      <c r="Q795" s="258"/>
      <c r="R795" s="257"/>
      <c r="S795" s="257"/>
      <c r="T795" s="257"/>
      <c r="U795" s="257"/>
      <c r="V795" s="258"/>
      <c r="W795" s="257"/>
      <c r="X795" s="257"/>
      <c r="Y795" s="257"/>
      <c r="Z795" s="257"/>
      <c r="AA795" s="257"/>
      <c r="AB795" s="257"/>
      <c r="AC795" s="257"/>
      <c r="AD795" s="257"/>
    </row>
    <row r="796">
      <c r="A796" s="257"/>
      <c r="B796" s="257"/>
      <c r="C796" s="257"/>
      <c r="D796" s="158"/>
      <c r="E796" s="285"/>
      <c r="F796" s="257"/>
      <c r="G796" s="257"/>
      <c r="H796" s="258"/>
      <c r="I796" s="257"/>
      <c r="J796" s="258"/>
      <c r="K796" s="257"/>
      <c r="L796" s="256"/>
      <c r="M796" s="257"/>
      <c r="N796" s="257"/>
      <c r="O796" s="257"/>
      <c r="P796" s="257"/>
      <c r="Q796" s="258"/>
      <c r="R796" s="257"/>
      <c r="S796" s="257"/>
      <c r="T796" s="257"/>
      <c r="U796" s="257"/>
      <c r="V796" s="258"/>
      <c r="W796" s="257"/>
      <c r="X796" s="257"/>
      <c r="Y796" s="257"/>
      <c r="Z796" s="257"/>
      <c r="AA796" s="257"/>
      <c r="AB796" s="257"/>
      <c r="AC796" s="257"/>
      <c r="AD796" s="257"/>
    </row>
    <row r="797">
      <c r="A797" s="257"/>
      <c r="B797" s="257"/>
      <c r="C797" s="257"/>
      <c r="D797" s="158"/>
      <c r="E797" s="285"/>
      <c r="F797" s="257"/>
      <c r="G797" s="257"/>
      <c r="H797" s="258"/>
      <c r="I797" s="257"/>
      <c r="J797" s="258"/>
      <c r="K797" s="257"/>
      <c r="L797" s="256"/>
      <c r="M797" s="257"/>
      <c r="N797" s="257"/>
      <c r="O797" s="257"/>
      <c r="P797" s="257"/>
      <c r="Q797" s="258"/>
      <c r="R797" s="257"/>
      <c r="S797" s="257"/>
      <c r="T797" s="257"/>
      <c r="U797" s="257"/>
      <c r="V797" s="258"/>
      <c r="W797" s="257"/>
      <c r="X797" s="257"/>
      <c r="Y797" s="257"/>
      <c r="Z797" s="257"/>
      <c r="AA797" s="257"/>
      <c r="AB797" s="257"/>
      <c r="AC797" s="257"/>
      <c r="AD797" s="257"/>
    </row>
    <row r="798">
      <c r="A798" s="257"/>
      <c r="B798" s="257"/>
      <c r="C798" s="257"/>
      <c r="D798" s="158"/>
      <c r="E798" s="285"/>
      <c r="F798" s="257"/>
      <c r="G798" s="257"/>
      <c r="H798" s="258"/>
      <c r="I798" s="257"/>
      <c r="J798" s="258"/>
      <c r="K798" s="257"/>
      <c r="L798" s="256"/>
      <c r="M798" s="257"/>
      <c r="N798" s="257"/>
      <c r="O798" s="257"/>
      <c r="P798" s="257"/>
      <c r="Q798" s="258"/>
      <c r="R798" s="257"/>
      <c r="S798" s="257"/>
      <c r="T798" s="257"/>
      <c r="U798" s="257"/>
      <c r="V798" s="258"/>
      <c r="W798" s="257"/>
      <c r="X798" s="257"/>
      <c r="Y798" s="257"/>
      <c r="Z798" s="257"/>
      <c r="AA798" s="257"/>
      <c r="AB798" s="257"/>
      <c r="AC798" s="257"/>
      <c r="AD798" s="257"/>
    </row>
    <row r="799">
      <c r="A799" s="257"/>
      <c r="B799" s="257"/>
      <c r="C799" s="257"/>
      <c r="D799" s="158"/>
      <c r="E799" s="285"/>
      <c r="F799" s="257"/>
      <c r="G799" s="257"/>
      <c r="H799" s="258"/>
      <c r="I799" s="257"/>
      <c r="J799" s="258"/>
      <c r="K799" s="257"/>
      <c r="L799" s="256"/>
      <c r="M799" s="257"/>
      <c r="N799" s="257"/>
      <c r="O799" s="257"/>
      <c r="P799" s="257"/>
      <c r="Q799" s="258"/>
      <c r="R799" s="257"/>
      <c r="S799" s="257"/>
      <c r="T799" s="257"/>
      <c r="U799" s="257"/>
      <c r="V799" s="258"/>
      <c r="W799" s="257"/>
      <c r="X799" s="257"/>
      <c r="Y799" s="257"/>
      <c r="Z799" s="257"/>
      <c r="AA799" s="257"/>
      <c r="AB799" s="257"/>
      <c r="AC799" s="257"/>
      <c r="AD799" s="257"/>
    </row>
    <row r="800">
      <c r="A800" s="257"/>
      <c r="B800" s="257"/>
      <c r="C800" s="257"/>
      <c r="D800" s="158"/>
      <c r="E800" s="285"/>
      <c r="F800" s="257"/>
      <c r="G800" s="257"/>
      <c r="H800" s="258"/>
      <c r="I800" s="257"/>
      <c r="J800" s="258"/>
      <c r="K800" s="257"/>
      <c r="L800" s="256"/>
      <c r="M800" s="257"/>
      <c r="N800" s="257"/>
      <c r="O800" s="257"/>
      <c r="P800" s="257"/>
      <c r="Q800" s="258"/>
      <c r="R800" s="257"/>
      <c r="S800" s="257"/>
      <c r="T800" s="257"/>
      <c r="U800" s="257"/>
      <c r="V800" s="258"/>
      <c r="W800" s="257"/>
      <c r="X800" s="257"/>
      <c r="Y800" s="257"/>
      <c r="Z800" s="257"/>
      <c r="AA800" s="257"/>
      <c r="AB800" s="257"/>
      <c r="AC800" s="257"/>
      <c r="AD800" s="257"/>
    </row>
    <row r="801">
      <c r="A801" s="257"/>
      <c r="B801" s="257"/>
      <c r="C801" s="257"/>
      <c r="D801" s="158"/>
      <c r="E801" s="285"/>
      <c r="F801" s="257"/>
      <c r="G801" s="257"/>
      <c r="H801" s="258"/>
      <c r="I801" s="257"/>
      <c r="J801" s="258"/>
      <c r="K801" s="257"/>
      <c r="L801" s="256"/>
      <c r="M801" s="257"/>
      <c r="N801" s="257"/>
      <c r="O801" s="257"/>
      <c r="P801" s="257"/>
      <c r="Q801" s="258"/>
      <c r="R801" s="257"/>
      <c r="S801" s="257"/>
      <c r="T801" s="257"/>
      <c r="U801" s="257"/>
      <c r="V801" s="258"/>
      <c r="W801" s="257"/>
      <c r="X801" s="257"/>
      <c r="Y801" s="257"/>
      <c r="Z801" s="257"/>
      <c r="AA801" s="257"/>
      <c r="AB801" s="257"/>
      <c r="AC801" s="257"/>
      <c r="AD801" s="257"/>
    </row>
    <row r="802">
      <c r="A802" s="257"/>
      <c r="B802" s="257"/>
      <c r="C802" s="257"/>
      <c r="D802" s="158"/>
      <c r="E802" s="285"/>
      <c r="F802" s="257"/>
      <c r="G802" s="257"/>
      <c r="H802" s="258"/>
      <c r="I802" s="257"/>
      <c r="J802" s="258"/>
      <c r="K802" s="257"/>
      <c r="L802" s="256"/>
      <c r="M802" s="257"/>
      <c r="N802" s="257"/>
      <c r="O802" s="257"/>
      <c r="P802" s="257"/>
      <c r="Q802" s="258"/>
      <c r="R802" s="257"/>
      <c r="S802" s="257"/>
      <c r="T802" s="257"/>
      <c r="U802" s="257"/>
      <c r="V802" s="258"/>
      <c r="W802" s="257"/>
      <c r="X802" s="257"/>
      <c r="Y802" s="257"/>
      <c r="Z802" s="257"/>
      <c r="AA802" s="257"/>
      <c r="AB802" s="257"/>
      <c r="AC802" s="257"/>
      <c r="AD802" s="257"/>
    </row>
    <row r="803">
      <c r="A803" s="257"/>
      <c r="B803" s="257"/>
      <c r="C803" s="257"/>
      <c r="D803" s="158"/>
      <c r="E803" s="285"/>
      <c r="F803" s="257"/>
      <c r="G803" s="257"/>
      <c r="H803" s="258"/>
      <c r="I803" s="257"/>
      <c r="J803" s="258"/>
      <c r="K803" s="257"/>
      <c r="L803" s="256"/>
      <c r="M803" s="257"/>
      <c r="N803" s="257"/>
      <c r="O803" s="257"/>
      <c r="P803" s="257"/>
      <c r="Q803" s="258"/>
      <c r="R803" s="257"/>
      <c r="S803" s="257"/>
      <c r="T803" s="257"/>
      <c r="U803" s="257"/>
      <c r="V803" s="258"/>
      <c r="W803" s="257"/>
      <c r="X803" s="257"/>
      <c r="Y803" s="257"/>
      <c r="Z803" s="257"/>
      <c r="AA803" s="257"/>
      <c r="AB803" s="257"/>
      <c r="AC803" s="257"/>
      <c r="AD803" s="257"/>
    </row>
    <row r="804">
      <c r="A804" s="257"/>
      <c r="B804" s="257"/>
      <c r="C804" s="257"/>
      <c r="D804" s="158"/>
      <c r="E804" s="285"/>
      <c r="F804" s="257"/>
      <c r="G804" s="257"/>
      <c r="H804" s="258"/>
      <c r="I804" s="257"/>
      <c r="J804" s="258"/>
      <c r="K804" s="257"/>
      <c r="L804" s="256"/>
      <c r="M804" s="257"/>
      <c r="N804" s="257"/>
      <c r="O804" s="257"/>
      <c r="P804" s="257"/>
      <c r="Q804" s="258"/>
      <c r="R804" s="257"/>
      <c r="S804" s="257"/>
      <c r="T804" s="257"/>
      <c r="U804" s="257"/>
      <c r="V804" s="258"/>
      <c r="W804" s="257"/>
      <c r="X804" s="257"/>
      <c r="Y804" s="257"/>
      <c r="Z804" s="257"/>
      <c r="AA804" s="257"/>
      <c r="AB804" s="257"/>
      <c r="AC804" s="257"/>
      <c r="AD804" s="257"/>
    </row>
    <row r="805">
      <c r="A805" s="257"/>
      <c r="B805" s="257"/>
      <c r="C805" s="257"/>
      <c r="D805" s="158"/>
      <c r="E805" s="285"/>
      <c r="F805" s="257"/>
      <c r="G805" s="257"/>
      <c r="H805" s="258"/>
      <c r="I805" s="257"/>
      <c r="J805" s="258"/>
      <c r="K805" s="257"/>
      <c r="L805" s="256"/>
      <c r="M805" s="257"/>
      <c r="N805" s="257"/>
      <c r="O805" s="257"/>
      <c r="P805" s="257"/>
      <c r="Q805" s="258"/>
      <c r="R805" s="257"/>
      <c r="S805" s="257"/>
      <c r="T805" s="257"/>
      <c r="U805" s="257"/>
      <c r="V805" s="258"/>
      <c r="W805" s="257"/>
      <c r="X805" s="257"/>
      <c r="Y805" s="257"/>
      <c r="Z805" s="257"/>
      <c r="AA805" s="257"/>
      <c r="AB805" s="257"/>
      <c r="AC805" s="257"/>
      <c r="AD805" s="257"/>
    </row>
    <row r="806">
      <c r="A806" s="257"/>
      <c r="B806" s="257"/>
      <c r="C806" s="257"/>
      <c r="D806" s="158"/>
      <c r="E806" s="285"/>
      <c r="F806" s="257"/>
      <c r="G806" s="257"/>
      <c r="H806" s="258"/>
      <c r="I806" s="257"/>
      <c r="J806" s="258"/>
      <c r="K806" s="257"/>
      <c r="L806" s="256"/>
      <c r="M806" s="257"/>
      <c r="N806" s="257"/>
      <c r="O806" s="257"/>
      <c r="P806" s="257"/>
      <c r="Q806" s="258"/>
      <c r="R806" s="257"/>
      <c r="S806" s="257"/>
      <c r="T806" s="257"/>
      <c r="U806" s="257"/>
      <c r="V806" s="258"/>
      <c r="W806" s="257"/>
      <c r="X806" s="257"/>
      <c r="Y806" s="257"/>
      <c r="Z806" s="257"/>
      <c r="AA806" s="257"/>
      <c r="AB806" s="257"/>
      <c r="AC806" s="257"/>
      <c r="AD806" s="257"/>
    </row>
    <row r="807">
      <c r="A807" s="257"/>
      <c r="B807" s="257"/>
      <c r="C807" s="257"/>
      <c r="D807" s="158"/>
      <c r="E807" s="285"/>
      <c r="F807" s="257"/>
      <c r="G807" s="257"/>
      <c r="H807" s="258"/>
      <c r="I807" s="257"/>
      <c r="J807" s="258"/>
      <c r="K807" s="257"/>
      <c r="L807" s="256"/>
      <c r="M807" s="257"/>
      <c r="N807" s="257"/>
      <c r="O807" s="257"/>
      <c r="P807" s="257"/>
      <c r="Q807" s="258"/>
      <c r="R807" s="257"/>
      <c r="S807" s="257"/>
      <c r="T807" s="257"/>
      <c r="U807" s="257"/>
      <c r="V807" s="258"/>
      <c r="W807" s="257"/>
      <c r="X807" s="257"/>
      <c r="Y807" s="257"/>
      <c r="Z807" s="257"/>
      <c r="AA807" s="257"/>
      <c r="AB807" s="257"/>
      <c r="AC807" s="257"/>
      <c r="AD807" s="257"/>
    </row>
    <row r="808">
      <c r="A808" s="257"/>
      <c r="B808" s="257"/>
      <c r="C808" s="257"/>
      <c r="D808" s="158"/>
      <c r="E808" s="285"/>
      <c r="F808" s="257"/>
      <c r="G808" s="257"/>
      <c r="H808" s="258"/>
      <c r="I808" s="257"/>
      <c r="J808" s="258"/>
      <c r="K808" s="257"/>
      <c r="L808" s="256"/>
      <c r="M808" s="257"/>
      <c r="N808" s="257"/>
      <c r="O808" s="257"/>
      <c r="P808" s="257"/>
      <c r="Q808" s="258"/>
      <c r="R808" s="257"/>
      <c r="S808" s="257"/>
      <c r="T808" s="257"/>
      <c r="U808" s="257"/>
      <c r="V808" s="258"/>
      <c r="W808" s="257"/>
      <c r="X808" s="257"/>
      <c r="Y808" s="257"/>
      <c r="Z808" s="257"/>
      <c r="AA808" s="257"/>
      <c r="AB808" s="257"/>
      <c r="AC808" s="257"/>
      <c r="AD808" s="257"/>
    </row>
    <row r="809">
      <c r="A809" s="257"/>
      <c r="B809" s="257"/>
      <c r="C809" s="257"/>
      <c r="D809" s="158"/>
      <c r="E809" s="285"/>
      <c r="F809" s="257"/>
      <c r="G809" s="257"/>
      <c r="H809" s="258"/>
      <c r="I809" s="257"/>
      <c r="J809" s="258"/>
      <c r="K809" s="257"/>
      <c r="L809" s="256"/>
      <c r="M809" s="257"/>
      <c r="N809" s="257"/>
      <c r="O809" s="257"/>
      <c r="P809" s="257"/>
      <c r="Q809" s="258"/>
      <c r="R809" s="257"/>
      <c r="S809" s="257"/>
      <c r="T809" s="257"/>
      <c r="U809" s="257"/>
      <c r="V809" s="258"/>
      <c r="W809" s="257"/>
      <c r="X809" s="257"/>
      <c r="Y809" s="257"/>
      <c r="Z809" s="257"/>
      <c r="AA809" s="257"/>
      <c r="AB809" s="257"/>
      <c r="AC809" s="257"/>
      <c r="AD809" s="257"/>
    </row>
    <row r="810">
      <c r="A810" s="257"/>
      <c r="B810" s="257"/>
      <c r="C810" s="257"/>
      <c r="D810" s="158"/>
      <c r="E810" s="285"/>
      <c r="F810" s="257"/>
      <c r="G810" s="257"/>
      <c r="H810" s="258"/>
      <c r="I810" s="257"/>
      <c r="J810" s="258"/>
      <c r="K810" s="257"/>
      <c r="L810" s="256"/>
      <c r="M810" s="257"/>
      <c r="N810" s="257"/>
      <c r="O810" s="257"/>
      <c r="P810" s="257"/>
      <c r="Q810" s="258"/>
      <c r="R810" s="257"/>
      <c r="S810" s="257"/>
      <c r="T810" s="257"/>
      <c r="U810" s="257"/>
      <c r="V810" s="258"/>
      <c r="W810" s="257"/>
      <c r="X810" s="257"/>
      <c r="Y810" s="257"/>
      <c r="Z810" s="257"/>
      <c r="AA810" s="257"/>
      <c r="AB810" s="257"/>
      <c r="AC810" s="257"/>
      <c r="AD810" s="257"/>
    </row>
    <row r="811">
      <c r="A811" s="257"/>
      <c r="B811" s="257"/>
      <c r="C811" s="257"/>
      <c r="D811" s="158"/>
      <c r="E811" s="285"/>
      <c r="F811" s="257"/>
      <c r="G811" s="257"/>
      <c r="H811" s="258"/>
      <c r="I811" s="257"/>
      <c r="J811" s="258"/>
      <c r="K811" s="257"/>
      <c r="L811" s="256"/>
      <c r="M811" s="257"/>
      <c r="N811" s="257"/>
      <c r="O811" s="257"/>
      <c r="P811" s="257"/>
      <c r="Q811" s="258"/>
      <c r="R811" s="257"/>
      <c r="S811" s="257"/>
      <c r="T811" s="257"/>
      <c r="U811" s="257"/>
      <c r="V811" s="258"/>
      <c r="W811" s="257"/>
      <c r="X811" s="257"/>
      <c r="Y811" s="257"/>
      <c r="Z811" s="257"/>
      <c r="AA811" s="257"/>
      <c r="AB811" s="257"/>
      <c r="AC811" s="257"/>
      <c r="AD811" s="257"/>
    </row>
    <row r="812">
      <c r="A812" s="257"/>
      <c r="B812" s="257"/>
      <c r="C812" s="257"/>
      <c r="D812" s="158"/>
      <c r="E812" s="285"/>
      <c r="F812" s="257"/>
      <c r="G812" s="257"/>
      <c r="H812" s="258"/>
      <c r="I812" s="257"/>
      <c r="J812" s="258"/>
      <c r="K812" s="257"/>
      <c r="L812" s="256"/>
      <c r="M812" s="257"/>
      <c r="N812" s="257"/>
      <c r="O812" s="257"/>
      <c r="P812" s="257"/>
      <c r="Q812" s="258"/>
      <c r="R812" s="257"/>
      <c r="S812" s="257"/>
      <c r="T812" s="257"/>
      <c r="U812" s="257"/>
      <c r="V812" s="258"/>
      <c r="W812" s="257"/>
      <c r="X812" s="257"/>
      <c r="Y812" s="257"/>
      <c r="Z812" s="257"/>
      <c r="AA812" s="257"/>
      <c r="AB812" s="257"/>
      <c r="AC812" s="257"/>
      <c r="AD812" s="257"/>
    </row>
    <row r="813">
      <c r="A813" s="257"/>
      <c r="B813" s="257"/>
      <c r="C813" s="257"/>
      <c r="D813" s="158"/>
      <c r="E813" s="285"/>
      <c r="F813" s="257"/>
      <c r="G813" s="257"/>
      <c r="H813" s="258"/>
      <c r="I813" s="257"/>
      <c r="J813" s="258"/>
      <c r="K813" s="257"/>
      <c r="L813" s="256"/>
      <c r="M813" s="257"/>
      <c r="N813" s="257"/>
      <c r="O813" s="257"/>
      <c r="P813" s="257"/>
      <c r="Q813" s="258"/>
      <c r="R813" s="257"/>
      <c r="S813" s="257"/>
      <c r="T813" s="257"/>
      <c r="U813" s="257"/>
      <c r="V813" s="258"/>
      <c r="W813" s="257"/>
      <c r="X813" s="257"/>
      <c r="Y813" s="257"/>
      <c r="Z813" s="257"/>
      <c r="AA813" s="257"/>
      <c r="AB813" s="257"/>
      <c r="AC813" s="257"/>
      <c r="AD813" s="257"/>
    </row>
    <row r="814">
      <c r="A814" s="257"/>
      <c r="B814" s="257"/>
      <c r="C814" s="257"/>
      <c r="D814" s="158"/>
      <c r="E814" s="285"/>
      <c r="F814" s="257"/>
      <c r="G814" s="257"/>
      <c r="H814" s="258"/>
      <c r="I814" s="257"/>
      <c r="J814" s="258"/>
      <c r="K814" s="257"/>
      <c r="L814" s="256"/>
      <c r="M814" s="257"/>
      <c r="N814" s="257"/>
      <c r="O814" s="257"/>
      <c r="P814" s="257"/>
      <c r="Q814" s="258"/>
      <c r="R814" s="257"/>
      <c r="S814" s="257"/>
      <c r="T814" s="257"/>
      <c r="U814" s="257"/>
      <c r="V814" s="258"/>
      <c r="W814" s="257"/>
      <c r="X814" s="257"/>
      <c r="Y814" s="257"/>
      <c r="Z814" s="257"/>
      <c r="AA814" s="257"/>
      <c r="AB814" s="257"/>
      <c r="AC814" s="257"/>
      <c r="AD814" s="257"/>
    </row>
    <row r="815">
      <c r="A815" s="257"/>
      <c r="B815" s="257"/>
      <c r="C815" s="257"/>
      <c r="D815" s="158"/>
      <c r="E815" s="285"/>
      <c r="F815" s="257"/>
      <c r="G815" s="257"/>
      <c r="H815" s="258"/>
      <c r="I815" s="257"/>
      <c r="J815" s="258"/>
      <c r="K815" s="257"/>
      <c r="L815" s="256"/>
      <c r="M815" s="257"/>
      <c r="N815" s="257"/>
      <c r="O815" s="257"/>
      <c r="P815" s="257"/>
      <c r="Q815" s="258"/>
      <c r="R815" s="257"/>
      <c r="S815" s="257"/>
      <c r="T815" s="257"/>
      <c r="U815" s="257"/>
      <c r="V815" s="258"/>
      <c r="W815" s="257"/>
      <c r="X815" s="257"/>
      <c r="Y815" s="257"/>
      <c r="Z815" s="257"/>
      <c r="AA815" s="257"/>
      <c r="AB815" s="257"/>
      <c r="AC815" s="257"/>
      <c r="AD815" s="257"/>
    </row>
    <row r="816">
      <c r="A816" s="257"/>
      <c r="B816" s="257"/>
      <c r="C816" s="257"/>
      <c r="D816" s="158"/>
      <c r="E816" s="285"/>
      <c r="F816" s="257"/>
      <c r="G816" s="257"/>
      <c r="H816" s="258"/>
      <c r="I816" s="257"/>
      <c r="J816" s="258"/>
      <c r="K816" s="257"/>
      <c r="L816" s="256"/>
      <c r="M816" s="257"/>
      <c r="N816" s="257"/>
      <c r="O816" s="257"/>
      <c r="P816" s="257"/>
      <c r="Q816" s="258"/>
      <c r="R816" s="257"/>
      <c r="S816" s="257"/>
      <c r="T816" s="257"/>
      <c r="U816" s="257"/>
      <c r="V816" s="258"/>
      <c r="W816" s="257"/>
      <c r="X816" s="257"/>
      <c r="Y816" s="257"/>
      <c r="Z816" s="257"/>
      <c r="AA816" s="257"/>
      <c r="AB816" s="257"/>
      <c r="AC816" s="257"/>
      <c r="AD816" s="257"/>
    </row>
    <row r="817">
      <c r="A817" s="257"/>
      <c r="B817" s="257"/>
      <c r="C817" s="257"/>
      <c r="D817" s="158"/>
      <c r="E817" s="285"/>
      <c r="F817" s="257"/>
      <c r="G817" s="257"/>
      <c r="H817" s="258"/>
      <c r="I817" s="257"/>
      <c r="J817" s="258"/>
      <c r="K817" s="257"/>
      <c r="L817" s="256"/>
      <c r="M817" s="257"/>
      <c r="N817" s="257"/>
      <c r="O817" s="257"/>
      <c r="P817" s="257"/>
      <c r="Q817" s="258"/>
      <c r="R817" s="257"/>
      <c r="S817" s="257"/>
      <c r="T817" s="257"/>
      <c r="U817" s="257"/>
      <c r="V817" s="258"/>
      <c r="W817" s="257"/>
      <c r="X817" s="257"/>
      <c r="Y817" s="257"/>
      <c r="Z817" s="257"/>
      <c r="AA817" s="257"/>
      <c r="AB817" s="257"/>
      <c r="AC817" s="257"/>
      <c r="AD817" s="257"/>
    </row>
    <row r="818">
      <c r="A818" s="257"/>
      <c r="B818" s="257"/>
      <c r="C818" s="257"/>
      <c r="D818" s="158"/>
      <c r="E818" s="285"/>
      <c r="F818" s="257"/>
      <c r="G818" s="257"/>
      <c r="H818" s="258"/>
      <c r="I818" s="257"/>
      <c r="J818" s="258"/>
      <c r="K818" s="257"/>
      <c r="L818" s="256"/>
      <c r="M818" s="257"/>
      <c r="N818" s="257"/>
      <c r="O818" s="257"/>
      <c r="P818" s="257"/>
      <c r="Q818" s="258"/>
      <c r="R818" s="257"/>
      <c r="S818" s="257"/>
      <c r="T818" s="257"/>
      <c r="U818" s="257"/>
      <c r="V818" s="258"/>
      <c r="W818" s="257"/>
      <c r="X818" s="257"/>
      <c r="Y818" s="257"/>
      <c r="Z818" s="257"/>
      <c r="AA818" s="257"/>
      <c r="AB818" s="257"/>
      <c r="AC818" s="257"/>
      <c r="AD818" s="257"/>
    </row>
    <row r="819">
      <c r="A819" s="257"/>
      <c r="B819" s="257"/>
      <c r="C819" s="257"/>
      <c r="D819" s="158"/>
      <c r="E819" s="285"/>
      <c r="F819" s="257"/>
      <c r="G819" s="257"/>
      <c r="H819" s="258"/>
      <c r="I819" s="257"/>
      <c r="J819" s="258"/>
      <c r="K819" s="257"/>
      <c r="L819" s="256"/>
      <c r="M819" s="257"/>
      <c r="N819" s="257"/>
      <c r="O819" s="257"/>
      <c r="P819" s="257"/>
      <c r="Q819" s="258"/>
      <c r="R819" s="257"/>
      <c r="S819" s="257"/>
      <c r="T819" s="257"/>
      <c r="U819" s="257"/>
      <c r="V819" s="258"/>
      <c r="W819" s="257"/>
      <c r="X819" s="257"/>
      <c r="Y819" s="257"/>
      <c r="Z819" s="257"/>
      <c r="AA819" s="257"/>
      <c r="AB819" s="257"/>
      <c r="AC819" s="257"/>
      <c r="AD819" s="257"/>
    </row>
    <row r="820">
      <c r="A820" s="257"/>
      <c r="B820" s="257"/>
      <c r="C820" s="257"/>
      <c r="D820" s="158"/>
      <c r="E820" s="285"/>
      <c r="F820" s="257"/>
      <c r="G820" s="257"/>
      <c r="H820" s="258"/>
      <c r="I820" s="257"/>
      <c r="J820" s="258"/>
      <c r="K820" s="257"/>
      <c r="L820" s="256"/>
      <c r="M820" s="257"/>
      <c r="N820" s="257"/>
      <c r="O820" s="257"/>
      <c r="P820" s="257"/>
      <c r="Q820" s="258"/>
      <c r="R820" s="257"/>
      <c r="S820" s="257"/>
      <c r="T820" s="257"/>
      <c r="U820" s="257"/>
      <c r="V820" s="258"/>
      <c r="W820" s="257"/>
      <c r="X820" s="257"/>
      <c r="Y820" s="257"/>
      <c r="Z820" s="257"/>
      <c r="AA820" s="257"/>
      <c r="AB820" s="257"/>
      <c r="AC820" s="257"/>
      <c r="AD820" s="257"/>
    </row>
    <row r="821">
      <c r="A821" s="257"/>
      <c r="B821" s="257"/>
      <c r="C821" s="257"/>
      <c r="D821" s="158"/>
      <c r="E821" s="285"/>
      <c r="F821" s="257"/>
      <c r="G821" s="257"/>
      <c r="H821" s="258"/>
      <c r="I821" s="257"/>
      <c r="J821" s="258"/>
      <c r="K821" s="257"/>
      <c r="L821" s="256"/>
      <c r="M821" s="257"/>
      <c r="N821" s="257"/>
      <c r="O821" s="257"/>
      <c r="P821" s="257"/>
      <c r="Q821" s="258"/>
      <c r="R821" s="257"/>
      <c r="S821" s="257"/>
      <c r="T821" s="257"/>
      <c r="U821" s="257"/>
      <c r="V821" s="258"/>
      <c r="W821" s="257"/>
      <c r="X821" s="257"/>
      <c r="Y821" s="257"/>
      <c r="Z821" s="257"/>
      <c r="AA821" s="257"/>
      <c r="AB821" s="257"/>
      <c r="AC821" s="257"/>
      <c r="AD821" s="257"/>
    </row>
    <row r="822">
      <c r="A822" s="257"/>
      <c r="B822" s="257"/>
      <c r="C822" s="257"/>
      <c r="D822" s="158"/>
      <c r="E822" s="285"/>
      <c r="F822" s="257"/>
      <c r="G822" s="257"/>
      <c r="H822" s="258"/>
      <c r="I822" s="257"/>
      <c r="J822" s="258"/>
      <c r="K822" s="257"/>
      <c r="L822" s="256"/>
      <c r="M822" s="257"/>
      <c r="N822" s="257"/>
      <c r="O822" s="257"/>
      <c r="P822" s="257"/>
      <c r="Q822" s="258"/>
      <c r="R822" s="257"/>
      <c r="S822" s="257"/>
      <c r="T822" s="257"/>
      <c r="U822" s="257"/>
      <c r="V822" s="258"/>
      <c r="W822" s="257"/>
      <c r="X822" s="257"/>
      <c r="Y822" s="257"/>
      <c r="Z822" s="257"/>
      <c r="AA822" s="257"/>
      <c r="AB822" s="257"/>
      <c r="AC822" s="257"/>
      <c r="AD822" s="257"/>
    </row>
    <row r="823">
      <c r="A823" s="257"/>
      <c r="B823" s="257"/>
      <c r="C823" s="257"/>
      <c r="D823" s="158"/>
      <c r="E823" s="285"/>
      <c r="F823" s="257"/>
      <c r="G823" s="257"/>
      <c r="H823" s="258"/>
      <c r="I823" s="257"/>
      <c r="J823" s="258"/>
      <c r="K823" s="257"/>
      <c r="L823" s="256"/>
      <c r="M823" s="257"/>
      <c r="N823" s="257"/>
      <c r="O823" s="257"/>
      <c r="P823" s="257"/>
      <c r="Q823" s="258"/>
      <c r="R823" s="257"/>
      <c r="S823" s="257"/>
      <c r="T823" s="257"/>
      <c r="U823" s="257"/>
      <c r="V823" s="258"/>
      <c r="W823" s="257"/>
      <c r="X823" s="257"/>
      <c r="Y823" s="257"/>
      <c r="Z823" s="257"/>
      <c r="AA823" s="257"/>
      <c r="AB823" s="257"/>
      <c r="AC823" s="257"/>
      <c r="AD823" s="257"/>
    </row>
    <row r="824">
      <c r="A824" s="257"/>
      <c r="B824" s="257"/>
      <c r="C824" s="257"/>
      <c r="D824" s="158"/>
      <c r="E824" s="285"/>
      <c r="F824" s="257"/>
      <c r="G824" s="257"/>
      <c r="H824" s="258"/>
      <c r="I824" s="257"/>
      <c r="J824" s="258"/>
      <c r="K824" s="257"/>
      <c r="L824" s="256"/>
      <c r="M824" s="257"/>
      <c r="N824" s="257"/>
      <c r="O824" s="257"/>
      <c r="P824" s="257"/>
      <c r="Q824" s="258"/>
      <c r="R824" s="257"/>
      <c r="S824" s="257"/>
      <c r="T824" s="257"/>
      <c r="U824" s="257"/>
      <c r="V824" s="258"/>
      <c r="W824" s="257"/>
      <c r="X824" s="257"/>
      <c r="Y824" s="257"/>
      <c r="Z824" s="257"/>
      <c r="AA824" s="257"/>
      <c r="AB824" s="257"/>
      <c r="AC824" s="257"/>
      <c r="AD824" s="257"/>
    </row>
    <row r="825">
      <c r="A825" s="257"/>
      <c r="B825" s="257"/>
      <c r="C825" s="257"/>
      <c r="D825" s="158"/>
      <c r="E825" s="285"/>
      <c r="F825" s="257"/>
      <c r="G825" s="257"/>
      <c r="H825" s="258"/>
      <c r="I825" s="257"/>
      <c r="J825" s="258"/>
      <c r="K825" s="257"/>
      <c r="L825" s="256"/>
      <c r="M825" s="257"/>
      <c r="N825" s="257"/>
      <c r="O825" s="257"/>
      <c r="P825" s="257"/>
      <c r="Q825" s="258"/>
      <c r="R825" s="257"/>
      <c r="S825" s="257"/>
      <c r="T825" s="257"/>
      <c r="U825" s="257"/>
      <c r="V825" s="258"/>
      <c r="W825" s="257"/>
      <c r="X825" s="257"/>
      <c r="Y825" s="257"/>
      <c r="Z825" s="257"/>
      <c r="AA825" s="257"/>
      <c r="AB825" s="257"/>
      <c r="AC825" s="257"/>
      <c r="AD825" s="257"/>
    </row>
    <row r="826">
      <c r="A826" s="257"/>
      <c r="B826" s="257"/>
      <c r="C826" s="257"/>
      <c r="D826" s="158"/>
      <c r="E826" s="285"/>
      <c r="F826" s="257"/>
      <c r="G826" s="257"/>
      <c r="H826" s="258"/>
      <c r="I826" s="257"/>
      <c r="J826" s="258"/>
      <c r="K826" s="257"/>
      <c r="L826" s="256"/>
      <c r="M826" s="257"/>
      <c r="N826" s="257"/>
      <c r="O826" s="257"/>
      <c r="P826" s="257"/>
      <c r="Q826" s="258"/>
      <c r="R826" s="257"/>
      <c r="S826" s="257"/>
      <c r="T826" s="257"/>
      <c r="U826" s="257"/>
      <c r="V826" s="258"/>
      <c r="W826" s="257"/>
      <c r="X826" s="257"/>
      <c r="Y826" s="257"/>
      <c r="Z826" s="257"/>
      <c r="AA826" s="257"/>
      <c r="AB826" s="257"/>
      <c r="AC826" s="257"/>
      <c r="AD826" s="257"/>
    </row>
    <row r="827">
      <c r="A827" s="257"/>
      <c r="B827" s="257"/>
      <c r="C827" s="257"/>
      <c r="D827" s="158"/>
      <c r="E827" s="285"/>
      <c r="F827" s="257"/>
      <c r="G827" s="257"/>
      <c r="H827" s="258"/>
      <c r="I827" s="257"/>
      <c r="J827" s="258"/>
      <c r="K827" s="257"/>
      <c r="L827" s="256"/>
      <c r="M827" s="257"/>
      <c r="N827" s="257"/>
      <c r="O827" s="257"/>
      <c r="P827" s="257"/>
      <c r="Q827" s="258"/>
      <c r="R827" s="257"/>
      <c r="S827" s="257"/>
      <c r="T827" s="257"/>
      <c r="U827" s="257"/>
      <c r="V827" s="258"/>
      <c r="W827" s="257"/>
      <c r="X827" s="257"/>
      <c r="Y827" s="257"/>
      <c r="Z827" s="257"/>
      <c r="AA827" s="257"/>
      <c r="AB827" s="257"/>
      <c r="AC827" s="257"/>
      <c r="AD827" s="257"/>
    </row>
    <row r="828">
      <c r="A828" s="257"/>
      <c r="B828" s="257"/>
      <c r="C828" s="257"/>
      <c r="D828" s="158"/>
      <c r="E828" s="285"/>
      <c r="F828" s="257"/>
      <c r="G828" s="257"/>
      <c r="H828" s="258"/>
      <c r="I828" s="257"/>
      <c r="J828" s="258"/>
      <c r="K828" s="257"/>
      <c r="L828" s="256"/>
      <c r="M828" s="257"/>
      <c r="N828" s="257"/>
      <c r="O828" s="257"/>
      <c r="P828" s="257"/>
      <c r="Q828" s="258"/>
      <c r="R828" s="257"/>
      <c r="S828" s="257"/>
      <c r="T828" s="257"/>
      <c r="U828" s="257"/>
      <c r="V828" s="258"/>
      <c r="W828" s="257"/>
      <c r="X828" s="257"/>
      <c r="Y828" s="257"/>
      <c r="Z828" s="257"/>
      <c r="AA828" s="257"/>
      <c r="AB828" s="257"/>
      <c r="AC828" s="257"/>
      <c r="AD828" s="257"/>
    </row>
    <row r="829">
      <c r="A829" s="257"/>
      <c r="B829" s="257"/>
      <c r="C829" s="257"/>
      <c r="D829" s="158"/>
      <c r="E829" s="285"/>
      <c r="F829" s="257"/>
      <c r="G829" s="257"/>
      <c r="H829" s="258"/>
      <c r="I829" s="257"/>
      <c r="J829" s="258"/>
      <c r="K829" s="257"/>
      <c r="L829" s="256"/>
      <c r="M829" s="257"/>
      <c r="N829" s="257"/>
      <c r="O829" s="257"/>
      <c r="P829" s="257"/>
      <c r="Q829" s="258"/>
      <c r="R829" s="257"/>
      <c r="S829" s="257"/>
      <c r="T829" s="257"/>
      <c r="U829" s="257"/>
      <c r="V829" s="258"/>
      <c r="W829" s="257"/>
      <c r="X829" s="257"/>
      <c r="Y829" s="257"/>
      <c r="Z829" s="257"/>
      <c r="AA829" s="257"/>
      <c r="AB829" s="257"/>
      <c r="AC829" s="257"/>
      <c r="AD829" s="257"/>
    </row>
    <row r="830">
      <c r="A830" s="257"/>
      <c r="B830" s="257"/>
      <c r="C830" s="257"/>
      <c r="D830" s="158"/>
      <c r="E830" s="285"/>
      <c r="F830" s="257"/>
      <c r="G830" s="257"/>
      <c r="H830" s="258"/>
      <c r="I830" s="257"/>
      <c r="J830" s="258"/>
      <c r="K830" s="257"/>
      <c r="L830" s="256"/>
      <c r="M830" s="257"/>
      <c r="N830" s="257"/>
      <c r="O830" s="257"/>
      <c r="P830" s="257"/>
      <c r="Q830" s="258"/>
      <c r="R830" s="257"/>
      <c r="S830" s="257"/>
      <c r="T830" s="257"/>
      <c r="U830" s="257"/>
      <c r="V830" s="258"/>
      <c r="W830" s="257"/>
      <c r="X830" s="257"/>
      <c r="Y830" s="257"/>
      <c r="Z830" s="257"/>
      <c r="AA830" s="257"/>
      <c r="AB830" s="257"/>
      <c r="AC830" s="257"/>
      <c r="AD830" s="257"/>
    </row>
    <row r="831">
      <c r="A831" s="257"/>
      <c r="B831" s="257"/>
      <c r="C831" s="257"/>
      <c r="D831" s="158"/>
      <c r="E831" s="285"/>
      <c r="F831" s="257"/>
      <c r="G831" s="257"/>
      <c r="H831" s="258"/>
      <c r="I831" s="257"/>
      <c r="J831" s="258"/>
      <c r="K831" s="257"/>
      <c r="L831" s="256"/>
      <c r="M831" s="257"/>
      <c r="N831" s="257"/>
      <c r="O831" s="257"/>
      <c r="P831" s="257"/>
      <c r="Q831" s="258"/>
      <c r="R831" s="257"/>
      <c r="S831" s="257"/>
      <c r="T831" s="257"/>
      <c r="U831" s="257"/>
      <c r="V831" s="258"/>
      <c r="W831" s="257"/>
      <c r="X831" s="257"/>
      <c r="Y831" s="257"/>
      <c r="Z831" s="257"/>
      <c r="AA831" s="257"/>
      <c r="AB831" s="257"/>
      <c r="AC831" s="257"/>
      <c r="AD831" s="257"/>
    </row>
    <row r="832">
      <c r="A832" s="257"/>
      <c r="B832" s="257"/>
      <c r="C832" s="257"/>
      <c r="D832" s="158"/>
      <c r="E832" s="285"/>
      <c r="F832" s="257"/>
      <c r="G832" s="257"/>
      <c r="H832" s="258"/>
      <c r="I832" s="257"/>
      <c r="J832" s="258"/>
      <c r="K832" s="257"/>
      <c r="L832" s="256"/>
      <c r="M832" s="257"/>
      <c r="N832" s="257"/>
      <c r="O832" s="257"/>
      <c r="P832" s="257"/>
      <c r="Q832" s="258"/>
      <c r="R832" s="257"/>
      <c r="S832" s="257"/>
      <c r="T832" s="257"/>
      <c r="U832" s="257"/>
      <c r="V832" s="258"/>
      <c r="W832" s="257"/>
      <c r="X832" s="257"/>
      <c r="Y832" s="257"/>
      <c r="Z832" s="257"/>
      <c r="AA832" s="257"/>
      <c r="AB832" s="257"/>
      <c r="AC832" s="257"/>
      <c r="AD832" s="257"/>
    </row>
    <row r="833">
      <c r="A833" s="257"/>
      <c r="B833" s="257"/>
      <c r="C833" s="257"/>
      <c r="D833" s="158"/>
      <c r="E833" s="285"/>
      <c r="F833" s="257"/>
      <c r="G833" s="257"/>
      <c r="H833" s="258"/>
      <c r="I833" s="257"/>
      <c r="J833" s="258"/>
      <c r="K833" s="257"/>
      <c r="L833" s="256"/>
      <c r="M833" s="257"/>
      <c r="N833" s="257"/>
      <c r="O833" s="257"/>
      <c r="P833" s="257"/>
      <c r="Q833" s="258"/>
      <c r="R833" s="257"/>
      <c r="S833" s="257"/>
      <c r="T833" s="257"/>
      <c r="U833" s="257"/>
      <c r="V833" s="258"/>
      <c r="W833" s="257"/>
      <c r="X833" s="257"/>
      <c r="Y833" s="257"/>
      <c r="Z833" s="257"/>
      <c r="AA833" s="257"/>
      <c r="AB833" s="257"/>
      <c r="AC833" s="257"/>
      <c r="AD833" s="257"/>
    </row>
    <row r="834">
      <c r="A834" s="257"/>
      <c r="B834" s="257"/>
      <c r="C834" s="257"/>
      <c r="D834" s="158"/>
      <c r="E834" s="285"/>
      <c r="F834" s="257"/>
      <c r="G834" s="257"/>
      <c r="H834" s="258"/>
      <c r="I834" s="257"/>
      <c r="J834" s="258"/>
      <c r="K834" s="257"/>
      <c r="L834" s="256"/>
      <c r="M834" s="257"/>
      <c r="N834" s="257"/>
      <c r="O834" s="257"/>
      <c r="P834" s="257"/>
      <c r="Q834" s="258"/>
      <c r="R834" s="257"/>
      <c r="S834" s="257"/>
      <c r="T834" s="257"/>
      <c r="U834" s="257"/>
      <c r="V834" s="258"/>
      <c r="W834" s="257"/>
      <c r="X834" s="257"/>
      <c r="Y834" s="257"/>
      <c r="Z834" s="257"/>
      <c r="AA834" s="257"/>
      <c r="AB834" s="257"/>
      <c r="AC834" s="257"/>
      <c r="AD834" s="257"/>
    </row>
    <row r="835">
      <c r="A835" s="257"/>
      <c r="B835" s="257"/>
      <c r="C835" s="257"/>
      <c r="D835" s="158"/>
      <c r="E835" s="285"/>
      <c r="F835" s="257"/>
      <c r="G835" s="257"/>
      <c r="H835" s="258"/>
      <c r="I835" s="257"/>
      <c r="J835" s="258"/>
      <c r="K835" s="257"/>
      <c r="L835" s="256"/>
      <c r="M835" s="257"/>
      <c r="N835" s="257"/>
      <c r="O835" s="257"/>
      <c r="P835" s="257"/>
      <c r="Q835" s="258"/>
      <c r="R835" s="257"/>
      <c r="S835" s="257"/>
      <c r="T835" s="257"/>
      <c r="U835" s="257"/>
      <c r="V835" s="258"/>
      <c r="W835" s="257"/>
      <c r="X835" s="257"/>
      <c r="Y835" s="257"/>
      <c r="Z835" s="257"/>
      <c r="AA835" s="257"/>
      <c r="AB835" s="257"/>
      <c r="AC835" s="257"/>
      <c r="AD835" s="257"/>
    </row>
    <row r="836">
      <c r="A836" s="257"/>
      <c r="B836" s="257"/>
      <c r="C836" s="257"/>
      <c r="D836" s="158"/>
      <c r="E836" s="285"/>
      <c r="F836" s="257"/>
      <c r="G836" s="257"/>
      <c r="H836" s="258"/>
      <c r="I836" s="257"/>
      <c r="J836" s="258"/>
      <c r="K836" s="257"/>
      <c r="L836" s="256"/>
      <c r="M836" s="257"/>
      <c r="N836" s="257"/>
      <c r="O836" s="257"/>
      <c r="P836" s="257"/>
      <c r="Q836" s="258"/>
      <c r="R836" s="257"/>
      <c r="S836" s="257"/>
      <c r="T836" s="257"/>
      <c r="U836" s="257"/>
      <c r="V836" s="258"/>
      <c r="W836" s="257"/>
      <c r="X836" s="257"/>
      <c r="Y836" s="257"/>
      <c r="Z836" s="257"/>
      <c r="AA836" s="257"/>
      <c r="AB836" s="257"/>
      <c r="AC836" s="257"/>
      <c r="AD836" s="257"/>
    </row>
    <row r="837">
      <c r="A837" s="257"/>
      <c r="B837" s="257"/>
      <c r="C837" s="257"/>
      <c r="D837" s="158"/>
      <c r="E837" s="285"/>
      <c r="F837" s="257"/>
      <c r="G837" s="257"/>
      <c r="H837" s="258"/>
      <c r="I837" s="257"/>
      <c r="J837" s="258"/>
      <c r="K837" s="257"/>
      <c r="L837" s="256"/>
      <c r="M837" s="257"/>
      <c r="N837" s="257"/>
      <c r="O837" s="257"/>
      <c r="P837" s="257"/>
      <c r="Q837" s="258"/>
      <c r="R837" s="257"/>
      <c r="S837" s="257"/>
      <c r="T837" s="257"/>
      <c r="U837" s="257"/>
      <c r="V837" s="258"/>
      <c r="W837" s="257"/>
      <c r="X837" s="257"/>
      <c r="Y837" s="257"/>
      <c r="Z837" s="257"/>
      <c r="AA837" s="257"/>
      <c r="AB837" s="257"/>
      <c r="AC837" s="257"/>
      <c r="AD837" s="257"/>
    </row>
    <row r="838">
      <c r="A838" s="257"/>
      <c r="B838" s="257"/>
      <c r="C838" s="257"/>
      <c r="D838" s="158"/>
      <c r="E838" s="285"/>
      <c r="F838" s="257"/>
      <c r="G838" s="257"/>
      <c r="H838" s="258"/>
      <c r="I838" s="257"/>
      <c r="J838" s="258"/>
      <c r="K838" s="257"/>
      <c r="L838" s="256"/>
      <c r="M838" s="257"/>
      <c r="N838" s="257"/>
      <c r="O838" s="257"/>
      <c r="P838" s="257"/>
      <c r="Q838" s="258"/>
      <c r="R838" s="257"/>
      <c r="S838" s="257"/>
      <c r="T838" s="257"/>
      <c r="U838" s="257"/>
      <c r="V838" s="258"/>
      <c r="W838" s="257"/>
      <c r="X838" s="257"/>
      <c r="Y838" s="257"/>
      <c r="Z838" s="257"/>
      <c r="AA838" s="257"/>
      <c r="AB838" s="257"/>
      <c r="AC838" s="257"/>
      <c r="AD838" s="257"/>
    </row>
    <row r="839">
      <c r="A839" s="257"/>
      <c r="B839" s="257"/>
      <c r="C839" s="257"/>
      <c r="D839" s="158"/>
      <c r="E839" s="285"/>
      <c r="F839" s="257"/>
      <c r="G839" s="257"/>
      <c r="H839" s="258"/>
      <c r="I839" s="257"/>
      <c r="J839" s="258"/>
      <c r="K839" s="257"/>
      <c r="L839" s="256"/>
      <c r="M839" s="257"/>
      <c r="N839" s="257"/>
      <c r="O839" s="257"/>
      <c r="P839" s="257"/>
      <c r="Q839" s="258"/>
      <c r="R839" s="257"/>
      <c r="S839" s="257"/>
      <c r="T839" s="257"/>
      <c r="U839" s="257"/>
      <c r="V839" s="258"/>
      <c r="W839" s="257"/>
      <c r="X839" s="257"/>
      <c r="Y839" s="257"/>
      <c r="Z839" s="257"/>
      <c r="AA839" s="257"/>
      <c r="AB839" s="257"/>
      <c r="AC839" s="257"/>
      <c r="AD839" s="257"/>
    </row>
    <row r="840">
      <c r="A840" s="257"/>
      <c r="B840" s="257"/>
      <c r="C840" s="257"/>
      <c r="D840" s="158"/>
      <c r="E840" s="285"/>
      <c r="F840" s="257"/>
      <c r="G840" s="257"/>
      <c r="H840" s="258"/>
      <c r="I840" s="257"/>
      <c r="J840" s="258"/>
      <c r="K840" s="257"/>
      <c r="L840" s="256"/>
      <c r="M840" s="257"/>
      <c r="N840" s="257"/>
      <c r="O840" s="257"/>
      <c r="P840" s="257"/>
      <c r="Q840" s="258"/>
      <c r="R840" s="257"/>
      <c r="S840" s="257"/>
      <c r="T840" s="257"/>
      <c r="U840" s="257"/>
      <c r="V840" s="258"/>
      <c r="W840" s="257"/>
      <c r="X840" s="257"/>
      <c r="Y840" s="257"/>
      <c r="Z840" s="257"/>
      <c r="AA840" s="257"/>
      <c r="AB840" s="257"/>
      <c r="AC840" s="257"/>
      <c r="AD840" s="257"/>
    </row>
    <row r="841">
      <c r="A841" s="257"/>
      <c r="B841" s="257"/>
      <c r="C841" s="257"/>
      <c r="D841" s="158"/>
      <c r="E841" s="285"/>
      <c r="F841" s="257"/>
      <c r="G841" s="257"/>
      <c r="H841" s="258"/>
      <c r="I841" s="257"/>
      <c r="J841" s="258"/>
      <c r="K841" s="257"/>
      <c r="L841" s="256"/>
      <c r="M841" s="257"/>
      <c r="N841" s="257"/>
      <c r="O841" s="257"/>
      <c r="P841" s="257"/>
      <c r="Q841" s="258"/>
      <c r="R841" s="257"/>
      <c r="S841" s="257"/>
      <c r="T841" s="257"/>
      <c r="U841" s="257"/>
      <c r="V841" s="258"/>
      <c r="W841" s="257"/>
      <c r="X841" s="257"/>
      <c r="Y841" s="257"/>
      <c r="Z841" s="257"/>
      <c r="AA841" s="257"/>
      <c r="AB841" s="257"/>
      <c r="AC841" s="257"/>
      <c r="AD841" s="257"/>
    </row>
    <row r="842">
      <c r="A842" s="257"/>
      <c r="B842" s="257"/>
      <c r="C842" s="257"/>
      <c r="D842" s="158"/>
      <c r="E842" s="285"/>
      <c r="F842" s="257"/>
      <c r="G842" s="257"/>
      <c r="H842" s="258"/>
      <c r="I842" s="257"/>
      <c r="J842" s="258"/>
      <c r="K842" s="257"/>
      <c r="L842" s="256"/>
      <c r="M842" s="257"/>
      <c r="N842" s="257"/>
      <c r="O842" s="257"/>
      <c r="P842" s="257"/>
      <c r="Q842" s="258"/>
      <c r="R842" s="257"/>
      <c r="S842" s="257"/>
      <c r="T842" s="257"/>
      <c r="U842" s="257"/>
      <c r="V842" s="258"/>
      <c r="W842" s="257"/>
      <c r="X842" s="257"/>
      <c r="Y842" s="257"/>
      <c r="Z842" s="257"/>
      <c r="AA842" s="257"/>
      <c r="AB842" s="257"/>
      <c r="AC842" s="257"/>
      <c r="AD842" s="257"/>
    </row>
    <row r="843">
      <c r="A843" s="257"/>
      <c r="B843" s="257"/>
      <c r="C843" s="257"/>
      <c r="D843" s="158"/>
      <c r="E843" s="285"/>
      <c r="F843" s="257"/>
      <c r="G843" s="257"/>
      <c r="H843" s="258"/>
      <c r="I843" s="257"/>
      <c r="J843" s="258"/>
      <c r="K843" s="257"/>
      <c r="L843" s="256"/>
      <c r="M843" s="257"/>
      <c r="N843" s="257"/>
      <c r="O843" s="257"/>
      <c r="P843" s="257"/>
      <c r="Q843" s="258"/>
      <c r="R843" s="257"/>
      <c r="S843" s="257"/>
      <c r="T843" s="257"/>
      <c r="U843" s="257"/>
      <c r="V843" s="258"/>
      <c r="W843" s="257"/>
      <c r="X843" s="257"/>
      <c r="Y843" s="257"/>
      <c r="Z843" s="257"/>
      <c r="AA843" s="257"/>
      <c r="AB843" s="257"/>
      <c r="AC843" s="257"/>
      <c r="AD843" s="257"/>
    </row>
    <row r="844">
      <c r="A844" s="257"/>
      <c r="B844" s="257"/>
      <c r="C844" s="257"/>
      <c r="D844" s="158"/>
      <c r="E844" s="285"/>
      <c r="F844" s="257"/>
      <c r="G844" s="257"/>
      <c r="H844" s="258"/>
      <c r="I844" s="257"/>
      <c r="J844" s="258"/>
      <c r="K844" s="257"/>
      <c r="L844" s="256"/>
      <c r="M844" s="257"/>
      <c r="N844" s="257"/>
      <c r="O844" s="257"/>
      <c r="P844" s="257"/>
      <c r="Q844" s="258"/>
      <c r="R844" s="257"/>
      <c r="S844" s="257"/>
      <c r="T844" s="257"/>
      <c r="U844" s="257"/>
      <c r="V844" s="258"/>
      <c r="W844" s="257"/>
      <c r="X844" s="257"/>
      <c r="Y844" s="257"/>
      <c r="Z844" s="257"/>
      <c r="AA844" s="257"/>
      <c r="AB844" s="257"/>
      <c r="AC844" s="257"/>
      <c r="AD844" s="257"/>
    </row>
    <row r="845">
      <c r="A845" s="257"/>
      <c r="B845" s="257"/>
      <c r="C845" s="257"/>
      <c r="D845" s="158"/>
      <c r="E845" s="285"/>
      <c r="F845" s="257"/>
      <c r="G845" s="257"/>
      <c r="H845" s="258"/>
      <c r="I845" s="257"/>
      <c r="J845" s="258"/>
      <c r="K845" s="257"/>
      <c r="L845" s="256"/>
      <c r="M845" s="257"/>
      <c r="N845" s="257"/>
      <c r="O845" s="257"/>
      <c r="P845" s="257"/>
      <c r="Q845" s="258"/>
      <c r="R845" s="257"/>
      <c r="S845" s="257"/>
      <c r="T845" s="257"/>
      <c r="U845" s="257"/>
      <c r="V845" s="258"/>
      <c r="W845" s="257"/>
      <c r="X845" s="257"/>
      <c r="Y845" s="257"/>
      <c r="Z845" s="257"/>
      <c r="AA845" s="257"/>
      <c r="AB845" s="257"/>
      <c r="AC845" s="257"/>
      <c r="AD845" s="257"/>
    </row>
    <row r="846">
      <c r="A846" s="257"/>
      <c r="B846" s="257"/>
      <c r="C846" s="257"/>
      <c r="D846" s="158"/>
      <c r="E846" s="285"/>
      <c r="F846" s="257"/>
      <c r="G846" s="257"/>
      <c r="H846" s="258"/>
      <c r="I846" s="257"/>
      <c r="J846" s="258"/>
      <c r="K846" s="257"/>
      <c r="L846" s="256"/>
      <c r="M846" s="257"/>
      <c r="N846" s="257"/>
      <c r="O846" s="257"/>
      <c r="P846" s="257"/>
      <c r="Q846" s="258"/>
      <c r="R846" s="257"/>
      <c r="S846" s="257"/>
      <c r="T846" s="257"/>
      <c r="U846" s="257"/>
      <c r="V846" s="258"/>
      <c r="W846" s="257"/>
      <c r="X846" s="257"/>
      <c r="Y846" s="257"/>
      <c r="Z846" s="257"/>
      <c r="AA846" s="257"/>
      <c r="AB846" s="257"/>
      <c r="AC846" s="257"/>
      <c r="AD846" s="257"/>
    </row>
    <row r="847">
      <c r="A847" s="257"/>
      <c r="B847" s="257"/>
      <c r="C847" s="257"/>
      <c r="D847" s="158"/>
      <c r="E847" s="285"/>
      <c r="F847" s="257"/>
      <c r="G847" s="257"/>
      <c r="H847" s="258"/>
      <c r="I847" s="257"/>
      <c r="J847" s="258"/>
      <c r="K847" s="257"/>
      <c r="L847" s="256"/>
      <c r="M847" s="257"/>
      <c r="N847" s="257"/>
      <c r="O847" s="257"/>
      <c r="P847" s="257"/>
      <c r="Q847" s="258"/>
      <c r="R847" s="257"/>
      <c r="S847" s="257"/>
      <c r="T847" s="257"/>
      <c r="U847" s="257"/>
      <c r="V847" s="258"/>
      <c r="W847" s="257"/>
      <c r="X847" s="257"/>
      <c r="Y847" s="257"/>
      <c r="Z847" s="257"/>
      <c r="AA847" s="257"/>
      <c r="AB847" s="257"/>
      <c r="AC847" s="257"/>
      <c r="AD847" s="257"/>
    </row>
    <row r="848">
      <c r="A848" s="257"/>
      <c r="B848" s="257"/>
      <c r="C848" s="257"/>
      <c r="D848" s="158"/>
      <c r="E848" s="285"/>
      <c r="F848" s="257"/>
      <c r="G848" s="257"/>
      <c r="H848" s="258"/>
      <c r="I848" s="257"/>
      <c r="J848" s="258"/>
      <c r="K848" s="257"/>
      <c r="L848" s="256"/>
      <c r="M848" s="257"/>
      <c r="N848" s="257"/>
      <c r="O848" s="257"/>
      <c r="P848" s="257"/>
      <c r="Q848" s="258"/>
      <c r="R848" s="257"/>
      <c r="S848" s="257"/>
      <c r="T848" s="257"/>
      <c r="U848" s="257"/>
      <c r="V848" s="258"/>
      <c r="W848" s="257"/>
      <c r="X848" s="257"/>
      <c r="Y848" s="257"/>
      <c r="Z848" s="257"/>
      <c r="AA848" s="257"/>
      <c r="AB848" s="257"/>
      <c r="AC848" s="257"/>
      <c r="AD848" s="257"/>
    </row>
    <row r="849">
      <c r="A849" s="257"/>
      <c r="B849" s="257"/>
      <c r="C849" s="257"/>
      <c r="D849" s="158"/>
      <c r="E849" s="285"/>
      <c r="F849" s="257"/>
      <c r="G849" s="257"/>
      <c r="H849" s="258"/>
      <c r="I849" s="257"/>
      <c r="J849" s="258"/>
      <c r="K849" s="257"/>
      <c r="L849" s="256"/>
      <c r="M849" s="257"/>
      <c r="N849" s="257"/>
      <c r="O849" s="257"/>
      <c r="P849" s="257"/>
      <c r="Q849" s="258"/>
      <c r="R849" s="257"/>
      <c r="S849" s="257"/>
      <c r="T849" s="257"/>
      <c r="U849" s="257"/>
      <c r="V849" s="258"/>
      <c r="W849" s="257"/>
      <c r="X849" s="257"/>
      <c r="Y849" s="257"/>
      <c r="Z849" s="257"/>
      <c r="AA849" s="257"/>
      <c r="AB849" s="257"/>
      <c r="AC849" s="257"/>
      <c r="AD849" s="257"/>
    </row>
    <row r="850">
      <c r="A850" s="257"/>
      <c r="B850" s="257"/>
      <c r="C850" s="257"/>
      <c r="D850" s="158"/>
      <c r="E850" s="285"/>
      <c r="F850" s="257"/>
      <c r="G850" s="257"/>
      <c r="H850" s="258"/>
      <c r="I850" s="257"/>
      <c r="J850" s="258"/>
      <c r="K850" s="257"/>
      <c r="L850" s="256"/>
      <c r="M850" s="257"/>
      <c r="N850" s="257"/>
      <c r="O850" s="257"/>
      <c r="P850" s="257"/>
      <c r="Q850" s="258"/>
      <c r="R850" s="257"/>
      <c r="S850" s="257"/>
      <c r="T850" s="257"/>
      <c r="U850" s="257"/>
      <c r="V850" s="258"/>
      <c r="W850" s="257"/>
      <c r="X850" s="257"/>
      <c r="Y850" s="257"/>
      <c r="Z850" s="257"/>
      <c r="AA850" s="257"/>
      <c r="AB850" s="257"/>
      <c r="AC850" s="257"/>
      <c r="AD850" s="257"/>
    </row>
    <row r="851">
      <c r="A851" s="257"/>
      <c r="B851" s="257"/>
      <c r="C851" s="257"/>
      <c r="D851" s="158"/>
      <c r="E851" s="285"/>
      <c r="F851" s="257"/>
      <c r="G851" s="257"/>
      <c r="H851" s="258"/>
      <c r="I851" s="257"/>
      <c r="J851" s="258"/>
      <c r="K851" s="257"/>
      <c r="L851" s="256"/>
      <c r="M851" s="257"/>
      <c r="N851" s="257"/>
      <c r="O851" s="257"/>
      <c r="P851" s="257"/>
      <c r="Q851" s="258"/>
      <c r="R851" s="257"/>
      <c r="S851" s="257"/>
      <c r="T851" s="257"/>
      <c r="U851" s="257"/>
      <c r="V851" s="258"/>
      <c r="W851" s="257"/>
      <c r="X851" s="257"/>
      <c r="Y851" s="257"/>
      <c r="Z851" s="257"/>
      <c r="AA851" s="257"/>
      <c r="AB851" s="257"/>
      <c r="AC851" s="257"/>
      <c r="AD851" s="257"/>
    </row>
    <row r="852">
      <c r="A852" s="257"/>
      <c r="B852" s="257"/>
      <c r="C852" s="257"/>
      <c r="D852" s="158"/>
      <c r="E852" s="285"/>
      <c r="F852" s="257"/>
      <c r="G852" s="257"/>
      <c r="H852" s="258"/>
      <c r="I852" s="257"/>
      <c r="J852" s="258"/>
      <c r="K852" s="257"/>
      <c r="L852" s="256"/>
      <c r="M852" s="257"/>
      <c r="N852" s="257"/>
      <c r="O852" s="257"/>
      <c r="P852" s="257"/>
      <c r="Q852" s="258"/>
      <c r="R852" s="257"/>
      <c r="S852" s="257"/>
      <c r="T852" s="257"/>
      <c r="U852" s="257"/>
      <c r="V852" s="258"/>
      <c r="W852" s="257"/>
      <c r="X852" s="257"/>
      <c r="Y852" s="257"/>
      <c r="Z852" s="257"/>
      <c r="AA852" s="257"/>
      <c r="AB852" s="257"/>
      <c r="AC852" s="257"/>
      <c r="AD852" s="257"/>
    </row>
    <row r="853">
      <c r="A853" s="257"/>
      <c r="B853" s="257"/>
      <c r="C853" s="257"/>
      <c r="D853" s="158"/>
      <c r="E853" s="285"/>
      <c r="F853" s="257"/>
      <c r="G853" s="257"/>
      <c r="H853" s="258"/>
      <c r="I853" s="257"/>
      <c r="J853" s="258"/>
      <c r="K853" s="257"/>
      <c r="L853" s="256"/>
      <c r="M853" s="257"/>
      <c r="N853" s="257"/>
      <c r="O853" s="257"/>
      <c r="P853" s="257"/>
      <c r="Q853" s="258"/>
      <c r="R853" s="257"/>
      <c r="S853" s="257"/>
      <c r="T853" s="257"/>
      <c r="U853" s="257"/>
      <c r="V853" s="258"/>
      <c r="W853" s="257"/>
      <c r="X853" s="257"/>
      <c r="Y853" s="257"/>
      <c r="Z853" s="257"/>
      <c r="AA853" s="257"/>
      <c r="AB853" s="257"/>
      <c r="AC853" s="257"/>
      <c r="AD853" s="257"/>
    </row>
    <row r="854">
      <c r="A854" s="257"/>
      <c r="B854" s="257"/>
      <c r="C854" s="257"/>
      <c r="D854" s="158"/>
      <c r="E854" s="285"/>
      <c r="F854" s="257"/>
      <c r="G854" s="257"/>
      <c r="H854" s="258"/>
      <c r="I854" s="257"/>
      <c r="J854" s="258"/>
      <c r="K854" s="257"/>
      <c r="L854" s="256"/>
      <c r="M854" s="257"/>
      <c r="N854" s="257"/>
      <c r="O854" s="257"/>
      <c r="P854" s="257"/>
      <c r="Q854" s="258"/>
      <c r="R854" s="257"/>
      <c r="S854" s="257"/>
      <c r="T854" s="257"/>
      <c r="U854" s="257"/>
      <c r="V854" s="258"/>
      <c r="W854" s="257"/>
      <c r="X854" s="257"/>
      <c r="Y854" s="257"/>
      <c r="Z854" s="257"/>
      <c r="AA854" s="257"/>
      <c r="AB854" s="257"/>
      <c r="AC854" s="257"/>
      <c r="AD854" s="257"/>
    </row>
    <row r="855">
      <c r="A855" s="257"/>
      <c r="B855" s="257"/>
      <c r="C855" s="257"/>
      <c r="D855" s="158"/>
      <c r="E855" s="285"/>
      <c r="F855" s="257"/>
      <c r="G855" s="257"/>
      <c r="H855" s="258"/>
      <c r="I855" s="257"/>
      <c r="J855" s="258"/>
      <c r="K855" s="257"/>
      <c r="L855" s="256"/>
      <c r="M855" s="257"/>
      <c r="N855" s="257"/>
      <c r="O855" s="257"/>
      <c r="P855" s="257"/>
      <c r="Q855" s="258"/>
      <c r="R855" s="257"/>
      <c r="S855" s="257"/>
      <c r="T855" s="257"/>
      <c r="U855" s="257"/>
      <c r="V855" s="258"/>
      <c r="W855" s="257"/>
      <c r="X855" s="257"/>
      <c r="Y855" s="257"/>
      <c r="Z855" s="257"/>
      <c r="AA855" s="257"/>
      <c r="AB855" s="257"/>
      <c r="AC855" s="257"/>
      <c r="AD855" s="257"/>
    </row>
    <row r="856">
      <c r="A856" s="257"/>
      <c r="B856" s="257"/>
      <c r="C856" s="257"/>
      <c r="D856" s="158"/>
      <c r="E856" s="285"/>
      <c r="F856" s="257"/>
      <c r="G856" s="257"/>
      <c r="H856" s="258"/>
      <c r="I856" s="257"/>
      <c r="J856" s="258"/>
      <c r="K856" s="257"/>
      <c r="L856" s="256"/>
      <c r="M856" s="257"/>
      <c r="N856" s="257"/>
      <c r="O856" s="257"/>
      <c r="P856" s="257"/>
      <c r="Q856" s="258"/>
      <c r="R856" s="257"/>
      <c r="S856" s="257"/>
      <c r="T856" s="257"/>
      <c r="U856" s="257"/>
      <c r="V856" s="258"/>
      <c r="W856" s="257"/>
      <c r="X856" s="257"/>
      <c r="Y856" s="257"/>
      <c r="Z856" s="257"/>
      <c r="AA856" s="257"/>
      <c r="AB856" s="257"/>
      <c r="AC856" s="257"/>
      <c r="AD856" s="257"/>
    </row>
    <row r="857">
      <c r="A857" s="257"/>
      <c r="B857" s="257"/>
      <c r="C857" s="257"/>
      <c r="D857" s="158"/>
      <c r="E857" s="285"/>
      <c r="F857" s="257"/>
      <c r="G857" s="257"/>
      <c r="H857" s="258"/>
      <c r="I857" s="257"/>
      <c r="J857" s="258"/>
      <c r="K857" s="257"/>
      <c r="L857" s="256"/>
      <c r="M857" s="257"/>
      <c r="N857" s="257"/>
      <c r="O857" s="257"/>
      <c r="P857" s="257"/>
      <c r="Q857" s="258"/>
      <c r="R857" s="257"/>
      <c r="S857" s="257"/>
      <c r="T857" s="257"/>
      <c r="U857" s="257"/>
      <c r="V857" s="258"/>
      <c r="W857" s="257"/>
      <c r="X857" s="257"/>
      <c r="Y857" s="257"/>
      <c r="Z857" s="257"/>
      <c r="AA857" s="257"/>
      <c r="AB857" s="257"/>
      <c r="AC857" s="257"/>
      <c r="AD857" s="257"/>
    </row>
    <row r="858">
      <c r="A858" s="257"/>
      <c r="B858" s="257"/>
      <c r="C858" s="257"/>
      <c r="D858" s="158"/>
      <c r="E858" s="285"/>
      <c r="F858" s="257"/>
      <c r="G858" s="257"/>
      <c r="H858" s="258"/>
      <c r="I858" s="257"/>
      <c r="J858" s="258"/>
      <c r="K858" s="257"/>
      <c r="L858" s="256"/>
      <c r="M858" s="257"/>
      <c r="N858" s="257"/>
      <c r="O858" s="257"/>
      <c r="P858" s="257"/>
      <c r="Q858" s="258"/>
      <c r="R858" s="257"/>
      <c r="S858" s="257"/>
      <c r="T858" s="257"/>
      <c r="U858" s="257"/>
      <c r="V858" s="258"/>
      <c r="W858" s="257"/>
      <c r="X858" s="257"/>
      <c r="Y858" s="257"/>
      <c r="Z858" s="257"/>
      <c r="AA858" s="257"/>
      <c r="AB858" s="257"/>
      <c r="AC858" s="257"/>
      <c r="AD858" s="257"/>
    </row>
    <row r="859">
      <c r="A859" s="257"/>
      <c r="B859" s="257"/>
      <c r="C859" s="257"/>
      <c r="D859" s="158"/>
      <c r="E859" s="285"/>
      <c r="F859" s="257"/>
      <c r="G859" s="257"/>
      <c r="H859" s="258"/>
      <c r="I859" s="257"/>
      <c r="J859" s="258"/>
      <c r="K859" s="257"/>
      <c r="L859" s="256"/>
      <c r="M859" s="257"/>
      <c r="N859" s="257"/>
      <c r="O859" s="257"/>
      <c r="P859" s="257"/>
      <c r="Q859" s="258"/>
      <c r="R859" s="257"/>
      <c r="S859" s="257"/>
      <c r="T859" s="257"/>
      <c r="U859" s="257"/>
      <c r="V859" s="258"/>
      <c r="W859" s="257"/>
      <c r="X859" s="257"/>
      <c r="Y859" s="257"/>
      <c r="Z859" s="257"/>
      <c r="AA859" s="257"/>
      <c r="AB859" s="257"/>
      <c r="AC859" s="257"/>
      <c r="AD859" s="257"/>
    </row>
    <row r="860">
      <c r="A860" s="257"/>
      <c r="B860" s="257"/>
      <c r="C860" s="257"/>
      <c r="D860" s="158"/>
      <c r="E860" s="285"/>
      <c r="F860" s="257"/>
      <c r="G860" s="257"/>
      <c r="H860" s="258"/>
      <c r="I860" s="257"/>
      <c r="J860" s="258"/>
      <c r="K860" s="257"/>
      <c r="L860" s="256"/>
      <c r="M860" s="257"/>
      <c r="N860" s="257"/>
      <c r="O860" s="257"/>
      <c r="P860" s="257"/>
      <c r="Q860" s="258"/>
      <c r="R860" s="257"/>
      <c r="S860" s="257"/>
      <c r="T860" s="257"/>
      <c r="U860" s="257"/>
      <c r="V860" s="258"/>
      <c r="W860" s="257"/>
      <c r="X860" s="257"/>
      <c r="Y860" s="257"/>
      <c r="Z860" s="257"/>
      <c r="AA860" s="257"/>
      <c r="AB860" s="257"/>
      <c r="AC860" s="257"/>
      <c r="AD860" s="257"/>
    </row>
    <row r="861">
      <c r="A861" s="257"/>
      <c r="B861" s="257"/>
      <c r="C861" s="257"/>
      <c r="D861" s="158"/>
      <c r="E861" s="285"/>
      <c r="F861" s="257"/>
      <c r="G861" s="257"/>
      <c r="H861" s="258"/>
      <c r="I861" s="257"/>
      <c r="J861" s="258"/>
      <c r="K861" s="257"/>
      <c r="L861" s="256"/>
      <c r="M861" s="257"/>
      <c r="N861" s="257"/>
      <c r="O861" s="257"/>
      <c r="P861" s="257"/>
      <c r="Q861" s="258"/>
      <c r="R861" s="257"/>
      <c r="S861" s="257"/>
      <c r="T861" s="257"/>
      <c r="U861" s="257"/>
      <c r="V861" s="258"/>
      <c r="W861" s="257"/>
      <c r="X861" s="257"/>
      <c r="Y861" s="257"/>
      <c r="Z861" s="257"/>
      <c r="AA861" s="257"/>
      <c r="AB861" s="257"/>
      <c r="AC861" s="257"/>
      <c r="AD861" s="257"/>
    </row>
    <row r="862">
      <c r="A862" s="257"/>
      <c r="B862" s="257"/>
      <c r="C862" s="257"/>
      <c r="D862" s="158"/>
      <c r="E862" s="285"/>
      <c r="F862" s="257"/>
      <c r="G862" s="257"/>
      <c r="H862" s="258"/>
      <c r="I862" s="257"/>
      <c r="J862" s="258"/>
      <c r="K862" s="257"/>
      <c r="L862" s="256"/>
      <c r="M862" s="257"/>
      <c r="N862" s="257"/>
      <c r="O862" s="257"/>
      <c r="P862" s="257"/>
      <c r="Q862" s="258"/>
      <c r="R862" s="257"/>
      <c r="S862" s="257"/>
      <c r="T862" s="257"/>
      <c r="U862" s="257"/>
      <c r="V862" s="258"/>
      <c r="W862" s="257"/>
      <c r="X862" s="257"/>
      <c r="Y862" s="257"/>
      <c r="Z862" s="257"/>
      <c r="AA862" s="257"/>
      <c r="AB862" s="257"/>
      <c r="AC862" s="257"/>
      <c r="AD862" s="257"/>
    </row>
    <row r="863">
      <c r="A863" s="257"/>
      <c r="B863" s="257"/>
      <c r="C863" s="257"/>
      <c r="D863" s="158"/>
      <c r="E863" s="285"/>
      <c r="F863" s="257"/>
      <c r="G863" s="257"/>
      <c r="H863" s="258"/>
      <c r="I863" s="257"/>
      <c r="J863" s="258"/>
      <c r="K863" s="257"/>
      <c r="L863" s="256"/>
      <c r="M863" s="257"/>
      <c r="N863" s="257"/>
      <c r="O863" s="257"/>
      <c r="P863" s="257"/>
      <c r="Q863" s="258"/>
      <c r="R863" s="257"/>
      <c r="S863" s="257"/>
      <c r="T863" s="257"/>
      <c r="U863" s="257"/>
      <c r="V863" s="258"/>
      <c r="W863" s="257"/>
      <c r="X863" s="257"/>
      <c r="Y863" s="257"/>
      <c r="Z863" s="257"/>
      <c r="AA863" s="257"/>
      <c r="AB863" s="257"/>
      <c r="AC863" s="257"/>
      <c r="AD863" s="257"/>
    </row>
    <row r="864">
      <c r="A864" s="257"/>
      <c r="B864" s="257"/>
      <c r="C864" s="257"/>
      <c r="D864" s="158"/>
      <c r="E864" s="285"/>
      <c r="F864" s="257"/>
      <c r="G864" s="257"/>
      <c r="H864" s="258"/>
      <c r="I864" s="257"/>
      <c r="J864" s="258"/>
      <c r="K864" s="257"/>
      <c r="L864" s="256"/>
      <c r="M864" s="257"/>
      <c r="N864" s="257"/>
      <c r="O864" s="257"/>
      <c r="P864" s="257"/>
      <c r="Q864" s="258"/>
      <c r="R864" s="257"/>
      <c r="S864" s="257"/>
      <c r="T864" s="257"/>
      <c r="U864" s="257"/>
      <c r="V864" s="258"/>
      <c r="W864" s="257"/>
      <c r="X864" s="257"/>
      <c r="Y864" s="257"/>
      <c r="Z864" s="257"/>
      <c r="AA864" s="257"/>
      <c r="AB864" s="257"/>
      <c r="AC864" s="257"/>
      <c r="AD864" s="257"/>
    </row>
    <row r="865">
      <c r="A865" s="257"/>
      <c r="B865" s="257"/>
      <c r="C865" s="257"/>
      <c r="D865" s="158"/>
      <c r="E865" s="285"/>
      <c r="F865" s="257"/>
      <c r="G865" s="257"/>
      <c r="H865" s="258"/>
      <c r="I865" s="257"/>
      <c r="J865" s="258"/>
      <c r="K865" s="257"/>
      <c r="L865" s="256"/>
      <c r="M865" s="257"/>
      <c r="N865" s="257"/>
      <c r="O865" s="257"/>
      <c r="P865" s="257"/>
      <c r="Q865" s="258"/>
      <c r="R865" s="257"/>
      <c r="S865" s="257"/>
      <c r="T865" s="257"/>
      <c r="U865" s="257"/>
      <c r="V865" s="258"/>
      <c r="W865" s="257"/>
      <c r="X865" s="257"/>
      <c r="Y865" s="257"/>
      <c r="Z865" s="257"/>
      <c r="AA865" s="257"/>
      <c r="AB865" s="257"/>
      <c r="AC865" s="257"/>
      <c r="AD865" s="257"/>
    </row>
    <row r="866">
      <c r="A866" s="257"/>
      <c r="B866" s="257"/>
      <c r="C866" s="257"/>
      <c r="D866" s="158"/>
      <c r="E866" s="285"/>
      <c r="F866" s="257"/>
      <c r="G866" s="257"/>
      <c r="H866" s="258"/>
      <c r="I866" s="257"/>
      <c r="J866" s="258"/>
      <c r="K866" s="257"/>
      <c r="L866" s="256"/>
      <c r="M866" s="257"/>
      <c r="N866" s="257"/>
      <c r="O866" s="257"/>
      <c r="P866" s="257"/>
      <c r="Q866" s="258"/>
      <c r="R866" s="257"/>
      <c r="S866" s="257"/>
      <c r="T866" s="257"/>
      <c r="U866" s="257"/>
      <c r="V866" s="258"/>
      <c r="W866" s="257"/>
      <c r="X866" s="257"/>
      <c r="Y866" s="257"/>
      <c r="Z866" s="257"/>
      <c r="AA866" s="257"/>
      <c r="AB866" s="257"/>
      <c r="AC866" s="257"/>
      <c r="AD866" s="257"/>
    </row>
    <row r="867">
      <c r="A867" s="257"/>
      <c r="B867" s="257"/>
      <c r="C867" s="257"/>
      <c r="D867" s="158"/>
      <c r="E867" s="285"/>
      <c r="F867" s="257"/>
      <c r="G867" s="257"/>
      <c r="H867" s="258"/>
      <c r="I867" s="257"/>
      <c r="J867" s="258"/>
      <c r="K867" s="257"/>
      <c r="L867" s="256"/>
      <c r="M867" s="257"/>
      <c r="N867" s="257"/>
      <c r="O867" s="257"/>
      <c r="P867" s="257"/>
      <c r="Q867" s="258"/>
      <c r="R867" s="257"/>
      <c r="S867" s="257"/>
      <c r="T867" s="257"/>
      <c r="U867" s="257"/>
      <c r="V867" s="258"/>
      <c r="W867" s="257"/>
      <c r="X867" s="257"/>
      <c r="Y867" s="257"/>
      <c r="Z867" s="257"/>
      <c r="AA867" s="257"/>
      <c r="AB867" s="257"/>
      <c r="AC867" s="257"/>
      <c r="AD867" s="257"/>
    </row>
    <row r="868">
      <c r="A868" s="257"/>
      <c r="B868" s="257"/>
      <c r="C868" s="257"/>
      <c r="D868" s="158"/>
      <c r="E868" s="285"/>
      <c r="F868" s="257"/>
      <c r="G868" s="257"/>
      <c r="H868" s="258"/>
      <c r="I868" s="257"/>
      <c r="J868" s="258"/>
      <c r="K868" s="257"/>
      <c r="L868" s="256"/>
      <c r="M868" s="257"/>
      <c r="N868" s="257"/>
      <c r="O868" s="257"/>
      <c r="P868" s="257"/>
      <c r="Q868" s="258"/>
      <c r="R868" s="257"/>
      <c r="S868" s="257"/>
      <c r="T868" s="257"/>
      <c r="U868" s="257"/>
      <c r="V868" s="258"/>
      <c r="W868" s="257"/>
      <c r="X868" s="257"/>
      <c r="Y868" s="257"/>
      <c r="Z868" s="257"/>
      <c r="AA868" s="257"/>
      <c r="AB868" s="257"/>
      <c r="AC868" s="257"/>
      <c r="AD868" s="257"/>
    </row>
    <row r="869">
      <c r="A869" s="257"/>
      <c r="B869" s="257"/>
      <c r="C869" s="257"/>
      <c r="D869" s="158"/>
      <c r="E869" s="285"/>
      <c r="F869" s="257"/>
      <c r="G869" s="257"/>
      <c r="H869" s="258"/>
      <c r="I869" s="257"/>
      <c r="J869" s="258"/>
      <c r="K869" s="257"/>
      <c r="L869" s="256"/>
      <c r="M869" s="257"/>
      <c r="N869" s="257"/>
      <c r="O869" s="257"/>
      <c r="P869" s="257"/>
      <c r="Q869" s="258"/>
      <c r="R869" s="257"/>
      <c r="S869" s="257"/>
      <c r="T869" s="257"/>
      <c r="U869" s="257"/>
      <c r="V869" s="258"/>
      <c r="W869" s="257"/>
      <c r="X869" s="257"/>
      <c r="Y869" s="257"/>
      <c r="Z869" s="257"/>
      <c r="AA869" s="257"/>
      <c r="AB869" s="257"/>
      <c r="AC869" s="257"/>
      <c r="AD869" s="257"/>
    </row>
    <row r="870">
      <c r="A870" s="257"/>
      <c r="B870" s="257"/>
      <c r="C870" s="257"/>
      <c r="D870" s="158"/>
      <c r="E870" s="285"/>
      <c r="F870" s="257"/>
      <c r="G870" s="257"/>
      <c r="H870" s="258"/>
      <c r="I870" s="257"/>
      <c r="J870" s="258"/>
      <c r="K870" s="257"/>
      <c r="L870" s="256"/>
      <c r="M870" s="257"/>
      <c r="N870" s="257"/>
      <c r="O870" s="257"/>
      <c r="P870" s="257"/>
      <c r="Q870" s="258"/>
      <c r="R870" s="257"/>
      <c r="S870" s="257"/>
      <c r="T870" s="257"/>
      <c r="U870" s="257"/>
      <c r="V870" s="258"/>
      <c r="W870" s="257"/>
      <c r="X870" s="257"/>
      <c r="Y870" s="257"/>
      <c r="Z870" s="257"/>
      <c r="AA870" s="257"/>
      <c r="AB870" s="257"/>
      <c r="AC870" s="257"/>
      <c r="AD870" s="257"/>
    </row>
    <row r="871">
      <c r="A871" s="257"/>
      <c r="B871" s="257"/>
      <c r="C871" s="257"/>
      <c r="D871" s="158"/>
      <c r="E871" s="285"/>
      <c r="F871" s="257"/>
      <c r="G871" s="257"/>
      <c r="H871" s="258"/>
      <c r="I871" s="257"/>
      <c r="J871" s="258"/>
      <c r="K871" s="257"/>
      <c r="L871" s="256"/>
      <c r="M871" s="257"/>
      <c r="N871" s="257"/>
      <c r="O871" s="257"/>
      <c r="P871" s="257"/>
      <c r="Q871" s="258"/>
      <c r="R871" s="257"/>
      <c r="S871" s="257"/>
      <c r="T871" s="257"/>
      <c r="U871" s="257"/>
      <c r="V871" s="258"/>
      <c r="W871" s="257"/>
      <c r="X871" s="257"/>
      <c r="Y871" s="257"/>
      <c r="Z871" s="257"/>
      <c r="AA871" s="257"/>
      <c r="AB871" s="257"/>
      <c r="AC871" s="257"/>
      <c r="AD871" s="257"/>
    </row>
    <row r="872">
      <c r="A872" s="257"/>
      <c r="B872" s="257"/>
      <c r="C872" s="257"/>
      <c r="D872" s="158"/>
      <c r="E872" s="285"/>
      <c r="F872" s="257"/>
      <c r="G872" s="257"/>
      <c r="H872" s="258"/>
      <c r="I872" s="257"/>
      <c r="J872" s="258"/>
      <c r="K872" s="257"/>
      <c r="L872" s="256"/>
      <c r="M872" s="257"/>
      <c r="N872" s="257"/>
      <c r="O872" s="257"/>
      <c r="P872" s="257"/>
      <c r="Q872" s="258"/>
      <c r="R872" s="257"/>
      <c r="S872" s="257"/>
      <c r="T872" s="257"/>
      <c r="U872" s="257"/>
      <c r="V872" s="258"/>
      <c r="W872" s="257"/>
      <c r="X872" s="257"/>
      <c r="Y872" s="257"/>
      <c r="Z872" s="257"/>
      <c r="AA872" s="257"/>
      <c r="AB872" s="257"/>
      <c r="AC872" s="257"/>
      <c r="AD872" s="257"/>
    </row>
    <row r="873">
      <c r="A873" s="257"/>
      <c r="B873" s="257"/>
      <c r="C873" s="257"/>
      <c r="D873" s="158"/>
      <c r="E873" s="285"/>
      <c r="F873" s="257"/>
      <c r="G873" s="257"/>
      <c r="H873" s="258"/>
      <c r="I873" s="257"/>
      <c r="J873" s="258"/>
      <c r="K873" s="257"/>
      <c r="L873" s="256"/>
      <c r="M873" s="257"/>
      <c r="N873" s="257"/>
      <c r="O873" s="257"/>
      <c r="P873" s="257"/>
      <c r="Q873" s="258"/>
      <c r="R873" s="257"/>
      <c r="S873" s="257"/>
      <c r="T873" s="257"/>
      <c r="U873" s="257"/>
      <c r="V873" s="258"/>
      <c r="W873" s="257"/>
      <c r="X873" s="257"/>
      <c r="Y873" s="257"/>
      <c r="Z873" s="257"/>
      <c r="AA873" s="257"/>
      <c r="AB873" s="257"/>
      <c r="AC873" s="257"/>
      <c r="AD873" s="257"/>
    </row>
    <row r="874">
      <c r="A874" s="257"/>
      <c r="B874" s="257"/>
      <c r="C874" s="257"/>
      <c r="D874" s="158"/>
      <c r="E874" s="285"/>
      <c r="F874" s="257"/>
      <c r="G874" s="257"/>
      <c r="H874" s="258"/>
      <c r="I874" s="257"/>
      <c r="J874" s="258"/>
      <c r="K874" s="257"/>
      <c r="L874" s="256"/>
      <c r="M874" s="257"/>
      <c r="N874" s="257"/>
      <c r="O874" s="257"/>
      <c r="P874" s="257"/>
      <c r="Q874" s="258"/>
      <c r="R874" s="257"/>
      <c r="S874" s="257"/>
      <c r="T874" s="257"/>
      <c r="U874" s="257"/>
      <c r="V874" s="258"/>
      <c r="W874" s="257"/>
      <c r="X874" s="257"/>
      <c r="Y874" s="257"/>
      <c r="Z874" s="257"/>
      <c r="AA874" s="257"/>
      <c r="AB874" s="257"/>
      <c r="AC874" s="257"/>
      <c r="AD874" s="257"/>
    </row>
    <row r="875">
      <c r="A875" s="257"/>
      <c r="B875" s="257"/>
      <c r="C875" s="257"/>
      <c r="D875" s="158"/>
      <c r="E875" s="285"/>
      <c r="F875" s="257"/>
      <c r="G875" s="257"/>
      <c r="H875" s="258"/>
      <c r="I875" s="257"/>
      <c r="J875" s="258"/>
      <c r="K875" s="257"/>
      <c r="L875" s="256"/>
      <c r="M875" s="257"/>
      <c r="N875" s="257"/>
      <c r="O875" s="257"/>
      <c r="P875" s="257"/>
      <c r="Q875" s="258"/>
      <c r="R875" s="257"/>
      <c r="S875" s="257"/>
      <c r="T875" s="257"/>
      <c r="U875" s="257"/>
      <c r="V875" s="258"/>
      <c r="W875" s="257"/>
      <c r="X875" s="257"/>
      <c r="Y875" s="257"/>
      <c r="Z875" s="257"/>
      <c r="AA875" s="257"/>
      <c r="AB875" s="257"/>
      <c r="AC875" s="257"/>
      <c r="AD875" s="257"/>
    </row>
    <row r="876">
      <c r="A876" s="257"/>
      <c r="B876" s="257"/>
      <c r="C876" s="257"/>
      <c r="D876" s="158"/>
      <c r="E876" s="285"/>
      <c r="F876" s="257"/>
      <c r="G876" s="257"/>
      <c r="H876" s="258"/>
      <c r="I876" s="257"/>
      <c r="J876" s="258"/>
      <c r="K876" s="257"/>
      <c r="L876" s="256"/>
      <c r="M876" s="257"/>
      <c r="N876" s="257"/>
      <c r="O876" s="257"/>
      <c r="P876" s="257"/>
      <c r="Q876" s="258"/>
      <c r="R876" s="257"/>
      <c r="S876" s="257"/>
      <c r="T876" s="257"/>
      <c r="U876" s="257"/>
      <c r="V876" s="258"/>
      <c r="W876" s="257"/>
      <c r="X876" s="257"/>
      <c r="Y876" s="257"/>
      <c r="Z876" s="257"/>
      <c r="AA876" s="257"/>
      <c r="AB876" s="257"/>
      <c r="AC876" s="257"/>
      <c r="AD876" s="257"/>
    </row>
    <row r="877">
      <c r="A877" s="257"/>
      <c r="B877" s="257"/>
      <c r="C877" s="257"/>
      <c r="D877" s="158"/>
      <c r="E877" s="285"/>
      <c r="F877" s="257"/>
      <c r="G877" s="257"/>
      <c r="H877" s="258"/>
      <c r="I877" s="257"/>
      <c r="J877" s="258"/>
      <c r="K877" s="257"/>
      <c r="L877" s="256"/>
      <c r="M877" s="257"/>
      <c r="N877" s="257"/>
      <c r="O877" s="257"/>
      <c r="P877" s="257"/>
      <c r="Q877" s="258"/>
      <c r="R877" s="257"/>
      <c r="S877" s="257"/>
      <c r="T877" s="257"/>
      <c r="U877" s="257"/>
      <c r="V877" s="258"/>
      <c r="W877" s="257"/>
      <c r="X877" s="257"/>
      <c r="Y877" s="257"/>
      <c r="Z877" s="257"/>
      <c r="AA877" s="257"/>
      <c r="AB877" s="257"/>
      <c r="AC877" s="257"/>
      <c r="AD877" s="257"/>
    </row>
    <row r="878">
      <c r="A878" s="257"/>
      <c r="B878" s="257"/>
      <c r="C878" s="257"/>
      <c r="D878" s="158"/>
      <c r="E878" s="285"/>
      <c r="F878" s="257"/>
      <c r="G878" s="257"/>
      <c r="H878" s="258"/>
      <c r="I878" s="257"/>
      <c r="J878" s="258"/>
      <c r="K878" s="257"/>
      <c r="L878" s="256"/>
      <c r="M878" s="257"/>
      <c r="N878" s="257"/>
      <c r="O878" s="257"/>
      <c r="P878" s="257"/>
      <c r="Q878" s="258"/>
      <c r="R878" s="257"/>
      <c r="S878" s="257"/>
      <c r="T878" s="257"/>
      <c r="U878" s="257"/>
      <c r="V878" s="258"/>
      <c r="W878" s="257"/>
      <c r="X878" s="257"/>
      <c r="Y878" s="257"/>
      <c r="Z878" s="257"/>
      <c r="AA878" s="257"/>
      <c r="AB878" s="257"/>
      <c r="AC878" s="257"/>
      <c r="AD878" s="257"/>
    </row>
    <row r="879">
      <c r="A879" s="257"/>
      <c r="B879" s="257"/>
      <c r="C879" s="257"/>
      <c r="D879" s="158"/>
      <c r="E879" s="285"/>
      <c r="F879" s="257"/>
      <c r="G879" s="257"/>
      <c r="H879" s="258"/>
      <c r="I879" s="257"/>
      <c r="J879" s="258"/>
      <c r="K879" s="257"/>
      <c r="L879" s="256"/>
      <c r="M879" s="257"/>
      <c r="N879" s="257"/>
      <c r="O879" s="257"/>
      <c r="P879" s="257"/>
      <c r="Q879" s="258"/>
      <c r="R879" s="257"/>
      <c r="S879" s="257"/>
      <c r="T879" s="257"/>
      <c r="U879" s="257"/>
      <c r="V879" s="258"/>
      <c r="W879" s="257"/>
      <c r="X879" s="257"/>
      <c r="Y879" s="257"/>
      <c r="Z879" s="257"/>
      <c r="AA879" s="257"/>
      <c r="AB879" s="257"/>
      <c r="AC879" s="257"/>
      <c r="AD879" s="257"/>
    </row>
    <row r="880">
      <c r="A880" s="257"/>
      <c r="B880" s="257"/>
      <c r="C880" s="257"/>
      <c r="D880" s="158"/>
      <c r="E880" s="285"/>
      <c r="F880" s="257"/>
      <c r="G880" s="257"/>
      <c r="H880" s="258"/>
      <c r="I880" s="257"/>
      <c r="J880" s="258"/>
      <c r="K880" s="257"/>
      <c r="L880" s="256"/>
      <c r="M880" s="257"/>
      <c r="N880" s="257"/>
      <c r="O880" s="257"/>
      <c r="P880" s="257"/>
      <c r="Q880" s="258"/>
      <c r="R880" s="257"/>
      <c r="S880" s="257"/>
      <c r="T880" s="257"/>
      <c r="U880" s="257"/>
      <c r="V880" s="258"/>
      <c r="W880" s="257"/>
      <c r="X880" s="257"/>
      <c r="Y880" s="257"/>
      <c r="Z880" s="257"/>
      <c r="AA880" s="257"/>
      <c r="AB880" s="257"/>
      <c r="AC880" s="257"/>
      <c r="AD880" s="257"/>
    </row>
    <row r="881">
      <c r="A881" s="257"/>
      <c r="B881" s="257"/>
      <c r="C881" s="257"/>
      <c r="D881" s="158"/>
      <c r="E881" s="285"/>
      <c r="F881" s="257"/>
      <c r="G881" s="257"/>
      <c r="H881" s="258"/>
      <c r="I881" s="257"/>
      <c r="J881" s="258"/>
      <c r="K881" s="257"/>
      <c r="L881" s="256"/>
      <c r="M881" s="257"/>
      <c r="N881" s="257"/>
      <c r="O881" s="257"/>
      <c r="P881" s="257"/>
      <c r="Q881" s="258"/>
      <c r="R881" s="257"/>
      <c r="S881" s="257"/>
      <c r="T881" s="257"/>
      <c r="U881" s="257"/>
      <c r="V881" s="258"/>
      <c r="W881" s="257"/>
      <c r="X881" s="257"/>
      <c r="Y881" s="257"/>
      <c r="Z881" s="257"/>
      <c r="AA881" s="257"/>
      <c r="AB881" s="257"/>
      <c r="AC881" s="257"/>
      <c r="AD881" s="257"/>
    </row>
    <row r="882">
      <c r="A882" s="257"/>
      <c r="B882" s="257"/>
      <c r="C882" s="257"/>
      <c r="D882" s="158"/>
      <c r="E882" s="285"/>
      <c r="F882" s="257"/>
      <c r="G882" s="257"/>
      <c r="H882" s="258"/>
      <c r="I882" s="257"/>
      <c r="J882" s="258"/>
      <c r="K882" s="257"/>
      <c r="L882" s="256"/>
      <c r="M882" s="257"/>
      <c r="N882" s="257"/>
      <c r="O882" s="257"/>
      <c r="P882" s="257"/>
      <c r="Q882" s="258"/>
      <c r="R882" s="257"/>
      <c r="S882" s="257"/>
      <c r="T882" s="257"/>
      <c r="U882" s="257"/>
      <c r="V882" s="258"/>
      <c r="W882" s="257"/>
      <c r="X882" s="257"/>
      <c r="Y882" s="257"/>
      <c r="Z882" s="257"/>
      <c r="AA882" s="257"/>
      <c r="AB882" s="257"/>
      <c r="AC882" s="257"/>
      <c r="AD882" s="257"/>
    </row>
    <row r="883">
      <c r="A883" s="257"/>
      <c r="B883" s="257"/>
      <c r="C883" s="257"/>
      <c r="D883" s="158"/>
      <c r="E883" s="285"/>
      <c r="F883" s="257"/>
      <c r="G883" s="257"/>
      <c r="H883" s="258"/>
      <c r="I883" s="257"/>
      <c r="J883" s="258"/>
      <c r="K883" s="257"/>
      <c r="L883" s="256"/>
      <c r="M883" s="257"/>
      <c r="N883" s="257"/>
      <c r="O883" s="257"/>
      <c r="P883" s="257"/>
      <c r="Q883" s="258"/>
      <c r="R883" s="257"/>
      <c r="S883" s="257"/>
      <c r="T883" s="257"/>
      <c r="U883" s="257"/>
      <c r="V883" s="258"/>
      <c r="W883" s="257"/>
      <c r="X883" s="257"/>
      <c r="Y883" s="257"/>
      <c r="Z883" s="257"/>
      <c r="AA883" s="257"/>
      <c r="AB883" s="257"/>
      <c r="AC883" s="257"/>
      <c r="AD883" s="257"/>
    </row>
    <row r="884">
      <c r="A884" s="257"/>
      <c r="B884" s="257"/>
      <c r="C884" s="257"/>
      <c r="D884" s="158"/>
      <c r="E884" s="285"/>
      <c r="F884" s="257"/>
      <c r="G884" s="257"/>
      <c r="H884" s="258"/>
      <c r="I884" s="257"/>
      <c r="J884" s="258"/>
      <c r="K884" s="257"/>
      <c r="L884" s="256"/>
      <c r="M884" s="257"/>
      <c r="N884" s="257"/>
      <c r="O884" s="257"/>
      <c r="P884" s="257"/>
      <c r="Q884" s="258"/>
      <c r="R884" s="257"/>
      <c r="S884" s="257"/>
      <c r="T884" s="257"/>
      <c r="U884" s="257"/>
      <c r="V884" s="258"/>
      <c r="W884" s="257"/>
      <c r="X884" s="257"/>
      <c r="Y884" s="257"/>
      <c r="Z884" s="257"/>
      <c r="AA884" s="257"/>
      <c r="AB884" s="257"/>
      <c r="AC884" s="257"/>
      <c r="AD884" s="257"/>
    </row>
    <row r="885">
      <c r="A885" s="257"/>
      <c r="B885" s="257"/>
      <c r="C885" s="257"/>
      <c r="D885" s="158"/>
      <c r="E885" s="285"/>
      <c r="F885" s="257"/>
      <c r="G885" s="257"/>
      <c r="H885" s="258"/>
      <c r="I885" s="257"/>
      <c r="J885" s="258"/>
      <c r="K885" s="257"/>
      <c r="L885" s="256"/>
      <c r="M885" s="257"/>
      <c r="N885" s="257"/>
      <c r="O885" s="257"/>
      <c r="P885" s="257"/>
      <c r="Q885" s="258"/>
      <c r="R885" s="257"/>
      <c r="S885" s="257"/>
      <c r="T885" s="257"/>
      <c r="U885" s="257"/>
      <c r="V885" s="258"/>
      <c r="W885" s="257"/>
      <c r="X885" s="257"/>
      <c r="Y885" s="257"/>
      <c r="Z885" s="257"/>
      <c r="AA885" s="257"/>
      <c r="AB885" s="257"/>
      <c r="AC885" s="257"/>
      <c r="AD885" s="257"/>
    </row>
    <row r="886">
      <c r="A886" s="257"/>
      <c r="B886" s="257"/>
      <c r="C886" s="257"/>
      <c r="D886" s="158"/>
      <c r="E886" s="285"/>
      <c r="F886" s="257"/>
      <c r="G886" s="257"/>
      <c r="H886" s="258"/>
      <c r="I886" s="257"/>
      <c r="J886" s="258"/>
      <c r="K886" s="257"/>
      <c r="L886" s="256"/>
      <c r="M886" s="257"/>
      <c r="N886" s="257"/>
      <c r="O886" s="257"/>
      <c r="P886" s="257"/>
      <c r="Q886" s="258"/>
      <c r="R886" s="257"/>
      <c r="S886" s="257"/>
      <c r="T886" s="257"/>
      <c r="U886" s="257"/>
      <c r="V886" s="258"/>
      <c r="W886" s="257"/>
      <c r="X886" s="257"/>
      <c r="Y886" s="257"/>
      <c r="Z886" s="257"/>
      <c r="AA886" s="257"/>
      <c r="AB886" s="257"/>
      <c r="AC886" s="257"/>
      <c r="AD886" s="257"/>
    </row>
    <row r="887">
      <c r="A887" s="257"/>
      <c r="B887" s="257"/>
      <c r="C887" s="257"/>
      <c r="D887" s="158"/>
      <c r="E887" s="285"/>
      <c r="F887" s="257"/>
      <c r="G887" s="257"/>
      <c r="H887" s="258"/>
      <c r="I887" s="257"/>
      <c r="J887" s="258"/>
      <c r="K887" s="257"/>
      <c r="L887" s="256"/>
      <c r="M887" s="257"/>
      <c r="N887" s="257"/>
      <c r="O887" s="257"/>
      <c r="P887" s="257"/>
      <c r="Q887" s="258"/>
      <c r="R887" s="257"/>
      <c r="S887" s="257"/>
      <c r="T887" s="257"/>
      <c r="U887" s="257"/>
      <c r="V887" s="258"/>
      <c r="W887" s="257"/>
      <c r="X887" s="257"/>
      <c r="Y887" s="257"/>
      <c r="Z887" s="257"/>
      <c r="AA887" s="257"/>
      <c r="AB887" s="257"/>
      <c r="AC887" s="257"/>
      <c r="AD887" s="257"/>
    </row>
    <row r="888">
      <c r="A888" s="257"/>
      <c r="B888" s="257"/>
      <c r="C888" s="257"/>
      <c r="D888" s="158"/>
      <c r="E888" s="285"/>
      <c r="F888" s="257"/>
      <c r="G888" s="257"/>
      <c r="H888" s="258"/>
      <c r="I888" s="257"/>
      <c r="J888" s="258"/>
      <c r="K888" s="257"/>
      <c r="L888" s="256"/>
      <c r="M888" s="257"/>
      <c r="N888" s="257"/>
      <c r="O888" s="257"/>
      <c r="P888" s="257"/>
      <c r="Q888" s="258"/>
      <c r="R888" s="257"/>
      <c r="S888" s="257"/>
      <c r="T888" s="257"/>
      <c r="U888" s="257"/>
      <c r="V888" s="258"/>
      <c r="W888" s="257"/>
      <c r="X888" s="257"/>
      <c r="Y888" s="257"/>
      <c r="Z888" s="257"/>
      <c r="AA888" s="257"/>
      <c r="AB888" s="257"/>
      <c r="AC888" s="257"/>
      <c r="AD888" s="257"/>
    </row>
    <row r="889">
      <c r="A889" s="257"/>
      <c r="B889" s="257"/>
      <c r="C889" s="257"/>
      <c r="D889" s="158"/>
      <c r="E889" s="285"/>
      <c r="F889" s="257"/>
      <c r="G889" s="257"/>
      <c r="H889" s="258"/>
      <c r="I889" s="257"/>
      <c r="J889" s="258"/>
      <c r="K889" s="257"/>
      <c r="L889" s="256"/>
      <c r="M889" s="257"/>
      <c r="N889" s="257"/>
      <c r="O889" s="257"/>
      <c r="P889" s="257"/>
      <c r="Q889" s="258"/>
      <c r="R889" s="257"/>
      <c r="S889" s="257"/>
      <c r="T889" s="257"/>
      <c r="U889" s="257"/>
      <c r="V889" s="258"/>
      <c r="W889" s="257"/>
      <c r="X889" s="257"/>
      <c r="Y889" s="257"/>
      <c r="Z889" s="257"/>
      <c r="AA889" s="257"/>
      <c r="AB889" s="257"/>
      <c r="AC889" s="257"/>
      <c r="AD889" s="257"/>
    </row>
    <row r="890">
      <c r="A890" s="257"/>
      <c r="B890" s="257"/>
      <c r="C890" s="257"/>
      <c r="D890" s="158"/>
      <c r="E890" s="285"/>
      <c r="F890" s="257"/>
      <c r="G890" s="257"/>
      <c r="H890" s="258"/>
      <c r="I890" s="257"/>
      <c r="J890" s="258"/>
      <c r="K890" s="257"/>
      <c r="L890" s="256"/>
      <c r="M890" s="257"/>
      <c r="N890" s="257"/>
      <c r="O890" s="257"/>
      <c r="P890" s="257"/>
      <c r="Q890" s="258"/>
      <c r="R890" s="257"/>
      <c r="S890" s="257"/>
      <c r="T890" s="257"/>
      <c r="U890" s="257"/>
      <c r="V890" s="258"/>
      <c r="W890" s="257"/>
      <c r="X890" s="257"/>
      <c r="Y890" s="257"/>
      <c r="Z890" s="257"/>
      <c r="AA890" s="257"/>
      <c r="AB890" s="257"/>
      <c r="AC890" s="257"/>
      <c r="AD890" s="257"/>
    </row>
    <row r="891">
      <c r="A891" s="257"/>
      <c r="B891" s="257"/>
      <c r="C891" s="257"/>
      <c r="D891" s="158"/>
      <c r="E891" s="285"/>
      <c r="F891" s="257"/>
      <c r="G891" s="257"/>
      <c r="H891" s="258"/>
      <c r="I891" s="257"/>
      <c r="J891" s="258"/>
      <c r="K891" s="257"/>
      <c r="L891" s="256"/>
      <c r="M891" s="257"/>
      <c r="N891" s="257"/>
      <c r="O891" s="257"/>
      <c r="P891" s="257"/>
      <c r="Q891" s="258"/>
      <c r="R891" s="257"/>
      <c r="S891" s="257"/>
      <c r="T891" s="257"/>
      <c r="U891" s="257"/>
      <c r="V891" s="258"/>
      <c r="W891" s="257"/>
      <c r="X891" s="257"/>
      <c r="Y891" s="257"/>
      <c r="Z891" s="257"/>
      <c r="AA891" s="257"/>
      <c r="AB891" s="257"/>
      <c r="AC891" s="257"/>
      <c r="AD891" s="257"/>
    </row>
    <row r="892">
      <c r="A892" s="257"/>
      <c r="B892" s="257"/>
      <c r="C892" s="257"/>
      <c r="D892" s="158"/>
      <c r="E892" s="285"/>
      <c r="F892" s="257"/>
      <c r="G892" s="257"/>
      <c r="H892" s="258"/>
      <c r="I892" s="257"/>
      <c r="J892" s="258"/>
      <c r="K892" s="257"/>
      <c r="L892" s="256"/>
      <c r="M892" s="257"/>
      <c r="N892" s="257"/>
      <c r="O892" s="257"/>
      <c r="P892" s="257"/>
      <c r="Q892" s="258"/>
      <c r="R892" s="257"/>
      <c r="S892" s="257"/>
      <c r="T892" s="257"/>
      <c r="U892" s="257"/>
      <c r="V892" s="258"/>
      <c r="W892" s="257"/>
      <c r="X892" s="257"/>
      <c r="Y892" s="257"/>
      <c r="Z892" s="257"/>
      <c r="AA892" s="257"/>
      <c r="AB892" s="257"/>
      <c r="AC892" s="257"/>
      <c r="AD892" s="257"/>
    </row>
    <row r="893">
      <c r="A893" s="257"/>
      <c r="B893" s="257"/>
      <c r="C893" s="257"/>
      <c r="D893" s="158"/>
      <c r="E893" s="285"/>
      <c r="F893" s="257"/>
      <c r="G893" s="257"/>
      <c r="H893" s="258"/>
      <c r="I893" s="257"/>
      <c r="J893" s="258"/>
      <c r="K893" s="257"/>
      <c r="L893" s="256"/>
      <c r="M893" s="257"/>
      <c r="N893" s="257"/>
      <c r="O893" s="257"/>
      <c r="P893" s="257"/>
      <c r="Q893" s="258"/>
      <c r="R893" s="257"/>
      <c r="S893" s="257"/>
      <c r="T893" s="257"/>
      <c r="U893" s="257"/>
      <c r="V893" s="258"/>
      <c r="W893" s="257"/>
      <c r="X893" s="257"/>
      <c r="Y893" s="257"/>
      <c r="Z893" s="257"/>
      <c r="AA893" s="257"/>
      <c r="AB893" s="257"/>
      <c r="AC893" s="257"/>
      <c r="AD893" s="257"/>
    </row>
    <row r="894">
      <c r="A894" s="257"/>
      <c r="B894" s="257"/>
      <c r="C894" s="257"/>
      <c r="D894" s="158"/>
      <c r="E894" s="285"/>
      <c r="F894" s="257"/>
      <c r="G894" s="257"/>
      <c r="H894" s="258"/>
      <c r="I894" s="257"/>
      <c r="J894" s="258"/>
      <c r="K894" s="257"/>
      <c r="L894" s="256"/>
      <c r="M894" s="257"/>
      <c r="N894" s="257"/>
      <c r="O894" s="257"/>
      <c r="P894" s="257"/>
      <c r="Q894" s="258"/>
      <c r="R894" s="257"/>
      <c r="S894" s="257"/>
      <c r="T894" s="257"/>
      <c r="U894" s="257"/>
      <c r="V894" s="258"/>
      <c r="W894" s="257"/>
      <c r="X894" s="257"/>
      <c r="Y894" s="257"/>
      <c r="Z894" s="257"/>
      <c r="AA894" s="257"/>
      <c r="AB894" s="257"/>
      <c r="AC894" s="257"/>
      <c r="AD894" s="257"/>
    </row>
    <row r="895">
      <c r="A895" s="257"/>
      <c r="B895" s="257"/>
      <c r="C895" s="257"/>
      <c r="D895" s="158"/>
      <c r="E895" s="285"/>
      <c r="F895" s="257"/>
      <c r="G895" s="257"/>
      <c r="H895" s="258"/>
      <c r="I895" s="257"/>
      <c r="J895" s="258"/>
      <c r="K895" s="257"/>
      <c r="L895" s="256"/>
      <c r="M895" s="257"/>
      <c r="N895" s="257"/>
      <c r="O895" s="257"/>
      <c r="P895" s="257"/>
      <c r="Q895" s="258"/>
      <c r="R895" s="257"/>
      <c r="S895" s="257"/>
      <c r="T895" s="257"/>
      <c r="U895" s="257"/>
      <c r="V895" s="258"/>
      <c r="W895" s="257"/>
      <c r="X895" s="257"/>
      <c r="Y895" s="257"/>
      <c r="Z895" s="257"/>
      <c r="AA895" s="257"/>
      <c r="AB895" s="257"/>
      <c r="AC895" s="257"/>
      <c r="AD895" s="257"/>
    </row>
    <row r="896">
      <c r="A896" s="257"/>
      <c r="B896" s="257"/>
      <c r="C896" s="257"/>
      <c r="D896" s="158"/>
      <c r="E896" s="285"/>
      <c r="F896" s="257"/>
      <c r="G896" s="257"/>
      <c r="H896" s="258"/>
      <c r="I896" s="257"/>
      <c r="J896" s="258"/>
      <c r="K896" s="257"/>
      <c r="L896" s="256"/>
      <c r="M896" s="257"/>
      <c r="N896" s="257"/>
      <c r="O896" s="257"/>
      <c r="P896" s="257"/>
      <c r="Q896" s="258"/>
      <c r="R896" s="257"/>
      <c r="S896" s="257"/>
      <c r="T896" s="257"/>
      <c r="U896" s="257"/>
      <c r="V896" s="258"/>
      <c r="W896" s="257"/>
      <c r="X896" s="257"/>
      <c r="Y896" s="257"/>
      <c r="Z896" s="257"/>
      <c r="AA896" s="257"/>
      <c r="AB896" s="257"/>
      <c r="AC896" s="257"/>
      <c r="AD896" s="257"/>
    </row>
    <row r="897">
      <c r="A897" s="257"/>
      <c r="B897" s="257"/>
      <c r="C897" s="257"/>
      <c r="D897" s="158"/>
      <c r="E897" s="285"/>
      <c r="F897" s="257"/>
      <c r="G897" s="257"/>
      <c r="H897" s="258"/>
      <c r="I897" s="257"/>
      <c r="J897" s="258"/>
      <c r="K897" s="257"/>
      <c r="L897" s="256"/>
      <c r="M897" s="257"/>
      <c r="N897" s="257"/>
      <c r="O897" s="257"/>
      <c r="P897" s="257"/>
      <c r="Q897" s="258"/>
      <c r="R897" s="257"/>
      <c r="S897" s="257"/>
      <c r="T897" s="257"/>
      <c r="U897" s="257"/>
      <c r="V897" s="258"/>
      <c r="W897" s="257"/>
      <c r="X897" s="257"/>
      <c r="Y897" s="257"/>
      <c r="Z897" s="257"/>
      <c r="AA897" s="257"/>
      <c r="AB897" s="257"/>
      <c r="AC897" s="257"/>
      <c r="AD897" s="257"/>
    </row>
    <row r="898">
      <c r="A898" s="257"/>
      <c r="B898" s="257"/>
      <c r="C898" s="257"/>
      <c r="D898" s="158"/>
      <c r="E898" s="285"/>
      <c r="F898" s="257"/>
      <c r="G898" s="257"/>
      <c r="H898" s="258"/>
      <c r="I898" s="257"/>
      <c r="J898" s="258"/>
      <c r="K898" s="257"/>
      <c r="L898" s="256"/>
      <c r="M898" s="257"/>
      <c r="N898" s="257"/>
      <c r="O898" s="257"/>
      <c r="P898" s="257"/>
      <c r="Q898" s="258"/>
      <c r="R898" s="257"/>
      <c r="S898" s="257"/>
      <c r="T898" s="257"/>
      <c r="U898" s="257"/>
      <c r="V898" s="258"/>
      <c r="W898" s="257"/>
      <c r="X898" s="257"/>
      <c r="Y898" s="257"/>
      <c r="Z898" s="257"/>
      <c r="AA898" s="257"/>
      <c r="AB898" s="257"/>
      <c r="AC898" s="257"/>
      <c r="AD898" s="257"/>
    </row>
    <row r="899">
      <c r="A899" s="257"/>
      <c r="B899" s="257"/>
      <c r="C899" s="257"/>
      <c r="D899" s="158"/>
      <c r="E899" s="285"/>
      <c r="F899" s="257"/>
      <c r="G899" s="257"/>
      <c r="H899" s="258"/>
      <c r="I899" s="257"/>
      <c r="J899" s="258"/>
      <c r="K899" s="257"/>
      <c r="L899" s="256"/>
      <c r="M899" s="257"/>
      <c r="N899" s="257"/>
      <c r="O899" s="257"/>
      <c r="P899" s="257"/>
      <c r="Q899" s="258"/>
      <c r="R899" s="257"/>
      <c r="S899" s="257"/>
      <c r="T899" s="257"/>
      <c r="U899" s="257"/>
      <c r="V899" s="258"/>
      <c r="W899" s="257"/>
      <c r="X899" s="257"/>
      <c r="Y899" s="257"/>
      <c r="Z899" s="257"/>
      <c r="AA899" s="257"/>
      <c r="AB899" s="257"/>
      <c r="AC899" s="257"/>
      <c r="AD899" s="257"/>
    </row>
    <row r="900">
      <c r="A900" s="257"/>
      <c r="B900" s="257"/>
      <c r="C900" s="257"/>
      <c r="D900" s="158"/>
      <c r="E900" s="285"/>
      <c r="F900" s="257"/>
      <c r="G900" s="257"/>
      <c r="H900" s="258"/>
      <c r="I900" s="257"/>
      <c r="J900" s="258"/>
      <c r="K900" s="257"/>
      <c r="L900" s="256"/>
      <c r="M900" s="257"/>
      <c r="N900" s="257"/>
      <c r="O900" s="257"/>
      <c r="P900" s="257"/>
      <c r="Q900" s="258"/>
      <c r="R900" s="257"/>
      <c r="S900" s="257"/>
      <c r="T900" s="257"/>
      <c r="U900" s="257"/>
      <c r="V900" s="258"/>
      <c r="W900" s="257"/>
      <c r="X900" s="257"/>
      <c r="Y900" s="257"/>
      <c r="Z900" s="257"/>
      <c r="AA900" s="257"/>
      <c r="AB900" s="257"/>
      <c r="AC900" s="257"/>
      <c r="AD900" s="257"/>
    </row>
    <row r="901">
      <c r="A901" s="257"/>
      <c r="B901" s="257"/>
      <c r="C901" s="257"/>
      <c r="D901" s="158"/>
      <c r="E901" s="285"/>
      <c r="F901" s="257"/>
      <c r="G901" s="257"/>
      <c r="H901" s="258"/>
      <c r="I901" s="257"/>
      <c r="J901" s="258"/>
      <c r="K901" s="257"/>
      <c r="L901" s="256"/>
      <c r="M901" s="257"/>
      <c r="N901" s="257"/>
      <c r="O901" s="257"/>
      <c r="P901" s="257"/>
      <c r="Q901" s="258"/>
      <c r="R901" s="257"/>
      <c r="S901" s="257"/>
      <c r="T901" s="257"/>
      <c r="U901" s="257"/>
      <c r="V901" s="258"/>
      <c r="W901" s="257"/>
      <c r="X901" s="257"/>
      <c r="Y901" s="257"/>
      <c r="Z901" s="257"/>
      <c r="AA901" s="257"/>
      <c r="AB901" s="257"/>
      <c r="AC901" s="257"/>
      <c r="AD901" s="257"/>
    </row>
    <row r="902">
      <c r="A902" s="257"/>
      <c r="B902" s="257"/>
      <c r="C902" s="257"/>
      <c r="D902" s="158"/>
      <c r="E902" s="285"/>
      <c r="F902" s="257"/>
      <c r="G902" s="257"/>
      <c r="H902" s="258"/>
      <c r="I902" s="257"/>
      <c r="J902" s="258"/>
      <c r="K902" s="257"/>
      <c r="L902" s="256"/>
      <c r="M902" s="257"/>
      <c r="N902" s="257"/>
      <c r="O902" s="257"/>
      <c r="P902" s="257"/>
      <c r="Q902" s="258"/>
      <c r="R902" s="257"/>
      <c r="S902" s="257"/>
      <c r="T902" s="257"/>
      <c r="U902" s="257"/>
      <c r="V902" s="258"/>
      <c r="W902" s="257"/>
      <c r="X902" s="257"/>
      <c r="Y902" s="257"/>
      <c r="Z902" s="257"/>
      <c r="AA902" s="257"/>
      <c r="AB902" s="257"/>
      <c r="AC902" s="257"/>
      <c r="AD902" s="257"/>
    </row>
    <row r="903">
      <c r="A903" s="257"/>
      <c r="B903" s="257"/>
      <c r="C903" s="257"/>
      <c r="D903" s="158"/>
      <c r="E903" s="285"/>
      <c r="F903" s="257"/>
      <c r="G903" s="257"/>
      <c r="H903" s="258"/>
      <c r="I903" s="257"/>
      <c r="J903" s="258"/>
      <c r="K903" s="257"/>
      <c r="L903" s="256"/>
      <c r="M903" s="257"/>
      <c r="N903" s="257"/>
      <c r="O903" s="257"/>
      <c r="P903" s="257"/>
      <c r="Q903" s="258"/>
      <c r="R903" s="257"/>
      <c r="S903" s="257"/>
      <c r="T903" s="257"/>
      <c r="U903" s="257"/>
      <c r="V903" s="258"/>
      <c r="W903" s="257"/>
      <c r="X903" s="257"/>
      <c r="Y903" s="257"/>
      <c r="Z903" s="257"/>
      <c r="AA903" s="257"/>
      <c r="AB903" s="257"/>
      <c r="AC903" s="257"/>
      <c r="AD903" s="257"/>
    </row>
    <row r="904">
      <c r="A904" s="257"/>
      <c r="B904" s="257"/>
      <c r="C904" s="257"/>
      <c r="D904" s="158"/>
      <c r="E904" s="285"/>
      <c r="F904" s="257"/>
      <c r="G904" s="257"/>
      <c r="H904" s="258"/>
      <c r="I904" s="257"/>
      <c r="J904" s="258"/>
      <c r="K904" s="257"/>
      <c r="L904" s="256"/>
      <c r="M904" s="257"/>
      <c r="N904" s="257"/>
      <c r="O904" s="257"/>
      <c r="P904" s="257"/>
      <c r="Q904" s="258"/>
      <c r="R904" s="257"/>
      <c r="S904" s="257"/>
      <c r="T904" s="257"/>
      <c r="U904" s="257"/>
      <c r="V904" s="258"/>
      <c r="W904" s="257"/>
      <c r="X904" s="257"/>
      <c r="Y904" s="257"/>
      <c r="Z904" s="257"/>
      <c r="AA904" s="257"/>
      <c r="AB904" s="257"/>
      <c r="AC904" s="257"/>
      <c r="AD904" s="257"/>
    </row>
    <row r="905">
      <c r="A905" s="257"/>
      <c r="B905" s="257"/>
      <c r="C905" s="257"/>
      <c r="D905" s="158"/>
      <c r="E905" s="285"/>
      <c r="F905" s="257"/>
      <c r="G905" s="257"/>
      <c r="H905" s="258"/>
      <c r="I905" s="257"/>
      <c r="J905" s="258"/>
      <c r="K905" s="257"/>
      <c r="L905" s="256"/>
      <c r="M905" s="257"/>
      <c r="N905" s="257"/>
      <c r="O905" s="257"/>
      <c r="P905" s="257"/>
      <c r="Q905" s="258"/>
      <c r="R905" s="257"/>
      <c r="S905" s="257"/>
      <c r="T905" s="257"/>
      <c r="U905" s="257"/>
      <c r="V905" s="258"/>
      <c r="W905" s="257"/>
      <c r="X905" s="257"/>
      <c r="Y905" s="257"/>
      <c r="Z905" s="257"/>
      <c r="AA905" s="257"/>
      <c r="AB905" s="257"/>
      <c r="AC905" s="257"/>
      <c r="AD905" s="257"/>
    </row>
    <row r="906">
      <c r="A906" s="257"/>
      <c r="B906" s="257"/>
      <c r="C906" s="257"/>
      <c r="D906" s="158"/>
      <c r="E906" s="285"/>
      <c r="F906" s="257"/>
      <c r="G906" s="257"/>
      <c r="H906" s="258"/>
      <c r="I906" s="257"/>
      <c r="J906" s="258"/>
      <c r="K906" s="257"/>
      <c r="L906" s="256"/>
      <c r="M906" s="257"/>
      <c r="N906" s="257"/>
      <c r="O906" s="257"/>
      <c r="P906" s="257"/>
      <c r="Q906" s="258"/>
      <c r="R906" s="257"/>
      <c r="S906" s="257"/>
      <c r="T906" s="257"/>
      <c r="U906" s="257"/>
      <c r="V906" s="258"/>
      <c r="W906" s="257"/>
      <c r="X906" s="257"/>
      <c r="Y906" s="257"/>
      <c r="Z906" s="257"/>
      <c r="AA906" s="257"/>
      <c r="AB906" s="257"/>
      <c r="AC906" s="257"/>
      <c r="AD906" s="257"/>
    </row>
    <row r="907">
      <c r="A907" s="257"/>
      <c r="B907" s="257"/>
      <c r="C907" s="257"/>
      <c r="D907" s="158"/>
      <c r="E907" s="285"/>
      <c r="F907" s="257"/>
      <c r="G907" s="257"/>
      <c r="H907" s="258"/>
      <c r="I907" s="257"/>
      <c r="J907" s="258"/>
      <c r="K907" s="257"/>
      <c r="L907" s="256"/>
      <c r="M907" s="257"/>
      <c r="N907" s="257"/>
      <c r="O907" s="257"/>
      <c r="P907" s="257"/>
      <c r="Q907" s="258"/>
      <c r="R907" s="257"/>
      <c r="S907" s="257"/>
      <c r="T907" s="257"/>
      <c r="U907" s="257"/>
      <c r="V907" s="258"/>
      <c r="W907" s="257"/>
      <c r="X907" s="257"/>
      <c r="Y907" s="257"/>
      <c r="Z907" s="257"/>
      <c r="AA907" s="257"/>
      <c r="AB907" s="257"/>
      <c r="AC907" s="257"/>
      <c r="AD907" s="257"/>
    </row>
    <row r="908">
      <c r="A908" s="257"/>
      <c r="B908" s="257"/>
      <c r="C908" s="257"/>
      <c r="D908" s="158"/>
      <c r="E908" s="285"/>
      <c r="F908" s="257"/>
      <c r="G908" s="257"/>
      <c r="H908" s="258"/>
      <c r="I908" s="257"/>
      <c r="J908" s="258"/>
      <c r="K908" s="257"/>
      <c r="L908" s="256"/>
      <c r="M908" s="257"/>
      <c r="N908" s="257"/>
      <c r="O908" s="257"/>
      <c r="P908" s="257"/>
      <c r="Q908" s="258"/>
      <c r="R908" s="257"/>
      <c r="S908" s="257"/>
      <c r="T908" s="257"/>
      <c r="U908" s="257"/>
      <c r="V908" s="258"/>
      <c r="W908" s="257"/>
      <c r="X908" s="257"/>
      <c r="Y908" s="257"/>
      <c r="Z908" s="257"/>
      <c r="AA908" s="257"/>
      <c r="AB908" s="257"/>
      <c r="AC908" s="257"/>
      <c r="AD908" s="257"/>
    </row>
    <row r="909">
      <c r="A909" s="257"/>
      <c r="B909" s="257"/>
      <c r="C909" s="257"/>
      <c r="D909" s="158"/>
      <c r="E909" s="285"/>
      <c r="F909" s="257"/>
      <c r="G909" s="257"/>
      <c r="H909" s="258"/>
      <c r="I909" s="257"/>
      <c r="J909" s="258"/>
      <c r="K909" s="257"/>
      <c r="L909" s="256"/>
      <c r="M909" s="257"/>
      <c r="N909" s="257"/>
      <c r="O909" s="257"/>
      <c r="P909" s="257"/>
      <c r="Q909" s="258"/>
      <c r="R909" s="257"/>
      <c r="S909" s="257"/>
      <c r="T909" s="257"/>
      <c r="U909" s="257"/>
      <c r="V909" s="258"/>
      <c r="W909" s="257"/>
      <c r="X909" s="257"/>
      <c r="Y909" s="257"/>
      <c r="Z909" s="257"/>
      <c r="AA909" s="257"/>
      <c r="AB909" s="257"/>
      <c r="AC909" s="257"/>
      <c r="AD909" s="257"/>
    </row>
    <row r="910">
      <c r="A910" s="257"/>
      <c r="B910" s="257"/>
      <c r="C910" s="257"/>
      <c r="D910" s="158"/>
      <c r="E910" s="285"/>
      <c r="F910" s="257"/>
      <c r="G910" s="257"/>
      <c r="H910" s="258"/>
      <c r="I910" s="257"/>
      <c r="J910" s="258"/>
      <c r="K910" s="257"/>
      <c r="L910" s="256"/>
      <c r="M910" s="257"/>
      <c r="N910" s="257"/>
      <c r="O910" s="257"/>
      <c r="P910" s="257"/>
      <c r="Q910" s="258"/>
      <c r="R910" s="257"/>
      <c r="S910" s="257"/>
      <c r="T910" s="257"/>
      <c r="U910" s="257"/>
      <c r="V910" s="258"/>
      <c r="W910" s="257"/>
      <c r="X910" s="257"/>
      <c r="Y910" s="257"/>
      <c r="Z910" s="257"/>
      <c r="AA910" s="257"/>
      <c r="AB910" s="257"/>
      <c r="AC910" s="257"/>
      <c r="AD910" s="257"/>
    </row>
    <row r="911">
      <c r="A911" s="257"/>
      <c r="B911" s="257"/>
      <c r="C911" s="257"/>
      <c r="D911" s="158"/>
      <c r="E911" s="285"/>
      <c r="F911" s="257"/>
      <c r="G911" s="257"/>
      <c r="H911" s="258"/>
      <c r="I911" s="257"/>
      <c r="J911" s="258"/>
      <c r="K911" s="257"/>
      <c r="L911" s="256"/>
      <c r="M911" s="257"/>
      <c r="N911" s="257"/>
      <c r="O911" s="257"/>
      <c r="P911" s="257"/>
      <c r="Q911" s="258"/>
      <c r="R911" s="257"/>
      <c r="S911" s="257"/>
      <c r="T911" s="257"/>
      <c r="U911" s="257"/>
      <c r="V911" s="258"/>
      <c r="W911" s="257"/>
      <c r="X911" s="257"/>
      <c r="Y911" s="257"/>
      <c r="Z911" s="257"/>
      <c r="AA911" s="257"/>
      <c r="AB911" s="257"/>
      <c r="AC911" s="257"/>
      <c r="AD911" s="257"/>
    </row>
    <row r="912">
      <c r="A912" s="257"/>
      <c r="B912" s="257"/>
      <c r="C912" s="257"/>
      <c r="D912" s="158"/>
      <c r="E912" s="285"/>
      <c r="F912" s="257"/>
      <c r="G912" s="257"/>
      <c r="H912" s="258"/>
      <c r="I912" s="257"/>
      <c r="J912" s="258"/>
      <c r="K912" s="257"/>
      <c r="L912" s="256"/>
      <c r="M912" s="257"/>
      <c r="N912" s="257"/>
      <c r="O912" s="257"/>
      <c r="P912" s="257"/>
      <c r="Q912" s="258"/>
      <c r="R912" s="257"/>
      <c r="S912" s="257"/>
      <c r="T912" s="257"/>
      <c r="U912" s="257"/>
      <c r="V912" s="258"/>
      <c r="W912" s="257"/>
      <c r="X912" s="257"/>
      <c r="Y912" s="257"/>
      <c r="Z912" s="257"/>
      <c r="AA912" s="257"/>
      <c r="AB912" s="257"/>
      <c r="AC912" s="257"/>
      <c r="AD912" s="257"/>
    </row>
    <row r="913">
      <c r="A913" s="257"/>
      <c r="B913" s="257"/>
      <c r="C913" s="257"/>
      <c r="D913" s="158"/>
      <c r="E913" s="285"/>
      <c r="F913" s="257"/>
      <c r="G913" s="257"/>
      <c r="H913" s="258"/>
      <c r="I913" s="257"/>
      <c r="J913" s="258"/>
      <c r="K913" s="257"/>
      <c r="L913" s="256"/>
      <c r="M913" s="257"/>
      <c r="N913" s="257"/>
      <c r="O913" s="257"/>
      <c r="P913" s="257"/>
      <c r="Q913" s="258"/>
      <c r="R913" s="257"/>
      <c r="S913" s="257"/>
      <c r="T913" s="257"/>
      <c r="U913" s="257"/>
      <c r="V913" s="258"/>
      <c r="W913" s="257"/>
      <c r="X913" s="257"/>
      <c r="Y913" s="257"/>
      <c r="Z913" s="257"/>
      <c r="AA913" s="257"/>
      <c r="AB913" s="257"/>
      <c r="AC913" s="257"/>
      <c r="AD913" s="257"/>
    </row>
    <row r="914">
      <c r="A914" s="257"/>
      <c r="B914" s="257"/>
      <c r="C914" s="257"/>
      <c r="D914" s="158"/>
      <c r="E914" s="285"/>
      <c r="F914" s="257"/>
      <c r="G914" s="257"/>
      <c r="H914" s="258"/>
      <c r="I914" s="257"/>
      <c r="J914" s="258"/>
      <c r="K914" s="257"/>
      <c r="L914" s="256"/>
      <c r="M914" s="257"/>
      <c r="N914" s="257"/>
      <c r="O914" s="257"/>
      <c r="P914" s="257"/>
      <c r="Q914" s="258"/>
      <c r="R914" s="257"/>
      <c r="S914" s="257"/>
      <c r="T914" s="257"/>
      <c r="U914" s="257"/>
      <c r="V914" s="258"/>
      <c r="W914" s="257"/>
      <c r="X914" s="257"/>
      <c r="Y914" s="257"/>
      <c r="Z914" s="257"/>
      <c r="AA914" s="257"/>
      <c r="AB914" s="257"/>
      <c r="AC914" s="257"/>
      <c r="AD914" s="257"/>
    </row>
    <row r="915">
      <c r="A915" s="257"/>
      <c r="B915" s="257"/>
      <c r="C915" s="257"/>
      <c r="D915" s="158"/>
      <c r="E915" s="285"/>
      <c r="F915" s="257"/>
      <c r="G915" s="257"/>
      <c r="H915" s="258"/>
      <c r="I915" s="257"/>
      <c r="J915" s="258"/>
      <c r="K915" s="257"/>
      <c r="L915" s="256"/>
      <c r="M915" s="257"/>
      <c r="N915" s="257"/>
      <c r="O915" s="257"/>
      <c r="P915" s="257"/>
      <c r="Q915" s="258"/>
      <c r="R915" s="257"/>
      <c r="S915" s="257"/>
      <c r="T915" s="257"/>
      <c r="U915" s="257"/>
      <c r="V915" s="258"/>
      <c r="W915" s="257"/>
      <c r="X915" s="257"/>
      <c r="Y915" s="257"/>
      <c r="Z915" s="257"/>
      <c r="AA915" s="257"/>
      <c r="AB915" s="257"/>
      <c r="AC915" s="257"/>
      <c r="AD915" s="257"/>
    </row>
    <row r="916">
      <c r="A916" s="257"/>
      <c r="B916" s="257"/>
      <c r="C916" s="257"/>
      <c r="D916" s="158"/>
      <c r="E916" s="285"/>
      <c r="F916" s="257"/>
      <c r="G916" s="257"/>
      <c r="H916" s="258"/>
      <c r="I916" s="257"/>
      <c r="J916" s="258"/>
      <c r="K916" s="257"/>
      <c r="L916" s="256"/>
      <c r="M916" s="257"/>
      <c r="N916" s="257"/>
      <c r="O916" s="257"/>
      <c r="P916" s="257"/>
      <c r="Q916" s="258"/>
      <c r="R916" s="257"/>
      <c r="S916" s="257"/>
      <c r="T916" s="257"/>
      <c r="U916" s="257"/>
      <c r="V916" s="258"/>
      <c r="W916" s="257"/>
      <c r="X916" s="257"/>
      <c r="Y916" s="257"/>
      <c r="Z916" s="257"/>
      <c r="AA916" s="257"/>
      <c r="AB916" s="257"/>
      <c r="AC916" s="257"/>
      <c r="AD916" s="257"/>
    </row>
    <row r="917">
      <c r="A917" s="257"/>
      <c r="B917" s="257"/>
      <c r="C917" s="257"/>
      <c r="D917" s="158"/>
      <c r="E917" s="285"/>
      <c r="F917" s="257"/>
      <c r="G917" s="257"/>
      <c r="H917" s="258"/>
      <c r="I917" s="257"/>
      <c r="J917" s="258"/>
      <c r="K917" s="257"/>
      <c r="L917" s="256"/>
      <c r="M917" s="257"/>
      <c r="N917" s="257"/>
      <c r="O917" s="257"/>
      <c r="P917" s="257"/>
      <c r="Q917" s="258"/>
      <c r="R917" s="257"/>
      <c r="S917" s="257"/>
      <c r="T917" s="257"/>
      <c r="U917" s="257"/>
      <c r="V917" s="258"/>
      <c r="W917" s="257"/>
      <c r="X917" s="257"/>
      <c r="Y917" s="257"/>
      <c r="Z917" s="257"/>
      <c r="AA917" s="257"/>
      <c r="AB917" s="257"/>
      <c r="AC917" s="257"/>
      <c r="AD917" s="257"/>
    </row>
    <row r="918">
      <c r="A918" s="257"/>
      <c r="B918" s="257"/>
      <c r="C918" s="257"/>
      <c r="D918" s="158"/>
      <c r="E918" s="285"/>
      <c r="F918" s="257"/>
      <c r="G918" s="257"/>
      <c r="H918" s="258"/>
      <c r="I918" s="257"/>
      <c r="J918" s="258"/>
      <c r="K918" s="257"/>
      <c r="L918" s="256"/>
      <c r="M918" s="257"/>
      <c r="N918" s="257"/>
      <c r="O918" s="257"/>
      <c r="P918" s="257"/>
      <c r="Q918" s="258"/>
      <c r="R918" s="257"/>
      <c r="S918" s="257"/>
      <c r="T918" s="257"/>
      <c r="U918" s="257"/>
      <c r="V918" s="258"/>
      <c r="W918" s="257"/>
      <c r="X918" s="257"/>
      <c r="Y918" s="257"/>
      <c r="Z918" s="257"/>
      <c r="AA918" s="257"/>
      <c r="AB918" s="257"/>
      <c r="AC918" s="257"/>
      <c r="AD918" s="257"/>
    </row>
    <row r="919">
      <c r="A919" s="257"/>
      <c r="B919" s="257"/>
      <c r="C919" s="257"/>
      <c r="D919" s="158"/>
      <c r="E919" s="285"/>
      <c r="F919" s="257"/>
      <c r="G919" s="257"/>
      <c r="H919" s="258"/>
      <c r="I919" s="257"/>
      <c r="J919" s="258"/>
      <c r="K919" s="257"/>
      <c r="L919" s="256"/>
      <c r="M919" s="257"/>
      <c r="N919" s="257"/>
      <c r="O919" s="257"/>
      <c r="P919" s="257"/>
      <c r="Q919" s="258"/>
      <c r="R919" s="257"/>
      <c r="S919" s="257"/>
      <c r="T919" s="257"/>
      <c r="U919" s="257"/>
      <c r="V919" s="258"/>
      <c r="W919" s="257"/>
      <c r="X919" s="257"/>
      <c r="Y919" s="257"/>
      <c r="Z919" s="257"/>
      <c r="AA919" s="257"/>
      <c r="AB919" s="257"/>
      <c r="AC919" s="257"/>
      <c r="AD919" s="257"/>
    </row>
    <row r="920">
      <c r="A920" s="257"/>
      <c r="B920" s="257"/>
      <c r="C920" s="257"/>
      <c r="D920" s="158"/>
      <c r="E920" s="285"/>
      <c r="F920" s="257"/>
      <c r="G920" s="257"/>
      <c r="H920" s="258"/>
      <c r="I920" s="257"/>
      <c r="J920" s="258"/>
      <c r="K920" s="257"/>
      <c r="L920" s="256"/>
      <c r="M920" s="257"/>
      <c r="N920" s="257"/>
      <c r="O920" s="257"/>
      <c r="P920" s="257"/>
      <c r="Q920" s="258"/>
      <c r="R920" s="257"/>
      <c r="S920" s="257"/>
      <c r="T920" s="257"/>
      <c r="U920" s="257"/>
      <c r="V920" s="258"/>
      <c r="W920" s="257"/>
      <c r="X920" s="257"/>
      <c r="Y920" s="257"/>
      <c r="Z920" s="257"/>
      <c r="AA920" s="257"/>
      <c r="AB920" s="257"/>
      <c r="AC920" s="257"/>
      <c r="AD920" s="257"/>
    </row>
    <row r="921">
      <c r="A921" s="257"/>
      <c r="B921" s="257"/>
      <c r="C921" s="257"/>
      <c r="D921" s="158"/>
      <c r="E921" s="285"/>
      <c r="F921" s="257"/>
      <c r="G921" s="257"/>
      <c r="H921" s="258"/>
      <c r="I921" s="257"/>
      <c r="J921" s="258"/>
      <c r="K921" s="257"/>
      <c r="L921" s="256"/>
      <c r="M921" s="257"/>
      <c r="N921" s="257"/>
      <c r="O921" s="257"/>
      <c r="P921" s="257"/>
      <c r="Q921" s="258"/>
      <c r="R921" s="257"/>
      <c r="S921" s="257"/>
      <c r="T921" s="257"/>
      <c r="U921" s="257"/>
      <c r="V921" s="258"/>
      <c r="W921" s="257"/>
      <c r="X921" s="257"/>
      <c r="Y921" s="257"/>
      <c r="Z921" s="257"/>
      <c r="AA921" s="257"/>
      <c r="AB921" s="257"/>
      <c r="AC921" s="257"/>
      <c r="AD921" s="257"/>
    </row>
    <row r="922">
      <c r="A922" s="257"/>
      <c r="B922" s="257"/>
      <c r="C922" s="257"/>
      <c r="D922" s="158"/>
      <c r="E922" s="285"/>
      <c r="F922" s="257"/>
      <c r="G922" s="257"/>
      <c r="H922" s="258"/>
      <c r="I922" s="257"/>
      <c r="J922" s="258"/>
      <c r="K922" s="257"/>
      <c r="L922" s="256"/>
      <c r="M922" s="257"/>
      <c r="N922" s="257"/>
      <c r="O922" s="257"/>
      <c r="P922" s="257"/>
      <c r="Q922" s="258"/>
      <c r="R922" s="257"/>
      <c r="S922" s="257"/>
      <c r="T922" s="257"/>
      <c r="U922" s="257"/>
      <c r="V922" s="258"/>
      <c r="W922" s="257"/>
      <c r="X922" s="257"/>
      <c r="Y922" s="257"/>
      <c r="Z922" s="257"/>
      <c r="AA922" s="257"/>
      <c r="AB922" s="257"/>
      <c r="AC922" s="257"/>
      <c r="AD922" s="257"/>
    </row>
    <row r="923">
      <c r="A923" s="257"/>
      <c r="B923" s="257"/>
      <c r="C923" s="257"/>
      <c r="D923" s="158"/>
      <c r="E923" s="285"/>
      <c r="F923" s="257"/>
      <c r="G923" s="257"/>
      <c r="H923" s="258"/>
      <c r="I923" s="257"/>
      <c r="J923" s="258"/>
      <c r="K923" s="257"/>
      <c r="L923" s="256"/>
      <c r="M923" s="257"/>
      <c r="N923" s="257"/>
      <c r="O923" s="257"/>
      <c r="P923" s="257"/>
      <c r="Q923" s="258"/>
      <c r="R923" s="257"/>
      <c r="S923" s="257"/>
      <c r="T923" s="257"/>
      <c r="U923" s="257"/>
      <c r="V923" s="258"/>
      <c r="W923" s="257"/>
      <c r="X923" s="257"/>
      <c r="Y923" s="257"/>
      <c r="Z923" s="257"/>
      <c r="AA923" s="257"/>
      <c r="AB923" s="257"/>
      <c r="AC923" s="257"/>
      <c r="AD923" s="257"/>
    </row>
    <row r="924">
      <c r="A924" s="257"/>
      <c r="B924" s="257"/>
      <c r="C924" s="257"/>
      <c r="D924" s="158"/>
      <c r="E924" s="285"/>
      <c r="F924" s="257"/>
      <c r="G924" s="257"/>
      <c r="H924" s="258"/>
      <c r="I924" s="257"/>
      <c r="J924" s="258"/>
      <c r="K924" s="257"/>
      <c r="L924" s="256"/>
      <c r="M924" s="257"/>
      <c r="N924" s="257"/>
      <c r="O924" s="257"/>
      <c r="P924" s="257"/>
      <c r="Q924" s="258"/>
      <c r="R924" s="257"/>
      <c r="S924" s="257"/>
      <c r="T924" s="257"/>
      <c r="U924" s="257"/>
      <c r="V924" s="258"/>
      <c r="W924" s="257"/>
      <c r="X924" s="257"/>
      <c r="Y924" s="257"/>
      <c r="Z924" s="257"/>
      <c r="AA924" s="257"/>
      <c r="AB924" s="257"/>
      <c r="AC924" s="257"/>
      <c r="AD924" s="257"/>
    </row>
    <row r="925">
      <c r="A925" s="257"/>
      <c r="B925" s="257"/>
      <c r="C925" s="257"/>
      <c r="D925" s="158"/>
      <c r="E925" s="285"/>
      <c r="F925" s="257"/>
      <c r="G925" s="257"/>
      <c r="H925" s="258"/>
      <c r="I925" s="257"/>
      <c r="J925" s="258"/>
      <c r="K925" s="257"/>
      <c r="L925" s="256"/>
      <c r="M925" s="257"/>
      <c r="N925" s="257"/>
      <c r="O925" s="257"/>
      <c r="P925" s="257"/>
      <c r="Q925" s="258"/>
      <c r="R925" s="257"/>
      <c r="S925" s="257"/>
      <c r="T925" s="257"/>
      <c r="U925" s="257"/>
      <c r="V925" s="258"/>
      <c r="W925" s="257"/>
      <c r="X925" s="257"/>
      <c r="Y925" s="257"/>
      <c r="Z925" s="257"/>
      <c r="AA925" s="257"/>
      <c r="AB925" s="257"/>
      <c r="AC925" s="257"/>
      <c r="AD925" s="257"/>
    </row>
    <row r="926">
      <c r="A926" s="257"/>
      <c r="B926" s="257"/>
      <c r="C926" s="257"/>
      <c r="D926" s="158"/>
      <c r="E926" s="285"/>
      <c r="F926" s="257"/>
      <c r="G926" s="257"/>
      <c r="H926" s="258"/>
      <c r="I926" s="257"/>
      <c r="J926" s="258"/>
      <c r="K926" s="257"/>
      <c r="L926" s="256"/>
      <c r="M926" s="257"/>
      <c r="N926" s="257"/>
      <c r="O926" s="257"/>
      <c r="P926" s="257"/>
      <c r="Q926" s="258"/>
      <c r="R926" s="257"/>
      <c r="S926" s="257"/>
      <c r="T926" s="257"/>
      <c r="U926" s="257"/>
      <c r="V926" s="258"/>
      <c r="W926" s="257"/>
      <c r="X926" s="257"/>
      <c r="Y926" s="257"/>
      <c r="Z926" s="257"/>
      <c r="AA926" s="257"/>
      <c r="AB926" s="257"/>
      <c r="AC926" s="257"/>
      <c r="AD926" s="257"/>
    </row>
    <row r="927">
      <c r="A927" s="257"/>
      <c r="B927" s="257"/>
      <c r="C927" s="257"/>
      <c r="D927" s="158"/>
      <c r="E927" s="285"/>
      <c r="F927" s="257"/>
      <c r="G927" s="257"/>
      <c r="H927" s="258"/>
      <c r="I927" s="257"/>
      <c r="J927" s="258"/>
      <c r="K927" s="257"/>
      <c r="L927" s="256"/>
      <c r="M927" s="257"/>
      <c r="N927" s="257"/>
      <c r="O927" s="257"/>
      <c r="P927" s="257"/>
      <c r="Q927" s="258"/>
      <c r="R927" s="257"/>
      <c r="S927" s="257"/>
      <c r="T927" s="257"/>
      <c r="U927" s="257"/>
      <c r="V927" s="258"/>
      <c r="W927" s="257"/>
      <c r="X927" s="257"/>
      <c r="Y927" s="257"/>
      <c r="Z927" s="257"/>
      <c r="AA927" s="257"/>
      <c r="AB927" s="257"/>
      <c r="AC927" s="257"/>
      <c r="AD927" s="257"/>
    </row>
    <row r="928">
      <c r="A928" s="257"/>
      <c r="B928" s="257"/>
      <c r="C928" s="257"/>
      <c r="D928" s="158"/>
      <c r="E928" s="285"/>
      <c r="F928" s="257"/>
      <c r="G928" s="257"/>
      <c r="H928" s="258"/>
      <c r="I928" s="257"/>
      <c r="J928" s="258"/>
      <c r="K928" s="257"/>
      <c r="L928" s="256"/>
      <c r="M928" s="257"/>
      <c r="N928" s="257"/>
      <c r="O928" s="257"/>
      <c r="P928" s="257"/>
      <c r="Q928" s="258"/>
      <c r="R928" s="257"/>
      <c r="S928" s="257"/>
      <c r="T928" s="257"/>
      <c r="U928" s="257"/>
      <c r="V928" s="258"/>
      <c r="W928" s="257"/>
      <c r="X928" s="257"/>
      <c r="Y928" s="257"/>
      <c r="Z928" s="257"/>
      <c r="AA928" s="257"/>
      <c r="AB928" s="257"/>
      <c r="AC928" s="257"/>
      <c r="AD928" s="257"/>
    </row>
    <row r="929">
      <c r="A929" s="257"/>
      <c r="B929" s="257"/>
      <c r="C929" s="257"/>
      <c r="D929" s="158"/>
      <c r="E929" s="285"/>
      <c r="F929" s="257"/>
      <c r="G929" s="257"/>
      <c r="H929" s="258"/>
      <c r="I929" s="257"/>
      <c r="J929" s="258"/>
      <c r="K929" s="257"/>
      <c r="L929" s="256"/>
      <c r="M929" s="257"/>
      <c r="N929" s="257"/>
      <c r="O929" s="257"/>
      <c r="P929" s="257"/>
      <c r="Q929" s="258"/>
      <c r="R929" s="257"/>
      <c r="S929" s="257"/>
      <c r="T929" s="257"/>
      <c r="U929" s="257"/>
      <c r="V929" s="258"/>
      <c r="W929" s="257"/>
      <c r="X929" s="257"/>
      <c r="Y929" s="257"/>
      <c r="Z929" s="257"/>
      <c r="AA929" s="257"/>
      <c r="AB929" s="257"/>
      <c r="AC929" s="257"/>
      <c r="AD929" s="257"/>
    </row>
    <row r="930">
      <c r="A930" s="257"/>
      <c r="B930" s="257"/>
      <c r="C930" s="257"/>
      <c r="D930" s="158"/>
      <c r="E930" s="285"/>
      <c r="F930" s="257"/>
      <c r="G930" s="257"/>
      <c r="H930" s="258"/>
      <c r="I930" s="257"/>
      <c r="J930" s="258"/>
      <c r="K930" s="257"/>
      <c r="L930" s="256"/>
      <c r="M930" s="257"/>
      <c r="N930" s="257"/>
      <c r="O930" s="257"/>
      <c r="P930" s="257"/>
      <c r="Q930" s="258"/>
      <c r="R930" s="257"/>
      <c r="S930" s="257"/>
      <c r="T930" s="257"/>
      <c r="U930" s="257"/>
      <c r="V930" s="258"/>
      <c r="W930" s="257"/>
      <c r="X930" s="257"/>
      <c r="Y930" s="257"/>
      <c r="Z930" s="257"/>
      <c r="AA930" s="257"/>
      <c r="AB930" s="257"/>
      <c r="AC930" s="257"/>
      <c r="AD930" s="257"/>
    </row>
    <row r="931">
      <c r="A931" s="257"/>
      <c r="B931" s="257"/>
      <c r="C931" s="257"/>
      <c r="D931" s="158"/>
      <c r="E931" s="285"/>
      <c r="F931" s="257"/>
      <c r="G931" s="257"/>
      <c r="H931" s="258"/>
      <c r="I931" s="257"/>
      <c r="J931" s="258"/>
      <c r="K931" s="257"/>
      <c r="L931" s="256"/>
      <c r="M931" s="257"/>
      <c r="N931" s="257"/>
      <c r="O931" s="257"/>
      <c r="P931" s="257"/>
      <c r="Q931" s="258"/>
      <c r="R931" s="257"/>
      <c r="S931" s="257"/>
      <c r="T931" s="257"/>
      <c r="U931" s="257"/>
      <c r="V931" s="258"/>
      <c r="W931" s="257"/>
      <c r="X931" s="257"/>
      <c r="Y931" s="257"/>
      <c r="Z931" s="257"/>
      <c r="AA931" s="257"/>
      <c r="AB931" s="257"/>
      <c r="AC931" s="257"/>
      <c r="AD931" s="257"/>
    </row>
    <row r="932">
      <c r="A932" s="257"/>
      <c r="B932" s="257"/>
      <c r="C932" s="257"/>
      <c r="D932" s="158"/>
      <c r="E932" s="285"/>
      <c r="F932" s="257"/>
      <c r="G932" s="257"/>
      <c r="H932" s="258"/>
      <c r="I932" s="257"/>
      <c r="J932" s="258"/>
      <c r="K932" s="257"/>
      <c r="L932" s="256"/>
      <c r="M932" s="257"/>
      <c r="N932" s="257"/>
      <c r="O932" s="257"/>
      <c r="P932" s="257"/>
      <c r="Q932" s="258"/>
      <c r="R932" s="257"/>
      <c r="S932" s="257"/>
      <c r="T932" s="257"/>
      <c r="U932" s="257"/>
      <c r="V932" s="258"/>
      <c r="W932" s="257"/>
      <c r="X932" s="257"/>
      <c r="Y932" s="257"/>
      <c r="Z932" s="257"/>
      <c r="AA932" s="257"/>
      <c r="AB932" s="257"/>
      <c r="AC932" s="257"/>
      <c r="AD932" s="257"/>
    </row>
    <row r="933">
      <c r="A933" s="257"/>
      <c r="B933" s="257"/>
      <c r="C933" s="257"/>
      <c r="D933" s="158"/>
      <c r="E933" s="285"/>
      <c r="F933" s="257"/>
      <c r="G933" s="257"/>
      <c r="H933" s="258"/>
      <c r="I933" s="257"/>
      <c r="J933" s="258"/>
      <c r="K933" s="257"/>
      <c r="L933" s="256"/>
      <c r="M933" s="257"/>
      <c r="N933" s="257"/>
      <c r="O933" s="257"/>
      <c r="P933" s="257"/>
      <c r="Q933" s="258"/>
      <c r="R933" s="257"/>
      <c r="S933" s="257"/>
      <c r="T933" s="257"/>
      <c r="U933" s="257"/>
      <c r="V933" s="258"/>
      <c r="W933" s="257"/>
      <c r="X933" s="257"/>
      <c r="Y933" s="257"/>
      <c r="Z933" s="257"/>
      <c r="AA933" s="257"/>
      <c r="AB933" s="257"/>
      <c r="AC933" s="257"/>
      <c r="AD933" s="257"/>
    </row>
    <row r="934">
      <c r="A934" s="257"/>
      <c r="B934" s="257"/>
      <c r="C934" s="257"/>
      <c r="D934" s="158"/>
      <c r="E934" s="285"/>
      <c r="F934" s="257"/>
      <c r="G934" s="257"/>
      <c r="H934" s="258"/>
      <c r="I934" s="257"/>
      <c r="J934" s="258"/>
      <c r="K934" s="257"/>
      <c r="L934" s="256"/>
      <c r="M934" s="257"/>
      <c r="N934" s="257"/>
      <c r="O934" s="257"/>
      <c r="P934" s="257"/>
      <c r="Q934" s="258"/>
      <c r="R934" s="257"/>
      <c r="S934" s="257"/>
      <c r="T934" s="257"/>
      <c r="U934" s="257"/>
      <c r="V934" s="258"/>
      <c r="W934" s="257"/>
      <c r="X934" s="257"/>
      <c r="Y934" s="257"/>
      <c r="Z934" s="257"/>
      <c r="AA934" s="257"/>
      <c r="AB934" s="257"/>
      <c r="AC934" s="257"/>
      <c r="AD934" s="257"/>
    </row>
    <row r="935">
      <c r="A935" s="257"/>
      <c r="B935" s="257"/>
      <c r="C935" s="257"/>
      <c r="D935" s="158"/>
      <c r="E935" s="285"/>
      <c r="F935" s="257"/>
      <c r="G935" s="257"/>
      <c r="H935" s="258"/>
      <c r="I935" s="257"/>
      <c r="J935" s="258"/>
      <c r="K935" s="257"/>
      <c r="L935" s="256"/>
      <c r="M935" s="257"/>
      <c r="N935" s="257"/>
      <c r="O935" s="257"/>
      <c r="P935" s="257"/>
      <c r="Q935" s="258"/>
      <c r="R935" s="257"/>
      <c r="S935" s="257"/>
      <c r="T935" s="257"/>
      <c r="U935" s="257"/>
      <c r="V935" s="258"/>
      <c r="W935" s="257"/>
      <c r="X935" s="257"/>
      <c r="Y935" s="257"/>
      <c r="Z935" s="257"/>
      <c r="AA935" s="257"/>
      <c r="AB935" s="257"/>
      <c r="AC935" s="257"/>
      <c r="AD935" s="257"/>
    </row>
    <row r="936">
      <c r="A936" s="257"/>
      <c r="B936" s="257"/>
      <c r="C936" s="257"/>
      <c r="D936" s="158"/>
      <c r="E936" s="285"/>
      <c r="F936" s="257"/>
      <c r="G936" s="257"/>
      <c r="H936" s="258"/>
      <c r="I936" s="257"/>
      <c r="J936" s="258"/>
      <c r="K936" s="257"/>
      <c r="L936" s="256"/>
      <c r="M936" s="257"/>
      <c r="N936" s="257"/>
      <c r="O936" s="257"/>
      <c r="P936" s="257"/>
      <c r="Q936" s="258"/>
      <c r="R936" s="257"/>
      <c r="S936" s="257"/>
      <c r="T936" s="257"/>
      <c r="U936" s="257"/>
      <c r="V936" s="258"/>
      <c r="W936" s="257"/>
      <c r="X936" s="257"/>
      <c r="Y936" s="257"/>
      <c r="Z936" s="257"/>
      <c r="AA936" s="257"/>
      <c r="AB936" s="257"/>
      <c r="AC936" s="257"/>
      <c r="AD936" s="257"/>
    </row>
    <row r="937">
      <c r="A937" s="257"/>
      <c r="B937" s="257"/>
      <c r="C937" s="257"/>
      <c r="D937" s="158"/>
      <c r="E937" s="285"/>
      <c r="F937" s="257"/>
      <c r="G937" s="257"/>
      <c r="H937" s="258"/>
      <c r="I937" s="257"/>
      <c r="J937" s="258"/>
      <c r="K937" s="257"/>
      <c r="L937" s="256"/>
      <c r="M937" s="257"/>
      <c r="N937" s="257"/>
      <c r="O937" s="257"/>
      <c r="P937" s="257"/>
      <c r="Q937" s="258"/>
      <c r="R937" s="257"/>
      <c r="S937" s="257"/>
      <c r="T937" s="257"/>
      <c r="U937" s="257"/>
      <c r="V937" s="258"/>
      <c r="W937" s="257"/>
      <c r="X937" s="257"/>
      <c r="Y937" s="257"/>
      <c r="Z937" s="257"/>
      <c r="AA937" s="257"/>
      <c r="AB937" s="257"/>
      <c r="AC937" s="257"/>
      <c r="AD937" s="257"/>
    </row>
    <row r="938">
      <c r="A938" s="257"/>
      <c r="B938" s="257"/>
      <c r="C938" s="257"/>
      <c r="D938" s="158"/>
      <c r="E938" s="285"/>
      <c r="F938" s="257"/>
      <c r="G938" s="257"/>
      <c r="H938" s="258"/>
      <c r="I938" s="257"/>
      <c r="J938" s="258"/>
      <c r="K938" s="257"/>
      <c r="L938" s="256"/>
      <c r="M938" s="257"/>
      <c r="N938" s="257"/>
      <c r="O938" s="257"/>
      <c r="P938" s="257"/>
      <c r="Q938" s="258"/>
      <c r="R938" s="257"/>
      <c r="S938" s="257"/>
      <c r="T938" s="257"/>
      <c r="U938" s="257"/>
      <c r="V938" s="258"/>
      <c r="W938" s="257"/>
      <c r="X938" s="257"/>
      <c r="Y938" s="257"/>
      <c r="Z938" s="257"/>
      <c r="AA938" s="257"/>
      <c r="AB938" s="257"/>
      <c r="AC938" s="257"/>
      <c r="AD938" s="257"/>
    </row>
    <row r="939">
      <c r="A939" s="257"/>
      <c r="B939" s="257"/>
      <c r="C939" s="257"/>
      <c r="D939" s="158"/>
      <c r="E939" s="285"/>
      <c r="F939" s="257"/>
      <c r="G939" s="257"/>
      <c r="H939" s="258"/>
      <c r="I939" s="257"/>
      <c r="J939" s="258"/>
      <c r="K939" s="257"/>
      <c r="L939" s="256"/>
      <c r="M939" s="257"/>
      <c r="N939" s="257"/>
      <c r="O939" s="257"/>
      <c r="P939" s="257"/>
      <c r="Q939" s="258"/>
      <c r="R939" s="257"/>
      <c r="S939" s="257"/>
      <c r="T939" s="257"/>
      <c r="U939" s="257"/>
      <c r="V939" s="258"/>
      <c r="W939" s="257"/>
      <c r="X939" s="257"/>
      <c r="Y939" s="257"/>
      <c r="Z939" s="257"/>
      <c r="AA939" s="257"/>
      <c r="AB939" s="257"/>
      <c r="AC939" s="257"/>
      <c r="AD939" s="257"/>
    </row>
    <row r="940">
      <c r="A940" s="257"/>
      <c r="B940" s="257"/>
      <c r="C940" s="257"/>
      <c r="D940" s="158"/>
      <c r="E940" s="285"/>
      <c r="F940" s="257"/>
      <c r="G940" s="257"/>
      <c r="H940" s="258"/>
      <c r="I940" s="257"/>
      <c r="J940" s="258"/>
      <c r="K940" s="257"/>
      <c r="L940" s="256"/>
      <c r="M940" s="257"/>
      <c r="N940" s="257"/>
      <c r="O940" s="257"/>
      <c r="P940" s="257"/>
      <c r="Q940" s="258"/>
      <c r="R940" s="257"/>
      <c r="S940" s="257"/>
      <c r="T940" s="257"/>
      <c r="U940" s="257"/>
      <c r="V940" s="258"/>
      <c r="W940" s="257"/>
      <c r="X940" s="257"/>
      <c r="Y940" s="257"/>
      <c r="Z940" s="257"/>
      <c r="AA940" s="257"/>
      <c r="AB940" s="257"/>
      <c r="AC940" s="257"/>
      <c r="AD940" s="257"/>
    </row>
    <row r="941">
      <c r="A941" s="257"/>
      <c r="B941" s="257"/>
      <c r="C941" s="257"/>
      <c r="D941" s="158"/>
      <c r="E941" s="285"/>
      <c r="F941" s="257"/>
      <c r="G941" s="257"/>
      <c r="H941" s="258"/>
      <c r="I941" s="257"/>
      <c r="J941" s="258"/>
      <c r="K941" s="257"/>
      <c r="L941" s="256"/>
      <c r="M941" s="257"/>
      <c r="N941" s="257"/>
      <c r="O941" s="257"/>
      <c r="P941" s="257"/>
      <c r="Q941" s="258"/>
      <c r="R941" s="257"/>
      <c r="S941" s="257"/>
      <c r="T941" s="257"/>
      <c r="U941" s="257"/>
      <c r="V941" s="258"/>
      <c r="W941" s="257"/>
      <c r="X941" s="257"/>
      <c r="Y941" s="257"/>
      <c r="Z941" s="257"/>
      <c r="AA941" s="257"/>
      <c r="AB941" s="257"/>
      <c r="AC941" s="257"/>
      <c r="AD941" s="257"/>
    </row>
    <row r="942">
      <c r="A942" s="257"/>
      <c r="B942" s="257"/>
      <c r="C942" s="257"/>
      <c r="D942" s="158"/>
      <c r="E942" s="285"/>
      <c r="F942" s="257"/>
      <c r="G942" s="257"/>
      <c r="H942" s="258"/>
      <c r="I942" s="257"/>
      <c r="J942" s="258"/>
      <c r="K942" s="257"/>
      <c r="L942" s="256"/>
      <c r="M942" s="257"/>
      <c r="N942" s="257"/>
      <c r="O942" s="257"/>
      <c r="P942" s="257"/>
      <c r="Q942" s="258"/>
      <c r="R942" s="257"/>
      <c r="S942" s="257"/>
      <c r="T942" s="257"/>
      <c r="U942" s="257"/>
      <c r="V942" s="258"/>
      <c r="W942" s="257"/>
      <c r="X942" s="257"/>
      <c r="Y942" s="257"/>
      <c r="Z942" s="257"/>
      <c r="AA942" s="257"/>
      <c r="AB942" s="257"/>
      <c r="AC942" s="257"/>
      <c r="AD942" s="257"/>
    </row>
    <row r="943">
      <c r="A943" s="257"/>
      <c r="B943" s="257"/>
      <c r="C943" s="257"/>
      <c r="D943" s="158"/>
      <c r="E943" s="285"/>
      <c r="F943" s="257"/>
      <c r="G943" s="257"/>
      <c r="H943" s="258"/>
      <c r="I943" s="257"/>
      <c r="J943" s="258"/>
      <c r="K943" s="257"/>
      <c r="L943" s="256"/>
      <c r="M943" s="257"/>
      <c r="N943" s="257"/>
      <c r="O943" s="257"/>
      <c r="P943" s="257"/>
      <c r="Q943" s="258"/>
      <c r="R943" s="257"/>
      <c r="S943" s="257"/>
      <c r="T943" s="257"/>
      <c r="U943" s="257"/>
      <c r="V943" s="258"/>
      <c r="W943" s="257"/>
      <c r="X943" s="257"/>
      <c r="Y943" s="257"/>
      <c r="Z943" s="257"/>
      <c r="AA943" s="257"/>
      <c r="AB943" s="257"/>
      <c r="AC943" s="257"/>
      <c r="AD943" s="257"/>
    </row>
    <row r="944">
      <c r="A944" s="257"/>
      <c r="B944" s="257"/>
      <c r="C944" s="257"/>
      <c r="D944" s="158"/>
      <c r="E944" s="285"/>
      <c r="F944" s="257"/>
      <c r="G944" s="257"/>
      <c r="H944" s="258"/>
      <c r="I944" s="257"/>
      <c r="J944" s="258"/>
      <c r="K944" s="257"/>
      <c r="L944" s="256"/>
      <c r="M944" s="257"/>
      <c r="N944" s="257"/>
      <c r="O944" s="257"/>
      <c r="P944" s="257"/>
      <c r="Q944" s="258"/>
      <c r="R944" s="257"/>
      <c r="S944" s="257"/>
      <c r="T944" s="257"/>
      <c r="U944" s="257"/>
      <c r="V944" s="258"/>
      <c r="W944" s="257"/>
      <c r="X944" s="257"/>
      <c r="Y944" s="257"/>
      <c r="Z944" s="257"/>
      <c r="AA944" s="257"/>
      <c r="AB944" s="257"/>
      <c r="AC944" s="257"/>
      <c r="AD944" s="257"/>
    </row>
    <row r="945">
      <c r="A945" s="257"/>
      <c r="B945" s="257"/>
      <c r="C945" s="257"/>
      <c r="D945" s="158"/>
      <c r="E945" s="285"/>
      <c r="F945" s="257"/>
      <c r="G945" s="257"/>
      <c r="H945" s="258"/>
      <c r="I945" s="257"/>
      <c r="J945" s="258"/>
      <c r="K945" s="257"/>
      <c r="L945" s="256"/>
      <c r="M945" s="257"/>
      <c r="N945" s="257"/>
      <c r="O945" s="257"/>
      <c r="P945" s="257"/>
      <c r="Q945" s="258"/>
      <c r="R945" s="257"/>
      <c r="S945" s="257"/>
      <c r="T945" s="257"/>
      <c r="U945" s="257"/>
      <c r="V945" s="258"/>
      <c r="W945" s="257"/>
      <c r="X945" s="257"/>
      <c r="Y945" s="257"/>
      <c r="Z945" s="257"/>
      <c r="AA945" s="257"/>
      <c r="AB945" s="257"/>
      <c r="AC945" s="257"/>
      <c r="AD945" s="257"/>
    </row>
    <row r="946">
      <c r="A946" s="257"/>
      <c r="B946" s="257"/>
      <c r="C946" s="257"/>
      <c r="D946" s="158"/>
      <c r="E946" s="285"/>
      <c r="F946" s="257"/>
      <c r="G946" s="257"/>
      <c r="H946" s="258"/>
      <c r="I946" s="257"/>
      <c r="J946" s="258"/>
      <c r="K946" s="257"/>
      <c r="L946" s="256"/>
      <c r="M946" s="257"/>
      <c r="N946" s="257"/>
      <c r="O946" s="257"/>
      <c r="P946" s="257"/>
      <c r="Q946" s="258"/>
      <c r="R946" s="257"/>
      <c r="S946" s="257"/>
      <c r="T946" s="257"/>
      <c r="U946" s="257"/>
      <c r="V946" s="258"/>
      <c r="W946" s="257"/>
      <c r="X946" s="257"/>
      <c r="Y946" s="257"/>
      <c r="Z946" s="257"/>
      <c r="AA946" s="257"/>
      <c r="AB946" s="257"/>
      <c r="AC946" s="257"/>
      <c r="AD946" s="257"/>
    </row>
    <row r="947">
      <c r="A947" s="257"/>
      <c r="B947" s="257"/>
      <c r="C947" s="257"/>
      <c r="D947" s="158"/>
      <c r="E947" s="285"/>
      <c r="F947" s="257"/>
      <c r="G947" s="257"/>
      <c r="H947" s="258"/>
      <c r="I947" s="257"/>
      <c r="J947" s="258"/>
      <c r="K947" s="257"/>
      <c r="L947" s="256"/>
      <c r="M947" s="257"/>
      <c r="N947" s="257"/>
      <c r="O947" s="257"/>
      <c r="P947" s="257"/>
      <c r="Q947" s="258"/>
      <c r="R947" s="257"/>
      <c r="S947" s="257"/>
      <c r="T947" s="257"/>
      <c r="U947" s="257"/>
      <c r="V947" s="258"/>
      <c r="W947" s="257"/>
      <c r="X947" s="257"/>
      <c r="Y947" s="257"/>
      <c r="Z947" s="257"/>
      <c r="AA947" s="257"/>
      <c r="AB947" s="257"/>
      <c r="AC947" s="257"/>
      <c r="AD947" s="257"/>
    </row>
    <row r="948">
      <c r="A948" s="257"/>
      <c r="B948" s="257"/>
      <c r="C948" s="257"/>
      <c r="D948" s="158"/>
      <c r="E948" s="285"/>
      <c r="F948" s="257"/>
      <c r="G948" s="257"/>
      <c r="H948" s="258"/>
      <c r="I948" s="257"/>
      <c r="J948" s="258"/>
      <c r="K948" s="257"/>
      <c r="L948" s="256"/>
      <c r="M948" s="257"/>
      <c r="N948" s="257"/>
      <c r="O948" s="257"/>
      <c r="P948" s="257"/>
      <c r="Q948" s="258"/>
      <c r="R948" s="257"/>
      <c r="S948" s="257"/>
      <c r="T948" s="257"/>
      <c r="U948" s="257"/>
      <c r="V948" s="258"/>
      <c r="W948" s="257"/>
      <c r="X948" s="257"/>
      <c r="Y948" s="257"/>
      <c r="Z948" s="257"/>
      <c r="AA948" s="257"/>
      <c r="AB948" s="257"/>
      <c r="AC948" s="257"/>
      <c r="AD948" s="257"/>
    </row>
    <row r="949">
      <c r="A949" s="257"/>
      <c r="B949" s="257"/>
      <c r="C949" s="257"/>
      <c r="D949" s="158"/>
      <c r="E949" s="285"/>
      <c r="F949" s="257"/>
      <c r="G949" s="257"/>
      <c r="H949" s="258"/>
      <c r="I949" s="257"/>
      <c r="J949" s="258"/>
      <c r="K949" s="257"/>
      <c r="L949" s="256"/>
      <c r="M949" s="257"/>
      <c r="N949" s="257"/>
      <c r="O949" s="257"/>
      <c r="P949" s="257"/>
      <c r="Q949" s="258"/>
      <c r="R949" s="257"/>
      <c r="S949" s="257"/>
      <c r="T949" s="257"/>
      <c r="U949" s="257"/>
      <c r="V949" s="258"/>
      <c r="W949" s="257"/>
      <c r="X949" s="257"/>
      <c r="Y949" s="257"/>
      <c r="Z949" s="257"/>
      <c r="AA949" s="257"/>
      <c r="AB949" s="257"/>
      <c r="AC949" s="257"/>
      <c r="AD949" s="257"/>
    </row>
    <row r="950">
      <c r="A950" s="257"/>
      <c r="B950" s="257"/>
      <c r="C950" s="257"/>
      <c r="D950" s="158"/>
      <c r="E950" s="285"/>
      <c r="F950" s="257"/>
      <c r="G950" s="257"/>
      <c r="H950" s="258"/>
      <c r="I950" s="257"/>
      <c r="J950" s="258"/>
      <c r="K950" s="257"/>
      <c r="L950" s="256"/>
      <c r="M950" s="257"/>
      <c r="N950" s="257"/>
      <c r="O950" s="257"/>
      <c r="P950" s="257"/>
      <c r="Q950" s="258"/>
      <c r="R950" s="257"/>
      <c r="S950" s="257"/>
      <c r="T950" s="257"/>
      <c r="U950" s="257"/>
      <c r="V950" s="258"/>
      <c r="W950" s="257"/>
      <c r="X950" s="257"/>
      <c r="Y950" s="257"/>
      <c r="Z950" s="257"/>
      <c r="AA950" s="257"/>
      <c r="AB950" s="257"/>
      <c r="AC950" s="257"/>
      <c r="AD950" s="257"/>
    </row>
    <row r="951">
      <c r="A951" s="257"/>
      <c r="B951" s="257"/>
      <c r="C951" s="257"/>
      <c r="D951" s="158"/>
      <c r="E951" s="285"/>
      <c r="F951" s="257"/>
      <c r="G951" s="257"/>
      <c r="H951" s="258"/>
      <c r="I951" s="257"/>
      <c r="J951" s="258"/>
      <c r="K951" s="257"/>
      <c r="L951" s="256"/>
      <c r="M951" s="257"/>
      <c r="N951" s="257"/>
      <c r="O951" s="257"/>
      <c r="P951" s="257"/>
      <c r="Q951" s="258"/>
      <c r="R951" s="257"/>
      <c r="S951" s="257"/>
      <c r="T951" s="257"/>
      <c r="U951" s="257"/>
      <c r="V951" s="258"/>
      <c r="W951" s="257"/>
      <c r="X951" s="257"/>
      <c r="Y951" s="257"/>
      <c r="Z951" s="257"/>
      <c r="AA951" s="257"/>
      <c r="AB951" s="257"/>
      <c r="AC951" s="257"/>
      <c r="AD951" s="257"/>
    </row>
    <row r="952">
      <c r="A952" s="257"/>
      <c r="B952" s="257"/>
      <c r="C952" s="257"/>
      <c r="D952" s="158"/>
      <c r="E952" s="285"/>
      <c r="F952" s="257"/>
      <c r="G952" s="257"/>
      <c r="H952" s="258"/>
      <c r="I952" s="257"/>
      <c r="J952" s="258"/>
      <c r="K952" s="257"/>
      <c r="L952" s="256"/>
      <c r="M952" s="257"/>
      <c r="N952" s="257"/>
      <c r="O952" s="257"/>
      <c r="P952" s="257"/>
      <c r="Q952" s="258"/>
      <c r="R952" s="257"/>
      <c r="S952" s="257"/>
      <c r="T952" s="257"/>
      <c r="U952" s="257"/>
      <c r="V952" s="258"/>
      <c r="W952" s="257"/>
      <c r="X952" s="257"/>
      <c r="Y952" s="257"/>
      <c r="Z952" s="257"/>
      <c r="AA952" s="257"/>
      <c r="AB952" s="257"/>
      <c r="AC952" s="257"/>
      <c r="AD952" s="257"/>
    </row>
    <row r="953">
      <c r="A953" s="257"/>
      <c r="B953" s="257"/>
      <c r="C953" s="257"/>
      <c r="D953" s="158"/>
      <c r="E953" s="285"/>
      <c r="F953" s="257"/>
      <c r="G953" s="257"/>
      <c r="H953" s="258"/>
      <c r="I953" s="257"/>
      <c r="J953" s="258"/>
      <c r="K953" s="257"/>
      <c r="L953" s="256"/>
      <c r="M953" s="257"/>
      <c r="N953" s="257"/>
      <c r="O953" s="257"/>
      <c r="P953" s="257"/>
      <c r="Q953" s="258"/>
      <c r="R953" s="257"/>
      <c r="S953" s="257"/>
      <c r="T953" s="257"/>
      <c r="U953" s="257"/>
      <c r="V953" s="258"/>
      <c r="W953" s="257"/>
      <c r="X953" s="257"/>
      <c r="Y953" s="257"/>
      <c r="Z953" s="257"/>
      <c r="AA953" s="257"/>
      <c r="AB953" s="257"/>
      <c r="AC953" s="257"/>
      <c r="AD953" s="257"/>
    </row>
    <row r="954">
      <c r="A954" s="257"/>
      <c r="B954" s="257"/>
      <c r="C954" s="257"/>
      <c r="D954" s="158"/>
      <c r="E954" s="285"/>
      <c r="F954" s="257"/>
      <c r="G954" s="257"/>
      <c r="H954" s="258"/>
      <c r="I954" s="257"/>
      <c r="J954" s="258"/>
      <c r="K954" s="257"/>
      <c r="L954" s="256"/>
      <c r="M954" s="257"/>
      <c r="N954" s="257"/>
      <c r="O954" s="257"/>
      <c r="P954" s="257"/>
      <c r="Q954" s="258"/>
      <c r="R954" s="257"/>
      <c r="S954" s="257"/>
      <c r="T954" s="257"/>
      <c r="U954" s="257"/>
      <c r="V954" s="258"/>
      <c r="W954" s="257"/>
      <c r="X954" s="257"/>
      <c r="Y954" s="257"/>
      <c r="Z954" s="257"/>
      <c r="AA954" s="257"/>
      <c r="AB954" s="257"/>
      <c r="AC954" s="257"/>
      <c r="AD954" s="257"/>
    </row>
    <row r="955">
      <c r="A955" s="257"/>
      <c r="B955" s="257"/>
      <c r="C955" s="257"/>
      <c r="D955" s="158"/>
      <c r="E955" s="285"/>
      <c r="F955" s="257"/>
      <c r="G955" s="257"/>
      <c r="H955" s="258"/>
      <c r="I955" s="257"/>
      <c r="J955" s="258"/>
      <c r="K955" s="257"/>
      <c r="L955" s="256"/>
      <c r="M955" s="257"/>
      <c r="N955" s="257"/>
      <c r="O955" s="257"/>
      <c r="P955" s="257"/>
      <c r="Q955" s="258"/>
      <c r="R955" s="257"/>
      <c r="S955" s="257"/>
      <c r="T955" s="257"/>
      <c r="U955" s="257"/>
      <c r="V955" s="258"/>
      <c r="W955" s="257"/>
      <c r="X955" s="257"/>
      <c r="Y955" s="257"/>
      <c r="Z955" s="257"/>
      <c r="AA955" s="257"/>
      <c r="AB955" s="257"/>
      <c r="AC955" s="257"/>
      <c r="AD955" s="257"/>
    </row>
    <row r="956">
      <c r="A956" s="257"/>
      <c r="B956" s="257"/>
      <c r="C956" s="257"/>
      <c r="D956" s="158"/>
      <c r="E956" s="285"/>
      <c r="F956" s="257"/>
      <c r="G956" s="257"/>
      <c r="H956" s="258"/>
      <c r="I956" s="257"/>
      <c r="J956" s="258"/>
      <c r="K956" s="257"/>
      <c r="L956" s="256"/>
      <c r="M956" s="257"/>
      <c r="N956" s="257"/>
      <c r="O956" s="257"/>
      <c r="P956" s="257"/>
      <c r="Q956" s="258"/>
      <c r="R956" s="257"/>
      <c r="S956" s="257"/>
      <c r="T956" s="257"/>
      <c r="U956" s="257"/>
      <c r="V956" s="258"/>
      <c r="W956" s="257"/>
      <c r="X956" s="257"/>
      <c r="Y956" s="257"/>
      <c r="Z956" s="257"/>
      <c r="AA956" s="257"/>
      <c r="AB956" s="257"/>
      <c r="AC956" s="257"/>
      <c r="AD956" s="257"/>
    </row>
    <row r="957">
      <c r="A957" s="257"/>
      <c r="B957" s="257"/>
      <c r="C957" s="257"/>
      <c r="D957" s="158"/>
      <c r="E957" s="285"/>
      <c r="F957" s="257"/>
      <c r="G957" s="257"/>
      <c r="H957" s="258"/>
      <c r="I957" s="257"/>
      <c r="J957" s="258"/>
      <c r="K957" s="257"/>
      <c r="L957" s="256"/>
      <c r="M957" s="257"/>
      <c r="N957" s="257"/>
      <c r="O957" s="257"/>
      <c r="P957" s="257"/>
      <c r="Q957" s="258"/>
      <c r="R957" s="257"/>
      <c r="S957" s="257"/>
      <c r="T957" s="257"/>
      <c r="U957" s="257"/>
      <c r="V957" s="258"/>
      <c r="W957" s="257"/>
      <c r="X957" s="257"/>
      <c r="Y957" s="257"/>
      <c r="Z957" s="257"/>
      <c r="AA957" s="257"/>
      <c r="AB957" s="257"/>
      <c r="AC957" s="257"/>
      <c r="AD957" s="257"/>
    </row>
    <row r="958">
      <c r="A958" s="257"/>
      <c r="B958" s="257"/>
      <c r="C958" s="257"/>
      <c r="D958" s="158"/>
      <c r="E958" s="285"/>
      <c r="F958" s="257"/>
      <c r="G958" s="257"/>
      <c r="H958" s="258"/>
      <c r="I958" s="257"/>
      <c r="J958" s="258"/>
      <c r="K958" s="257"/>
      <c r="L958" s="256"/>
      <c r="M958" s="257"/>
      <c r="N958" s="257"/>
      <c r="O958" s="257"/>
      <c r="P958" s="257"/>
      <c r="Q958" s="258"/>
      <c r="R958" s="257"/>
      <c r="S958" s="257"/>
      <c r="T958" s="257"/>
      <c r="U958" s="257"/>
      <c r="V958" s="258"/>
      <c r="W958" s="257"/>
      <c r="X958" s="257"/>
      <c r="Y958" s="257"/>
      <c r="Z958" s="257"/>
      <c r="AA958" s="257"/>
      <c r="AB958" s="257"/>
      <c r="AC958" s="257"/>
      <c r="AD958" s="257"/>
    </row>
    <row r="959">
      <c r="A959" s="257"/>
      <c r="B959" s="257"/>
      <c r="C959" s="257"/>
      <c r="D959" s="158"/>
      <c r="E959" s="285"/>
      <c r="F959" s="257"/>
      <c r="G959" s="257"/>
      <c r="H959" s="258"/>
      <c r="I959" s="257"/>
      <c r="J959" s="258"/>
      <c r="K959" s="257"/>
      <c r="L959" s="256"/>
      <c r="M959" s="257"/>
      <c r="N959" s="257"/>
      <c r="O959" s="257"/>
      <c r="P959" s="257"/>
      <c r="Q959" s="258"/>
      <c r="R959" s="257"/>
      <c r="S959" s="257"/>
      <c r="T959" s="257"/>
      <c r="U959" s="257"/>
      <c r="V959" s="258"/>
      <c r="W959" s="257"/>
      <c r="X959" s="257"/>
      <c r="Y959" s="257"/>
      <c r="Z959" s="257"/>
      <c r="AA959" s="257"/>
      <c r="AB959" s="257"/>
      <c r="AC959" s="257"/>
      <c r="AD959" s="257"/>
    </row>
    <row r="960">
      <c r="A960" s="257"/>
      <c r="B960" s="257"/>
      <c r="C960" s="257"/>
      <c r="D960" s="158"/>
      <c r="E960" s="285"/>
      <c r="F960" s="257"/>
      <c r="G960" s="257"/>
      <c r="H960" s="258"/>
      <c r="I960" s="257"/>
      <c r="J960" s="258"/>
      <c r="K960" s="257"/>
      <c r="L960" s="256"/>
      <c r="M960" s="257"/>
      <c r="N960" s="257"/>
      <c r="O960" s="257"/>
      <c r="P960" s="257"/>
      <c r="Q960" s="258"/>
      <c r="R960" s="257"/>
      <c r="S960" s="257"/>
      <c r="T960" s="257"/>
      <c r="U960" s="257"/>
      <c r="V960" s="258"/>
      <c r="W960" s="257"/>
      <c r="X960" s="257"/>
      <c r="Y960" s="257"/>
      <c r="Z960" s="257"/>
      <c r="AA960" s="257"/>
      <c r="AB960" s="257"/>
      <c r="AC960" s="257"/>
      <c r="AD960" s="257"/>
    </row>
    <row r="961">
      <c r="A961" s="257"/>
      <c r="B961" s="257"/>
      <c r="C961" s="257"/>
      <c r="D961" s="158"/>
      <c r="E961" s="285"/>
      <c r="F961" s="257"/>
      <c r="G961" s="257"/>
      <c r="H961" s="258"/>
      <c r="I961" s="257"/>
      <c r="J961" s="258"/>
      <c r="K961" s="257"/>
      <c r="L961" s="256"/>
      <c r="M961" s="257"/>
      <c r="N961" s="257"/>
      <c r="O961" s="257"/>
      <c r="P961" s="257"/>
      <c r="Q961" s="258"/>
      <c r="R961" s="257"/>
      <c r="S961" s="257"/>
      <c r="T961" s="257"/>
      <c r="U961" s="257"/>
      <c r="V961" s="258"/>
      <c r="W961" s="257"/>
      <c r="X961" s="257"/>
      <c r="Y961" s="257"/>
      <c r="Z961" s="257"/>
      <c r="AA961" s="257"/>
      <c r="AB961" s="257"/>
      <c r="AC961" s="257"/>
      <c r="AD961" s="257"/>
    </row>
    <row r="962">
      <c r="A962" s="257"/>
      <c r="B962" s="257"/>
      <c r="C962" s="257"/>
      <c r="D962" s="158"/>
      <c r="E962" s="285"/>
      <c r="F962" s="257"/>
      <c r="G962" s="257"/>
      <c r="H962" s="258"/>
      <c r="I962" s="257"/>
      <c r="J962" s="258"/>
      <c r="K962" s="257"/>
      <c r="L962" s="256"/>
      <c r="M962" s="257"/>
      <c r="N962" s="257"/>
      <c r="O962" s="257"/>
      <c r="P962" s="257"/>
      <c r="Q962" s="258"/>
      <c r="R962" s="257"/>
      <c r="S962" s="257"/>
      <c r="T962" s="257"/>
      <c r="U962" s="257"/>
      <c r="V962" s="258"/>
      <c r="W962" s="257"/>
      <c r="X962" s="257"/>
      <c r="Y962" s="257"/>
      <c r="Z962" s="257"/>
      <c r="AA962" s="257"/>
      <c r="AB962" s="257"/>
      <c r="AC962" s="257"/>
      <c r="AD962" s="257"/>
    </row>
    <row r="963">
      <c r="A963" s="257"/>
      <c r="B963" s="257"/>
      <c r="C963" s="257"/>
      <c r="D963" s="158"/>
      <c r="E963" s="285"/>
      <c r="F963" s="257"/>
      <c r="G963" s="257"/>
      <c r="H963" s="258"/>
      <c r="I963" s="257"/>
      <c r="J963" s="258"/>
      <c r="K963" s="257"/>
      <c r="L963" s="256"/>
      <c r="M963" s="257"/>
      <c r="N963" s="257"/>
      <c r="O963" s="257"/>
      <c r="P963" s="257"/>
      <c r="Q963" s="258"/>
      <c r="R963" s="257"/>
      <c r="S963" s="257"/>
      <c r="T963" s="257"/>
      <c r="U963" s="257"/>
      <c r="V963" s="258"/>
      <c r="W963" s="257"/>
      <c r="X963" s="257"/>
      <c r="Y963" s="257"/>
      <c r="Z963" s="257"/>
      <c r="AA963" s="257"/>
      <c r="AB963" s="257"/>
      <c r="AC963" s="257"/>
      <c r="AD963" s="257"/>
    </row>
    <row r="964">
      <c r="A964" s="257"/>
      <c r="B964" s="257"/>
      <c r="C964" s="257"/>
      <c r="D964" s="158"/>
      <c r="E964" s="285"/>
      <c r="F964" s="257"/>
      <c r="G964" s="257"/>
      <c r="H964" s="258"/>
      <c r="I964" s="257"/>
      <c r="J964" s="258"/>
      <c r="K964" s="257"/>
      <c r="L964" s="256"/>
      <c r="M964" s="257"/>
      <c r="N964" s="257"/>
      <c r="O964" s="257"/>
      <c r="P964" s="257"/>
      <c r="Q964" s="258"/>
      <c r="R964" s="257"/>
      <c r="S964" s="257"/>
      <c r="T964" s="257"/>
      <c r="U964" s="257"/>
      <c r="V964" s="258"/>
      <c r="W964" s="257"/>
      <c r="X964" s="257"/>
      <c r="Y964" s="257"/>
      <c r="Z964" s="257"/>
      <c r="AA964" s="257"/>
      <c r="AB964" s="257"/>
      <c r="AC964" s="257"/>
      <c r="AD964" s="257"/>
    </row>
    <row r="965">
      <c r="A965" s="257"/>
      <c r="B965" s="257"/>
      <c r="C965" s="257"/>
      <c r="D965" s="158"/>
      <c r="E965" s="285"/>
      <c r="F965" s="257"/>
      <c r="G965" s="257"/>
      <c r="H965" s="258"/>
      <c r="I965" s="257"/>
      <c r="J965" s="258"/>
      <c r="K965" s="257"/>
      <c r="L965" s="256"/>
      <c r="M965" s="257"/>
      <c r="N965" s="257"/>
      <c r="O965" s="257"/>
      <c r="P965" s="257"/>
      <c r="Q965" s="258"/>
      <c r="R965" s="257"/>
      <c r="S965" s="257"/>
      <c r="T965" s="257"/>
      <c r="U965" s="257"/>
      <c r="V965" s="258"/>
      <c r="W965" s="257"/>
      <c r="X965" s="257"/>
      <c r="Y965" s="257"/>
      <c r="Z965" s="257"/>
      <c r="AA965" s="257"/>
      <c r="AB965" s="257"/>
      <c r="AC965" s="257"/>
      <c r="AD965" s="257"/>
    </row>
    <row r="966">
      <c r="A966" s="257"/>
      <c r="B966" s="257"/>
      <c r="C966" s="257"/>
      <c r="D966" s="158"/>
      <c r="E966" s="285"/>
      <c r="F966" s="257"/>
      <c r="G966" s="257"/>
      <c r="H966" s="258"/>
      <c r="I966" s="257"/>
      <c r="J966" s="258"/>
      <c r="K966" s="257"/>
      <c r="L966" s="256"/>
      <c r="M966" s="257"/>
      <c r="N966" s="257"/>
      <c r="O966" s="257"/>
      <c r="P966" s="257"/>
      <c r="Q966" s="258"/>
      <c r="R966" s="257"/>
      <c r="S966" s="257"/>
      <c r="T966" s="257"/>
      <c r="U966" s="257"/>
      <c r="V966" s="258"/>
      <c r="W966" s="257"/>
      <c r="X966" s="257"/>
      <c r="Y966" s="257"/>
      <c r="Z966" s="257"/>
      <c r="AA966" s="257"/>
      <c r="AB966" s="257"/>
      <c r="AC966" s="257"/>
      <c r="AD966" s="257"/>
    </row>
    <row r="967">
      <c r="A967" s="257"/>
      <c r="B967" s="257"/>
      <c r="C967" s="257"/>
      <c r="D967" s="158"/>
      <c r="E967" s="285"/>
      <c r="F967" s="257"/>
      <c r="G967" s="257"/>
      <c r="H967" s="258"/>
      <c r="I967" s="257"/>
      <c r="J967" s="258"/>
      <c r="K967" s="257"/>
      <c r="L967" s="256"/>
      <c r="M967" s="257"/>
      <c r="N967" s="257"/>
      <c r="O967" s="257"/>
      <c r="P967" s="257"/>
      <c r="Q967" s="258"/>
      <c r="R967" s="257"/>
      <c r="S967" s="257"/>
      <c r="T967" s="257"/>
      <c r="U967" s="257"/>
      <c r="V967" s="258"/>
      <c r="W967" s="257"/>
      <c r="X967" s="257"/>
      <c r="Y967" s="257"/>
      <c r="Z967" s="257"/>
      <c r="AA967" s="257"/>
      <c r="AB967" s="257"/>
      <c r="AC967" s="257"/>
      <c r="AD967" s="257"/>
    </row>
    <row r="968">
      <c r="A968" s="257"/>
      <c r="B968" s="257"/>
      <c r="C968" s="257"/>
      <c r="D968" s="158"/>
      <c r="E968" s="285"/>
      <c r="F968" s="257"/>
      <c r="G968" s="257"/>
      <c r="H968" s="258"/>
      <c r="I968" s="257"/>
      <c r="J968" s="258"/>
      <c r="K968" s="257"/>
      <c r="L968" s="256"/>
      <c r="M968" s="257"/>
      <c r="N968" s="257"/>
      <c r="O968" s="257"/>
      <c r="P968" s="257"/>
      <c r="Q968" s="258"/>
      <c r="R968" s="257"/>
      <c r="S968" s="257"/>
      <c r="T968" s="257"/>
      <c r="U968" s="257"/>
      <c r="V968" s="258"/>
      <c r="W968" s="257"/>
      <c r="X968" s="257"/>
      <c r="Y968" s="257"/>
      <c r="Z968" s="257"/>
      <c r="AA968" s="257"/>
      <c r="AB968" s="257"/>
      <c r="AC968" s="257"/>
      <c r="AD968" s="257"/>
    </row>
    <row r="969">
      <c r="A969" s="257"/>
      <c r="B969" s="257"/>
      <c r="C969" s="257"/>
      <c r="D969" s="158"/>
      <c r="E969" s="285"/>
      <c r="F969" s="257"/>
      <c r="G969" s="257"/>
      <c r="H969" s="258"/>
      <c r="I969" s="257"/>
      <c r="J969" s="258"/>
      <c r="K969" s="257"/>
      <c r="L969" s="256"/>
      <c r="M969" s="257"/>
      <c r="N969" s="257"/>
      <c r="O969" s="257"/>
      <c r="P969" s="257"/>
      <c r="Q969" s="258"/>
      <c r="R969" s="257"/>
      <c r="S969" s="257"/>
      <c r="T969" s="257"/>
      <c r="U969" s="257"/>
      <c r="V969" s="258"/>
      <c r="W969" s="257"/>
      <c r="X969" s="257"/>
      <c r="Y969" s="257"/>
      <c r="Z969" s="257"/>
      <c r="AA969" s="257"/>
      <c r="AB969" s="257"/>
      <c r="AC969" s="257"/>
      <c r="AD969" s="257"/>
    </row>
    <row r="970">
      <c r="A970" s="257"/>
      <c r="B970" s="257"/>
      <c r="C970" s="257"/>
      <c r="D970" s="158"/>
      <c r="E970" s="285"/>
      <c r="F970" s="257"/>
      <c r="G970" s="257"/>
      <c r="H970" s="258"/>
      <c r="I970" s="257"/>
      <c r="J970" s="258"/>
      <c r="K970" s="257"/>
      <c r="L970" s="256"/>
      <c r="M970" s="257"/>
      <c r="N970" s="257"/>
      <c r="O970" s="257"/>
      <c r="P970" s="257"/>
      <c r="Q970" s="258"/>
      <c r="R970" s="257"/>
      <c r="S970" s="257"/>
      <c r="T970" s="257"/>
      <c r="U970" s="257"/>
      <c r="V970" s="258"/>
      <c r="W970" s="257"/>
      <c r="X970" s="257"/>
      <c r="Y970" s="257"/>
      <c r="Z970" s="257"/>
      <c r="AA970" s="257"/>
      <c r="AB970" s="257"/>
      <c r="AC970" s="257"/>
      <c r="AD970" s="257"/>
    </row>
    <row r="971">
      <c r="A971" s="257"/>
      <c r="B971" s="257"/>
      <c r="C971" s="257"/>
      <c r="D971" s="158"/>
      <c r="E971" s="285"/>
      <c r="F971" s="257"/>
      <c r="G971" s="257"/>
      <c r="H971" s="258"/>
      <c r="I971" s="257"/>
      <c r="J971" s="258"/>
      <c r="K971" s="257"/>
      <c r="L971" s="256"/>
      <c r="M971" s="257"/>
      <c r="N971" s="257"/>
      <c r="O971" s="257"/>
      <c r="P971" s="257"/>
      <c r="Q971" s="258"/>
      <c r="R971" s="257"/>
      <c r="S971" s="257"/>
      <c r="T971" s="257"/>
      <c r="U971" s="257"/>
      <c r="V971" s="258"/>
      <c r="W971" s="257"/>
      <c r="X971" s="257"/>
      <c r="Y971" s="257"/>
      <c r="Z971" s="257"/>
      <c r="AA971" s="257"/>
      <c r="AB971" s="257"/>
      <c r="AC971" s="257"/>
      <c r="AD971" s="257"/>
    </row>
    <row r="972">
      <c r="A972" s="257"/>
      <c r="B972" s="257"/>
      <c r="C972" s="257"/>
      <c r="D972" s="158"/>
      <c r="E972" s="285"/>
      <c r="F972" s="257"/>
      <c r="G972" s="257"/>
      <c r="H972" s="258"/>
      <c r="I972" s="257"/>
      <c r="J972" s="258"/>
      <c r="K972" s="257"/>
      <c r="L972" s="256"/>
      <c r="M972" s="257"/>
      <c r="N972" s="257"/>
      <c r="O972" s="257"/>
      <c r="P972" s="257"/>
      <c r="Q972" s="258"/>
      <c r="R972" s="257"/>
      <c r="S972" s="257"/>
      <c r="T972" s="257"/>
      <c r="U972" s="257"/>
      <c r="V972" s="258"/>
      <c r="W972" s="257"/>
      <c r="X972" s="257"/>
      <c r="Y972" s="257"/>
      <c r="Z972" s="257"/>
      <c r="AA972" s="257"/>
      <c r="AB972" s="257"/>
      <c r="AC972" s="257"/>
      <c r="AD972" s="257"/>
    </row>
    <row r="973">
      <c r="A973" s="257"/>
      <c r="B973" s="257"/>
      <c r="C973" s="257"/>
      <c r="D973" s="158"/>
      <c r="E973" s="285"/>
      <c r="F973" s="257"/>
      <c r="G973" s="257"/>
      <c r="H973" s="258"/>
      <c r="I973" s="257"/>
      <c r="J973" s="258"/>
      <c r="K973" s="257"/>
      <c r="L973" s="256"/>
      <c r="M973" s="257"/>
      <c r="N973" s="257"/>
      <c r="O973" s="257"/>
      <c r="P973" s="257"/>
      <c r="Q973" s="258"/>
      <c r="R973" s="257"/>
      <c r="S973" s="257"/>
      <c r="T973" s="257"/>
      <c r="U973" s="257"/>
      <c r="V973" s="258"/>
      <c r="W973" s="257"/>
      <c r="X973" s="257"/>
      <c r="Y973" s="257"/>
      <c r="Z973" s="257"/>
      <c r="AA973" s="257"/>
      <c r="AB973" s="257"/>
      <c r="AC973" s="257"/>
      <c r="AD973" s="257"/>
    </row>
    <row r="974">
      <c r="A974" s="257"/>
      <c r="B974" s="257"/>
      <c r="C974" s="257"/>
      <c r="D974" s="158"/>
      <c r="E974" s="285"/>
      <c r="F974" s="257"/>
      <c r="G974" s="257"/>
      <c r="H974" s="258"/>
      <c r="I974" s="257"/>
      <c r="J974" s="258"/>
      <c r="K974" s="257"/>
      <c r="L974" s="256"/>
      <c r="M974" s="257"/>
      <c r="N974" s="257"/>
      <c r="O974" s="257"/>
      <c r="P974" s="257"/>
      <c r="Q974" s="258"/>
      <c r="R974" s="257"/>
      <c r="S974" s="257"/>
      <c r="T974" s="257"/>
      <c r="U974" s="257"/>
      <c r="V974" s="258"/>
      <c r="W974" s="257"/>
      <c r="X974" s="257"/>
      <c r="Y974" s="257"/>
      <c r="Z974" s="257"/>
      <c r="AA974" s="257"/>
      <c r="AB974" s="257"/>
      <c r="AC974" s="257"/>
      <c r="AD974" s="257"/>
    </row>
    <row r="975">
      <c r="A975" s="257"/>
      <c r="B975" s="257"/>
      <c r="C975" s="257"/>
      <c r="D975" s="158"/>
      <c r="E975" s="285"/>
      <c r="F975" s="257"/>
      <c r="G975" s="257"/>
      <c r="H975" s="258"/>
      <c r="I975" s="257"/>
      <c r="J975" s="258"/>
      <c r="K975" s="257"/>
      <c r="L975" s="256"/>
      <c r="M975" s="257"/>
      <c r="N975" s="257"/>
      <c r="O975" s="257"/>
      <c r="P975" s="257"/>
      <c r="Q975" s="258"/>
      <c r="R975" s="257"/>
      <c r="S975" s="257"/>
      <c r="T975" s="257"/>
      <c r="U975" s="257"/>
      <c r="V975" s="258"/>
      <c r="W975" s="257"/>
      <c r="X975" s="257"/>
      <c r="Y975" s="257"/>
      <c r="Z975" s="257"/>
      <c r="AA975" s="257"/>
      <c r="AB975" s="257"/>
      <c r="AC975" s="257"/>
      <c r="AD975" s="257"/>
    </row>
    <row r="976">
      <c r="A976" s="257"/>
      <c r="B976" s="257"/>
      <c r="C976" s="257"/>
      <c r="D976" s="158"/>
      <c r="E976" s="285"/>
      <c r="F976" s="257"/>
      <c r="G976" s="257"/>
      <c r="H976" s="258"/>
      <c r="I976" s="257"/>
      <c r="J976" s="258"/>
      <c r="K976" s="257"/>
      <c r="L976" s="256"/>
      <c r="M976" s="257"/>
      <c r="N976" s="257"/>
      <c r="O976" s="257"/>
      <c r="P976" s="257"/>
      <c r="Q976" s="258"/>
      <c r="R976" s="257"/>
      <c r="S976" s="257"/>
      <c r="T976" s="257"/>
      <c r="U976" s="257"/>
      <c r="V976" s="258"/>
      <c r="W976" s="257"/>
      <c r="X976" s="257"/>
      <c r="Y976" s="257"/>
      <c r="Z976" s="257"/>
      <c r="AA976" s="257"/>
      <c r="AB976" s="257"/>
      <c r="AC976" s="257"/>
      <c r="AD976" s="257"/>
    </row>
    <row r="977">
      <c r="A977" s="257"/>
      <c r="B977" s="257"/>
      <c r="C977" s="257"/>
      <c r="D977" s="158"/>
      <c r="E977" s="285"/>
      <c r="F977" s="257"/>
      <c r="G977" s="257"/>
      <c r="H977" s="258"/>
      <c r="I977" s="257"/>
      <c r="J977" s="258"/>
      <c r="K977" s="257"/>
      <c r="L977" s="256"/>
      <c r="M977" s="257"/>
      <c r="N977" s="257"/>
      <c r="O977" s="257"/>
      <c r="P977" s="257"/>
      <c r="Q977" s="258"/>
      <c r="R977" s="257"/>
      <c r="S977" s="257"/>
      <c r="T977" s="257"/>
      <c r="U977" s="257"/>
      <c r="V977" s="258"/>
      <c r="W977" s="257"/>
      <c r="X977" s="257"/>
      <c r="Y977" s="257"/>
      <c r="Z977" s="257"/>
      <c r="AA977" s="257"/>
      <c r="AB977" s="257"/>
      <c r="AC977" s="257"/>
      <c r="AD977" s="257"/>
    </row>
    <row r="978">
      <c r="A978" s="257"/>
      <c r="B978" s="257"/>
      <c r="C978" s="257"/>
      <c r="D978" s="158"/>
      <c r="E978" s="285"/>
      <c r="F978" s="257"/>
      <c r="G978" s="257"/>
      <c r="H978" s="258"/>
      <c r="I978" s="257"/>
      <c r="J978" s="258"/>
      <c r="K978" s="257"/>
      <c r="L978" s="256"/>
      <c r="M978" s="257"/>
      <c r="N978" s="257"/>
      <c r="O978" s="257"/>
      <c r="P978" s="257"/>
      <c r="Q978" s="258"/>
      <c r="R978" s="257"/>
      <c r="S978" s="257"/>
      <c r="T978" s="257"/>
      <c r="U978" s="257"/>
      <c r="V978" s="258"/>
      <c r="W978" s="257"/>
      <c r="X978" s="257"/>
      <c r="Y978" s="257"/>
      <c r="Z978" s="257"/>
      <c r="AA978" s="257"/>
      <c r="AB978" s="257"/>
      <c r="AC978" s="257"/>
      <c r="AD978" s="257"/>
    </row>
    <row r="979">
      <c r="A979" s="257"/>
      <c r="B979" s="257"/>
      <c r="C979" s="257"/>
      <c r="D979" s="158"/>
      <c r="E979" s="285"/>
      <c r="F979" s="257"/>
      <c r="G979" s="257"/>
      <c r="H979" s="258"/>
      <c r="I979" s="257"/>
      <c r="J979" s="258"/>
      <c r="K979" s="257"/>
      <c r="L979" s="256"/>
      <c r="M979" s="257"/>
      <c r="N979" s="257"/>
      <c r="O979" s="257"/>
      <c r="P979" s="257"/>
      <c r="Q979" s="258"/>
      <c r="R979" s="257"/>
      <c r="S979" s="257"/>
      <c r="T979" s="257"/>
      <c r="U979" s="257"/>
      <c r="V979" s="258"/>
      <c r="W979" s="257"/>
      <c r="X979" s="257"/>
      <c r="Y979" s="257"/>
      <c r="Z979" s="257"/>
      <c r="AA979" s="257"/>
      <c r="AB979" s="257"/>
      <c r="AC979" s="257"/>
      <c r="AD979" s="257"/>
    </row>
  </sheetData>
  <mergeCells count="21">
    <mergeCell ref="L2:P2"/>
    <mergeCell ref="Q2:U2"/>
    <mergeCell ref="A1:A3"/>
    <mergeCell ref="B1:B3"/>
    <mergeCell ref="C1:C3"/>
    <mergeCell ref="D1:K1"/>
    <mergeCell ref="L1:U1"/>
    <mergeCell ref="D2:E2"/>
    <mergeCell ref="F2:G2"/>
    <mergeCell ref="A37:A38"/>
    <mergeCell ref="A40:A41"/>
    <mergeCell ref="A43:A45"/>
    <mergeCell ref="A47:A48"/>
    <mergeCell ref="A49:A50"/>
    <mergeCell ref="H2:I2"/>
    <mergeCell ref="J2:K2"/>
    <mergeCell ref="A4:A15"/>
    <mergeCell ref="A16:A23"/>
    <mergeCell ref="A24:A25"/>
    <mergeCell ref="A26:A34"/>
    <mergeCell ref="A35:A36"/>
  </mergeCells>
  <hyperlinks>
    <hyperlink r:id="rId2" ref="D7"/>
    <hyperlink r:id="rId3" ref="Q7"/>
    <hyperlink r:id="rId4" ref="D8"/>
    <hyperlink r:id="rId5" ref="Q8"/>
    <hyperlink r:id="rId6" ref="Q10"/>
    <hyperlink r:id="rId7" ref="D11"/>
    <hyperlink r:id="rId8" ref="Q11"/>
    <hyperlink r:id="rId9" ref="D12"/>
    <hyperlink r:id="rId10" ref="Q12"/>
    <hyperlink r:id="rId11" ref="Q14"/>
    <hyperlink r:id="rId12" ref="D15"/>
    <hyperlink r:id="rId13" ref="Q15"/>
    <hyperlink r:id="rId14" ref="D16"/>
    <hyperlink r:id="rId15" ref="H16"/>
    <hyperlink r:id="rId16" ref="Q16"/>
    <hyperlink r:id="rId17" ref="D17"/>
    <hyperlink r:id="rId18" ref="H17"/>
    <hyperlink r:id="rId19" ref="Q17"/>
    <hyperlink r:id="rId20" ref="D18"/>
    <hyperlink r:id="rId21" ref="Q18"/>
    <hyperlink r:id="rId22" ref="D19"/>
    <hyperlink r:id="rId23" ref="Q19"/>
    <hyperlink r:id="rId24" ref="D20"/>
    <hyperlink r:id="rId25" ref="Q20"/>
    <hyperlink r:id="rId26" ref="D21"/>
    <hyperlink r:id="rId27" ref="Q21"/>
    <hyperlink r:id="rId28" ref="D22"/>
    <hyperlink r:id="rId29" ref="Q22"/>
    <hyperlink r:id="rId30" ref="D23"/>
    <hyperlink r:id="rId31" ref="Q23"/>
    <hyperlink r:id="rId32" ref="B24"/>
    <hyperlink r:id="rId33" ref="D24"/>
    <hyperlink r:id="rId34" ref="B25"/>
    <hyperlink r:id="rId35" ref="D25"/>
    <hyperlink r:id="rId36" ref="B26"/>
    <hyperlink r:id="rId37" ref="D26"/>
    <hyperlink r:id="rId38" ref="B27"/>
    <hyperlink r:id="rId39" ref="D27"/>
    <hyperlink r:id="rId40" ref="B28"/>
    <hyperlink r:id="rId41" ref="D28"/>
    <hyperlink r:id="rId42" ref="F28"/>
    <hyperlink r:id="rId43" ref="B29"/>
    <hyperlink r:id="rId44" ref="D29"/>
    <hyperlink r:id="rId45" ref="F29"/>
    <hyperlink r:id="rId46" ref="B30"/>
    <hyperlink r:id="rId47" ref="D30"/>
    <hyperlink r:id="rId48" ref="F30"/>
    <hyperlink r:id="rId49" ref="B31"/>
    <hyperlink r:id="rId50" ref="D31"/>
    <hyperlink r:id="rId51" ref="F31"/>
    <hyperlink r:id="rId52" ref="B32"/>
    <hyperlink r:id="rId53" ref="D32"/>
    <hyperlink r:id="rId54" ref="F32"/>
    <hyperlink r:id="rId55" ref="B33"/>
    <hyperlink r:id="rId56" ref="D33"/>
    <hyperlink r:id="rId57" ref="F33"/>
    <hyperlink r:id="rId58" ref="D34"/>
    <hyperlink r:id="rId59" ref="F34"/>
    <hyperlink r:id="rId60" ref="D35"/>
    <hyperlink r:id="rId61" ref="B36"/>
    <hyperlink r:id="rId62" ref="F36"/>
    <hyperlink r:id="rId63" ref="B37"/>
    <hyperlink r:id="rId64" ref="D37"/>
    <hyperlink r:id="rId65" ref="F37"/>
    <hyperlink r:id="rId66" ref="B38"/>
    <hyperlink r:id="rId67" ref="D38"/>
    <hyperlink r:id="rId68" ref="F38"/>
    <hyperlink r:id="rId69" ref="D39"/>
    <hyperlink r:id="rId70" ref="F39"/>
    <hyperlink r:id="rId71" ref="B40"/>
    <hyperlink r:id="rId72" ref="D40"/>
    <hyperlink r:id="rId73" ref="F40"/>
    <hyperlink r:id="rId74" ref="B41"/>
    <hyperlink r:id="rId75" ref="D41"/>
    <hyperlink r:id="rId76" ref="F41"/>
    <hyperlink r:id="rId77" ref="B42"/>
    <hyperlink r:id="rId78" ref="D42"/>
    <hyperlink r:id="rId79" ref="F42"/>
    <hyperlink r:id="rId80" ref="B43"/>
    <hyperlink r:id="rId81" ref="D43"/>
    <hyperlink r:id="rId82" ref="F43"/>
    <hyperlink r:id="rId83" ref="B44"/>
    <hyperlink r:id="rId84" ref="D44"/>
    <hyperlink r:id="rId85" ref="F44"/>
    <hyperlink r:id="rId86" ref="B45"/>
    <hyperlink r:id="rId87" ref="D45"/>
    <hyperlink r:id="rId88" ref="F45"/>
    <hyperlink r:id="rId89" ref="A46"/>
    <hyperlink r:id="rId90" ref="D46"/>
    <hyperlink r:id="rId91" ref="F46"/>
    <hyperlink r:id="rId92" ref="B47"/>
    <hyperlink r:id="rId93" ref="D47"/>
    <hyperlink r:id="rId94" ref="F47"/>
    <hyperlink r:id="rId95" ref="B48"/>
    <hyperlink r:id="rId96" ref="D48"/>
    <hyperlink r:id="rId97" ref="F48"/>
    <hyperlink r:id="rId98" ref="B49"/>
    <hyperlink r:id="rId99" ref="D49"/>
    <hyperlink r:id="rId100" ref="F49"/>
    <hyperlink r:id="rId101" ref="D50"/>
    <hyperlink r:id="rId102" ref="D51"/>
    <hyperlink r:id="rId103" ref="J51"/>
    <hyperlink r:id="rId104" ref="Q51"/>
    <hyperlink r:id="rId105" ref="A52"/>
  </hyperlinks>
  <drawing r:id="rId106"/>
  <legacyDrawing r:id="rId10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9.63"/>
    <col customWidth="1" min="2" max="2" width="29.63"/>
    <col customWidth="1" min="3" max="3" width="20.38"/>
    <col customWidth="1" min="4" max="4" width="31.63"/>
    <col customWidth="1" hidden="1" min="8" max="8" width="9.5"/>
    <col customWidth="1" min="9" max="9" width="10.25"/>
    <col customWidth="1" min="10" max="10" width="10.75"/>
    <col customWidth="1" min="11" max="11" width="10.13"/>
    <col customWidth="1" min="12" max="12" width="29.63"/>
    <col customWidth="1" min="13" max="13" width="33.75"/>
  </cols>
  <sheetData>
    <row r="1" ht="35.25" customHeight="1">
      <c r="A1" s="1" t="s">
        <v>934</v>
      </c>
      <c r="B1" s="301" t="s">
        <v>935</v>
      </c>
      <c r="C1" s="16" t="s">
        <v>936</v>
      </c>
      <c r="D1" s="16" t="s">
        <v>937</v>
      </c>
      <c r="E1" s="234" t="s">
        <v>938</v>
      </c>
      <c r="F1" s="302" t="s">
        <v>939</v>
      </c>
      <c r="G1" s="12" t="s">
        <v>940</v>
      </c>
      <c r="H1" s="11" t="s">
        <v>941</v>
      </c>
      <c r="I1" s="303" t="s">
        <v>942</v>
      </c>
      <c r="J1" s="15" t="s">
        <v>943</v>
      </c>
      <c r="K1" s="12" t="s">
        <v>944</v>
      </c>
      <c r="L1" s="304" t="s">
        <v>945</v>
      </c>
      <c r="M1" s="7"/>
      <c r="N1" s="8"/>
      <c r="O1" s="8"/>
      <c r="P1" s="8"/>
      <c r="Q1" s="8"/>
      <c r="R1" s="8"/>
      <c r="S1" s="8"/>
      <c r="T1" s="8"/>
      <c r="U1" s="8"/>
      <c r="V1" s="8"/>
      <c r="W1" s="8"/>
      <c r="X1" s="8"/>
      <c r="Y1" s="8"/>
      <c r="Z1" s="8"/>
      <c r="AA1" s="8"/>
      <c r="AB1" s="8"/>
      <c r="AC1" s="8"/>
      <c r="AD1" s="8"/>
      <c r="AE1" s="8"/>
    </row>
    <row r="2">
      <c r="A2" s="8" t="s">
        <v>946</v>
      </c>
      <c r="B2" s="8" t="s">
        <v>947</v>
      </c>
      <c r="C2" s="8"/>
      <c r="D2" s="8" t="s">
        <v>948</v>
      </c>
      <c r="E2" s="305">
        <v>45659.0</v>
      </c>
      <c r="F2" s="306">
        <v>66.14</v>
      </c>
      <c r="G2" s="7">
        <v>67.24</v>
      </c>
      <c r="H2" s="7"/>
      <c r="I2" s="307">
        <v>5.0</v>
      </c>
      <c r="J2" s="7">
        <f t="shared" ref="J2:J27" si="1">(F2/100)*I2</f>
        <v>3.307</v>
      </c>
      <c r="K2" s="7">
        <f t="shared" ref="K2:K27" si="2">(G2/100)*I2</f>
        <v>3.362</v>
      </c>
      <c r="L2" s="7"/>
      <c r="M2" s="7"/>
      <c r="N2" s="8"/>
      <c r="O2" s="8"/>
      <c r="P2" s="8"/>
      <c r="Q2" s="8"/>
      <c r="R2" s="8"/>
      <c r="S2" s="8"/>
      <c r="T2" s="8"/>
      <c r="U2" s="8"/>
      <c r="V2" s="8"/>
      <c r="W2" s="8"/>
      <c r="X2" s="8"/>
      <c r="Y2" s="8"/>
      <c r="Z2" s="8"/>
      <c r="AA2" s="8"/>
      <c r="AB2" s="8"/>
      <c r="AC2" s="8"/>
      <c r="AD2" s="8"/>
      <c r="AE2" s="8"/>
    </row>
    <row r="3">
      <c r="A3" s="59" t="s">
        <v>949</v>
      </c>
      <c r="B3" s="59" t="s">
        <v>950</v>
      </c>
      <c r="C3" s="59"/>
      <c r="D3" s="59" t="s">
        <v>951</v>
      </c>
      <c r="E3" s="308">
        <v>45659.0</v>
      </c>
      <c r="F3" s="309">
        <v>61.02</v>
      </c>
      <c r="G3" s="58">
        <v>69.06</v>
      </c>
      <c r="H3" s="58"/>
      <c r="I3" s="310">
        <v>20.0</v>
      </c>
      <c r="J3" s="58">
        <f t="shared" si="1"/>
        <v>12.204</v>
      </c>
      <c r="K3" s="58">
        <f t="shared" si="2"/>
        <v>13.812</v>
      </c>
      <c r="L3" s="58"/>
      <c r="M3" s="7"/>
      <c r="N3" s="8"/>
      <c r="O3" s="8"/>
      <c r="P3" s="8"/>
      <c r="Q3" s="8"/>
      <c r="R3" s="8"/>
      <c r="S3" s="8"/>
      <c r="T3" s="8"/>
      <c r="U3" s="8"/>
      <c r="V3" s="8"/>
      <c r="W3" s="8"/>
      <c r="X3" s="8"/>
      <c r="Y3" s="8"/>
      <c r="Z3" s="8"/>
      <c r="AA3" s="8"/>
      <c r="AB3" s="8"/>
      <c r="AC3" s="8"/>
      <c r="AD3" s="8"/>
      <c r="AE3" s="8"/>
    </row>
    <row r="4">
      <c r="A4" s="8" t="s">
        <v>952</v>
      </c>
      <c r="B4" s="8" t="s">
        <v>953</v>
      </c>
      <c r="C4" s="8"/>
      <c r="D4" s="8" t="s">
        <v>954</v>
      </c>
      <c r="E4" s="311">
        <v>45660.0</v>
      </c>
      <c r="F4" s="69">
        <v>63.8</v>
      </c>
      <c r="G4" s="7">
        <v>61.76</v>
      </c>
      <c r="H4" s="7"/>
      <c r="I4" s="307">
        <v>52.0</v>
      </c>
      <c r="J4" s="7">
        <f t="shared" si="1"/>
        <v>33.176</v>
      </c>
      <c r="K4" s="7">
        <f t="shared" si="2"/>
        <v>32.1152</v>
      </c>
      <c r="L4" s="7"/>
      <c r="M4" s="7"/>
      <c r="N4" s="8"/>
      <c r="O4" s="8"/>
      <c r="P4" s="8"/>
      <c r="Q4" s="8"/>
      <c r="R4" s="8"/>
      <c r="S4" s="8"/>
      <c r="T4" s="8"/>
      <c r="U4" s="8"/>
      <c r="V4" s="8"/>
      <c r="W4" s="8"/>
      <c r="X4" s="8"/>
      <c r="Y4" s="8"/>
      <c r="Z4" s="8"/>
      <c r="AA4" s="8"/>
      <c r="AB4" s="8"/>
      <c r="AC4" s="8"/>
      <c r="AD4" s="8"/>
      <c r="AE4" s="8"/>
    </row>
    <row r="5">
      <c r="A5" s="59" t="s">
        <v>955</v>
      </c>
      <c r="B5" s="59" t="s">
        <v>956</v>
      </c>
      <c r="C5" s="59"/>
      <c r="D5" s="59" t="s">
        <v>957</v>
      </c>
      <c r="E5" s="308">
        <v>45660.0</v>
      </c>
      <c r="F5" s="53">
        <v>91.07</v>
      </c>
      <c r="G5" s="58">
        <v>94.61</v>
      </c>
      <c r="H5" s="58"/>
      <c r="I5" s="310">
        <v>10.0</v>
      </c>
      <c r="J5" s="58">
        <f t="shared" si="1"/>
        <v>9.107</v>
      </c>
      <c r="K5" s="58">
        <f t="shared" si="2"/>
        <v>9.461</v>
      </c>
      <c r="L5" s="58"/>
      <c r="M5" s="7"/>
      <c r="N5" s="8"/>
      <c r="O5" s="8"/>
      <c r="P5" s="8"/>
      <c r="Q5" s="8"/>
      <c r="R5" s="8"/>
      <c r="S5" s="8"/>
      <c r="T5" s="8"/>
      <c r="U5" s="8"/>
      <c r="V5" s="8"/>
      <c r="W5" s="8"/>
      <c r="X5" s="8"/>
      <c r="Y5" s="8"/>
      <c r="Z5" s="8"/>
      <c r="AA5" s="8"/>
      <c r="AB5" s="8"/>
      <c r="AC5" s="8"/>
      <c r="AD5" s="8"/>
      <c r="AE5" s="8"/>
    </row>
    <row r="6">
      <c r="B6" s="59" t="s">
        <v>958</v>
      </c>
      <c r="C6" s="59"/>
      <c r="E6" s="14"/>
      <c r="F6" s="53">
        <v>87.07</v>
      </c>
      <c r="G6" s="58">
        <v>93.27</v>
      </c>
      <c r="H6" s="58"/>
      <c r="I6" s="310">
        <v>10.0</v>
      </c>
      <c r="J6" s="58">
        <f t="shared" si="1"/>
        <v>8.707</v>
      </c>
      <c r="K6" s="58">
        <f t="shared" si="2"/>
        <v>9.327</v>
      </c>
      <c r="L6" s="58"/>
      <c r="M6" s="7"/>
      <c r="N6" s="8"/>
      <c r="O6" s="8"/>
      <c r="P6" s="8"/>
      <c r="Q6" s="8"/>
      <c r="R6" s="8"/>
      <c r="S6" s="8"/>
      <c r="T6" s="8"/>
      <c r="U6" s="8"/>
      <c r="V6" s="8"/>
      <c r="W6" s="8"/>
      <c r="X6" s="8"/>
      <c r="Y6" s="8"/>
      <c r="Z6" s="8"/>
      <c r="AA6" s="8"/>
      <c r="AB6" s="8"/>
      <c r="AC6" s="8"/>
      <c r="AD6" s="8"/>
      <c r="AE6" s="8"/>
    </row>
    <row r="7">
      <c r="B7" s="59" t="s">
        <v>959</v>
      </c>
      <c r="C7" s="59"/>
      <c r="E7" s="14"/>
      <c r="F7" s="53">
        <v>87.15</v>
      </c>
      <c r="G7" s="58">
        <v>94.75</v>
      </c>
      <c r="H7" s="58"/>
      <c r="I7" s="310">
        <v>10.0</v>
      </c>
      <c r="J7" s="58">
        <f t="shared" si="1"/>
        <v>8.715</v>
      </c>
      <c r="K7" s="58">
        <f t="shared" si="2"/>
        <v>9.475</v>
      </c>
      <c r="L7" s="58"/>
      <c r="M7" s="7"/>
      <c r="N7" s="8"/>
      <c r="O7" s="8"/>
      <c r="P7" s="8"/>
      <c r="Q7" s="8"/>
      <c r="R7" s="8"/>
      <c r="S7" s="8"/>
      <c r="T7" s="8"/>
      <c r="U7" s="8"/>
      <c r="V7" s="8"/>
      <c r="W7" s="8"/>
      <c r="X7" s="8"/>
      <c r="Y7" s="8"/>
      <c r="Z7" s="8"/>
      <c r="AA7" s="8"/>
      <c r="AB7" s="8"/>
      <c r="AC7" s="8"/>
      <c r="AD7" s="8"/>
      <c r="AE7" s="8"/>
    </row>
    <row r="8">
      <c r="B8" s="59" t="s">
        <v>960</v>
      </c>
      <c r="C8" s="59"/>
      <c r="E8" s="14"/>
      <c r="F8" s="53">
        <v>89.14</v>
      </c>
      <c r="G8" s="58">
        <v>94.11</v>
      </c>
      <c r="H8" s="58"/>
      <c r="I8" s="310">
        <v>20.0</v>
      </c>
      <c r="J8" s="58">
        <f t="shared" si="1"/>
        <v>17.828</v>
      </c>
      <c r="K8" s="58">
        <f t="shared" si="2"/>
        <v>18.822</v>
      </c>
      <c r="L8" s="58"/>
      <c r="M8" s="7"/>
      <c r="N8" s="8"/>
      <c r="O8" s="8"/>
      <c r="P8" s="8"/>
      <c r="Q8" s="8"/>
      <c r="R8" s="8"/>
      <c r="S8" s="8"/>
      <c r="T8" s="8"/>
      <c r="U8" s="8"/>
      <c r="V8" s="8"/>
      <c r="W8" s="8"/>
      <c r="X8" s="8"/>
      <c r="Y8" s="8"/>
      <c r="Z8" s="8"/>
      <c r="AA8" s="8"/>
      <c r="AB8" s="8"/>
      <c r="AC8" s="8"/>
      <c r="AD8" s="8"/>
      <c r="AE8" s="8"/>
    </row>
    <row r="9">
      <c r="B9" s="59" t="s">
        <v>961</v>
      </c>
      <c r="C9" s="59"/>
      <c r="E9" s="14"/>
      <c r="F9" s="53">
        <v>66.28</v>
      </c>
      <c r="G9" s="58">
        <v>69.22</v>
      </c>
      <c r="H9" s="58"/>
      <c r="I9" s="310">
        <v>20.0</v>
      </c>
      <c r="J9" s="58">
        <f t="shared" si="1"/>
        <v>13.256</v>
      </c>
      <c r="K9" s="58">
        <f t="shared" si="2"/>
        <v>13.844</v>
      </c>
      <c r="L9" s="58"/>
      <c r="M9" s="7"/>
      <c r="N9" s="8"/>
      <c r="O9" s="8"/>
      <c r="P9" s="8"/>
      <c r="Q9" s="8"/>
      <c r="R9" s="8"/>
      <c r="S9" s="8"/>
      <c r="T9" s="8"/>
      <c r="U9" s="8"/>
      <c r="V9" s="8"/>
      <c r="W9" s="8"/>
      <c r="X9" s="8"/>
      <c r="Y9" s="8"/>
      <c r="Z9" s="8"/>
      <c r="AA9" s="8"/>
      <c r="AB9" s="8"/>
      <c r="AC9" s="8"/>
      <c r="AD9" s="8"/>
      <c r="AE9" s="8"/>
    </row>
    <row r="10">
      <c r="A10" s="312" t="s">
        <v>962</v>
      </c>
      <c r="B10" s="312" t="s">
        <v>963</v>
      </c>
      <c r="C10" s="312"/>
      <c r="D10" s="312" t="s">
        <v>957</v>
      </c>
      <c r="E10" s="313">
        <v>45660.0</v>
      </c>
      <c r="F10" s="314">
        <v>72.72</v>
      </c>
      <c r="G10" s="315">
        <v>75.9</v>
      </c>
      <c r="H10" s="315"/>
      <c r="I10" s="316">
        <v>5.0</v>
      </c>
      <c r="J10" s="315">
        <f t="shared" si="1"/>
        <v>3.636</v>
      </c>
      <c r="K10" s="315">
        <f t="shared" si="2"/>
        <v>3.795</v>
      </c>
      <c r="L10" s="317" t="s">
        <v>964</v>
      </c>
      <c r="M10" s="7"/>
      <c r="N10" s="8"/>
      <c r="O10" s="8"/>
      <c r="P10" s="8"/>
      <c r="Q10" s="8"/>
      <c r="R10" s="8"/>
      <c r="S10" s="8"/>
      <c r="T10" s="8"/>
      <c r="U10" s="8"/>
      <c r="V10" s="8"/>
      <c r="W10" s="8"/>
      <c r="X10" s="8"/>
      <c r="Y10" s="8"/>
      <c r="Z10" s="8"/>
      <c r="AA10" s="8"/>
      <c r="AB10" s="8"/>
      <c r="AC10" s="8"/>
      <c r="AD10" s="8"/>
      <c r="AE10" s="8"/>
    </row>
    <row r="11">
      <c r="B11" s="312" t="s">
        <v>965</v>
      </c>
      <c r="C11" s="312"/>
      <c r="E11" s="14"/>
      <c r="F11" s="314">
        <v>75.39</v>
      </c>
      <c r="G11" s="315">
        <v>77.47</v>
      </c>
      <c r="H11" s="315"/>
      <c r="I11" s="316">
        <v>25.0</v>
      </c>
      <c r="J11" s="315">
        <f t="shared" si="1"/>
        <v>18.8475</v>
      </c>
      <c r="K11" s="315">
        <f t="shared" si="2"/>
        <v>19.3675</v>
      </c>
      <c r="L11" s="317" t="s">
        <v>964</v>
      </c>
      <c r="M11" s="7"/>
      <c r="N11" s="8"/>
      <c r="O11" s="8"/>
      <c r="P11" s="8"/>
      <c r="Q11" s="8"/>
      <c r="R11" s="8"/>
      <c r="S11" s="8"/>
      <c r="T11" s="8"/>
      <c r="U11" s="8"/>
      <c r="V11" s="8"/>
      <c r="W11" s="8"/>
      <c r="X11" s="8"/>
      <c r="Y11" s="8"/>
      <c r="Z11" s="8"/>
      <c r="AA11" s="8"/>
      <c r="AB11" s="8"/>
      <c r="AC11" s="8"/>
      <c r="AD11" s="8"/>
      <c r="AE11" s="8"/>
    </row>
    <row r="12">
      <c r="B12" s="312" t="s">
        <v>966</v>
      </c>
      <c r="C12" s="312"/>
      <c r="E12" s="14"/>
      <c r="F12" s="314">
        <v>69.21</v>
      </c>
      <c r="G12" s="315">
        <v>74.34</v>
      </c>
      <c r="H12" s="315"/>
      <c r="I12" s="316">
        <v>10.0</v>
      </c>
      <c r="J12" s="315">
        <f t="shared" si="1"/>
        <v>6.921</v>
      </c>
      <c r="K12" s="315">
        <f t="shared" si="2"/>
        <v>7.434</v>
      </c>
      <c r="L12" s="317" t="s">
        <v>964</v>
      </c>
      <c r="M12" s="7"/>
      <c r="N12" s="8"/>
      <c r="O12" s="8"/>
      <c r="P12" s="8"/>
      <c r="Q12" s="8"/>
      <c r="R12" s="8"/>
      <c r="S12" s="8"/>
      <c r="T12" s="8"/>
      <c r="U12" s="8"/>
      <c r="V12" s="8"/>
      <c r="W12" s="8"/>
      <c r="X12" s="8"/>
      <c r="Y12" s="8"/>
      <c r="Z12" s="8"/>
      <c r="AA12" s="8"/>
      <c r="AB12" s="8"/>
      <c r="AC12" s="8"/>
      <c r="AD12" s="8"/>
      <c r="AE12" s="8"/>
    </row>
    <row r="13">
      <c r="A13" s="312" t="s">
        <v>967</v>
      </c>
      <c r="B13" s="312" t="s">
        <v>968</v>
      </c>
      <c r="C13" s="312"/>
      <c r="D13" s="312" t="s">
        <v>969</v>
      </c>
      <c r="E13" s="313">
        <v>45660.0</v>
      </c>
      <c r="F13" s="314">
        <v>74.04</v>
      </c>
      <c r="G13" s="315">
        <v>80.22</v>
      </c>
      <c r="H13" s="315"/>
      <c r="I13" s="316">
        <v>18.0</v>
      </c>
      <c r="J13" s="315">
        <f t="shared" si="1"/>
        <v>13.3272</v>
      </c>
      <c r="K13" s="315">
        <f t="shared" si="2"/>
        <v>14.4396</v>
      </c>
      <c r="L13" s="317" t="s">
        <v>964</v>
      </c>
      <c r="M13" s="7"/>
      <c r="N13" s="8"/>
      <c r="O13" s="8"/>
      <c r="P13" s="8"/>
      <c r="Q13" s="8"/>
      <c r="R13" s="8"/>
      <c r="S13" s="8"/>
      <c r="T13" s="8"/>
      <c r="U13" s="8"/>
      <c r="V13" s="8"/>
      <c r="W13" s="8"/>
      <c r="X13" s="8"/>
      <c r="Y13" s="8"/>
      <c r="Z13" s="8"/>
      <c r="AA13" s="8"/>
      <c r="AB13" s="8"/>
      <c r="AC13" s="8"/>
      <c r="AD13" s="8"/>
      <c r="AE13" s="8"/>
    </row>
    <row r="14">
      <c r="A14" s="68" t="s">
        <v>970</v>
      </c>
      <c r="B14" s="68" t="s">
        <v>971</v>
      </c>
      <c r="C14" s="68" t="s">
        <v>972</v>
      </c>
      <c r="D14" s="68" t="s">
        <v>973</v>
      </c>
      <c r="E14" s="318">
        <v>45663.0</v>
      </c>
      <c r="F14" s="69">
        <v>28.39</v>
      </c>
      <c r="G14" s="71">
        <v>33.89</v>
      </c>
      <c r="H14" s="70">
        <v>23.54</v>
      </c>
      <c r="I14" s="307">
        <v>5.0</v>
      </c>
      <c r="J14" s="7">
        <f t="shared" si="1"/>
        <v>1.4195</v>
      </c>
      <c r="K14" s="7">
        <f t="shared" si="2"/>
        <v>1.6945</v>
      </c>
      <c r="L14" s="7"/>
      <c r="M14" s="7"/>
      <c r="N14" s="8"/>
      <c r="O14" s="8"/>
      <c r="P14" s="8"/>
      <c r="Q14" s="8"/>
      <c r="R14" s="8"/>
      <c r="S14" s="8"/>
      <c r="T14" s="8"/>
      <c r="U14" s="8"/>
      <c r="V14" s="8"/>
      <c r="W14" s="8"/>
      <c r="X14" s="8"/>
      <c r="Y14" s="8"/>
      <c r="Z14" s="8"/>
      <c r="AA14" s="8"/>
      <c r="AB14" s="8"/>
      <c r="AC14" s="8"/>
      <c r="AD14" s="8"/>
      <c r="AE14" s="8"/>
    </row>
    <row r="15">
      <c r="A15" s="52" t="s">
        <v>974</v>
      </c>
      <c r="B15" s="52" t="s">
        <v>975</v>
      </c>
      <c r="C15" s="59"/>
      <c r="D15" s="52" t="s">
        <v>976</v>
      </c>
      <c r="E15" s="319">
        <v>45665.0</v>
      </c>
      <c r="F15" s="53">
        <v>71.7</v>
      </c>
      <c r="G15" s="64">
        <v>76.71</v>
      </c>
      <c r="H15" s="58"/>
      <c r="I15" s="310">
        <v>8.0</v>
      </c>
      <c r="J15" s="58">
        <f t="shared" si="1"/>
        <v>5.736</v>
      </c>
      <c r="K15" s="58">
        <f t="shared" si="2"/>
        <v>6.1368</v>
      </c>
      <c r="L15" s="58"/>
      <c r="M15" s="7"/>
      <c r="N15" s="8"/>
      <c r="O15" s="8"/>
      <c r="P15" s="8"/>
      <c r="Q15" s="8"/>
      <c r="R15" s="8"/>
      <c r="S15" s="8"/>
      <c r="T15" s="8"/>
      <c r="U15" s="8"/>
      <c r="V15" s="8"/>
      <c r="W15" s="8"/>
      <c r="X15" s="8"/>
      <c r="Y15" s="8"/>
      <c r="Z15" s="8"/>
      <c r="AA15" s="8"/>
      <c r="AB15" s="8"/>
      <c r="AC15" s="8"/>
      <c r="AD15" s="8"/>
      <c r="AE15" s="8"/>
    </row>
    <row r="16">
      <c r="B16" s="52" t="s">
        <v>977</v>
      </c>
      <c r="C16" s="59"/>
      <c r="E16" s="14"/>
      <c r="F16" s="53">
        <v>71.92</v>
      </c>
      <c r="G16" s="64">
        <v>78.31</v>
      </c>
      <c r="H16" s="58"/>
      <c r="I16" s="310">
        <v>12.0</v>
      </c>
      <c r="J16" s="58">
        <f t="shared" si="1"/>
        <v>8.6304</v>
      </c>
      <c r="K16" s="58">
        <f t="shared" si="2"/>
        <v>9.3972</v>
      </c>
      <c r="L16" s="58"/>
      <c r="M16" s="7"/>
      <c r="N16" s="8"/>
      <c r="O16" s="8"/>
      <c r="P16" s="8"/>
      <c r="Q16" s="8"/>
      <c r="R16" s="8"/>
      <c r="S16" s="8"/>
      <c r="T16" s="8"/>
      <c r="U16" s="8"/>
      <c r="V16" s="8"/>
      <c r="W16" s="8"/>
      <c r="X16" s="8"/>
      <c r="Y16" s="8"/>
      <c r="Z16" s="8"/>
      <c r="AA16" s="8"/>
      <c r="AB16" s="8"/>
      <c r="AC16" s="8"/>
      <c r="AD16" s="8"/>
      <c r="AE16" s="8"/>
    </row>
    <row r="17">
      <c r="A17" s="68" t="s">
        <v>978</v>
      </c>
      <c r="B17" s="68" t="s">
        <v>979</v>
      </c>
      <c r="C17" s="8"/>
      <c r="D17" s="8"/>
      <c r="E17" s="320">
        <v>45665.0</v>
      </c>
      <c r="F17" s="69">
        <v>62.13</v>
      </c>
      <c r="G17" s="71">
        <v>70.97</v>
      </c>
      <c r="H17" s="7"/>
      <c r="I17" s="307">
        <v>5.0</v>
      </c>
      <c r="J17" s="7">
        <f t="shared" si="1"/>
        <v>3.1065</v>
      </c>
      <c r="K17" s="7">
        <f t="shared" si="2"/>
        <v>3.5485</v>
      </c>
      <c r="L17" s="7"/>
      <c r="M17" s="7"/>
      <c r="N17" s="8"/>
      <c r="O17" s="8"/>
      <c r="P17" s="8"/>
      <c r="Q17" s="8"/>
      <c r="R17" s="8"/>
      <c r="S17" s="8"/>
      <c r="T17" s="8"/>
      <c r="U17" s="8"/>
      <c r="V17" s="8"/>
      <c r="W17" s="8"/>
      <c r="X17" s="8"/>
      <c r="Y17" s="8"/>
      <c r="Z17" s="8"/>
      <c r="AA17" s="8"/>
      <c r="AB17" s="8"/>
      <c r="AC17" s="8"/>
      <c r="AD17" s="8"/>
      <c r="AE17" s="8"/>
    </row>
    <row r="18">
      <c r="A18" s="52" t="s">
        <v>980</v>
      </c>
      <c r="B18" s="52" t="s">
        <v>981</v>
      </c>
      <c r="C18" s="59"/>
      <c r="D18" s="52" t="s">
        <v>957</v>
      </c>
      <c r="E18" s="319">
        <v>45667.0</v>
      </c>
      <c r="F18" s="53">
        <v>84.79</v>
      </c>
      <c r="G18" s="64">
        <v>91.69</v>
      </c>
      <c r="H18" s="58"/>
      <c r="I18" s="310">
        <v>10.0</v>
      </c>
      <c r="J18" s="58">
        <f t="shared" si="1"/>
        <v>8.479</v>
      </c>
      <c r="K18" s="58">
        <f t="shared" si="2"/>
        <v>9.169</v>
      </c>
      <c r="L18" s="58"/>
      <c r="M18" s="7"/>
      <c r="N18" s="8"/>
      <c r="O18" s="8"/>
      <c r="P18" s="8"/>
      <c r="Q18" s="8"/>
      <c r="R18" s="8"/>
      <c r="S18" s="8"/>
      <c r="T18" s="8"/>
      <c r="U18" s="8"/>
      <c r="V18" s="8"/>
      <c r="W18" s="8"/>
      <c r="X18" s="8"/>
      <c r="Y18" s="8"/>
      <c r="Z18" s="8"/>
      <c r="AA18" s="8"/>
      <c r="AB18" s="8"/>
      <c r="AC18" s="8"/>
      <c r="AD18" s="8"/>
      <c r="AE18" s="8"/>
    </row>
    <row r="19">
      <c r="B19" s="52" t="s">
        <v>982</v>
      </c>
      <c r="C19" s="59"/>
      <c r="E19" s="14"/>
      <c r="F19" s="53">
        <v>86.28</v>
      </c>
      <c r="G19" s="64">
        <v>91.06</v>
      </c>
      <c r="H19" s="58"/>
      <c r="I19" s="310">
        <v>20.0</v>
      </c>
      <c r="J19" s="58">
        <f t="shared" si="1"/>
        <v>17.256</v>
      </c>
      <c r="K19" s="58">
        <f t="shared" si="2"/>
        <v>18.212</v>
      </c>
      <c r="L19" s="58"/>
      <c r="M19" s="7"/>
      <c r="N19" s="8"/>
      <c r="O19" s="8"/>
      <c r="P19" s="8"/>
      <c r="Q19" s="8"/>
      <c r="R19" s="8"/>
      <c r="S19" s="8"/>
      <c r="T19" s="8"/>
      <c r="U19" s="8"/>
      <c r="V19" s="8"/>
      <c r="W19" s="8"/>
      <c r="X19" s="8"/>
      <c r="Y19" s="8"/>
      <c r="Z19" s="8"/>
      <c r="AA19" s="8"/>
      <c r="AB19" s="8"/>
      <c r="AC19" s="8"/>
      <c r="AD19" s="8"/>
      <c r="AE19" s="8"/>
    </row>
    <row r="20">
      <c r="B20" s="52" t="s">
        <v>983</v>
      </c>
      <c r="C20" s="59"/>
      <c r="E20" s="14"/>
      <c r="F20" s="53">
        <v>88.35</v>
      </c>
      <c r="G20" s="64">
        <v>91.58</v>
      </c>
      <c r="H20" s="58"/>
      <c r="I20" s="310">
        <v>20.0</v>
      </c>
      <c r="J20" s="58">
        <f t="shared" si="1"/>
        <v>17.67</v>
      </c>
      <c r="K20" s="58">
        <f t="shared" si="2"/>
        <v>18.316</v>
      </c>
      <c r="L20" s="58"/>
      <c r="M20" s="7"/>
      <c r="N20" s="8"/>
      <c r="O20" s="8"/>
      <c r="P20" s="8"/>
      <c r="Q20" s="8"/>
      <c r="R20" s="8"/>
      <c r="S20" s="8"/>
      <c r="T20" s="8"/>
      <c r="U20" s="8"/>
      <c r="V20" s="8"/>
      <c r="W20" s="8"/>
      <c r="X20" s="8"/>
      <c r="Y20" s="8"/>
      <c r="Z20" s="8"/>
      <c r="AA20" s="8"/>
      <c r="AB20" s="8"/>
      <c r="AC20" s="8"/>
      <c r="AD20" s="8"/>
      <c r="AE20" s="8"/>
    </row>
    <row r="21">
      <c r="A21" s="321" t="s">
        <v>962</v>
      </c>
      <c r="B21" s="321" t="s">
        <v>967</v>
      </c>
      <c r="C21" s="322"/>
      <c r="D21" s="323" t="s">
        <v>984</v>
      </c>
      <c r="E21" s="324"/>
      <c r="F21" s="325">
        <v>77.38</v>
      </c>
      <c r="G21" s="326">
        <v>87.63</v>
      </c>
      <c r="H21" s="327"/>
      <c r="I21" s="328">
        <v>58.0</v>
      </c>
      <c r="J21" s="327">
        <f t="shared" si="1"/>
        <v>44.8804</v>
      </c>
      <c r="K21" s="327">
        <f t="shared" si="2"/>
        <v>50.8254</v>
      </c>
      <c r="L21" s="326" t="s">
        <v>985</v>
      </c>
      <c r="M21" s="7"/>
      <c r="N21" s="8"/>
      <c r="O21" s="8"/>
      <c r="P21" s="8"/>
      <c r="Q21" s="8"/>
      <c r="R21" s="8"/>
      <c r="S21" s="8"/>
      <c r="T21" s="8"/>
      <c r="U21" s="8"/>
      <c r="V21" s="8"/>
      <c r="W21" s="8"/>
      <c r="X21" s="8"/>
      <c r="Y21" s="8"/>
      <c r="Z21" s="8"/>
      <c r="AA21" s="8"/>
      <c r="AB21" s="8"/>
      <c r="AC21" s="8"/>
      <c r="AD21" s="8"/>
      <c r="AE21" s="8"/>
    </row>
    <row r="22">
      <c r="A22" s="52" t="s">
        <v>986</v>
      </c>
      <c r="B22" s="52" t="s">
        <v>987</v>
      </c>
      <c r="C22" s="59"/>
      <c r="D22" s="52" t="s">
        <v>948</v>
      </c>
      <c r="E22" s="319">
        <v>45670.0</v>
      </c>
      <c r="F22" s="53">
        <v>63.7</v>
      </c>
      <c r="G22" s="64">
        <v>68.41</v>
      </c>
      <c r="H22" s="58"/>
      <c r="I22" s="310">
        <v>29.5</v>
      </c>
      <c r="J22" s="58">
        <f t="shared" si="1"/>
        <v>18.7915</v>
      </c>
      <c r="K22" s="58">
        <f t="shared" si="2"/>
        <v>20.18095</v>
      </c>
      <c r="L22" s="58"/>
      <c r="M22" s="7"/>
      <c r="N22" s="8"/>
      <c r="O22" s="8"/>
      <c r="P22" s="8"/>
      <c r="Q22" s="8"/>
      <c r="R22" s="8"/>
      <c r="S22" s="8"/>
      <c r="T22" s="8"/>
      <c r="U22" s="8"/>
      <c r="V22" s="8"/>
      <c r="W22" s="8"/>
      <c r="X22" s="8"/>
      <c r="Y22" s="8"/>
      <c r="Z22" s="8"/>
      <c r="AA22" s="8"/>
      <c r="AB22" s="8"/>
      <c r="AC22" s="8"/>
      <c r="AD22" s="8"/>
      <c r="AE22" s="8"/>
    </row>
    <row r="23">
      <c r="A23" s="68" t="s">
        <v>988</v>
      </c>
      <c r="B23" s="68" t="s">
        <v>989</v>
      </c>
      <c r="C23" s="68" t="s">
        <v>990</v>
      </c>
      <c r="D23" s="68" t="s">
        <v>951</v>
      </c>
      <c r="E23" s="320">
        <v>45670.0</v>
      </c>
      <c r="F23" s="69">
        <v>72.89</v>
      </c>
      <c r="G23" s="71">
        <v>84.26</v>
      </c>
      <c r="H23" s="7"/>
      <c r="I23" s="307">
        <v>25.0</v>
      </c>
      <c r="J23" s="7">
        <f t="shared" si="1"/>
        <v>18.2225</v>
      </c>
      <c r="K23" s="7">
        <f t="shared" si="2"/>
        <v>21.065</v>
      </c>
      <c r="L23" s="7"/>
      <c r="M23" s="7"/>
      <c r="N23" s="8"/>
      <c r="O23" s="8"/>
      <c r="P23" s="8"/>
      <c r="Q23" s="8"/>
      <c r="R23" s="8"/>
      <c r="S23" s="8"/>
      <c r="T23" s="8"/>
      <c r="U23" s="8"/>
      <c r="V23" s="8"/>
      <c r="W23" s="8"/>
      <c r="X23" s="8"/>
      <c r="Y23" s="8"/>
      <c r="Z23" s="8"/>
      <c r="AA23" s="8"/>
      <c r="AB23" s="8"/>
      <c r="AC23" s="8"/>
      <c r="AD23" s="8"/>
      <c r="AE23" s="8"/>
    </row>
    <row r="24">
      <c r="A24" s="52" t="s">
        <v>991</v>
      </c>
      <c r="B24" s="52" t="s">
        <v>992</v>
      </c>
      <c r="C24" s="59"/>
      <c r="D24" s="52" t="s">
        <v>951</v>
      </c>
      <c r="E24" s="329">
        <v>45670.0</v>
      </c>
      <c r="F24" s="53">
        <v>57.46</v>
      </c>
      <c r="G24" s="64">
        <v>61.76</v>
      </c>
      <c r="H24" s="58"/>
      <c r="I24" s="310">
        <v>15.0</v>
      </c>
      <c r="J24" s="58">
        <f t="shared" si="1"/>
        <v>8.619</v>
      </c>
      <c r="K24" s="58">
        <f t="shared" si="2"/>
        <v>9.264</v>
      </c>
      <c r="L24" s="58"/>
      <c r="M24" s="7"/>
      <c r="N24" s="8"/>
      <c r="O24" s="8"/>
      <c r="P24" s="8"/>
      <c r="Q24" s="8"/>
      <c r="R24" s="8"/>
      <c r="S24" s="8"/>
      <c r="T24" s="8"/>
      <c r="U24" s="8"/>
      <c r="V24" s="8"/>
      <c r="W24" s="8"/>
      <c r="X24" s="8"/>
      <c r="Y24" s="8"/>
      <c r="Z24" s="8"/>
      <c r="AA24" s="8"/>
      <c r="AB24" s="8"/>
      <c r="AC24" s="8"/>
      <c r="AD24" s="8"/>
      <c r="AE24" s="8"/>
    </row>
    <row r="25">
      <c r="A25" s="68" t="s">
        <v>993</v>
      </c>
      <c r="B25" s="68" t="s">
        <v>994</v>
      </c>
      <c r="C25" s="8"/>
      <c r="D25" s="68" t="s">
        <v>976</v>
      </c>
      <c r="E25" s="320">
        <v>45671.0</v>
      </c>
      <c r="F25" s="69">
        <v>65.34</v>
      </c>
      <c r="G25" s="71">
        <v>74.9</v>
      </c>
      <c r="H25" s="7"/>
      <c r="I25" s="307">
        <v>30.0</v>
      </c>
      <c r="J25" s="7">
        <f t="shared" si="1"/>
        <v>19.602</v>
      </c>
      <c r="K25" s="7">
        <f t="shared" si="2"/>
        <v>22.47</v>
      </c>
      <c r="L25" s="7"/>
      <c r="M25" s="7"/>
      <c r="N25" s="8"/>
      <c r="O25" s="8"/>
      <c r="P25" s="8"/>
      <c r="Q25" s="8"/>
      <c r="R25" s="8"/>
      <c r="S25" s="8"/>
      <c r="T25" s="8"/>
      <c r="U25" s="8"/>
      <c r="V25" s="8"/>
      <c r="W25" s="8"/>
      <c r="X25" s="8"/>
      <c r="Y25" s="8"/>
      <c r="Z25" s="8"/>
      <c r="AA25" s="8"/>
      <c r="AB25" s="8"/>
      <c r="AC25" s="8"/>
      <c r="AD25" s="8"/>
      <c r="AE25" s="8"/>
    </row>
    <row r="26">
      <c r="A26" s="52" t="s">
        <v>995</v>
      </c>
      <c r="B26" s="52" t="s">
        <v>996</v>
      </c>
      <c r="C26" s="52" t="s">
        <v>997</v>
      </c>
      <c r="D26" s="52" t="s">
        <v>973</v>
      </c>
      <c r="E26" s="329">
        <v>45671.0</v>
      </c>
      <c r="F26" s="53">
        <v>1.34</v>
      </c>
      <c r="G26" s="64">
        <v>1.74</v>
      </c>
      <c r="H26" s="64"/>
      <c r="I26" s="310">
        <v>8.0</v>
      </c>
      <c r="J26" s="58">
        <f t="shared" si="1"/>
        <v>0.1072</v>
      </c>
      <c r="K26" s="58">
        <f t="shared" si="2"/>
        <v>0.1392</v>
      </c>
      <c r="L26" s="58"/>
      <c r="M26" s="7"/>
      <c r="N26" s="8"/>
      <c r="O26" s="8"/>
      <c r="P26" s="8"/>
      <c r="Q26" s="8"/>
      <c r="R26" s="8"/>
      <c r="S26" s="8"/>
      <c r="T26" s="8"/>
      <c r="U26" s="8"/>
      <c r="V26" s="8"/>
      <c r="W26" s="8"/>
      <c r="X26" s="8"/>
      <c r="Y26" s="8"/>
      <c r="Z26" s="8"/>
      <c r="AA26" s="8"/>
      <c r="AB26" s="8"/>
      <c r="AC26" s="8"/>
      <c r="AD26" s="8"/>
      <c r="AE26" s="8"/>
    </row>
    <row r="27">
      <c r="A27" s="68" t="s">
        <v>998</v>
      </c>
      <c r="B27" s="68" t="s">
        <v>999</v>
      </c>
      <c r="C27" s="8"/>
      <c r="D27" s="68" t="s">
        <v>951</v>
      </c>
      <c r="E27" s="318">
        <v>45672.0</v>
      </c>
      <c r="F27" s="69">
        <v>74.62</v>
      </c>
      <c r="G27" s="71">
        <v>85.35</v>
      </c>
      <c r="H27" s="7"/>
      <c r="I27" s="307">
        <v>40.0</v>
      </c>
      <c r="J27" s="7">
        <f t="shared" si="1"/>
        <v>29.848</v>
      </c>
      <c r="K27" s="7">
        <f t="shared" si="2"/>
        <v>34.14</v>
      </c>
      <c r="L27" s="7"/>
      <c r="M27" s="7"/>
      <c r="N27" s="8"/>
      <c r="O27" s="8"/>
      <c r="P27" s="8"/>
      <c r="Q27" s="8"/>
      <c r="R27" s="8"/>
      <c r="S27" s="8"/>
      <c r="T27" s="8"/>
      <c r="U27" s="8"/>
      <c r="V27" s="8"/>
      <c r="W27" s="8"/>
      <c r="X27" s="8"/>
      <c r="Y27" s="8"/>
      <c r="Z27" s="8"/>
      <c r="AA27" s="8"/>
      <c r="AB27" s="8"/>
      <c r="AC27" s="8"/>
      <c r="AD27" s="8"/>
      <c r="AE27" s="8"/>
    </row>
    <row r="28">
      <c r="A28" s="68" t="s">
        <v>1000</v>
      </c>
      <c r="B28" s="68" t="s">
        <v>1001</v>
      </c>
      <c r="E28" s="318">
        <v>45673.0</v>
      </c>
      <c r="G28" s="77"/>
      <c r="H28" s="7"/>
      <c r="I28" s="307">
        <v>10.0</v>
      </c>
      <c r="J28" s="77"/>
      <c r="K28" s="77"/>
      <c r="L28" s="7"/>
      <c r="M28" s="7"/>
      <c r="N28" s="8"/>
      <c r="O28" s="8"/>
      <c r="P28" s="8"/>
      <c r="Q28" s="8"/>
      <c r="R28" s="8"/>
      <c r="S28" s="8"/>
      <c r="T28" s="8"/>
      <c r="U28" s="8"/>
      <c r="V28" s="8"/>
      <c r="W28" s="8"/>
      <c r="X28" s="8"/>
      <c r="Y28" s="8"/>
      <c r="Z28" s="8"/>
      <c r="AA28" s="8"/>
      <c r="AB28" s="8"/>
      <c r="AC28" s="8"/>
      <c r="AD28" s="8"/>
      <c r="AE28" s="8"/>
    </row>
    <row r="29">
      <c r="A29" s="52" t="s">
        <v>1002</v>
      </c>
      <c r="B29" s="52" t="s">
        <v>1003</v>
      </c>
      <c r="C29" s="59"/>
      <c r="D29" s="52" t="s">
        <v>951</v>
      </c>
      <c r="E29" s="319">
        <v>45673.0</v>
      </c>
      <c r="F29" s="53">
        <v>77.11</v>
      </c>
      <c r="G29" s="64">
        <v>82.24</v>
      </c>
      <c r="H29" s="58"/>
      <c r="I29" s="310">
        <v>17.5</v>
      </c>
      <c r="J29" s="58">
        <f>(F29/100)*I29</f>
        <v>13.49425</v>
      </c>
      <c r="K29" s="58">
        <f>(G29/100)*I29</f>
        <v>14.392</v>
      </c>
      <c r="L29" s="58"/>
      <c r="M29" s="7"/>
      <c r="N29" s="8"/>
      <c r="O29" s="8"/>
      <c r="P29" s="8"/>
      <c r="Q29" s="8"/>
      <c r="R29" s="8"/>
      <c r="S29" s="8"/>
      <c r="T29" s="8"/>
      <c r="U29" s="8"/>
      <c r="V29" s="8"/>
      <c r="W29" s="8"/>
      <c r="X29" s="8"/>
      <c r="Y29" s="8"/>
      <c r="Z29" s="8"/>
      <c r="AA29" s="8"/>
      <c r="AB29" s="8"/>
      <c r="AC29" s="8"/>
      <c r="AD29" s="8"/>
      <c r="AE29" s="8"/>
    </row>
    <row r="30">
      <c r="B30" s="52" t="s">
        <v>1004</v>
      </c>
      <c r="C30" s="59"/>
      <c r="E30" s="14"/>
      <c r="G30" s="77"/>
      <c r="H30" s="58"/>
      <c r="I30" s="310">
        <v>17.5</v>
      </c>
      <c r="J30" s="77"/>
      <c r="K30" s="77"/>
      <c r="L30" s="58"/>
      <c r="M30" s="7"/>
      <c r="N30" s="8"/>
      <c r="O30" s="8"/>
      <c r="P30" s="8"/>
      <c r="Q30" s="8"/>
      <c r="R30" s="8"/>
      <c r="S30" s="8"/>
      <c r="T30" s="8"/>
      <c r="U30" s="8"/>
      <c r="V30" s="8"/>
      <c r="W30" s="8"/>
      <c r="X30" s="8"/>
      <c r="Y30" s="8"/>
      <c r="Z30" s="8"/>
      <c r="AA30" s="8"/>
      <c r="AB30" s="8"/>
      <c r="AC30" s="8"/>
      <c r="AD30" s="8"/>
      <c r="AE30" s="8"/>
    </row>
    <row r="31">
      <c r="A31" s="68" t="s">
        <v>1005</v>
      </c>
      <c r="B31" s="68" t="s">
        <v>1006</v>
      </c>
      <c r="C31" s="8"/>
      <c r="D31" s="68" t="s">
        <v>976</v>
      </c>
      <c r="E31" s="318">
        <v>45674.0</v>
      </c>
      <c r="F31" s="69">
        <v>68.6</v>
      </c>
      <c r="G31" s="71">
        <v>70.66</v>
      </c>
      <c r="H31" s="7"/>
      <c r="I31" s="307">
        <v>36.6</v>
      </c>
      <c r="J31" s="7">
        <f t="shared" ref="J31:J67" si="3">(F31/100)*I31</f>
        <v>25.1076</v>
      </c>
      <c r="K31" s="7">
        <f t="shared" ref="K31:K67" si="4">(G31/100)*I31</f>
        <v>25.86156</v>
      </c>
      <c r="L31" s="7"/>
      <c r="M31" s="7"/>
      <c r="N31" s="8"/>
      <c r="O31" s="8"/>
      <c r="P31" s="8"/>
      <c r="Q31" s="8"/>
      <c r="R31" s="8"/>
      <c r="S31" s="8"/>
      <c r="T31" s="8"/>
      <c r="U31" s="8"/>
      <c r="V31" s="8"/>
      <c r="W31" s="8"/>
      <c r="X31" s="8"/>
      <c r="Y31" s="8"/>
      <c r="Z31" s="8"/>
      <c r="AA31" s="8"/>
      <c r="AB31" s="8"/>
      <c r="AC31" s="8"/>
      <c r="AD31" s="8"/>
      <c r="AE31" s="8"/>
    </row>
    <row r="32">
      <c r="A32" s="52" t="s">
        <v>1007</v>
      </c>
      <c r="B32" s="52" t="s">
        <v>1008</v>
      </c>
      <c r="C32" s="59"/>
      <c r="D32" s="52" t="s">
        <v>948</v>
      </c>
      <c r="E32" s="319">
        <v>45679.0</v>
      </c>
      <c r="F32" s="53">
        <v>67.09</v>
      </c>
      <c r="G32" s="64">
        <v>72.22</v>
      </c>
      <c r="H32" s="58"/>
      <c r="I32" s="310">
        <v>20.0</v>
      </c>
      <c r="J32" s="58">
        <f t="shared" si="3"/>
        <v>13.418</v>
      </c>
      <c r="K32" s="58">
        <f t="shared" si="4"/>
        <v>14.444</v>
      </c>
      <c r="L32" s="58"/>
      <c r="M32" s="7"/>
      <c r="N32" s="8"/>
      <c r="O32" s="8"/>
      <c r="P32" s="8"/>
      <c r="Q32" s="8"/>
      <c r="R32" s="8"/>
      <c r="S32" s="8"/>
      <c r="T32" s="8"/>
      <c r="U32" s="8"/>
      <c r="V32" s="8"/>
      <c r="W32" s="8"/>
      <c r="X32" s="8"/>
      <c r="Y32" s="8"/>
      <c r="Z32" s="8"/>
      <c r="AA32" s="8"/>
      <c r="AB32" s="8"/>
      <c r="AC32" s="8"/>
      <c r="AD32" s="8"/>
      <c r="AE32" s="8"/>
    </row>
    <row r="33">
      <c r="A33" s="68" t="s">
        <v>1009</v>
      </c>
      <c r="B33" s="68" t="s">
        <v>1010</v>
      </c>
      <c r="C33" s="68"/>
      <c r="D33" s="37" t="s">
        <v>957</v>
      </c>
      <c r="E33" s="318">
        <v>45680.0</v>
      </c>
      <c r="F33" s="69">
        <v>86.84</v>
      </c>
      <c r="G33" s="71">
        <v>93.98</v>
      </c>
      <c r="H33" s="7"/>
      <c r="I33" s="307">
        <v>10.0</v>
      </c>
      <c r="J33" s="7">
        <f t="shared" si="3"/>
        <v>8.684</v>
      </c>
      <c r="K33" s="7">
        <f t="shared" si="4"/>
        <v>9.398</v>
      </c>
      <c r="L33" s="7"/>
      <c r="M33" s="7"/>
      <c r="N33" s="8"/>
      <c r="O33" s="8"/>
      <c r="P33" s="8"/>
      <c r="Q33" s="8"/>
      <c r="R33" s="8"/>
      <c r="S33" s="8"/>
      <c r="T33" s="8"/>
      <c r="U33" s="8"/>
      <c r="V33" s="8"/>
      <c r="W33" s="8"/>
      <c r="X33" s="8"/>
      <c r="Y33" s="8"/>
      <c r="Z33" s="8"/>
      <c r="AA33" s="8"/>
      <c r="AB33" s="8"/>
      <c r="AC33" s="8"/>
      <c r="AD33" s="8"/>
      <c r="AE33" s="8"/>
    </row>
    <row r="34">
      <c r="B34" s="68" t="s">
        <v>1011</v>
      </c>
      <c r="C34" s="68"/>
      <c r="E34" s="14"/>
      <c r="F34" s="69">
        <v>85.84</v>
      </c>
      <c r="G34" s="71">
        <v>96.82</v>
      </c>
      <c r="H34" s="7"/>
      <c r="I34" s="307">
        <v>20.0</v>
      </c>
      <c r="J34" s="7">
        <f t="shared" si="3"/>
        <v>17.168</v>
      </c>
      <c r="K34" s="7">
        <f t="shared" si="4"/>
        <v>19.364</v>
      </c>
      <c r="L34" s="7"/>
      <c r="M34" s="7"/>
      <c r="N34" s="8"/>
      <c r="O34" s="8"/>
      <c r="P34" s="8"/>
      <c r="Q34" s="8"/>
      <c r="R34" s="8"/>
      <c r="S34" s="8"/>
      <c r="T34" s="8"/>
      <c r="U34" s="8"/>
      <c r="V34" s="8"/>
      <c r="W34" s="8"/>
      <c r="X34" s="8"/>
      <c r="Y34" s="8"/>
      <c r="Z34" s="8"/>
      <c r="AA34" s="8"/>
      <c r="AB34" s="8"/>
      <c r="AC34" s="8"/>
      <c r="AD34" s="8"/>
      <c r="AE34" s="8"/>
    </row>
    <row r="35">
      <c r="B35" s="68" t="s">
        <v>1012</v>
      </c>
      <c r="C35" s="68"/>
      <c r="E35" s="14"/>
      <c r="F35" s="69">
        <v>82.96</v>
      </c>
      <c r="G35" s="71">
        <v>94.86</v>
      </c>
      <c r="H35" s="7"/>
      <c r="I35" s="307">
        <v>20.0</v>
      </c>
      <c r="J35" s="7">
        <f t="shared" si="3"/>
        <v>16.592</v>
      </c>
      <c r="K35" s="7">
        <f t="shared" si="4"/>
        <v>18.972</v>
      </c>
      <c r="L35" s="7"/>
      <c r="M35" s="7"/>
      <c r="N35" s="8"/>
      <c r="O35" s="8"/>
      <c r="P35" s="8"/>
      <c r="Q35" s="8"/>
      <c r="R35" s="8"/>
      <c r="S35" s="8"/>
      <c r="T35" s="8"/>
      <c r="U35" s="8"/>
      <c r="V35" s="8"/>
      <c r="W35" s="8"/>
      <c r="X35" s="8"/>
      <c r="Y35" s="8"/>
      <c r="Z35" s="8"/>
      <c r="AA35" s="8"/>
      <c r="AB35" s="8"/>
      <c r="AC35" s="8"/>
      <c r="AD35" s="8"/>
      <c r="AE35" s="8"/>
    </row>
    <row r="36">
      <c r="A36" s="52" t="s">
        <v>1013</v>
      </c>
      <c r="B36" s="52" t="s">
        <v>1014</v>
      </c>
      <c r="C36" s="59"/>
      <c r="D36" s="52" t="s">
        <v>1015</v>
      </c>
      <c r="E36" s="319">
        <v>45681.0</v>
      </c>
      <c r="F36" s="53">
        <v>77.41</v>
      </c>
      <c r="G36" s="64">
        <v>86.32</v>
      </c>
      <c r="H36" s="58"/>
      <c r="I36" s="310">
        <v>25.0</v>
      </c>
      <c r="J36" s="58">
        <f t="shared" si="3"/>
        <v>19.3525</v>
      </c>
      <c r="K36" s="58">
        <f t="shared" si="4"/>
        <v>21.58</v>
      </c>
      <c r="L36" s="58"/>
      <c r="M36" s="7"/>
      <c r="N36" s="8"/>
      <c r="O36" s="8"/>
      <c r="P36" s="8"/>
      <c r="Q36" s="8"/>
      <c r="R36" s="8"/>
      <c r="S36" s="8"/>
      <c r="T36" s="8"/>
      <c r="U36" s="8"/>
      <c r="V36" s="8"/>
      <c r="W36" s="8"/>
      <c r="X36" s="8"/>
      <c r="Y36" s="8"/>
      <c r="Z36" s="8"/>
      <c r="AA36" s="8"/>
      <c r="AB36" s="8"/>
      <c r="AC36" s="8"/>
      <c r="AD36" s="8"/>
      <c r="AE36" s="8"/>
    </row>
    <row r="37">
      <c r="A37" s="68" t="s">
        <v>1016</v>
      </c>
      <c r="B37" s="68" t="s">
        <v>1017</v>
      </c>
      <c r="C37" s="8"/>
      <c r="D37" s="68" t="s">
        <v>1018</v>
      </c>
      <c r="E37" s="318">
        <v>45681.0</v>
      </c>
      <c r="F37" s="69">
        <v>57.71</v>
      </c>
      <c r="G37" s="71">
        <v>67.49</v>
      </c>
      <c r="H37" s="7"/>
      <c r="I37" s="307">
        <v>25.0</v>
      </c>
      <c r="J37" s="7">
        <f t="shared" si="3"/>
        <v>14.4275</v>
      </c>
      <c r="K37" s="7">
        <f t="shared" si="4"/>
        <v>16.8725</v>
      </c>
      <c r="L37" s="7"/>
      <c r="M37" s="7"/>
      <c r="N37" s="8"/>
      <c r="O37" s="8"/>
      <c r="P37" s="8"/>
      <c r="Q37" s="8"/>
      <c r="R37" s="8"/>
      <c r="S37" s="8"/>
      <c r="T37" s="8"/>
      <c r="U37" s="8"/>
      <c r="V37" s="8"/>
      <c r="W37" s="8"/>
      <c r="X37" s="8"/>
      <c r="Y37" s="8"/>
      <c r="Z37" s="8"/>
      <c r="AA37" s="8"/>
      <c r="AB37" s="8"/>
      <c r="AC37" s="8"/>
      <c r="AD37" s="8"/>
      <c r="AE37" s="8"/>
    </row>
    <row r="38">
      <c r="A38" s="330" t="s">
        <v>1019</v>
      </c>
      <c r="B38" s="330" t="s">
        <v>1020</v>
      </c>
      <c r="C38" s="312"/>
      <c r="D38" s="330" t="s">
        <v>951</v>
      </c>
      <c r="E38" s="331">
        <v>45681.0</v>
      </c>
      <c r="F38" s="314">
        <v>75.25</v>
      </c>
      <c r="G38" s="317">
        <v>79.03</v>
      </c>
      <c r="H38" s="315"/>
      <c r="I38" s="316">
        <v>10.0</v>
      </c>
      <c r="J38" s="315">
        <f t="shared" si="3"/>
        <v>7.525</v>
      </c>
      <c r="K38" s="315">
        <f t="shared" si="4"/>
        <v>7.903</v>
      </c>
      <c r="L38" s="317" t="s">
        <v>1021</v>
      </c>
      <c r="M38" s="7"/>
      <c r="N38" s="8"/>
      <c r="O38" s="8"/>
      <c r="P38" s="8"/>
      <c r="Q38" s="8"/>
      <c r="R38" s="8"/>
      <c r="S38" s="8"/>
      <c r="T38" s="8"/>
      <c r="U38" s="8"/>
      <c r="V38" s="8"/>
      <c r="W38" s="8"/>
      <c r="X38" s="8"/>
      <c r="Y38" s="8"/>
      <c r="Z38" s="8"/>
      <c r="AA38" s="8"/>
      <c r="AB38" s="8"/>
      <c r="AC38" s="8"/>
      <c r="AD38" s="8"/>
      <c r="AE38" s="8"/>
    </row>
    <row r="39">
      <c r="B39" s="52" t="s">
        <v>1022</v>
      </c>
      <c r="C39" s="59"/>
      <c r="E39" s="14"/>
      <c r="F39" s="53">
        <v>76.29</v>
      </c>
      <c r="G39" s="64">
        <v>79.84</v>
      </c>
      <c r="H39" s="58"/>
      <c r="I39" s="310">
        <v>25.0</v>
      </c>
      <c r="J39" s="58">
        <f t="shared" si="3"/>
        <v>19.0725</v>
      </c>
      <c r="K39" s="58">
        <f t="shared" si="4"/>
        <v>19.96</v>
      </c>
      <c r="L39" s="58"/>
      <c r="M39" s="7"/>
      <c r="N39" s="8"/>
      <c r="O39" s="8"/>
      <c r="P39" s="8"/>
      <c r="Q39" s="8"/>
      <c r="R39" s="8"/>
      <c r="S39" s="8"/>
      <c r="T39" s="8"/>
      <c r="U39" s="8"/>
      <c r="V39" s="8"/>
      <c r="W39" s="8"/>
      <c r="X39" s="8"/>
      <c r="Y39" s="8"/>
      <c r="Z39" s="8"/>
      <c r="AA39" s="8"/>
      <c r="AB39" s="8"/>
      <c r="AC39" s="8"/>
      <c r="AD39" s="8"/>
      <c r="AE39" s="8"/>
    </row>
    <row r="40">
      <c r="A40" s="68" t="s">
        <v>1023</v>
      </c>
      <c r="B40" s="68" t="s">
        <v>1024</v>
      </c>
      <c r="C40" s="8"/>
      <c r="D40" s="68" t="s">
        <v>1025</v>
      </c>
      <c r="E40" s="318">
        <v>45684.0</v>
      </c>
      <c r="F40" s="69">
        <v>63.07</v>
      </c>
      <c r="G40" s="71">
        <v>63.66</v>
      </c>
      <c r="H40" s="7"/>
      <c r="I40" s="307">
        <v>25.0</v>
      </c>
      <c r="J40" s="7">
        <f t="shared" si="3"/>
        <v>15.7675</v>
      </c>
      <c r="K40" s="7">
        <f t="shared" si="4"/>
        <v>15.915</v>
      </c>
      <c r="L40" s="7"/>
      <c r="M40" s="7"/>
      <c r="N40" s="8"/>
      <c r="O40" s="8"/>
      <c r="P40" s="8"/>
      <c r="Q40" s="8"/>
      <c r="R40" s="8"/>
      <c r="S40" s="8"/>
      <c r="T40" s="8"/>
      <c r="U40" s="8"/>
      <c r="V40" s="8"/>
      <c r="W40" s="8"/>
      <c r="X40" s="8"/>
      <c r="Y40" s="8"/>
      <c r="Z40" s="8"/>
      <c r="AA40" s="8"/>
      <c r="AB40" s="8"/>
      <c r="AC40" s="8"/>
      <c r="AD40" s="8"/>
      <c r="AE40" s="8"/>
    </row>
    <row r="41" ht="16.5" customHeight="1">
      <c r="A41" s="52" t="s">
        <v>1026</v>
      </c>
      <c r="B41" s="52" t="s">
        <v>1027</v>
      </c>
      <c r="C41" s="59"/>
      <c r="D41" s="52" t="s">
        <v>1028</v>
      </c>
      <c r="E41" s="319">
        <v>45685.0</v>
      </c>
      <c r="F41" s="53">
        <v>65.11</v>
      </c>
      <c r="G41" s="64">
        <v>70.15</v>
      </c>
      <c r="H41" s="58"/>
      <c r="I41" s="310">
        <v>20.0</v>
      </c>
      <c r="J41" s="58">
        <f t="shared" si="3"/>
        <v>13.022</v>
      </c>
      <c r="K41" s="58">
        <f t="shared" si="4"/>
        <v>14.03</v>
      </c>
      <c r="L41" s="58"/>
      <c r="M41" s="7"/>
      <c r="N41" s="8"/>
      <c r="O41" s="8"/>
      <c r="P41" s="8"/>
      <c r="Q41" s="8"/>
      <c r="R41" s="8"/>
      <c r="S41" s="8"/>
      <c r="T41" s="8"/>
      <c r="U41" s="8"/>
      <c r="V41" s="8"/>
      <c r="W41" s="8"/>
      <c r="X41" s="8"/>
      <c r="Y41" s="8"/>
      <c r="Z41" s="8"/>
      <c r="AA41" s="8"/>
      <c r="AB41" s="8"/>
      <c r="AC41" s="8"/>
      <c r="AD41" s="8"/>
      <c r="AE41" s="8"/>
    </row>
    <row r="42">
      <c r="B42" s="52" t="s">
        <v>1029</v>
      </c>
      <c r="C42" s="59"/>
      <c r="E42" s="14"/>
      <c r="F42" s="53">
        <v>66.01</v>
      </c>
      <c r="G42" s="64">
        <v>71.94</v>
      </c>
      <c r="H42" s="58"/>
      <c r="I42" s="310">
        <v>10.0</v>
      </c>
      <c r="J42" s="58">
        <f t="shared" si="3"/>
        <v>6.601</v>
      </c>
      <c r="K42" s="58">
        <f t="shared" si="4"/>
        <v>7.194</v>
      </c>
      <c r="L42" s="58"/>
      <c r="M42" s="7"/>
      <c r="N42" s="8"/>
      <c r="O42" s="8"/>
      <c r="P42" s="8"/>
      <c r="Q42" s="8"/>
      <c r="R42" s="8"/>
      <c r="S42" s="8"/>
      <c r="T42" s="8"/>
      <c r="U42" s="8"/>
      <c r="V42" s="8"/>
      <c r="W42" s="8"/>
      <c r="X42" s="8"/>
      <c r="Y42" s="8"/>
      <c r="Z42" s="8"/>
      <c r="AA42" s="8"/>
      <c r="AB42" s="8"/>
      <c r="AC42" s="8"/>
      <c r="AD42" s="8"/>
      <c r="AE42" s="8"/>
    </row>
    <row r="43">
      <c r="B43" s="52" t="s">
        <v>1030</v>
      </c>
      <c r="C43" s="59"/>
      <c r="E43" s="14"/>
      <c r="F43" s="53">
        <v>61.08</v>
      </c>
      <c r="G43" s="64">
        <v>64.4</v>
      </c>
      <c r="H43" s="58"/>
      <c r="I43" s="310">
        <v>20.0</v>
      </c>
      <c r="J43" s="58">
        <f t="shared" si="3"/>
        <v>12.216</v>
      </c>
      <c r="K43" s="58">
        <f t="shared" si="4"/>
        <v>12.88</v>
      </c>
      <c r="L43" s="58"/>
      <c r="M43" s="7"/>
      <c r="N43" s="8"/>
      <c r="O43" s="8"/>
      <c r="P43" s="8"/>
      <c r="Q43" s="8"/>
      <c r="R43" s="8"/>
      <c r="S43" s="8"/>
      <c r="T43" s="8"/>
      <c r="U43" s="8"/>
      <c r="V43" s="8"/>
      <c r="W43" s="8"/>
      <c r="X43" s="8"/>
      <c r="Y43" s="8"/>
      <c r="Z43" s="8"/>
      <c r="AA43" s="8"/>
      <c r="AB43" s="8"/>
      <c r="AC43" s="8"/>
      <c r="AD43" s="8"/>
      <c r="AE43" s="8"/>
    </row>
    <row r="44">
      <c r="B44" s="52" t="s">
        <v>1031</v>
      </c>
      <c r="C44" s="59"/>
      <c r="E44" s="14"/>
      <c r="F44" s="53">
        <v>61.24</v>
      </c>
      <c r="G44" s="64">
        <v>69.33</v>
      </c>
      <c r="H44" s="58"/>
      <c r="I44" s="310">
        <v>10.0</v>
      </c>
      <c r="J44" s="58">
        <f t="shared" si="3"/>
        <v>6.124</v>
      </c>
      <c r="K44" s="58">
        <f t="shared" si="4"/>
        <v>6.933</v>
      </c>
      <c r="L44" s="58"/>
      <c r="M44" s="7"/>
      <c r="N44" s="8"/>
      <c r="O44" s="8"/>
      <c r="P44" s="8"/>
      <c r="Q44" s="8"/>
      <c r="R44" s="8"/>
      <c r="S44" s="8"/>
      <c r="T44" s="8"/>
      <c r="U44" s="8"/>
      <c r="V44" s="8"/>
      <c r="W44" s="8"/>
      <c r="X44" s="8"/>
      <c r="Y44" s="8"/>
      <c r="Z44" s="8"/>
      <c r="AA44" s="8"/>
      <c r="AB44" s="8"/>
      <c r="AC44" s="8"/>
      <c r="AD44" s="8"/>
      <c r="AE44" s="8"/>
    </row>
    <row r="45" ht="16.5" customHeight="1">
      <c r="A45" s="284" t="s">
        <v>1032</v>
      </c>
      <c r="B45" s="68" t="s">
        <v>1033</v>
      </c>
      <c r="C45" s="39"/>
      <c r="D45" s="37" t="s">
        <v>1028</v>
      </c>
      <c r="E45" s="332">
        <v>45685.0</v>
      </c>
      <c r="F45" s="48">
        <v>61.44</v>
      </c>
      <c r="G45" s="71">
        <v>65.72</v>
      </c>
      <c r="H45" s="7"/>
      <c r="I45" s="307">
        <v>5.0</v>
      </c>
      <c r="J45" s="7">
        <f t="shared" si="3"/>
        <v>3.072</v>
      </c>
      <c r="K45" s="7">
        <f t="shared" si="4"/>
        <v>3.286</v>
      </c>
      <c r="L45" s="7"/>
      <c r="M45" s="7"/>
      <c r="N45" s="8"/>
      <c r="O45" s="8"/>
      <c r="P45" s="8"/>
      <c r="Q45" s="8"/>
      <c r="R45" s="8"/>
      <c r="S45" s="8"/>
      <c r="T45" s="8"/>
      <c r="U45" s="8"/>
      <c r="V45" s="8"/>
      <c r="W45" s="8"/>
      <c r="X45" s="8"/>
      <c r="Y45" s="8"/>
      <c r="Z45" s="8"/>
      <c r="AA45" s="8"/>
      <c r="AB45" s="8"/>
      <c r="AC45" s="8"/>
      <c r="AD45" s="8"/>
      <c r="AE45" s="8"/>
    </row>
    <row r="46">
      <c r="B46" s="68" t="s">
        <v>1034</v>
      </c>
      <c r="C46" s="39"/>
      <c r="E46" s="14"/>
      <c r="F46" s="48">
        <v>61.44</v>
      </c>
      <c r="G46" s="71">
        <v>65.72</v>
      </c>
      <c r="H46" s="7"/>
      <c r="I46" s="307">
        <v>10.0</v>
      </c>
      <c r="J46" s="7">
        <f t="shared" si="3"/>
        <v>6.144</v>
      </c>
      <c r="K46" s="7">
        <f t="shared" si="4"/>
        <v>6.572</v>
      </c>
      <c r="L46" s="7"/>
      <c r="M46" s="7"/>
      <c r="N46" s="8"/>
      <c r="O46" s="8"/>
      <c r="P46" s="8"/>
      <c r="Q46" s="8"/>
      <c r="R46" s="8"/>
      <c r="S46" s="8"/>
      <c r="T46" s="8"/>
      <c r="U46" s="8"/>
      <c r="V46" s="8"/>
      <c r="W46" s="8"/>
      <c r="X46" s="8"/>
      <c r="Y46" s="8"/>
      <c r="Z46" s="8"/>
      <c r="AA46" s="8"/>
      <c r="AB46" s="8"/>
      <c r="AC46" s="8"/>
      <c r="AD46" s="8"/>
      <c r="AE46" s="8"/>
    </row>
    <row r="47">
      <c r="A47" s="52" t="s">
        <v>1035</v>
      </c>
      <c r="B47" s="52" t="s">
        <v>1036</v>
      </c>
      <c r="C47" s="59"/>
      <c r="D47" s="52" t="s">
        <v>1037</v>
      </c>
      <c r="E47" s="319">
        <v>45687.0</v>
      </c>
      <c r="F47" s="53">
        <v>73.05</v>
      </c>
      <c r="G47" s="64">
        <v>69.93</v>
      </c>
      <c r="H47" s="58"/>
      <c r="I47" s="310">
        <v>36.0</v>
      </c>
      <c r="J47" s="58">
        <f t="shared" si="3"/>
        <v>26.298</v>
      </c>
      <c r="K47" s="58">
        <f t="shared" si="4"/>
        <v>25.1748</v>
      </c>
      <c r="L47" s="58"/>
      <c r="M47" s="7"/>
      <c r="N47" s="8"/>
      <c r="O47" s="8"/>
      <c r="P47" s="8"/>
      <c r="Q47" s="8"/>
      <c r="R47" s="8"/>
      <c r="S47" s="8"/>
      <c r="T47" s="8"/>
      <c r="U47" s="8"/>
      <c r="V47" s="8"/>
      <c r="W47" s="8"/>
      <c r="X47" s="8"/>
      <c r="Y47" s="8"/>
      <c r="Z47" s="8"/>
      <c r="AA47" s="8"/>
      <c r="AB47" s="8"/>
      <c r="AC47" s="8"/>
      <c r="AD47" s="8"/>
      <c r="AE47" s="8"/>
    </row>
    <row r="48">
      <c r="A48" s="68" t="s">
        <v>1038</v>
      </c>
      <c r="B48" s="68" t="s">
        <v>1039</v>
      </c>
      <c r="C48" s="8"/>
      <c r="D48" s="68" t="s">
        <v>1015</v>
      </c>
      <c r="E48" s="318">
        <v>45687.0</v>
      </c>
      <c r="F48" s="69">
        <v>80.08</v>
      </c>
      <c r="G48" s="71">
        <v>84.53</v>
      </c>
      <c r="H48" s="7"/>
      <c r="I48" s="307">
        <v>25.0</v>
      </c>
      <c r="J48" s="7">
        <f t="shared" si="3"/>
        <v>20.02</v>
      </c>
      <c r="K48" s="7">
        <f t="shared" si="4"/>
        <v>21.1325</v>
      </c>
      <c r="L48" s="7"/>
      <c r="M48" s="7"/>
      <c r="N48" s="8"/>
      <c r="O48" s="8"/>
      <c r="P48" s="8"/>
      <c r="Q48" s="8"/>
      <c r="R48" s="8"/>
      <c r="S48" s="8"/>
      <c r="T48" s="8"/>
      <c r="U48" s="8"/>
      <c r="V48" s="8"/>
      <c r="W48" s="8"/>
      <c r="X48" s="8"/>
      <c r="Y48" s="8"/>
      <c r="Z48" s="8"/>
      <c r="AA48" s="8"/>
      <c r="AB48" s="8"/>
      <c r="AC48" s="8"/>
      <c r="AD48" s="8"/>
      <c r="AE48" s="8"/>
    </row>
    <row r="49">
      <c r="A49" s="52" t="s">
        <v>1040</v>
      </c>
      <c r="B49" s="52" t="s">
        <v>1041</v>
      </c>
      <c r="C49" s="59"/>
      <c r="D49" s="52" t="s">
        <v>948</v>
      </c>
      <c r="E49" s="319">
        <v>45688.0</v>
      </c>
      <c r="F49" s="53">
        <v>62.26</v>
      </c>
      <c r="G49" s="64">
        <v>57.83</v>
      </c>
      <c r="H49" s="58"/>
      <c r="I49" s="310">
        <v>20.0</v>
      </c>
      <c r="J49" s="58">
        <f t="shared" si="3"/>
        <v>12.452</v>
      </c>
      <c r="K49" s="58">
        <f t="shared" si="4"/>
        <v>11.566</v>
      </c>
      <c r="L49" s="58"/>
      <c r="M49" s="7"/>
      <c r="N49" s="8"/>
      <c r="O49" s="8"/>
      <c r="P49" s="8"/>
      <c r="Q49" s="8"/>
      <c r="R49" s="8"/>
      <c r="S49" s="8"/>
      <c r="T49" s="8"/>
      <c r="U49" s="8"/>
      <c r="V49" s="8"/>
      <c r="W49" s="8"/>
      <c r="X49" s="8"/>
      <c r="Y49" s="8"/>
      <c r="Z49" s="8"/>
      <c r="AA49" s="8"/>
      <c r="AB49" s="8"/>
      <c r="AC49" s="8"/>
      <c r="AD49" s="8"/>
      <c r="AE49" s="8"/>
    </row>
    <row r="50">
      <c r="A50" s="68" t="s">
        <v>1042</v>
      </c>
      <c r="B50" s="68" t="s">
        <v>1043</v>
      </c>
      <c r="C50" s="8"/>
      <c r="D50" s="68" t="s">
        <v>957</v>
      </c>
      <c r="E50" s="318">
        <v>45688.0</v>
      </c>
      <c r="F50" s="69">
        <v>90.27</v>
      </c>
      <c r="G50" s="71">
        <v>86.83</v>
      </c>
      <c r="H50" s="7"/>
      <c r="I50" s="307">
        <v>20.0</v>
      </c>
      <c r="J50" s="7">
        <f t="shared" si="3"/>
        <v>18.054</v>
      </c>
      <c r="K50" s="7">
        <f t="shared" si="4"/>
        <v>17.366</v>
      </c>
      <c r="L50" s="7"/>
      <c r="M50" s="7"/>
      <c r="N50" s="8"/>
      <c r="O50" s="8"/>
      <c r="P50" s="8"/>
      <c r="Q50" s="8"/>
      <c r="R50" s="8"/>
      <c r="S50" s="8"/>
      <c r="T50" s="8"/>
      <c r="U50" s="8"/>
      <c r="V50" s="8"/>
      <c r="W50" s="8"/>
      <c r="X50" s="8"/>
      <c r="Y50" s="8"/>
      <c r="Z50" s="8"/>
      <c r="AA50" s="8"/>
      <c r="AB50" s="8"/>
      <c r="AC50" s="8"/>
      <c r="AD50" s="8"/>
      <c r="AE50" s="8"/>
    </row>
    <row r="51">
      <c r="B51" s="68" t="s">
        <v>1044</v>
      </c>
      <c r="C51" s="8"/>
      <c r="E51" s="14"/>
      <c r="F51" s="69">
        <v>92.15</v>
      </c>
      <c r="G51" s="71">
        <v>97.94</v>
      </c>
      <c r="H51" s="7"/>
      <c r="I51" s="307">
        <v>5.0</v>
      </c>
      <c r="J51" s="7">
        <f t="shared" si="3"/>
        <v>4.6075</v>
      </c>
      <c r="K51" s="7">
        <f t="shared" si="4"/>
        <v>4.897</v>
      </c>
      <c r="L51" s="7"/>
      <c r="M51" s="7"/>
      <c r="N51" s="8"/>
      <c r="O51" s="8"/>
      <c r="P51" s="8"/>
      <c r="Q51" s="8"/>
      <c r="R51" s="8"/>
      <c r="S51" s="8"/>
      <c r="T51" s="8"/>
      <c r="U51" s="8"/>
      <c r="V51" s="8"/>
      <c r="W51" s="8"/>
      <c r="X51" s="8"/>
      <c r="Y51" s="8"/>
      <c r="Z51" s="8"/>
      <c r="AA51" s="8"/>
      <c r="AB51" s="8"/>
      <c r="AC51" s="8"/>
      <c r="AD51" s="8"/>
      <c r="AE51" s="8"/>
    </row>
    <row r="52">
      <c r="A52" s="52" t="s">
        <v>1045</v>
      </c>
      <c r="B52" s="52" t="s">
        <v>1046</v>
      </c>
      <c r="C52" s="59"/>
      <c r="D52" s="52" t="s">
        <v>973</v>
      </c>
      <c r="E52" s="319">
        <v>45691.0</v>
      </c>
      <c r="F52" s="53">
        <v>75.16</v>
      </c>
      <c r="G52" s="64">
        <v>71.37</v>
      </c>
      <c r="H52" s="58"/>
      <c r="I52" s="310">
        <v>5.0</v>
      </c>
      <c r="J52" s="58">
        <f t="shared" si="3"/>
        <v>3.758</v>
      </c>
      <c r="K52" s="58">
        <f t="shared" si="4"/>
        <v>3.5685</v>
      </c>
      <c r="L52" s="58"/>
      <c r="M52" s="7"/>
      <c r="N52" s="8"/>
      <c r="O52" s="8"/>
      <c r="P52" s="8"/>
      <c r="Q52" s="8"/>
      <c r="R52" s="8"/>
      <c r="S52" s="8"/>
      <c r="T52" s="8"/>
      <c r="U52" s="8"/>
      <c r="V52" s="8"/>
      <c r="W52" s="8"/>
      <c r="X52" s="8"/>
      <c r="Y52" s="8"/>
      <c r="Z52" s="8"/>
      <c r="AA52" s="8"/>
      <c r="AB52" s="8"/>
      <c r="AC52" s="8"/>
      <c r="AD52" s="8"/>
      <c r="AE52" s="8"/>
    </row>
    <row r="53">
      <c r="A53" s="68" t="s">
        <v>1047</v>
      </c>
      <c r="B53" s="68" t="s">
        <v>1048</v>
      </c>
      <c r="C53" s="8"/>
      <c r="D53" s="68" t="s">
        <v>957</v>
      </c>
      <c r="E53" s="318">
        <v>45691.0</v>
      </c>
      <c r="F53" s="69">
        <v>93.19</v>
      </c>
      <c r="G53" s="71">
        <v>91.73</v>
      </c>
      <c r="H53" s="7"/>
      <c r="I53" s="307">
        <v>20.0</v>
      </c>
      <c r="J53" s="7">
        <f t="shared" si="3"/>
        <v>18.638</v>
      </c>
      <c r="K53" s="7">
        <f t="shared" si="4"/>
        <v>18.346</v>
      </c>
      <c r="L53" s="7"/>
      <c r="M53" s="7"/>
      <c r="N53" s="8"/>
      <c r="O53" s="8"/>
      <c r="P53" s="8"/>
      <c r="Q53" s="8"/>
      <c r="R53" s="8"/>
      <c r="S53" s="8"/>
      <c r="T53" s="8"/>
      <c r="U53" s="8"/>
      <c r="V53" s="8"/>
      <c r="W53" s="8"/>
      <c r="X53" s="8"/>
      <c r="Y53" s="8"/>
      <c r="Z53" s="8"/>
      <c r="AA53" s="8"/>
      <c r="AB53" s="8"/>
      <c r="AC53" s="8"/>
      <c r="AD53" s="8"/>
      <c r="AE53" s="8"/>
    </row>
    <row r="54">
      <c r="B54" s="68" t="s">
        <v>1049</v>
      </c>
      <c r="C54" s="8"/>
      <c r="E54" s="14"/>
      <c r="F54" s="69">
        <v>83.18</v>
      </c>
      <c r="G54" s="71">
        <v>98.78</v>
      </c>
      <c r="H54" s="7"/>
      <c r="I54" s="307">
        <v>5.0</v>
      </c>
      <c r="J54" s="7">
        <f t="shared" si="3"/>
        <v>4.159</v>
      </c>
      <c r="K54" s="7">
        <f t="shared" si="4"/>
        <v>4.939</v>
      </c>
      <c r="L54" s="7"/>
      <c r="M54" s="7"/>
      <c r="N54" s="8"/>
      <c r="O54" s="8"/>
      <c r="P54" s="8"/>
      <c r="Q54" s="8"/>
      <c r="R54" s="8"/>
      <c r="S54" s="8"/>
      <c r="T54" s="8"/>
      <c r="U54" s="8"/>
      <c r="V54" s="8"/>
      <c r="W54" s="8"/>
      <c r="X54" s="8"/>
      <c r="Y54" s="8"/>
      <c r="Z54" s="8"/>
      <c r="AA54" s="8"/>
      <c r="AB54" s="8"/>
      <c r="AC54" s="8"/>
      <c r="AD54" s="8"/>
      <c r="AE54" s="8"/>
    </row>
    <row r="55">
      <c r="A55" s="52" t="s">
        <v>1050</v>
      </c>
      <c r="B55" s="52" t="s">
        <v>1051</v>
      </c>
      <c r="C55" s="59"/>
      <c r="D55" s="52" t="s">
        <v>1052</v>
      </c>
      <c r="E55" s="319">
        <v>45693.0</v>
      </c>
      <c r="F55" s="53">
        <v>61.85</v>
      </c>
      <c r="G55" s="64">
        <v>80.2</v>
      </c>
      <c r="H55" s="58"/>
      <c r="I55" s="310">
        <v>20.0</v>
      </c>
      <c r="J55" s="58">
        <f t="shared" si="3"/>
        <v>12.37</v>
      </c>
      <c r="K55" s="58">
        <f t="shared" si="4"/>
        <v>16.04</v>
      </c>
      <c r="L55" s="58"/>
      <c r="M55" s="7"/>
      <c r="N55" s="8"/>
      <c r="O55" s="8"/>
      <c r="P55" s="8"/>
      <c r="Q55" s="8"/>
      <c r="R55" s="8"/>
      <c r="S55" s="8"/>
      <c r="T55" s="8"/>
      <c r="U55" s="8"/>
      <c r="V55" s="8"/>
      <c r="W55" s="8"/>
      <c r="X55" s="8"/>
      <c r="Y55" s="8"/>
      <c r="Z55" s="8"/>
      <c r="AA55" s="8"/>
      <c r="AB55" s="8"/>
      <c r="AC55" s="8"/>
      <c r="AD55" s="8"/>
      <c r="AE55" s="8"/>
    </row>
    <row r="56">
      <c r="A56" s="68" t="s">
        <v>1053</v>
      </c>
      <c r="B56" s="68" t="s">
        <v>1054</v>
      </c>
      <c r="C56" s="8"/>
      <c r="D56" s="68" t="s">
        <v>954</v>
      </c>
      <c r="E56" s="318">
        <v>45694.0</v>
      </c>
      <c r="F56" s="69">
        <v>56.56</v>
      </c>
      <c r="G56" s="71">
        <v>55.72</v>
      </c>
      <c r="H56" s="7"/>
      <c r="I56" s="307">
        <v>36.0</v>
      </c>
      <c r="J56" s="7">
        <f t="shared" si="3"/>
        <v>20.3616</v>
      </c>
      <c r="K56" s="7">
        <f t="shared" si="4"/>
        <v>20.0592</v>
      </c>
      <c r="L56" s="7"/>
      <c r="M56" s="7"/>
      <c r="N56" s="8"/>
      <c r="O56" s="8"/>
      <c r="P56" s="8"/>
      <c r="Q56" s="8"/>
      <c r="R56" s="8"/>
      <c r="S56" s="8"/>
      <c r="T56" s="8"/>
      <c r="U56" s="8"/>
      <c r="V56" s="8"/>
      <c r="W56" s="8"/>
      <c r="X56" s="8"/>
      <c r="Y56" s="8"/>
      <c r="Z56" s="8"/>
      <c r="AA56" s="8"/>
      <c r="AB56" s="8"/>
      <c r="AC56" s="8"/>
      <c r="AD56" s="8"/>
      <c r="AE56" s="8"/>
    </row>
    <row r="57">
      <c r="A57" s="52" t="s">
        <v>1055</v>
      </c>
      <c r="B57" s="52" t="s">
        <v>1056</v>
      </c>
      <c r="C57" s="59"/>
      <c r="D57" s="52" t="s">
        <v>1028</v>
      </c>
      <c r="E57" s="319">
        <v>45696.0</v>
      </c>
      <c r="F57" s="53">
        <v>66.05</v>
      </c>
      <c r="G57" s="64">
        <v>63.96</v>
      </c>
      <c r="H57" s="58"/>
      <c r="I57" s="310">
        <v>15.0</v>
      </c>
      <c r="J57" s="58">
        <f t="shared" si="3"/>
        <v>9.9075</v>
      </c>
      <c r="K57" s="58">
        <f t="shared" si="4"/>
        <v>9.594</v>
      </c>
      <c r="L57" s="58"/>
      <c r="M57" s="7"/>
      <c r="N57" s="8"/>
      <c r="O57" s="8"/>
      <c r="P57" s="8"/>
      <c r="Q57" s="8"/>
      <c r="R57" s="8"/>
      <c r="S57" s="8"/>
      <c r="T57" s="8"/>
      <c r="U57" s="8"/>
      <c r="V57" s="8"/>
      <c r="W57" s="8"/>
      <c r="X57" s="8"/>
      <c r="Y57" s="8"/>
      <c r="Z57" s="8"/>
      <c r="AA57" s="8"/>
      <c r="AB57" s="8"/>
      <c r="AC57" s="8"/>
      <c r="AD57" s="8"/>
      <c r="AE57" s="8"/>
    </row>
    <row r="58">
      <c r="A58" s="68" t="s">
        <v>1057</v>
      </c>
      <c r="B58" s="68" t="s">
        <v>1058</v>
      </c>
      <c r="C58" s="8"/>
      <c r="D58" s="68" t="s">
        <v>951</v>
      </c>
      <c r="E58" s="318">
        <v>45698.0</v>
      </c>
      <c r="F58" s="69">
        <v>76.72</v>
      </c>
      <c r="G58" s="71">
        <v>72.51</v>
      </c>
      <c r="H58" s="7"/>
      <c r="I58" s="307">
        <v>20.0</v>
      </c>
      <c r="J58" s="7">
        <f t="shared" si="3"/>
        <v>15.344</v>
      </c>
      <c r="K58" s="7">
        <f t="shared" si="4"/>
        <v>14.502</v>
      </c>
      <c r="L58" s="7"/>
      <c r="M58" s="7"/>
      <c r="N58" s="8"/>
      <c r="O58" s="8"/>
      <c r="P58" s="8"/>
      <c r="Q58" s="8"/>
      <c r="R58" s="8"/>
      <c r="S58" s="8"/>
      <c r="T58" s="8"/>
      <c r="U58" s="8"/>
      <c r="V58" s="8"/>
      <c r="W58" s="8"/>
      <c r="X58" s="8"/>
      <c r="Y58" s="8"/>
      <c r="Z58" s="8"/>
      <c r="AA58" s="8"/>
      <c r="AB58" s="8"/>
      <c r="AC58" s="8"/>
      <c r="AD58" s="8"/>
      <c r="AE58" s="8"/>
    </row>
    <row r="59">
      <c r="A59" s="52" t="s">
        <v>1059</v>
      </c>
      <c r="B59" s="52" t="s">
        <v>1060</v>
      </c>
      <c r="C59" s="59"/>
      <c r="D59" s="52" t="s">
        <v>1015</v>
      </c>
      <c r="E59" s="319">
        <v>45700.0</v>
      </c>
      <c r="F59" s="53">
        <v>78.47</v>
      </c>
      <c r="G59" s="64">
        <v>83.15</v>
      </c>
      <c r="H59" s="58"/>
      <c r="I59" s="310">
        <v>50.0</v>
      </c>
      <c r="J59" s="58">
        <f t="shared" si="3"/>
        <v>39.235</v>
      </c>
      <c r="K59" s="58">
        <f t="shared" si="4"/>
        <v>41.575</v>
      </c>
      <c r="L59" s="58"/>
      <c r="M59" s="7"/>
      <c r="N59" s="8"/>
      <c r="O59" s="8"/>
      <c r="P59" s="8"/>
      <c r="Q59" s="8"/>
      <c r="R59" s="8"/>
      <c r="S59" s="8"/>
      <c r="T59" s="8"/>
      <c r="U59" s="8"/>
      <c r="V59" s="8"/>
      <c r="W59" s="8"/>
      <c r="X59" s="8"/>
      <c r="Y59" s="8"/>
      <c r="Z59" s="8"/>
      <c r="AA59" s="8"/>
      <c r="AB59" s="8"/>
      <c r="AC59" s="8"/>
      <c r="AD59" s="8"/>
      <c r="AE59" s="8"/>
    </row>
    <row r="60">
      <c r="A60" s="68" t="s">
        <v>1061</v>
      </c>
      <c r="B60" s="68" t="s">
        <v>1062</v>
      </c>
      <c r="C60" s="68" t="s">
        <v>1063</v>
      </c>
      <c r="D60" s="68" t="s">
        <v>957</v>
      </c>
      <c r="E60" s="318">
        <v>45701.0</v>
      </c>
      <c r="F60" s="69">
        <v>93.14</v>
      </c>
      <c r="G60" s="71">
        <v>92.07</v>
      </c>
      <c r="H60" s="7"/>
      <c r="I60" s="307">
        <v>20.0</v>
      </c>
      <c r="J60" s="7">
        <f t="shared" si="3"/>
        <v>18.628</v>
      </c>
      <c r="K60" s="7">
        <f t="shared" si="4"/>
        <v>18.414</v>
      </c>
      <c r="L60" s="7"/>
      <c r="M60" s="7"/>
      <c r="N60" s="8"/>
      <c r="O60" s="8"/>
      <c r="P60" s="8"/>
      <c r="Q60" s="8"/>
      <c r="R60" s="8"/>
      <c r="S60" s="8"/>
      <c r="T60" s="8"/>
      <c r="U60" s="8"/>
      <c r="V60" s="8"/>
      <c r="W60" s="8"/>
      <c r="X60" s="8"/>
      <c r="Y60" s="8"/>
      <c r="Z60" s="8"/>
      <c r="AA60" s="8"/>
      <c r="AB60" s="8"/>
      <c r="AC60" s="8"/>
      <c r="AD60" s="8"/>
      <c r="AE60" s="8"/>
    </row>
    <row r="61">
      <c r="B61" s="37" t="s">
        <v>1064</v>
      </c>
      <c r="C61" s="37" t="s">
        <v>1065</v>
      </c>
      <c r="E61" s="14"/>
      <c r="F61" s="48">
        <v>89.18</v>
      </c>
      <c r="G61" s="40">
        <v>89.82</v>
      </c>
      <c r="H61" s="38"/>
      <c r="I61" s="333">
        <v>5.0</v>
      </c>
      <c r="J61" s="7">
        <f t="shared" si="3"/>
        <v>4.459</v>
      </c>
      <c r="K61" s="7">
        <f t="shared" si="4"/>
        <v>4.491</v>
      </c>
      <c r="L61" s="7"/>
      <c r="M61" s="7"/>
      <c r="N61" s="8"/>
      <c r="O61" s="8"/>
      <c r="P61" s="8"/>
      <c r="Q61" s="8"/>
      <c r="R61" s="8"/>
      <c r="S61" s="8"/>
      <c r="T61" s="8"/>
      <c r="U61" s="8"/>
      <c r="V61" s="8"/>
      <c r="W61" s="8"/>
      <c r="X61" s="8"/>
      <c r="Y61" s="8"/>
      <c r="Z61" s="8"/>
      <c r="AA61" s="8"/>
      <c r="AB61" s="8"/>
      <c r="AC61" s="8"/>
      <c r="AD61" s="8"/>
      <c r="AE61" s="8"/>
    </row>
    <row r="62">
      <c r="A62" s="52" t="s">
        <v>1066</v>
      </c>
      <c r="B62" s="52" t="s">
        <v>1067</v>
      </c>
      <c r="C62" s="59"/>
      <c r="D62" s="52" t="s">
        <v>1068</v>
      </c>
      <c r="E62" s="319">
        <v>45701.0</v>
      </c>
      <c r="F62" s="53">
        <v>75.26</v>
      </c>
      <c r="G62" s="64">
        <v>73.04</v>
      </c>
      <c r="H62" s="58"/>
      <c r="I62" s="310">
        <v>39.0</v>
      </c>
      <c r="J62" s="58">
        <f t="shared" si="3"/>
        <v>29.3514</v>
      </c>
      <c r="K62" s="58">
        <f t="shared" si="4"/>
        <v>28.4856</v>
      </c>
      <c r="L62" s="58"/>
      <c r="M62" s="7"/>
      <c r="N62" s="8"/>
      <c r="O62" s="8"/>
      <c r="P62" s="8"/>
      <c r="Q62" s="8"/>
      <c r="R62" s="8"/>
      <c r="S62" s="8"/>
      <c r="T62" s="8"/>
      <c r="U62" s="8"/>
      <c r="V62" s="8"/>
      <c r="W62" s="8"/>
      <c r="X62" s="8"/>
      <c r="Y62" s="8"/>
      <c r="Z62" s="8"/>
      <c r="AA62" s="8"/>
      <c r="AB62" s="8"/>
      <c r="AC62" s="8"/>
      <c r="AD62" s="8"/>
      <c r="AE62" s="8"/>
    </row>
    <row r="63">
      <c r="A63" s="37" t="s">
        <v>1069</v>
      </c>
      <c r="B63" s="37" t="s">
        <v>1070</v>
      </c>
      <c r="C63" s="39"/>
      <c r="D63" s="37" t="s">
        <v>1071</v>
      </c>
      <c r="E63" s="332">
        <v>45702.0</v>
      </c>
      <c r="F63" s="48">
        <v>52.54</v>
      </c>
      <c r="G63" s="40">
        <v>50.29</v>
      </c>
      <c r="H63" s="38"/>
      <c r="I63" s="333">
        <v>20.0</v>
      </c>
      <c r="J63" s="7">
        <f t="shared" si="3"/>
        <v>10.508</v>
      </c>
      <c r="K63" s="7">
        <f t="shared" si="4"/>
        <v>10.058</v>
      </c>
      <c r="L63" s="38"/>
      <c r="M63" s="7"/>
      <c r="N63" s="8"/>
      <c r="O63" s="8"/>
      <c r="P63" s="8"/>
      <c r="Q63" s="8"/>
      <c r="R63" s="8"/>
      <c r="S63" s="8"/>
      <c r="T63" s="8"/>
      <c r="U63" s="8"/>
      <c r="V63" s="8"/>
      <c r="W63" s="8"/>
      <c r="X63" s="8"/>
      <c r="Y63" s="8"/>
      <c r="Z63" s="8"/>
      <c r="AA63" s="8"/>
      <c r="AB63" s="8"/>
      <c r="AC63" s="8"/>
      <c r="AD63" s="8"/>
      <c r="AE63" s="8"/>
    </row>
    <row r="64">
      <c r="A64" s="52" t="s">
        <v>1072</v>
      </c>
      <c r="B64" s="52" t="s">
        <v>1073</v>
      </c>
      <c r="C64" s="52" t="s">
        <v>1074</v>
      </c>
      <c r="D64" s="52" t="s">
        <v>1075</v>
      </c>
      <c r="E64" s="319">
        <v>45702.0</v>
      </c>
      <c r="F64" s="53">
        <v>67.5</v>
      </c>
      <c r="G64" s="64">
        <v>64.24</v>
      </c>
      <c r="H64" s="58"/>
      <c r="I64" s="310">
        <v>5.0</v>
      </c>
      <c r="J64" s="58">
        <f t="shared" si="3"/>
        <v>3.375</v>
      </c>
      <c r="K64" s="58">
        <f t="shared" si="4"/>
        <v>3.212</v>
      </c>
      <c r="L64" s="58"/>
      <c r="M64" s="7"/>
      <c r="N64" s="8"/>
      <c r="O64" s="8"/>
      <c r="P64" s="8"/>
      <c r="Q64" s="8"/>
      <c r="R64" s="8"/>
      <c r="S64" s="8"/>
      <c r="T64" s="8"/>
      <c r="U64" s="8"/>
      <c r="V64" s="8"/>
      <c r="W64" s="8"/>
      <c r="X64" s="8"/>
      <c r="Y64" s="8"/>
      <c r="Z64" s="8"/>
      <c r="AA64" s="8"/>
      <c r="AB64" s="8"/>
      <c r="AC64" s="8"/>
      <c r="AD64" s="8"/>
      <c r="AE64" s="8"/>
    </row>
    <row r="65">
      <c r="A65" s="37" t="s">
        <v>1076</v>
      </c>
      <c r="B65" s="37" t="s">
        <v>1077</v>
      </c>
      <c r="C65" s="39"/>
      <c r="D65" s="37" t="s">
        <v>1078</v>
      </c>
      <c r="E65" s="332">
        <v>45702.0</v>
      </c>
      <c r="F65" s="48">
        <v>77.69</v>
      </c>
      <c r="G65" s="40">
        <v>78.05</v>
      </c>
      <c r="H65" s="38"/>
      <c r="I65" s="333">
        <v>11.0</v>
      </c>
      <c r="J65" s="7">
        <f t="shared" si="3"/>
        <v>8.5459</v>
      </c>
      <c r="K65" s="7">
        <f t="shared" si="4"/>
        <v>8.5855</v>
      </c>
      <c r="L65" s="38"/>
      <c r="M65" s="7"/>
      <c r="N65" s="8"/>
      <c r="O65" s="8"/>
      <c r="P65" s="8"/>
      <c r="Q65" s="8"/>
      <c r="R65" s="8"/>
      <c r="S65" s="8"/>
      <c r="T65" s="8"/>
      <c r="U65" s="8"/>
      <c r="V65" s="8"/>
      <c r="W65" s="8"/>
      <c r="X65" s="8"/>
      <c r="Y65" s="8"/>
      <c r="Z65" s="8"/>
      <c r="AA65" s="8"/>
      <c r="AB65" s="8"/>
      <c r="AC65" s="8"/>
      <c r="AD65" s="8"/>
      <c r="AE65" s="8"/>
    </row>
    <row r="66">
      <c r="A66" s="52" t="s">
        <v>1079</v>
      </c>
      <c r="B66" s="52" t="s">
        <v>1080</v>
      </c>
      <c r="C66" s="59"/>
      <c r="D66" s="52" t="s">
        <v>1068</v>
      </c>
      <c r="E66" s="319">
        <v>45702.0</v>
      </c>
      <c r="F66" s="53">
        <v>89.98</v>
      </c>
      <c r="G66" s="64">
        <v>94.37</v>
      </c>
      <c r="H66" s="58"/>
      <c r="I66" s="310">
        <v>50.0</v>
      </c>
      <c r="J66" s="58">
        <f t="shared" si="3"/>
        <v>44.99</v>
      </c>
      <c r="K66" s="58">
        <f t="shared" si="4"/>
        <v>47.185</v>
      </c>
      <c r="L66" s="58"/>
      <c r="M66" s="7"/>
      <c r="N66" s="8"/>
      <c r="O66" s="8"/>
      <c r="P66" s="8"/>
      <c r="Q66" s="8"/>
      <c r="R66" s="8"/>
      <c r="S66" s="8"/>
      <c r="T66" s="8"/>
      <c r="U66" s="8"/>
      <c r="V66" s="8"/>
      <c r="W66" s="8"/>
      <c r="X66" s="8"/>
      <c r="Y66" s="8"/>
      <c r="Z66" s="8"/>
      <c r="AA66" s="8"/>
      <c r="AB66" s="8"/>
      <c r="AC66" s="8"/>
      <c r="AD66" s="8"/>
      <c r="AE66" s="8"/>
    </row>
    <row r="67">
      <c r="A67" s="330" t="s">
        <v>1081</v>
      </c>
      <c r="B67" s="330" t="s">
        <v>1082</v>
      </c>
      <c r="C67" s="330"/>
      <c r="D67" s="330" t="s">
        <v>948</v>
      </c>
      <c r="E67" s="331">
        <v>45704.0</v>
      </c>
      <c r="F67" s="314">
        <v>63.12</v>
      </c>
      <c r="G67" s="317">
        <v>68.52</v>
      </c>
      <c r="H67" s="317"/>
      <c r="I67" s="316">
        <v>40.0</v>
      </c>
      <c r="J67" s="315">
        <f t="shared" si="3"/>
        <v>25.248</v>
      </c>
      <c r="K67" s="315">
        <f t="shared" si="4"/>
        <v>27.408</v>
      </c>
      <c r="L67" s="317" t="s">
        <v>1083</v>
      </c>
      <c r="M67" s="7"/>
      <c r="N67" s="8"/>
      <c r="O67" s="8"/>
      <c r="P67" s="8"/>
      <c r="Q67" s="8"/>
      <c r="R67" s="8"/>
      <c r="S67" s="8"/>
      <c r="T67" s="8"/>
      <c r="U67" s="8"/>
      <c r="V67" s="8"/>
      <c r="W67" s="8"/>
      <c r="X67" s="8"/>
      <c r="Y67" s="8"/>
      <c r="Z67" s="8"/>
      <c r="AA67" s="8"/>
      <c r="AB67" s="8"/>
      <c r="AC67" s="8"/>
      <c r="AD67" s="8"/>
      <c r="AE67" s="8"/>
    </row>
    <row r="68">
      <c r="B68" s="37" t="s">
        <v>1084</v>
      </c>
      <c r="C68" s="37"/>
      <c r="E68" s="332">
        <v>45710.0</v>
      </c>
      <c r="F68" s="48"/>
      <c r="G68" s="40">
        <v>55.89</v>
      </c>
      <c r="H68" s="38"/>
      <c r="I68" s="334"/>
      <c r="J68" s="7"/>
      <c r="K68" s="7"/>
      <c r="L68" s="326">
        <v>17.3</v>
      </c>
      <c r="M68" s="7"/>
      <c r="N68" s="8"/>
      <c r="O68" s="8"/>
      <c r="P68" s="8"/>
      <c r="Q68" s="8"/>
      <c r="R68" s="8"/>
      <c r="S68" s="8"/>
      <c r="T68" s="8"/>
      <c r="U68" s="8"/>
      <c r="V68" s="8"/>
      <c r="W68" s="8"/>
      <c r="X68" s="8"/>
      <c r="Y68" s="8"/>
      <c r="Z68" s="8"/>
      <c r="AA68" s="8"/>
      <c r="AB68" s="8"/>
      <c r="AC68" s="8"/>
      <c r="AD68" s="8"/>
      <c r="AE68" s="8"/>
    </row>
    <row r="69">
      <c r="A69" s="52" t="s">
        <v>1085</v>
      </c>
      <c r="B69" s="52" t="s">
        <v>1086</v>
      </c>
      <c r="C69" s="52"/>
      <c r="D69" s="52" t="s">
        <v>951</v>
      </c>
      <c r="E69" s="319">
        <v>45707.0</v>
      </c>
      <c r="F69" s="53">
        <v>70.19</v>
      </c>
      <c r="G69" s="64">
        <v>77.22</v>
      </c>
      <c r="H69" s="58"/>
      <c r="I69" s="310">
        <v>25.0</v>
      </c>
      <c r="J69" s="58">
        <f t="shared" ref="J69:J77" si="5">(F69/100)*I69</f>
        <v>17.5475</v>
      </c>
      <c r="K69" s="58">
        <f t="shared" ref="K69:K117" si="6">(G69/100)*I69</f>
        <v>19.305</v>
      </c>
      <c r="L69" s="58"/>
      <c r="M69" s="7"/>
      <c r="N69" s="8"/>
      <c r="O69" s="8"/>
      <c r="P69" s="8"/>
      <c r="Q69" s="8"/>
      <c r="R69" s="8"/>
      <c r="S69" s="8"/>
      <c r="T69" s="8"/>
      <c r="U69" s="8"/>
      <c r="V69" s="8"/>
      <c r="W69" s="8"/>
      <c r="X69" s="8"/>
      <c r="Y69" s="8"/>
      <c r="Z69" s="8"/>
      <c r="AA69" s="8"/>
      <c r="AB69" s="8"/>
      <c r="AC69" s="8"/>
      <c r="AD69" s="8"/>
      <c r="AE69" s="8"/>
    </row>
    <row r="70">
      <c r="A70" s="68" t="s">
        <v>1087</v>
      </c>
      <c r="B70" s="68" t="s">
        <v>1088</v>
      </c>
      <c r="C70" s="8"/>
      <c r="D70" s="68" t="s">
        <v>1068</v>
      </c>
      <c r="E70" s="318">
        <v>45707.0</v>
      </c>
      <c r="F70" s="69">
        <v>84.67</v>
      </c>
      <c r="G70" s="71">
        <v>92.33</v>
      </c>
      <c r="H70" s="7"/>
      <c r="I70" s="307">
        <v>25.0</v>
      </c>
      <c r="J70" s="7">
        <f t="shared" si="5"/>
        <v>21.1675</v>
      </c>
      <c r="K70" s="7">
        <f t="shared" si="6"/>
        <v>23.0825</v>
      </c>
      <c r="L70" s="7"/>
      <c r="M70" s="7"/>
      <c r="N70" s="8"/>
      <c r="O70" s="8"/>
      <c r="P70" s="8"/>
      <c r="Q70" s="8"/>
      <c r="R70" s="8"/>
      <c r="S70" s="8"/>
      <c r="T70" s="8"/>
      <c r="U70" s="8"/>
      <c r="V70" s="8"/>
      <c r="W70" s="8"/>
      <c r="X70" s="8"/>
      <c r="Y70" s="8"/>
      <c r="Z70" s="8"/>
      <c r="AA70" s="8"/>
      <c r="AB70" s="8"/>
      <c r="AC70" s="8"/>
      <c r="AD70" s="8"/>
      <c r="AE70" s="8"/>
    </row>
    <row r="71" ht="17.25" customHeight="1">
      <c r="A71" s="52" t="s">
        <v>1089</v>
      </c>
      <c r="B71" s="52" t="s">
        <v>1090</v>
      </c>
      <c r="C71" s="52" t="s">
        <v>1091</v>
      </c>
      <c r="D71" s="52" t="s">
        <v>1092</v>
      </c>
      <c r="E71" s="319">
        <v>45708.0</v>
      </c>
      <c r="F71" s="53">
        <v>43.97</v>
      </c>
      <c r="G71" s="64">
        <v>45.05</v>
      </c>
      <c r="H71" s="58"/>
      <c r="I71" s="310">
        <v>22.0</v>
      </c>
      <c r="J71" s="58">
        <f t="shared" si="5"/>
        <v>9.6734</v>
      </c>
      <c r="K71" s="58">
        <f t="shared" si="6"/>
        <v>9.911</v>
      </c>
      <c r="L71" s="58"/>
      <c r="M71" s="7"/>
      <c r="N71" s="8"/>
      <c r="O71" s="8"/>
      <c r="P71" s="8"/>
      <c r="Q71" s="8"/>
      <c r="R71" s="8"/>
      <c r="S71" s="8"/>
      <c r="T71" s="8"/>
      <c r="U71" s="8"/>
      <c r="V71" s="8"/>
      <c r="W71" s="8"/>
      <c r="X71" s="8"/>
      <c r="Y71" s="8"/>
      <c r="Z71" s="8"/>
      <c r="AA71" s="8"/>
      <c r="AB71" s="8"/>
      <c r="AC71" s="8"/>
      <c r="AD71" s="8"/>
      <c r="AE71" s="8"/>
    </row>
    <row r="72">
      <c r="A72" s="68" t="s">
        <v>1093</v>
      </c>
      <c r="B72" s="68" t="s">
        <v>1094</v>
      </c>
      <c r="C72" s="68" t="s">
        <v>1095</v>
      </c>
      <c r="D72" s="335" t="s">
        <v>1096</v>
      </c>
      <c r="E72" s="318">
        <v>45709.0</v>
      </c>
      <c r="F72" s="69">
        <v>61.97</v>
      </c>
      <c r="G72" s="71">
        <v>61.93</v>
      </c>
      <c r="H72" s="7"/>
      <c r="I72" s="307">
        <v>9.0</v>
      </c>
      <c r="J72" s="7">
        <f t="shared" si="5"/>
        <v>5.5773</v>
      </c>
      <c r="K72" s="7">
        <f t="shared" si="6"/>
        <v>5.5737</v>
      </c>
      <c r="L72" s="7"/>
      <c r="M72" s="7"/>
      <c r="N72" s="8"/>
      <c r="O72" s="8"/>
      <c r="P72" s="8"/>
      <c r="Q72" s="8"/>
      <c r="R72" s="8"/>
      <c r="S72" s="8"/>
      <c r="T72" s="8"/>
      <c r="U72" s="8"/>
      <c r="V72" s="8"/>
      <c r="W72" s="8"/>
      <c r="X72" s="8"/>
      <c r="Y72" s="8"/>
      <c r="Z72" s="8"/>
      <c r="AA72" s="8"/>
      <c r="AB72" s="8"/>
      <c r="AC72" s="8"/>
      <c r="AD72" s="8"/>
      <c r="AE72" s="8"/>
    </row>
    <row r="73">
      <c r="A73" s="52" t="s">
        <v>1097</v>
      </c>
      <c r="B73" s="52" t="s">
        <v>1098</v>
      </c>
      <c r="C73" s="52" t="s">
        <v>1099</v>
      </c>
      <c r="D73" s="336" t="s">
        <v>1096</v>
      </c>
      <c r="E73" s="319">
        <v>45709.0</v>
      </c>
      <c r="F73" s="53">
        <v>61.53</v>
      </c>
      <c r="G73" s="64">
        <v>63.47</v>
      </c>
      <c r="H73" s="58"/>
      <c r="I73" s="310">
        <v>10.0</v>
      </c>
      <c r="J73" s="58">
        <f t="shared" si="5"/>
        <v>6.153</v>
      </c>
      <c r="K73" s="58">
        <f t="shared" si="6"/>
        <v>6.347</v>
      </c>
      <c r="L73" s="58"/>
      <c r="M73" s="7"/>
      <c r="N73" s="8"/>
      <c r="O73" s="8"/>
      <c r="P73" s="8"/>
      <c r="Q73" s="8"/>
      <c r="R73" s="8"/>
      <c r="S73" s="8"/>
      <c r="T73" s="8"/>
      <c r="U73" s="8"/>
      <c r="V73" s="8"/>
      <c r="W73" s="8"/>
      <c r="X73" s="8"/>
      <c r="Y73" s="8"/>
      <c r="Z73" s="8"/>
      <c r="AA73" s="8"/>
      <c r="AB73" s="8"/>
      <c r="AC73" s="8"/>
      <c r="AD73" s="8"/>
      <c r="AE73" s="8"/>
    </row>
    <row r="74">
      <c r="A74" s="68" t="s">
        <v>1100</v>
      </c>
      <c r="B74" s="68" t="s">
        <v>1101</v>
      </c>
      <c r="C74" s="68"/>
      <c r="D74" s="335" t="s">
        <v>1092</v>
      </c>
      <c r="E74" s="318">
        <v>45709.0</v>
      </c>
      <c r="F74" s="69">
        <v>51.79</v>
      </c>
      <c r="G74" s="71">
        <v>55.83</v>
      </c>
      <c r="H74" s="7"/>
      <c r="I74" s="307">
        <v>46.3</v>
      </c>
      <c r="J74" s="7">
        <f t="shared" si="5"/>
        <v>23.97877</v>
      </c>
      <c r="K74" s="7">
        <f t="shared" si="6"/>
        <v>25.84929</v>
      </c>
      <c r="L74" s="7"/>
      <c r="M74" s="7"/>
      <c r="N74" s="8"/>
      <c r="O74" s="8"/>
      <c r="P74" s="8"/>
      <c r="Q74" s="8"/>
      <c r="R74" s="8"/>
      <c r="S74" s="8"/>
      <c r="T74" s="8"/>
      <c r="U74" s="8"/>
      <c r="V74" s="8"/>
      <c r="W74" s="8"/>
      <c r="X74" s="8"/>
      <c r="Y74" s="8"/>
      <c r="Z74" s="8"/>
      <c r="AA74" s="8"/>
      <c r="AB74" s="8"/>
      <c r="AC74" s="8"/>
      <c r="AD74" s="8"/>
      <c r="AE74" s="8"/>
    </row>
    <row r="75">
      <c r="A75" s="52" t="s">
        <v>1102</v>
      </c>
      <c r="B75" s="52" t="s">
        <v>1103</v>
      </c>
      <c r="C75" s="337"/>
      <c r="D75" s="52" t="s">
        <v>1068</v>
      </c>
      <c r="E75" s="319">
        <v>45709.0</v>
      </c>
      <c r="F75" s="53">
        <v>86.69</v>
      </c>
      <c r="G75" s="64">
        <v>91.75</v>
      </c>
      <c r="H75" s="58"/>
      <c r="I75" s="310">
        <v>5.0</v>
      </c>
      <c r="J75" s="58">
        <f t="shared" si="5"/>
        <v>4.3345</v>
      </c>
      <c r="K75" s="58">
        <f t="shared" si="6"/>
        <v>4.5875</v>
      </c>
      <c r="L75" s="58"/>
      <c r="M75" s="7"/>
      <c r="N75" s="8"/>
      <c r="O75" s="8"/>
      <c r="P75" s="8"/>
      <c r="Q75" s="8"/>
      <c r="R75" s="8"/>
      <c r="S75" s="8"/>
      <c r="T75" s="8"/>
      <c r="U75" s="8"/>
      <c r="V75" s="8"/>
      <c r="W75" s="8"/>
      <c r="X75" s="8"/>
      <c r="Y75" s="8"/>
      <c r="Z75" s="8"/>
      <c r="AA75" s="8"/>
      <c r="AB75" s="8"/>
      <c r="AC75" s="8"/>
      <c r="AD75" s="8"/>
      <c r="AE75" s="8"/>
    </row>
    <row r="76">
      <c r="A76" s="68" t="s">
        <v>1104</v>
      </c>
      <c r="B76" s="68" t="s">
        <v>1105</v>
      </c>
      <c r="C76" s="338"/>
      <c r="D76" s="68" t="s">
        <v>957</v>
      </c>
      <c r="E76" s="318">
        <v>45712.0</v>
      </c>
      <c r="F76" s="69">
        <v>84.73</v>
      </c>
      <c r="G76" s="71">
        <v>90.69</v>
      </c>
      <c r="H76" s="7"/>
      <c r="I76" s="307">
        <v>20.0</v>
      </c>
      <c r="J76" s="7">
        <f t="shared" si="5"/>
        <v>16.946</v>
      </c>
      <c r="K76" s="7">
        <f t="shared" si="6"/>
        <v>18.138</v>
      </c>
      <c r="L76" s="7"/>
      <c r="M76" s="7"/>
      <c r="N76" s="8"/>
      <c r="O76" s="8"/>
      <c r="P76" s="8"/>
      <c r="Q76" s="8"/>
      <c r="R76" s="8"/>
      <c r="S76" s="8"/>
      <c r="T76" s="8"/>
      <c r="U76" s="8"/>
      <c r="V76" s="8"/>
      <c r="W76" s="8"/>
      <c r="X76" s="8"/>
      <c r="Y76" s="8"/>
      <c r="Z76" s="8"/>
      <c r="AA76" s="8"/>
      <c r="AB76" s="8"/>
      <c r="AC76" s="8"/>
      <c r="AD76" s="8"/>
      <c r="AE76" s="8"/>
    </row>
    <row r="77">
      <c r="B77" s="52" t="s">
        <v>1106</v>
      </c>
      <c r="C77" s="59"/>
      <c r="D77" s="52" t="s">
        <v>957</v>
      </c>
      <c r="E77" s="319">
        <v>45712.0</v>
      </c>
      <c r="F77" s="53">
        <v>86.98</v>
      </c>
      <c r="G77" s="64">
        <v>93.47</v>
      </c>
      <c r="H77" s="58"/>
      <c r="I77" s="310">
        <v>5.0</v>
      </c>
      <c r="J77" s="58">
        <f t="shared" si="5"/>
        <v>4.349</v>
      </c>
      <c r="K77" s="58">
        <f t="shared" si="6"/>
        <v>4.6735</v>
      </c>
      <c r="L77" s="58"/>
      <c r="M77" s="7"/>
      <c r="N77" s="8"/>
      <c r="O77" s="8"/>
      <c r="P77" s="8"/>
      <c r="Q77" s="8"/>
      <c r="R77" s="8"/>
      <c r="S77" s="8"/>
      <c r="T77" s="8"/>
      <c r="U77" s="8"/>
      <c r="V77" s="8"/>
      <c r="W77" s="8"/>
      <c r="X77" s="8"/>
      <c r="Y77" s="8"/>
      <c r="Z77" s="8"/>
      <c r="AA77" s="8"/>
      <c r="AB77" s="8"/>
      <c r="AC77" s="8"/>
      <c r="AD77" s="8"/>
      <c r="AE77" s="8"/>
    </row>
    <row r="78">
      <c r="A78" s="68" t="s">
        <v>1107</v>
      </c>
      <c r="B78" s="68" t="s">
        <v>1108</v>
      </c>
      <c r="C78" s="8"/>
      <c r="D78" s="68" t="s">
        <v>1071</v>
      </c>
      <c r="E78" s="318">
        <v>45713.0</v>
      </c>
      <c r="F78" s="8"/>
      <c r="G78" s="71">
        <v>64.27</v>
      </c>
      <c r="H78" s="7"/>
      <c r="I78" s="307">
        <v>1.0</v>
      </c>
      <c r="J78" s="7"/>
      <c r="K78" s="7">
        <f t="shared" si="6"/>
        <v>0.6427</v>
      </c>
      <c r="L78" s="7"/>
      <c r="M78" s="7"/>
      <c r="N78" s="8"/>
      <c r="O78" s="8"/>
      <c r="P78" s="8"/>
      <c r="Q78" s="8"/>
      <c r="R78" s="8"/>
      <c r="S78" s="8"/>
      <c r="T78" s="8"/>
      <c r="U78" s="8"/>
      <c r="V78" s="8"/>
      <c r="W78" s="8"/>
      <c r="X78" s="8"/>
      <c r="Y78" s="8"/>
      <c r="Z78" s="8"/>
      <c r="AA78" s="8"/>
      <c r="AB78" s="8"/>
      <c r="AC78" s="8"/>
      <c r="AD78" s="8"/>
      <c r="AE78" s="8"/>
    </row>
    <row r="79">
      <c r="A79" s="52" t="s">
        <v>1109</v>
      </c>
      <c r="B79" s="52" t="s">
        <v>1110</v>
      </c>
      <c r="C79" s="59"/>
      <c r="D79" s="52" t="s">
        <v>1078</v>
      </c>
      <c r="E79" s="319">
        <v>45713.0</v>
      </c>
      <c r="F79" s="59"/>
      <c r="G79" s="64">
        <v>77.59</v>
      </c>
      <c r="H79" s="58"/>
      <c r="I79" s="310">
        <v>1.0</v>
      </c>
      <c r="J79" s="58"/>
      <c r="K79" s="58">
        <f t="shared" si="6"/>
        <v>0.7759</v>
      </c>
      <c r="L79" s="58"/>
      <c r="M79" s="7"/>
      <c r="N79" s="8"/>
      <c r="O79" s="8"/>
      <c r="P79" s="8"/>
      <c r="Q79" s="8"/>
      <c r="R79" s="8"/>
      <c r="S79" s="8"/>
      <c r="T79" s="8"/>
      <c r="U79" s="8"/>
      <c r="V79" s="8"/>
      <c r="W79" s="8"/>
      <c r="X79" s="8"/>
      <c r="Y79" s="8"/>
      <c r="Z79" s="8"/>
      <c r="AA79" s="8"/>
      <c r="AB79" s="8"/>
      <c r="AC79" s="8"/>
      <c r="AD79" s="8"/>
      <c r="AE79" s="8"/>
    </row>
    <row r="80">
      <c r="A80" s="68" t="s">
        <v>1111</v>
      </c>
      <c r="B80" s="68" t="s">
        <v>1112</v>
      </c>
      <c r="C80" s="68" t="s">
        <v>1113</v>
      </c>
      <c r="D80" s="68" t="s">
        <v>1096</v>
      </c>
      <c r="E80" s="318">
        <v>45714.0</v>
      </c>
      <c r="F80" s="69">
        <v>65.14</v>
      </c>
      <c r="G80" s="71">
        <v>65.73</v>
      </c>
      <c r="H80" s="7"/>
      <c r="I80" s="307">
        <v>30.0</v>
      </c>
      <c r="J80" s="7">
        <f t="shared" ref="J80:J173" si="7">(F80/100)*I80</f>
        <v>19.542</v>
      </c>
      <c r="K80" s="7">
        <f t="shared" si="6"/>
        <v>19.719</v>
      </c>
      <c r="L80" s="7"/>
      <c r="M80" s="7"/>
      <c r="N80" s="8"/>
      <c r="O80" s="8"/>
      <c r="P80" s="8"/>
      <c r="Q80" s="8"/>
      <c r="R80" s="8"/>
      <c r="S80" s="8"/>
      <c r="T80" s="8"/>
      <c r="U80" s="8"/>
      <c r="V80" s="8"/>
      <c r="W80" s="8"/>
      <c r="X80" s="8"/>
      <c r="Y80" s="8"/>
      <c r="Z80" s="8"/>
      <c r="AA80" s="8"/>
      <c r="AB80" s="8"/>
      <c r="AC80" s="8"/>
      <c r="AD80" s="8"/>
      <c r="AE80" s="8"/>
    </row>
    <row r="81">
      <c r="A81" s="52" t="s">
        <v>1114</v>
      </c>
      <c r="B81" s="52" t="s">
        <v>1115</v>
      </c>
      <c r="C81" s="59"/>
      <c r="D81" s="52" t="s">
        <v>1116</v>
      </c>
      <c r="E81" s="319">
        <v>45715.0</v>
      </c>
      <c r="F81" s="53">
        <v>76.1</v>
      </c>
      <c r="G81" s="64">
        <v>85.9</v>
      </c>
      <c r="H81" s="58"/>
      <c r="I81" s="339">
        <v>25.0</v>
      </c>
      <c r="J81" s="58">
        <f t="shared" si="7"/>
        <v>19.025</v>
      </c>
      <c r="K81" s="58">
        <f t="shared" si="6"/>
        <v>21.475</v>
      </c>
      <c r="L81" s="58"/>
      <c r="M81" s="7"/>
      <c r="N81" s="8"/>
      <c r="O81" s="8"/>
      <c r="P81" s="8"/>
      <c r="Q81" s="8"/>
      <c r="R81" s="8"/>
      <c r="S81" s="8"/>
      <c r="T81" s="8"/>
      <c r="U81" s="8"/>
      <c r="V81" s="8"/>
      <c r="W81" s="8"/>
      <c r="X81" s="8"/>
      <c r="Y81" s="8"/>
      <c r="Z81" s="8"/>
      <c r="AA81" s="8"/>
      <c r="AB81" s="8"/>
      <c r="AC81" s="8"/>
      <c r="AD81" s="8"/>
      <c r="AE81" s="8"/>
    </row>
    <row r="82">
      <c r="A82" s="330" t="s">
        <v>1117</v>
      </c>
      <c r="B82" s="330" t="s">
        <v>1118</v>
      </c>
      <c r="C82" s="312"/>
      <c r="D82" s="330" t="s">
        <v>1119</v>
      </c>
      <c r="E82" s="331">
        <v>45715.0</v>
      </c>
      <c r="F82" s="314">
        <v>75.04</v>
      </c>
      <c r="G82" s="317">
        <v>50.01</v>
      </c>
      <c r="H82" s="315"/>
      <c r="I82" s="316">
        <v>100.0</v>
      </c>
      <c r="J82" s="315">
        <f t="shared" si="7"/>
        <v>75.04</v>
      </c>
      <c r="K82" s="315">
        <f t="shared" si="6"/>
        <v>50.01</v>
      </c>
      <c r="L82" s="317" t="s">
        <v>1120</v>
      </c>
      <c r="M82" s="7"/>
      <c r="N82" s="8"/>
      <c r="O82" s="8"/>
      <c r="P82" s="8"/>
      <c r="Q82" s="8"/>
      <c r="R82" s="8"/>
      <c r="S82" s="8"/>
      <c r="T82" s="8"/>
      <c r="U82" s="8"/>
      <c r="V82" s="8"/>
      <c r="W82" s="8"/>
      <c r="X82" s="8"/>
      <c r="Y82" s="8"/>
      <c r="Z82" s="8"/>
      <c r="AA82" s="8"/>
      <c r="AB82" s="8"/>
      <c r="AC82" s="8"/>
      <c r="AD82" s="8"/>
      <c r="AE82" s="8"/>
    </row>
    <row r="83">
      <c r="A83" s="52" t="s">
        <v>1121</v>
      </c>
      <c r="B83" s="52" t="s">
        <v>1122</v>
      </c>
      <c r="C83" s="52"/>
      <c r="D83" s="52" t="s">
        <v>1123</v>
      </c>
      <c r="E83" s="340">
        <v>45716.0</v>
      </c>
      <c r="F83" s="53">
        <v>51.9</v>
      </c>
      <c r="G83" s="64">
        <v>49.33</v>
      </c>
      <c r="H83" s="58"/>
      <c r="I83" s="310">
        <v>20.0</v>
      </c>
      <c r="J83" s="58">
        <f t="shared" si="7"/>
        <v>10.38</v>
      </c>
      <c r="K83" s="58">
        <f t="shared" si="6"/>
        <v>9.866</v>
      </c>
      <c r="L83" s="58"/>
      <c r="M83" s="7"/>
      <c r="N83" s="8"/>
      <c r="O83" s="8"/>
      <c r="P83" s="8"/>
      <c r="Q83" s="8"/>
      <c r="R83" s="8"/>
      <c r="S83" s="8"/>
      <c r="T83" s="8"/>
      <c r="U83" s="8"/>
      <c r="V83" s="8"/>
      <c r="W83" s="8"/>
      <c r="X83" s="8"/>
      <c r="Y83" s="8"/>
      <c r="Z83" s="8"/>
      <c r="AA83" s="8"/>
      <c r="AB83" s="8"/>
      <c r="AC83" s="8"/>
      <c r="AD83" s="8"/>
      <c r="AE83" s="8"/>
    </row>
    <row r="84">
      <c r="A84" s="68" t="s">
        <v>1124</v>
      </c>
      <c r="B84" s="68" t="s">
        <v>1125</v>
      </c>
      <c r="C84" s="8"/>
      <c r="D84" s="68" t="s">
        <v>1052</v>
      </c>
      <c r="E84" s="341">
        <v>45716.0</v>
      </c>
      <c r="F84" s="69">
        <v>56.73</v>
      </c>
      <c r="G84" s="71">
        <v>58.74</v>
      </c>
      <c r="H84" s="7"/>
      <c r="I84" s="307">
        <v>20.0</v>
      </c>
      <c r="J84" s="7">
        <f t="shared" si="7"/>
        <v>11.346</v>
      </c>
      <c r="K84" s="7">
        <f t="shared" si="6"/>
        <v>11.748</v>
      </c>
      <c r="L84" s="7"/>
      <c r="M84" s="7"/>
      <c r="N84" s="8"/>
      <c r="O84" s="8"/>
      <c r="P84" s="8"/>
      <c r="Q84" s="8"/>
      <c r="R84" s="8"/>
      <c r="S84" s="8"/>
      <c r="T84" s="8"/>
      <c r="U84" s="8"/>
      <c r="V84" s="8"/>
      <c r="W84" s="8"/>
      <c r="X84" s="8"/>
      <c r="Y84" s="8"/>
      <c r="Z84" s="8"/>
      <c r="AA84" s="8"/>
      <c r="AB84" s="8"/>
      <c r="AC84" s="8"/>
      <c r="AD84" s="8"/>
      <c r="AE84" s="8"/>
    </row>
    <row r="85">
      <c r="A85" s="52" t="s">
        <v>1126</v>
      </c>
      <c r="B85" s="52" t="s">
        <v>1127</v>
      </c>
      <c r="C85" s="59"/>
      <c r="D85" s="52" t="s">
        <v>1092</v>
      </c>
      <c r="E85" s="340">
        <v>45717.0</v>
      </c>
      <c r="F85" s="53">
        <v>58.17</v>
      </c>
      <c r="G85" s="64">
        <v>57.56</v>
      </c>
      <c r="H85" s="58"/>
      <c r="I85" s="310">
        <v>33.5</v>
      </c>
      <c r="J85" s="58">
        <f t="shared" si="7"/>
        <v>19.48695</v>
      </c>
      <c r="K85" s="58">
        <f t="shared" si="6"/>
        <v>19.2826</v>
      </c>
      <c r="L85" s="58"/>
      <c r="M85" s="7"/>
      <c r="N85" s="8"/>
      <c r="O85" s="8"/>
      <c r="P85" s="8"/>
      <c r="Q85" s="8"/>
      <c r="R85" s="8"/>
      <c r="S85" s="8"/>
      <c r="T85" s="8"/>
      <c r="U85" s="8"/>
      <c r="V85" s="8"/>
      <c r="W85" s="8"/>
      <c r="X85" s="8"/>
      <c r="Y85" s="8"/>
      <c r="Z85" s="8"/>
      <c r="AA85" s="8"/>
      <c r="AB85" s="8"/>
      <c r="AC85" s="8"/>
      <c r="AD85" s="8"/>
      <c r="AE85" s="8"/>
    </row>
    <row r="86">
      <c r="A86" s="68" t="s">
        <v>1107</v>
      </c>
      <c r="B86" s="68" t="s">
        <v>1108</v>
      </c>
      <c r="C86" s="8"/>
      <c r="D86" s="68" t="s">
        <v>1071</v>
      </c>
      <c r="E86" s="318">
        <v>45717.0</v>
      </c>
      <c r="F86" s="69">
        <v>54.71</v>
      </c>
      <c r="G86" s="71">
        <v>61.82</v>
      </c>
      <c r="H86" s="7"/>
      <c r="I86" s="307">
        <v>4.0</v>
      </c>
      <c r="J86" s="7">
        <f t="shared" si="7"/>
        <v>2.1884</v>
      </c>
      <c r="K86" s="7">
        <f t="shared" si="6"/>
        <v>2.4728</v>
      </c>
      <c r="L86" s="7"/>
      <c r="M86" s="7"/>
      <c r="N86" s="8"/>
      <c r="O86" s="8"/>
      <c r="P86" s="8"/>
      <c r="Q86" s="8"/>
      <c r="R86" s="8"/>
      <c r="S86" s="8"/>
      <c r="T86" s="8"/>
      <c r="U86" s="8"/>
      <c r="V86" s="8"/>
      <c r="W86" s="8"/>
      <c r="X86" s="8"/>
      <c r="Y86" s="8"/>
      <c r="Z86" s="8"/>
      <c r="AA86" s="8"/>
      <c r="AB86" s="8"/>
      <c r="AC86" s="8"/>
      <c r="AD86" s="8"/>
      <c r="AE86" s="8"/>
    </row>
    <row r="87">
      <c r="A87" s="52" t="s">
        <v>1128</v>
      </c>
      <c r="B87" s="52" t="s">
        <v>1129</v>
      </c>
      <c r="C87" s="59"/>
      <c r="D87" s="52" t="s">
        <v>1130</v>
      </c>
      <c r="E87" s="319">
        <v>45717.0</v>
      </c>
      <c r="F87" s="53">
        <v>72.2</v>
      </c>
      <c r="G87" s="64">
        <v>74.04</v>
      </c>
      <c r="H87" s="58"/>
      <c r="I87" s="310">
        <v>5.0</v>
      </c>
      <c r="J87" s="58">
        <f t="shared" si="7"/>
        <v>3.61</v>
      </c>
      <c r="K87" s="58">
        <f t="shared" si="6"/>
        <v>3.702</v>
      </c>
      <c r="L87" s="58"/>
      <c r="M87" s="7"/>
      <c r="N87" s="8"/>
      <c r="O87" s="8"/>
      <c r="P87" s="8"/>
      <c r="Q87" s="8"/>
      <c r="R87" s="8"/>
      <c r="S87" s="8"/>
      <c r="T87" s="8"/>
      <c r="U87" s="8"/>
      <c r="V87" s="8"/>
      <c r="W87" s="8"/>
      <c r="X87" s="8"/>
      <c r="Y87" s="8"/>
      <c r="Z87" s="8"/>
      <c r="AA87" s="8"/>
      <c r="AB87" s="8"/>
      <c r="AC87" s="8"/>
      <c r="AD87" s="8"/>
      <c r="AE87" s="8"/>
    </row>
    <row r="88">
      <c r="A88" s="68" t="s">
        <v>1131</v>
      </c>
      <c r="B88" s="68" t="s">
        <v>1132</v>
      </c>
      <c r="C88" s="8"/>
      <c r="D88" s="68" t="s">
        <v>1025</v>
      </c>
      <c r="E88" s="318">
        <v>45719.0</v>
      </c>
      <c r="F88" s="69">
        <v>47.48</v>
      </c>
      <c r="G88" s="71">
        <v>51.96</v>
      </c>
      <c r="H88" s="7"/>
      <c r="I88" s="307">
        <v>20.0</v>
      </c>
      <c r="J88" s="7">
        <f t="shared" si="7"/>
        <v>9.496</v>
      </c>
      <c r="K88" s="7">
        <f t="shared" si="6"/>
        <v>10.392</v>
      </c>
      <c r="L88" s="7"/>
      <c r="M88" s="7"/>
      <c r="N88" s="8"/>
      <c r="O88" s="8"/>
      <c r="P88" s="8"/>
      <c r="Q88" s="8"/>
      <c r="R88" s="8"/>
      <c r="S88" s="8"/>
      <c r="T88" s="8"/>
      <c r="U88" s="8"/>
      <c r="V88" s="8"/>
      <c r="W88" s="8"/>
      <c r="X88" s="8"/>
      <c r="Y88" s="8"/>
      <c r="Z88" s="8"/>
      <c r="AA88" s="8"/>
      <c r="AB88" s="8"/>
      <c r="AC88" s="8"/>
      <c r="AD88" s="8"/>
      <c r="AE88" s="8"/>
    </row>
    <row r="89">
      <c r="A89" s="52" t="s">
        <v>1133</v>
      </c>
      <c r="B89" s="52" t="s">
        <v>1134</v>
      </c>
      <c r="C89" s="59"/>
      <c r="D89" s="52" t="s">
        <v>1028</v>
      </c>
      <c r="E89" s="319">
        <v>45719.0</v>
      </c>
      <c r="F89" s="53">
        <v>65.41</v>
      </c>
      <c r="G89" s="64">
        <v>72.36</v>
      </c>
      <c r="H89" s="58"/>
      <c r="I89" s="310">
        <v>30.0</v>
      </c>
      <c r="J89" s="58">
        <f t="shared" si="7"/>
        <v>19.623</v>
      </c>
      <c r="K89" s="58">
        <f t="shared" si="6"/>
        <v>21.708</v>
      </c>
      <c r="L89" s="58"/>
      <c r="M89" s="7"/>
      <c r="N89" s="8"/>
      <c r="O89" s="8"/>
      <c r="P89" s="8"/>
      <c r="Q89" s="8"/>
      <c r="R89" s="8"/>
      <c r="S89" s="8"/>
      <c r="T89" s="8"/>
      <c r="U89" s="8"/>
      <c r="V89" s="8"/>
      <c r="W89" s="8"/>
      <c r="X89" s="8"/>
      <c r="Y89" s="8"/>
      <c r="Z89" s="8"/>
      <c r="AA89" s="8"/>
      <c r="AB89" s="8"/>
      <c r="AC89" s="8"/>
      <c r="AD89" s="8"/>
      <c r="AE89" s="8"/>
    </row>
    <row r="90">
      <c r="A90" s="68" t="s">
        <v>1135</v>
      </c>
      <c r="B90" s="68" t="s">
        <v>1136</v>
      </c>
      <c r="C90" s="8"/>
      <c r="D90" s="68" t="s">
        <v>1137</v>
      </c>
      <c r="E90" s="318">
        <v>45719.0</v>
      </c>
      <c r="F90" s="68" t="s">
        <v>132</v>
      </c>
      <c r="G90" s="342">
        <v>75.59</v>
      </c>
      <c r="H90" s="7"/>
      <c r="I90" s="307">
        <v>5.0</v>
      </c>
      <c r="J90" s="7" t="str">
        <f t="shared" si="7"/>
        <v>#VALUE!</v>
      </c>
      <c r="K90" s="7">
        <f t="shared" si="6"/>
        <v>3.7795</v>
      </c>
      <c r="L90" s="7"/>
      <c r="M90" s="7"/>
      <c r="N90" s="8"/>
      <c r="O90" s="8"/>
      <c r="P90" s="8"/>
      <c r="Q90" s="8"/>
      <c r="R90" s="8"/>
      <c r="S90" s="8"/>
      <c r="T90" s="8"/>
      <c r="U90" s="8"/>
      <c r="V90" s="8"/>
      <c r="W90" s="8"/>
      <c r="X90" s="8"/>
      <c r="Y90" s="8"/>
      <c r="Z90" s="8"/>
      <c r="AA90" s="8"/>
      <c r="AB90" s="8"/>
      <c r="AC90" s="8"/>
      <c r="AD90" s="8"/>
      <c r="AE90" s="8"/>
    </row>
    <row r="91">
      <c r="A91" s="52" t="s">
        <v>1138</v>
      </c>
      <c r="B91" s="52" t="s">
        <v>1139</v>
      </c>
      <c r="C91" s="59"/>
      <c r="D91" s="52" t="s">
        <v>1015</v>
      </c>
      <c r="E91" s="319">
        <v>45720.0</v>
      </c>
      <c r="F91" s="53">
        <v>75.2</v>
      </c>
      <c r="G91" s="64">
        <v>83.08</v>
      </c>
      <c r="H91" s="58"/>
      <c r="I91" s="310">
        <v>50.0</v>
      </c>
      <c r="J91" s="58">
        <f t="shared" si="7"/>
        <v>37.6</v>
      </c>
      <c r="K91" s="58">
        <f t="shared" si="6"/>
        <v>41.54</v>
      </c>
      <c r="L91" s="58"/>
      <c r="M91" s="7"/>
      <c r="N91" s="8"/>
      <c r="O91" s="8"/>
      <c r="P91" s="8"/>
      <c r="Q91" s="8"/>
      <c r="R91" s="8"/>
      <c r="S91" s="8"/>
      <c r="T91" s="8"/>
      <c r="U91" s="8"/>
      <c r="V91" s="8"/>
      <c r="W91" s="8"/>
      <c r="X91" s="8"/>
      <c r="Y91" s="8"/>
      <c r="Z91" s="8"/>
      <c r="AA91" s="8"/>
      <c r="AB91" s="8"/>
      <c r="AC91" s="8"/>
      <c r="AD91" s="8"/>
      <c r="AE91" s="8"/>
    </row>
    <row r="92">
      <c r="A92" s="330" t="s">
        <v>1140</v>
      </c>
      <c r="B92" s="330" t="s">
        <v>1141</v>
      </c>
      <c r="C92" s="312"/>
      <c r="D92" s="330" t="s">
        <v>954</v>
      </c>
      <c r="E92" s="331">
        <v>45720.0</v>
      </c>
      <c r="F92" s="314">
        <v>57.15</v>
      </c>
      <c r="G92" s="317">
        <v>50.83</v>
      </c>
      <c r="H92" s="315"/>
      <c r="I92" s="316">
        <v>100.0</v>
      </c>
      <c r="J92" s="315">
        <f t="shared" si="7"/>
        <v>57.15</v>
      </c>
      <c r="K92" s="315">
        <f t="shared" si="6"/>
        <v>50.83</v>
      </c>
      <c r="L92" s="317" t="s">
        <v>1142</v>
      </c>
      <c r="M92" s="7"/>
      <c r="N92" s="8"/>
      <c r="O92" s="8"/>
      <c r="P92" s="8"/>
      <c r="Q92" s="8"/>
      <c r="R92" s="8"/>
      <c r="S92" s="8"/>
      <c r="T92" s="8"/>
      <c r="U92" s="8"/>
      <c r="V92" s="8"/>
      <c r="W92" s="8"/>
      <c r="X92" s="8"/>
      <c r="Y92" s="8"/>
      <c r="Z92" s="8"/>
      <c r="AA92" s="8"/>
      <c r="AB92" s="8"/>
      <c r="AC92" s="8"/>
      <c r="AD92" s="8"/>
      <c r="AE92" s="8"/>
    </row>
    <row r="93">
      <c r="A93" s="52" t="s">
        <v>1143</v>
      </c>
      <c r="B93" s="52" t="s">
        <v>1144</v>
      </c>
      <c r="C93" s="59"/>
      <c r="D93" s="52" t="s">
        <v>1123</v>
      </c>
      <c r="E93" s="319">
        <v>45721.0</v>
      </c>
      <c r="F93" s="53">
        <v>54.92</v>
      </c>
      <c r="G93" s="64">
        <v>55.84</v>
      </c>
      <c r="H93" s="58"/>
      <c r="I93" s="310">
        <v>20.0</v>
      </c>
      <c r="J93" s="58">
        <f t="shared" si="7"/>
        <v>10.984</v>
      </c>
      <c r="K93" s="58">
        <f t="shared" si="6"/>
        <v>11.168</v>
      </c>
      <c r="L93" s="58"/>
      <c r="M93" s="7"/>
      <c r="N93" s="8"/>
      <c r="O93" s="8"/>
      <c r="P93" s="8"/>
      <c r="Q93" s="8"/>
      <c r="R93" s="8"/>
      <c r="S93" s="8"/>
      <c r="T93" s="8"/>
      <c r="U93" s="8"/>
      <c r="V93" s="8"/>
      <c r="W93" s="8"/>
      <c r="X93" s="8"/>
      <c r="Y93" s="8"/>
      <c r="Z93" s="8"/>
      <c r="AA93" s="8"/>
      <c r="AB93" s="8"/>
      <c r="AC93" s="8"/>
      <c r="AD93" s="8"/>
      <c r="AE93" s="8"/>
    </row>
    <row r="94">
      <c r="A94" s="68" t="s">
        <v>1145</v>
      </c>
      <c r="B94" s="68" t="s">
        <v>1146</v>
      </c>
      <c r="C94" s="8"/>
      <c r="D94" s="68" t="s">
        <v>1071</v>
      </c>
      <c r="E94" s="318">
        <v>45721.0</v>
      </c>
      <c r="F94" s="69">
        <v>59.0</v>
      </c>
      <c r="G94" s="71">
        <v>59.79</v>
      </c>
      <c r="H94" s="7"/>
      <c r="I94" s="307">
        <v>3.0</v>
      </c>
      <c r="J94" s="7">
        <f t="shared" si="7"/>
        <v>1.77</v>
      </c>
      <c r="K94" s="7">
        <f t="shared" si="6"/>
        <v>1.7937</v>
      </c>
      <c r="L94" s="7"/>
      <c r="M94" s="7"/>
      <c r="N94" s="8"/>
      <c r="O94" s="8"/>
      <c r="P94" s="8"/>
      <c r="Q94" s="8"/>
      <c r="R94" s="8"/>
      <c r="S94" s="8"/>
      <c r="T94" s="8"/>
      <c r="U94" s="8"/>
      <c r="V94" s="8"/>
      <c r="W94" s="8"/>
      <c r="X94" s="8"/>
      <c r="Y94" s="8"/>
      <c r="Z94" s="8"/>
      <c r="AA94" s="8"/>
      <c r="AB94" s="8"/>
      <c r="AC94" s="8"/>
      <c r="AD94" s="8"/>
      <c r="AE94" s="8"/>
    </row>
    <row r="95">
      <c r="A95" s="330" t="s">
        <v>1147</v>
      </c>
      <c r="B95" s="330" t="s">
        <v>1148</v>
      </c>
      <c r="C95" s="312"/>
      <c r="D95" s="330" t="s">
        <v>1149</v>
      </c>
      <c r="E95" s="331">
        <v>45722.0</v>
      </c>
      <c r="F95" s="314">
        <v>50.17</v>
      </c>
      <c r="G95" s="317">
        <v>51.94</v>
      </c>
      <c r="H95" s="315"/>
      <c r="I95" s="316">
        <v>25.0</v>
      </c>
      <c r="J95" s="315">
        <f t="shared" si="7"/>
        <v>12.5425</v>
      </c>
      <c r="K95" s="315">
        <f t="shared" si="6"/>
        <v>12.985</v>
      </c>
      <c r="L95" s="317" t="s">
        <v>1150</v>
      </c>
      <c r="M95" s="7"/>
      <c r="N95" s="8"/>
      <c r="O95" s="8"/>
      <c r="P95" s="8"/>
      <c r="Q95" s="8"/>
      <c r="R95" s="8"/>
      <c r="S95" s="8"/>
      <c r="T95" s="8"/>
      <c r="U95" s="8"/>
      <c r="V95" s="8"/>
      <c r="W95" s="8"/>
      <c r="X95" s="8"/>
      <c r="Y95" s="8"/>
      <c r="Z95" s="8"/>
      <c r="AA95" s="8"/>
      <c r="AB95" s="8"/>
      <c r="AC95" s="8"/>
      <c r="AD95" s="8"/>
      <c r="AE95" s="8"/>
    </row>
    <row r="96">
      <c r="A96" s="68" t="s">
        <v>1151</v>
      </c>
      <c r="B96" s="68" t="s">
        <v>1152</v>
      </c>
      <c r="C96" s="8"/>
      <c r="D96" s="68" t="s">
        <v>1153</v>
      </c>
      <c r="E96" s="332">
        <v>45722.0</v>
      </c>
      <c r="F96" s="69">
        <v>62.68</v>
      </c>
      <c r="G96" s="286">
        <v>70.13</v>
      </c>
      <c r="H96" s="7"/>
      <c r="I96" s="307">
        <v>15.0</v>
      </c>
      <c r="J96" s="7">
        <f t="shared" si="7"/>
        <v>9.402</v>
      </c>
      <c r="K96" s="7">
        <f t="shared" si="6"/>
        <v>10.5195</v>
      </c>
      <c r="L96" s="7"/>
      <c r="M96" s="7"/>
      <c r="N96" s="8"/>
      <c r="O96" s="8"/>
      <c r="P96" s="8"/>
      <c r="Q96" s="8"/>
      <c r="R96" s="8"/>
      <c r="S96" s="8"/>
      <c r="T96" s="8"/>
      <c r="U96" s="8"/>
      <c r="V96" s="8"/>
      <c r="W96" s="8"/>
      <c r="X96" s="8"/>
      <c r="Y96" s="8"/>
      <c r="Z96" s="8"/>
      <c r="AA96" s="8"/>
      <c r="AB96" s="8"/>
      <c r="AC96" s="8"/>
      <c r="AD96" s="8"/>
      <c r="AE96" s="8"/>
    </row>
    <row r="97">
      <c r="A97" s="52" t="s">
        <v>1154</v>
      </c>
      <c r="B97" s="52" t="s">
        <v>1155</v>
      </c>
      <c r="C97" s="59"/>
      <c r="D97" s="52" t="s">
        <v>1156</v>
      </c>
      <c r="E97" s="319">
        <v>45723.0</v>
      </c>
      <c r="F97" s="53">
        <v>61.68</v>
      </c>
      <c r="G97" s="64">
        <v>90.93</v>
      </c>
      <c r="H97" s="58"/>
      <c r="I97" s="310">
        <v>36.0</v>
      </c>
      <c r="J97" s="58">
        <f t="shared" si="7"/>
        <v>22.2048</v>
      </c>
      <c r="K97" s="58">
        <f t="shared" si="6"/>
        <v>32.7348</v>
      </c>
      <c r="L97" s="58"/>
      <c r="M97" s="7"/>
      <c r="N97" s="8"/>
      <c r="O97" s="8"/>
      <c r="P97" s="8"/>
      <c r="Q97" s="8"/>
      <c r="R97" s="8"/>
      <c r="S97" s="8"/>
      <c r="T97" s="8"/>
      <c r="U97" s="8"/>
      <c r="V97" s="8"/>
      <c r="W97" s="8"/>
      <c r="X97" s="8"/>
      <c r="Y97" s="8"/>
      <c r="Z97" s="8"/>
      <c r="AA97" s="8"/>
      <c r="AB97" s="8"/>
      <c r="AC97" s="8"/>
      <c r="AD97" s="8"/>
      <c r="AE97" s="8"/>
    </row>
    <row r="98">
      <c r="A98" s="323" t="s">
        <v>1157</v>
      </c>
      <c r="B98" s="323" t="s">
        <v>1158</v>
      </c>
      <c r="C98" s="322"/>
      <c r="D98" s="323" t="s">
        <v>1159</v>
      </c>
      <c r="E98" s="343">
        <v>45723.0</v>
      </c>
      <c r="F98" s="325">
        <v>82.44</v>
      </c>
      <c r="G98" s="326">
        <v>95.91</v>
      </c>
      <c r="H98" s="326" t="s">
        <v>132</v>
      </c>
      <c r="I98" s="328">
        <v>13.05</v>
      </c>
      <c r="J98" s="327">
        <f t="shared" si="7"/>
        <v>10.75842</v>
      </c>
      <c r="K98" s="327">
        <f t="shared" si="6"/>
        <v>12.516255</v>
      </c>
      <c r="L98" s="326" t="s">
        <v>1160</v>
      </c>
      <c r="M98" s="7"/>
      <c r="N98" s="8"/>
      <c r="O98" s="8"/>
      <c r="P98" s="8"/>
      <c r="Q98" s="8"/>
      <c r="R98" s="8"/>
      <c r="S98" s="8"/>
      <c r="T98" s="8"/>
      <c r="U98" s="8"/>
      <c r="V98" s="8"/>
      <c r="W98" s="8"/>
      <c r="X98" s="8"/>
      <c r="Y98" s="8"/>
      <c r="Z98" s="8"/>
      <c r="AA98" s="8"/>
      <c r="AB98" s="8"/>
      <c r="AC98" s="8"/>
      <c r="AD98" s="8"/>
      <c r="AE98" s="8"/>
    </row>
    <row r="99">
      <c r="B99" s="323" t="s">
        <v>1161</v>
      </c>
      <c r="C99" s="322"/>
      <c r="E99" s="343">
        <v>45724.0</v>
      </c>
      <c r="F99" s="322"/>
      <c r="G99" s="326">
        <v>86.96</v>
      </c>
      <c r="H99" s="327"/>
      <c r="I99" s="328">
        <v>59.25</v>
      </c>
      <c r="J99" s="327">
        <f t="shared" si="7"/>
        <v>0</v>
      </c>
      <c r="K99" s="327">
        <f t="shared" si="6"/>
        <v>51.5238</v>
      </c>
      <c r="L99" s="77"/>
      <c r="M99" s="7"/>
      <c r="N99" s="8"/>
      <c r="O99" s="8"/>
      <c r="P99" s="8"/>
      <c r="Q99" s="8"/>
      <c r="R99" s="8"/>
      <c r="S99" s="8"/>
      <c r="T99" s="8"/>
      <c r="U99" s="8"/>
      <c r="V99" s="8"/>
      <c r="W99" s="8"/>
      <c r="X99" s="8"/>
      <c r="Y99" s="8"/>
      <c r="Z99" s="8"/>
      <c r="AA99" s="8"/>
      <c r="AB99" s="8"/>
      <c r="AC99" s="8"/>
      <c r="AD99" s="8"/>
      <c r="AE99" s="8"/>
    </row>
    <row r="100">
      <c r="B100" s="323" t="s">
        <v>1162</v>
      </c>
      <c r="C100" s="322"/>
      <c r="E100" s="343">
        <v>45725.0</v>
      </c>
      <c r="F100" s="322"/>
      <c r="G100" s="326">
        <v>93.74</v>
      </c>
      <c r="H100" s="327"/>
      <c r="I100" s="344"/>
      <c r="J100" s="327">
        <f t="shared" si="7"/>
        <v>0</v>
      </c>
      <c r="K100" s="327">
        <f t="shared" si="6"/>
        <v>0</v>
      </c>
      <c r="L100" s="77"/>
      <c r="M100" s="7"/>
      <c r="N100" s="8"/>
      <c r="O100" s="8"/>
      <c r="P100" s="8"/>
      <c r="Q100" s="8"/>
      <c r="R100" s="8"/>
      <c r="S100" s="8"/>
      <c r="T100" s="8"/>
      <c r="U100" s="8"/>
      <c r="V100" s="8"/>
      <c r="W100" s="8"/>
      <c r="X100" s="8"/>
      <c r="Y100" s="8"/>
      <c r="Z100" s="8"/>
      <c r="AA100" s="8"/>
      <c r="AB100" s="8"/>
      <c r="AC100" s="8"/>
      <c r="AD100" s="8"/>
      <c r="AE100" s="8"/>
    </row>
    <row r="101">
      <c r="B101" s="323" t="s">
        <v>1163</v>
      </c>
      <c r="C101" s="322"/>
      <c r="E101" s="343">
        <v>45725.0</v>
      </c>
      <c r="F101" s="322"/>
      <c r="G101" s="326">
        <v>91.51</v>
      </c>
      <c r="H101" s="327"/>
      <c r="I101" s="344"/>
      <c r="J101" s="327">
        <f t="shared" si="7"/>
        <v>0</v>
      </c>
      <c r="K101" s="327">
        <f t="shared" si="6"/>
        <v>0</v>
      </c>
      <c r="L101" s="77"/>
      <c r="M101" s="7"/>
      <c r="N101" s="8"/>
      <c r="O101" s="8"/>
      <c r="P101" s="8"/>
      <c r="Q101" s="8"/>
      <c r="R101" s="8"/>
      <c r="S101" s="8"/>
      <c r="T101" s="8"/>
      <c r="U101" s="8"/>
      <c r="V101" s="8"/>
      <c r="W101" s="8"/>
      <c r="X101" s="8"/>
      <c r="Y101" s="8"/>
      <c r="Z101" s="8"/>
      <c r="AA101" s="8"/>
      <c r="AB101" s="8"/>
      <c r="AC101" s="8"/>
      <c r="AD101" s="8"/>
      <c r="AE101" s="8"/>
    </row>
    <row r="102">
      <c r="B102" s="323" t="s">
        <v>1164</v>
      </c>
      <c r="C102" s="322"/>
      <c r="E102" s="343">
        <v>45725.0</v>
      </c>
      <c r="F102" s="322"/>
      <c r="G102" s="326">
        <v>94.94</v>
      </c>
      <c r="H102" s="327"/>
      <c r="I102" s="344"/>
      <c r="J102" s="327">
        <f t="shared" si="7"/>
        <v>0</v>
      </c>
      <c r="K102" s="327">
        <f t="shared" si="6"/>
        <v>0</v>
      </c>
      <c r="L102" s="77"/>
      <c r="M102" s="7"/>
      <c r="N102" s="8"/>
      <c r="O102" s="8"/>
      <c r="P102" s="8"/>
      <c r="Q102" s="8"/>
      <c r="R102" s="8"/>
      <c r="S102" s="8"/>
      <c r="T102" s="8"/>
      <c r="U102" s="8"/>
      <c r="V102" s="8"/>
      <c r="W102" s="8"/>
      <c r="X102" s="8"/>
      <c r="Y102" s="8"/>
      <c r="Z102" s="8"/>
      <c r="AA102" s="8"/>
      <c r="AB102" s="8"/>
      <c r="AC102" s="8"/>
      <c r="AD102" s="8"/>
      <c r="AE102" s="8"/>
    </row>
    <row r="103">
      <c r="B103" s="323" t="s">
        <v>1165</v>
      </c>
      <c r="C103" s="322"/>
      <c r="E103" s="343">
        <v>45725.0</v>
      </c>
      <c r="F103" s="322"/>
      <c r="G103" s="326">
        <v>98.63</v>
      </c>
      <c r="H103" s="327"/>
      <c r="I103" s="344"/>
      <c r="J103" s="327">
        <f t="shared" si="7"/>
        <v>0</v>
      </c>
      <c r="K103" s="327">
        <f t="shared" si="6"/>
        <v>0</v>
      </c>
      <c r="L103" s="77"/>
      <c r="M103" s="7"/>
      <c r="N103" s="8"/>
      <c r="O103" s="8"/>
      <c r="P103" s="8"/>
      <c r="Q103" s="8"/>
      <c r="R103" s="8"/>
      <c r="S103" s="8"/>
      <c r="T103" s="8"/>
      <c r="U103" s="8"/>
      <c r="V103" s="8"/>
      <c r="W103" s="8"/>
      <c r="X103" s="8"/>
      <c r="Y103" s="8"/>
      <c r="Z103" s="8"/>
      <c r="AA103" s="8"/>
      <c r="AB103" s="8"/>
      <c r="AC103" s="8"/>
      <c r="AD103" s="8"/>
      <c r="AE103" s="8"/>
    </row>
    <row r="104">
      <c r="B104" s="323" t="s">
        <v>1166</v>
      </c>
      <c r="C104" s="322"/>
      <c r="E104" s="343">
        <v>45725.0</v>
      </c>
      <c r="F104" s="322"/>
      <c r="G104" s="326">
        <v>98.71</v>
      </c>
      <c r="H104" s="327"/>
      <c r="I104" s="344"/>
      <c r="J104" s="327">
        <f t="shared" si="7"/>
        <v>0</v>
      </c>
      <c r="K104" s="327">
        <f t="shared" si="6"/>
        <v>0</v>
      </c>
      <c r="L104" s="77"/>
      <c r="M104" s="7"/>
      <c r="N104" s="8"/>
      <c r="O104" s="8"/>
      <c r="P104" s="8"/>
      <c r="Q104" s="8"/>
      <c r="R104" s="8"/>
      <c r="S104" s="8"/>
      <c r="T104" s="8"/>
      <c r="U104" s="8"/>
      <c r="V104" s="8"/>
      <c r="W104" s="8"/>
      <c r="X104" s="8"/>
      <c r="Y104" s="8"/>
      <c r="Z104" s="8"/>
      <c r="AA104" s="8"/>
      <c r="AB104" s="8"/>
      <c r="AC104" s="8"/>
      <c r="AD104" s="8"/>
      <c r="AE104" s="8"/>
    </row>
    <row r="105">
      <c r="A105" s="330" t="s">
        <v>1167</v>
      </c>
      <c r="B105" s="330" t="s">
        <v>1168</v>
      </c>
      <c r="C105" s="312"/>
      <c r="D105" s="330" t="s">
        <v>1052</v>
      </c>
      <c r="E105" s="331">
        <v>45726.0</v>
      </c>
      <c r="F105" s="330" t="s">
        <v>59</v>
      </c>
      <c r="G105" s="317">
        <v>49.48</v>
      </c>
      <c r="H105" s="315"/>
      <c r="I105" s="316">
        <v>20.0</v>
      </c>
      <c r="J105" s="315" t="str">
        <f t="shared" si="7"/>
        <v>#VALUE!</v>
      </c>
      <c r="K105" s="315">
        <f t="shared" si="6"/>
        <v>9.896</v>
      </c>
      <c r="L105" s="317" t="s">
        <v>1169</v>
      </c>
      <c r="M105" s="7"/>
      <c r="N105" s="8"/>
      <c r="O105" s="8"/>
      <c r="P105" s="8"/>
      <c r="Q105" s="8"/>
      <c r="R105" s="8"/>
      <c r="S105" s="8"/>
      <c r="T105" s="8"/>
      <c r="U105" s="8"/>
      <c r="V105" s="8"/>
      <c r="W105" s="8"/>
      <c r="X105" s="8"/>
      <c r="Y105" s="8"/>
      <c r="Z105" s="8"/>
      <c r="AA105" s="8"/>
      <c r="AB105" s="8"/>
      <c r="AC105" s="8"/>
      <c r="AD105" s="8"/>
      <c r="AE105" s="8"/>
    </row>
    <row r="106">
      <c r="A106" s="68" t="s">
        <v>1170</v>
      </c>
      <c r="B106" s="68" t="s">
        <v>1171</v>
      </c>
      <c r="C106" s="8"/>
      <c r="D106" s="37" t="s">
        <v>1028</v>
      </c>
      <c r="E106" s="318">
        <v>45726.0</v>
      </c>
      <c r="F106" s="68" t="s">
        <v>59</v>
      </c>
      <c r="G106" s="71">
        <v>69.85</v>
      </c>
      <c r="H106" s="7"/>
      <c r="I106" s="307">
        <v>10.0</v>
      </c>
      <c r="J106" s="7" t="str">
        <f t="shared" si="7"/>
        <v>#VALUE!</v>
      </c>
      <c r="K106" s="7">
        <f t="shared" si="6"/>
        <v>6.985</v>
      </c>
      <c r="L106" s="7"/>
      <c r="M106" s="7"/>
      <c r="N106" s="8"/>
      <c r="O106" s="8"/>
      <c r="P106" s="8"/>
      <c r="Q106" s="8"/>
      <c r="R106" s="8"/>
      <c r="S106" s="8"/>
      <c r="T106" s="8"/>
      <c r="U106" s="8"/>
      <c r="V106" s="8"/>
      <c r="W106" s="8"/>
      <c r="X106" s="8"/>
      <c r="Y106" s="8"/>
      <c r="Z106" s="8"/>
      <c r="AA106" s="8"/>
      <c r="AB106" s="8"/>
      <c r="AC106" s="8"/>
      <c r="AD106" s="8"/>
      <c r="AE106" s="8"/>
    </row>
    <row r="107">
      <c r="A107" s="330" t="s">
        <v>1172</v>
      </c>
      <c r="B107" s="330" t="s">
        <v>1173</v>
      </c>
      <c r="C107" s="312"/>
      <c r="D107" s="330" t="s">
        <v>1071</v>
      </c>
      <c r="E107" s="331">
        <v>45727.0</v>
      </c>
      <c r="F107" s="312"/>
      <c r="G107" s="317">
        <v>32.36</v>
      </c>
      <c r="H107" s="315"/>
      <c r="I107" s="316">
        <v>3.0</v>
      </c>
      <c r="J107" s="315">
        <f t="shared" si="7"/>
        <v>0</v>
      </c>
      <c r="K107" s="315">
        <f t="shared" si="6"/>
        <v>0.9708</v>
      </c>
      <c r="L107" s="317" t="s">
        <v>1150</v>
      </c>
      <c r="M107" s="7"/>
      <c r="N107" s="8"/>
      <c r="O107" s="8"/>
      <c r="P107" s="8"/>
      <c r="Q107" s="8"/>
      <c r="R107" s="8"/>
      <c r="S107" s="8"/>
      <c r="T107" s="8"/>
      <c r="U107" s="8"/>
      <c r="V107" s="8"/>
      <c r="W107" s="8"/>
      <c r="X107" s="8"/>
      <c r="Y107" s="8"/>
      <c r="Z107" s="8"/>
      <c r="AA107" s="8"/>
      <c r="AB107" s="8"/>
      <c r="AC107" s="8"/>
      <c r="AD107" s="8"/>
      <c r="AE107" s="8"/>
    </row>
    <row r="108">
      <c r="A108" s="68" t="s">
        <v>1174</v>
      </c>
      <c r="B108" s="68" t="s">
        <v>1175</v>
      </c>
      <c r="C108" s="8"/>
      <c r="D108" s="68" t="s">
        <v>976</v>
      </c>
      <c r="E108" s="318">
        <v>45727.0</v>
      </c>
      <c r="F108" s="69">
        <v>71.93</v>
      </c>
      <c r="G108" s="71">
        <v>71.75</v>
      </c>
      <c r="H108" s="345"/>
      <c r="I108" s="307">
        <v>17.0</v>
      </c>
      <c r="J108" s="7">
        <f t="shared" si="7"/>
        <v>12.2281</v>
      </c>
      <c r="K108" s="7">
        <f t="shared" si="6"/>
        <v>12.1975</v>
      </c>
      <c r="L108" s="7"/>
      <c r="M108" s="7"/>
      <c r="N108" s="8"/>
      <c r="O108" s="8"/>
      <c r="P108" s="8"/>
      <c r="Q108" s="8"/>
      <c r="R108" s="8"/>
      <c r="S108" s="8"/>
      <c r="T108" s="8"/>
      <c r="U108" s="8"/>
      <c r="V108" s="8"/>
      <c r="W108" s="8"/>
      <c r="X108" s="8"/>
      <c r="Y108" s="8"/>
      <c r="Z108" s="8"/>
      <c r="AA108" s="8"/>
      <c r="AB108" s="8"/>
      <c r="AC108" s="8"/>
      <c r="AD108" s="8"/>
      <c r="AE108" s="8"/>
    </row>
    <row r="109">
      <c r="A109" s="52" t="s">
        <v>1176</v>
      </c>
      <c r="B109" s="52" t="s">
        <v>1177</v>
      </c>
      <c r="C109" s="59"/>
      <c r="D109" s="52" t="s">
        <v>1153</v>
      </c>
      <c r="E109" s="319">
        <v>45727.0</v>
      </c>
      <c r="F109" s="53">
        <v>66.05</v>
      </c>
      <c r="G109" s="64">
        <v>63.13</v>
      </c>
      <c r="H109" s="58"/>
      <c r="I109" s="310">
        <v>15.0</v>
      </c>
      <c r="J109" s="58">
        <f t="shared" si="7"/>
        <v>9.9075</v>
      </c>
      <c r="K109" s="107">
        <f t="shared" si="6"/>
        <v>9.4695</v>
      </c>
      <c r="L109" s="58"/>
      <c r="M109" s="7"/>
      <c r="N109" s="8"/>
      <c r="O109" s="8"/>
      <c r="P109" s="8"/>
      <c r="Q109" s="8"/>
      <c r="R109" s="8"/>
      <c r="S109" s="8"/>
      <c r="T109" s="8"/>
      <c r="U109" s="8"/>
      <c r="V109" s="8"/>
      <c r="W109" s="8"/>
      <c r="X109" s="8"/>
      <c r="Y109" s="8"/>
      <c r="Z109" s="8"/>
      <c r="AA109" s="8"/>
      <c r="AB109" s="8"/>
      <c r="AC109" s="8"/>
      <c r="AD109" s="8"/>
      <c r="AE109" s="8"/>
    </row>
    <row r="110">
      <c r="A110" s="330" t="s">
        <v>1178</v>
      </c>
      <c r="B110" s="330" t="s">
        <v>1179</v>
      </c>
      <c r="C110" s="312"/>
      <c r="D110" s="330" t="s">
        <v>1119</v>
      </c>
      <c r="E110" s="331">
        <v>45728.0</v>
      </c>
      <c r="F110" s="314">
        <v>37.8</v>
      </c>
      <c r="G110" s="317">
        <v>49.38</v>
      </c>
      <c r="H110" s="315"/>
      <c r="I110" s="316">
        <v>1.0</v>
      </c>
      <c r="J110" s="315">
        <f t="shared" si="7"/>
        <v>0.378</v>
      </c>
      <c r="K110" s="315">
        <f t="shared" si="6"/>
        <v>0.4938</v>
      </c>
      <c r="L110" s="317" t="s">
        <v>1150</v>
      </c>
      <c r="M110" s="7"/>
      <c r="N110" s="8"/>
      <c r="O110" s="8"/>
      <c r="P110" s="8"/>
      <c r="Q110" s="8"/>
      <c r="R110" s="8"/>
      <c r="S110" s="8"/>
      <c r="T110" s="8"/>
      <c r="U110" s="8"/>
      <c r="V110" s="8"/>
      <c r="W110" s="8"/>
      <c r="X110" s="8"/>
      <c r="Y110" s="8"/>
      <c r="Z110" s="8"/>
      <c r="AA110" s="8"/>
      <c r="AB110" s="8"/>
      <c r="AC110" s="8"/>
      <c r="AD110" s="8"/>
      <c r="AE110" s="8"/>
    </row>
    <row r="111">
      <c r="A111" s="330" t="s">
        <v>1180</v>
      </c>
      <c r="B111" s="330" t="s">
        <v>1181</v>
      </c>
      <c r="C111" s="312"/>
      <c r="D111" s="330" t="s">
        <v>1182</v>
      </c>
      <c r="E111" s="331">
        <v>45728.0</v>
      </c>
      <c r="F111" s="314">
        <v>53.91</v>
      </c>
      <c r="G111" s="317">
        <v>58.75</v>
      </c>
      <c r="H111" s="315"/>
      <c r="I111" s="316">
        <v>25.0</v>
      </c>
      <c r="J111" s="315">
        <f t="shared" si="7"/>
        <v>13.4775</v>
      </c>
      <c r="K111" s="315">
        <f t="shared" si="6"/>
        <v>14.6875</v>
      </c>
      <c r="L111" s="317" t="s">
        <v>1150</v>
      </c>
      <c r="M111" s="7"/>
      <c r="N111" s="8"/>
      <c r="O111" s="8"/>
      <c r="P111" s="8"/>
      <c r="Q111" s="8"/>
      <c r="R111" s="8"/>
      <c r="S111" s="8"/>
      <c r="T111" s="8"/>
      <c r="U111" s="8"/>
      <c r="V111" s="8"/>
      <c r="W111" s="8"/>
      <c r="X111" s="8"/>
      <c r="Y111" s="8"/>
      <c r="Z111" s="8"/>
      <c r="AA111" s="8"/>
      <c r="AB111" s="8"/>
      <c r="AC111" s="8"/>
      <c r="AD111" s="8"/>
      <c r="AE111" s="8"/>
    </row>
    <row r="112">
      <c r="A112" s="68" t="s">
        <v>1183</v>
      </c>
      <c r="B112" s="68" t="s">
        <v>1184</v>
      </c>
      <c r="C112" s="8"/>
      <c r="D112" s="68" t="s">
        <v>1185</v>
      </c>
      <c r="E112" s="318">
        <v>45729.0</v>
      </c>
      <c r="F112" s="69">
        <v>50.61</v>
      </c>
      <c r="G112" s="71">
        <v>53.55</v>
      </c>
      <c r="H112" s="7"/>
      <c r="I112" s="307">
        <v>10.0</v>
      </c>
      <c r="J112" s="7">
        <f t="shared" si="7"/>
        <v>5.061</v>
      </c>
      <c r="K112" s="38">
        <f t="shared" si="6"/>
        <v>5.355</v>
      </c>
      <c r="L112" s="7"/>
      <c r="M112" s="7"/>
      <c r="N112" s="8"/>
      <c r="O112" s="8"/>
      <c r="P112" s="8"/>
      <c r="Q112" s="8"/>
      <c r="R112" s="8"/>
      <c r="S112" s="8"/>
      <c r="T112" s="8"/>
      <c r="U112" s="8"/>
      <c r="V112" s="8"/>
      <c r="W112" s="8"/>
      <c r="X112" s="8"/>
      <c r="Y112" s="8"/>
      <c r="Z112" s="8"/>
      <c r="AA112" s="8"/>
      <c r="AB112" s="8"/>
      <c r="AC112" s="8"/>
      <c r="AD112" s="8"/>
      <c r="AE112" s="8"/>
    </row>
    <row r="113">
      <c r="A113" s="52" t="s">
        <v>1186</v>
      </c>
      <c r="B113" s="52" t="s">
        <v>1187</v>
      </c>
      <c r="C113" s="59"/>
      <c r="D113" s="52" t="s">
        <v>1185</v>
      </c>
      <c r="E113" s="319">
        <v>45729.0</v>
      </c>
      <c r="F113" s="53">
        <v>63.56</v>
      </c>
      <c r="G113" s="64">
        <v>53.6</v>
      </c>
      <c r="H113" s="58"/>
      <c r="I113" s="310">
        <v>20.0</v>
      </c>
      <c r="J113" s="58">
        <f t="shared" si="7"/>
        <v>12.712</v>
      </c>
      <c r="K113" s="107">
        <f t="shared" si="6"/>
        <v>10.72</v>
      </c>
      <c r="L113" s="58"/>
      <c r="M113" s="7"/>
      <c r="N113" s="8"/>
      <c r="O113" s="8"/>
      <c r="P113" s="8"/>
      <c r="Q113" s="8"/>
      <c r="R113" s="8"/>
      <c r="S113" s="8"/>
      <c r="T113" s="8"/>
      <c r="U113" s="8"/>
      <c r="V113" s="8"/>
      <c r="W113" s="8"/>
      <c r="X113" s="8"/>
      <c r="Y113" s="8"/>
      <c r="Z113" s="8"/>
      <c r="AA113" s="8"/>
      <c r="AB113" s="8"/>
      <c r="AC113" s="8"/>
      <c r="AD113" s="8"/>
      <c r="AE113" s="8"/>
    </row>
    <row r="114">
      <c r="A114" s="68" t="s">
        <v>1188</v>
      </c>
      <c r="B114" s="68" t="s">
        <v>1189</v>
      </c>
      <c r="C114" s="8"/>
      <c r="D114" s="68" t="s">
        <v>1190</v>
      </c>
      <c r="E114" s="318">
        <v>45729.0</v>
      </c>
      <c r="F114" s="69">
        <v>61.68</v>
      </c>
      <c r="G114" s="71">
        <v>78.02</v>
      </c>
      <c r="H114" s="7"/>
      <c r="I114" s="307">
        <v>13.0</v>
      </c>
      <c r="J114" s="7">
        <f t="shared" si="7"/>
        <v>8.0184</v>
      </c>
      <c r="K114" s="38">
        <f t="shared" si="6"/>
        <v>10.1426</v>
      </c>
      <c r="L114" s="7"/>
      <c r="M114" s="7"/>
      <c r="N114" s="8"/>
      <c r="O114" s="8"/>
      <c r="P114" s="8"/>
      <c r="Q114" s="8"/>
      <c r="R114" s="8"/>
      <c r="S114" s="8"/>
      <c r="T114" s="8"/>
      <c r="U114" s="8"/>
      <c r="V114" s="8"/>
      <c r="W114" s="8"/>
      <c r="X114" s="8"/>
      <c r="Y114" s="8"/>
      <c r="Z114" s="8"/>
      <c r="AA114" s="8"/>
      <c r="AB114" s="8"/>
      <c r="AC114" s="8"/>
      <c r="AD114" s="8"/>
      <c r="AE114" s="8"/>
    </row>
    <row r="115">
      <c r="A115" s="52" t="s">
        <v>1191</v>
      </c>
      <c r="B115" s="52" t="s">
        <v>1192</v>
      </c>
      <c r="C115" s="59"/>
      <c r="D115" s="52" t="s">
        <v>1153</v>
      </c>
      <c r="E115" s="319">
        <v>45730.0</v>
      </c>
      <c r="F115" s="52" t="s">
        <v>59</v>
      </c>
      <c r="G115" s="64">
        <v>70.23</v>
      </c>
      <c r="H115" s="58"/>
      <c r="I115" s="310">
        <v>10.0</v>
      </c>
      <c r="J115" s="58" t="str">
        <f t="shared" si="7"/>
        <v>#VALUE!</v>
      </c>
      <c r="K115" s="107">
        <f t="shared" si="6"/>
        <v>7.023</v>
      </c>
      <c r="L115" s="58"/>
      <c r="M115" s="7"/>
      <c r="N115" s="8"/>
      <c r="O115" s="8"/>
      <c r="P115" s="8"/>
      <c r="Q115" s="8"/>
      <c r="R115" s="8"/>
      <c r="S115" s="8"/>
      <c r="T115" s="8"/>
      <c r="U115" s="8"/>
      <c r="V115" s="8"/>
      <c r="W115" s="8"/>
      <c r="X115" s="8"/>
      <c r="Y115" s="8"/>
      <c r="Z115" s="8"/>
      <c r="AA115" s="8"/>
      <c r="AB115" s="8"/>
      <c r="AC115" s="8"/>
      <c r="AD115" s="8"/>
      <c r="AE115" s="8"/>
    </row>
    <row r="116">
      <c r="A116" s="330" t="s">
        <v>1193</v>
      </c>
      <c r="B116" s="330" t="s">
        <v>1194</v>
      </c>
      <c r="C116" s="312"/>
      <c r="D116" s="330" t="s">
        <v>1182</v>
      </c>
      <c r="E116" s="331">
        <v>45730.0</v>
      </c>
      <c r="F116" s="314">
        <v>56.24</v>
      </c>
      <c r="G116" s="317">
        <v>51.25</v>
      </c>
      <c r="H116" s="315"/>
      <c r="I116" s="316">
        <v>75.0</v>
      </c>
      <c r="J116" s="315">
        <f t="shared" si="7"/>
        <v>42.18</v>
      </c>
      <c r="K116" s="315">
        <f t="shared" si="6"/>
        <v>38.4375</v>
      </c>
      <c r="L116" s="317" t="s">
        <v>1195</v>
      </c>
      <c r="M116" s="7"/>
      <c r="N116" s="8"/>
      <c r="O116" s="8"/>
      <c r="P116" s="8"/>
      <c r="Q116" s="8"/>
      <c r="R116" s="8"/>
      <c r="S116" s="8"/>
      <c r="T116" s="8"/>
      <c r="U116" s="8"/>
      <c r="V116" s="8"/>
      <c r="W116" s="8"/>
      <c r="X116" s="8"/>
      <c r="Y116" s="8"/>
      <c r="Z116" s="8"/>
      <c r="AA116" s="8"/>
      <c r="AB116" s="8"/>
      <c r="AC116" s="8"/>
      <c r="AD116" s="8"/>
      <c r="AE116" s="8"/>
    </row>
    <row r="117">
      <c r="A117" s="323" t="s">
        <v>1196</v>
      </c>
      <c r="B117" s="323" t="s">
        <v>1197</v>
      </c>
      <c r="C117" s="323" t="s">
        <v>1198</v>
      </c>
      <c r="D117" s="323" t="s">
        <v>1199</v>
      </c>
      <c r="E117" s="343">
        <v>45730.0</v>
      </c>
      <c r="F117" s="325">
        <v>78.36</v>
      </c>
      <c r="G117" s="326">
        <v>91.36</v>
      </c>
      <c r="H117" s="327"/>
      <c r="I117" s="328">
        <v>49.52</v>
      </c>
      <c r="J117" s="327">
        <f t="shared" si="7"/>
        <v>38.803872</v>
      </c>
      <c r="K117" s="327">
        <f t="shared" si="6"/>
        <v>45.241472</v>
      </c>
      <c r="L117" s="326" t="s">
        <v>1200</v>
      </c>
      <c r="M117" s="7"/>
      <c r="N117" s="8"/>
      <c r="O117" s="8"/>
      <c r="P117" s="8"/>
      <c r="Q117" s="8"/>
      <c r="R117" s="8"/>
      <c r="S117" s="8"/>
      <c r="T117" s="8"/>
      <c r="U117" s="8"/>
      <c r="V117" s="8"/>
      <c r="W117" s="8"/>
      <c r="X117" s="8"/>
      <c r="Y117" s="8"/>
      <c r="Z117" s="8"/>
      <c r="AA117" s="8"/>
      <c r="AB117" s="8"/>
      <c r="AC117" s="8"/>
      <c r="AD117" s="8"/>
      <c r="AE117" s="8"/>
    </row>
    <row r="118">
      <c r="B118" s="323" t="s">
        <v>1201</v>
      </c>
      <c r="E118" s="343">
        <v>45730.0</v>
      </c>
      <c r="F118" s="323" t="s">
        <v>132</v>
      </c>
      <c r="G118" s="326">
        <v>87.69</v>
      </c>
      <c r="H118" s="327"/>
      <c r="I118" s="344"/>
      <c r="J118" s="327" t="str">
        <f t="shared" si="7"/>
        <v>#VALUE!</v>
      </c>
      <c r="K118" s="77"/>
      <c r="L118" s="77"/>
      <c r="M118" s="7"/>
      <c r="N118" s="8"/>
      <c r="O118" s="8"/>
      <c r="P118" s="8"/>
      <c r="Q118" s="8"/>
      <c r="R118" s="8"/>
      <c r="S118" s="8"/>
      <c r="T118" s="8"/>
      <c r="U118" s="8"/>
      <c r="V118" s="8"/>
      <c r="W118" s="8"/>
      <c r="X118" s="8"/>
      <c r="Y118" s="8"/>
      <c r="Z118" s="8"/>
      <c r="AA118" s="8"/>
      <c r="AB118" s="8"/>
      <c r="AC118" s="8"/>
      <c r="AD118" s="8"/>
      <c r="AE118" s="8"/>
    </row>
    <row r="119">
      <c r="B119" s="323" t="s">
        <v>1202</v>
      </c>
      <c r="E119" s="343">
        <v>45730.0</v>
      </c>
      <c r="F119" s="323" t="s">
        <v>132</v>
      </c>
      <c r="G119" s="326">
        <v>85.01</v>
      </c>
      <c r="H119" s="327"/>
      <c r="I119" s="344"/>
      <c r="J119" s="327" t="str">
        <f t="shared" si="7"/>
        <v>#VALUE!</v>
      </c>
      <c r="K119" s="77"/>
      <c r="L119" s="77"/>
      <c r="M119" s="7"/>
      <c r="N119" s="8"/>
      <c r="O119" s="8"/>
      <c r="P119" s="8"/>
      <c r="Q119" s="8"/>
      <c r="R119" s="8"/>
      <c r="S119" s="8"/>
      <c r="T119" s="8"/>
      <c r="U119" s="8"/>
      <c r="V119" s="8"/>
      <c r="W119" s="8"/>
      <c r="X119" s="8"/>
      <c r="Y119" s="8"/>
      <c r="Z119" s="8"/>
      <c r="AA119" s="8"/>
      <c r="AB119" s="8"/>
      <c r="AC119" s="8"/>
      <c r="AD119" s="8"/>
      <c r="AE119" s="8"/>
    </row>
    <row r="120">
      <c r="B120" s="323" t="s">
        <v>1203</v>
      </c>
      <c r="E120" s="343">
        <v>45730.0</v>
      </c>
      <c r="F120" s="323" t="s">
        <v>132</v>
      </c>
      <c r="G120" s="326">
        <v>85.94</v>
      </c>
      <c r="H120" s="327"/>
      <c r="I120" s="344"/>
      <c r="J120" s="327" t="str">
        <f t="shared" si="7"/>
        <v>#VALUE!</v>
      </c>
      <c r="K120" s="77"/>
      <c r="L120" s="77"/>
      <c r="M120" s="7"/>
      <c r="N120" s="8"/>
      <c r="O120" s="8"/>
      <c r="P120" s="8"/>
      <c r="Q120" s="8"/>
      <c r="R120" s="8"/>
      <c r="S120" s="8"/>
      <c r="T120" s="8"/>
      <c r="U120" s="8"/>
      <c r="V120" s="8"/>
      <c r="W120" s="8"/>
      <c r="X120" s="8"/>
      <c r="Y120" s="8"/>
      <c r="Z120" s="8"/>
      <c r="AA120" s="8"/>
      <c r="AB120" s="8"/>
      <c r="AC120" s="8"/>
      <c r="AD120" s="8"/>
      <c r="AE120" s="8"/>
    </row>
    <row r="121">
      <c r="B121" s="323" t="s">
        <v>1204</v>
      </c>
      <c r="C121" s="323" t="s">
        <v>1205</v>
      </c>
      <c r="E121" s="343">
        <v>45731.0</v>
      </c>
      <c r="F121" s="325">
        <v>80.54</v>
      </c>
      <c r="G121" s="326">
        <v>89.09</v>
      </c>
      <c r="H121" s="327"/>
      <c r="I121" s="344"/>
      <c r="J121" s="327">
        <f t="shared" si="7"/>
        <v>0</v>
      </c>
      <c r="K121" s="77"/>
      <c r="L121" s="77"/>
      <c r="M121" s="7"/>
      <c r="N121" s="8"/>
      <c r="O121" s="8"/>
      <c r="P121" s="8"/>
      <c r="Q121" s="8"/>
      <c r="R121" s="8"/>
      <c r="S121" s="8"/>
      <c r="T121" s="8"/>
      <c r="U121" s="8"/>
      <c r="V121" s="8"/>
      <c r="W121" s="8"/>
      <c r="X121" s="8"/>
      <c r="Y121" s="8"/>
      <c r="Z121" s="8"/>
      <c r="AA121" s="8"/>
      <c r="AB121" s="8"/>
      <c r="AC121" s="8"/>
      <c r="AD121" s="8"/>
      <c r="AE121" s="8"/>
    </row>
    <row r="122">
      <c r="B122" s="323" t="s">
        <v>1206</v>
      </c>
      <c r="E122" s="343">
        <v>45731.0</v>
      </c>
      <c r="F122" s="325">
        <v>80.99</v>
      </c>
      <c r="G122" s="326">
        <v>80.65</v>
      </c>
      <c r="H122" s="327"/>
      <c r="I122" s="344"/>
      <c r="J122" s="327">
        <f t="shared" si="7"/>
        <v>0</v>
      </c>
      <c r="K122" s="77"/>
      <c r="L122" s="77"/>
      <c r="M122" s="7"/>
      <c r="N122" s="8"/>
      <c r="O122" s="8"/>
      <c r="P122" s="8"/>
      <c r="Q122" s="8"/>
      <c r="R122" s="8"/>
      <c r="S122" s="8"/>
      <c r="T122" s="8"/>
      <c r="U122" s="8"/>
      <c r="V122" s="8"/>
      <c r="W122" s="8"/>
      <c r="X122" s="8"/>
      <c r="Y122" s="8"/>
      <c r="Z122" s="8"/>
      <c r="AA122" s="8"/>
      <c r="AB122" s="8"/>
      <c r="AC122" s="8"/>
      <c r="AD122" s="8"/>
      <c r="AE122" s="8"/>
    </row>
    <row r="123">
      <c r="B123" s="323" t="s">
        <v>1207</v>
      </c>
      <c r="E123" s="343">
        <v>45731.0</v>
      </c>
      <c r="F123" s="325">
        <v>81.72</v>
      </c>
      <c r="G123" s="326">
        <v>86.48</v>
      </c>
      <c r="H123" s="327"/>
      <c r="I123" s="344"/>
      <c r="J123" s="327">
        <f t="shared" si="7"/>
        <v>0</v>
      </c>
      <c r="K123" s="77"/>
      <c r="L123" s="77"/>
      <c r="M123" s="7"/>
      <c r="N123" s="8"/>
      <c r="O123" s="8"/>
      <c r="P123" s="8"/>
      <c r="Q123" s="8"/>
      <c r="R123" s="8"/>
      <c r="S123" s="8"/>
      <c r="T123" s="8"/>
      <c r="U123" s="8"/>
      <c r="V123" s="8"/>
      <c r="W123" s="8"/>
      <c r="X123" s="8"/>
      <c r="Y123" s="8"/>
      <c r="Z123" s="8"/>
      <c r="AA123" s="8"/>
      <c r="AB123" s="8"/>
      <c r="AC123" s="8"/>
      <c r="AD123" s="8"/>
      <c r="AE123" s="8"/>
    </row>
    <row r="124">
      <c r="B124" s="323" t="s">
        <v>1208</v>
      </c>
      <c r="C124" s="323" t="s">
        <v>1209</v>
      </c>
      <c r="E124" s="343">
        <v>45732.0</v>
      </c>
      <c r="F124" s="325">
        <v>73.94</v>
      </c>
      <c r="G124" s="326">
        <v>75.3</v>
      </c>
      <c r="H124" s="327"/>
      <c r="I124" s="344"/>
      <c r="J124" s="327">
        <f t="shared" si="7"/>
        <v>0</v>
      </c>
      <c r="K124" s="77"/>
      <c r="L124" s="77"/>
      <c r="M124" s="7"/>
      <c r="N124" s="8"/>
      <c r="O124" s="8"/>
      <c r="P124" s="8"/>
      <c r="Q124" s="8"/>
      <c r="R124" s="8"/>
      <c r="S124" s="8"/>
      <c r="T124" s="8"/>
      <c r="U124" s="8"/>
      <c r="V124" s="8"/>
      <c r="W124" s="8"/>
      <c r="X124" s="8"/>
      <c r="Y124" s="8"/>
      <c r="Z124" s="8"/>
      <c r="AA124" s="8"/>
      <c r="AB124" s="8"/>
      <c r="AC124" s="8"/>
      <c r="AD124" s="8"/>
      <c r="AE124" s="8"/>
    </row>
    <row r="125">
      <c r="B125" s="323" t="s">
        <v>1210</v>
      </c>
      <c r="E125" s="343">
        <v>45732.0</v>
      </c>
      <c r="G125" s="77"/>
      <c r="H125" s="327"/>
      <c r="I125" s="344"/>
      <c r="J125" s="327">
        <f t="shared" si="7"/>
        <v>0</v>
      </c>
      <c r="K125" s="77"/>
      <c r="L125" s="77"/>
      <c r="M125" s="7"/>
      <c r="N125" s="8"/>
      <c r="O125" s="8"/>
      <c r="P125" s="8"/>
      <c r="Q125" s="8"/>
      <c r="R125" s="8"/>
      <c r="S125" s="8"/>
      <c r="T125" s="8"/>
      <c r="U125" s="8"/>
      <c r="V125" s="8"/>
      <c r="W125" s="8"/>
      <c r="X125" s="8"/>
      <c r="Y125" s="8"/>
      <c r="Z125" s="8"/>
      <c r="AA125" s="8"/>
      <c r="AB125" s="8"/>
      <c r="AC125" s="8"/>
      <c r="AD125" s="8"/>
      <c r="AE125" s="8"/>
    </row>
    <row r="126">
      <c r="B126" s="323" t="s">
        <v>1211</v>
      </c>
      <c r="E126" s="343">
        <v>45732.0</v>
      </c>
      <c r="F126" s="325">
        <v>81.44</v>
      </c>
      <c r="G126" s="326">
        <v>85.78</v>
      </c>
      <c r="H126" s="327"/>
      <c r="I126" s="344"/>
      <c r="J126" s="327">
        <f t="shared" si="7"/>
        <v>0</v>
      </c>
      <c r="K126" s="77"/>
      <c r="L126" s="77"/>
      <c r="M126" s="7"/>
      <c r="N126" s="8"/>
      <c r="O126" s="8"/>
      <c r="P126" s="8"/>
      <c r="Q126" s="8"/>
      <c r="R126" s="8"/>
      <c r="S126" s="8"/>
      <c r="T126" s="8"/>
      <c r="U126" s="8"/>
      <c r="V126" s="8"/>
      <c r="W126" s="8"/>
      <c r="X126" s="8"/>
      <c r="Y126" s="8"/>
      <c r="Z126" s="8"/>
      <c r="AA126" s="8"/>
      <c r="AB126" s="8"/>
      <c r="AC126" s="8"/>
      <c r="AD126" s="8"/>
      <c r="AE126" s="8"/>
    </row>
    <row r="127">
      <c r="B127" s="323" t="s">
        <v>1212</v>
      </c>
      <c r="E127" s="343">
        <v>45732.0</v>
      </c>
      <c r="F127" s="325">
        <v>78.26</v>
      </c>
      <c r="G127" s="326">
        <v>78.47</v>
      </c>
      <c r="H127" s="327"/>
      <c r="I127" s="344"/>
      <c r="J127" s="327">
        <f t="shared" si="7"/>
        <v>0</v>
      </c>
      <c r="K127" s="77"/>
      <c r="L127" s="77"/>
      <c r="M127" s="7"/>
      <c r="N127" s="8"/>
      <c r="O127" s="8"/>
      <c r="P127" s="8"/>
      <c r="Q127" s="8"/>
      <c r="R127" s="8"/>
      <c r="S127" s="8"/>
      <c r="T127" s="8"/>
      <c r="U127" s="8"/>
      <c r="V127" s="8"/>
      <c r="W127" s="8"/>
      <c r="X127" s="8"/>
      <c r="Y127" s="8"/>
      <c r="Z127" s="8"/>
      <c r="AA127" s="8"/>
      <c r="AB127" s="8"/>
      <c r="AC127" s="8"/>
      <c r="AD127" s="8"/>
      <c r="AE127" s="8"/>
    </row>
    <row r="128">
      <c r="A128" s="68" t="s">
        <v>1213</v>
      </c>
      <c r="B128" s="68" t="s">
        <v>1214</v>
      </c>
      <c r="C128" s="68" t="s">
        <v>1215</v>
      </c>
      <c r="D128" s="68" t="s">
        <v>1216</v>
      </c>
      <c r="E128" s="318">
        <v>45733.0</v>
      </c>
      <c r="F128" s="69">
        <v>53.99</v>
      </c>
      <c r="G128" s="71">
        <v>67.69</v>
      </c>
      <c r="H128" s="7"/>
      <c r="I128" s="307">
        <v>10.0</v>
      </c>
      <c r="J128" s="7">
        <f t="shared" si="7"/>
        <v>5.399</v>
      </c>
      <c r="K128" s="38">
        <f t="shared" ref="K128:K173" si="8">(G128/100)*I128</f>
        <v>6.769</v>
      </c>
      <c r="L128" s="7"/>
      <c r="M128" s="7"/>
      <c r="N128" s="8"/>
      <c r="O128" s="8"/>
      <c r="P128" s="8"/>
      <c r="Q128" s="8"/>
      <c r="R128" s="8"/>
      <c r="S128" s="8"/>
      <c r="T128" s="8"/>
      <c r="U128" s="8"/>
      <c r="V128" s="8"/>
      <c r="W128" s="8"/>
      <c r="X128" s="8"/>
      <c r="Y128" s="8"/>
      <c r="Z128" s="8"/>
      <c r="AA128" s="8"/>
      <c r="AB128" s="8"/>
      <c r="AC128" s="8"/>
      <c r="AD128" s="8"/>
      <c r="AE128" s="8"/>
    </row>
    <row r="129">
      <c r="A129" s="52" t="s">
        <v>1217</v>
      </c>
      <c r="B129" s="52" t="s">
        <v>1218</v>
      </c>
      <c r="C129" s="52"/>
      <c r="D129" s="52" t="s">
        <v>1219</v>
      </c>
      <c r="E129" s="319">
        <v>45733.0</v>
      </c>
      <c r="F129" s="53">
        <v>46.02</v>
      </c>
      <c r="G129" s="64">
        <v>67.13</v>
      </c>
      <c r="H129" s="58"/>
      <c r="I129" s="310">
        <v>21.0</v>
      </c>
      <c r="J129" s="58">
        <f t="shared" si="7"/>
        <v>9.6642</v>
      </c>
      <c r="K129" s="107">
        <f t="shared" si="8"/>
        <v>14.0973</v>
      </c>
      <c r="L129" s="58"/>
      <c r="M129" s="7"/>
      <c r="N129" s="8"/>
      <c r="O129" s="8"/>
      <c r="P129" s="8"/>
      <c r="Q129" s="8"/>
      <c r="R129" s="8"/>
      <c r="S129" s="8"/>
      <c r="T129" s="8"/>
      <c r="U129" s="8"/>
      <c r="V129" s="8"/>
      <c r="W129" s="8"/>
      <c r="X129" s="8"/>
      <c r="Y129" s="8"/>
      <c r="Z129" s="8"/>
      <c r="AA129" s="8"/>
      <c r="AB129" s="8"/>
      <c r="AC129" s="8"/>
      <c r="AD129" s="8"/>
      <c r="AE129" s="8"/>
    </row>
    <row r="130">
      <c r="A130" s="68" t="s">
        <v>1220</v>
      </c>
      <c r="B130" s="68" t="s">
        <v>1221</v>
      </c>
      <c r="C130" s="68"/>
      <c r="D130" s="68" t="s">
        <v>1222</v>
      </c>
      <c r="E130" s="318">
        <v>45733.0</v>
      </c>
      <c r="F130" s="69">
        <v>62.31</v>
      </c>
      <c r="G130" s="71">
        <v>78.7</v>
      </c>
      <c r="H130" s="7"/>
      <c r="I130" s="307">
        <v>25.0</v>
      </c>
      <c r="J130" s="7">
        <f t="shared" si="7"/>
        <v>15.5775</v>
      </c>
      <c r="K130" s="38">
        <f t="shared" si="8"/>
        <v>19.675</v>
      </c>
      <c r="L130" s="7"/>
      <c r="M130" s="7"/>
      <c r="N130" s="8"/>
      <c r="O130" s="8"/>
      <c r="P130" s="8"/>
      <c r="Q130" s="8"/>
      <c r="R130" s="8"/>
      <c r="S130" s="8"/>
      <c r="T130" s="8"/>
      <c r="U130" s="8"/>
      <c r="V130" s="8"/>
      <c r="W130" s="8"/>
      <c r="X130" s="8"/>
      <c r="Y130" s="8"/>
      <c r="Z130" s="8"/>
      <c r="AA130" s="8"/>
      <c r="AB130" s="8"/>
      <c r="AC130" s="8"/>
      <c r="AD130" s="8"/>
      <c r="AE130" s="8"/>
    </row>
    <row r="131">
      <c r="A131" s="52" t="s">
        <v>1223</v>
      </c>
      <c r="B131" s="52" t="s">
        <v>1224</v>
      </c>
      <c r="C131" s="59"/>
      <c r="D131" s="52" t="s">
        <v>1153</v>
      </c>
      <c r="E131" s="319">
        <v>45733.0</v>
      </c>
      <c r="F131" s="53">
        <v>55.64</v>
      </c>
      <c r="G131" s="64">
        <v>67.82</v>
      </c>
      <c r="H131" s="58"/>
      <c r="I131" s="310">
        <v>15.0</v>
      </c>
      <c r="J131" s="58">
        <f t="shared" si="7"/>
        <v>8.346</v>
      </c>
      <c r="K131" s="107">
        <f t="shared" si="8"/>
        <v>10.173</v>
      </c>
      <c r="L131" s="58"/>
      <c r="M131" s="7"/>
      <c r="N131" s="8"/>
      <c r="O131" s="8"/>
      <c r="P131" s="8"/>
      <c r="Q131" s="8"/>
      <c r="R131" s="8"/>
      <c r="S131" s="8"/>
      <c r="T131" s="8"/>
      <c r="U131" s="8"/>
      <c r="V131" s="8"/>
      <c r="W131" s="8"/>
      <c r="X131" s="8"/>
      <c r="Y131" s="8"/>
      <c r="Z131" s="8"/>
      <c r="AA131" s="8"/>
      <c r="AB131" s="8"/>
      <c r="AC131" s="8"/>
      <c r="AD131" s="8"/>
      <c r="AE131" s="8"/>
    </row>
    <row r="132">
      <c r="A132" s="68" t="s">
        <v>1225</v>
      </c>
      <c r="B132" s="68" t="s">
        <v>1226</v>
      </c>
      <c r="C132" s="8"/>
      <c r="D132" s="68" t="s">
        <v>1123</v>
      </c>
      <c r="E132" s="318">
        <v>45733.0</v>
      </c>
      <c r="F132" s="69">
        <v>48.26</v>
      </c>
      <c r="G132" s="71">
        <v>65.06</v>
      </c>
      <c r="H132" s="7"/>
      <c r="I132" s="307">
        <v>20.0</v>
      </c>
      <c r="J132" s="7">
        <f t="shared" si="7"/>
        <v>9.652</v>
      </c>
      <c r="K132" s="38">
        <f t="shared" si="8"/>
        <v>13.012</v>
      </c>
      <c r="L132" s="7"/>
      <c r="M132" s="7"/>
      <c r="N132" s="8"/>
      <c r="O132" s="8"/>
      <c r="P132" s="8"/>
      <c r="Q132" s="8"/>
      <c r="R132" s="8"/>
      <c r="S132" s="8"/>
      <c r="T132" s="8"/>
      <c r="U132" s="8"/>
      <c r="V132" s="8"/>
      <c r="W132" s="8"/>
      <c r="X132" s="8"/>
      <c r="Y132" s="8"/>
      <c r="Z132" s="8"/>
      <c r="AA132" s="8"/>
      <c r="AB132" s="8"/>
      <c r="AC132" s="8"/>
      <c r="AD132" s="8"/>
      <c r="AE132" s="8"/>
    </row>
    <row r="133">
      <c r="A133" s="330" t="s">
        <v>1227</v>
      </c>
      <c r="B133" s="330" t="s">
        <v>1228</v>
      </c>
      <c r="C133" s="312"/>
      <c r="D133" s="330" t="s">
        <v>1025</v>
      </c>
      <c r="E133" s="331">
        <v>45734.0</v>
      </c>
      <c r="F133" s="314">
        <v>51.38</v>
      </c>
      <c r="G133" s="317">
        <v>55.12</v>
      </c>
      <c r="H133" s="315"/>
      <c r="I133" s="316">
        <v>125.0</v>
      </c>
      <c r="J133" s="315">
        <f t="shared" si="7"/>
        <v>64.225</v>
      </c>
      <c r="K133" s="315">
        <f t="shared" si="8"/>
        <v>68.9</v>
      </c>
      <c r="L133" s="317" t="s">
        <v>1229</v>
      </c>
      <c r="M133" s="315"/>
      <c r="N133" s="312"/>
      <c r="O133" s="312"/>
      <c r="P133" s="312"/>
      <c r="Q133" s="312"/>
      <c r="R133" s="312"/>
      <c r="S133" s="312"/>
      <c r="T133" s="312"/>
      <c r="U133" s="312"/>
      <c r="V133" s="312"/>
      <c r="W133" s="312"/>
      <c r="X133" s="312"/>
      <c r="Y133" s="312"/>
      <c r="Z133" s="312"/>
      <c r="AA133" s="312"/>
      <c r="AB133" s="312"/>
      <c r="AC133" s="312"/>
      <c r="AD133" s="312"/>
      <c r="AE133" s="312"/>
    </row>
    <row r="134">
      <c r="A134" s="68" t="s">
        <v>1230</v>
      </c>
      <c r="B134" s="68" t="s">
        <v>1231</v>
      </c>
      <c r="C134" s="8"/>
      <c r="D134" s="37" t="s">
        <v>1219</v>
      </c>
      <c r="E134" s="318">
        <v>45734.0</v>
      </c>
      <c r="F134" s="69">
        <v>49.89</v>
      </c>
      <c r="G134" s="71">
        <v>59.26</v>
      </c>
      <c r="H134" s="7"/>
      <c r="I134" s="307">
        <v>10.0</v>
      </c>
      <c r="J134" s="7">
        <f t="shared" si="7"/>
        <v>4.989</v>
      </c>
      <c r="K134" s="38">
        <f t="shared" si="8"/>
        <v>5.926</v>
      </c>
      <c r="L134" s="7"/>
      <c r="M134" s="7"/>
      <c r="N134" s="8"/>
      <c r="O134" s="8"/>
      <c r="P134" s="8"/>
      <c r="Q134" s="8"/>
      <c r="R134" s="8"/>
      <c r="S134" s="8"/>
      <c r="T134" s="8"/>
      <c r="U134" s="8"/>
      <c r="V134" s="8"/>
      <c r="W134" s="8"/>
      <c r="X134" s="8"/>
      <c r="Y134" s="8"/>
      <c r="Z134" s="8"/>
      <c r="AA134" s="8"/>
      <c r="AB134" s="8"/>
      <c r="AC134" s="8"/>
      <c r="AD134" s="8"/>
      <c r="AE134" s="8"/>
    </row>
    <row r="135">
      <c r="A135" s="52" t="s">
        <v>1232</v>
      </c>
      <c r="B135" s="52" t="s">
        <v>1233</v>
      </c>
      <c r="C135" s="59"/>
      <c r="D135" s="52" t="s">
        <v>1123</v>
      </c>
      <c r="E135" s="319">
        <v>45734.0</v>
      </c>
      <c r="F135" s="53">
        <v>67.39</v>
      </c>
      <c r="G135" s="64">
        <v>77.42</v>
      </c>
      <c r="H135" s="58"/>
      <c r="I135" s="310">
        <v>11.0</v>
      </c>
      <c r="J135" s="58">
        <f t="shared" si="7"/>
        <v>7.4129</v>
      </c>
      <c r="K135" s="107">
        <f t="shared" si="8"/>
        <v>8.5162</v>
      </c>
      <c r="L135" s="58"/>
      <c r="M135" s="7"/>
      <c r="N135" s="8"/>
      <c r="O135" s="8"/>
      <c r="P135" s="8"/>
      <c r="Q135" s="8"/>
      <c r="R135" s="8"/>
      <c r="S135" s="8"/>
      <c r="T135" s="8"/>
      <c r="U135" s="8"/>
      <c r="V135" s="8"/>
      <c r="W135" s="8"/>
      <c r="X135" s="8"/>
      <c r="Y135" s="8"/>
      <c r="Z135" s="8"/>
      <c r="AA135" s="8"/>
      <c r="AB135" s="8"/>
      <c r="AC135" s="8"/>
      <c r="AD135" s="8"/>
      <c r="AE135" s="8"/>
    </row>
    <row r="136">
      <c r="A136" s="68" t="s">
        <v>1234</v>
      </c>
      <c r="B136" s="68" t="s">
        <v>1235</v>
      </c>
      <c r="C136" s="8"/>
      <c r="D136" s="68" t="s">
        <v>1153</v>
      </c>
      <c r="E136" s="318">
        <v>45735.0</v>
      </c>
      <c r="F136" s="69">
        <v>52.77</v>
      </c>
      <c r="G136" s="71">
        <v>55.06</v>
      </c>
      <c r="H136" s="7"/>
      <c r="I136" s="307">
        <v>15.0</v>
      </c>
      <c r="J136" s="7">
        <f t="shared" si="7"/>
        <v>7.9155</v>
      </c>
      <c r="K136" s="38">
        <f t="shared" si="8"/>
        <v>8.259</v>
      </c>
      <c r="L136" s="7"/>
      <c r="M136" s="7"/>
      <c r="N136" s="8"/>
      <c r="O136" s="8"/>
      <c r="P136" s="8"/>
      <c r="Q136" s="8"/>
      <c r="R136" s="8"/>
      <c r="S136" s="8"/>
      <c r="T136" s="8"/>
      <c r="U136" s="8"/>
      <c r="V136" s="8"/>
      <c r="W136" s="8"/>
      <c r="X136" s="8"/>
      <c r="Y136" s="8"/>
      <c r="Z136" s="8"/>
      <c r="AA136" s="8"/>
      <c r="AB136" s="8"/>
      <c r="AC136" s="8"/>
      <c r="AD136" s="8"/>
      <c r="AE136" s="8"/>
    </row>
    <row r="137">
      <c r="A137" s="330" t="s">
        <v>1236</v>
      </c>
      <c r="B137" s="330" t="s">
        <v>1237</v>
      </c>
      <c r="C137" s="312"/>
      <c r="D137" s="330" t="s">
        <v>976</v>
      </c>
      <c r="E137" s="331">
        <v>45735.0</v>
      </c>
      <c r="F137" s="314">
        <v>77.4</v>
      </c>
      <c r="G137" s="317">
        <v>75.16</v>
      </c>
      <c r="H137" s="315"/>
      <c r="I137" s="316">
        <v>3.0</v>
      </c>
      <c r="J137" s="315">
        <f t="shared" si="7"/>
        <v>2.322</v>
      </c>
      <c r="K137" s="315">
        <f t="shared" si="8"/>
        <v>2.2548</v>
      </c>
      <c r="L137" s="317" t="s">
        <v>1238</v>
      </c>
      <c r="M137" s="7"/>
      <c r="N137" s="8"/>
      <c r="O137" s="8"/>
      <c r="P137" s="8"/>
      <c r="Q137" s="8"/>
      <c r="R137" s="8"/>
      <c r="S137" s="8"/>
      <c r="T137" s="8"/>
      <c r="U137" s="8"/>
      <c r="V137" s="8"/>
      <c r="W137" s="8"/>
      <c r="X137" s="8"/>
      <c r="Y137" s="8"/>
      <c r="Z137" s="8"/>
      <c r="AA137" s="8"/>
      <c r="AB137" s="8"/>
      <c r="AC137" s="8"/>
      <c r="AD137" s="8"/>
      <c r="AE137" s="8"/>
    </row>
    <row r="138">
      <c r="A138" s="68" t="s">
        <v>1239</v>
      </c>
      <c r="B138" s="68" t="s">
        <v>1240</v>
      </c>
      <c r="C138" s="68" t="s">
        <v>1241</v>
      </c>
      <c r="D138" s="68" t="s">
        <v>1216</v>
      </c>
      <c r="E138" s="318">
        <v>45736.0</v>
      </c>
      <c r="F138" s="69">
        <v>61.32</v>
      </c>
      <c r="G138" s="71">
        <v>65.23</v>
      </c>
      <c r="H138" s="7"/>
      <c r="I138" s="307">
        <v>100.0</v>
      </c>
      <c r="J138" s="7">
        <f t="shared" si="7"/>
        <v>61.32</v>
      </c>
      <c r="K138" s="38">
        <f t="shared" si="8"/>
        <v>65.23</v>
      </c>
      <c r="L138" s="7"/>
      <c r="M138" s="7"/>
      <c r="N138" s="8"/>
      <c r="O138" s="8"/>
      <c r="P138" s="8"/>
      <c r="Q138" s="8"/>
      <c r="R138" s="8"/>
      <c r="S138" s="8"/>
      <c r="T138" s="8"/>
      <c r="U138" s="8"/>
      <c r="V138" s="8"/>
      <c r="W138" s="8"/>
      <c r="X138" s="8"/>
      <c r="Y138" s="8"/>
      <c r="Z138" s="8"/>
      <c r="AA138" s="8"/>
      <c r="AB138" s="8"/>
      <c r="AC138" s="8"/>
      <c r="AD138" s="8"/>
      <c r="AE138" s="8"/>
    </row>
    <row r="139">
      <c r="A139" s="106" t="s">
        <v>1242</v>
      </c>
      <c r="B139" s="106" t="s">
        <v>1243</v>
      </c>
      <c r="C139" s="106" t="s">
        <v>1244</v>
      </c>
      <c r="D139" s="106" t="s">
        <v>1130</v>
      </c>
      <c r="E139" s="346">
        <v>45736.0</v>
      </c>
      <c r="F139" s="102">
        <v>68.3</v>
      </c>
      <c r="G139" s="108">
        <v>72.59</v>
      </c>
      <c r="H139" s="107"/>
      <c r="I139" s="347">
        <v>6.0</v>
      </c>
      <c r="J139" s="58">
        <f t="shared" si="7"/>
        <v>4.098</v>
      </c>
      <c r="K139" s="107">
        <f t="shared" si="8"/>
        <v>4.3554</v>
      </c>
      <c r="L139" s="107"/>
      <c r="M139" s="107"/>
      <c r="N139" s="103"/>
      <c r="O139" s="103"/>
      <c r="P139" s="103"/>
      <c r="Q139" s="103"/>
      <c r="R139" s="103"/>
      <c r="S139" s="103"/>
      <c r="T139" s="103"/>
      <c r="U139" s="103"/>
      <c r="V139" s="103"/>
      <c r="W139" s="103"/>
      <c r="X139" s="103"/>
      <c r="Y139" s="103"/>
      <c r="Z139" s="103"/>
      <c r="AA139" s="103"/>
      <c r="AB139" s="103"/>
      <c r="AC139" s="103"/>
      <c r="AD139" s="103"/>
      <c r="AE139" s="103"/>
    </row>
    <row r="140">
      <c r="A140" s="68" t="s">
        <v>1245</v>
      </c>
      <c r="B140" s="68" t="s">
        <v>1246</v>
      </c>
      <c r="C140" s="8"/>
      <c r="D140" s="68" t="s">
        <v>1247</v>
      </c>
      <c r="E140" s="318">
        <v>45737.0</v>
      </c>
      <c r="F140" s="69">
        <v>69.74</v>
      </c>
      <c r="G140" s="71">
        <v>78.25</v>
      </c>
      <c r="H140" s="7"/>
      <c r="I140" s="307">
        <v>25.0</v>
      </c>
      <c r="J140" s="7">
        <f t="shared" si="7"/>
        <v>17.435</v>
      </c>
      <c r="K140" s="38">
        <f t="shared" si="8"/>
        <v>19.5625</v>
      </c>
      <c r="L140" s="7"/>
      <c r="M140" s="7"/>
      <c r="N140" s="8"/>
      <c r="O140" s="8"/>
      <c r="P140" s="8"/>
      <c r="Q140" s="8"/>
      <c r="R140" s="8"/>
      <c r="S140" s="8"/>
      <c r="T140" s="8"/>
      <c r="U140" s="8"/>
      <c r="V140" s="8"/>
      <c r="W140" s="8"/>
      <c r="X140" s="8"/>
      <c r="Y140" s="8"/>
      <c r="Z140" s="8"/>
      <c r="AA140" s="8"/>
      <c r="AB140" s="8"/>
      <c r="AC140" s="8"/>
      <c r="AD140" s="8"/>
      <c r="AE140" s="8"/>
    </row>
    <row r="141">
      <c r="A141" s="106" t="s">
        <v>1248</v>
      </c>
      <c r="B141" s="106" t="s">
        <v>1249</v>
      </c>
      <c r="C141" s="103"/>
      <c r="D141" s="106" t="s">
        <v>1250</v>
      </c>
      <c r="E141" s="346">
        <v>45737.0</v>
      </c>
      <c r="F141" s="102">
        <v>67.75</v>
      </c>
      <c r="G141" s="108">
        <v>65.12</v>
      </c>
      <c r="H141" s="107"/>
      <c r="I141" s="347">
        <v>10.0</v>
      </c>
      <c r="J141" s="58">
        <f t="shared" si="7"/>
        <v>6.775</v>
      </c>
      <c r="K141" s="107">
        <f t="shared" si="8"/>
        <v>6.512</v>
      </c>
      <c r="L141" s="107"/>
      <c r="M141" s="107"/>
      <c r="N141" s="103"/>
      <c r="O141" s="103"/>
      <c r="P141" s="103"/>
      <c r="Q141" s="103"/>
      <c r="R141" s="103"/>
      <c r="S141" s="103"/>
      <c r="T141" s="103"/>
      <c r="U141" s="103"/>
      <c r="V141" s="103"/>
      <c r="W141" s="103"/>
      <c r="X141" s="103"/>
      <c r="Y141" s="103"/>
      <c r="Z141" s="103"/>
      <c r="AA141" s="103"/>
      <c r="AB141" s="103"/>
      <c r="AC141" s="103"/>
      <c r="AD141" s="103"/>
      <c r="AE141" s="103"/>
    </row>
    <row r="142">
      <c r="A142" s="68" t="s">
        <v>1251</v>
      </c>
      <c r="B142" s="68" t="s">
        <v>1252</v>
      </c>
      <c r="C142" s="8"/>
      <c r="D142" s="68" t="s">
        <v>1071</v>
      </c>
      <c r="E142" s="318">
        <v>45737.0</v>
      </c>
      <c r="F142" s="69">
        <v>61.9</v>
      </c>
      <c r="G142" s="71">
        <v>62.84</v>
      </c>
      <c r="H142" s="7"/>
      <c r="I142" s="307">
        <v>2.0</v>
      </c>
      <c r="J142" s="7">
        <f t="shared" si="7"/>
        <v>1.238</v>
      </c>
      <c r="K142" s="38">
        <f t="shared" si="8"/>
        <v>1.2568</v>
      </c>
      <c r="L142" s="7"/>
      <c r="M142" s="7"/>
      <c r="N142" s="8"/>
      <c r="O142" s="8"/>
      <c r="P142" s="8"/>
      <c r="Q142" s="8"/>
      <c r="R142" s="8"/>
      <c r="S142" s="8"/>
      <c r="T142" s="8"/>
      <c r="U142" s="8"/>
      <c r="V142" s="8"/>
      <c r="W142" s="8"/>
      <c r="X142" s="8"/>
      <c r="Y142" s="8"/>
      <c r="Z142" s="8"/>
      <c r="AA142" s="8"/>
      <c r="AB142" s="8"/>
      <c r="AC142" s="8"/>
      <c r="AD142" s="8"/>
      <c r="AE142" s="8"/>
    </row>
    <row r="143">
      <c r="A143" s="106" t="s">
        <v>1253</v>
      </c>
      <c r="B143" s="106" t="s">
        <v>1254</v>
      </c>
      <c r="C143" s="103"/>
      <c r="D143" s="106" t="s">
        <v>1153</v>
      </c>
      <c r="E143" s="346">
        <v>45738.0</v>
      </c>
      <c r="F143" s="102">
        <v>58.09</v>
      </c>
      <c r="G143" s="108">
        <v>69.27</v>
      </c>
      <c r="H143" s="107"/>
      <c r="I143" s="347">
        <v>15.0</v>
      </c>
      <c r="J143" s="58">
        <f t="shared" si="7"/>
        <v>8.7135</v>
      </c>
      <c r="K143" s="107">
        <f t="shared" si="8"/>
        <v>10.3905</v>
      </c>
      <c r="L143" s="107"/>
      <c r="M143" s="107"/>
      <c r="N143" s="103"/>
      <c r="O143" s="103"/>
      <c r="P143" s="103"/>
      <c r="Q143" s="103"/>
      <c r="R143" s="103"/>
      <c r="S143" s="103"/>
      <c r="T143" s="103"/>
      <c r="U143" s="103"/>
      <c r="V143" s="103"/>
      <c r="W143" s="103"/>
      <c r="X143" s="103"/>
      <c r="Y143" s="103"/>
      <c r="Z143" s="103"/>
      <c r="AA143" s="103"/>
      <c r="AB143" s="103"/>
      <c r="AC143" s="103"/>
      <c r="AD143" s="103"/>
      <c r="AE143" s="103"/>
    </row>
    <row r="144">
      <c r="A144" s="68" t="s">
        <v>1255</v>
      </c>
      <c r="B144" s="68" t="s">
        <v>1256</v>
      </c>
      <c r="C144" s="8"/>
      <c r="D144" s="68" t="s">
        <v>969</v>
      </c>
      <c r="E144" s="318">
        <v>45741.0</v>
      </c>
      <c r="F144" s="69">
        <v>67.32</v>
      </c>
      <c r="G144" s="71">
        <v>82.06</v>
      </c>
      <c r="H144" s="7"/>
      <c r="I144" s="307">
        <v>25.0</v>
      </c>
      <c r="J144" s="7">
        <f t="shared" si="7"/>
        <v>16.83</v>
      </c>
      <c r="K144" s="38">
        <f t="shared" si="8"/>
        <v>20.515</v>
      </c>
      <c r="L144" s="7"/>
      <c r="M144" s="7"/>
      <c r="N144" s="8"/>
      <c r="O144" s="8"/>
      <c r="P144" s="8"/>
      <c r="Q144" s="8"/>
      <c r="R144" s="8"/>
      <c r="S144" s="8"/>
      <c r="T144" s="8"/>
      <c r="U144" s="8"/>
      <c r="V144" s="8"/>
      <c r="W144" s="8"/>
      <c r="X144" s="8"/>
      <c r="Y144" s="8"/>
      <c r="Z144" s="8"/>
      <c r="AA144" s="8"/>
      <c r="AB144" s="8"/>
      <c r="AC144" s="8"/>
      <c r="AD144" s="8"/>
      <c r="AE144" s="8"/>
    </row>
    <row r="145">
      <c r="A145" s="106" t="s">
        <v>1257</v>
      </c>
      <c r="B145" s="106" t="s">
        <v>1258</v>
      </c>
      <c r="C145" s="103"/>
      <c r="D145" s="106" t="s">
        <v>1156</v>
      </c>
      <c r="E145" s="346">
        <v>45741.0</v>
      </c>
      <c r="F145" s="102">
        <v>64.33</v>
      </c>
      <c r="G145" s="108">
        <v>67.81</v>
      </c>
      <c r="H145" s="107"/>
      <c r="I145" s="347">
        <v>100.0</v>
      </c>
      <c r="J145" s="58">
        <f t="shared" si="7"/>
        <v>64.33</v>
      </c>
      <c r="K145" s="107">
        <f t="shared" si="8"/>
        <v>67.81</v>
      </c>
      <c r="L145" s="107"/>
      <c r="M145" s="107"/>
      <c r="N145" s="103"/>
      <c r="O145" s="103"/>
      <c r="P145" s="103"/>
      <c r="Q145" s="103"/>
      <c r="R145" s="103"/>
      <c r="S145" s="103"/>
      <c r="T145" s="103"/>
      <c r="U145" s="103"/>
      <c r="V145" s="103"/>
      <c r="W145" s="103"/>
      <c r="X145" s="103"/>
      <c r="Y145" s="103"/>
      <c r="Z145" s="103"/>
      <c r="AA145" s="103"/>
      <c r="AB145" s="103"/>
      <c r="AC145" s="103"/>
      <c r="AD145" s="103"/>
      <c r="AE145" s="103"/>
    </row>
    <row r="146">
      <c r="A146" s="68" t="s">
        <v>1259</v>
      </c>
      <c r="B146" s="68" t="s">
        <v>1260</v>
      </c>
      <c r="C146" s="8"/>
      <c r="D146" s="68" t="s">
        <v>1052</v>
      </c>
      <c r="E146" s="318">
        <v>45741.0</v>
      </c>
      <c r="F146" s="69">
        <v>50.31</v>
      </c>
      <c r="G146" s="71">
        <v>57.98</v>
      </c>
      <c r="H146" s="7"/>
      <c r="I146" s="307">
        <v>50.0</v>
      </c>
      <c r="J146" s="7">
        <f t="shared" si="7"/>
        <v>25.155</v>
      </c>
      <c r="K146" s="38">
        <f t="shared" si="8"/>
        <v>28.99</v>
      </c>
      <c r="L146" s="7"/>
      <c r="M146" s="7"/>
      <c r="N146" s="8"/>
      <c r="O146" s="8"/>
      <c r="P146" s="8"/>
      <c r="Q146" s="8"/>
      <c r="R146" s="8"/>
      <c r="S146" s="8"/>
      <c r="T146" s="8"/>
      <c r="U146" s="8"/>
      <c r="V146" s="8"/>
      <c r="W146" s="8"/>
      <c r="X146" s="8"/>
      <c r="Y146" s="8"/>
      <c r="Z146" s="8"/>
      <c r="AA146" s="8"/>
      <c r="AB146" s="8"/>
      <c r="AC146" s="8"/>
      <c r="AD146" s="8"/>
      <c r="AE146" s="8"/>
    </row>
    <row r="147">
      <c r="A147" s="52" t="s">
        <v>1261</v>
      </c>
      <c r="B147" s="52" t="s">
        <v>1262</v>
      </c>
      <c r="C147" s="59"/>
      <c r="D147" s="52" t="s">
        <v>1071</v>
      </c>
      <c r="E147" s="319">
        <v>45741.0</v>
      </c>
      <c r="F147" s="53">
        <v>61.22</v>
      </c>
      <c r="G147" s="64">
        <v>65.27</v>
      </c>
      <c r="H147" s="58"/>
      <c r="I147" s="310">
        <v>2.5</v>
      </c>
      <c r="J147" s="58">
        <f t="shared" si="7"/>
        <v>1.5305</v>
      </c>
      <c r="K147" s="107">
        <f t="shared" si="8"/>
        <v>1.63175</v>
      </c>
      <c r="L147" s="58"/>
      <c r="M147" s="58"/>
      <c r="N147" s="59"/>
      <c r="O147" s="59"/>
      <c r="P147" s="59"/>
      <c r="Q147" s="59"/>
      <c r="R147" s="59"/>
      <c r="S147" s="59"/>
      <c r="T147" s="59"/>
      <c r="U147" s="59"/>
      <c r="V147" s="59"/>
      <c r="W147" s="59"/>
      <c r="X147" s="59"/>
      <c r="Y147" s="59"/>
      <c r="Z147" s="59"/>
      <c r="AA147" s="59"/>
      <c r="AB147" s="59"/>
      <c r="AC147" s="59"/>
      <c r="AD147" s="59"/>
      <c r="AE147" s="59"/>
    </row>
    <row r="148">
      <c r="A148" s="68" t="s">
        <v>1263</v>
      </c>
      <c r="B148" s="68" t="s">
        <v>1264</v>
      </c>
      <c r="C148" s="8"/>
      <c r="D148" s="68" t="s">
        <v>1153</v>
      </c>
      <c r="E148" s="318">
        <v>45742.0</v>
      </c>
      <c r="F148" s="348">
        <v>62.42</v>
      </c>
      <c r="G148" s="71">
        <v>59.38</v>
      </c>
      <c r="H148" s="7"/>
      <c r="I148" s="307">
        <v>15.0</v>
      </c>
      <c r="J148" s="7">
        <f t="shared" si="7"/>
        <v>9.363</v>
      </c>
      <c r="K148" s="38">
        <f t="shared" si="8"/>
        <v>8.907</v>
      </c>
      <c r="L148" s="7"/>
      <c r="M148" s="7"/>
      <c r="N148" s="8"/>
      <c r="O148" s="8"/>
      <c r="P148" s="8"/>
      <c r="Q148" s="8"/>
      <c r="R148" s="8"/>
      <c r="S148" s="8"/>
      <c r="T148" s="8"/>
      <c r="U148" s="8"/>
      <c r="V148" s="8"/>
      <c r="W148" s="8"/>
      <c r="X148" s="8"/>
      <c r="Y148" s="8"/>
      <c r="Z148" s="8"/>
      <c r="AA148" s="8"/>
      <c r="AB148" s="8"/>
      <c r="AC148" s="8"/>
      <c r="AD148" s="8"/>
      <c r="AE148" s="8"/>
    </row>
    <row r="149">
      <c r="A149" s="330" t="s">
        <v>1265</v>
      </c>
      <c r="B149" s="330" t="s">
        <v>1266</v>
      </c>
      <c r="C149" s="312"/>
      <c r="D149" s="330" t="s">
        <v>1267</v>
      </c>
      <c r="E149" s="331">
        <v>45742.0</v>
      </c>
      <c r="F149" s="314">
        <v>53.73</v>
      </c>
      <c r="G149" s="317">
        <v>56.08</v>
      </c>
      <c r="H149" s="315"/>
      <c r="I149" s="316">
        <v>200.0</v>
      </c>
      <c r="J149" s="315">
        <f t="shared" si="7"/>
        <v>107.46</v>
      </c>
      <c r="K149" s="315">
        <f t="shared" si="8"/>
        <v>112.16</v>
      </c>
      <c r="L149" s="317" t="s">
        <v>1268</v>
      </c>
      <c r="M149" s="107"/>
      <c r="N149" s="103"/>
      <c r="O149" s="103"/>
      <c r="P149" s="103"/>
      <c r="Q149" s="103"/>
      <c r="R149" s="103"/>
      <c r="S149" s="103"/>
      <c r="T149" s="103"/>
      <c r="U149" s="103"/>
      <c r="V149" s="103"/>
      <c r="W149" s="103"/>
      <c r="X149" s="103"/>
      <c r="Y149" s="103"/>
      <c r="Z149" s="103"/>
      <c r="AA149" s="103"/>
      <c r="AB149" s="103"/>
      <c r="AC149" s="103"/>
      <c r="AD149" s="103"/>
      <c r="AE149" s="103"/>
    </row>
    <row r="150">
      <c r="A150" s="68" t="s">
        <v>1269</v>
      </c>
      <c r="B150" s="68" t="s">
        <v>1270</v>
      </c>
      <c r="C150" s="8"/>
      <c r="D150" s="68" t="s">
        <v>1025</v>
      </c>
      <c r="E150" s="318">
        <v>45742.0</v>
      </c>
      <c r="F150" s="69">
        <v>60.96</v>
      </c>
      <c r="G150" s="71">
        <v>69.84</v>
      </c>
      <c r="H150" s="7"/>
      <c r="I150" s="307">
        <v>21.0</v>
      </c>
      <c r="J150" s="7">
        <f t="shared" si="7"/>
        <v>12.8016</v>
      </c>
      <c r="K150" s="38">
        <f t="shared" si="8"/>
        <v>14.6664</v>
      </c>
      <c r="L150" s="7"/>
      <c r="M150" s="7"/>
      <c r="N150" s="8"/>
      <c r="O150" s="8"/>
      <c r="P150" s="8"/>
      <c r="Q150" s="8"/>
      <c r="R150" s="8"/>
      <c r="S150" s="8"/>
      <c r="T150" s="8"/>
      <c r="U150" s="8"/>
      <c r="V150" s="8"/>
      <c r="W150" s="8"/>
      <c r="X150" s="8"/>
      <c r="Y150" s="8"/>
      <c r="Z150" s="8"/>
      <c r="AA150" s="8"/>
      <c r="AB150" s="8"/>
      <c r="AC150" s="8"/>
      <c r="AD150" s="8"/>
      <c r="AE150" s="8"/>
    </row>
    <row r="151">
      <c r="A151" s="323" t="s">
        <v>1271</v>
      </c>
      <c r="B151" s="321" t="s">
        <v>1272</v>
      </c>
      <c r="C151" s="322"/>
      <c r="D151" s="323" t="s">
        <v>1273</v>
      </c>
      <c r="E151" s="343">
        <v>45743.0</v>
      </c>
      <c r="F151" s="325">
        <v>73.28</v>
      </c>
      <c r="G151" s="326">
        <v>70.32</v>
      </c>
      <c r="H151" s="327"/>
      <c r="I151" s="328">
        <v>7.9</v>
      </c>
      <c r="J151" s="327">
        <f t="shared" si="7"/>
        <v>5.78912</v>
      </c>
      <c r="K151" s="327">
        <f t="shared" si="8"/>
        <v>5.55528</v>
      </c>
      <c r="L151" s="326" t="s">
        <v>1274</v>
      </c>
      <c r="M151" s="327"/>
      <c r="N151" s="322"/>
      <c r="O151" s="322"/>
      <c r="P151" s="322"/>
      <c r="Q151" s="322"/>
      <c r="R151" s="322"/>
      <c r="S151" s="322"/>
      <c r="T151" s="322"/>
      <c r="U151" s="322"/>
      <c r="V151" s="322"/>
      <c r="W151" s="322"/>
      <c r="X151" s="322"/>
      <c r="Y151" s="322"/>
      <c r="Z151" s="322"/>
      <c r="AA151" s="322"/>
      <c r="AB151" s="322"/>
      <c r="AC151" s="322"/>
      <c r="AD151" s="322"/>
      <c r="AE151" s="322"/>
    </row>
    <row r="152">
      <c r="B152" s="321" t="s">
        <v>1275</v>
      </c>
      <c r="C152" s="322"/>
      <c r="E152" s="343">
        <v>45744.0</v>
      </c>
      <c r="F152" s="322"/>
      <c r="G152" s="326">
        <v>70.4</v>
      </c>
      <c r="H152" s="327"/>
      <c r="I152" s="328">
        <v>5.5</v>
      </c>
      <c r="J152" s="327">
        <f t="shared" si="7"/>
        <v>0</v>
      </c>
      <c r="K152" s="327">
        <f t="shared" si="8"/>
        <v>3.872</v>
      </c>
      <c r="L152" s="77"/>
      <c r="M152" s="327"/>
      <c r="N152" s="322"/>
      <c r="O152" s="322"/>
      <c r="P152" s="322"/>
      <c r="Q152" s="322"/>
      <c r="R152" s="322"/>
      <c r="S152" s="322"/>
      <c r="T152" s="322"/>
      <c r="U152" s="322"/>
      <c r="V152" s="322"/>
      <c r="W152" s="322"/>
      <c r="X152" s="322"/>
      <c r="Y152" s="322"/>
      <c r="Z152" s="322"/>
      <c r="AA152" s="322"/>
      <c r="AB152" s="322"/>
      <c r="AC152" s="322"/>
      <c r="AD152" s="322"/>
      <c r="AE152" s="322"/>
    </row>
    <row r="153">
      <c r="B153" s="321" t="s">
        <v>1276</v>
      </c>
      <c r="C153" s="322"/>
      <c r="E153" s="343">
        <v>45744.0</v>
      </c>
      <c r="F153" s="325">
        <v>87.84</v>
      </c>
      <c r="G153" s="326">
        <v>81.01</v>
      </c>
      <c r="H153" s="327"/>
      <c r="I153" s="328">
        <v>6.5</v>
      </c>
      <c r="J153" s="327">
        <f t="shared" si="7"/>
        <v>5.7096</v>
      </c>
      <c r="K153" s="327">
        <f t="shared" si="8"/>
        <v>5.26565</v>
      </c>
      <c r="L153" s="77"/>
      <c r="M153" s="327"/>
      <c r="N153" s="322"/>
      <c r="O153" s="322"/>
      <c r="P153" s="322"/>
      <c r="Q153" s="322"/>
      <c r="R153" s="322"/>
      <c r="S153" s="322"/>
      <c r="T153" s="322"/>
      <c r="U153" s="322"/>
      <c r="V153" s="322"/>
      <c r="W153" s="322"/>
      <c r="X153" s="322"/>
      <c r="Y153" s="322"/>
      <c r="Z153" s="322"/>
      <c r="AA153" s="322"/>
      <c r="AB153" s="322"/>
      <c r="AC153" s="322"/>
      <c r="AD153" s="322"/>
      <c r="AE153" s="322"/>
    </row>
    <row r="154">
      <c r="B154" s="321" t="s">
        <v>1277</v>
      </c>
      <c r="C154" s="322"/>
      <c r="E154" s="343">
        <v>45744.0</v>
      </c>
      <c r="F154" s="325">
        <v>83.54</v>
      </c>
      <c r="G154" s="326">
        <v>79.8</v>
      </c>
      <c r="H154" s="327"/>
      <c r="I154" s="328">
        <v>4.8</v>
      </c>
      <c r="J154" s="327">
        <f t="shared" si="7"/>
        <v>4.00992</v>
      </c>
      <c r="K154" s="327">
        <f t="shared" si="8"/>
        <v>3.8304</v>
      </c>
      <c r="L154" s="77"/>
      <c r="M154" s="327"/>
      <c r="N154" s="322"/>
      <c r="O154" s="322"/>
      <c r="P154" s="322"/>
      <c r="Q154" s="322"/>
      <c r="R154" s="322"/>
      <c r="S154" s="322"/>
      <c r="T154" s="322"/>
      <c r="U154" s="322"/>
      <c r="V154" s="322"/>
      <c r="W154" s="322"/>
      <c r="X154" s="322"/>
      <c r="Y154" s="322"/>
      <c r="Z154" s="322"/>
      <c r="AA154" s="322"/>
      <c r="AB154" s="322"/>
      <c r="AC154" s="322"/>
      <c r="AD154" s="322"/>
      <c r="AE154" s="322"/>
    </row>
    <row r="155">
      <c r="B155" s="321" t="s">
        <v>1278</v>
      </c>
      <c r="C155" s="322"/>
      <c r="E155" s="343">
        <v>45745.0</v>
      </c>
      <c r="F155" s="325">
        <v>75.11</v>
      </c>
      <c r="G155" s="326">
        <v>87.76</v>
      </c>
      <c r="H155" s="327"/>
      <c r="I155" s="328">
        <v>4.33</v>
      </c>
      <c r="J155" s="327">
        <f t="shared" si="7"/>
        <v>3.252263</v>
      </c>
      <c r="K155" s="327">
        <f t="shared" si="8"/>
        <v>3.800008</v>
      </c>
      <c r="L155" s="326"/>
      <c r="M155" s="7"/>
      <c r="N155" s="8"/>
      <c r="O155" s="8"/>
      <c r="P155" s="8"/>
      <c r="Q155" s="8"/>
      <c r="R155" s="8"/>
      <c r="S155" s="8"/>
      <c r="T155" s="8"/>
      <c r="U155" s="8"/>
      <c r="V155" s="8"/>
      <c r="W155" s="8"/>
      <c r="X155" s="8"/>
      <c r="Y155" s="8"/>
      <c r="Z155" s="8"/>
      <c r="AA155" s="8"/>
      <c r="AB155" s="8"/>
      <c r="AC155" s="8"/>
      <c r="AD155" s="8"/>
      <c r="AE155" s="8"/>
    </row>
    <row r="156">
      <c r="B156" s="321" t="s">
        <v>1279</v>
      </c>
      <c r="C156" s="322"/>
      <c r="E156" s="343">
        <v>45749.0</v>
      </c>
      <c r="F156" s="322"/>
      <c r="G156" s="326">
        <v>78.38</v>
      </c>
      <c r="H156" s="327"/>
      <c r="I156" s="328">
        <v>2.73</v>
      </c>
      <c r="J156" s="327">
        <f t="shared" si="7"/>
        <v>0</v>
      </c>
      <c r="K156" s="327">
        <f t="shared" si="8"/>
        <v>2.139774</v>
      </c>
      <c r="L156" s="326"/>
      <c r="M156" s="7"/>
      <c r="N156" s="8"/>
      <c r="O156" s="8"/>
      <c r="P156" s="8"/>
      <c r="Q156" s="8"/>
      <c r="R156" s="8"/>
      <c r="S156" s="8"/>
      <c r="T156" s="8"/>
      <c r="U156" s="8"/>
      <c r="V156" s="8"/>
      <c r="W156" s="8"/>
      <c r="X156" s="8"/>
      <c r="Y156" s="8"/>
      <c r="Z156" s="8"/>
      <c r="AA156" s="8"/>
      <c r="AB156" s="8"/>
      <c r="AC156" s="8"/>
      <c r="AD156" s="8"/>
      <c r="AE156" s="8"/>
    </row>
    <row r="157">
      <c r="B157" s="321" t="s">
        <v>1280</v>
      </c>
      <c r="C157" s="322"/>
      <c r="E157" s="343">
        <v>45749.0</v>
      </c>
      <c r="F157" s="325">
        <v>87.75</v>
      </c>
      <c r="G157" s="326">
        <v>79.0</v>
      </c>
      <c r="H157" s="327"/>
      <c r="I157" s="328">
        <v>4.3</v>
      </c>
      <c r="J157" s="327">
        <f t="shared" si="7"/>
        <v>3.77325</v>
      </c>
      <c r="K157" s="327">
        <f t="shared" si="8"/>
        <v>3.397</v>
      </c>
      <c r="L157" s="326"/>
      <c r="M157" s="7"/>
      <c r="N157" s="8"/>
      <c r="O157" s="8"/>
      <c r="P157" s="8"/>
      <c r="Q157" s="8"/>
      <c r="R157" s="8"/>
      <c r="S157" s="8"/>
      <c r="T157" s="8"/>
      <c r="U157" s="8"/>
      <c r="V157" s="8"/>
      <c r="W157" s="8"/>
      <c r="X157" s="8"/>
      <c r="Y157" s="8"/>
      <c r="Z157" s="8"/>
      <c r="AA157" s="8"/>
      <c r="AB157" s="8"/>
      <c r="AC157" s="8"/>
      <c r="AD157" s="8"/>
      <c r="AE157" s="8"/>
    </row>
    <row r="158">
      <c r="A158" s="330" t="s">
        <v>1281</v>
      </c>
      <c r="B158" s="330" t="s">
        <v>1282</v>
      </c>
      <c r="C158" s="312"/>
      <c r="D158" s="330" t="s">
        <v>1283</v>
      </c>
      <c r="E158" s="331">
        <v>45743.0</v>
      </c>
      <c r="F158" s="314">
        <v>49.14</v>
      </c>
      <c r="G158" s="317">
        <v>47.27</v>
      </c>
      <c r="H158" s="315"/>
      <c r="I158" s="316">
        <v>5.0</v>
      </c>
      <c r="J158" s="315">
        <f t="shared" si="7"/>
        <v>2.457</v>
      </c>
      <c r="K158" s="315">
        <f t="shared" si="8"/>
        <v>2.3635</v>
      </c>
      <c r="L158" s="317" t="s">
        <v>1238</v>
      </c>
      <c r="M158" s="7"/>
      <c r="N158" s="8"/>
      <c r="O158" s="8"/>
      <c r="P158" s="8"/>
      <c r="Q158" s="8"/>
      <c r="R158" s="8"/>
      <c r="S158" s="8"/>
      <c r="T158" s="8"/>
      <c r="U158" s="8"/>
      <c r="V158" s="8"/>
      <c r="W158" s="8"/>
      <c r="X158" s="8"/>
      <c r="Y158" s="8"/>
      <c r="Z158" s="8"/>
      <c r="AA158" s="8"/>
      <c r="AB158" s="8"/>
      <c r="AC158" s="8"/>
      <c r="AD158" s="8"/>
      <c r="AE158" s="8"/>
    </row>
    <row r="159">
      <c r="A159" s="68" t="s">
        <v>1284</v>
      </c>
      <c r="B159" s="68" t="s">
        <v>1285</v>
      </c>
      <c r="C159" s="8"/>
      <c r="D159" s="68" t="s">
        <v>1028</v>
      </c>
      <c r="E159" s="318">
        <v>45744.0</v>
      </c>
      <c r="F159" s="69">
        <v>73.68</v>
      </c>
      <c r="G159" s="71">
        <v>69.14</v>
      </c>
      <c r="H159" s="7"/>
      <c r="I159" s="307">
        <v>10.0</v>
      </c>
      <c r="J159" s="38">
        <f t="shared" si="7"/>
        <v>7.368</v>
      </c>
      <c r="K159" s="38">
        <f t="shared" si="8"/>
        <v>6.914</v>
      </c>
      <c r="L159" s="7"/>
      <c r="M159" s="7"/>
      <c r="N159" s="8"/>
      <c r="O159" s="8"/>
      <c r="P159" s="8"/>
      <c r="Q159" s="8"/>
      <c r="R159" s="8"/>
      <c r="S159" s="8"/>
      <c r="T159" s="8"/>
      <c r="U159" s="8"/>
      <c r="V159" s="8"/>
      <c r="W159" s="8"/>
      <c r="X159" s="8"/>
      <c r="Y159" s="8"/>
      <c r="Z159" s="8"/>
      <c r="AA159" s="8"/>
      <c r="AB159" s="8"/>
      <c r="AC159" s="8"/>
      <c r="AD159" s="8"/>
      <c r="AE159" s="8"/>
    </row>
    <row r="160">
      <c r="A160" s="330" t="s">
        <v>1286</v>
      </c>
      <c r="B160" s="330" t="s">
        <v>1287</v>
      </c>
      <c r="C160" s="312"/>
      <c r="D160" s="330" t="s">
        <v>1288</v>
      </c>
      <c r="E160" s="331">
        <v>45745.0</v>
      </c>
      <c r="F160" s="314">
        <v>51.22</v>
      </c>
      <c r="G160" s="317">
        <v>47.38</v>
      </c>
      <c r="H160" s="315"/>
      <c r="I160" s="316">
        <v>2.0</v>
      </c>
      <c r="J160" s="315">
        <f t="shared" si="7"/>
        <v>1.0244</v>
      </c>
      <c r="K160" s="315">
        <f t="shared" si="8"/>
        <v>0.9476</v>
      </c>
      <c r="L160" s="317" t="s">
        <v>1238</v>
      </c>
      <c r="M160" s="7"/>
      <c r="N160" s="8"/>
      <c r="O160" s="8"/>
      <c r="P160" s="8"/>
      <c r="Q160" s="8"/>
      <c r="R160" s="8"/>
      <c r="S160" s="8"/>
      <c r="T160" s="8"/>
      <c r="U160" s="8"/>
      <c r="V160" s="8"/>
      <c r="W160" s="8"/>
      <c r="X160" s="8"/>
      <c r="Y160" s="8"/>
      <c r="Z160" s="8"/>
      <c r="AA160" s="8"/>
      <c r="AB160" s="8"/>
      <c r="AC160" s="8"/>
      <c r="AD160" s="8"/>
      <c r="AE160" s="8"/>
    </row>
    <row r="161">
      <c r="A161" s="68" t="s">
        <v>1289</v>
      </c>
      <c r="B161" s="68" t="s">
        <v>1290</v>
      </c>
      <c r="C161" s="8"/>
      <c r="D161" s="68" t="s">
        <v>1153</v>
      </c>
      <c r="E161" s="318">
        <v>45745.0</v>
      </c>
      <c r="F161" s="69">
        <v>61.05</v>
      </c>
      <c r="G161" s="71">
        <v>63.2</v>
      </c>
      <c r="H161" s="7"/>
      <c r="I161" s="307">
        <v>15.0</v>
      </c>
      <c r="J161" s="38">
        <f t="shared" si="7"/>
        <v>9.1575</v>
      </c>
      <c r="K161" s="38">
        <f t="shared" si="8"/>
        <v>9.48</v>
      </c>
      <c r="L161" s="7"/>
      <c r="M161" s="7"/>
      <c r="N161" s="8"/>
      <c r="O161" s="8"/>
      <c r="P161" s="8"/>
      <c r="Q161" s="8"/>
      <c r="R161" s="8"/>
      <c r="S161" s="8"/>
      <c r="T161" s="8"/>
      <c r="U161" s="8"/>
      <c r="V161" s="8"/>
      <c r="W161" s="8"/>
      <c r="X161" s="8"/>
      <c r="Y161" s="8"/>
      <c r="Z161" s="8"/>
      <c r="AA161" s="8"/>
      <c r="AB161" s="8"/>
      <c r="AC161" s="8"/>
      <c r="AD161" s="8"/>
      <c r="AE161" s="8"/>
    </row>
    <row r="162">
      <c r="A162" s="106" t="s">
        <v>1291</v>
      </c>
      <c r="B162" s="106" t="s">
        <v>1292</v>
      </c>
      <c r="C162" s="103"/>
      <c r="D162" s="106" t="s">
        <v>1156</v>
      </c>
      <c r="E162" s="346">
        <v>45745.0</v>
      </c>
      <c r="F162" s="102">
        <v>94.91</v>
      </c>
      <c r="G162" s="108">
        <v>91.67</v>
      </c>
      <c r="H162" s="107"/>
      <c r="I162" s="347">
        <v>10.0</v>
      </c>
      <c r="J162" s="58">
        <f t="shared" si="7"/>
        <v>9.491</v>
      </c>
      <c r="K162" s="107">
        <f t="shared" si="8"/>
        <v>9.167</v>
      </c>
      <c r="L162" s="107"/>
      <c r="M162" s="107"/>
      <c r="N162" s="103"/>
      <c r="O162" s="103"/>
      <c r="P162" s="103"/>
      <c r="Q162" s="103"/>
      <c r="R162" s="103"/>
      <c r="S162" s="103"/>
      <c r="T162" s="103"/>
      <c r="U162" s="103"/>
      <c r="V162" s="103"/>
      <c r="W162" s="103"/>
      <c r="X162" s="103"/>
      <c r="Y162" s="103"/>
      <c r="Z162" s="103"/>
      <c r="AA162" s="103"/>
      <c r="AB162" s="103"/>
      <c r="AC162" s="103"/>
      <c r="AD162" s="103"/>
      <c r="AE162" s="103"/>
    </row>
    <row r="163">
      <c r="A163" s="330" t="s">
        <v>1293</v>
      </c>
      <c r="B163" s="330" t="s">
        <v>1294</v>
      </c>
      <c r="C163" s="312"/>
      <c r="D163" s="330" t="s">
        <v>1156</v>
      </c>
      <c r="E163" s="331">
        <v>45747.0</v>
      </c>
      <c r="F163" s="314">
        <v>63.67</v>
      </c>
      <c r="G163" s="317">
        <v>64.67</v>
      </c>
      <c r="H163" s="315"/>
      <c r="I163" s="316">
        <v>10.0</v>
      </c>
      <c r="J163" s="315">
        <f t="shared" si="7"/>
        <v>6.367</v>
      </c>
      <c r="K163" s="315">
        <f t="shared" si="8"/>
        <v>6.467</v>
      </c>
      <c r="L163" s="317" t="s">
        <v>1238</v>
      </c>
      <c r="M163" s="315"/>
      <c r="N163" s="312"/>
      <c r="O163" s="312"/>
      <c r="P163" s="312"/>
      <c r="Q163" s="312"/>
      <c r="R163" s="312"/>
      <c r="S163" s="312"/>
      <c r="T163" s="312"/>
      <c r="U163" s="312"/>
      <c r="V163" s="312"/>
      <c r="W163" s="312"/>
      <c r="X163" s="312"/>
      <c r="Y163" s="312"/>
      <c r="Z163" s="312"/>
      <c r="AA163" s="312"/>
      <c r="AB163" s="312"/>
      <c r="AC163" s="312"/>
      <c r="AD163" s="312"/>
      <c r="AE163" s="312"/>
    </row>
    <row r="164">
      <c r="A164" s="106" t="s">
        <v>1295</v>
      </c>
      <c r="B164" s="106" t="s">
        <v>1296</v>
      </c>
      <c r="C164" s="103"/>
      <c r="D164" s="106" t="s">
        <v>1071</v>
      </c>
      <c r="E164" s="346">
        <v>45748.0</v>
      </c>
      <c r="F164" s="102">
        <v>65.69</v>
      </c>
      <c r="G164" s="108">
        <v>65.22</v>
      </c>
      <c r="H164" s="107"/>
      <c r="I164" s="347">
        <v>2.0</v>
      </c>
      <c r="J164" s="58">
        <f t="shared" si="7"/>
        <v>1.3138</v>
      </c>
      <c r="K164" s="107">
        <f t="shared" si="8"/>
        <v>1.3044</v>
      </c>
      <c r="L164" s="107"/>
      <c r="M164" s="107"/>
      <c r="N164" s="103"/>
      <c r="O164" s="103"/>
      <c r="P164" s="103"/>
      <c r="Q164" s="103"/>
      <c r="R164" s="103"/>
      <c r="S164" s="103"/>
      <c r="T164" s="103"/>
      <c r="U164" s="103"/>
      <c r="V164" s="103"/>
      <c r="W164" s="103"/>
      <c r="X164" s="103"/>
      <c r="Y164" s="103"/>
      <c r="Z164" s="103"/>
      <c r="AA164" s="103"/>
      <c r="AB164" s="103"/>
      <c r="AC164" s="103"/>
      <c r="AD164" s="103"/>
      <c r="AE164" s="103"/>
    </row>
    <row r="165">
      <c r="A165" s="68" t="s">
        <v>1297</v>
      </c>
      <c r="B165" s="68" t="s">
        <v>1298</v>
      </c>
      <c r="C165" s="8"/>
      <c r="D165" s="68" t="s">
        <v>1028</v>
      </c>
      <c r="E165" s="318">
        <v>45749.0</v>
      </c>
      <c r="F165" s="69">
        <v>62.08</v>
      </c>
      <c r="G165" s="71">
        <v>56.12</v>
      </c>
      <c r="H165" s="7"/>
      <c r="I165" s="307">
        <v>10.0</v>
      </c>
      <c r="J165" s="38">
        <f t="shared" si="7"/>
        <v>6.208</v>
      </c>
      <c r="K165" s="38">
        <f t="shared" si="8"/>
        <v>5.612</v>
      </c>
      <c r="L165" s="349" t="s">
        <v>1299</v>
      </c>
      <c r="N165" s="8"/>
      <c r="O165" s="8"/>
      <c r="P165" s="8"/>
      <c r="Q165" s="8"/>
      <c r="R165" s="8"/>
      <c r="S165" s="8"/>
      <c r="T165" s="8"/>
      <c r="U165" s="8"/>
      <c r="V165" s="8"/>
      <c r="W165" s="8"/>
      <c r="X165" s="8"/>
      <c r="Y165" s="8"/>
      <c r="Z165" s="8"/>
      <c r="AA165" s="8"/>
      <c r="AB165" s="8"/>
      <c r="AC165" s="8"/>
      <c r="AD165" s="8"/>
      <c r="AE165" s="8"/>
    </row>
    <row r="166">
      <c r="A166" s="79" t="s">
        <v>1300</v>
      </c>
      <c r="B166" s="79" t="s">
        <v>1301</v>
      </c>
      <c r="C166" s="79" t="s">
        <v>1302</v>
      </c>
      <c r="D166" s="79" t="s">
        <v>1156</v>
      </c>
      <c r="E166" s="350">
        <v>45749.0</v>
      </c>
      <c r="F166" s="351"/>
      <c r="G166" s="352">
        <v>42.39</v>
      </c>
      <c r="H166" s="353"/>
      <c r="I166" s="354">
        <v>20.0</v>
      </c>
      <c r="J166" s="353">
        <f t="shared" si="7"/>
        <v>0</v>
      </c>
      <c r="K166" s="353">
        <f t="shared" si="8"/>
        <v>8.478</v>
      </c>
      <c r="L166" s="80" t="s">
        <v>1303</v>
      </c>
      <c r="M166" s="355"/>
      <c r="N166" s="356"/>
      <c r="O166" s="356"/>
      <c r="P166" s="356"/>
      <c r="Q166" s="356"/>
      <c r="R166" s="356"/>
      <c r="S166" s="356"/>
      <c r="T166" s="356"/>
      <c r="U166" s="356"/>
      <c r="V166" s="356"/>
      <c r="W166" s="356"/>
      <c r="X166" s="356"/>
      <c r="Y166" s="356"/>
      <c r="Z166" s="356"/>
      <c r="AA166" s="356"/>
      <c r="AB166" s="356"/>
      <c r="AC166" s="356"/>
      <c r="AD166" s="356"/>
      <c r="AE166" s="356"/>
    </row>
    <row r="167">
      <c r="A167" s="323" t="s">
        <v>1304</v>
      </c>
      <c r="B167" s="323" t="s">
        <v>1305</v>
      </c>
      <c r="C167" s="322"/>
      <c r="D167" s="323" t="s">
        <v>1306</v>
      </c>
      <c r="E167" s="343">
        <v>45749.0</v>
      </c>
      <c r="F167" s="325">
        <v>92.26</v>
      </c>
      <c r="G167" s="326">
        <v>92.89</v>
      </c>
      <c r="H167" s="327"/>
      <c r="I167" s="328">
        <v>1.7</v>
      </c>
      <c r="J167" s="327">
        <f t="shared" si="7"/>
        <v>1.56842</v>
      </c>
      <c r="K167" s="327">
        <f t="shared" si="8"/>
        <v>1.57913</v>
      </c>
      <c r="L167" s="327"/>
      <c r="M167" s="327"/>
      <c r="N167" s="322"/>
      <c r="O167" s="322"/>
      <c r="P167" s="322"/>
      <c r="Q167" s="322"/>
      <c r="R167" s="322"/>
      <c r="S167" s="322"/>
      <c r="T167" s="322"/>
      <c r="U167" s="322"/>
      <c r="V167" s="322"/>
      <c r="W167" s="322"/>
      <c r="X167" s="322"/>
      <c r="Y167" s="322"/>
      <c r="Z167" s="322"/>
      <c r="AA167" s="322"/>
      <c r="AB167" s="322"/>
      <c r="AC167" s="322"/>
      <c r="AD167" s="322"/>
      <c r="AE167" s="322"/>
    </row>
    <row r="168">
      <c r="B168" s="323" t="s">
        <v>1307</v>
      </c>
      <c r="C168" s="322"/>
      <c r="E168" s="343">
        <v>45750.0</v>
      </c>
      <c r="F168" s="325">
        <v>95.02</v>
      </c>
      <c r="G168" s="326">
        <v>92.03</v>
      </c>
      <c r="H168" s="327"/>
      <c r="I168" s="328">
        <v>7.542</v>
      </c>
      <c r="J168" s="327">
        <f t="shared" si="7"/>
        <v>7.1664084</v>
      </c>
      <c r="K168" s="327">
        <f t="shared" si="8"/>
        <v>6.9409026</v>
      </c>
      <c r="L168" s="327"/>
      <c r="M168" s="327"/>
      <c r="N168" s="322"/>
      <c r="O168" s="322"/>
      <c r="P168" s="322"/>
      <c r="Q168" s="322"/>
      <c r="R168" s="322"/>
      <c r="S168" s="322"/>
      <c r="T168" s="322"/>
      <c r="U168" s="322"/>
      <c r="V168" s="322"/>
      <c r="W168" s="322"/>
      <c r="X168" s="322"/>
      <c r="Y168" s="322"/>
      <c r="Z168" s="322"/>
      <c r="AA168" s="322"/>
      <c r="AB168" s="322"/>
      <c r="AC168" s="322"/>
      <c r="AD168" s="322"/>
      <c r="AE168" s="322"/>
    </row>
    <row r="169">
      <c r="B169" s="323" t="s">
        <v>1308</v>
      </c>
      <c r="C169" s="322"/>
      <c r="E169" s="343">
        <v>45751.0</v>
      </c>
      <c r="F169" s="322"/>
      <c r="G169" s="326">
        <v>84.46</v>
      </c>
      <c r="H169" s="327"/>
      <c r="I169" s="328">
        <v>4.0</v>
      </c>
      <c r="J169" s="327">
        <f t="shared" si="7"/>
        <v>0</v>
      </c>
      <c r="K169" s="327">
        <f t="shared" si="8"/>
        <v>3.3784</v>
      </c>
      <c r="L169" s="327"/>
      <c r="M169" s="327"/>
      <c r="N169" s="322"/>
      <c r="O169" s="322"/>
      <c r="P169" s="322"/>
      <c r="Q169" s="322"/>
      <c r="R169" s="322"/>
      <c r="S169" s="322"/>
      <c r="T169" s="322"/>
      <c r="U169" s="322"/>
      <c r="V169" s="322"/>
      <c r="W169" s="322"/>
      <c r="X169" s="322"/>
      <c r="Y169" s="322"/>
      <c r="Z169" s="322"/>
      <c r="AA169" s="322"/>
      <c r="AB169" s="322"/>
      <c r="AC169" s="322"/>
      <c r="AD169" s="322"/>
      <c r="AE169" s="322"/>
    </row>
    <row r="170">
      <c r="B170" s="323" t="s">
        <v>1309</v>
      </c>
      <c r="C170" s="322"/>
      <c r="E170" s="343">
        <v>45752.0</v>
      </c>
      <c r="F170" s="325">
        <v>90.86</v>
      </c>
      <c r="G170" s="326">
        <v>92.62</v>
      </c>
      <c r="H170" s="327"/>
      <c r="I170" s="328">
        <v>4.0</v>
      </c>
      <c r="J170" s="327">
        <f t="shared" si="7"/>
        <v>3.6344</v>
      </c>
      <c r="K170" s="327">
        <f t="shared" si="8"/>
        <v>3.7048</v>
      </c>
      <c r="L170" s="327"/>
      <c r="M170" s="327"/>
      <c r="N170" s="322"/>
      <c r="O170" s="322"/>
      <c r="P170" s="322"/>
      <c r="Q170" s="322"/>
      <c r="R170" s="322"/>
      <c r="S170" s="322"/>
      <c r="T170" s="322"/>
      <c r="U170" s="322"/>
      <c r="V170" s="322"/>
      <c r="W170" s="322"/>
      <c r="X170" s="322"/>
      <c r="Y170" s="322"/>
      <c r="Z170" s="322"/>
      <c r="AA170" s="322"/>
      <c r="AB170" s="322"/>
      <c r="AC170" s="322"/>
      <c r="AD170" s="322"/>
      <c r="AE170" s="322"/>
    </row>
    <row r="171">
      <c r="B171" s="323" t="s">
        <v>1310</v>
      </c>
      <c r="C171" s="322"/>
      <c r="E171" s="343">
        <v>45753.0</v>
      </c>
      <c r="F171" s="322"/>
      <c r="G171" s="326">
        <v>88.23</v>
      </c>
      <c r="H171" s="327"/>
      <c r="I171" s="328">
        <v>2.5</v>
      </c>
      <c r="J171" s="327">
        <f t="shared" si="7"/>
        <v>0</v>
      </c>
      <c r="K171" s="327">
        <f t="shared" si="8"/>
        <v>2.20575</v>
      </c>
      <c r="L171" s="327"/>
      <c r="M171" s="327"/>
      <c r="N171" s="322"/>
      <c r="O171" s="322"/>
      <c r="P171" s="322"/>
      <c r="Q171" s="322"/>
      <c r="R171" s="322"/>
      <c r="S171" s="322"/>
      <c r="T171" s="322"/>
      <c r="U171" s="322"/>
      <c r="V171" s="322"/>
      <c r="W171" s="322"/>
      <c r="X171" s="322"/>
      <c r="Y171" s="322"/>
      <c r="Z171" s="322"/>
      <c r="AA171" s="322"/>
      <c r="AB171" s="322"/>
      <c r="AC171" s="322"/>
      <c r="AD171" s="322"/>
      <c r="AE171" s="322"/>
    </row>
    <row r="172">
      <c r="B172" s="323" t="s">
        <v>1311</v>
      </c>
      <c r="C172" s="322"/>
      <c r="E172" s="343">
        <v>45754.0</v>
      </c>
      <c r="F172" s="322"/>
      <c r="G172" s="326">
        <v>89.99</v>
      </c>
      <c r="H172" s="327"/>
      <c r="I172" s="328">
        <v>4.0</v>
      </c>
      <c r="J172" s="327">
        <f t="shared" si="7"/>
        <v>0</v>
      </c>
      <c r="K172" s="327">
        <f t="shared" si="8"/>
        <v>3.5996</v>
      </c>
      <c r="L172" s="327"/>
      <c r="M172" s="327"/>
      <c r="N172" s="322"/>
      <c r="O172" s="322"/>
      <c r="P172" s="322"/>
      <c r="Q172" s="322"/>
      <c r="R172" s="322"/>
      <c r="S172" s="322"/>
      <c r="T172" s="322"/>
      <c r="U172" s="322"/>
      <c r="V172" s="322"/>
      <c r="W172" s="322"/>
      <c r="X172" s="322"/>
      <c r="Y172" s="322"/>
      <c r="Z172" s="322"/>
      <c r="AA172" s="322"/>
      <c r="AB172" s="322"/>
      <c r="AC172" s="322"/>
      <c r="AD172" s="322"/>
      <c r="AE172" s="322"/>
    </row>
    <row r="173">
      <c r="B173" s="323" t="s">
        <v>1312</v>
      </c>
      <c r="C173" s="322"/>
      <c r="E173" s="343">
        <v>45755.0</v>
      </c>
      <c r="F173" s="325">
        <v>84.99</v>
      </c>
      <c r="G173" s="326">
        <v>89.25</v>
      </c>
      <c r="H173" s="327"/>
      <c r="I173" s="328">
        <v>2.0</v>
      </c>
      <c r="J173" s="327">
        <f t="shared" si="7"/>
        <v>1.6998</v>
      </c>
      <c r="K173" s="327">
        <f t="shared" si="8"/>
        <v>1.785</v>
      </c>
      <c r="L173" s="327"/>
      <c r="M173" s="327"/>
      <c r="N173" s="322"/>
      <c r="O173" s="322"/>
      <c r="P173" s="322"/>
      <c r="Q173" s="322"/>
      <c r="R173" s="322"/>
      <c r="S173" s="322"/>
      <c r="T173" s="322"/>
      <c r="U173" s="322"/>
      <c r="V173" s="322"/>
      <c r="W173" s="322"/>
      <c r="X173" s="322"/>
      <c r="Y173" s="322"/>
      <c r="Z173" s="322"/>
      <c r="AA173" s="322"/>
      <c r="AB173" s="322"/>
      <c r="AC173" s="322"/>
      <c r="AD173" s="322"/>
      <c r="AE173" s="322"/>
    </row>
    <row r="174">
      <c r="B174" s="323" t="s">
        <v>1313</v>
      </c>
      <c r="C174" s="322"/>
      <c r="E174" s="343">
        <v>45762.0</v>
      </c>
      <c r="F174" s="325">
        <v>90.0</v>
      </c>
      <c r="G174" s="326">
        <v>81.74</v>
      </c>
      <c r="H174" s="327"/>
      <c r="I174" s="328">
        <v>12.0</v>
      </c>
      <c r="J174" s="327"/>
      <c r="K174" s="327"/>
      <c r="L174" s="327"/>
      <c r="M174" s="327"/>
      <c r="N174" s="322"/>
      <c r="O174" s="322"/>
      <c r="P174" s="322"/>
      <c r="Q174" s="322"/>
      <c r="R174" s="322"/>
      <c r="S174" s="322"/>
      <c r="T174" s="322"/>
      <c r="U174" s="322"/>
      <c r="V174" s="322"/>
      <c r="W174" s="322"/>
      <c r="X174" s="322"/>
      <c r="Y174" s="322"/>
      <c r="Z174" s="322"/>
      <c r="AA174" s="322"/>
      <c r="AB174" s="322"/>
      <c r="AC174" s="322"/>
      <c r="AD174" s="322"/>
      <c r="AE174" s="322"/>
    </row>
    <row r="175">
      <c r="A175" s="106" t="s">
        <v>1314</v>
      </c>
      <c r="B175" s="106" t="s">
        <v>1315</v>
      </c>
      <c r="C175" s="106" t="s">
        <v>1316</v>
      </c>
      <c r="D175" s="106" t="s">
        <v>1317</v>
      </c>
      <c r="E175" s="346">
        <v>45750.0</v>
      </c>
      <c r="F175" s="102">
        <v>87.72</v>
      </c>
      <c r="G175" s="108">
        <v>86.71</v>
      </c>
      <c r="H175" s="107"/>
      <c r="I175" s="347">
        <v>10.0</v>
      </c>
      <c r="J175" s="7">
        <f t="shared" ref="J175:J195" si="9">(F175/100)*I175</f>
        <v>8.772</v>
      </c>
      <c r="K175" s="107">
        <f t="shared" ref="K175:K182" si="10">(G175/100)*I175</f>
        <v>8.671</v>
      </c>
      <c r="L175" s="107"/>
      <c r="M175" s="107"/>
      <c r="N175" s="103"/>
      <c r="O175" s="103"/>
      <c r="P175" s="103"/>
      <c r="Q175" s="103"/>
      <c r="R175" s="103"/>
      <c r="S175" s="103"/>
      <c r="T175" s="103"/>
      <c r="U175" s="103"/>
      <c r="V175" s="103"/>
      <c r="W175" s="103"/>
      <c r="X175" s="103"/>
      <c r="Y175" s="103"/>
      <c r="Z175" s="103"/>
      <c r="AA175" s="103"/>
      <c r="AB175" s="103"/>
      <c r="AC175" s="103"/>
      <c r="AD175" s="103"/>
      <c r="AE175" s="103"/>
    </row>
    <row r="176">
      <c r="C176" s="106" t="s">
        <v>1318</v>
      </c>
      <c r="D176" s="106" t="s">
        <v>1317</v>
      </c>
      <c r="E176" s="346">
        <v>45750.0</v>
      </c>
      <c r="F176" s="102">
        <v>86.78</v>
      </c>
      <c r="G176" s="108">
        <v>88.24</v>
      </c>
      <c r="H176" s="107"/>
      <c r="I176" s="347">
        <v>10.0</v>
      </c>
      <c r="J176" s="58">
        <f t="shared" si="9"/>
        <v>8.678</v>
      </c>
      <c r="K176" s="107">
        <f t="shared" si="10"/>
        <v>8.824</v>
      </c>
      <c r="L176" s="107"/>
      <c r="M176" s="107"/>
      <c r="N176" s="103"/>
      <c r="O176" s="103"/>
      <c r="P176" s="103"/>
      <c r="Q176" s="103"/>
      <c r="R176" s="103"/>
      <c r="S176" s="103"/>
      <c r="T176" s="103"/>
      <c r="U176" s="103"/>
      <c r="V176" s="103"/>
      <c r="W176" s="103"/>
      <c r="X176" s="103"/>
      <c r="Y176" s="103"/>
      <c r="Z176" s="103"/>
      <c r="AA176" s="103"/>
      <c r="AB176" s="103"/>
      <c r="AC176" s="103"/>
      <c r="AD176" s="103"/>
      <c r="AE176" s="103"/>
    </row>
    <row r="177">
      <c r="A177" s="68" t="s">
        <v>1319</v>
      </c>
      <c r="B177" s="68" t="s">
        <v>1320</v>
      </c>
      <c r="C177" s="68" t="s">
        <v>1321</v>
      </c>
      <c r="D177" s="68" t="s">
        <v>1153</v>
      </c>
      <c r="E177" s="318">
        <v>45750.0</v>
      </c>
      <c r="F177" s="69">
        <v>70.03</v>
      </c>
      <c r="G177" s="71">
        <v>56.43</v>
      </c>
      <c r="H177" s="7"/>
      <c r="I177" s="307">
        <v>15.0</v>
      </c>
      <c r="J177" s="7">
        <f t="shared" si="9"/>
        <v>10.5045</v>
      </c>
      <c r="K177" s="38">
        <f t="shared" si="10"/>
        <v>8.4645</v>
      </c>
      <c r="L177" s="7"/>
      <c r="M177" s="7"/>
      <c r="N177" s="8"/>
      <c r="O177" s="8"/>
      <c r="P177" s="8"/>
      <c r="Q177" s="8"/>
      <c r="R177" s="8"/>
      <c r="S177" s="8"/>
      <c r="T177" s="8"/>
      <c r="U177" s="8"/>
      <c r="V177" s="8"/>
      <c r="W177" s="8"/>
      <c r="X177" s="8"/>
      <c r="Y177" s="8"/>
      <c r="Z177" s="8"/>
      <c r="AA177" s="8"/>
      <c r="AB177" s="8"/>
      <c r="AC177" s="8"/>
      <c r="AD177" s="8"/>
      <c r="AE177" s="8"/>
    </row>
    <row r="178">
      <c r="A178" s="79" t="s">
        <v>1300</v>
      </c>
      <c r="B178" s="79" t="s">
        <v>1301</v>
      </c>
      <c r="C178" s="79" t="s">
        <v>1322</v>
      </c>
      <c r="D178" s="79" t="s">
        <v>1156</v>
      </c>
      <c r="E178" s="350">
        <v>45750.0</v>
      </c>
      <c r="F178" s="357">
        <v>43.09</v>
      </c>
      <c r="G178" s="352">
        <v>41.44</v>
      </c>
      <c r="H178" s="353"/>
      <c r="I178" s="354">
        <v>20.0</v>
      </c>
      <c r="J178" s="353">
        <f t="shared" si="9"/>
        <v>8.618</v>
      </c>
      <c r="K178" s="353">
        <f t="shared" si="10"/>
        <v>8.288</v>
      </c>
      <c r="L178" s="80" t="s">
        <v>1323</v>
      </c>
      <c r="M178" s="355"/>
      <c r="N178" s="356"/>
      <c r="O178" s="356"/>
      <c r="P178" s="356"/>
      <c r="Q178" s="356"/>
      <c r="R178" s="356"/>
      <c r="S178" s="356"/>
      <c r="T178" s="356"/>
      <c r="U178" s="356"/>
      <c r="V178" s="356"/>
      <c r="W178" s="356"/>
      <c r="X178" s="356"/>
      <c r="Y178" s="356"/>
      <c r="Z178" s="356"/>
      <c r="AA178" s="356"/>
      <c r="AB178" s="356"/>
      <c r="AC178" s="356"/>
      <c r="AD178" s="356"/>
      <c r="AE178" s="356"/>
    </row>
    <row r="179">
      <c r="A179" s="330" t="s">
        <v>1324</v>
      </c>
      <c r="B179" s="330" t="s">
        <v>1325</v>
      </c>
      <c r="C179" s="312"/>
      <c r="D179" s="330" t="s">
        <v>1071</v>
      </c>
      <c r="E179" s="331">
        <v>45750.0</v>
      </c>
      <c r="F179" s="314">
        <v>50.81</v>
      </c>
      <c r="G179" s="317">
        <v>49.2</v>
      </c>
      <c r="H179" s="315"/>
      <c r="I179" s="316">
        <v>2.0</v>
      </c>
      <c r="J179" s="315">
        <f t="shared" si="9"/>
        <v>1.0162</v>
      </c>
      <c r="K179" s="315">
        <f t="shared" si="10"/>
        <v>0.984</v>
      </c>
      <c r="L179" s="317" t="s">
        <v>1238</v>
      </c>
      <c r="M179" s="315"/>
      <c r="N179" s="312"/>
      <c r="O179" s="312"/>
      <c r="P179" s="312"/>
      <c r="Q179" s="312"/>
      <c r="R179" s="312"/>
      <c r="S179" s="312"/>
      <c r="T179" s="312"/>
      <c r="U179" s="312"/>
      <c r="V179" s="312"/>
      <c r="W179" s="312"/>
      <c r="X179" s="312"/>
      <c r="Y179" s="312"/>
      <c r="Z179" s="312"/>
      <c r="AA179" s="312"/>
      <c r="AB179" s="312"/>
      <c r="AC179" s="312"/>
      <c r="AD179" s="312"/>
      <c r="AE179" s="312"/>
    </row>
    <row r="180">
      <c r="A180" s="68" t="s">
        <v>1326</v>
      </c>
      <c r="B180" s="68" t="s">
        <v>1327</v>
      </c>
      <c r="C180" s="8"/>
      <c r="D180" s="68" t="s">
        <v>1153</v>
      </c>
      <c r="E180" s="318">
        <v>45754.0</v>
      </c>
      <c r="F180" s="69">
        <v>62.5</v>
      </c>
      <c r="G180" s="71">
        <v>62.26</v>
      </c>
      <c r="H180" s="7"/>
      <c r="I180" s="307">
        <v>15.0</v>
      </c>
      <c r="J180" s="58">
        <f t="shared" si="9"/>
        <v>9.375</v>
      </c>
      <c r="K180" s="107">
        <f t="shared" si="10"/>
        <v>9.339</v>
      </c>
      <c r="L180" s="7"/>
      <c r="M180" s="7"/>
      <c r="N180" s="8"/>
      <c r="O180" s="8"/>
      <c r="P180" s="8"/>
      <c r="Q180" s="8"/>
      <c r="R180" s="8"/>
      <c r="S180" s="8"/>
      <c r="T180" s="8"/>
      <c r="U180" s="8"/>
      <c r="V180" s="8"/>
      <c r="W180" s="8"/>
      <c r="X180" s="8"/>
      <c r="Y180" s="8"/>
      <c r="Z180" s="8"/>
      <c r="AA180" s="8"/>
      <c r="AB180" s="8"/>
      <c r="AC180" s="8"/>
      <c r="AD180" s="8"/>
      <c r="AE180" s="8"/>
    </row>
    <row r="181">
      <c r="A181" s="330" t="s">
        <v>1328</v>
      </c>
      <c r="B181" s="330" t="s">
        <v>1329</v>
      </c>
      <c r="C181" s="312"/>
      <c r="D181" s="330" t="s">
        <v>1052</v>
      </c>
      <c r="E181" s="331">
        <v>45754.0</v>
      </c>
      <c r="F181" s="314">
        <v>44.65</v>
      </c>
      <c r="G181" s="317">
        <v>44.21</v>
      </c>
      <c r="H181" s="315"/>
      <c r="I181" s="316">
        <v>20.0</v>
      </c>
      <c r="J181" s="315">
        <f t="shared" si="9"/>
        <v>8.93</v>
      </c>
      <c r="K181" s="315">
        <f t="shared" si="10"/>
        <v>8.842</v>
      </c>
      <c r="L181" s="317" t="s">
        <v>1238</v>
      </c>
      <c r="M181" s="315"/>
      <c r="N181" s="312"/>
      <c r="O181" s="312"/>
      <c r="P181" s="312"/>
      <c r="Q181" s="312"/>
      <c r="R181" s="312"/>
      <c r="S181" s="312"/>
      <c r="T181" s="312"/>
      <c r="U181" s="312"/>
      <c r="V181" s="312"/>
      <c r="W181" s="312"/>
      <c r="X181" s="312"/>
      <c r="Y181" s="312"/>
      <c r="Z181" s="312"/>
      <c r="AA181" s="312"/>
      <c r="AB181" s="312"/>
      <c r="AC181" s="312"/>
      <c r="AD181" s="312"/>
      <c r="AE181" s="312"/>
    </row>
    <row r="182">
      <c r="A182" s="68" t="s">
        <v>1330</v>
      </c>
      <c r="B182" s="358" t="s">
        <v>1331</v>
      </c>
      <c r="C182" s="8"/>
      <c r="D182" s="68" t="s">
        <v>1317</v>
      </c>
      <c r="E182" s="318">
        <v>45754.0</v>
      </c>
      <c r="F182" s="69">
        <v>84.7</v>
      </c>
      <c r="G182" s="71">
        <v>84.67</v>
      </c>
      <c r="H182" s="7"/>
      <c r="I182" s="307">
        <v>10.0</v>
      </c>
      <c r="J182" s="58">
        <f t="shared" si="9"/>
        <v>8.47</v>
      </c>
      <c r="K182" s="38">
        <f t="shared" si="10"/>
        <v>8.467</v>
      </c>
      <c r="L182" s="7"/>
      <c r="M182" s="7"/>
      <c r="N182" s="8"/>
      <c r="O182" s="8"/>
      <c r="P182" s="8"/>
      <c r="Q182" s="8"/>
      <c r="R182" s="8"/>
      <c r="S182" s="8"/>
      <c r="T182" s="8"/>
      <c r="U182" s="8"/>
      <c r="V182" s="8"/>
      <c r="W182" s="8"/>
      <c r="X182" s="8"/>
      <c r="Y182" s="8"/>
      <c r="Z182" s="8"/>
      <c r="AA182" s="8"/>
      <c r="AB182" s="8"/>
      <c r="AC182" s="8"/>
      <c r="AD182" s="8"/>
      <c r="AE182" s="8"/>
    </row>
    <row r="183">
      <c r="B183" s="359" t="s">
        <v>1332</v>
      </c>
      <c r="C183" s="8"/>
      <c r="E183" s="318">
        <v>45754.0</v>
      </c>
      <c r="F183" s="69">
        <v>86.17</v>
      </c>
      <c r="G183" s="71"/>
      <c r="H183" s="7"/>
      <c r="I183" s="333">
        <v>20.0</v>
      </c>
      <c r="J183" s="38">
        <f t="shared" si="9"/>
        <v>17.234</v>
      </c>
      <c r="K183" s="38"/>
      <c r="L183" s="7"/>
      <c r="M183" s="7"/>
      <c r="N183" s="8"/>
      <c r="O183" s="8"/>
      <c r="P183" s="8"/>
      <c r="Q183" s="8"/>
      <c r="R183" s="8"/>
      <c r="S183" s="8"/>
      <c r="T183" s="8"/>
      <c r="U183" s="8"/>
      <c r="V183" s="8"/>
      <c r="W183" s="8"/>
      <c r="X183" s="8"/>
      <c r="Y183" s="8"/>
      <c r="Z183" s="8"/>
      <c r="AA183" s="8"/>
      <c r="AB183" s="8"/>
      <c r="AC183" s="8"/>
      <c r="AD183" s="8"/>
      <c r="AE183" s="8"/>
    </row>
    <row r="184">
      <c r="B184" s="359" t="s">
        <v>1333</v>
      </c>
      <c r="C184" s="8"/>
      <c r="E184" s="318">
        <v>45754.0</v>
      </c>
      <c r="F184" s="69">
        <v>84.16</v>
      </c>
      <c r="G184" s="71">
        <v>86.69</v>
      </c>
      <c r="H184" s="7"/>
      <c r="I184" s="307">
        <v>5.0</v>
      </c>
      <c r="J184" s="58">
        <f t="shared" si="9"/>
        <v>4.208</v>
      </c>
      <c r="K184" s="38">
        <f t="shared" ref="K184:K185" si="11">(G184/100)*I184</f>
        <v>4.3345</v>
      </c>
      <c r="L184" s="7"/>
      <c r="M184" s="7"/>
      <c r="N184" s="8"/>
      <c r="O184" s="8"/>
      <c r="P184" s="8"/>
      <c r="Q184" s="8"/>
      <c r="R184" s="8"/>
      <c r="S184" s="8"/>
      <c r="T184" s="8"/>
      <c r="U184" s="8"/>
      <c r="V184" s="8"/>
      <c r="W184" s="8"/>
      <c r="X184" s="8"/>
      <c r="Y184" s="8"/>
      <c r="Z184" s="8"/>
      <c r="AA184" s="8"/>
      <c r="AB184" s="8"/>
      <c r="AC184" s="8"/>
      <c r="AD184" s="8"/>
      <c r="AE184" s="8"/>
    </row>
    <row r="185">
      <c r="A185" s="106" t="s">
        <v>1334</v>
      </c>
      <c r="B185" s="106" t="s">
        <v>1335</v>
      </c>
      <c r="C185" s="103"/>
      <c r="D185" s="106" t="s">
        <v>1222</v>
      </c>
      <c r="E185" s="346">
        <v>45755.0</v>
      </c>
      <c r="F185" s="102">
        <v>75.62</v>
      </c>
      <c r="G185" s="108">
        <v>74.25</v>
      </c>
      <c r="H185" s="107"/>
      <c r="I185" s="347">
        <v>25.0</v>
      </c>
      <c r="J185" s="7">
        <f t="shared" si="9"/>
        <v>18.905</v>
      </c>
      <c r="K185" s="107">
        <f t="shared" si="11"/>
        <v>18.5625</v>
      </c>
      <c r="L185" s="107"/>
      <c r="M185" s="107"/>
      <c r="N185" s="103"/>
      <c r="O185" s="103"/>
      <c r="P185" s="103"/>
      <c r="Q185" s="103"/>
      <c r="R185" s="103"/>
      <c r="S185" s="103"/>
      <c r="T185" s="103"/>
      <c r="U185" s="103"/>
      <c r="V185" s="103"/>
      <c r="W185" s="103"/>
      <c r="X185" s="103"/>
      <c r="Y185" s="103"/>
      <c r="Z185" s="103"/>
      <c r="AA185" s="103"/>
      <c r="AB185" s="103"/>
      <c r="AC185" s="103"/>
      <c r="AD185" s="103"/>
      <c r="AE185" s="103"/>
    </row>
    <row r="186">
      <c r="A186" s="68" t="s">
        <v>1336</v>
      </c>
      <c r="B186" s="68" t="s">
        <v>1337</v>
      </c>
      <c r="C186" s="8"/>
      <c r="D186" s="68" t="s">
        <v>1338</v>
      </c>
      <c r="E186" s="318">
        <v>45755.0</v>
      </c>
      <c r="F186" s="69">
        <v>60.26</v>
      </c>
      <c r="G186" s="71">
        <v>54.25</v>
      </c>
      <c r="H186" s="7"/>
      <c r="I186" s="307">
        <v>75.0</v>
      </c>
      <c r="J186" s="38">
        <f t="shared" si="9"/>
        <v>45.195</v>
      </c>
      <c r="K186" s="38"/>
      <c r="L186" s="7"/>
      <c r="M186" s="7"/>
      <c r="N186" s="8"/>
      <c r="O186" s="8"/>
      <c r="P186" s="8"/>
      <c r="Q186" s="8"/>
      <c r="R186" s="8"/>
      <c r="S186" s="8"/>
      <c r="T186" s="8"/>
      <c r="U186" s="8"/>
      <c r="V186" s="8"/>
      <c r="W186" s="8"/>
      <c r="X186" s="8"/>
      <c r="Y186" s="8"/>
      <c r="Z186" s="8"/>
      <c r="AA186" s="8"/>
      <c r="AB186" s="8"/>
      <c r="AC186" s="8"/>
      <c r="AD186" s="8"/>
      <c r="AE186" s="8"/>
    </row>
    <row r="187">
      <c r="C187" s="8"/>
      <c r="D187" s="68" t="s">
        <v>1339</v>
      </c>
      <c r="E187" s="318">
        <v>45755.0</v>
      </c>
      <c r="F187" s="69">
        <v>65.57</v>
      </c>
      <c r="G187" s="71">
        <v>61.87</v>
      </c>
      <c r="H187" s="7"/>
      <c r="I187" s="344"/>
      <c r="J187" s="7">
        <f t="shared" si="9"/>
        <v>0</v>
      </c>
      <c r="K187" s="77"/>
      <c r="L187" s="7"/>
      <c r="M187" s="7"/>
      <c r="N187" s="8"/>
      <c r="O187" s="8"/>
      <c r="P187" s="8"/>
      <c r="Q187" s="8"/>
      <c r="R187" s="8"/>
      <c r="S187" s="8"/>
      <c r="T187" s="8"/>
      <c r="U187" s="8"/>
      <c r="V187" s="8"/>
      <c r="W187" s="8"/>
      <c r="X187" s="8"/>
      <c r="Y187" s="8"/>
      <c r="Z187" s="8"/>
      <c r="AA187" s="8"/>
      <c r="AB187" s="8"/>
      <c r="AC187" s="8"/>
      <c r="AD187" s="8"/>
      <c r="AE187" s="8"/>
    </row>
    <row r="188">
      <c r="A188" s="330" t="s">
        <v>1340</v>
      </c>
      <c r="B188" s="79" t="s">
        <v>1341</v>
      </c>
      <c r="C188" s="356"/>
      <c r="D188" s="79" t="s">
        <v>1123</v>
      </c>
      <c r="E188" s="350">
        <v>45755.0</v>
      </c>
      <c r="F188" s="351"/>
      <c r="G188" s="352">
        <v>2.46</v>
      </c>
      <c r="H188" s="353"/>
      <c r="I188" s="354">
        <v>20.0</v>
      </c>
      <c r="J188" s="353">
        <f t="shared" si="9"/>
        <v>0</v>
      </c>
      <c r="K188" s="353">
        <f t="shared" ref="K188:K195" si="12">(G188/100)*I188</f>
        <v>0.492</v>
      </c>
      <c r="L188" s="80" t="s">
        <v>1342</v>
      </c>
      <c r="M188" s="355"/>
      <c r="N188" s="356"/>
      <c r="O188" s="356"/>
      <c r="P188" s="312"/>
      <c r="Q188" s="312"/>
      <c r="R188" s="312"/>
      <c r="S188" s="312"/>
      <c r="T188" s="312"/>
      <c r="U188" s="312"/>
      <c r="V188" s="312"/>
      <c r="W188" s="312"/>
      <c r="X188" s="312"/>
      <c r="Y188" s="312"/>
      <c r="Z188" s="312"/>
      <c r="AA188" s="312"/>
      <c r="AB188" s="312"/>
      <c r="AC188" s="312"/>
      <c r="AD188" s="312"/>
      <c r="AE188" s="312"/>
    </row>
    <row r="189">
      <c r="A189" s="68" t="s">
        <v>1343</v>
      </c>
      <c r="B189" s="68" t="s">
        <v>1344</v>
      </c>
      <c r="C189" s="8"/>
      <c r="D189" s="68" t="s">
        <v>1052</v>
      </c>
      <c r="E189" s="318">
        <v>45755.0</v>
      </c>
      <c r="F189" s="69">
        <v>76.16</v>
      </c>
      <c r="G189" s="71">
        <v>71.61</v>
      </c>
      <c r="H189" s="7"/>
      <c r="I189" s="307">
        <v>10.0</v>
      </c>
      <c r="J189" s="7">
        <f t="shared" si="9"/>
        <v>7.616</v>
      </c>
      <c r="K189" s="38">
        <f t="shared" si="12"/>
        <v>7.161</v>
      </c>
      <c r="L189" s="7"/>
      <c r="M189" s="7"/>
      <c r="N189" s="8"/>
      <c r="O189" s="8"/>
      <c r="P189" s="8"/>
      <c r="Q189" s="8"/>
      <c r="R189" s="8"/>
      <c r="S189" s="8"/>
      <c r="T189" s="8"/>
      <c r="U189" s="8"/>
      <c r="V189" s="8"/>
      <c r="W189" s="8"/>
      <c r="X189" s="8"/>
      <c r="Y189" s="8"/>
      <c r="Z189" s="8"/>
      <c r="AA189" s="8"/>
      <c r="AB189" s="8"/>
      <c r="AC189" s="8"/>
      <c r="AD189" s="8"/>
      <c r="AE189" s="8"/>
    </row>
    <row r="190">
      <c r="A190" s="106" t="s">
        <v>1345</v>
      </c>
      <c r="B190" s="106" t="s">
        <v>1346</v>
      </c>
      <c r="C190" s="103"/>
      <c r="D190" s="106" t="s">
        <v>1250</v>
      </c>
      <c r="E190" s="346">
        <v>45755.0</v>
      </c>
      <c r="F190" s="102">
        <v>78.94</v>
      </c>
      <c r="G190" s="108">
        <v>76.51</v>
      </c>
      <c r="H190" s="107"/>
      <c r="I190" s="347">
        <v>10.0</v>
      </c>
      <c r="J190" s="58">
        <f t="shared" si="9"/>
        <v>7.894</v>
      </c>
      <c r="K190" s="107">
        <f t="shared" si="12"/>
        <v>7.651</v>
      </c>
      <c r="L190" s="349" t="s">
        <v>1299</v>
      </c>
      <c r="N190" s="103"/>
      <c r="O190" s="103"/>
      <c r="P190" s="103"/>
      <c r="Q190" s="103"/>
      <c r="R190" s="103"/>
      <c r="S190" s="103"/>
      <c r="T190" s="103"/>
      <c r="U190" s="103"/>
      <c r="V190" s="103"/>
      <c r="W190" s="103"/>
      <c r="X190" s="103"/>
      <c r="Y190" s="103"/>
      <c r="Z190" s="103"/>
      <c r="AA190" s="103"/>
      <c r="AB190" s="103"/>
      <c r="AC190" s="103"/>
      <c r="AD190" s="103"/>
      <c r="AE190" s="103"/>
    </row>
    <row r="191">
      <c r="A191" s="330" t="s">
        <v>1347</v>
      </c>
      <c r="B191" s="330" t="s">
        <v>1348</v>
      </c>
      <c r="C191" s="312"/>
      <c r="D191" s="330" t="s">
        <v>1349</v>
      </c>
      <c r="E191" s="360">
        <v>45755.0</v>
      </c>
      <c r="F191" s="314">
        <v>48.74</v>
      </c>
      <c r="G191" s="317">
        <v>39.58</v>
      </c>
      <c r="H191" s="315"/>
      <c r="I191" s="316">
        <v>5.0</v>
      </c>
      <c r="J191" s="315">
        <f t="shared" si="9"/>
        <v>2.437</v>
      </c>
      <c r="K191" s="315">
        <f t="shared" si="12"/>
        <v>1.979</v>
      </c>
      <c r="L191" s="317" t="s">
        <v>1350</v>
      </c>
      <c r="M191" s="315"/>
      <c r="N191" s="312"/>
      <c r="O191" s="312"/>
      <c r="P191" s="312"/>
      <c r="Q191" s="312"/>
      <c r="R191" s="312"/>
      <c r="S191" s="312"/>
      <c r="T191" s="312"/>
      <c r="U191" s="312"/>
      <c r="V191" s="312"/>
      <c r="W191" s="312"/>
      <c r="X191" s="312"/>
      <c r="Y191" s="312"/>
      <c r="Z191" s="312"/>
      <c r="AA191" s="312"/>
      <c r="AB191" s="312"/>
      <c r="AC191" s="312"/>
      <c r="AD191" s="312"/>
      <c r="AE191" s="312"/>
    </row>
    <row r="192">
      <c r="A192" s="312"/>
      <c r="B192" s="79" t="s">
        <v>1351</v>
      </c>
      <c r="C192" s="356"/>
      <c r="D192" s="79" t="s">
        <v>1052</v>
      </c>
      <c r="E192" s="350">
        <v>45755.0</v>
      </c>
      <c r="F192" s="351"/>
      <c r="G192" s="352">
        <v>40.22</v>
      </c>
      <c r="H192" s="353"/>
      <c r="I192" s="354">
        <v>12.0</v>
      </c>
      <c r="J192" s="353">
        <f t="shared" si="9"/>
        <v>0</v>
      </c>
      <c r="K192" s="353">
        <f t="shared" si="12"/>
        <v>4.8264</v>
      </c>
      <c r="L192" s="80" t="s">
        <v>1342</v>
      </c>
      <c r="M192" s="355"/>
      <c r="N192" s="356"/>
      <c r="O192" s="356"/>
      <c r="P192" s="312"/>
      <c r="Q192" s="312"/>
      <c r="R192" s="312"/>
      <c r="S192" s="312"/>
      <c r="T192" s="312"/>
      <c r="U192" s="312"/>
      <c r="V192" s="312"/>
      <c r="W192" s="312"/>
      <c r="X192" s="312"/>
      <c r="Y192" s="312"/>
      <c r="Z192" s="312"/>
      <c r="AA192" s="312"/>
      <c r="AB192" s="312"/>
      <c r="AC192" s="312"/>
      <c r="AD192" s="312"/>
      <c r="AE192" s="312"/>
    </row>
    <row r="193">
      <c r="A193" s="323" t="s">
        <v>1352</v>
      </c>
      <c r="B193" s="361" t="s">
        <v>1353</v>
      </c>
      <c r="C193" s="322"/>
      <c r="D193" s="323" t="s">
        <v>1354</v>
      </c>
      <c r="E193" s="343">
        <v>45755.0</v>
      </c>
      <c r="F193" s="325">
        <v>72.46</v>
      </c>
      <c r="G193" s="326">
        <v>74.35</v>
      </c>
      <c r="H193" s="327"/>
      <c r="I193" s="328">
        <v>8.0</v>
      </c>
      <c r="J193" s="327">
        <f t="shared" si="9"/>
        <v>5.7968</v>
      </c>
      <c r="K193" s="327">
        <f t="shared" si="12"/>
        <v>5.948</v>
      </c>
      <c r="L193" s="327"/>
      <c r="M193" s="327"/>
      <c r="N193" s="322"/>
      <c r="O193" s="322"/>
      <c r="P193" s="322"/>
      <c r="Q193" s="322"/>
      <c r="R193" s="322"/>
      <c r="S193" s="322"/>
      <c r="T193" s="322"/>
      <c r="U193" s="322"/>
      <c r="V193" s="322"/>
      <c r="W193" s="322"/>
      <c r="X193" s="322"/>
      <c r="Y193" s="322"/>
      <c r="Z193" s="322"/>
      <c r="AA193" s="322"/>
      <c r="AB193" s="322"/>
      <c r="AC193" s="322"/>
      <c r="AD193" s="322"/>
      <c r="AE193" s="322"/>
    </row>
    <row r="194">
      <c r="B194" s="361" t="s">
        <v>1355</v>
      </c>
      <c r="C194" s="322"/>
      <c r="E194" s="343">
        <v>45758.0</v>
      </c>
      <c r="F194" s="322"/>
      <c r="G194" s="326">
        <v>67.73</v>
      </c>
      <c r="H194" s="327"/>
      <c r="I194" s="328">
        <v>1.6</v>
      </c>
      <c r="J194" s="327">
        <f t="shared" si="9"/>
        <v>0</v>
      </c>
      <c r="K194" s="327">
        <f t="shared" si="12"/>
        <v>1.08368</v>
      </c>
      <c r="L194" s="327"/>
      <c r="M194" s="327"/>
      <c r="N194" s="322"/>
      <c r="O194" s="322"/>
      <c r="P194" s="322"/>
      <c r="Q194" s="322"/>
      <c r="R194" s="322"/>
      <c r="S194" s="322"/>
      <c r="T194" s="322"/>
      <c r="U194" s="322"/>
      <c r="V194" s="322"/>
      <c r="W194" s="322"/>
      <c r="X194" s="322"/>
      <c r="Y194" s="322"/>
      <c r="Z194" s="322"/>
      <c r="AA194" s="322"/>
      <c r="AB194" s="322"/>
      <c r="AC194" s="322"/>
      <c r="AD194" s="322"/>
      <c r="AE194" s="322"/>
    </row>
    <row r="195">
      <c r="B195" s="361" t="s">
        <v>1356</v>
      </c>
      <c r="C195" s="322"/>
      <c r="E195" s="343">
        <v>45759.0</v>
      </c>
      <c r="F195" s="325">
        <v>76.1</v>
      </c>
      <c r="G195" s="326">
        <v>70.03</v>
      </c>
      <c r="H195" s="327"/>
      <c r="I195" s="328">
        <v>1.27</v>
      </c>
      <c r="J195" s="327">
        <f t="shared" si="9"/>
        <v>0.96647</v>
      </c>
      <c r="K195" s="327">
        <f t="shared" si="12"/>
        <v>0.889381</v>
      </c>
      <c r="L195" s="327"/>
      <c r="M195" s="327"/>
      <c r="N195" s="322"/>
      <c r="O195" s="322"/>
      <c r="P195" s="322"/>
      <c r="Q195" s="322"/>
      <c r="R195" s="322"/>
      <c r="S195" s="322"/>
      <c r="T195" s="322"/>
      <c r="U195" s="322"/>
      <c r="V195" s="322"/>
      <c r="W195" s="322"/>
      <c r="X195" s="322"/>
      <c r="Y195" s="322"/>
      <c r="Z195" s="322"/>
      <c r="AA195" s="322"/>
      <c r="AB195" s="322"/>
      <c r="AC195" s="322"/>
      <c r="AD195" s="322"/>
      <c r="AE195" s="322"/>
    </row>
    <row r="196">
      <c r="B196" s="361" t="s">
        <v>1357</v>
      </c>
      <c r="C196" s="322"/>
      <c r="E196" s="343">
        <v>45762.0</v>
      </c>
      <c r="F196" s="325">
        <v>32.12</v>
      </c>
      <c r="G196" s="326">
        <v>82.0</v>
      </c>
      <c r="H196" s="327"/>
      <c r="I196" s="328">
        <v>6.6</v>
      </c>
      <c r="J196" s="327"/>
      <c r="K196" s="327"/>
      <c r="L196" s="327"/>
      <c r="M196" s="327"/>
      <c r="N196" s="322"/>
      <c r="O196" s="322"/>
      <c r="P196" s="322"/>
      <c r="Q196" s="322"/>
      <c r="R196" s="322"/>
      <c r="S196" s="322"/>
      <c r="T196" s="322"/>
      <c r="U196" s="322"/>
      <c r="V196" s="322"/>
      <c r="W196" s="322"/>
      <c r="X196" s="322"/>
      <c r="Y196" s="322"/>
      <c r="Z196" s="322"/>
      <c r="AA196" s="322"/>
      <c r="AB196" s="322"/>
      <c r="AC196" s="322"/>
      <c r="AD196" s="322"/>
      <c r="AE196" s="322"/>
    </row>
    <row r="197">
      <c r="B197" s="361" t="s">
        <v>1358</v>
      </c>
      <c r="C197" s="322"/>
      <c r="E197" s="343">
        <v>45769.0</v>
      </c>
      <c r="F197" s="325">
        <v>89.08</v>
      </c>
      <c r="G197" s="326">
        <v>67.83</v>
      </c>
      <c r="H197" s="327"/>
      <c r="I197" s="328">
        <v>6.31</v>
      </c>
      <c r="J197" s="327"/>
      <c r="K197" s="327"/>
      <c r="L197" s="326" t="s">
        <v>1359</v>
      </c>
      <c r="M197" s="327"/>
      <c r="N197" s="322"/>
      <c r="O197" s="322"/>
      <c r="P197" s="322"/>
      <c r="Q197" s="322"/>
      <c r="R197" s="322"/>
      <c r="S197" s="322"/>
      <c r="T197" s="322"/>
      <c r="U197" s="322"/>
      <c r="V197" s="322"/>
      <c r="W197" s="322"/>
      <c r="X197" s="322"/>
      <c r="Y197" s="322"/>
      <c r="Z197" s="322"/>
      <c r="AA197" s="322"/>
      <c r="AB197" s="322"/>
      <c r="AC197" s="322"/>
      <c r="AD197" s="322"/>
      <c r="AE197" s="322"/>
    </row>
    <row r="198">
      <c r="B198" s="361" t="s">
        <v>1360</v>
      </c>
      <c r="C198" s="322"/>
      <c r="E198" s="343">
        <v>45769.0</v>
      </c>
      <c r="F198" s="325">
        <v>90.01</v>
      </c>
      <c r="G198" s="326">
        <v>65.53</v>
      </c>
      <c r="H198" s="327"/>
      <c r="I198" s="328">
        <v>6.25</v>
      </c>
      <c r="J198" s="327"/>
      <c r="K198" s="327"/>
      <c r="L198" s="326" t="s">
        <v>1361</v>
      </c>
      <c r="M198" s="327"/>
      <c r="N198" s="322"/>
      <c r="O198" s="322"/>
      <c r="P198" s="322"/>
      <c r="Q198" s="322"/>
      <c r="R198" s="322"/>
      <c r="S198" s="322"/>
      <c r="T198" s="322"/>
      <c r="U198" s="322"/>
      <c r="V198" s="322"/>
      <c r="W198" s="322"/>
      <c r="X198" s="322"/>
      <c r="Y198" s="322"/>
      <c r="Z198" s="322"/>
      <c r="AA198" s="322"/>
      <c r="AB198" s="322"/>
      <c r="AC198" s="322"/>
      <c r="AD198" s="322"/>
      <c r="AE198" s="322"/>
    </row>
    <row r="199">
      <c r="B199" s="361" t="s">
        <v>1362</v>
      </c>
      <c r="C199" s="322"/>
      <c r="E199" s="343">
        <v>45769.0</v>
      </c>
      <c r="F199" s="325">
        <v>92.22</v>
      </c>
      <c r="G199" s="326">
        <v>82.43</v>
      </c>
      <c r="H199" s="327"/>
      <c r="I199" s="328">
        <v>4.2</v>
      </c>
      <c r="J199" s="327"/>
      <c r="K199" s="327"/>
      <c r="L199" s="326" t="s">
        <v>1363</v>
      </c>
      <c r="M199" s="327"/>
      <c r="N199" s="322"/>
      <c r="O199" s="322"/>
      <c r="P199" s="322"/>
      <c r="Q199" s="322"/>
      <c r="R199" s="322"/>
      <c r="S199" s="322"/>
      <c r="T199" s="322"/>
      <c r="U199" s="322"/>
      <c r="V199" s="322"/>
      <c r="W199" s="322"/>
      <c r="X199" s="322"/>
      <c r="Y199" s="322"/>
      <c r="Z199" s="322"/>
      <c r="AA199" s="322"/>
      <c r="AB199" s="322"/>
      <c r="AC199" s="322"/>
      <c r="AD199" s="322"/>
      <c r="AE199" s="322"/>
    </row>
    <row r="200">
      <c r="B200" s="361" t="s">
        <v>1364</v>
      </c>
      <c r="C200" s="322"/>
      <c r="E200" s="343">
        <v>45769.0</v>
      </c>
      <c r="F200" s="325">
        <v>82.09</v>
      </c>
      <c r="G200" s="326">
        <v>80.87</v>
      </c>
      <c r="H200" s="327"/>
      <c r="I200" s="328">
        <v>4.0</v>
      </c>
      <c r="J200" s="327"/>
      <c r="K200" s="327"/>
      <c r="L200" s="326"/>
      <c r="M200" s="327"/>
      <c r="N200" s="322"/>
      <c r="O200" s="322"/>
      <c r="P200" s="322"/>
      <c r="Q200" s="322"/>
      <c r="R200" s="322"/>
      <c r="S200" s="322"/>
      <c r="T200" s="322"/>
      <c r="U200" s="322"/>
      <c r="V200" s="322"/>
      <c r="W200" s="322"/>
      <c r="X200" s="322"/>
      <c r="Y200" s="322"/>
      <c r="Z200" s="322"/>
      <c r="AA200" s="322"/>
      <c r="AB200" s="322"/>
      <c r="AC200" s="322"/>
      <c r="AD200" s="322"/>
      <c r="AE200" s="322"/>
    </row>
    <row r="201">
      <c r="A201" s="68" t="s">
        <v>1365</v>
      </c>
      <c r="B201" s="68" t="s">
        <v>1366</v>
      </c>
      <c r="C201" s="8"/>
      <c r="D201" s="68" t="s">
        <v>1156</v>
      </c>
      <c r="E201" s="318">
        <v>45755.0</v>
      </c>
      <c r="F201" s="69">
        <v>74.19</v>
      </c>
      <c r="G201" s="71">
        <v>62.35</v>
      </c>
      <c r="H201" s="7"/>
      <c r="I201" s="307">
        <v>15.0</v>
      </c>
      <c r="J201" s="7">
        <f t="shared" ref="J201:J212" si="13">(F201/100)*I201</f>
        <v>11.1285</v>
      </c>
      <c r="K201" s="38">
        <f t="shared" ref="K201:K210" si="14">(G201/100)*I201</f>
        <v>9.3525</v>
      </c>
      <c r="L201" s="7"/>
      <c r="M201" s="7"/>
      <c r="N201" s="8"/>
      <c r="O201" s="8"/>
      <c r="P201" s="8"/>
      <c r="Q201" s="8"/>
      <c r="R201" s="8"/>
      <c r="S201" s="8"/>
      <c r="T201" s="8"/>
      <c r="U201" s="8"/>
      <c r="V201" s="8"/>
      <c r="W201" s="8"/>
      <c r="X201" s="8"/>
      <c r="Y201" s="8"/>
      <c r="Z201" s="8"/>
      <c r="AA201" s="8"/>
      <c r="AB201" s="8"/>
      <c r="AC201" s="8"/>
      <c r="AD201" s="8"/>
      <c r="AE201" s="8"/>
    </row>
    <row r="202">
      <c r="A202" s="106" t="s">
        <v>1367</v>
      </c>
      <c r="B202" s="106" t="s">
        <v>1368</v>
      </c>
      <c r="C202" s="103"/>
      <c r="D202" s="106" t="s">
        <v>1071</v>
      </c>
      <c r="E202" s="346">
        <v>45755.0</v>
      </c>
      <c r="F202" s="102">
        <v>71.44</v>
      </c>
      <c r="G202" s="108">
        <v>63.68</v>
      </c>
      <c r="H202" s="107"/>
      <c r="I202" s="347">
        <v>1.6</v>
      </c>
      <c r="J202" s="58">
        <f t="shared" si="13"/>
        <v>1.14304</v>
      </c>
      <c r="K202" s="107">
        <f t="shared" si="14"/>
        <v>1.01888</v>
      </c>
      <c r="L202" s="107"/>
      <c r="M202" s="107"/>
      <c r="N202" s="103"/>
      <c r="O202" s="103"/>
      <c r="P202" s="103"/>
      <c r="Q202" s="103"/>
      <c r="R202" s="103"/>
      <c r="S202" s="103"/>
      <c r="T202" s="103"/>
      <c r="U202" s="103"/>
      <c r="V202" s="103"/>
      <c r="W202" s="103"/>
      <c r="X202" s="103"/>
      <c r="Y202" s="103"/>
      <c r="Z202" s="103"/>
      <c r="AA202" s="103"/>
      <c r="AB202" s="103"/>
      <c r="AC202" s="103"/>
      <c r="AD202" s="103"/>
      <c r="AE202" s="103"/>
    </row>
    <row r="203">
      <c r="A203" s="68" t="s">
        <v>1369</v>
      </c>
      <c r="B203" s="68" t="s">
        <v>1370</v>
      </c>
      <c r="C203" s="8"/>
      <c r="D203" s="68" t="s">
        <v>1153</v>
      </c>
      <c r="E203" s="318">
        <v>45757.0</v>
      </c>
      <c r="F203" s="69">
        <v>60.25</v>
      </c>
      <c r="G203" s="71">
        <v>60.31</v>
      </c>
      <c r="H203" s="7"/>
      <c r="I203" s="307">
        <v>15.0</v>
      </c>
      <c r="J203" s="7">
        <f t="shared" si="13"/>
        <v>9.0375</v>
      </c>
      <c r="K203" s="38">
        <f t="shared" si="14"/>
        <v>9.0465</v>
      </c>
      <c r="L203" s="7"/>
      <c r="M203" s="7"/>
      <c r="N203" s="8"/>
      <c r="O203" s="8"/>
      <c r="P203" s="8"/>
      <c r="Q203" s="8"/>
      <c r="R203" s="8"/>
      <c r="S203" s="8"/>
      <c r="T203" s="8"/>
      <c r="U203" s="8"/>
      <c r="V203" s="8"/>
      <c r="W203" s="8"/>
      <c r="X203" s="8"/>
      <c r="Y203" s="8"/>
      <c r="Z203" s="8"/>
      <c r="AA203" s="8"/>
      <c r="AB203" s="8"/>
      <c r="AC203" s="8"/>
      <c r="AD203" s="8"/>
      <c r="AE203" s="8"/>
    </row>
    <row r="204">
      <c r="A204" s="52" t="s">
        <v>1371</v>
      </c>
      <c r="B204" s="52" t="s">
        <v>1372</v>
      </c>
      <c r="C204" s="59"/>
      <c r="D204" s="52" t="s">
        <v>1349</v>
      </c>
      <c r="E204" s="319">
        <v>45757.0</v>
      </c>
      <c r="F204" s="53">
        <v>80.26</v>
      </c>
      <c r="G204" s="64">
        <v>71.91</v>
      </c>
      <c r="H204" s="58"/>
      <c r="I204" s="310">
        <v>17.0</v>
      </c>
      <c r="J204" s="58">
        <f t="shared" si="13"/>
        <v>13.6442</v>
      </c>
      <c r="K204" s="58">
        <f t="shared" si="14"/>
        <v>12.2247</v>
      </c>
      <c r="L204" s="58"/>
      <c r="M204" s="58"/>
      <c r="N204" s="59"/>
      <c r="O204" s="59"/>
      <c r="P204" s="59"/>
      <c r="Q204" s="59"/>
      <c r="R204" s="59"/>
      <c r="S204" s="59"/>
      <c r="T204" s="59"/>
      <c r="U204" s="59"/>
      <c r="V204" s="59"/>
      <c r="W204" s="59"/>
      <c r="X204" s="59"/>
      <c r="Y204" s="59"/>
      <c r="Z204" s="59"/>
      <c r="AA204" s="59"/>
      <c r="AB204" s="59"/>
      <c r="AC204" s="59"/>
      <c r="AD204" s="59"/>
      <c r="AE204" s="59"/>
    </row>
    <row r="205">
      <c r="A205" s="68" t="s">
        <v>1373</v>
      </c>
      <c r="B205" s="68" t="s">
        <v>1374</v>
      </c>
      <c r="C205" s="8"/>
      <c r="D205" s="68" t="s">
        <v>1375</v>
      </c>
      <c r="E205" s="318">
        <v>45757.0</v>
      </c>
      <c r="F205" s="69">
        <v>82.19</v>
      </c>
      <c r="G205" s="71">
        <v>73.76</v>
      </c>
      <c r="H205" s="7"/>
      <c r="I205" s="307">
        <v>50.0</v>
      </c>
      <c r="J205" s="7">
        <f t="shared" si="13"/>
        <v>41.095</v>
      </c>
      <c r="K205" s="38">
        <f t="shared" si="14"/>
        <v>36.88</v>
      </c>
      <c r="L205" s="7"/>
      <c r="M205" s="7"/>
      <c r="N205" s="8"/>
      <c r="O205" s="8"/>
      <c r="P205" s="8"/>
      <c r="Q205" s="8"/>
      <c r="R205" s="8"/>
      <c r="S205" s="8"/>
      <c r="T205" s="8"/>
      <c r="U205" s="8"/>
      <c r="V205" s="8"/>
      <c r="W205" s="8"/>
      <c r="X205" s="8"/>
      <c r="Y205" s="8"/>
      <c r="Z205" s="8"/>
      <c r="AA205" s="8"/>
      <c r="AB205" s="8"/>
      <c r="AC205" s="8"/>
      <c r="AD205" s="8"/>
      <c r="AE205" s="8"/>
    </row>
    <row r="206">
      <c r="A206" s="330" t="s">
        <v>1376</v>
      </c>
      <c r="B206" s="330" t="s">
        <v>1377</v>
      </c>
      <c r="C206" s="312"/>
      <c r="D206" s="330" t="s">
        <v>1349</v>
      </c>
      <c r="E206" s="331">
        <v>45757.0</v>
      </c>
      <c r="F206" s="314">
        <v>51.24</v>
      </c>
      <c r="G206" s="317">
        <v>47.64</v>
      </c>
      <c r="H206" s="315"/>
      <c r="I206" s="316">
        <v>5.0</v>
      </c>
      <c r="J206" s="315">
        <f t="shared" si="13"/>
        <v>2.562</v>
      </c>
      <c r="K206" s="315">
        <f t="shared" si="14"/>
        <v>2.382</v>
      </c>
      <c r="L206" s="317" t="s">
        <v>1350</v>
      </c>
      <c r="M206" s="315"/>
      <c r="N206" s="312"/>
      <c r="O206" s="312"/>
      <c r="P206" s="312"/>
      <c r="Q206" s="312"/>
      <c r="R206" s="312"/>
      <c r="S206" s="312"/>
      <c r="T206" s="312"/>
      <c r="U206" s="312"/>
      <c r="V206" s="312"/>
      <c r="W206" s="312"/>
      <c r="X206" s="312"/>
      <c r="Y206" s="312"/>
      <c r="Z206" s="312"/>
      <c r="AA206" s="312"/>
      <c r="AB206" s="312"/>
      <c r="AC206" s="312"/>
      <c r="AD206" s="312"/>
      <c r="AE206" s="312"/>
    </row>
    <row r="207">
      <c r="A207" s="312"/>
      <c r="B207" s="330" t="s">
        <v>1378</v>
      </c>
      <c r="C207" s="312"/>
      <c r="D207" s="330" t="s">
        <v>1123</v>
      </c>
      <c r="E207" s="331">
        <v>45758.0</v>
      </c>
      <c r="F207" s="314">
        <v>47.43</v>
      </c>
      <c r="G207" s="317">
        <v>43.64</v>
      </c>
      <c r="H207" s="315"/>
      <c r="I207" s="316">
        <v>20.0</v>
      </c>
      <c r="J207" s="315">
        <f t="shared" si="13"/>
        <v>9.486</v>
      </c>
      <c r="K207" s="315">
        <f t="shared" si="14"/>
        <v>8.728</v>
      </c>
      <c r="L207" s="317" t="s">
        <v>1350</v>
      </c>
      <c r="M207" s="315"/>
      <c r="N207" s="312"/>
      <c r="O207" s="312"/>
      <c r="P207" s="312"/>
      <c r="Q207" s="312"/>
      <c r="R207" s="312"/>
      <c r="S207" s="312"/>
      <c r="T207" s="312"/>
      <c r="U207" s="312"/>
      <c r="V207" s="312"/>
      <c r="W207" s="312"/>
      <c r="X207" s="312"/>
      <c r="Y207" s="312"/>
      <c r="Z207" s="312"/>
      <c r="AA207" s="312"/>
      <c r="AB207" s="312"/>
      <c r="AC207" s="312"/>
      <c r="AD207" s="312"/>
      <c r="AE207" s="312"/>
    </row>
    <row r="208">
      <c r="A208" s="59"/>
      <c r="B208" s="52" t="s">
        <v>1379</v>
      </c>
      <c r="C208" s="59"/>
      <c r="D208" s="52" t="s">
        <v>1071</v>
      </c>
      <c r="E208" s="319">
        <v>45758.0</v>
      </c>
      <c r="F208" s="53">
        <v>62.69</v>
      </c>
      <c r="G208" s="64">
        <v>60.19</v>
      </c>
      <c r="H208" s="58"/>
      <c r="I208" s="310">
        <v>2.0</v>
      </c>
      <c r="J208" s="58">
        <f t="shared" si="13"/>
        <v>1.2538</v>
      </c>
      <c r="K208" s="58">
        <f t="shared" si="14"/>
        <v>1.2038</v>
      </c>
      <c r="L208" s="58"/>
      <c r="M208" s="58"/>
      <c r="N208" s="59"/>
      <c r="O208" s="59"/>
      <c r="P208" s="59"/>
      <c r="Q208" s="59"/>
      <c r="R208" s="59"/>
      <c r="S208" s="59"/>
      <c r="T208" s="59"/>
      <c r="U208" s="59"/>
      <c r="V208" s="59"/>
      <c r="W208" s="59"/>
      <c r="X208" s="59"/>
      <c r="Y208" s="59"/>
      <c r="Z208" s="59"/>
      <c r="AA208" s="59"/>
      <c r="AB208" s="59"/>
      <c r="AC208" s="59"/>
      <c r="AD208" s="59"/>
      <c r="AE208" s="59"/>
    </row>
    <row r="209">
      <c r="A209" s="312"/>
      <c r="B209" s="330" t="s">
        <v>1380</v>
      </c>
      <c r="C209" s="312"/>
      <c r="D209" s="330" t="s">
        <v>1052</v>
      </c>
      <c r="E209" s="331">
        <v>45758.0</v>
      </c>
      <c r="F209" s="314">
        <v>30.76</v>
      </c>
      <c r="G209" s="317">
        <v>33.68</v>
      </c>
      <c r="H209" s="315"/>
      <c r="I209" s="316">
        <v>50.0</v>
      </c>
      <c r="J209" s="315">
        <f t="shared" si="13"/>
        <v>15.38</v>
      </c>
      <c r="K209" s="315">
        <f t="shared" si="14"/>
        <v>16.84</v>
      </c>
      <c r="L209" s="317" t="s">
        <v>1350</v>
      </c>
      <c r="M209" s="315"/>
      <c r="N209" s="312"/>
      <c r="O209" s="312"/>
      <c r="P209" s="312"/>
      <c r="Q209" s="312"/>
      <c r="R209" s="312"/>
      <c r="S209" s="312"/>
      <c r="T209" s="312"/>
      <c r="U209" s="312"/>
      <c r="V209" s="312"/>
      <c r="W209" s="312"/>
      <c r="X209" s="312"/>
      <c r="Y209" s="312"/>
      <c r="Z209" s="312"/>
      <c r="AA209" s="312"/>
      <c r="AB209" s="312"/>
      <c r="AC209" s="312"/>
      <c r="AD209" s="312"/>
      <c r="AE209" s="312"/>
    </row>
    <row r="210">
      <c r="A210" s="59"/>
      <c r="B210" s="362" t="s">
        <v>1381</v>
      </c>
      <c r="C210" s="59"/>
      <c r="D210" s="52" t="s">
        <v>1382</v>
      </c>
      <c r="E210" s="319">
        <v>45758.0</v>
      </c>
      <c r="F210" s="53">
        <v>85.18</v>
      </c>
      <c r="G210" s="64">
        <v>76.64</v>
      </c>
      <c r="H210" s="58"/>
      <c r="I210" s="310">
        <v>10.0</v>
      </c>
      <c r="J210" s="58">
        <f t="shared" si="13"/>
        <v>8.518</v>
      </c>
      <c r="K210" s="58">
        <f t="shared" si="14"/>
        <v>7.664</v>
      </c>
      <c r="L210" s="58"/>
      <c r="M210" s="58"/>
      <c r="N210" s="59"/>
      <c r="O210" s="59"/>
      <c r="P210" s="59"/>
      <c r="Q210" s="59"/>
      <c r="R210" s="59"/>
      <c r="S210" s="59"/>
      <c r="T210" s="59"/>
      <c r="U210" s="59"/>
      <c r="V210" s="59"/>
      <c r="W210" s="59"/>
      <c r="X210" s="59"/>
      <c r="Y210" s="59"/>
      <c r="Z210" s="59"/>
      <c r="AA210" s="59"/>
      <c r="AB210" s="59"/>
      <c r="AC210" s="59"/>
      <c r="AD210" s="59"/>
      <c r="AE210" s="59"/>
    </row>
    <row r="211">
      <c r="A211" s="8"/>
      <c r="B211" s="68" t="s">
        <v>1383</v>
      </c>
      <c r="C211" s="8"/>
      <c r="D211" s="68" t="s">
        <v>1052</v>
      </c>
      <c r="E211" s="318">
        <v>45761.0</v>
      </c>
      <c r="F211" s="69">
        <v>51.22</v>
      </c>
      <c r="G211" s="71">
        <v>50.91</v>
      </c>
      <c r="H211" s="7"/>
      <c r="I211" s="307">
        <v>8.5</v>
      </c>
      <c r="J211" s="58">
        <f t="shared" si="13"/>
        <v>4.3537</v>
      </c>
      <c r="K211" s="7"/>
      <c r="L211" s="7"/>
      <c r="M211" s="7"/>
      <c r="N211" s="8"/>
      <c r="O211" s="8"/>
      <c r="P211" s="8"/>
      <c r="Q211" s="8"/>
      <c r="R211" s="8"/>
      <c r="S211" s="8"/>
      <c r="T211" s="8"/>
      <c r="U211" s="8"/>
      <c r="V211" s="8"/>
      <c r="W211" s="8"/>
      <c r="X211" s="8"/>
      <c r="Y211" s="8"/>
      <c r="Z211" s="8"/>
      <c r="AA211" s="8"/>
      <c r="AB211" s="8"/>
      <c r="AC211" s="8"/>
      <c r="AD211" s="8"/>
      <c r="AE211" s="8"/>
    </row>
    <row r="212">
      <c r="A212" s="59"/>
      <c r="B212" s="52" t="s">
        <v>1384</v>
      </c>
      <c r="C212" s="59"/>
      <c r="D212" s="52" t="s">
        <v>1385</v>
      </c>
      <c r="E212" s="319">
        <v>45761.0</v>
      </c>
      <c r="F212" s="53">
        <v>55.48</v>
      </c>
      <c r="G212" s="64">
        <v>59.52</v>
      </c>
      <c r="H212" s="58"/>
      <c r="I212" s="310">
        <v>13.0</v>
      </c>
      <c r="J212" s="58">
        <f t="shared" si="13"/>
        <v>7.2124</v>
      </c>
      <c r="K212" s="58"/>
      <c r="L212" s="58"/>
      <c r="M212" s="58"/>
      <c r="N212" s="59"/>
      <c r="O212" s="59"/>
      <c r="P212" s="59"/>
      <c r="Q212" s="59"/>
      <c r="R212" s="59"/>
      <c r="S212" s="59"/>
      <c r="T212" s="59"/>
      <c r="U212" s="59"/>
      <c r="V212" s="59"/>
      <c r="W212" s="59"/>
      <c r="X212" s="59"/>
      <c r="Y212" s="59"/>
      <c r="Z212" s="59"/>
      <c r="AA212" s="59"/>
      <c r="AB212" s="59"/>
      <c r="AC212" s="59"/>
      <c r="AD212" s="59"/>
      <c r="AE212" s="59"/>
    </row>
    <row r="213">
      <c r="A213" s="356"/>
      <c r="B213" s="79" t="s">
        <v>1386</v>
      </c>
      <c r="C213" s="356"/>
      <c r="D213" s="79" t="s">
        <v>1156</v>
      </c>
      <c r="E213" s="350">
        <v>45761.0</v>
      </c>
      <c r="F213" s="357">
        <v>38.8</v>
      </c>
      <c r="G213" s="352">
        <v>33.75</v>
      </c>
      <c r="H213" s="353"/>
      <c r="I213" s="354">
        <v>30.0</v>
      </c>
      <c r="J213" s="353"/>
      <c r="K213" s="353"/>
      <c r="L213" s="80" t="s">
        <v>1387</v>
      </c>
      <c r="M213" s="355"/>
      <c r="N213" s="356"/>
      <c r="O213" s="356"/>
      <c r="P213" s="356"/>
      <c r="Q213" s="356"/>
      <c r="R213" s="356"/>
      <c r="S213" s="356"/>
      <c r="T213" s="356"/>
      <c r="U213" s="356"/>
      <c r="V213" s="356"/>
      <c r="W213" s="356"/>
      <c r="X213" s="356"/>
      <c r="Y213" s="356"/>
      <c r="Z213" s="356"/>
      <c r="AA213" s="356"/>
      <c r="AB213" s="356"/>
      <c r="AC213" s="356"/>
      <c r="AD213" s="356"/>
      <c r="AE213" s="356"/>
    </row>
    <row r="214">
      <c r="A214" s="330" t="s">
        <v>1388</v>
      </c>
      <c r="B214" s="330" t="s">
        <v>1389</v>
      </c>
      <c r="C214" s="312"/>
      <c r="D214" s="330" t="s">
        <v>1052</v>
      </c>
      <c r="E214" s="331">
        <v>45761.0</v>
      </c>
      <c r="F214" s="314">
        <v>52.62</v>
      </c>
      <c r="G214" s="317">
        <v>44.42</v>
      </c>
      <c r="H214" s="315"/>
      <c r="I214" s="316">
        <v>9.5</v>
      </c>
      <c r="J214" s="315">
        <f>(F214/100)*I214</f>
        <v>4.9989</v>
      </c>
      <c r="K214" s="315"/>
      <c r="L214" s="317" t="s">
        <v>1390</v>
      </c>
      <c r="M214" s="317" t="s">
        <v>1391</v>
      </c>
      <c r="N214" s="312"/>
      <c r="O214" s="312"/>
      <c r="P214" s="312"/>
      <c r="Q214" s="312"/>
      <c r="R214" s="312"/>
      <c r="S214" s="312"/>
      <c r="T214" s="312"/>
      <c r="U214" s="312"/>
      <c r="V214" s="312"/>
      <c r="W214" s="312"/>
      <c r="X214" s="312"/>
      <c r="Y214" s="312"/>
      <c r="Z214" s="312"/>
      <c r="AA214" s="312"/>
      <c r="AB214" s="312"/>
      <c r="AC214" s="312"/>
      <c r="AD214" s="312"/>
      <c r="AE214" s="312"/>
    </row>
    <row r="215">
      <c r="A215" s="312"/>
      <c r="B215" s="363" t="s">
        <v>1392</v>
      </c>
      <c r="C215" s="312"/>
      <c r="D215" s="330" t="s">
        <v>1393</v>
      </c>
      <c r="E215" s="331">
        <v>45701.0</v>
      </c>
      <c r="F215" s="312"/>
      <c r="G215" s="317">
        <v>35.14</v>
      </c>
      <c r="H215" s="315"/>
      <c r="I215" s="316">
        <v>67.0</v>
      </c>
      <c r="J215" s="315"/>
      <c r="K215" s="315"/>
      <c r="L215" s="317" t="s">
        <v>1394</v>
      </c>
      <c r="M215" s="315"/>
      <c r="N215" s="312"/>
      <c r="O215" s="312"/>
      <c r="P215" s="312"/>
      <c r="Q215" s="312"/>
      <c r="R215" s="312"/>
      <c r="S215" s="312"/>
      <c r="T215" s="312"/>
      <c r="U215" s="312"/>
      <c r="V215" s="312"/>
      <c r="W215" s="312"/>
      <c r="X215" s="312"/>
      <c r="Y215" s="312"/>
      <c r="Z215" s="312"/>
      <c r="AA215" s="312"/>
      <c r="AB215" s="312"/>
      <c r="AC215" s="312"/>
      <c r="AD215" s="312"/>
      <c r="AE215" s="312"/>
    </row>
    <row r="216">
      <c r="A216" s="330" t="s">
        <v>1395</v>
      </c>
      <c r="B216" s="330" t="s">
        <v>1396</v>
      </c>
      <c r="C216" s="312"/>
      <c r="D216" s="330" t="s">
        <v>1283</v>
      </c>
      <c r="E216" s="331">
        <v>45762.0</v>
      </c>
      <c r="F216" s="314">
        <v>45.08</v>
      </c>
      <c r="G216" s="364">
        <v>40.07</v>
      </c>
      <c r="H216" s="315"/>
      <c r="I216" s="316">
        <v>4.0</v>
      </c>
      <c r="J216" s="315"/>
      <c r="K216" s="315"/>
      <c r="L216" s="317" t="s">
        <v>1397</v>
      </c>
      <c r="M216" s="317" t="s">
        <v>1391</v>
      </c>
      <c r="N216" s="312"/>
      <c r="O216" s="312"/>
      <c r="P216" s="312"/>
      <c r="Q216" s="312"/>
      <c r="R216" s="312"/>
      <c r="S216" s="312"/>
      <c r="T216" s="312"/>
      <c r="U216" s="312"/>
      <c r="V216" s="312"/>
      <c r="W216" s="312"/>
      <c r="X216" s="312"/>
      <c r="Y216" s="312"/>
      <c r="Z216" s="312"/>
      <c r="AA216" s="312"/>
      <c r="AB216" s="312"/>
      <c r="AC216" s="312"/>
      <c r="AD216" s="312"/>
      <c r="AE216" s="312"/>
    </row>
    <row r="217">
      <c r="A217" s="68" t="s">
        <v>1398</v>
      </c>
      <c r="B217" s="68" t="s">
        <v>1399</v>
      </c>
      <c r="C217" s="8"/>
      <c r="D217" s="68" t="s">
        <v>1400</v>
      </c>
      <c r="E217" s="318">
        <v>45762.0</v>
      </c>
      <c r="F217" s="69">
        <v>76.47</v>
      </c>
      <c r="G217" s="286">
        <v>65.73</v>
      </c>
      <c r="H217" s="7"/>
      <c r="I217" s="307">
        <v>10.0</v>
      </c>
      <c r="J217" s="7"/>
      <c r="K217" s="7"/>
      <c r="L217" s="71" t="s">
        <v>1401</v>
      </c>
      <c r="M217" s="7"/>
      <c r="N217" s="8"/>
      <c r="O217" s="8"/>
      <c r="P217" s="8"/>
      <c r="Q217" s="8"/>
      <c r="R217" s="8"/>
      <c r="S217" s="8"/>
      <c r="T217" s="8"/>
      <c r="U217" s="8"/>
      <c r="V217" s="8"/>
      <c r="W217" s="8"/>
      <c r="X217" s="8"/>
      <c r="Y217" s="8"/>
      <c r="Z217" s="8"/>
      <c r="AA217" s="8"/>
      <c r="AB217" s="8"/>
      <c r="AC217" s="8"/>
      <c r="AD217" s="8"/>
      <c r="AE217" s="8"/>
    </row>
    <row r="218">
      <c r="A218" s="68" t="s">
        <v>1402</v>
      </c>
      <c r="B218" s="68" t="s">
        <v>1403</v>
      </c>
      <c r="C218" s="8"/>
      <c r="D218" s="68" t="s">
        <v>1283</v>
      </c>
      <c r="E218" s="318">
        <v>45762.0</v>
      </c>
      <c r="F218" s="69">
        <v>63.73</v>
      </c>
      <c r="G218" s="286">
        <v>55.15</v>
      </c>
      <c r="H218" s="7"/>
      <c r="I218" s="307" t="s">
        <v>1404</v>
      </c>
      <c r="J218" s="7"/>
      <c r="K218" s="7"/>
      <c r="L218" s="71" t="s">
        <v>1405</v>
      </c>
      <c r="M218" s="7"/>
      <c r="N218" s="8"/>
      <c r="O218" s="8"/>
      <c r="P218" s="8"/>
      <c r="Q218" s="8"/>
      <c r="R218" s="8"/>
      <c r="S218" s="8"/>
      <c r="T218" s="8"/>
      <c r="U218" s="8"/>
      <c r="V218" s="8"/>
      <c r="W218" s="8"/>
      <c r="X218" s="8"/>
      <c r="Y218" s="8"/>
      <c r="Z218" s="8"/>
      <c r="AA218" s="8"/>
      <c r="AB218" s="8"/>
      <c r="AC218" s="8"/>
      <c r="AD218" s="8"/>
      <c r="AE218" s="8"/>
    </row>
    <row r="219">
      <c r="B219" s="68" t="s">
        <v>1406</v>
      </c>
      <c r="C219" s="8"/>
      <c r="E219" s="14"/>
      <c r="F219" s="69">
        <v>65.22</v>
      </c>
      <c r="G219" s="286">
        <v>55.93</v>
      </c>
      <c r="H219" s="7"/>
      <c r="I219" s="307">
        <v>5.0</v>
      </c>
      <c r="J219" s="7"/>
      <c r="K219" s="7"/>
      <c r="L219" s="71" t="s">
        <v>1407</v>
      </c>
      <c r="M219" s="7"/>
      <c r="N219" s="8"/>
      <c r="O219" s="8"/>
      <c r="P219" s="8"/>
      <c r="Q219" s="8"/>
      <c r="R219" s="8"/>
      <c r="S219" s="8"/>
      <c r="T219" s="8"/>
      <c r="U219" s="8"/>
      <c r="V219" s="8"/>
      <c r="W219" s="8"/>
      <c r="X219" s="8"/>
      <c r="Y219" s="8"/>
      <c r="Z219" s="8"/>
      <c r="AA219" s="8"/>
      <c r="AB219" s="8"/>
      <c r="AC219" s="8"/>
      <c r="AD219" s="8"/>
      <c r="AE219" s="8"/>
    </row>
    <row r="220">
      <c r="B220" s="330" t="s">
        <v>1408</v>
      </c>
      <c r="C220" s="39"/>
      <c r="E220" s="14"/>
      <c r="F220" s="314">
        <v>30.3</v>
      </c>
      <c r="G220" s="364">
        <v>30.07</v>
      </c>
      <c r="H220" s="315"/>
      <c r="I220" s="316">
        <v>5.0</v>
      </c>
      <c r="J220" s="315"/>
      <c r="K220" s="315"/>
      <c r="L220" s="317" t="s">
        <v>1409</v>
      </c>
      <c r="M220" s="317" t="s">
        <v>1391</v>
      </c>
      <c r="N220" s="312"/>
      <c r="O220" s="312"/>
      <c r="P220" s="312"/>
      <c r="Q220" s="312"/>
      <c r="R220" s="312"/>
      <c r="S220" s="312"/>
      <c r="T220" s="312"/>
      <c r="U220" s="312"/>
      <c r="V220" s="312"/>
      <c r="W220" s="312"/>
      <c r="X220" s="312"/>
      <c r="Y220" s="312"/>
      <c r="Z220" s="312"/>
      <c r="AA220" s="312"/>
      <c r="AB220" s="312"/>
      <c r="AC220" s="312"/>
      <c r="AD220" s="312"/>
      <c r="AE220" s="312"/>
    </row>
    <row r="221">
      <c r="A221" s="323" t="s">
        <v>1410</v>
      </c>
      <c r="B221" s="323" t="s">
        <v>1411</v>
      </c>
      <c r="C221" s="322"/>
      <c r="D221" s="323" t="s">
        <v>1412</v>
      </c>
      <c r="E221" s="343">
        <v>45762.0</v>
      </c>
      <c r="F221" s="325">
        <v>91.5</v>
      </c>
      <c r="G221" s="326">
        <v>85.29</v>
      </c>
      <c r="H221" s="327"/>
      <c r="I221" s="328">
        <v>6.8</v>
      </c>
      <c r="J221" s="327"/>
      <c r="K221" s="327"/>
      <c r="L221" s="327"/>
      <c r="M221" s="327"/>
      <c r="N221" s="322"/>
      <c r="O221" s="322"/>
      <c r="P221" s="322"/>
      <c r="Q221" s="322"/>
      <c r="R221" s="322"/>
      <c r="S221" s="322"/>
      <c r="T221" s="322"/>
      <c r="U221" s="322"/>
      <c r="V221" s="322"/>
      <c r="W221" s="322"/>
      <c r="X221" s="322"/>
      <c r="Y221" s="322"/>
      <c r="Z221" s="322"/>
      <c r="AA221" s="322"/>
      <c r="AB221" s="322"/>
      <c r="AC221" s="322"/>
      <c r="AD221" s="322"/>
      <c r="AE221" s="322"/>
    </row>
    <row r="222">
      <c r="B222" s="323" t="s">
        <v>1413</v>
      </c>
      <c r="C222" s="322"/>
      <c r="E222" s="343">
        <v>45769.0</v>
      </c>
      <c r="F222" s="325">
        <v>84.31</v>
      </c>
      <c r="G222" s="326">
        <v>79.01</v>
      </c>
      <c r="H222" s="327"/>
      <c r="I222" s="328">
        <v>4.0</v>
      </c>
      <c r="J222" s="327"/>
      <c r="K222" s="327"/>
      <c r="L222" s="327"/>
      <c r="M222" s="327"/>
      <c r="N222" s="322"/>
      <c r="O222" s="322"/>
      <c r="P222" s="322"/>
      <c r="Q222" s="322"/>
      <c r="R222" s="322"/>
      <c r="S222" s="322"/>
      <c r="T222" s="322"/>
      <c r="U222" s="322"/>
      <c r="V222" s="322"/>
      <c r="W222" s="322"/>
      <c r="X222" s="322"/>
      <c r="Y222" s="322"/>
      <c r="Z222" s="322"/>
      <c r="AA222" s="322"/>
      <c r="AB222" s="322"/>
      <c r="AC222" s="322"/>
      <c r="AD222" s="322"/>
      <c r="AE222" s="322"/>
    </row>
    <row r="223">
      <c r="B223" s="323" t="s">
        <v>1414</v>
      </c>
      <c r="C223" s="322"/>
      <c r="E223" s="343">
        <v>45769.0</v>
      </c>
      <c r="F223" s="322"/>
      <c r="G223" s="326">
        <v>78.21</v>
      </c>
      <c r="H223" s="327"/>
      <c r="I223" s="328">
        <v>5.2</v>
      </c>
      <c r="J223" s="327"/>
      <c r="K223" s="327"/>
      <c r="L223" s="327"/>
      <c r="M223" s="327"/>
      <c r="N223" s="322"/>
      <c r="O223" s="322"/>
      <c r="P223" s="322"/>
      <c r="Q223" s="322"/>
      <c r="R223" s="322"/>
      <c r="S223" s="322"/>
      <c r="T223" s="322"/>
      <c r="U223" s="322"/>
      <c r="V223" s="322"/>
      <c r="W223" s="322"/>
      <c r="X223" s="322"/>
      <c r="Y223" s="322"/>
      <c r="Z223" s="322"/>
      <c r="AA223" s="322"/>
      <c r="AB223" s="322"/>
      <c r="AC223" s="322"/>
      <c r="AD223" s="322"/>
      <c r="AE223" s="322"/>
    </row>
    <row r="224">
      <c r="B224" s="323" t="s">
        <v>1415</v>
      </c>
      <c r="C224" s="322"/>
      <c r="E224" s="343">
        <v>45769.0</v>
      </c>
      <c r="F224" s="325">
        <v>84.02</v>
      </c>
      <c r="G224" s="326">
        <v>78.21</v>
      </c>
      <c r="H224" s="327"/>
      <c r="I224" s="328">
        <v>6.67</v>
      </c>
      <c r="J224" s="327"/>
      <c r="K224" s="327"/>
      <c r="L224" s="327"/>
      <c r="M224" s="327"/>
      <c r="N224" s="322"/>
      <c r="O224" s="322"/>
      <c r="P224" s="322"/>
      <c r="Q224" s="322"/>
      <c r="R224" s="322"/>
      <c r="S224" s="322"/>
      <c r="T224" s="322"/>
      <c r="U224" s="322"/>
      <c r="V224" s="322"/>
      <c r="W224" s="322"/>
      <c r="X224" s="322"/>
      <c r="Y224" s="322"/>
      <c r="Z224" s="322"/>
      <c r="AA224" s="322"/>
      <c r="AB224" s="322"/>
      <c r="AC224" s="322"/>
      <c r="AD224" s="322"/>
      <c r="AE224" s="322"/>
    </row>
    <row r="225">
      <c r="B225" s="323" t="s">
        <v>1416</v>
      </c>
      <c r="C225" s="322"/>
      <c r="E225" s="343">
        <v>45769.0</v>
      </c>
      <c r="F225" s="325">
        <v>81.38</v>
      </c>
      <c r="G225" s="326">
        <v>73.75</v>
      </c>
      <c r="H225" s="327"/>
      <c r="I225" s="328">
        <v>7.57</v>
      </c>
      <c r="J225" s="327"/>
      <c r="K225" s="327"/>
      <c r="L225" s="326" t="s">
        <v>1417</v>
      </c>
      <c r="M225" s="327"/>
      <c r="N225" s="322"/>
      <c r="O225" s="322"/>
      <c r="P225" s="322"/>
      <c r="Q225" s="322"/>
      <c r="R225" s="322"/>
      <c r="S225" s="322"/>
      <c r="T225" s="322"/>
      <c r="U225" s="322"/>
      <c r="V225" s="322"/>
      <c r="W225" s="322"/>
      <c r="X225" s="322"/>
      <c r="Y225" s="322"/>
      <c r="Z225" s="322"/>
      <c r="AA225" s="322"/>
      <c r="AB225" s="322"/>
      <c r="AC225" s="322"/>
      <c r="AD225" s="322"/>
      <c r="AE225" s="322"/>
    </row>
    <row r="226">
      <c r="B226" s="323" t="s">
        <v>1418</v>
      </c>
      <c r="C226" s="322"/>
      <c r="E226" s="343">
        <v>45773.0</v>
      </c>
      <c r="F226" s="325">
        <v>82.93</v>
      </c>
      <c r="G226" s="326">
        <v>80.31</v>
      </c>
      <c r="H226" s="327"/>
      <c r="I226" s="328">
        <v>6.8</v>
      </c>
      <c r="J226" s="327"/>
      <c r="K226" s="327"/>
      <c r="L226" s="326" t="s">
        <v>1419</v>
      </c>
      <c r="M226" s="327"/>
      <c r="N226" s="322"/>
      <c r="O226" s="322"/>
      <c r="P226" s="322"/>
      <c r="Q226" s="322"/>
      <c r="R226" s="322"/>
      <c r="S226" s="322"/>
      <c r="T226" s="322"/>
      <c r="U226" s="322"/>
      <c r="V226" s="322"/>
      <c r="W226" s="322"/>
      <c r="X226" s="322"/>
      <c r="Y226" s="322"/>
      <c r="Z226" s="322"/>
      <c r="AA226" s="322"/>
      <c r="AB226" s="322"/>
      <c r="AC226" s="322"/>
      <c r="AD226" s="322"/>
      <c r="AE226" s="322"/>
    </row>
    <row r="227">
      <c r="B227" s="323" t="s">
        <v>1420</v>
      </c>
      <c r="C227" s="322"/>
      <c r="E227" s="365" t="s">
        <v>1421</v>
      </c>
      <c r="F227" s="325">
        <v>82.46</v>
      </c>
      <c r="G227" s="326">
        <v>80.2</v>
      </c>
      <c r="H227" s="327"/>
      <c r="I227" s="328">
        <v>7.8</v>
      </c>
      <c r="J227" s="327"/>
      <c r="K227" s="327"/>
      <c r="L227" s="326" t="s">
        <v>1422</v>
      </c>
      <c r="M227" s="327"/>
      <c r="N227" s="322"/>
      <c r="O227" s="322"/>
      <c r="P227" s="322"/>
      <c r="Q227" s="322"/>
      <c r="R227" s="322"/>
      <c r="S227" s="322"/>
      <c r="T227" s="322"/>
      <c r="U227" s="322"/>
      <c r="V227" s="322"/>
      <c r="W227" s="322"/>
      <c r="X227" s="322"/>
      <c r="Y227" s="322"/>
      <c r="Z227" s="322"/>
      <c r="AA227" s="322"/>
      <c r="AB227" s="322"/>
      <c r="AC227" s="322"/>
      <c r="AD227" s="322"/>
      <c r="AE227" s="322"/>
    </row>
    <row r="228">
      <c r="B228" s="323" t="s">
        <v>1423</v>
      </c>
      <c r="C228" s="322"/>
      <c r="E228" s="343">
        <v>45773.0</v>
      </c>
      <c r="F228" s="325">
        <v>76.52</v>
      </c>
      <c r="G228" s="326">
        <v>76.84</v>
      </c>
      <c r="H228" s="327"/>
      <c r="I228" s="328">
        <v>7.65</v>
      </c>
      <c r="J228" s="327"/>
      <c r="K228" s="327"/>
      <c r="L228" s="326"/>
      <c r="M228" s="327"/>
      <c r="N228" s="322"/>
      <c r="O228" s="322"/>
      <c r="P228" s="322"/>
      <c r="Q228" s="322"/>
      <c r="R228" s="322"/>
      <c r="S228" s="322"/>
      <c r="T228" s="322"/>
      <c r="U228" s="322"/>
      <c r="V228" s="322"/>
      <c r="W228" s="322"/>
      <c r="X228" s="322"/>
      <c r="Y228" s="322"/>
      <c r="Z228" s="322"/>
      <c r="AA228" s="322"/>
      <c r="AB228" s="322"/>
      <c r="AC228" s="322"/>
      <c r="AD228" s="322"/>
      <c r="AE228" s="322"/>
    </row>
    <row r="229">
      <c r="B229" s="323" t="s">
        <v>1424</v>
      </c>
      <c r="C229" s="322"/>
      <c r="E229" s="343">
        <v>45774.0</v>
      </c>
      <c r="F229" s="325">
        <v>78.13</v>
      </c>
      <c r="G229" s="326">
        <v>70.93</v>
      </c>
      <c r="H229" s="327"/>
      <c r="I229" s="328">
        <v>9.13</v>
      </c>
      <c r="J229" s="327"/>
      <c r="K229" s="327"/>
      <c r="L229" s="326"/>
      <c r="M229" s="327"/>
      <c r="N229" s="322"/>
      <c r="O229" s="322"/>
      <c r="P229" s="322"/>
      <c r="Q229" s="322"/>
      <c r="R229" s="322"/>
      <c r="S229" s="322"/>
      <c r="T229" s="322"/>
      <c r="U229" s="322"/>
      <c r="V229" s="322"/>
      <c r="W229" s="322"/>
      <c r="X229" s="322"/>
      <c r="Y229" s="322"/>
      <c r="Z229" s="322"/>
      <c r="AA229" s="322"/>
      <c r="AB229" s="322"/>
      <c r="AC229" s="322"/>
      <c r="AD229" s="322"/>
      <c r="AE229" s="322"/>
    </row>
    <row r="230">
      <c r="B230" s="323" t="s">
        <v>1425</v>
      </c>
      <c r="C230" s="322"/>
      <c r="E230" s="343">
        <v>45774.0</v>
      </c>
      <c r="F230" s="325">
        <v>79.62</v>
      </c>
      <c r="G230" s="77"/>
      <c r="H230" s="327"/>
      <c r="I230" s="344"/>
      <c r="J230" s="327"/>
      <c r="K230" s="327"/>
      <c r="L230" s="326"/>
      <c r="M230" s="327"/>
      <c r="N230" s="322"/>
      <c r="O230" s="322"/>
      <c r="P230" s="322"/>
      <c r="Q230" s="322"/>
      <c r="R230" s="322"/>
      <c r="S230" s="322"/>
      <c r="T230" s="322"/>
      <c r="U230" s="322"/>
      <c r="V230" s="322"/>
      <c r="W230" s="322"/>
      <c r="X230" s="322"/>
      <c r="Y230" s="322"/>
      <c r="Z230" s="322"/>
      <c r="AA230" s="322"/>
      <c r="AB230" s="322"/>
      <c r="AC230" s="322"/>
      <c r="AD230" s="322"/>
      <c r="AE230" s="322"/>
    </row>
    <row r="231">
      <c r="B231" s="323" t="s">
        <v>1426</v>
      </c>
      <c r="C231" s="322"/>
      <c r="E231" s="343">
        <v>45779.0</v>
      </c>
      <c r="F231" s="325">
        <v>91.57</v>
      </c>
      <c r="G231" s="326">
        <v>82.43</v>
      </c>
      <c r="H231" s="327"/>
      <c r="I231" s="328">
        <v>10.6</v>
      </c>
      <c r="J231" s="327"/>
      <c r="K231" s="327"/>
      <c r="L231" s="326"/>
      <c r="M231" s="327"/>
      <c r="N231" s="322"/>
      <c r="O231" s="322"/>
      <c r="P231" s="322"/>
      <c r="Q231" s="322"/>
      <c r="R231" s="322"/>
      <c r="S231" s="322"/>
      <c r="T231" s="322"/>
      <c r="U231" s="322"/>
      <c r="V231" s="322"/>
      <c r="W231" s="322"/>
      <c r="X231" s="322"/>
      <c r="Y231" s="322"/>
      <c r="Z231" s="322"/>
      <c r="AA231" s="322"/>
      <c r="AB231" s="322"/>
      <c r="AC231" s="322"/>
      <c r="AD231" s="322"/>
      <c r="AE231" s="322"/>
    </row>
    <row r="232">
      <c r="B232" s="323" t="s">
        <v>1427</v>
      </c>
      <c r="C232" s="322"/>
      <c r="E232" s="343">
        <v>45787.0</v>
      </c>
      <c r="F232" s="325">
        <v>92.69</v>
      </c>
      <c r="G232" s="326">
        <v>79.74</v>
      </c>
      <c r="H232" s="327"/>
      <c r="I232" s="328">
        <v>2.92</v>
      </c>
      <c r="J232" s="327"/>
      <c r="K232" s="327"/>
      <c r="L232" s="326" t="s">
        <v>1428</v>
      </c>
      <c r="M232" s="327"/>
      <c r="N232" s="322"/>
      <c r="O232" s="322"/>
      <c r="P232" s="322"/>
      <c r="Q232" s="322"/>
      <c r="R232" s="322"/>
      <c r="S232" s="322"/>
      <c r="T232" s="322"/>
      <c r="U232" s="322"/>
      <c r="V232" s="322"/>
      <c r="W232" s="322"/>
      <c r="X232" s="322"/>
      <c r="Y232" s="322"/>
      <c r="Z232" s="322"/>
      <c r="AA232" s="322"/>
      <c r="AB232" s="322"/>
      <c r="AC232" s="322"/>
      <c r="AD232" s="322"/>
      <c r="AE232" s="322"/>
    </row>
    <row r="233">
      <c r="B233" s="323" t="s">
        <v>1429</v>
      </c>
      <c r="C233" s="322"/>
      <c r="E233" s="343">
        <v>45789.0</v>
      </c>
      <c r="F233" s="325">
        <v>96.43</v>
      </c>
      <c r="G233" s="326">
        <v>83.84</v>
      </c>
      <c r="H233" s="327"/>
      <c r="I233" s="328">
        <v>5.74</v>
      </c>
      <c r="J233" s="327"/>
      <c r="K233" s="327"/>
      <c r="L233" s="326"/>
      <c r="M233" s="327"/>
      <c r="N233" s="322"/>
      <c r="O233" s="322"/>
      <c r="P233" s="322"/>
      <c r="Q233" s="322"/>
      <c r="R233" s="322"/>
      <c r="S233" s="322"/>
      <c r="T233" s="322"/>
      <c r="U233" s="322"/>
      <c r="V233" s="322"/>
      <c r="W233" s="322"/>
      <c r="X233" s="322"/>
      <c r="Y233" s="322"/>
      <c r="Z233" s="322"/>
      <c r="AA233" s="322"/>
      <c r="AB233" s="322"/>
      <c r="AC233" s="322"/>
      <c r="AD233" s="322"/>
      <c r="AE233" s="322"/>
    </row>
    <row r="234">
      <c r="B234" s="323" t="s">
        <v>1430</v>
      </c>
      <c r="C234" s="322"/>
      <c r="E234" s="343">
        <v>45789.0</v>
      </c>
      <c r="F234" s="325">
        <v>94.25</v>
      </c>
      <c r="G234" s="326">
        <v>88.8</v>
      </c>
      <c r="H234" s="327"/>
      <c r="I234" s="328">
        <v>6.11</v>
      </c>
      <c r="J234" s="327"/>
      <c r="K234" s="327"/>
      <c r="L234" s="326"/>
      <c r="M234" s="327"/>
      <c r="N234" s="322"/>
      <c r="O234" s="322"/>
      <c r="P234" s="322"/>
      <c r="Q234" s="322"/>
      <c r="R234" s="322"/>
      <c r="S234" s="322"/>
      <c r="T234" s="322"/>
      <c r="U234" s="322"/>
      <c r="V234" s="322"/>
      <c r="W234" s="322"/>
      <c r="X234" s="322"/>
      <c r="Y234" s="322"/>
      <c r="Z234" s="322"/>
      <c r="AA234" s="322"/>
      <c r="AB234" s="322"/>
      <c r="AC234" s="322"/>
      <c r="AD234" s="322"/>
      <c r="AE234" s="322"/>
    </row>
    <row r="235">
      <c r="A235" s="330" t="s">
        <v>1431</v>
      </c>
      <c r="B235" s="330" t="s">
        <v>1432</v>
      </c>
      <c r="C235" s="312"/>
      <c r="D235" s="330" t="s">
        <v>1433</v>
      </c>
      <c r="E235" s="331">
        <v>45763.0</v>
      </c>
      <c r="F235" s="314">
        <v>58.7</v>
      </c>
      <c r="G235" s="317">
        <v>47.53</v>
      </c>
      <c r="H235" s="315"/>
      <c r="I235" s="316">
        <v>2.0</v>
      </c>
      <c r="J235" s="315"/>
      <c r="K235" s="315"/>
      <c r="L235" s="315"/>
      <c r="M235" s="317" t="s">
        <v>1391</v>
      </c>
      <c r="N235" s="312"/>
      <c r="O235" s="312"/>
      <c r="P235" s="312"/>
      <c r="Q235" s="312"/>
      <c r="R235" s="312"/>
      <c r="S235" s="312"/>
      <c r="T235" s="312"/>
      <c r="U235" s="312"/>
      <c r="V235" s="312"/>
      <c r="W235" s="312"/>
      <c r="X235" s="312"/>
      <c r="Y235" s="312"/>
      <c r="Z235" s="312"/>
      <c r="AA235" s="312"/>
      <c r="AB235" s="312"/>
      <c r="AC235" s="312"/>
      <c r="AD235" s="312"/>
      <c r="AE235" s="312"/>
    </row>
    <row r="236">
      <c r="A236" s="106" t="s">
        <v>1434</v>
      </c>
      <c r="B236" s="106" t="s">
        <v>1435</v>
      </c>
      <c r="C236" s="103"/>
      <c r="D236" s="106" t="s">
        <v>1436</v>
      </c>
      <c r="E236" s="346">
        <v>45763.0</v>
      </c>
      <c r="F236" s="102">
        <v>83.61</v>
      </c>
      <c r="G236" s="108">
        <v>73.0</v>
      </c>
      <c r="H236" s="107"/>
      <c r="I236" s="347">
        <v>7.0</v>
      </c>
      <c r="J236" s="107"/>
      <c r="K236" s="107"/>
      <c r="L236" s="107"/>
      <c r="M236" s="107"/>
      <c r="N236" s="103"/>
      <c r="O236" s="103"/>
      <c r="P236" s="103"/>
      <c r="Q236" s="103"/>
      <c r="R236" s="103"/>
      <c r="S236" s="103"/>
      <c r="T236" s="103"/>
      <c r="U236" s="103"/>
      <c r="V236" s="103"/>
      <c r="W236" s="103"/>
      <c r="X236" s="103"/>
      <c r="Y236" s="103"/>
      <c r="Z236" s="103"/>
      <c r="AA236" s="103"/>
      <c r="AB236" s="103"/>
      <c r="AC236" s="103"/>
      <c r="AD236" s="103"/>
      <c r="AE236" s="103"/>
    </row>
    <row r="237">
      <c r="A237" s="68" t="s">
        <v>1437</v>
      </c>
      <c r="B237" s="68" t="s">
        <v>1438</v>
      </c>
      <c r="C237" s="8"/>
      <c r="D237" s="284" t="s">
        <v>1153</v>
      </c>
      <c r="E237" s="318">
        <v>45764.0</v>
      </c>
      <c r="F237" s="69">
        <v>54.66</v>
      </c>
      <c r="G237" s="71">
        <v>56.94</v>
      </c>
      <c r="H237" s="7"/>
      <c r="I237" s="307">
        <v>20.0</v>
      </c>
      <c r="J237" s="7"/>
      <c r="K237" s="7"/>
      <c r="L237" s="7"/>
      <c r="M237" s="7"/>
      <c r="N237" s="8"/>
      <c r="O237" s="8"/>
      <c r="P237" s="8"/>
      <c r="Q237" s="8"/>
      <c r="R237" s="8"/>
      <c r="S237" s="8"/>
      <c r="T237" s="8"/>
      <c r="U237" s="8"/>
      <c r="V237" s="8"/>
      <c r="W237" s="8"/>
      <c r="X237" s="8"/>
      <c r="Y237" s="8"/>
      <c r="Z237" s="8"/>
      <c r="AA237" s="8"/>
      <c r="AB237" s="8"/>
      <c r="AC237" s="8"/>
      <c r="AD237" s="8"/>
      <c r="AE237" s="8"/>
    </row>
    <row r="238">
      <c r="A238" s="106" t="s">
        <v>1439</v>
      </c>
      <c r="B238" s="106" t="s">
        <v>1440</v>
      </c>
      <c r="C238" s="103"/>
      <c r="D238" s="106" t="s">
        <v>1400</v>
      </c>
      <c r="E238" s="346">
        <v>45764.0</v>
      </c>
      <c r="F238" s="102">
        <v>83.93</v>
      </c>
      <c r="G238" s="108">
        <v>80.07</v>
      </c>
      <c r="H238" s="107"/>
      <c r="I238" s="347">
        <v>20.0</v>
      </c>
      <c r="J238" s="107"/>
      <c r="K238" s="107"/>
      <c r="L238" s="107"/>
      <c r="M238" s="107"/>
      <c r="N238" s="103"/>
      <c r="O238" s="103"/>
      <c r="P238" s="103"/>
      <c r="Q238" s="103"/>
      <c r="R238" s="103"/>
      <c r="S238" s="103"/>
      <c r="T238" s="103"/>
      <c r="U238" s="103"/>
      <c r="V238" s="103"/>
      <c r="W238" s="103"/>
      <c r="X238" s="103"/>
      <c r="Y238" s="103"/>
      <c r="Z238" s="103"/>
      <c r="AA238" s="103"/>
      <c r="AB238" s="103"/>
      <c r="AC238" s="103"/>
      <c r="AD238" s="103"/>
      <c r="AE238" s="103"/>
    </row>
    <row r="239">
      <c r="A239" s="356"/>
      <c r="B239" s="79" t="s">
        <v>1441</v>
      </c>
      <c r="C239" s="79" t="s">
        <v>1442</v>
      </c>
      <c r="D239" s="79" t="s">
        <v>1443</v>
      </c>
      <c r="E239" s="350">
        <v>45764.0</v>
      </c>
      <c r="F239" s="366" t="s">
        <v>459</v>
      </c>
      <c r="G239" s="367">
        <v>0.9</v>
      </c>
      <c r="H239" s="355"/>
      <c r="I239" s="368">
        <v>19.86</v>
      </c>
      <c r="J239" s="355"/>
      <c r="K239" s="355"/>
      <c r="L239" s="80" t="s">
        <v>1444</v>
      </c>
      <c r="M239" s="355"/>
      <c r="N239" s="356"/>
      <c r="O239" s="356"/>
      <c r="P239" s="356"/>
      <c r="Q239" s="356"/>
      <c r="R239" s="356"/>
      <c r="S239" s="356"/>
      <c r="T239" s="356"/>
      <c r="U239" s="356"/>
      <c r="V239" s="356"/>
      <c r="W239" s="356"/>
      <c r="X239" s="356"/>
      <c r="Y239" s="356"/>
      <c r="Z239" s="356"/>
      <c r="AA239" s="356"/>
      <c r="AB239" s="356"/>
      <c r="AC239" s="356"/>
      <c r="AD239" s="356"/>
      <c r="AE239" s="356"/>
    </row>
    <row r="240">
      <c r="A240" s="356"/>
      <c r="D240" s="79" t="s">
        <v>1445</v>
      </c>
      <c r="E240" s="350">
        <v>45764.0</v>
      </c>
      <c r="F240" s="366">
        <v>52.42</v>
      </c>
      <c r="G240" s="80">
        <v>43.73</v>
      </c>
      <c r="H240" s="355"/>
      <c r="I240" s="368">
        <v>20.0</v>
      </c>
      <c r="J240" s="355"/>
      <c r="K240" s="355"/>
      <c r="L240" s="80" t="s">
        <v>1446</v>
      </c>
      <c r="M240" s="355"/>
      <c r="N240" s="356"/>
      <c r="O240" s="356"/>
      <c r="P240" s="356"/>
      <c r="Q240" s="356"/>
      <c r="R240" s="356"/>
      <c r="S240" s="356"/>
      <c r="T240" s="356"/>
      <c r="U240" s="356"/>
      <c r="V240" s="356"/>
      <c r="W240" s="356"/>
      <c r="X240" s="356"/>
      <c r="Y240" s="356"/>
      <c r="Z240" s="356"/>
      <c r="AA240" s="356"/>
      <c r="AB240" s="356"/>
      <c r="AC240" s="356"/>
      <c r="AD240" s="356"/>
      <c r="AE240" s="356"/>
    </row>
    <row r="241">
      <c r="A241" s="106" t="s">
        <v>1447</v>
      </c>
      <c r="B241" s="106" t="s">
        <v>1448</v>
      </c>
      <c r="C241" s="103"/>
      <c r="D241" s="106" t="s">
        <v>1400</v>
      </c>
      <c r="E241" s="346">
        <v>45765.0</v>
      </c>
      <c r="F241" s="102">
        <v>69.62</v>
      </c>
      <c r="G241" s="108">
        <v>69.81</v>
      </c>
      <c r="H241" s="107"/>
      <c r="I241" s="347">
        <v>10.0</v>
      </c>
      <c r="J241" s="107"/>
      <c r="K241" s="107"/>
      <c r="L241" s="349" t="s">
        <v>1299</v>
      </c>
      <c r="N241" s="103"/>
      <c r="O241" s="103"/>
      <c r="P241" s="103"/>
      <c r="Q241" s="103"/>
      <c r="R241" s="103"/>
      <c r="S241" s="103"/>
      <c r="T241" s="103"/>
      <c r="U241" s="103"/>
      <c r="V241" s="103"/>
      <c r="W241" s="103"/>
      <c r="X241" s="103"/>
      <c r="Y241" s="103"/>
      <c r="Z241" s="103"/>
      <c r="AA241" s="103"/>
      <c r="AB241" s="103"/>
      <c r="AC241" s="103"/>
      <c r="AD241" s="103"/>
      <c r="AE241" s="103"/>
    </row>
    <row r="242">
      <c r="A242" s="68" t="s">
        <v>1449</v>
      </c>
      <c r="B242" s="68" t="s">
        <v>1450</v>
      </c>
      <c r="C242" s="8"/>
      <c r="D242" s="68" t="s">
        <v>1153</v>
      </c>
      <c r="E242" s="318">
        <v>45768.0</v>
      </c>
      <c r="F242" s="69">
        <v>64.93</v>
      </c>
      <c r="G242" s="71">
        <v>54.56</v>
      </c>
      <c r="H242" s="7"/>
      <c r="I242" s="307">
        <v>15.0</v>
      </c>
      <c r="J242" s="7"/>
      <c r="K242" s="7"/>
      <c r="L242" s="7"/>
      <c r="M242" s="7"/>
      <c r="N242" s="8"/>
      <c r="O242" s="8"/>
      <c r="P242" s="8"/>
      <c r="Q242" s="8"/>
      <c r="R242" s="8"/>
      <c r="S242" s="8"/>
      <c r="T242" s="8"/>
      <c r="U242" s="8"/>
      <c r="V242" s="8"/>
      <c r="W242" s="8"/>
      <c r="X242" s="8"/>
      <c r="Y242" s="8"/>
      <c r="Z242" s="8"/>
      <c r="AA242" s="8"/>
      <c r="AB242" s="8"/>
      <c r="AC242" s="8"/>
      <c r="AD242" s="8"/>
      <c r="AE242" s="8"/>
    </row>
    <row r="243">
      <c r="A243" s="106" t="s">
        <v>1451</v>
      </c>
      <c r="B243" s="106" t="s">
        <v>1452</v>
      </c>
      <c r="C243" s="106" t="s">
        <v>1453</v>
      </c>
      <c r="D243" s="106" t="s">
        <v>1052</v>
      </c>
      <c r="E243" s="346">
        <v>45769.0</v>
      </c>
      <c r="F243" s="102">
        <v>69.73</v>
      </c>
      <c r="G243" s="108">
        <v>67.7</v>
      </c>
      <c r="H243" s="107"/>
      <c r="I243" s="347">
        <v>20.0</v>
      </c>
      <c r="J243" s="107"/>
      <c r="K243" s="107"/>
      <c r="L243" s="349" t="s">
        <v>1454</v>
      </c>
      <c r="M243" s="107"/>
      <c r="N243" s="103"/>
      <c r="O243" s="103"/>
      <c r="P243" s="103"/>
      <c r="Q243" s="103"/>
      <c r="R243" s="103"/>
      <c r="S243" s="103"/>
      <c r="T243" s="103"/>
      <c r="U243" s="103"/>
      <c r="V243" s="103"/>
      <c r="W243" s="103"/>
      <c r="X243" s="103"/>
      <c r="Y243" s="103"/>
      <c r="Z243" s="103"/>
      <c r="AA243" s="103"/>
      <c r="AB243" s="103"/>
      <c r="AC243" s="103"/>
      <c r="AD243" s="103"/>
      <c r="AE243" s="103"/>
    </row>
    <row r="244">
      <c r="C244" s="106" t="s">
        <v>1455</v>
      </c>
      <c r="E244" s="346">
        <v>45769.0</v>
      </c>
      <c r="F244" s="369">
        <v>71.31</v>
      </c>
      <c r="G244" s="108">
        <v>73.43</v>
      </c>
      <c r="H244" s="107"/>
      <c r="I244" s="347">
        <v>20.0</v>
      </c>
      <c r="J244" s="107"/>
      <c r="K244" s="107"/>
      <c r="L244" s="77"/>
      <c r="M244" s="107"/>
      <c r="N244" s="103"/>
      <c r="O244" s="103"/>
      <c r="P244" s="103"/>
      <c r="Q244" s="103"/>
      <c r="R244" s="103"/>
      <c r="S244" s="103"/>
      <c r="T244" s="103"/>
      <c r="U244" s="103"/>
      <c r="V244" s="103"/>
      <c r="W244" s="103"/>
      <c r="X244" s="103"/>
      <c r="Y244" s="103"/>
      <c r="Z244" s="103"/>
      <c r="AA244" s="103"/>
      <c r="AB244" s="103"/>
      <c r="AC244" s="103"/>
      <c r="AD244" s="103"/>
      <c r="AE244" s="103"/>
    </row>
    <row r="245">
      <c r="A245" s="68" t="s">
        <v>1456</v>
      </c>
      <c r="B245" s="68" t="s">
        <v>1457</v>
      </c>
      <c r="C245" s="8"/>
      <c r="D245" s="68" t="s">
        <v>1400</v>
      </c>
      <c r="E245" s="318">
        <v>45769.0</v>
      </c>
      <c r="F245" s="69">
        <v>69.91</v>
      </c>
      <c r="G245" s="71">
        <v>74.14</v>
      </c>
      <c r="H245" s="7"/>
      <c r="I245" s="307">
        <v>10.0</v>
      </c>
      <c r="J245" s="7"/>
      <c r="K245" s="7"/>
      <c r="L245" s="349" t="s">
        <v>1299</v>
      </c>
      <c r="N245" s="8"/>
      <c r="O245" s="8"/>
      <c r="P245" s="8"/>
      <c r="Q245" s="8"/>
      <c r="R245" s="8"/>
      <c r="S245" s="8"/>
      <c r="T245" s="8"/>
      <c r="U245" s="8"/>
      <c r="V245" s="8"/>
      <c r="W245" s="8"/>
      <c r="X245" s="8"/>
      <c r="Y245" s="8"/>
      <c r="Z245" s="8"/>
      <c r="AA245" s="8"/>
      <c r="AB245" s="8"/>
      <c r="AC245" s="8"/>
      <c r="AD245" s="8"/>
      <c r="AE245" s="8"/>
    </row>
    <row r="246">
      <c r="A246" s="356"/>
      <c r="B246" s="79" t="s">
        <v>1441</v>
      </c>
      <c r="C246" s="356"/>
      <c r="D246" s="79" t="s">
        <v>1156</v>
      </c>
      <c r="E246" s="350">
        <v>45769.0</v>
      </c>
      <c r="F246" s="356"/>
      <c r="G246" s="80">
        <v>41.85</v>
      </c>
      <c r="H246" s="355"/>
      <c r="I246" s="368">
        <v>30.0</v>
      </c>
      <c r="J246" s="355"/>
      <c r="K246" s="355"/>
      <c r="L246" s="355"/>
      <c r="M246" s="355"/>
      <c r="N246" s="356"/>
      <c r="O246" s="356"/>
      <c r="P246" s="356"/>
      <c r="Q246" s="356"/>
      <c r="R246" s="356"/>
      <c r="S246" s="356"/>
      <c r="T246" s="356"/>
      <c r="U246" s="356"/>
      <c r="V246" s="356"/>
      <c r="W246" s="356"/>
      <c r="X246" s="356"/>
      <c r="Y246" s="356"/>
      <c r="Z246" s="356"/>
      <c r="AA246" s="356"/>
      <c r="AB246" s="356"/>
      <c r="AC246" s="356"/>
      <c r="AD246" s="356"/>
      <c r="AE246" s="356"/>
    </row>
    <row r="247">
      <c r="A247" s="68" t="s">
        <v>1458</v>
      </c>
      <c r="B247" s="68" t="s">
        <v>1459</v>
      </c>
      <c r="C247" s="68"/>
      <c r="D247" s="68" t="s">
        <v>1442</v>
      </c>
      <c r="E247" s="318">
        <v>45769.0</v>
      </c>
      <c r="F247" s="69">
        <v>92.67</v>
      </c>
      <c r="G247" s="71">
        <v>76.16</v>
      </c>
      <c r="H247" s="7"/>
      <c r="I247" s="307">
        <v>29.0</v>
      </c>
      <c r="J247" s="7"/>
      <c r="K247" s="7"/>
      <c r="L247" s="7"/>
      <c r="M247" s="7"/>
      <c r="N247" s="8"/>
      <c r="O247" s="8"/>
      <c r="P247" s="8"/>
      <c r="Q247" s="8"/>
      <c r="R247" s="8"/>
      <c r="S247" s="8"/>
      <c r="T247" s="8"/>
      <c r="U247" s="8"/>
      <c r="V247" s="8"/>
      <c r="W247" s="8"/>
      <c r="X247" s="8"/>
      <c r="Y247" s="8"/>
      <c r="Z247" s="8"/>
      <c r="AA247" s="8"/>
      <c r="AB247" s="8"/>
      <c r="AC247" s="8"/>
      <c r="AD247" s="8"/>
      <c r="AE247" s="8"/>
    </row>
    <row r="248">
      <c r="A248" s="106" t="s">
        <v>1460</v>
      </c>
      <c r="B248" s="106" t="s">
        <v>1461</v>
      </c>
      <c r="C248" s="106" t="s">
        <v>1462</v>
      </c>
      <c r="D248" s="106" t="s">
        <v>1400</v>
      </c>
      <c r="E248" s="346">
        <v>45770.0</v>
      </c>
      <c r="F248" s="102">
        <v>81.58</v>
      </c>
      <c r="G248" s="108">
        <v>73.63</v>
      </c>
      <c r="H248" s="107"/>
      <c r="I248" s="347">
        <v>20.0</v>
      </c>
      <c r="J248" s="107"/>
      <c r="K248" s="107"/>
      <c r="L248" s="107"/>
      <c r="M248" s="107"/>
      <c r="N248" s="103"/>
      <c r="O248" s="103"/>
      <c r="P248" s="103"/>
      <c r="Q248" s="103"/>
      <c r="R248" s="103"/>
      <c r="S248" s="103"/>
      <c r="T248" s="103"/>
      <c r="U248" s="103"/>
      <c r="V248" s="103"/>
      <c r="W248" s="103"/>
      <c r="X248" s="103"/>
      <c r="Y248" s="103"/>
      <c r="Z248" s="103"/>
      <c r="AA248" s="103"/>
      <c r="AB248" s="103"/>
      <c r="AC248" s="103"/>
      <c r="AD248" s="103"/>
      <c r="AE248" s="103"/>
    </row>
    <row r="249">
      <c r="A249" s="68" t="s">
        <v>1463</v>
      </c>
      <c r="B249" s="68" t="s">
        <v>1464</v>
      </c>
      <c r="C249" s="68" t="s">
        <v>1465</v>
      </c>
      <c r="D249" s="68" t="s">
        <v>1317</v>
      </c>
      <c r="E249" s="318">
        <v>45771.0</v>
      </c>
      <c r="F249" s="69">
        <v>83.41</v>
      </c>
      <c r="G249" s="71">
        <v>77.88</v>
      </c>
      <c r="H249" s="7"/>
      <c r="I249" s="307">
        <v>100.0</v>
      </c>
      <c r="J249" s="7"/>
      <c r="K249" s="7"/>
      <c r="L249" s="7"/>
      <c r="M249" s="7"/>
      <c r="N249" s="8"/>
      <c r="O249" s="8"/>
      <c r="P249" s="8"/>
      <c r="Q249" s="8"/>
      <c r="R249" s="8"/>
      <c r="S249" s="8"/>
      <c r="T249" s="8"/>
      <c r="U249" s="8"/>
      <c r="V249" s="8"/>
      <c r="W249" s="8"/>
      <c r="X249" s="8"/>
      <c r="Y249" s="8"/>
      <c r="Z249" s="8"/>
      <c r="AA249" s="8"/>
      <c r="AB249" s="8"/>
      <c r="AC249" s="8"/>
      <c r="AD249" s="8"/>
      <c r="AE249" s="8"/>
    </row>
    <row r="250">
      <c r="A250" s="52" t="s">
        <v>1466</v>
      </c>
      <c r="B250" s="52" t="s">
        <v>1467</v>
      </c>
      <c r="E250" s="14"/>
      <c r="G250" s="77"/>
      <c r="H250" s="58"/>
      <c r="I250" s="310">
        <v>38.0</v>
      </c>
      <c r="J250" s="58"/>
      <c r="K250" s="58"/>
      <c r="L250" s="58"/>
      <c r="M250" s="58"/>
      <c r="N250" s="59"/>
      <c r="O250" s="59"/>
      <c r="P250" s="59"/>
      <c r="Q250" s="59"/>
      <c r="R250" s="59"/>
      <c r="S250" s="59"/>
      <c r="T250" s="59"/>
      <c r="U250" s="59"/>
      <c r="V250" s="59"/>
      <c r="W250" s="59"/>
      <c r="X250" s="59"/>
      <c r="Y250" s="59"/>
      <c r="Z250" s="59"/>
      <c r="AA250" s="59"/>
      <c r="AB250" s="59"/>
      <c r="AC250" s="59"/>
      <c r="AD250" s="59"/>
      <c r="AE250" s="59"/>
    </row>
    <row r="251">
      <c r="A251" s="68" t="s">
        <v>1468</v>
      </c>
      <c r="B251" s="68" t="s">
        <v>1469</v>
      </c>
      <c r="C251" s="68" t="s">
        <v>1470</v>
      </c>
      <c r="D251" s="68" t="s">
        <v>1153</v>
      </c>
      <c r="E251" s="318">
        <v>45771.0</v>
      </c>
      <c r="F251" s="69">
        <v>65.58</v>
      </c>
      <c r="G251" s="71">
        <v>51.69</v>
      </c>
      <c r="H251" s="7"/>
      <c r="I251" s="307">
        <v>15.0</v>
      </c>
      <c r="J251" s="7"/>
      <c r="K251" s="7"/>
      <c r="L251" s="7"/>
      <c r="M251" s="7"/>
      <c r="N251" s="8"/>
      <c r="O251" s="8"/>
      <c r="P251" s="8"/>
      <c r="Q251" s="8"/>
      <c r="R251" s="8"/>
      <c r="S251" s="8"/>
      <c r="T251" s="8"/>
      <c r="U251" s="8"/>
      <c r="V251" s="8"/>
      <c r="W251" s="8"/>
      <c r="X251" s="8"/>
      <c r="Y251" s="8"/>
      <c r="Z251" s="8"/>
      <c r="AA251" s="8"/>
      <c r="AB251" s="8"/>
      <c r="AC251" s="8"/>
      <c r="AD251" s="8"/>
      <c r="AE251" s="8"/>
    </row>
    <row r="252">
      <c r="A252" s="330" t="s">
        <v>1471</v>
      </c>
      <c r="B252" s="330" t="s">
        <v>1472</v>
      </c>
      <c r="C252" s="312"/>
      <c r="D252" s="330" t="s">
        <v>1473</v>
      </c>
      <c r="E252" s="331">
        <v>45771.0</v>
      </c>
      <c r="F252" s="314">
        <v>55.66</v>
      </c>
      <c r="G252" s="317">
        <v>51.64</v>
      </c>
      <c r="H252" s="315"/>
      <c r="I252" s="316">
        <v>1.0</v>
      </c>
      <c r="J252" s="315"/>
      <c r="K252" s="315"/>
      <c r="L252" s="317" t="s">
        <v>1474</v>
      </c>
      <c r="M252" s="317" t="s">
        <v>1391</v>
      </c>
      <c r="N252" s="312"/>
      <c r="O252" s="312"/>
      <c r="P252" s="312"/>
      <c r="Q252" s="312"/>
      <c r="R252" s="312"/>
      <c r="S252" s="312"/>
      <c r="T252" s="312"/>
      <c r="U252" s="312"/>
      <c r="V252" s="312"/>
      <c r="W252" s="312"/>
      <c r="X252" s="312"/>
      <c r="Y252" s="312"/>
      <c r="Z252" s="312"/>
      <c r="AA252" s="312"/>
      <c r="AB252" s="312"/>
      <c r="AC252" s="312"/>
      <c r="AD252" s="312"/>
      <c r="AE252" s="312"/>
    </row>
    <row r="253">
      <c r="A253" s="106" t="s">
        <v>1475</v>
      </c>
      <c r="B253" s="106" t="s">
        <v>1476</v>
      </c>
      <c r="C253" s="103"/>
      <c r="D253" s="106" t="s">
        <v>1052</v>
      </c>
      <c r="E253" s="346">
        <v>45773.0</v>
      </c>
      <c r="F253" s="102">
        <v>83.01</v>
      </c>
      <c r="G253" s="108">
        <v>71.14</v>
      </c>
      <c r="H253" s="107"/>
      <c r="I253" s="347">
        <v>50.0</v>
      </c>
      <c r="J253" s="107"/>
      <c r="K253" s="107"/>
      <c r="L253" s="107"/>
      <c r="M253" s="107"/>
      <c r="N253" s="103"/>
      <c r="O253" s="103"/>
      <c r="P253" s="103"/>
      <c r="Q253" s="103"/>
      <c r="R253" s="103"/>
      <c r="S253" s="103"/>
      <c r="T253" s="103"/>
      <c r="U253" s="103"/>
      <c r="V253" s="103"/>
      <c r="W253" s="103"/>
      <c r="X253" s="103"/>
      <c r="Y253" s="103"/>
      <c r="Z253" s="103"/>
      <c r="AA253" s="103"/>
      <c r="AB253" s="103"/>
      <c r="AC253" s="103"/>
      <c r="AD253" s="103"/>
      <c r="AE253" s="103"/>
    </row>
    <row r="254">
      <c r="A254" s="330" t="s">
        <v>1477</v>
      </c>
      <c r="B254" s="330" t="s">
        <v>1478</v>
      </c>
      <c r="C254" s="330"/>
      <c r="D254" s="330" t="s">
        <v>1473</v>
      </c>
      <c r="E254" s="331">
        <v>45775.0</v>
      </c>
      <c r="F254" s="314">
        <v>43.53</v>
      </c>
      <c r="G254" s="317">
        <v>44.34</v>
      </c>
      <c r="H254" s="315"/>
      <c r="I254" s="316">
        <v>2.0</v>
      </c>
      <c r="J254" s="315"/>
      <c r="K254" s="315"/>
      <c r="L254" s="317" t="s">
        <v>1479</v>
      </c>
      <c r="M254" s="317" t="s">
        <v>1391</v>
      </c>
      <c r="N254" s="312"/>
      <c r="O254" s="312"/>
      <c r="P254" s="312"/>
      <c r="Q254" s="312"/>
      <c r="R254" s="312"/>
      <c r="S254" s="312"/>
      <c r="T254" s="312"/>
      <c r="U254" s="312"/>
      <c r="V254" s="312"/>
      <c r="W254" s="312"/>
      <c r="X254" s="312"/>
      <c r="Y254" s="312"/>
      <c r="Z254" s="312"/>
      <c r="AA254" s="312"/>
      <c r="AB254" s="312"/>
      <c r="AC254" s="312"/>
      <c r="AD254" s="312"/>
      <c r="AE254" s="312"/>
    </row>
    <row r="255">
      <c r="A255" s="106" t="s">
        <v>1480</v>
      </c>
      <c r="B255" s="106" t="s">
        <v>1481</v>
      </c>
      <c r="C255" s="103"/>
      <c r="D255" s="106" t="s">
        <v>1283</v>
      </c>
      <c r="E255" s="346">
        <v>45775.0</v>
      </c>
      <c r="F255" s="102">
        <v>70.21</v>
      </c>
      <c r="G255" s="108">
        <v>57.72</v>
      </c>
      <c r="H255" s="107"/>
      <c r="I255" s="347">
        <v>11.0</v>
      </c>
      <c r="J255" s="107"/>
      <c r="K255" s="107"/>
      <c r="L255" s="107"/>
      <c r="M255" s="107"/>
      <c r="N255" s="103"/>
      <c r="O255" s="103"/>
      <c r="P255" s="103"/>
      <c r="Q255" s="103"/>
      <c r="R255" s="103"/>
      <c r="S255" s="103"/>
      <c r="T255" s="103"/>
      <c r="U255" s="103"/>
      <c r="V255" s="103"/>
      <c r="W255" s="103"/>
      <c r="X255" s="103"/>
      <c r="Y255" s="103"/>
      <c r="Z255" s="103"/>
      <c r="AA255" s="103"/>
      <c r="AB255" s="103"/>
      <c r="AC255" s="103"/>
      <c r="AD255" s="103"/>
      <c r="AE255" s="103"/>
    </row>
    <row r="256">
      <c r="A256" s="68" t="s">
        <v>1482</v>
      </c>
      <c r="B256" s="68" t="s">
        <v>1483</v>
      </c>
      <c r="C256" s="8"/>
      <c r="D256" s="68" t="s">
        <v>1028</v>
      </c>
      <c r="E256" s="318">
        <v>45776.0</v>
      </c>
      <c r="F256" s="69">
        <v>77.2</v>
      </c>
      <c r="G256" s="71">
        <v>66.45</v>
      </c>
      <c r="H256" s="7"/>
      <c r="I256" s="307">
        <v>10.0</v>
      </c>
      <c r="J256" s="7"/>
      <c r="K256" s="7"/>
      <c r="L256" s="349" t="s">
        <v>1299</v>
      </c>
      <c r="N256" s="8"/>
      <c r="O256" s="8"/>
      <c r="P256" s="8"/>
      <c r="Q256" s="8"/>
      <c r="R256" s="8"/>
      <c r="S256" s="8"/>
      <c r="T256" s="8"/>
      <c r="U256" s="8"/>
      <c r="V256" s="8"/>
      <c r="W256" s="8"/>
      <c r="X256" s="8"/>
      <c r="Y256" s="8"/>
      <c r="Z256" s="8"/>
      <c r="AA256" s="8"/>
      <c r="AB256" s="8"/>
      <c r="AC256" s="8"/>
      <c r="AD256" s="8"/>
      <c r="AE256" s="8"/>
    </row>
    <row r="257">
      <c r="A257" s="106" t="s">
        <v>1484</v>
      </c>
      <c r="B257" s="106" t="s">
        <v>1485</v>
      </c>
      <c r="C257" s="103"/>
      <c r="D257" s="106" t="s">
        <v>1486</v>
      </c>
      <c r="E257" s="346">
        <v>45776.0</v>
      </c>
      <c r="F257" s="102">
        <v>84.49</v>
      </c>
      <c r="G257" s="108">
        <v>65.49</v>
      </c>
      <c r="H257" s="107"/>
      <c r="I257" s="347">
        <v>25.0</v>
      </c>
      <c r="J257" s="107"/>
      <c r="K257" s="107"/>
      <c r="L257" s="107"/>
      <c r="M257" s="107"/>
      <c r="N257" s="103"/>
      <c r="O257" s="103"/>
      <c r="P257" s="103"/>
      <c r="Q257" s="103"/>
      <c r="R257" s="103"/>
      <c r="S257" s="103"/>
      <c r="T257" s="103"/>
      <c r="U257" s="103"/>
      <c r="V257" s="103"/>
      <c r="W257" s="103"/>
      <c r="X257" s="103"/>
      <c r="Y257" s="103"/>
      <c r="Z257" s="103"/>
      <c r="AA257" s="103"/>
      <c r="AB257" s="103"/>
      <c r="AC257" s="103"/>
      <c r="AD257" s="103"/>
      <c r="AE257" s="103"/>
    </row>
    <row r="258">
      <c r="A258" s="68" t="s">
        <v>1487</v>
      </c>
      <c r="B258" s="68" t="s">
        <v>1488</v>
      </c>
      <c r="C258" s="8"/>
      <c r="D258" s="68" t="s">
        <v>1489</v>
      </c>
      <c r="E258" s="318">
        <v>45776.0</v>
      </c>
      <c r="F258" s="69">
        <v>73.14</v>
      </c>
      <c r="G258" s="71">
        <v>65.29</v>
      </c>
      <c r="H258" s="7"/>
      <c r="I258" s="307">
        <v>20.0</v>
      </c>
      <c r="J258" s="7"/>
      <c r="K258" s="7"/>
      <c r="L258" s="7"/>
      <c r="M258" s="7"/>
      <c r="N258" s="8"/>
      <c r="O258" s="8"/>
      <c r="P258" s="8"/>
      <c r="Q258" s="8"/>
      <c r="R258" s="8"/>
      <c r="S258" s="8"/>
      <c r="T258" s="8"/>
      <c r="U258" s="8"/>
      <c r="V258" s="8"/>
      <c r="W258" s="8"/>
      <c r="X258" s="8"/>
      <c r="Y258" s="8"/>
      <c r="Z258" s="8"/>
      <c r="AA258" s="8"/>
      <c r="AB258" s="8"/>
      <c r="AC258" s="8"/>
      <c r="AD258" s="8"/>
      <c r="AE258" s="8"/>
    </row>
    <row r="259">
      <c r="A259" s="106" t="s">
        <v>1490</v>
      </c>
      <c r="B259" s="106" t="s">
        <v>1491</v>
      </c>
      <c r="C259" s="103"/>
      <c r="D259" s="106" t="s">
        <v>1153</v>
      </c>
      <c r="E259" s="346">
        <v>45777.0</v>
      </c>
      <c r="F259" s="102">
        <v>65.73</v>
      </c>
      <c r="G259" s="108">
        <v>57.07</v>
      </c>
      <c r="H259" s="107"/>
      <c r="I259" s="347">
        <v>20.0</v>
      </c>
      <c r="J259" s="107"/>
      <c r="K259" s="107"/>
      <c r="L259" s="349" t="s">
        <v>1299</v>
      </c>
      <c r="N259" s="103"/>
      <c r="O259" s="103"/>
      <c r="P259" s="103"/>
      <c r="Q259" s="103"/>
      <c r="R259" s="103"/>
      <c r="S259" s="103"/>
      <c r="T259" s="103"/>
      <c r="U259" s="103"/>
      <c r="V259" s="103"/>
      <c r="W259" s="103"/>
      <c r="X259" s="103"/>
      <c r="Y259" s="103"/>
      <c r="Z259" s="103"/>
      <c r="AA259" s="103"/>
      <c r="AB259" s="103"/>
      <c r="AC259" s="103"/>
      <c r="AD259" s="103"/>
      <c r="AE259" s="103"/>
    </row>
    <row r="260">
      <c r="A260" s="68" t="s">
        <v>1492</v>
      </c>
      <c r="B260" s="68" t="s">
        <v>1493</v>
      </c>
      <c r="C260" s="68" t="s">
        <v>1494</v>
      </c>
      <c r="D260" s="68" t="s">
        <v>1317</v>
      </c>
      <c r="E260" s="318">
        <v>45778.0</v>
      </c>
      <c r="F260" s="69">
        <v>88.81</v>
      </c>
      <c r="G260" s="71">
        <v>75.77</v>
      </c>
      <c r="H260" s="7"/>
      <c r="I260" s="307">
        <v>260.0</v>
      </c>
      <c r="J260" s="7"/>
      <c r="K260" s="7"/>
      <c r="L260" s="71" t="s">
        <v>1495</v>
      </c>
      <c r="M260" s="7"/>
      <c r="N260" s="8"/>
      <c r="O260" s="8"/>
      <c r="P260" s="8"/>
      <c r="Q260" s="8"/>
      <c r="R260" s="8"/>
      <c r="S260" s="8"/>
      <c r="T260" s="8"/>
      <c r="U260" s="8"/>
      <c r="V260" s="8"/>
      <c r="W260" s="8"/>
      <c r="X260" s="8"/>
      <c r="Y260" s="8"/>
      <c r="Z260" s="8"/>
      <c r="AA260" s="8"/>
      <c r="AB260" s="8"/>
      <c r="AC260" s="8"/>
      <c r="AD260" s="8"/>
      <c r="AE260" s="8"/>
    </row>
    <row r="261">
      <c r="A261" s="106" t="s">
        <v>1496</v>
      </c>
      <c r="B261" s="106" t="s">
        <v>1497</v>
      </c>
      <c r="C261" s="103"/>
      <c r="D261" s="106" t="s">
        <v>1400</v>
      </c>
      <c r="E261" s="346">
        <v>45778.0</v>
      </c>
      <c r="F261" s="102">
        <v>72.1</v>
      </c>
      <c r="G261" s="108">
        <v>57.06</v>
      </c>
      <c r="H261" s="107"/>
      <c r="I261" s="347">
        <v>10.0</v>
      </c>
      <c r="J261" s="107"/>
      <c r="K261" s="107"/>
      <c r="L261" s="349" t="s">
        <v>1299</v>
      </c>
      <c r="N261" s="103"/>
      <c r="O261" s="103"/>
      <c r="P261" s="103"/>
      <c r="Q261" s="103"/>
      <c r="R261" s="103"/>
      <c r="S261" s="103"/>
      <c r="T261" s="103"/>
      <c r="U261" s="103"/>
      <c r="V261" s="103"/>
      <c r="W261" s="103"/>
      <c r="X261" s="103"/>
      <c r="Y261" s="103"/>
      <c r="Z261" s="103"/>
      <c r="AA261" s="103"/>
      <c r="AB261" s="103"/>
      <c r="AC261" s="103"/>
      <c r="AD261" s="103"/>
      <c r="AE261" s="103"/>
    </row>
    <row r="262">
      <c r="A262" s="37" t="s">
        <v>1498</v>
      </c>
      <c r="B262" s="37" t="s">
        <v>1499</v>
      </c>
      <c r="C262" s="39"/>
      <c r="D262" s="37" t="s">
        <v>1123</v>
      </c>
      <c r="E262" s="332">
        <v>45778.0</v>
      </c>
      <c r="F262" s="48">
        <v>63.0</v>
      </c>
      <c r="G262" s="40">
        <v>42.57</v>
      </c>
      <c r="H262" s="38"/>
      <c r="I262" s="333">
        <v>30.0</v>
      </c>
      <c r="J262" s="38"/>
      <c r="K262" s="38"/>
      <c r="L262" s="40" t="s">
        <v>1500</v>
      </c>
      <c r="M262" s="40"/>
      <c r="N262" s="39"/>
      <c r="O262" s="39"/>
      <c r="P262" s="39"/>
      <c r="Q262" s="39"/>
      <c r="R262" s="39"/>
      <c r="S262" s="39"/>
      <c r="T262" s="39"/>
      <c r="U262" s="39"/>
      <c r="V262" s="39"/>
      <c r="W262" s="39"/>
      <c r="X262" s="39"/>
      <c r="Y262" s="39"/>
      <c r="Z262" s="39"/>
      <c r="AA262" s="39"/>
      <c r="AB262" s="39"/>
      <c r="AC262" s="39"/>
      <c r="AD262" s="39"/>
      <c r="AE262" s="39"/>
    </row>
    <row r="263">
      <c r="A263" s="106" t="s">
        <v>1501</v>
      </c>
      <c r="B263" s="106" t="s">
        <v>1502</v>
      </c>
      <c r="C263" s="103"/>
      <c r="D263" s="106" t="s">
        <v>1503</v>
      </c>
      <c r="E263" s="346">
        <v>45778.0</v>
      </c>
      <c r="F263" s="102">
        <v>94.06</v>
      </c>
      <c r="G263" s="108">
        <v>71.63</v>
      </c>
      <c r="H263" s="107"/>
      <c r="I263" s="347">
        <v>60.0</v>
      </c>
      <c r="J263" s="107"/>
      <c r="K263" s="107"/>
      <c r="L263" s="108" t="s">
        <v>1504</v>
      </c>
      <c r="M263" s="107"/>
      <c r="N263" s="103"/>
      <c r="O263" s="103"/>
      <c r="P263" s="103"/>
      <c r="Q263" s="103"/>
      <c r="R263" s="103"/>
      <c r="S263" s="103"/>
      <c r="T263" s="103"/>
      <c r="U263" s="103"/>
      <c r="V263" s="103"/>
      <c r="W263" s="103"/>
      <c r="X263" s="103"/>
      <c r="Y263" s="103"/>
      <c r="Z263" s="103"/>
      <c r="AA263" s="103"/>
      <c r="AB263" s="103"/>
      <c r="AC263" s="103"/>
      <c r="AD263" s="103"/>
      <c r="AE263" s="103"/>
    </row>
    <row r="264">
      <c r="A264" s="68" t="s">
        <v>1505</v>
      </c>
      <c r="B264" s="68" t="s">
        <v>1506</v>
      </c>
      <c r="C264" s="8"/>
      <c r="D264" s="68" t="s">
        <v>1078</v>
      </c>
      <c r="E264" s="318">
        <v>45778.0</v>
      </c>
      <c r="F264" s="69">
        <v>62.77</v>
      </c>
      <c r="G264" s="71">
        <v>51.19</v>
      </c>
      <c r="H264" s="7"/>
      <c r="I264" s="307">
        <v>10.0</v>
      </c>
      <c r="J264" s="7"/>
      <c r="K264" s="7"/>
      <c r="L264" s="7"/>
      <c r="M264" s="7"/>
      <c r="N264" s="8"/>
      <c r="O264" s="8"/>
      <c r="P264" s="8"/>
      <c r="Q264" s="8"/>
      <c r="R264" s="8"/>
      <c r="S264" s="8"/>
      <c r="T264" s="8"/>
      <c r="U264" s="8"/>
      <c r="V264" s="8"/>
      <c r="W264" s="8"/>
      <c r="X264" s="8"/>
      <c r="Y264" s="8"/>
      <c r="Z264" s="8"/>
      <c r="AA264" s="8"/>
      <c r="AB264" s="8"/>
      <c r="AC264" s="8"/>
      <c r="AD264" s="8"/>
      <c r="AE264" s="8"/>
    </row>
    <row r="265">
      <c r="A265" s="330" t="s">
        <v>1507</v>
      </c>
      <c r="B265" s="330" t="s">
        <v>1508</v>
      </c>
      <c r="C265" s="330" t="s">
        <v>1509</v>
      </c>
      <c r="D265" s="330" t="s">
        <v>1510</v>
      </c>
      <c r="E265" s="331">
        <v>45778.0</v>
      </c>
      <c r="F265" s="314">
        <v>58.21</v>
      </c>
      <c r="G265" s="317">
        <v>47.41</v>
      </c>
      <c r="H265" s="315"/>
      <c r="I265" s="316">
        <v>0.8</v>
      </c>
      <c r="J265" s="315"/>
      <c r="K265" s="315"/>
      <c r="L265" s="317" t="s">
        <v>1511</v>
      </c>
      <c r="M265" s="317" t="s">
        <v>1512</v>
      </c>
      <c r="N265" s="312"/>
      <c r="O265" s="312"/>
      <c r="P265" s="312"/>
      <c r="Q265" s="312"/>
      <c r="R265" s="312"/>
      <c r="S265" s="312"/>
      <c r="T265" s="312"/>
      <c r="U265" s="312"/>
      <c r="V265" s="312"/>
      <c r="W265" s="312"/>
      <c r="X265" s="312"/>
      <c r="Y265" s="312"/>
      <c r="Z265" s="312"/>
      <c r="AA265" s="312"/>
      <c r="AB265" s="312"/>
      <c r="AC265" s="312"/>
      <c r="AD265" s="312"/>
      <c r="AE265" s="312"/>
    </row>
    <row r="266">
      <c r="A266" s="68" t="s">
        <v>1513</v>
      </c>
      <c r="B266" s="68" t="s">
        <v>1514</v>
      </c>
      <c r="C266" s="8"/>
      <c r="D266" s="68" t="s">
        <v>1515</v>
      </c>
      <c r="E266" s="318">
        <v>45779.0</v>
      </c>
      <c r="F266" s="69">
        <v>88.0</v>
      </c>
      <c r="G266" s="71">
        <v>57.06</v>
      </c>
      <c r="H266" s="7"/>
      <c r="I266" s="307">
        <v>20.0</v>
      </c>
      <c r="J266" s="7"/>
      <c r="K266" s="7"/>
      <c r="L266" s="7"/>
      <c r="M266" s="7"/>
      <c r="N266" s="8"/>
      <c r="O266" s="8"/>
      <c r="P266" s="8"/>
      <c r="Q266" s="8"/>
      <c r="R266" s="8"/>
      <c r="S266" s="8"/>
      <c r="T266" s="8"/>
      <c r="U266" s="8"/>
      <c r="V266" s="8"/>
      <c r="W266" s="8"/>
      <c r="X266" s="8"/>
      <c r="Y266" s="8"/>
      <c r="Z266" s="8"/>
      <c r="AA266" s="8"/>
      <c r="AB266" s="8"/>
      <c r="AC266" s="8"/>
      <c r="AD266" s="8"/>
      <c r="AE266" s="8"/>
    </row>
    <row r="267">
      <c r="A267" s="106" t="s">
        <v>1516</v>
      </c>
      <c r="B267" s="106" t="s">
        <v>1517</v>
      </c>
      <c r="C267" s="103"/>
      <c r="D267" s="106" t="s">
        <v>1489</v>
      </c>
      <c r="E267" s="346">
        <v>45779.0</v>
      </c>
      <c r="F267" s="102">
        <v>73.66</v>
      </c>
      <c r="G267" s="108">
        <v>66.4</v>
      </c>
      <c r="H267" s="107"/>
      <c r="I267" s="347">
        <v>25.0</v>
      </c>
      <c r="J267" s="107"/>
      <c r="K267" s="107"/>
      <c r="L267" s="107"/>
      <c r="M267" s="107"/>
      <c r="N267" s="103"/>
      <c r="O267" s="103"/>
      <c r="P267" s="103"/>
      <c r="Q267" s="103"/>
      <c r="R267" s="103"/>
      <c r="S267" s="103"/>
      <c r="T267" s="103"/>
      <c r="U267" s="103"/>
      <c r="V267" s="103"/>
      <c r="W267" s="103"/>
      <c r="X267" s="103"/>
      <c r="Y267" s="103"/>
      <c r="Z267" s="103"/>
      <c r="AA267" s="103"/>
      <c r="AB267" s="103"/>
      <c r="AC267" s="103"/>
      <c r="AD267" s="103"/>
      <c r="AE267" s="103"/>
    </row>
    <row r="268">
      <c r="A268" s="68" t="s">
        <v>1518</v>
      </c>
      <c r="B268" s="68" t="s">
        <v>1519</v>
      </c>
      <c r="C268" s="8"/>
      <c r="D268" s="68" t="s">
        <v>1520</v>
      </c>
      <c r="E268" s="318">
        <v>45779.0</v>
      </c>
      <c r="F268" s="69">
        <v>77.93</v>
      </c>
      <c r="G268" s="71">
        <v>66.0</v>
      </c>
      <c r="H268" s="7"/>
      <c r="I268" s="307">
        <v>125.0</v>
      </c>
      <c r="J268" s="7"/>
      <c r="K268" s="7"/>
      <c r="L268" s="7"/>
      <c r="M268" s="7"/>
      <c r="N268" s="8"/>
      <c r="O268" s="8"/>
      <c r="P268" s="8"/>
      <c r="Q268" s="8"/>
      <c r="R268" s="8"/>
      <c r="S268" s="8"/>
      <c r="T268" s="8"/>
      <c r="U268" s="8"/>
      <c r="V268" s="8"/>
      <c r="W268" s="8"/>
      <c r="X268" s="8"/>
      <c r="Y268" s="8"/>
      <c r="Z268" s="8"/>
      <c r="AA268" s="8"/>
      <c r="AB268" s="8"/>
      <c r="AC268" s="8"/>
      <c r="AD268" s="8"/>
      <c r="AE268" s="8"/>
    </row>
    <row r="269">
      <c r="A269" s="330" t="s">
        <v>1521</v>
      </c>
      <c r="B269" s="330" t="s">
        <v>1522</v>
      </c>
      <c r="C269" s="312"/>
      <c r="D269" s="330" t="s">
        <v>1071</v>
      </c>
      <c r="E269" s="331">
        <v>45782.0</v>
      </c>
      <c r="F269" s="314">
        <v>44.96</v>
      </c>
      <c r="G269" s="317">
        <v>47.11</v>
      </c>
      <c r="H269" s="315"/>
      <c r="I269" s="316">
        <v>1.6</v>
      </c>
      <c r="J269" s="315"/>
      <c r="K269" s="315"/>
      <c r="L269" s="315"/>
      <c r="M269" s="315"/>
      <c r="N269" s="312"/>
      <c r="O269" s="312"/>
      <c r="P269" s="312"/>
      <c r="Q269" s="312"/>
      <c r="R269" s="312"/>
      <c r="S269" s="312"/>
      <c r="T269" s="312"/>
      <c r="U269" s="312"/>
      <c r="V269" s="312"/>
      <c r="W269" s="312"/>
      <c r="X269" s="312"/>
      <c r="Y269" s="312"/>
      <c r="Z269" s="312"/>
      <c r="AA269" s="312"/>
      <c r="AB269" s="312"/>
      <c r="AC269" s="312"/>
      <c r="AD269" s="312"/>
      <c r="AE269" s="312"/>
    </row>
    <row r="270">
      <c r="A270" s="68" t="s">
        <v>1523</v>
      </c>
      <c r="B270" s="68" t="s">
        <v>1524</v>
      </c>
      <c r="C270" s="8"/>
      <c r="D270" s="68" t="s">
        <v>1153</v>
      </c>
      <c r="E270" s="318">
        <v>45782.0</v>
      </c>
      <c r="F270" s="69">
        <v>64.99</v>
      </c>
      <c r="G270" s="71">
        <v>64.2</v>
      </c>
      <c r="H270" s="7"/>
      <c r="I270" s="307">
        <v>15.0</v>
      </c>
      <c r="J270" s="7"/>
      <c r="K270" s="7"/>
      <c r="L270" s="7"/>
      <c r="M270" s="7"/>
      <c r="N270" s="8"/>
      <c r="O270" s="8"/>
      <c r="P270" s="8"/>
      <c r="Q270" s="8"/>
      <c r="R270" s="8"/>
      <c r="S270" s="8"/>
      <c r="T270" s="8"/>
      <c r="U270" s="8"/>
      <c r="V270" s="8"/>
      <c r="W270" s="8"/>
      <c r="X270" s="8"/>
      <c r="Y270" s="8"/>
      <c r="Z270" s="8"/>
      <c r="AA270" s="8"/>
      <c r="AB270" s="8"/>
      <c r="AC270" s="8"/>
      <c r="AD270" s="8"/>
      <c r="AE270" s="8"/>
    </row>
    <row r="271">
      <c r="A271" s="106" t="s">
        <v>1525</v>
      </c>
      <c r="B271" s="106" t="s">
        <v>1526</v>
      </c>
      <c r="C271" s="103"/>
      <c r="D271" s="106" t="s">
        <v>1028</v>
      </c>
      <c r="E271" s="346">
        <v>45783.0</v>
      </c>
      <c r="F271" s="102">
        <v>70.53</v>
      </c>
      <c r="G271" s="108">
        <v>72.02</v>
      </c>
      <c r="H271" s="107"/>
      <c r="I271" s="347">
        <v>10.0</v>
      </c>
      <c r="J271" s="107"/>
      <c r="K271" s="107"/>
      <c r="L271" s="107"/>
      <c r="M271" s="107"/>
      <c r="N271" s="103"/>
      <c r="O271" s="103"/>
      <c r="P271" s="103"/>
      <c r="Q271" s="103"/>
      <c r="R271" s="103"/>
      <c r="S271" s="103"/>
      <c r="T271" s="103"/>
      <c r="U271" s="103"/>
      <c r="V271" s="103"/>
      <c r="W271" s="103"/>
      <c r="X271" s="103"/>
      <c r="Y271" s="103"/>
      <c r="Z271" s="103"/>
      <c r="AA271" s="103"/>
      <c r="AB271" s="103"/>
      <c r="AC271" s="103"/>
      <c r="AD271" s="103"/>
      <c r="AE271" s="103"/>
    </row>
    <row r="272">
      <c r="A272" s="106" t="s">
        <v>1527</v>
      </c>
      <c r="B272" s="106" t="s">
        <v>1528</v>
      </c>
      <c r="C272" s="103"/>
      <c r="D272" s="106" t="s">
        <v>1028</v>
      </c>
      <c r="E272" s="346">
        <v>45783.0</v>
      </c>
      <c r="G272" s="77"/>
      <c r="H272" s="107"/>
      <c r="I272" s="347">
        <v>10.0</v>
      </c>
      <c r="J272" s="107"/>
      <c r="K272" s="107"/>
      <c r="L272" s="107"/>
      <c r="M272" s="107"/>
      <c r="N272" s="103"/>
      <c r="O272" s="103"/>
      <c r="P272" s="103"/>
      <c r="Q272" s="103"/>
      <c r="R272" s="103"/>
      <c r="S272" s="103"/>
      <c r="T272" s="103"/>
      <c r="U272" s="103"/>
      <c r="V272" s="103"/>
      <c r="W272" s="103"/>
      <c r="X272" s="103"/>
      <c r="Y272" s="103"/>
      <c r="Z272" s="103"/>
      <c r="AA272" s="103"/>
      <c r="AB272" s="103"/>
      <c r="AC272" s="103"/>
      <c r="AD272" s="103"/>
      <c r="AE272" s="103"/>
    </row>
    <row r="273">
      <c r="A273" s="37" t="s">
        <v>1529</v>
      </c>
      <c r="B273" s="37" t="s">
        <v>1530</v>
      </c>
      <c r="C273" s="39"/>
      <c r="D273" s="37" t="s">
        <v>1375</v>
      </c>
      <c r="E273" s="332">
        <v>45783.0</v>
      </c>
      <c r="F273" s="48">
        <v>83.54</v>
      </c>
      <c r="G273" s="40">
        <v>72.51</v>
      </c>
      <c r="H273" s="38"/>
      <c r="I273" s="333">
        <v>90.0</v>
      </c>
      <c r="J273" s="38"/>
      <c r="K273" s="38"/>
      <c r="L273" s="38"/>
      <c r="M273" s="38"/>
      <c r="N273" s="39"/>
      <c r="O273" s="39"/>
      <c r="P273" s="39"/>
      <c r="Q273" s="39"/>
      <c r="R273" s="39"/>
      <c r="S273" s="39"/>
      <c r="T273" s="39"/>
      <c r="U273" s="39"/>
      <c r="V273" s="39"/>
      <c r="W273" s="39"/>
      <c r="X273" s="39"/>
      <c r="Y273" s="39"/>
      <c r="Z273" s="39"/>
      <c r="AA273" s="39"/>
      <c r="AB273" s="39"/>
      <c r="AC273" s="39"/>
      <c r="AD273" s="39"/>
      <c r="AE273" s="39"/>
    </row>
    <row r="274">
      <c r="A274" s="106" t="s">
        <v>1531</v>
      </c>
      <c r="B274" s="106" t="s">
        <v>1532</v>
      </c>
      <c r="C274" s="103"/>
      <c r="D274" s="106" t="s">
        <v>1153</v>
      </c>
      <c r="E274" s="346">
        <v>45784.0</v>
      </c>
      <c r="F274" s="102">
        <v>61.29</v>
      </c>
      <c r="G274" s="108">
        <v>54.8</v>
      </c>
      <c r="H274" s="107"/>
      <c r="I274" s="347">
        <v>15.0</v>
      </c>
      <c r="J274" s="107"/>
      <c r="K274" s="107"/>
      <c r="L274" s="107"/>
      <c r="M274" s="107"/>
      <c r="N274" s="103"/>
      <c r="O274" s="103"/>
      <c r="P274" s="103"/>
      <c r="Q274" s="103"/>
      <c r="R274" s="103"/>
      <c r="S274" s="103"/>
      <c r="T274" s="103"/>
      <c r="U274" s="103"/>
      <c r="V274" s="103"/>
      <c r="W274" s="103"/>
      <c r="X274" s="103"/>
      <c r="Y274" s="103"/>
      <c r="Z274" s="103"/>
      <c r="AA274" s="103"/>
      <c r="AB274" s="103"/>
      <c r="AC274" s="103"/>
      <c r="AD274" s="103"/>
      <c r="AE274" s="103"/>
    </row>
    <row r="275">
      <c r="A275" s="68" t="s">
        <v>1533</v>
      </c>
      <c r="B275" s="68" t="s">
        <v>1534</v>
      </c>
      <c r="C275" s="8"/>
      <c r="D275" s="68" t="s">
        <v>1535</v>
      </c>
      <c r="E275" s="318">
        <v>45786.0</v>
      </c>
      <c r="F275" s="69">
        <v>88.35</v>
      </c>
      <c r="G275" s="71">
        <v>76.38</v>
      </c>
      <c r="H275" s="7"/>
      <c r="I275" s="307">
        <v>20.0</v>
      </c>
      <c r="J275" s="7"/>
      <c r="K275" s="7"/>
      <c r="L275" s="7"/>
      <c r="M275" s="7"/>
      <c r="N275" s="8"/>
      <c r="O275" s="8"/>
      <c r="P275" s="8"/>
      <c r="Q275" s="8"/>
      <c r="R275" s="8"/>
      <c r="S275" s="8"/>
      <c r="T275" s="8"/>
      <c r="U275" s="8"/>
      <c r="V275" s="8"/>
      <c r="W275" s="8"/>
      <c r="X275" s="8"/>
      <c r="Y275" s="8"/>
      <c r="Z275" s="8"/>
      <c r="AA275" s="8"/>
      <c r="AB275" s="8"/>
      <c r="AC275" s="8"/>
      <c r="AD275" s="8"/>
      <c r="AE275" s="8"/>
    </row>
    <row r="276">
      <c r="A276" s="330" t="s">
        <v>1536</v>
      </c>
      <c r="B276" s="330" t="s">
        <v>1537</v>
      </c>
      <c r="C276" s="330" t="s">
        <v>1538</v>
      </c>
      <c r="D276" s="330" t="s">
        <v>1153</v>
      </c>
      <c r="E276" s="331">
        <v>45789.0</v>
      </c>
      <c r="F276" s="314">
        <v>41.11</v>
      </c>
      <c r="G276" s="317">
        <v>40.56</v>
      </c>
      <c r="H276" s="315"/>
      <c r="I276" s="316">
        <v>15.0</v>
      </c>
      <c r="J276" s="315"/>
      <c r="K276" s="315"/>
      <c r="L276" s="317" t="s">
        <v>1539</v>
      </c>
      <c r="M276" s="315"/>
      <c r="N276" s="312"/>
      <c r="O276" s="312"/>
      <c r="P276" s="312"/>
      <c r="Q276" s="312"/>
      <c r="R276" s="312"/>
      <c r="S276" s="312"/>
      <c r="T276" s="312"/>
      <c r="U276" s="312"/>
      <c r="V276" s="312"/>
      <c r="W276" s="312"/>
      <c r="X276" s="312"/>
      <c r="Y276" s="312"/>
      <c r="Z276" s="312"/>
      <c r="AA276" s="312"/>
      <c r="AB276" s="312"/>
      <c r="AC276" s="312"/>
      <c r="AD276" s="312"/>
      <c r="AE276" s="312"/>
    </row>
    <row r="277">
      <c r="A277" s="68" t="s">
        <v>1540</v>
      </c>
      <c r="B277" s="68" t="s">
        <v>1541</v>
      </c>
      <c r="C277" s="68" t="s">
        <v>1542</v>
      </c>
      <c r="D277" s="68" t="s">
        <v>1400</v>
      </c>
      <c r="E277" s="318">
        <v>45789.0</v>
      </c>
      <c r="F277" s="69">
        <v>87.89</v>
      </c>
      <c r="G277" s="71">
        <v>82.96</v>
      </c>
      <c r="H277" s="7"/>
      <c r="I277" s="307">
        <v>20.0</v>
      </c>
      <c r="J277" s="7"/>
      <c r="K277" s="7"/>
      <c r="L277" s="7"/>
      <c r="M277" s="7"/>
      <c r="N277" s="8"/>
      <c r="O277" s="8"/>
      <c r="P277" s="8"/>
      <c r="Q277" s="8"/>
      <c r="R277" s="8"/>
      <c r="S277" s="8"/>
      <c r="T277" s="8"/>
      <c r="U277" s="8"/>
      <c r="V277" s="8"/>
      <c r="W277" s="8"/>
      <c r="X277" s="8"/>
      <c r="Y277" s="8"/>
      <c r="Z277" s="8"/>
      <c r="AA277" s="8"/>
      <c r="AB277" s="8"/>
      <c r="AC277" s="8"/>
      <c r="AD277" s="8"/>
      <c r="AE277" s="8"/>
    </row>
    <row r="278">
      <c r="A278" s="52" t="s">
        <v>1543</v>
      </c>
      <c r="B278" s="52" t="s">
        <v>1544</v>
      </c>
      <c r="C278" s="59"/>
      <c r="D278" s="52" t="s">
        <v>1545</v>
      </c>
      <c r="E278" s="319">
        <v>45789.0</v>
      </c>
      <c r="F278" s="59"/>
      <c r="G278" s="64">
        <v>56.86</v>
      </c>
      <c r="H278" s="58"/>
      <c r="I278" s="310">
        <v>3.69</v>
      </c>
      <c r="J278" s="58"/>
      <c r="K278" s="58"/>
      <c r="L278" s="64" t="s">
        <v>1546</v>
      </c>
      <c r="M278" s="58"/>
      <c r="N278" s="59"/>
      <c r="O278" s="59"/>
      <c r="P278" s="59"/>
      <c r="Q278" s="59"/>
      <c r="R278" s="59"/>
      <c r="S278" s="59"/>
      <c r="T278" s="59"/>
      <c r="U278" s="59"/>
      <c r="V278" s="59"/>
      <c r="W278" s="59"/>
      <c r="X278" s="59"/>
      <c r="Y278" s="59"/>
      <c r="Z278" s="59"/>
      <c r="AA278" s="59"/>
      <c r="AB278" s="59"/>
      <c r="AC278" s="59"/>
      <c r="AD278" s="59"/>
      <c r="AE278" s="59"/>
    </row>
    <row r="279">
      <c r="A279" s="68" t="s">
        <v>1547</v>
      </c>
      <c r="B279" s="68" t="s">
        <v>1548</v>
      </c>
      <c r="C279" s="370" t="s">
        <v>1549</v>
      </c>
      <c r="D279" s="68" t="s">
        <v>1400</v>
      </c>
      <c r="E279" s="318">
        <v>45790.0</v>
      </c>
      <c r="F279" s="69">
        <v>64.92</v>
      </c>
      <c r="G279" s="342">
        <v>59.95</v>
      </c>
      <c r="H279" s="7"/>
      <c r="I279" s="307">
        <v>15.0</v>
      </c>
      <c r="J279" s="7"/>
      <c r="K279" s="7"/>
      <c r="L279" s="7"/>
      <c r="M279" s="7"/>
      <c r="N279" s="8"/>
      <c r="O279" s="8"/>
      <c r="P279" s="8"/>
      <c r="Q279" s="8"/>
      <c r="R279" s="8"/>
      <c r="S279" s="8"/>
      <c r="T279" s="8"/>
      <c r="U279" s="8"/>
      <c r="V279" s="8"/>
      <c r="W279" s="8"/>
      <c r="X279" s="8"/>
      <c r="Y279" s="8"/>
      <c r="Z279" s="8"/>
      <c r="AA279" s="8"/>
      <c r="AB279" s="8"/>
      <c r="AC279" s="8"/>
      <c r="AD279" s="8"/>
      <c r="AE279" s="8"/>
    </row>
    <row r="280">
      <c r="A280" s="52" t="s">
        <v>1550</v>
      </c>
      <c r="B280" s="52" t="s">
        <v>1551</v>
      </c>
      <c r="C280" s="59"/>
      <c r="D280" s="52" t="s">
        <v>951</v>
      </c>
      <c r="E280" s="319">
        <v>45790.0</v>
      </c>
      <c r="F280" s="53">
        <v>72.97</v>
      </c>
      <c r="G280" s="64">
        <v>89.48</v>
      </c>
      <c r="H280" s="58"/>
      <c r="I280" s="310">
        <v>50.0</v>
      </c>
      <c r="J280" s="58"/>
      <c r="K280" s="64"/>
      <c r="L280" s="58"/>
      <c r="M280" s="58"/>
      <c r="N280" s="59"/>
      <c r="O280" s="59"/>
      <c r="P280" s="59"/>
      <c r="Q280" s="59"/>
      <c r="R280" s="59"/>
      <c r="S280" s="59"/>
      <c r="T280" s="59"/>
      <c r="U280" s="59"/>
      <c r="V280" s="59"/>
      <c r="W280" s="59"/>
      <c r="X280" s="59"/>
      <c r="Y280" s="59"/>
      <c r="Z280" s="59"/>
      <c r="AA280" s="59"/>
      <c r="AB280" s="59"/>
      <c r="AC280" s="59"/>
      <c r="AD280" s="59"/>
      <c r="AE280" s="59"/>
    </row>
    <row r="281">
      <c r="A281" s="323" t="s">
        <v>1552</v>
      </c>
      <c r="B281" s="323" t="s">
        <v>1553</v>
      </c>
      <c r="C281" s="322"/>
      <c r="D281" s="361" t="s">
        <v>1554</v>
      </c>
      <c r="E281" s="343">
        <v>45790.0</v>
      </c>
      <c r="F281" s="325">
        <v>83.28</v>
      </c>
      <c r="G281" s="326">
        <v>88.1</v>
      </c>
      <c r="H281" s="327"/>
      <c r="I281" s="328">
        <v>5.72</v>
      </c>
      <c r="J281" s="327"/>
      <c r="K281" s="326"/>
      <c r="L281" s="327"/>
      <c r="M281" s="327"/>
      <c r="N281" s="322"/>
      <c r="O281" s="322"/>
      <c r="P281" s="322"/>
      <c r="Q281" s="322"/>
      <c r="R281" s="322"/>
      <c r="S281" s="322"/>
      <c r="T281" s="322"/>
      <c r="U281" s="322"/>
      <c r="V281" s="322"/>
      <c r="W281" s="322"/>
      <c r="X281" s="322"/>
      <c r="Y281" s="322"/>
      <c r="Z281" s="322"/>
      <c r="AA281" s="322"/>
      <c r="AB281" s="322"/>
      <c r="AC281" s="322"/>
      <c r="AD281" s="322"/>
      <c r="AE281" s="322"/>
    </row>
    <row r="282" ht="41.25" customHeight="1">
      <c r="B282" s="323" t="s">
        <v>1555</v>
      </c>
      <c r="C282" s="322"/>
      <c r="E282" s="343">
        <v>45791.0</v>
      </c>
      <c r="F282" s="325">
        <v>93.96</v>
      </c>
      <c r="G282" s="326">
        <v>86.33</v>
      </c>
      <c r="H282" s="327"/>
      <c r="I282" s="328">
        <v>5.82</v>
      </c>
      <c r="J282" s="327"/>
      <c r="K282" s="326"/>
      <c r="L282" s="327"/>
      <c r="M282" s="327"/>
      <c r="N282" s="322"/>
      <c r="O282" s="322"/>
      <c r="P282" s="322"/>
      <c r="Q282" s="322"/>
      <c r="R282" s="322"/>
      <c r="S282" s="322"/>
      <c r="T282" s="322"/>
      <c r="U282" s="322"/>
      <c r="V282" s="322"/>
      <c r="W282" s="322"/>
      <c r="X282" s="322"/>
      <c r="Y282" s="322"/>
      <c r="Z282" s="322"/>
      <c r="AA282" s="322"/>
      <c r="AB282" s="322"/>
      <c r="AC282" s="322"/>
      <c r="AD282" s="322"/>
      <c r="AE282" s="322"/>
    </row>
    <row r="283" ht="41.25" customHeight="1">
      <c r="B283" s="323" t="s">
        <v>1556</v>
      </c>
      <c r="C283" s="322"/>
      <c r="E283" s="343">
        <v>45795.0</v>
      </c>
      <c r="F283" s="325">
        <v>84.21</v>
      </c>
      <c r="G283" s="326">
        <v>73.75</v>
      </c>
      <c r="H283" s="327"/>
      <c r="I283" s="328">
        <v>5.2</v>
      </c>
      <c r="J283" s="327"/>
      <c r="K283" s="326"/>
      <c r="L283" s="327"/>
      <c r="M283" s="327"/>
      <c r="N283" s="322"/>
      <c r="O283" s="322"/>
      <c r="P283" s="322"/>
      <c r="Q283" s="322"/>
      <c r="R283" s="322"/>
      <c r="S283" s="322"/>
      <c r="T283" s="322"/>
      <c r="U283" s="322"/>
      <c r="V283" s="322"/>
      <c r="W283" s="322"/>
      <c r="X283" s="322"/>
      <c r="Y283" s="322"/>
      <c r="Z283" s="322"/>
      <c r="AA283" s="322"/>
      <c r="AB283" s="322"/>
      <c r="AC283" s="322"/>
      <c r="AD283" s="322"/>
      <c r="AE283" s="322"/>
    </row>
    <row r="284" ht="41.25" customHeight="1">
      <c r="B284" s="323" t="s">
        <v>1557</v>
      </c>
      <c r="C284" s="322"/>
      <c r="E284" s="343">
        <v>45795.0</v>
      </c>
      <c r="F284" s="325">
        <v>89.77</v>
      </c>
      <c r="G284" s="326">
        <v>81.06</v>
      </c>
      <c r="H284" s="327"/>
      <c r="I284" s="328">
        <v>3.4</v>
      </c>
      <c r="J284" s="327"/>
      <c r="K284" s="326"/>
      <c r="L284" s="327"/>
      <c r="M284" s="327"/>
      <c r="N284" s="322"/>
      <c r="O284" s="322"/>
      <c r="P284" s="322"/>
      <c r="Q284" s="322"/>
      <c r="R284" s="322"/>
      <c r="S284" s="322"/>
      <c r="T284" s="322"/>
      <c r="U284" s="322"/>
      <c r="V284" s="322"/>
      <c r="W284" s="322"/>
      <c r="X284" s="322"/>
      <c r="Y284" s="322"/>
      <c r="Z284" s="322"/>
      <c r="AA284" s="322"/>
      <c r="AB284" s="322"/>
      <c r="AC284" s="322"/>
      <c r="AD284" s="322"/>
      <c r="AE284" s="322"/>
    </row>
    <row r="285">
      <c r="A285" s="330" t="s">
        <v>1558</v>
      </c>
      <c r="B285" s="330" t="s">
        <v>1559</v>
      </c>
      <c r="C285" s="330" t="s">
        <v>1538</v>
      </c>
      <c r="D285" s="330" t="s">
        <v>1153</v>
      </c>
      <c r="E285" s="331">
        <v>45791.0</v>
      </c>
      <c r="F285" s="314">
        <v>35.68</v>
      </c>
      <c r="G285" s="317">
        <v>31.78</v>
      </c>
      <c r="H285" s="315"/>
      <c r="I285" s="316">
        <v>10.0</v>
      </c>
      <c r="J285" s="315"/>
      <c r="K285" s="315"/>
      <c r="L285" s="315"/>
      <c r="M285" s="315"/>
      <c r="N285" s="312"/>
      <c r="O285" s="312"/>
      <c r="P285" s="312"/>
      <c r="Q285" s="312"/>
      <c r="R285" s="312"/>
      <c r="S285" s="312"/>
      <c r="T285" s="312"/>
      <c r="U285" s="312"/>
      <c r="V285" s="312"/>
      <c r="W285" s="312"/>
      <c r="X285" s="312"/>
      <c r="Y285" s="312"/>
      <c r="Z285" s="312"/>
      <c r="AA285" s="312"/>
      <c r="AB285" s="312"/>
      <c r="AC285" s="312"/>
      <c r="AD285" s="312"/>
      <c r="AE285" s="312"/>
    </row>
    <row r="286">
      <c r="A286" s="330" t="s">
        <v>1560</v>
      </c>
      <c r="B286" s="330" t="s">
        <v>1561</v>
      </c>
      <c r="C286" s="330" t="s">
        <v>1562</v>
      </c>
      <c r="D286" s="330" t="s">
        <v>1563</v>
      </c>
      <c r="E286" s="331">
        <v>45791.0</v>
      </c>
      <c r="F286" s="314">
        <v>33.01</v>
      </c>
      <c r="G286" s="317">
        <v>32.17</v>
      </c>
      <c r="H286" s="315"/>
      <c r="I286" s="316">
        <v>2.0</v>
      </c>
      <c r="J286" s="315"/>
      <c r="K286" s="315"/>
      <c r="L286" s="315"/>
      <c r="M286" s="315"/>
      <c r="N286" s="312"/>
      <c r="O286" s="312"/>
      <c r="P286" s="312"/>
      <c r="Q286" s="312"/>
      <c r="R286" s="312"/>
      <c r="S286" s="312"/>
      <c r="T286" s="312"/>
      <c r="U286" s="312"/>
      <c r="V286" s="312"/>
      <c r="W286" s="312"/>
      <c r="X286" s="312"/>
      <c r="Y286" s="312"/>
      <c r="Z286" s="312"/>
      <c r="AA286" s="312"/>
      <c r="AB286" s="312"/>
      <c r="AC286" s="312"/>
      <c r="AD286" s="312"/>
      <c r="AE286" s="312"/>
    </row>
    <row r="287">
      <c r="A287" s="106" t="s">
        <v>1564</v>
      </c>
      <c r="B287" s="106" t="s">
        <v>1565</v>
      </c>
      <c r="C287" s="371" t="s">
        <v>1566</v>
      </c>
      <c r="D287" s="106" t="s">
        <v>1567</v>
      </c>
      <c r="E287" s="346">
        <v>45792.0</v>
      </c>
      <c r="F287" s="102">
        <v>82.5</v>
      </c>
      <c r="G287" s="108">
        <v>84.26</v>
      </c>
      <c r="H287" s="107"/>
      <c r="I287" s="347">
        <v>140.0</v>
      </c>
      <c r="J287" s="107"/>
      <c r="K287" s="107"/>
      <c r="L287" s="107"/>
      <c r="M287" s="107"/>
      <c r="N287" s="103"/>
      <c r="O287" s="103"/>
      <c r="P287" s="103"/>
      <c r="Q287" s="103"/>
      <c r="R287" s="103"/>
      <c r="S287" s="103"/>
      <c r="T287" s="103"/>
      <c r="U287" s="103"/>
      <c r="V287" s="103"/>
      <c r="W287" s="103"/>
      <c r="X287" s="103"/>
      <c r="Y287" s="103"/>
      <c r="Z287" s="103"/>
      <c r="AA287" s="103"/>
      <c r="AB287" s="103"/>
      <c r="AC287" s="103"/>
      <c r="AD287" s="103"/>
      <c r="AE287" s="103"/>
    </row>
    <row r="288">
      <c r="A288" s="68" t="s">
        <v>1568</v>
      </c>
      <c r="B288" s="68" t="s">
        <v>1569</v>
      </c>
      <c r="C288" s="8"/>
      <c r="D288" s="68" t="s">
        <v>1028</v>
      </c>
      <c r="E288" s="318">
        <v>45793.0</v>
      </c>
      <c r="F288" s="69">
        <v>75.41</v>
      </c>
      <c r="G288" s="71">
        <v>84.28</v>
      </c>
      <c r="H288" s="7"/>
      <c r="I288" s="307">
        <v>20.0</v>
      </c>
      <c r="J288" s="7"/>
      <c r="K288" s="7"/>
      <c r="L288" s="7"/>
      <c r="M288" s="7"/>
      <c r="N288" s="8"/>
      <c r="O288" s="8"/>
      <c r="P288" s="8"/>
      <c r="Q288" s="8"/>
      <c r="R288" s="8"/>
      <c r="S288" s="8"/>
      <c r="T288" s="8"/>
      <c r="U288" s="8"/>
      <c r="V288" s="8"/>
      <c r="W288" s="8"/>
      <c r="X288" s="8"/>
      <c r="Y288" s="8"/>
      <c r="Z288" s="8"/>
      <c r="AA288" s="8"/>
      <c r="AB288" s="8"/>
      <c r="AC288" s="8"/>
      <c r="AD288" s="8"/>
      <c r="AE288" s="8"/>
    </row>
    <row r="289">
      <c r="A289" s="106" t="s">
        <v>1570</v>
      </c>
      <c r="B289" s="106" t="s">
        <v>1571</v>
      </c>
      <c r="C289" s="103"/>
      <c r="D289" s="106" t="s">
        <v>1052</v>
      </c>
      <c r="E289" s="346">
        <v>45793.0</v>
      </c>
      <c r="F289" s="102">
        <v>72.1</v>
      </c>
      <c r="G289" s="108">
        <v>62.52</v>
      </c>
      <c r="H289" s="107"/>
      <c r="I289" s="347">
        <v>125.0</v>
      </c>
      <c r="J289" s="107"/>
      <c r="K289" s="107"/>
      <c r="L289" s="107"/>
      <c r="M289" s="107"/>
      <c r="N289" s="103"/>
      <c r="O289" s="103"/>
      <c r="P289" s="103"/>
      <c r="Q289" s="103"/>
      <c r="R289" s="103"/>
      <c r="S289" s="103"/>
      <c r="T289" s="103"/>
      <c r="U289" s="103"/>
      <c r="V289" s="103"/>
      <c r="W289" s="103"/>
      <c r="X289" s="103"/>
      <c r="Y289" s="103"/>
      <c r="Z289" s="103"/>
      <c r="AA289" s="103"/>
      <c r="AB289" s="103"/>
      <c r="AC289" s="103"/>
      <c r="AD289" s="103"/>
      <c r="AE289" s="103"/>
    </row>
    <row r="290">
      <c r="A290" s="372" t="s">
        <v>1572</v>
      </c>
      <c r="B290" s="373" t="s">
        <v>1573</v>
      </c>
      <c r="C290" s="322"/>
      <c r="D290" s="323" t="s">
        <v>1574</v>
      </c>
      <c r="E290" s="343">
        <v>45795.0</v>
      </c>
      <c r="F290" s="325">
        <v>85.99</v>
      </c>
      <c r="G290" s="326">
        <v>80.04</v>
      </c>
      <c r="H290" s="327"/>
      <c r="I290" s="328">
        <v>2.3</v>
      </c>
      <c r="J290" s="327"/>
      <c r="K290" s="327"/>
      <c r="L290" s="327"/>
      <c r="M290" s="327"/>
      <c r="N290" s="322"/>
      <c r="O290" s="322"/>
      <c r="P290" s="322"/>
      <c r="Q290" s="322"/>
      <c r="R290" s="322"/>
      <c r="S290" s="322"/>
      <c r="T290" s="322"/>
      <c r="U290" s="322"/>
      <c r="V290" s="322"/>
      <c r="W290" s="322"/>
      <c r="X290" s="322"/>
      <c r="Y290" s="322"/>
      <c r="Z290" s="322"/>
      <c r="AA290" s="322"/>
      <c r="AB290" s="322"/>
      <c r="AC290" s="322"/>
      <c r="AD290" s="322"/>
      <c r="AE290" s="322"/>
    </row>
    <row r="291">
      <c r="B291" s="373" t="s">
        <v>1575</v>
      </c>
      <c r="C291" s="322"/>
      <c r="E291" s="343">
        <v>45796.0</v>
      </c>
      <c r="F291" s="325">
        <v>80.43</v>
      </c>
      <c r="G291" s="326">
        <v>75.78</v>
      </c>
      <c r="H291" s="327"/>
      <c r="I291" s="328">
        <v>6.0</v>
      </c>
      <c r="J291" s="327"/>
      <c r="K291" s="327"/>
      <c r="L291" s="327"/>
      <c r="M291" s="327"/>
      <c r="N291" s="322"/>
      <c r="O291" s="322"/>
      <c r="P291" s="322"/>
      <c r="Q291" s="322"/>
      <c r="R291" s="322"/>
      <c r="S291" s="322"/>
      <c r="T291" s="322"/>
      <c r="U291" s="322"/>
      <c r="V291" s="322"/>
      <c r="W291" s="322"/>
      <c r="X291" s="322"/>
      <c r="Y291" s="322"/>
      <c r="Z291" s="322"/>
      <c r="AA291" s="322"/>
      <c r="AB291" s="322"/>
      <c r="AC291" s="322"/>
      <c r="AD291" s="322"/>
      <c r="AE291" s="322"/>
    </row>
    <row r="292">
      <c r="A292" s="68" t="s">
        <v>1576</v>
      </c>
      <c r="B292" s="68" t="s">
        <v>1577</v>
      </c>
      <c r="C292" s="8"/>
      <c r="D292" s="68" t="s">
        <v>1052</v>
      </c>
      <c r="E292" s="318">
        <v>45797.0</v>
      </c>
      <c r="F292" s="69">
        <v>75.16</v>
      </c>
      <c r="G292" s="71">
        <v>59.98</v>
      </c>
      <c r="H292" s="7"/>
      <c r="I292" s="307">
        <v>125.0</v>
      </c>
      <c r="J292" s="7"/>
      <c r="K292" s="7"/>
      <c r="L292" s="7"/>
      <c r="M292" s="7"/>
      <c r="N292" s="8"/>
      <c r="O292" s="8"/>
      <c r="P292" s="8"/>
      <c r="Q292" s="8"/>
      <c r="R292" s="8"/>
      <c r="S292" s="8"/>
      <c r="T292" s="8"/>
      <c r="U292" s="8"/>
      <c r="V292" s="8"/>
      <c r="W292" s="8"/>
      <c r="X292" s="8"/>
      <c r="Y292" s="8"/>
      <c r="Z292" s="8"/>
      <c r="AA292" s="8"/>
      <c r="AB292" s="8"/>
      <c r="AC292" s="8"/>
      <c r="AD292" s="8"/>
      <c r="AE292" s="8"/>
    </row>
    <row r="293">
      <c r="A293" s="323" t="s">
        <v>1578</v>
      </c>
      <c r="B293" s="323" t="s">
        <v>1579</v>
      </c>
      <c r="C293" s="322"/>
      <c r="D293" s="323" t="s">
        <v>1580</v>
      </c>
      <c r="E293" s="343">
        <v>45797.0</v>
      </c>
      <c r="F293" s="325">
        <v>66.44</v>
      </c>
      <c r="G293" s="326">
        <v>56.26</v>
      </c>
      <c r="H293" s="327"/>
      <c r="I293" s="328">
        <v>4.82</v>
      </c>
      <c r="J293" s="327"/>
      <c r="K293" s="327"/>
      <c r="L293" s="327"/>
      <c r="M293" s="327"/>
      <c r="N293" s="322"/>
      <c r="O293" s="322"/>
      <c r="P293" s="322"/>
      <c r="Q293" s="322"/>
      <c r="R293" s="322"/>
      <c r="S293" s="322"/>
      <c r="T293" s="322"/>
      <c r="U293" s="322"/>
      <c r="V293" s="322"/>
      <c r="W293" s="322"/>
      <c r="X293" s="322"/>
      <c r="Y293" s="322"/>
      <c r="Z293" s="322"/>
      <c r="AA293" s="322"/>
      <c r="AB293" s="322"/>
      <c r="AC293" s="322"/>
      <c r="AD293" s="322"/>
      <c r="AE293" s="322"/>
    </row>
    <row r="294">
      <c r="B294" s="323" t="s">
        <v>1581</v>
      </c>
      <c r="C294" s="322"/>
      <c r="E294" s="343">
        <v>45800.0</v>
      </c>
      <c r="F294" s="325">
        <v>83.09</v>
      </c>
      <c r="G294" s="326">
        <v>68.77</v>
      </c>
      <c r="H294" s="327"/>
      <c r="I294" s="328">
        <v>4.58</v>
      </c>
      <c r="J294" s="327"/>
      <c r="K294" s="327"/>
      <c r="L294" s="326" t="s">
        <v>1582</v>
      </c>
      <c r="M294" s="327"/>
      <c r="N294" s="322"/>
      <c r="O294" s="322"/>
      <c r="P294" s="322"/>
      <c r="Q294" s="322"/>
      <c r="R294" s="322"/>
      <c r="S294" s="322"/>
      <c r="T294" s="322"/>
      <c r="U294" s="322"/>
      <c r="V294" s="322"/>
      <c r="W294" s="322"/>
      <c r="X294" s="322"/>
      <c r="Y294" s="322"/>
      <c r="Z294" s="322"/>
      <c r="AA294" s="322"/>
      <c r="AB294" s="322"/>
      <c r="AC294" s="322"/>
      <c r="AD294" s="322"/>
      <c r="AE294" s="322"/>
    </row>
    <row r="295">
      <c r="B295" s="323" t="s">
        <v>1583</v>
      </c>
      <c r="C295" s="322"/>
      <c r="E295" s="343">
        <v>45801.0</v>
      </c>
      <c r="F295" s="322"/>
      <c r="G295" s="326">
        <v>60.13</v>
      </c>
      <c r="H295" s="327"/>
      <c r="I295" s="328">
        <v>1.79</v>
      </c>
      <c r="J295" s="327"/>
      <c r="K295" s="327"/>
      <c r="L295" s="326"/>
      <c r="M295" s="327"/>
      <c r="N295" s="322"/>
      <c r="O295" s="322"/>
      <c r="P295" s="322"/>
      <c r="Q295" s="322"/>
      <c r="R295" s="322"/>
      <c r="S295" s="322"/>
      <c r="T295" s="322"/>
      <c r="U295" s="322"/>
      <c r="V295" s="322"/>
      <c r="W295" s="322"/>
      <c r="X295" s="322"/>
      <c r="Y295" s="322"/>
      <c r="Z295" s="322"/>
      <c r="AA295" s="322"/>
      <c r="AB295" s="322"/>
      <c r="AC295" s="322"/>
      <c r="AD295" s="322"/>
      <c r="AE295" s="322"/>
    </row>
    <row r="296">
      <c r="A296" s="68" t="s">
        <v>1584</v>
      </c>
      <c r="B296" s="68" t="s">
        <v>1585</v>
      </c>
      <c r="C296" s="68" t="s">
        <v>1586</v>
      </c>
      <c r="D296" s="68" t="s">
        <v>1153</v>
      </c>
      <c r="E296" s="318">
        <v>45798.0</v>
      </c>
      <c r="F296" s="69">
        <v>75.96</v>
      </c>
      <c r="G296" s="71">
        <v>64.51</v>
      </c>
      <c r="H296" s="7"/>
      <c r="I296" s="307">
        <v>10.0</v>
      </c>
      <c r="J296" s="7"/>
      <c r="K296" s="7"/>
      <c r="L296" s="7"/>
      <c r="M296" s="7"/>
      <c r="N296" s="8"/>
      <c r="O296" s="8"/>
      <c r="P296" s="8"/>
      <c r="Q296" s="8"/>
      <c r="R296" s="8"/>
      <c r="S296" s="8"/>
      <c r="T296" s="8"/>
      <c r="U296" s="8"/>
      <c r="V296" s="8"/>
      <c r="W296" s="8"/>
      <c r="X296" s="8"/>
      <c r="Y296" s="8"/>
      <c r="Z296" s="8"/>
      <c r="AA296" s="8"/>
      <c r="AB296" s="8"/>
      <c r="AC296" s="8"/>
      <c r="AD296" s="8"/>
      <c r="AE296" s="8"/>
    </row>
    <row r="297">
      <c r="A297" s="68" t="s">
        <v>1587</v>
      </c>
      <c r="B297" s="68" t="s">
        <v>1588</v>
      </c>
      <c r="C297" s="68" t="s">
        <v>1589</v>
      </c>
      <c r="D297" s="68" t="s">
        <v>1400</v>
      </c>
      <c r="E297" s="318">
        <v>45799.0</v>
      </c>
      <c r="F297" s="69">
        <v>67.64</v>
      </c>
      <c r="G297" s="71">
        <v>55.83</v>
      </c>
      <c r="H297" s="7"/>
      <c r="I297" s="307">
        <v>10.0</v>
      </c>
      <c r="J297" s="7"/>
      <c r="K297" s="7"/>
      <c r="L297" s="7"/>
      <c r="M297" s="7"/>
      <c r="N297" s="8"/>
      <c r="O297" s="8"/>
      <c r="P297" s="8"/>
      <c r="Q297" s="8"/>
      <c r="R297" s="8"/>
      <c r="S297" s="8"/>
      <c r="T297" s="8"/>
      <c r="U297" s="8"/>
      <c r="V297" s="8"/>
      <c r="W297" s="8"/>
      <c r="X297" s="8"/>
      <c r="Y297" s="8"/>
      <c r="Z297" s="8"/>
      <c r="AA297" s="8"/>
      <c r="AB297" s="8"/>
      <c r="AC297" s="8"/>
      <c r="AD297" s="8"/>
      <c r="AE297" s="8"/>
    </row>
    <row r="298">
      <c r="A298" s="323" t="s">
        <v>1590</v>
      </c>
      <c r="B298" s="361" t="s">
        <v>1591</v>
      </c>
      <c r="C298" s="322"/>
      <c r="D298" s="323" t="s">
        <v>1592</v>
      </c>
      <c r="E298" s="343">
        <v>45800.0</v>
      </c>
      <c r="F298" s="322"/>
      <c r="G298" s="326">
        <v>81.17</v>
      </c>
      <c r="H298" s="327"/>
      <c r="I298" s="328">
        <v>3.576</v>
      </c>
      <c r="J298" s="327"/>
      <c r="K298" s="327"/>
      <c r="L298" s="327"/>
      <c r="M298" s="327"/>
      <c r="N298" s="322"/>
      <c r="O298" s="322"/>
      <c r="P298" s="322"/>
      <c r="Q298" s="322"/>
      <c r="R298" s="322"/>
      <c r="S298" s="322"/>
      <c r="T298" s="322"/>
      <c r="U298" s="322"/>
      <c r="V298" s="322"/>
      <c r="W298" s="322"/>
      <c r="X298" s="322"/>
      <c r="Y298" s="322"/>
      <c r="Z298" s="322"/>
      <c r="AA298" s="322"/>
      <c r="AB298" s="322"/>
      <c r="AC298" s="322"/>
      <c r="AD298" s="322"/>
      <c r="AE298" s="322"/>
    </row>
    <row r="299">
      <c r="B299" s="361" t="s">
        <v>1593</v>
      </c>
      <c r="C299" s="322"/>
      <c r="E299" s="343">
        <v>45801.0</v>
      </c>
      <c r="F299" s="322"/>
      <c r="G299" s="326">
        <v>81.31</v>
      </c>
      <c r="H299" s="327"/>
      <c r="I299" s="328">
        <v>1.41</v>
      </c>
      <c r="J299" s="327"/>
      <c r="K299" s="327"/>
      <c r="L299" s="327"/>
      <c r="M299" s="327"/>
      <c r="N299" s="322"/>
      <c r="O299" s="322"/>
      <c r="P299" s="322"/>
      <c r="Q299" s="322"/>
      <c r="R299" s="322"/>
      <c r="S299" s="322"/>
      <c r="T299" s="322"/>
      <c r="U299" s="322"/>
      <c r="V299" s="322"/>
      <c r="W299" s="322"/>
      <c r="X299" s="322"/>
      <c r="Y299" s="322"/>
      <c r="Z299" s="322"/>
      <c r="AA299" s="322"/>
      <c r="AB299" s="322"/>
      <c r="AC299" s="322"/>
      <c r="AD299" s="322"/>
      <c r="AE299" s="322"/>
    </row>
    <row r="300">
      <c r="B300" s="361" t="s">
        <v>1594</v>
      </c>
      <c r="C300" s="322"/>
      <c r="E300" s="343">
        <v>45802.0</v>
      </c>
      <c r="F300" s="322"/>
      <c r="G300" s="326">
        <v>89.25</v>
      </c>
      <c r="H300" s="327"/>
      <c r="I300" s="328">
        <v>1.73</v>
      </c>
      <c r="J300" s="327"/>
      <c r="K300" s="327"/>
      <c r="L300" s="327"/>
      <c r="M300" s="327"/>
      <c r="N300" s="322"/>
      <c r="O300" s="322"/>
      <c r="P300" s="322"/>
      <c r="Q300" s="322"/>
      <c r="R300" s="322"/>
      <c r="S300" s="322"/>
      <c r="T300" s="322"/>
      <c r="U300" s="322"/>
      <c r="V300" s="322"/>
      <c r="W300" s="322"/>
      <c r="X300" s="322"/>
      <c r="Y300" s="322"/>
      <c r="Z300" s="322"/>
      <c r="AA300" s="322"/>
      <c r="AB300" s="322"/>
      <c r="AC300" s="322"/>
      <c r="AD300" s="322"/>
      <c r="AE300" s="322"/>
    </row>
    <row r="301">
      <c r="A301" s="68" t="s">
        <v>1595</v>
      </c>
      <c r="B301" s="68" t="s">
        <v>1596</v>
      </c>
      <c r="C301" s="68" t="s">
        <v>1597</v>
      </c>
      <c r="D301" s="68" t="s">
        <v>1317</v>
      </c>
      <c r="E301" s="318">
        <v>45800.0</v>
      </c>
      <c r="F301" s="8"/>
      <c r="G301" s="71">
        <v>68.38</v>
      </c>
      <c r="H301" s="7"/>
      <c r="I301" s="374">
        <v>195.0</v>
      </c>
      <c r="J301" s="7"/>
      <c r="K301" s="7"/>
      <c r="L301" s="7"/>
      <c r="M301" s="7"/>
      <c r="N301" s="8"/>
      <c r="O301" s="8"/>
      <c r="P301" s="8"/>
      <c r="Q301" s="8"/>
      <c r="R301" s="8"/>
      <c r="S301" s="8"/>
      <c r="T301" s="8"/>
      <c r="U301" s="8"/>
      <c r="V301" s="8"/>
      <c r="W301" s="8"/>
      <c r="X301" s="8"/>
      <c r="Y301" s="8"/>
      <c r="Z301" s="8"/>
      <c r="AA301" s="8"/>
      <c r="AB301" s="8"/>
      <c r="AC301" s="8"/>
      <c r="AD301" s="8"/>
      <c r="AE301" s="8"/>
    </row>
    <row r="302">
      <c r="A302" s="106" t="s">
        <v>1598</v>
      </c>
      <c r="B302" s="106" t="s">
        <v>1599</v>
      </c>
      <c r="C302" s="106" t="s">
        <v>1600</v>
      </c>
      <c r="D302" s="106" t="s">
        <v>969</v>
      </c>
      <c r="E302" s="346">
        <v>45801.0</v>
      </c>
      <c r="F302" s="103"/>
      <c r="G302" s="108">
        <v>72.49</v>
      </c>
      <c r="H302" s="107"/>
      <c r="I302" s="347">
        <v>25.0</v>
      </c>
      <c r="J302" s="107"/>
      <c r="K302" s="107"/>
      <c r="L302" s="107"/>
      <c r="M302" s="107"/>
      <c r="N302" s="103"/>
      <c r="O302" s="103"/>
      <c r="P302" s="103"/>
      <c r="Q302" s="103"/>
      <c r="R302" s="103"/>
      <c r="S302" s="103"/>
      <c r="T302" s="103"/>
      <c r="U302" s="103"/>
      <c r="V302" s="103"/>
      <c r="W302" s="103"/>
      <c r="X302" s="103"/>
      <c r="Y302" s="103"/>
      <c r="Z302" s="103"/>
      <c r="AA302" s="103"/>
      <c r="AB302" s="103"/>
      <c r="AC302" s="103"/>
      <c r="AD302" s="103"/>
      <c r="AE302" s="103"/>
    </row>
    <row r="303">
      <c r="A303" s="8"/>
      <c r="B303" s="8"/>
      <c r="C303" s="8"/>
      <c r="D303" s="8"/>
      <c r="E303" s="89"/>
      <c r="F303" s="8"/>
      <c r="G303" s="7"/>
      <c r="H303" s="7"/>
      <c r="I303" s="375"/>
      <c r="J303" s="7"/>
      <c r="K303" s="7"/>
      <c r="L303" s="7"/>
      <c r="M303" s="7"/>
      <c r="N303" s="8"/>
      <c r="O303" s="8"/>
      <c r="P303" s="8"/>
      <c r="Q303" s="8"/>
      <c r="R303" s="8"/>
      <c r="S303" s="8"/>
      <c r="T303" s="8"/>
      <c r="U303" s="8"/>
      <c r="V303" s="8"/>
      <c r="W303" s="8"/>
      <c r="X303" s="8"/>
      <c r="Y303" s="8"/>
      <c r="Z303" s="8"/>
      <c r="AA303" s="8"/>
      <c r="AB303" s="8"/>
      <c r="AC303" s="8"/>
      <c r="AD303" s="8"/>
      <c r="AE303" s="8"/>
    </row>
    <row r="304">
      <c r="A304" s="8"/>
      <c r="B304" s="8"/>
      <c r="C304" s="8"/>
      <c r="D304" s="8"/>
      <c r="E304" s="89"/>
      <c r="F304" s="8"/>
      <c r="G304" s="7"/>
      <c r="H304" s="7"/>
      <c r="I304" s="375"/>
      <c r="J304" s="7"/>
      <c r="K304" s="7"/>
      <c r="L304" s="7"/>
      <c r="M304" s="7"/>
      <c r="N304" s="8"/>
      <c r="O304" s="8"/>
      <c r="P304" s="8"/>
      <c r="Q304" s="8"/>
      <c r="R304" s="8"/>
      <c r="S304" s="8"/>
      <c r="T304" s="8"/>
      <c r="U304" s="8"/>
      <c r="V304" s="8"/>
      <c r="W304" s="8"/>
      <c r="X304" s="8"/>
      <c r="Y304" s="8"/>
      <c r="Z304" s="8"/>
      <c r="AA304" s="8"/>
      <c r="AB304" s="8"/>
      <c r="AC304" s="8"/>
      <c r="AD304" s="8"/>
      <c r="AE304" s="8"/>
    </row>
    <row r="305">
      <c r="A305" s="8"/>
      <c r="B305" s="8"/>
      <c r="C305" s="8"/>
      <c r="D305" s="8"/>
      <c r="E305" s="89"/>
      <c r="F305" s="8"/>
      <c r="G305" s="7"/>
      <c r="H305" s="7"/>
      <c r="I305" s="375"/>
      <c r="J305" s="7"/>
      <c r="K305" s="7"/>
      <c r="L305" s="7"/>
      <c r="M305" s="7"/>
      <c r="N305" s="8"/>
      <c r="O305" s="8"/>
      <c r="P305" s="8"/>
      <c r="Q305" s="8"/>
      <c r="R305" s="8"/>
      <c r="S305" s="8"/>
      <c r="T305" s="8"/>
      <c r="U305" s="8"/>
      <c r="V305" s="8"/>
      <c r="W305" s="8"/>
      <c r="X305" s="8"/>
      <c r="Y305" s="8"/>
      <c r="Z305" s="8"/>
      <c r="AA305" s="8"/>
      <c r="AB305" s="8"/>
      <c r="AC305" s="8"/>
      <c r="AD305" s="8"/>
      <c r="AE305" s="8"/>
    </row>
    <row r="306">
      <c r="A306" s="8"/>
      <c r="B306" s="8"/>
      <c r="C306" s="8"/>
      <c r="D306" s="8"/>
      <c r="E306" s="89"/>
      <c r="F306" s="8"/>
      <c r="G306" s="7"/>
      <c r="H306" s="7"/>
      <c r="I306" s="375"/>
      <c r="J306" s="7"/>
      <c r="K306" s="7"/>
      <c r="L306" s="7"/>
      <c r="M306" s="7"/>
      <c r="N306" s="8"/>
      <c r="O306" s="8"/>
      <c r="P306" s="8"/>
      <c r="Q306" s="8"/>
      <c r="R306" s="8"/>
      <c r="S306" s="8"/>
      <c r="T306" s="8"/>
      <c r="U306" s="8"/>
      <c r="V306" s="8"/>
      <c r="W306" s="8"/>
      <c r="X306" s="8"/>
      <c r="Y306" s="8"/>
      <c r="Z306" s="8"/>
      <c r="AA306" s="8"/>
      <c r="AB306" s="8"/>
      <c r="AC306" s="8"/>
      <c r="AD306" s="8"/>
      <c r="AE306" s="8"/>
    </row>
    <row r="307">
      <c r="A307" s="8"/>
      <c r="B307" s="8"/>
      <c r="C307" s="8"/>
      <c r="D307" s="8"/>
      <c r="E307" s="89"/>
      <c r="F307" s="8"/>
      <c r="G307" s="7"/>
      <c r="H307" s="7"/>
      <c r="I307" s="375"/>
      <c r="J307" s="7"/>
      <c r="K307" s="7"/>
      <c r="L307" s="7"/>
      <c r="M307" s="7"/>
      <c r="N307" s="8"/>
      <c r="O307" s="8"/>
      <c r="P307" s="8"/>
      <c r="Q307" s="8"/>
      <c r="R307" s="8"/>
      <c r="S307" s="8"/>
      <c r="T307" s="8"/>
      <c r="U307" s="8"/>
      <c r="V307" s="8"/>
      <c r="W307" s="8"/>
      <c r="X307" s="8"/>
      <c r="Y307" s="8"/>
      <c r="Z307" s="8"/>
      <c r="AA307" s="8"/>
      <c r="AB307" s="8"/>
      <c r="AC307" s="8"/>
      <c r="AD307" s="8"/>
      <c r="AE307" s="8"/>
    </row>
    <row r="308">
      <c r="A308" s="8"/>
      <c r="B308" s="8"/>
      <c r="C308" s="8"/>
      <c r="D308" s="8"/>
      <c r="E308" s="89"/>
      <c r="F308" s="8"/>
      <c r="G308" s="7"/>
      <c r="H308" s="7"/>
      <c r="I308" s="375"/>
      <c r="J308" s="7"/>
      <c r="K308" s="7"/>
      <c r="L308" s="7"/>
      <c r="M308" s="7"/>
      <c r="N308" s="8"/>
      <c r="O308" s="8"/>
      <c r="P308" s="8"/>
      <c r="Q308" s="8"/>
      <c r="R308" s="8"/>
      <c r="S308" s="8"/>
      <c r="T308" s="8"/>
      <c r="U308" s="8"/>
      <c r="V308" s="8"/>
      <c r="W308" s="8"/>
      <c r="X308" s="8"/>
      <c r="Y308" s="8"/>
      <c r="Z308" s="8"/>
      <c r="AA308" s="8"/>
      <c r="AB308" s="8"/>
      <c r="AC308" s="8"/>
      <c r="AD308" s="8"/>
      <c r="AE308" s="8"/>
    </row>
    <row r="309">
      <c r="A309" s="8"/>
      <c r="B309" s="8"/>
      <c r="C309" s="8"/>
      <c r="D309" s="8"/>
      <c r="E309" s="89"/>
      <c r="F309" s="8"/>
      <c r="G309" s="7"/>
      <c r="H309" s="7"/>
      <c r="I309" s="375"/>
      <c r="J309" s="7"/>
      <c r="K309" s="7"/>
      <c r="L309" s="7"/>
      <c r="M309" s="7"/>
      <c r="N309" s="8"/>
      <c r="O309" s="8"/>
      <c r="P309" s="8"/>
      <c r="Q309" s="8"/>
      <c r="R309" s="8"/>
      <c r="S309" s="8"/>
      <c r="T309" s="8"/>
      <c r="U309" s="8"/>
      <c r="V309" s="8"/>
      <c r="W309" s="8"/>
      <c r="X309" s="8"/>
      <c r="Y309" s="8"/>
      <c r="Z309" s="8"/>
      <c r="AA309" s="8"/>
      <c r="AB309" s="8"/>
      <c r="AC309" s="8"/>
      <c r="AD309" s="8"/>
      <c r="AE309" s="8"/>
    </row>
    <row r="310">
      <c r="A310" s="8"/>
      <c r="B310" s="8"/>
      <c r="C310" s="8"/>
      <c r="D310" s="8"/>
      <c r="E310" s="89"/>
      <c r="F310" s="8"/>
      <c r="G310" s="7"/>
      <c r="H310" s="7"/>
      <c r="I310" s="375"/>
      <c r="J310" s="7"/>
      <c r="K310" s="7"/>
      <c r="L310" s="7"/>
      <c r="M310" s="7"/>
      <c r="N310" s="8"/>
      <c r="O310" s="8"/>
      <c r="P310" s="8"/>
      <c r="Q310" s="8"/>
      <c r="R310" s="8"/>
      <c r="S310" s="8"/>
      <c r="T310" s="8"/>
      <c r="U310" s="8"/>
      <c r="V310" s="8"/>
      <c r="W310" s="8"/>
      <c r="X310" s="8"/>
      <c r="Y310" s="8"/>
      <c r="Z310" s="8"/>
      <c r="AA310" s="8"/>
      <c r="AB310" s="8"/>
      <c r="AC310" s="8"/>
      <c r="AD310" s="8"/>
      <c r="AE310" s="8"/>
    </row>
    <row r="311">
      <c r="A311" s="8"/>
      <c r="B311" s="8"/>
      <c r="C311" s="8"/>
      <c r="D311" s="8"/>
      <c r="E311" s="89"/>
      <c r="F311" s="8"/>
      <c r="G311" s="7"/>
      <c r="H311" s="7"/>
      <c r="I311" s="375"/>
      <c r="J311" s="7"/>
      <c r="K311" s="7"/>
      <c r="L311" s="7"/>
      <c r="M311" s="7"/>
      <c r="N311" s="8"/>
      <c r="O311" s="8"/>
      <c r="P311" s="8"/>
      <c r="Q311" s="8"/>
      <c r="R311" s="8"/>
      <c r="S311" s="8"/>
      <c r="T311" s="8"/>
      <c r="U311" s="8"/>
      <c r="V311" s="8"/>
      <c r="W311" s="8"/>
      <c r="X311" s="8"/>
      <c r="Y311" s="8"/>
      <c r="Z311" s="8"/>
      <c r="AA311" s="8"/>
      <c r="AB311" s="8"/>
      <c r="AC311" s="8"/>
      <c r="AD311" s="8"/>
      <c r="AE311" s="8"/>
    </row>
    <row r="312">
      <c r="A312" s="8"/>
      <c r="B312" s="8"/>
      <c r="C312" s="8"/>
      <c r="D312" s="8"/>
      <c r="E312" s="89"/>
      <c r="F312" s="8"/>
      <c r="G312" s="7"/>
      <c r="H312" s="7"/>
      <c r="I312" s="375"/>
      <c r="J312" s="7"/>
      <c r="K312" s="7"/>
      <c r="L312" s="7"/>
      <c r="M312" s="7"/>
      <c r="N312" s="8"/>
      <c r="O312" s="8"/>
      <c r="P312" s="8"/>
      <c r="Q312" s="8"/>
      <c r="R312" s="8"/>
      <c r="S312" s="8"/>
      <c r="T312" s="8"/>
      <c r="U312" s="8"/>
      <c r="V312" s="8"/>
      <c r="W312" s="8"/>
      <c r="X312" s="8"/>
      <c r="Y312" s="8"/>
      <c r="Z312" s="8"/>
      <c r="AA312" s="8"/>
      <c r="AB312" s="8"/>
      <c r="AC312" s="8"/>
      <c r="AD312" s="8"/>
      <c r="AE312" s="8"/>
    </row>
    <row r="313">
      <c r="A313" s="8"/>
      <c r="B313" s="8"/>
      <c r="C313" s="8"/>
      <c r="D313" s="8"/>
      <c r="E313" s="89"/>
      <c r="F313" s="8"/>
      <c r="G313" s="7"/>
      <c r="H313" s="7"/>
      <c r="I313" s="375"/>
      <c r="J313" s="7"/>
      <c r="K313" s="7"/>
      <c r="L313" s="7"/>
      <c r="M313" s="7"/>
      <c r="N313" s="8"/>
      <c r="O313" s="8"/>
      <c r="P313" s="8"/>
      <c r="Q313" s="8"/>
      <c r="R313" s="8"/>
      <c r="S313" s="8"/>
      <c r="T313" s="8"/>
      <c r="U313" s="8"/>
      <c r="V313" s="8"/>
      <c r="W313" s="8"/>
      <c r="X313" s="8"/>
      <c r="Y313" s="8"/>
      <c r="Z313" s="8"/>
      <c r="AA313" s="8"/>
      <c r="AB313" s="8"/>
      <c r="AC313" s="8"/>
      <c r="AD313" s="8"/>
      <c r="AE313" s="8"/>
    </row>
    <row r="314">
      <c r="A314" s="8"/>
      <c r="B314" s="8"/>
      <c r="C314" s="8"/>
      <c r="D314" s="8"/>
      <c r="E314" s="89"/>
      <c r="F314" s="8"/>
      <c r="G314" s="7"/>
      <c r="H314" s="7"/>
      <c r="I314" s="375"/>
      <c r="J314" s="7"/>
      <c r="K314" s="7"/>
      <c r="L314" s="7"/>
      <c r="M314" s="7"/>
      <c r="N314" s="8"/>
      <c r="O314" s="8"/>
      <c r="P314" s="8"/>
      <c r="Q314" s="8"/>
      <c r="R314" s="8"/>
      <c r="S314" s="8"/>
      <c r="T314" s="8"/>
      <c r="U314" s="8"/>
      <c r="V314" s="8"/>
      <c r="W314" s="8"/>
      <c r="X314" s="8"/>
      <c r="Y314" s="8"/>
      <c r="Z314" s="8"/>
      <c r="AA314" s="8"/>
      <c r="AB314" s="8"/>
      <c r="AC314" s="8"/>
      <c r="AD314" s="8"/>
      <c r="AE314" s="8"/>
    </row>
    <row r="315">
      <c r="A315" s="8"/>
      <c r="B315" s="8"/>
      <c r="C315" s="8"/>
      <c r="D315" s="8"/>
      <c r="E315" s="89"/>
      <c r="F315" s="8"/>
      <c r="G315" s="7"/>
      <c r="H315" s="7"/>
      <c r="I315" s="375"/>
      <c r="J315" s="7"/>
      <c r="K315" s="7"/>
      <c r="L315" s="7"/>
      <c r="M315" s="7"/>
      <c r="N315" s="8"/>
      <c r="O315" s="8"/>
      <c r="P315" s="8"/>
      <c r="Q315" s="8"/>
      <c r="R315" s="8"/>
      <c r="S315" s="8"/>
      <c r="T315" s="8"/>
      <c r="U315" s="8"/>
      <c r="V315" s="8"/>
      <c r="W315" s="8"/>
      <c r="X315" s="8"/>
      <c r="Y315" s="8"/>
      <c r="Z315" s="8"/>
      <c r="AA315" s="8"/>
      <c r="AB315" s="8"/>
      <c r="AC315" s="8"/>
      <c r="AD315" s="8"/>
      <c r="AE315" s="8"/>
    </row>
    <row r="316">
      <c r="A316" s="8"/>
      <c r="B316" s="8"/>
      <c r="C316" s="8"/>
      <c r="D316" s="8"/>
      <c r="E316" s="89"/>
      <c r="F316" s="8"/>
      <c r="G316" s="7"/>
      <c r="H316" s="7"/>
      <c r="I316" s="375"/>
      <c r="J316" s="7"/>
      <c r="K316" s="7"/>
      <c r="L316" s="7"/>
      <c r="M316" s="7"/>
      <c r="N316" s="8"/>
      <c r="O316" s="8"/>
      <c r="P316" s="8"/>
      <c r="Q316" s="8"/>
      <c r="R316" s="8"/>
      <c r="S316" s="8"/>
      <c r="T316" s="8"/>
      <c r="U316" s="8"/>
      <c r="V316" s="8"/>
      <c r="W316" s="8"/>
      <c r="X316" s="8"/>
      <c r="Y316" s="8"/>
      <c r="Z316" s="8"/>
      <c r="AA316" s="8"/>
      <c r="AB316" s="8"/>
      <c r="AC316" s="8"/>
      <c r="AD316" s="8"/>
      <c r="AE316" s="8"/>
    </row>
    <row r="317">
      <c r="A317" s="8"/>
      <c r="B317" s="8"/>
      <c r="C317" s="8"/>
      <c r="D317" s="8"/>
      <c r="E317" s="89"/>
      <c r="F317" s="8"/>
      <c r="G317" s="7"/>
      <c r="H317" s="7"/>
      <c r="I317" s="375"/>
      <c r="J317" s="7"/>
      <c r="K317" s="7"/>
      <c r="L317" s="7"/>
      <c r="M317" s="7"/>
      <c r="N317" s="8"/>
      <c r="O317" s="8"/>
      <c r="P317" s="8"/>
      <c r="Q317" s="8"/>
      <c r="R317" s="8"/>
      <c r="S317" s="8"/>
      <c r="T317" s="8"/>
      <c r="U317" s="8"/>
      <c r="V317" s="8"/>
      <c r="W317" s="8"/>
      <c r="X317" s="8"/>
      <c r="Y317" s="8"/>
      <c r="Z317" s="8"/>
      <c r="AA317" s="8"/>
      <c r="AB317" s="8"/>
      <c r="AC317" s="8"/>
      <c r="AD317" s="8"/>
      <c r="AE317" s="8"/>
    </row>
    <row r="318">
      <c r="A318" s="8"/>
      <c r="B318" s="8"/>
      <c r="C318" s="8"/>
      <c r="D318" s="8"/>
      <c r="E318" s="89"/>
      <c r="F318" s="8"/>
      <c r="G318" s="7"/>
      <c r="H318" s="7"/>
      <c r="I318" s="375"/>
      <c r="J318" s="7"/>
      <c r="K318" s="7"/>
      <c r="L318" s="7"/>
      <c r="M318" s="7"/>
      <c r="N318" s="8"/>
      <c r="O318" s="8"/>
      <c r="P318" s="8"/>
      <c r="Q318" s="8"/>
      <c r="R318" s="8"/>
      <c r="S318" s="8"/>
      <c r="T318" s="8"/>
      <c r="U318" s="8"/>
      <c r="V318" s="8"/>
      <c r="W318" s="8"/>
      <c r="X318" s="8"/>
      <c r="Y318" s="8"/>
      <c r="Z318" s="8"/>
      <c r="AA318" s="8"/>
      <c r="AB318" s="8"/>
      <c r="AC318" s="8"/>
      <c r="AD318" s="8"/>
      <c r="AE318" s="8"/>
    </row>
    <row r="319">
      <c r="A319" s="8"/>
      <c r="B319" s="8"/>
      <c r="C319" s="8"/>
      <c r="D319" s="8"/>
      <c r="E319" s="89"/>
      <c r="F319" s="8"/>
      <c r="G319" s="7"/>
      <c r="H319" s="7"/>
      <c r="I319" s="375"/>
      <c r="J319" s="7"/>
      <c r="K319" s="7"/>
      <c r="L319" s="7"/>
      <c r="M319" s="7"/>
      <c r="N319" s="8"/>
      <c r="O319" s="8"/>
      <c r="P319" s="8"/>
      <c r="Q319" s="8"/>
      <c r="R319" s="8"/>
      <c r="S319" s="8"/>
      <c r="T319" s="8"/>
      <c r="U319" s="8"/>
      <c r="V319" s="8"/>
      <c r="W319" s="8"/>
      <c r="X319" s="8"/>
      <c r="Y319" s="8"/>
      <c r="Z319" s="8"/>
      <c r="AA319" s="8"/>
      <c r="AB319" s="8"/>
      <c r="AC319" s="8"/>
      <c r="AD319" s="8"/>
      <c r="AE319" s="8"/>
    </row>
    <row r="320">
      <c r="A320" s="8"/>
      <c r="B320" s="8"/>
      <c r="C320" s="8"/>
      <c r="D320" s="8"/>
      <c r="E320" s="89"/>
      <c r="F320" s="8"/>
      <c r="G320" s="7"/>
      <c r="H320" s="7"/>
      <c r="I320" s="375"/>
      <c r="J320" s="7"/>
      <c r="K320" s="7"/>
      <c r="L320" s="7"/>
      <c r="M320" s="7"/>
      <c r="N320" s="8"/>
      <c r="O320" s="8"/>
      <c r="P320" s="8"/>
      <c r="Q320" s="8"/>
      <c r="R320" s="8"/>
      <c r="S320" s="8"/>
      <c r="T320" s="8"/>
      <c r="U320" s="8"/>
      <c r="V320" s="8"/>
      <c r="W320" s="8"/>
      <c r="X320" s="8"/>
      <c r="Y320" s="8"/>
      <c r="Z320" s="8"/>
      <c r="AA320" s="8"/>
      <c r="AB320" s="8"/>
      <c r="AC320" s="8"/>
      <c r="AD320" s="8"/>
      <c r="AE320" s="8"/>
    </row>
    <row r="321">
      <c r="A321" s="8"/>
      <c r="B321" s="8"/>
      <c r="C321" s="8"/>
      <c r="D321" s="8"/>
      <c r="E321" s="89"/>
      <c r="F321" s="8"/>
      <c r="G321" s="7"/>
      <c r="H321" s="7"/>
      <c r="I321" s="375"/>
      <c r="J321" s="7"/>
      <c r="K321" s="7"/>
      <c r="L321" s="7"/>
      <c r="M321" s="7"/>
      <c r="N321" s="8"/>
      <c r="O321" s="8"/>
      <c r="P321" s="8"/>
      <c r="Q321" s="8"/>
      <c r="R321" s="8"/>
      <c r="S321" s="8"/>
      <c r="T321" s="8"/>
      <c r="U321" s="8"/>
      <c r="V321" s="8"/>
      <c r="W321" s="8"/>
      <c r="X321" s="8"/>
      <c r="Y321" s="8"/>
      <c r="Z321" s="8"/>
      <c r="AA321" s="8"/>
      <c r="AB321" s="8"/>
      <c r="AC321" s="8"/>
      <c r="AD321" s="8"/>
      <c r="AE321" s="8"/>
    </row>
    <row r="322">
      <c r="A322" s="8"/>
      <c r="B322" s="8"/>
      <c r="C322" s="8"/>
      <c r="D322" s="8"/>
      <c r="E322" s="89"/>
      <c r="F322" s="8"/>
      <c r="G322" s="7"/>
      <c r="H322" s="7"/>
      <c r="I322" s="375"/>
      <c r="J322" s="7"/>
      <c r="K322" s="7"/>
      <c r="L322" s="7"/>
      <c r="M322" s="7"/>
      <c r="N322" s="8"/>
      <c r="O322" s="8"/>
      <c r="P322" s="8"/>
      <c r="Q322" s="8"/>
      <c r="R322" s="8"/>
      <c r="S322" s="8"/>
      <c r="T322" s="8"/>
      <c r="U322" s="8"/>
      <c r="V322" s="8"/>
      <c r="W322" s="8"/>
      <c r="X322" s="8"/>
      <c r="Y322" s="8"/>
      <c r="Z322" s="8"/>
      <c r="AA322" s="8"/>
      <c r="AB322" s="8"/>
      <c r="AC322" s="8"/>
      <c r="AD322" s="8"/>
      <c r="AE322" s="8"/>
    </row>
    <row r="323">
      <c r="A323" s="8"/>
      <c r="B323" s="8"/>
      <c r="C323" s="8"/>
      <c r="D323" s="8"/>
      <c r="E323" s="89"/>
      <c r="F323" s="8"/>
      <c r="G323" s="7"/>
      <c r="H323" s="7"/>
      <c r="I323" s="375"/>
      <c r="J323" s="7"/>
      <c r="K323" s="7"/>
      <c r="L323" s="7"/>
      <c r="M323" s="7"/>
      <c r="N323" s="8"/>
      <c r="O323" s="8"/>
      <c r="P323" s="8"/>
      <c r="Q323" s="8"/>
      <c r="R323" s="8"/>
      <c r="S323" s="8"/>
      <c r="T323" s="8"/>
      <c r="U323" s="8"/>
      <c r="V323" s="8"/>
      <c r="W323" s="8"/>
      <c r="X323" s="8"/>
      <c r="Y323" s="8"/>
      <c r="Z323" s="8"/>
      <c r="AA323" s="8"/>
      <c r="AB323" s="8"/>
      <c r="AC323" s="8"/>
      <c r="AD323" s="8"/>
      <c r="AE323" s="8"/>
    </row>
    <row r="324">
      <c r="A324" s="8"/>
      <c r="B324" s="8"/>
      <c r="C324" s="8"/>
      <c r="D324" s="8"/>
      <c r="E324" s="89"/>
      <c r="F324" s="8"/>
      <c r="G324" s="7"/>
      <c r="H324" s="7"/>
      <c r="I324" s="375"/>
      <c r="J324" s="7"/>
      <c r="K324" s="7"/>
      <c r="L324" s="7"/>
      <c r="M324" s="7"/>
      <c r="N324" s="8"/>
      <c r="O324" s="8"/>
      <c r="P324" s="8"/>
      <c r="Q324" s="8"/>
      <c r="R324" s="8"/>
      <c r="S324" s="8"/>
      <c r="T324" s="8"/>
      <c r="U324" s="8"/>
      <c r="V324" s="8"/>
      <c r="W324" s="8"/>
      <c r="X324" s="8"/>
      <c r="Y324" s="8"/>
      <c r="Z324" s="8"/>
      <c r="AA324" s="8"/>
      <c r="AB324" s="8"/>
      <c r="AC324" s="8"/>
      <c r="AD324" s="8"/>
      <c r="AE324" s="8"/>
    </row>
    <row r="325">
      <c r="A325" s="8"/>
      <c r="B325" s="8"/>
      <c r="C325" s="8"/>
      <c r="D325" s="8"/>
      <c r="E325" s="89"/>
      <c r="F325" s="8"/>
      <c r="G325" s="7"/>
      <c r="H325" s="7"/>
      <c r="I325" s="375"/>
      <c r="J325" s="7"/>
      <c r="K325" s="7"/>
      <c r="L325" s="7"/>
      <c r="M325" s="7"/>
      <c r="N325" s="8"/>
      <c r="O325" s="8"/>
      <c r="P325" s="8"/>
      <c r="Q325" s="8"/>
      <c r="R325" s="8"/>
      <c r="S325" s="8"/>
      <c r="T325" s="8"/>
      <c r="U325" s="8"/>
      <c r="V325" s="8"/>
      <c r="W325" s="8"/>
      <c r="X325" s="8"/>
      <c r="Y325" s="8"/>
      <c r="Z325" s="8"/>
      <c r="AA325" s="8"/>
      <c r="AB325" s="8"/>
      <c r="AC325" s="8"/>
      <c r="AD325" s="8"/>
      <c r="AE325" s="8"/>
    </row>
    <row r="326">
      <c r="A326" s="8"/>
      <c r="B326" s="8"/>
      <c r="C326" s="8"/>
      <c r="D326" s="8"/>
      <c r="E326" s="89"/>
      <c r="F326" s="8"/>
      <c r="G326" s="7"/>
      <c r="H326" s="7"/>
      <c r="I326" s="375"/>
      <c r="J326" s="7"/>
      <c r="K326" s="7"/>
      <c r="L326" s="7"/>
      <c r="M326" s="7"/>
      <c r="N326" s="8"/>
      <c r="O326" s="8"/>
      <c r="P326" s="8"/>
      <c r="Q326" s="8"/>
      <c r="R326" s="8"/>
      <c r="S326" s="8"/>
      <c r="T326" s="8"/>
      <c r="U326" s="8"/>
      <c r="V326" s="8"/>
      <c r="W326" s="8"/>
      <c r="X326" s="8"/>
      <c r="Y326" s="8"/>
      <c r="Z326" s="8"/>
      <c r="AA326" s="8"/>
      <c r="AB326" s="8"/>
      <c r="AC326" s="8"/>
      <c r="AD326" s="8"/>
      <c r="AE326" s="8"/>
    </row>
    <row r="327">
      <c r="A327" s="8"/>
      <c r="B327" s="8"/>
      <c r="C327" s="8"/>
      <c r="D327" s="8"/>
      <c r="E327" s="89"/>
      <c r="F327" s="8"/>
      <c r="G327" s="7"/>
      <c r="H327" s="7"/>
      <c r="I327" s="375"/>
      <c r="J327" s="7"/>
      <c r="K327" s="7"/>
      <c r="L327" s="7"/>
      <c r="M327" s="7"/>
      <c r="N327" s="8"/>
      <c r="O327" s="8"/>
      <c r="P327" s="8"/>
      <c r="Q327" s="8"/>
      <c r="R327" s="8"/>
      <c r="S327" s="8"/>
      <c r="T327" s="8"/>
      <c r="U327" s="8"/>
      <c r="V327" s="8"/>
      <c r="W327" s="8"/>
      <c r="X327" s="8"/>
      <c r="Y327" s="8"/>
      <c r="Z327" s="8"/>
      <c r="AA327" s="8"/>
      <c r="AB327" s="8"/>
      <c r="AC327" s="8"/>
      <c r="AD327" s="8"/>
      <c r="AE327" s="8"/>
    </row>
    <row r="328">
      <c r="A328" s="8"/>
      <c r="B328" s="8"/>
      <c r="C328" s="8"/>
      <c r="D328" s="8"/>
      <c r="E328" s="89"/>
      <c r="F328" s="8"/>
      <c r="G328" s="7"/>
      <c r="H328" s="7"/>
      <c r="I328" s="375"/>
      <c r="J328" s="7"/>
      <c r="K328" s="7"/>
      <c r="L328" s="7"/>
      <c r="M328" s="7"/>
      <c r="N328" s="8"/>
      <c r="O328" s="8"/>
      <c r="P328" s="8"/>
      <c r="Q328" s="8"/>
      <c r="R328" s="8"/>
      <c r="S328" s="8"/>
      <c r="T328" s="8"/>
      <c r="U328" s="8"/>
      <c r="V328" s="8"/>
      <c r="W328" s="8"/>
      <c r="X328" s="8"/>
      <c r="Y328" s="8"/>
      <c r="Z328" s="8"/>
      <c r="AA328" s="8"/>
      <c r="AB328" s="8"/>
      <c r="AC328" s="8"/>
      <c r="AD328" s="8"/>
      <c r="AE328" s="8"/>
    </row>
    <row r="329">
      <c r="A329" s="8"/>
      <c r="B329" s="8"/>
      <c r="C329" s="8"/>
      <c r="D329" s="8"/>
      <c r="E329" s="89"/>
      <c r="F329" s="8"/>
      <c r="G329" s="7"/>
      <c r="H329" s="7"/>
      <c r="I329" s="375"/>
      <c r="J329" s="7"/>
      <c r="K329" s="7"/>
      <c r="L329" s="7"/>
      <c r="M329" s="7"/>
      <c r="N329" s="8"/>
      <c r="O329" s="8"/>
      <c r="P329" s="8"/>
      <c r="Q329" s="8"/>
      <c r="R329" s="8"/>
      <c r="S329" s="8"/>
      <c r="T329" s="8"/>
      <c r="U329" s="8"/>
      <c r="V329" s="8"/>
      <c r="W329" s="8"/>
      <c r="X329" s="8"/>
      <c r="Y329" s="8"/>
      <c r="Z329" s="8"/>
      <c r="AA329" s="8"/>
      <c r="AB329" s="8"/>
      <c r="AC329" s="8"/>
      <c r="AD329" s="8"/>
      <c r="AE329" s="8"/>
    </row>
    <row r="330">
      <c r="A330" s="8"/>
      <c r="B330" s="8"/>
      <c r="C330" s="8"/>
      <c r="D330" s="8"/>
      <c r="E330" s="89"/>
      <c r="F330" s="8"/>
      <c r="G330" s="7"/>
      <c r="H330" s="7"/>
      <c r="I330" s="375"/>
      <c r="J330" s="7"/>
      <c r="K330" s="7"/>
      <c r="L330" s="7"/>
      <c r="M330" s="7"/>
      <c r="N330" s="8"/>
      <c r="O330" s="8"/>
      <c r="P330" s="8"/>
      <c r="Q330" s="8"/>
      <c r="R330" s="8"/>
      <c r="S330" s="8"/>
      <c r="T330" s="8"/>
      <c r="U330" s="8"/>
      <c r="V330" s="8"/>
      <c r="W330" s="8"/>
      <c r="X330" s="8"/>
      <c r="Y330" s="8"/>
      <c r="Z330" s="8"/>
      <c r="AA330" s="8"/>
      <c r="AB330" s="8"/>
      <c r="AC330" s="8"/>
      <c r="AD330" s="8"/>
      <c r="AE330" s="8"/>
    </row>
    <row r="331">
      <c r="A331" s="8"/>
      <c r="B331" s="8"/>
      <c r="C331" s="8"/>
      <c r="D331" s="8"/>
      <c r="E331" s="89"/>
      <c r="F331" s="8"/>
      <c r="G331" s="7"/>
      <c r="H331" s="7"/>
      <c r="I331" s="375"/>
      <c r="J331" s="7"/>
      <c r="K331" s="7"/>
      <c r="L331" s="7"/>
      <c r="M331" s="7"/>
      <c r="N331" s="8"/>
      <c r="O331" s="8"/>
      <c r="P331" s="8"/>
      <c r="Q331" s="8"/>
      <c r="R331" s="8"/>
      <c r="S331" s="8"/>
      <c r="T331" s="8"/>
      <c r="U331" s="8"/>
      <c r="V331" s="8"/>
      <c r="W331" s="8"/>
      <c r="X331" s="8"/>
      <c r="Y331" s="8"/>
      <c r="Z331" s="8"/>
      <c r="AA331" s="8"/>
      <c r="AB331" s="8"/>
      <c r="AC331" s="8"/>
      <c r="AD331" s="8"/>
      <c r="AE331" s="8"/>
    </row>
    <row r="332">
      <c r="A332" s="8"/>
      <c r="B332" s="8"/>
      <c r="C332" s="8"/>
      <c r="D332" s="8"/>
      <c r="E332" s="89"/>
      <c r="F332" s="8"/>
      <c r="G332" s="7"/>
      <c r="H332" s="7"/>
      <c r="I332" s="375"/>
      <c r="J332" s="7"/>
      <c r="K332" s="7"/>
      <c r="L332" s="7"/>
      <c r="M332" s="7"/>
      <c r="N332" s="8"/>
      <c r="O332" s="8"/>
      <c r="P332" s="8"/>
      <c r="Q332" s="8"/>
      <c r="R332" s="8"/>
      <c r="S332" s="8"/>
      <c r="T332" s="8"/>
      <c r="U332" s="8"/>
      <c r="V332" s="8"/>
      <c r="W332" s="8"/>
      <c r="X332" s="8"/>
      <c r="Y332" s="8"/>
      <c r="Z332" s="8"/>
      <c r="AA332" s="8"/>
      <c r="AB332" s="8"/>
      <c r="AC332" s="8"/>
      <c r="AD332" s="8"/>
      <c r="AE332" s="8"/>
    </row>
    <row r="333">
      <c r="A333" s="8"/>
      <c r="B333" s="8"/>
      <c r="C333" s="8"/>
      <c r="D333" s="8"/>
      <c r="E333" s="89"/>
      <c r="F333" s="8"/>
      <c r="G333" s="7"/>
      <c r="H333" s="7"/>
      <c r="I333" s="375"/>
      <c r="J333" s="7"/>
      <c r="K333" s="7"/>
      <c r="L333" s="7"/>
      <c r="M333" s="7"/>
      <c r="N333" s="8"/>
      <c r="O333" s="8"/>
      <c r="P333" s="8"/>
      <c r="Q333" s="8"/>
      <c r="R333" s="8"/>
      <c r="S333" s="8"/>
      <c r="T333" s="8"/>
      <c r="U333" s="8"/>
      <c r="V333" s="8"/>
      <c r="W333" s="8"/>
      <c r="X333" s="8"/>
      <c r="Y333" s="8"/>
      <c r="Z333" s="8"/>
      <c r="AA333" s="8"/>
      <c r="AB333" s="8"/>
      <c r="AC333" s="8"/>
      <c r="AD333" s="8"/>
      <c r="AE333" s="8"/>
    </row>
    <row r="334">
      <c r="A334" s="8"/>
      <c r="B334" s="8"/>
      <c r="C334" s="8"/>
      <c r="D334" s="8"/>
      <c r="E334" s="89"/>
      <c r="F334" s="8"/>
      <c r="G334" s="7"/>
      <c r="H334" s="7"/>
      <c r="I334" s="375"/>
      <c r="J334" s="7"/>
      <c r="K334" s="7"/>
      <c r="L334" s="7"/>
      <c r="M334" s="7"/>
      <c r="N334" s="8"/>
      <c r="O334" s="8"/>
      <c r="P334" s="8"/>
      <c r="Q334" s="8"/>
      <c r="R334" s="8"/>
      <c r="S334" s="8"/>
      <c r="T334" s="8"/>
      <c r="U334" s="8"/>
      <c r="V334" s="8"/>
      <c r="W334" s="8"/>
      <c r="X334" s="8"/>
      <c r="Y334" s="8"/>
      <c r="Z334" s="8"/>
      <c r="AA334" s="8"/>
      <c r="AB334" s="8"/>
      <c r="AC334" s="8"/>
      <c r="AD334" s="8"/>
      <c r="AE334" s="8"/>
    </row>
    <row r="335">
      <c r="A335" s="8"/>
      <c r="B335" s="8"/>
      <c r="C335" s="8"/>
      <c r="D335" s="8"/>
      <c r="E335" s="89"/>
      <c r="F335" s="8"/>
      <c r="G335" s="7"/>
      <c r="H335" s="7"/>
      <c r="I335" s="375"/>
      <c r="J335" s="7"/>
      <c r="K335" s="7"/>
      <c r="L335" s="7"/>
      <c r="M335" s="7"/>
      <c r="N335" s="8"/>
      <c r="O335" s="8"/>
      <c r="P335" s="8"/>
      <c r="Q335" s="8"/>
      <c r="R335" s="8"/>
      <c r="S335" s="8"/>
      <c r="T335" s="8"/>
      <c r="U335" s="8"/>
      <c r="V335" s="8"/>
      <c r="W335" s="8"/>
      <c r="X335" s="8"/>
      <c r="Y335" s="8"/>
      <c r="Z335" s="8"/>
      <c r="AA335" s="8"/>
      <c r="AB335" s="8"/>
      <c r="AC335" s="8"/>
      <c r="AD335" s="8"/>
      <c r="AE335" s="8"/>
    </row>
    <row r="336">
      <c r="A336" s="8"/>
      <c r="B336" s="8"/>
      <c r="C336" s="8"/>
      <c r="D336" s="8"/>
      <c r="E336" s="89"/>
      <c r="F336" s="8"/>
      <c r="G336" s="7"/>
      <c r="H336" s="7"/>
      <c r="I336" s="375"/>
      <c r="J336" s="7"/>
      <c r="K336" s="7"/>
      <c r="L336" s="7"/>
      <c r="M336" s="7"/>
      <c r="N336" s="8"/>
      <c r="O336" s="8"/>
      <c r="P336" s="8"/>
      <c r="Q336" s="8"/>
      <c r="R336" s="8"/>
      <c r="S336" s="8"/>
      <c r="T336" s="8"/>
      <c r="U336" s="8"/>
      <c r="V336" s="8"/>
      <c r="W336" s="8"/>
      <c r="X336" s="8"/>
      <c r="Y336" s="8"/>
      <c r="Z336" s="8"/>
      <c r="AA336" s="8"/>
      <c r="AB336" s="8"/>
      <c r="AC336" s="8"/>
      <c r="AD336" s="8"/>
      <c r="AE336" s="8"/>
    </row>
    <row r="337">
      <c r="A337" s="8"/>
      <c r="B337" s="8"/>
      <c r="C337" s="8"/>
      <c r="D337" s="8"/>
      <c r="E337" s="89"/>
      <c r="F337" s="8"/>
      <c r="G337" s="7"/>
      <c r="H337" s="7"/>
      <c r="I337" s="375"/>
      <c r="J337" s="7"/>
      <c r="K337" s="7"/>
      <c r="L337" s="7"/>
      <c r="M337" s="7"/>
      <c r="N337" s="8"/>
      <c r="O337" s="8"/>
      <c r="P337" s="8"/>
      <c r="Q337" s="8"/>
      <c r="R337" s="8"/>
      <c r="S337" s="8"/>
      <c r="T337" s="8"/>
      <c r="U337" s="8"/>
      <c r="V337" s="8"/>
      <c r="W337" s="8"/>
      <c r="X337" s="8"/>
      <c r="Y337" s="8"/>
      <c r="Z337" s="8"/>
      <c r="AA337" s="8"/>
      <c r="AB337" s="8"/>
      <c r="AC337" s="8"/>
      <c r="AD337" s="8"/>
      <c r="AE337" s="8"/>
    </row>
    <row r="338">
      <c r="A338" s="8"/>
      <c r="B338" s="8"/>
      <c r="C338" s="8"/>
      <c r="D338" s="8"/>
      <c r="E338" s="89"/>
      <c r="F338" s="8"/>
      <c r="G338" s="7"/>
      <c r="H338" s="7"/>
      <c r="I338" s="375"/>
      <c r="J338" s="7"/>
      <c r="K338" s="7"/>
      <c r="L338" s="7"/>
      <c r="M338" s="7"/>
      <c r="N338" s="8"/>
      <c r="O338" s="8"/>
      <c r="P338" s="8"/>
      <c r="Q338" s="8"/>
      <c r="R338" s="8"/>
      <c r="S338" s="8"/>
      <c r="T338" s="8"/>
      <c r="U338" s="8"/>
      <c r="V338" s="8"/>
      <c r="W338" s="8"/>
      <c r="X338" s="8"/>
      <c r="Y338" s="8"/>
      <c r="Z338" s="8"/>
      <c r="AA338" s="8"/>
      <c r="AB338" s="8"/>
      <c r="AC338" s="8"/>
      <c r="AD338" s="8"/>
      <c r="AE338" s="8"/>
    </row>
    <row r="339">
      <c r="A339" s="8"/>
      <c r="B339" s="8"/>
      <c r="C339" s="8"/>
      <c r="D339" s="8"/>
      <c r="E339" s="89"/>
      <c r="F339" s="8"/>
      <c r="G339" s="7"/>
      <c r="H339" s="7"/>
      <c r="I339" s="375"/>
      <c r="J339" s="7"/>
      <c r="K339" s="7"/>
      <c r="L339" s="7"/>
      <c r="M339" s="7"/>
      <c r="N339" s="8"/>
      <c r="O339" s="8"/>
      <c r="P339" s="8"/>
      <c r="Q339" s="8"/>
      <c r="R339" s="8"/>
      <c r="S339" s="8"/>
      <c r="T339" s="8"/>
      <c r="U339" s="8"/>
      <c r="V339" s="8"/>
      <c r="W339" s="8"/>
      <c r="X339" s="8"/>
      <c r="Y339" s="8"/>
      <c r="Z339" s="8"/>
      <c r="AA339" s="8"/>
      <c r="AB339" s="8"/>
      <c r="AC339" s="8"/>
      <c r="AD339" s="8"/>
      <c r="AE339" s="8"/>
    </row>
    <row r="340">
      <c r="A340" s="8"/>
      <c r="B340" s="8"/>
      <c r="C340" s="8"/>
      <c r="D340" s="8"/>
      <c r="E340" s="89"/>
      <c r="F340" s="8"/>
      <c r="G340" s="7"/>
      <c r="H340" s="7"/>
      <c r="I340" s="375"/>
      <c r="J340" s="7"/>
      <c r="K340" s="7"/>
      <c r="L340" s="7"/>
      <c r="M340" s="7"/>
      <c r="N340" s="8"/>
      <c r="O340" s="8"/>
      <c r="P340" s="8"/>
      <c r="Q340" s="8"/>
      <c r="R340" s="8"/>
      <c r="S340" s="8"/>
      <c r="T340" s="8"/>
      <c r="U340" s="8"/>
      <c r="V340" s="8"/>
      <c r="W340" s="8"/>
      <c r="X340" s="8"/>
      <c r="Y340" s="8"/>
      <c r="Z340" s="8"/>
      <c r="AA340" s="8"/>
      <c r="AB340" s="8"/>
      <c r="AC340" s="8"/>
      <c r="AD340" s="8"/>
      <c r="AE340" s="8"/>
    </row>
    <row r="341">
      <c r="A341" s="8"/>
      <c r="B341" s="8"/>
      <c r="C341" s="8"/>
      <c r="D341" s="8"/>
      <c r="E341" s="89"/>
      <c r="F341" s="8"/>
      <c r="G341" s="7"/>
      <c r="H341" s="7"/>
      <c r="I341" s="375"/>
      <c r="J341" s="7"/>
      <c r="K341" s="7"/>
      <c r="L341" s="7"/>
      <c r="M341" s="7"/>
      <c r="N341" s="8"/>
      <c r="O341" s="8"/>
      <c r="P341" s="8"/>
      <c r="Q341" s="8"/>
      <c r="R341" s="8"/>
      <c r="S341" s="8"/>
      <c r="T341" s="8"/>
      <c r="U341" s="8"/>
      <c r="V341" s="8"/>
      <c r="W341" s="8"/>
      <c r="X341" s="8"/>
      <c r="Y341" s="8"/>
      <c r="Z341" s="8"/>
      <c r="AA341" s="8"/>
      <c r="AB341" s="8"/>
      <c r="AC341" s="8"/>
      <c r="AD341" s="8"/>
      <c r="AE341" s="8"/>
    </row>
    <row r="342">
      <c r="A342" s="8"/>
      <c r="B342" s="8"/>
      <c r="C342" s="8"/>
      <c r="D342" s="8"/>
      <c r="E342" s="89"/>
      <c r="F342" s="8"/>
      <c r="G342" s="7"/>
      <c r="H342" s="7"/>
      <c r="I342" s="375"/>
      <c r="J342" s="7"/>
      <c r="K342" s="7"/>
      <c r="L342" s="7"/>
      <c r="M342" s="7"/>
      <c r="N342" s="8"/>
      <c r="O342" s="8"/>
      <c r="P342" s="8"/>
      <c r="Q342" s="8"/>
      <c r="R342" s="8"/>
      <c r="S342" s="8"/>
      <c r="T342" s="8"/>
      <c r="U342" s="8"/>
      <c r="V342" s="8"/>
      <c r="W342" s="8"/>
      <c r="X342" s="8"/>
      <c r="Y342" s="8"/>
      <c r="Z342" s="8"/>
      <c r="AA342" s="8"/>
      <c r="AB342" s="8"/>
      <c r="AC342" s="8"/>
      <c r="AD342" s="8"/>
      <c r="AE342" s="8"/>
    </row>
    <row r="343">
      <c r="A343" s="8"/>
      <c r="B343" s="8"/>
      <c r="C343" s="8"/>
      <c r="D343" s="8"/>
      <c r="E343" s="89"/>
      <c r="F343" s="8"/>
      <c r="G343" s="7"/>
      <c r="H343" s="7"/>
      <c r="I343" s="375"/>
      <c r="J343" s="7"/>
      <c r="K343" s="7"/>
      <c r="L343" s="7"/>
      <c r="M343" s="7"/>
      <c r="N343" s="8"/>
      <c r="O343" s="8"/>
      <c r="P343" s="8"/>
      <c r="Q343" s="8"/>
      <c r="R343" s="8"/>
      <c r="S343" s="8"/>
      <c r="T343" s="8"/>
      <c r="U343" s="8"/>
      <c r="V343" s="8"/>
      <c r="W343" s="8"/>
      <c r="X343" s="8"/>
      <c r="Y343" s="8"/>
      <c r="Z343" s="8"/>
      <c r="AA343" s="8"/>
      <c r="AB343" s="8"/>
      <c r="AC343" s="8"/>
      <c r="AD343" s="8"/>
      <c r="AE343" s="8"/>
    </row>
    <row r="344">
      <c r="A344" s="8"/>
      <c r="B344" s="8"/>
      <c r="C344" s="8"/>
      <c r="D344" s="8"/>
      <c r="E344" s="89"/>
      <c r="F344" s="8"/>
      <c r="G344" s="7"/>
      <c r="H344" s="7"/>
      <c r="I344" s="375"/>
      <c r="J344" s="7"/>
      <c r="K344" s="7"/>
      <c r="L344" s="7"/>
      <c r="M344" s="7"/>
      <c r="N344" s="8"/>
      <c r="O344" s="8"/>
      <c r="P344" s="8"/>
      <c r="Q344" s="8"/>
      <c r="R344" s="8"/>
      <c r="S344" s="8"/>
      <c r="T344" s="8"/>
      <c r="U344" s="8"/>
      <c r="V344" s="8"/>
      <c r="W344" s="8"/>
      <c r="X344" s="8"/>
      <c r="Y344" s="8"/>
      <c r="Z344" s="8"/>
      <c r="AA344" s="8"/>
      <c r="AB344" s="8"/>
      <c r="AC344" s="8"/>
      <c r="AD344" s="8"/>
      <c r="AE344" s="8"/>
    </row>
    <row r="345">
      <c r="A345" s="8"/>
      <c r="B345" s="8"/>
      <c r="C345" s="8"/>
      <c r="D345" s="8"/>
      <c r="E345" s="89"/>
      <c r="F345" s="8"/>
      <c r="G345" s="7"/>
      <c r="H345" s="7"/>
      <c r="I345" s="375"/>
      <c r="J345" s="7"/>
      <c r="K345" s="7"/>
      <c r="L345" s="7"/>
      <c r="M345" s="7"/>
      <c r="N345" s="8"/>
      <c r="O345" s="8"/>
      <c r="P345" s="8"/>
      <c r="Q345" s="8"/>
      <c r="R345" s="8"/>
      <c r="S345" s="8"/>
      <c r="T345" s="8"/>
      <c r="U345" s="8"/>
      <c r="V345" s="8"/>
      <c r="W345" s="8"/>
      <c r="X345" s="8"/>
      <c r="Y345" s="8"/>
      <c r="Z345" s="8"/>
      <c r="AA345" s="8"/>
      <c r="AB345" s="8"/>
      <c r="AC345" s="8"/>
      <c r="AD345" s="8"/>
      <c r="AE345" s="8"/>
    </row>
    <row r="346">
      <c r="A346" s="8"/>
      <c r="B346" s="8"/>
      <c r="C346" s="8"/>
      <c r="D346" s="8"/>
      <c r="E346" s="89"/>
      <c r="F346" s="8"/>
      <c r="G346" s="7"/>
      <c r="H346" s="7"/>
      <c r="I346" s="375"/>
      <c r="J346" s="7"/>
      <c r="K346" s="7"/>
      <c r="L346" s="7"/>
      <c r="M346" s="7"/>
      <c r="N346" s="8"/>
      <c r="O346" s="8"/>
      <c r="P346" s="8"/>
      <c r="Q346" s="8"/>
      <c r="R346" s="8"/>
      <c r="S346" s="8"/>
      <c r="T346" s="8"/>
      <c r="U346" s="8"/>
      <c r="V346" s="8"/>
      <c r="W346" s="8"/>
      <c r="X346" s="8"/>
      <c r="Y346" s="8"/>
      <c r="Z346" s="8"/>
      <c r="AA346" s="8"/>
      <c r="AB346" s="8"/>
      <c r="AC346" s="8"/>
      <c r="AD346" s="8"/>
      <c r="AE346" s="8"/>
    </row>
    <row r="347">
      <c r="A347" s="8"/>
      <c r="B347" s="8"/>
      <c r="C347" s="8"/>
      <c r="D347" s="8"/>
      <c r="E347" s="89"/>
      <c r="F347" s="8"/>
      <c r="G347" s="7"/>
      <c r="H347" s="7"/>
      <c r="I347" s="375"/>
      <c r="J347" s="7"/>
      <c r="K347" s="7"/>
      <c r="L347" s="7"/>
      <c r="M347" s="7"/>
      <c r="N347" s="8"/>
      <c r="O347" s="8"/>
      <c r="P347" s="8"/>
      <c r="Q347" s="8"/>
      <c r="R347" s="8"/>
      <c r="S347" s="8"/>
      <c r="T347" s="8"/>
      <c r="U347" s="8"/>
      <c r="V347" s="8"/>
      <c r="W347" s="8"/>
      <c r="X347" s="8"/>
      <c r="Y347" s="8"/>
      <c r="Z347" s="8"/>
      <c r="AA347" s="8"/>
      <c r="AB347" s="8"/>
      <c r="AC347" s="8"/>
      <c r="AD347" s="8"/>
      <c r="AE347" s="8"/>
    </row>
    <row r="348">
      <c r="A348" s="8"/>
      <c r="B348" s="8"/>
      <c r="C348" s="8"/>
      <c r="D348" s="8"/>
      <c r="E348" s="89"/>
      <c r="F348" s="8"/>
      <c r="G348" s="7"/>
      <c r="H348" s="7"/>
      <c r="I348" s="375"/>
      <c r="J348" s="7"/>
      <c r="K348" s="7"/>
      <c r="L348" s="7"/>
      <c r="M348" s="7"/>
      <c r="N348" s="8"/>
      <c r="O348" s="8"/>
      <c r="P348" s="8"/>
      <c r="Q348" s="8"/>
      <c r="R348" s="8"/>
      <c r="S348" s="8"/>
      <c r="T348" s="8"/>
      <c r="U348" s="8"/>
      <c r="V348" s="8"/>
      <c r="W348" s="8"/>
      <c r="X348" s="8"/>
      <c r="Y348" s="8"/>
      <c r="Z348" s="8"/>
      <c r="AA348" s="8"/>
      <c r="AB348" s="8"/>
      <c r="AC348" s="8"/>
      <c r="AD348" s="8"/>
      <c r="AE348" s="8"/>
    </row>
    <row r="349">
      <c r="A349" s="8"/>
      <c r="B349" s="8"/>
      <c r="C349" s="8"/>
      <c r="D349" s="8"/>
      <c r="E349" s="89"/>
      <c r="F349" s="8"/>
      <c r="G349" s="7"/>
      <c r="H349" s="7"/>
      <c r="I349" s="375"/>
      <c r="J349" s="7"/>
      <c r="K349" s="7"/>
      <c r="L349" s="7"/>
      <c r="M349" s="7"/>
      <c r="N349" s="8"/>
      <c r="O349" s="8"/>
      <c r="P349" s="8"/>
      <c r="Q349" s="8"/>
      <c r="R349" s="8"/>
      <c r="S349" s="8"/>
      <c r="T349" s="8"/>
      <c r="U349" s="8"/>
      <c r="V349" s="8"/>
      <c r="W349" s="8"/>
      <c r="X349" s="8"/>
      <c r="Y349" s="8"/>
      <c r="Z349" s="8"/>
      <c r="AA349" s="8"/>
      <c r="AB349" s="8"/>
      <c r="AC349" s="8"/>
      <c r="AD349" s="8"/>
      <c r="AE349" s="8"/>
    </row>
    <row r="350">
      <c r="A350" s="8"/>
      <c r="B350" s="8"/>
      <c r="C350" s="8"/>
      <c r="D350" s="8"/>
      <c r="E350" s="89"/>
      <c r="F350" s="8"/>
      <c r="G350" s="7"/>
      <c r="H350" s="7"/>
      <c r="I350" s="375"/>
      <c r="J350" s="7"/>
      <c r="K350" s="7"/>
      <c r="L350" s="7"/>
      <c r="M350" s="7"/>
      <c r="N350" s="8"/>
      <c r="O350" s="8"/>
      <c r="P350" s="8"/>
      <c r="Q350" s="8"/>
      <c r="R350" s="8"/>
      <c r="S350" s="8"/>
      <c r="T350" s="8"/>
      <c r="U350" s="8"/>
      <c r="V350" s="8"/>
      <c r="W350" s="8"/>
      <c r="X350" s="8"/>
      <c r="Y350" s="8"/>
      <c r="Z350" s="8"/>
      <c r="AA350" s="8"/>
      <c r="AB350" s="8"/>
      <c r="AC350" s="8"/>
      <c r="AD350" s="8"/>
      <c r="AE350" s="8"/>
    </row>
    <row r="351">
      <c r="A351" s="8"/>
      <c r="B351" s="8"/>
      <c r="C351" s="8"/>
      <c r="D351" s="8"/>
      <c r="E351" s="89"/>
      <c r="F351" s="8"/>
      <c r="G351" s="7"/>
      <c r="H351" s="7"/>
      <c r="I351" s="375"/>
      <c r="J351" s="7"/>
      <c r="K351" s="7"/>
      <c r="L351" s="7"/>
      <c r="M351" s="7"/>
      <c r="N351" s="8"/>
      <c r="O351" s="8"/>
      <c r="P351" s="8"/>
      <c r="Q351" s="8"/>
      <c r="R351" s="8"/>
      <c r="S351" s="8"/>
      <c r="T351" s="8"/>
      <c r="U351" s="8"/>
      <c r="V351" s="8"/>
      <c r="W351" s="8"/>
      <c r="X351" s="8"/>
      <c r="Y351" s="8"/>
      <c r="Z351" s="8"/>
      <c r="AA351" s="8"/>
      <c r="AB351" s="8"/>
      <c r="AC351" s="8"/>
      <c r="AD351" s="8"/>
      <c r="AE351" s="8"/>
    </row>
    <row r="352">
      <c r="A352" s="8"/>
      <c r="B352" s="8"/>
      <c r="C352" s="8"/>
      <c r="D352" s="8"/>
      <c r="E352" s="89"/>
      <c r="F352" s="8"/>
      <c r="G352" s="7"/>
      <c r="H352" s="7"/>
      <c r="I352" s="375"/>
      <c r="J352" s="7"/>
      <c r="K352" s="7"/>
      <c r="L352" s="7"/>
      <c r="M352" s="7"/>
      <c r="N352" s="8"/>
      <c r="O352" s="8"/>
      <c r="P352" s="8"/>
      <c r="Q352" s="8"/>
      <c r="R352" s="8"/>
      <c r="S352" s="8"/>
      <c r="T352" s="8"/>
      <c r="U352" s="8"/>
      <c r="V352" s="8"/>
      <c r="W352" s="8"/>
      <c r="X352" s="8"/>
      <c r="Y352" s="8"/>
      <c r="Z352" s="8"/>
      <c r="AA352" s="8"/>
      <c r="AB352" s="8"/>
      <c r="AC352" s="8"/>
      <c r="AD352" s="8"/>
      <c r="AE352" s="8"/>
    </row>
    <row r="353">
      <c r="A353" s="8"/>
      <c r="B353" s="8"/>
      <c r="C353" s="8"/>
      <c r="D353" s="8"/>
      <c r="E353" s="89"/>
      <c r="F353" s="8"/>
      <c r="G353" s="7"/>
      <c r="H353" s="7"/>
      <c r="I353" s="375"/>
      <c r="J353" s="7"/>
      <c r="K353" s="7"/>
      <c r="L353" s="7"/>
      <c r="M353" s="7"/>
      <c r="N353" s="8"/>
      <c r="O353" s="8"/>
      <c r="P353" s="8"/>
      <c r="Q353" s="8"/>
      <c r="R353" s="8"/>
      <c r="S353" s="8"/>
      <c r="T353" s="8"/>
      <c r="U353" s="8"/>
      <c r="V353" s="8"/>
      <c r="W353" s="8"/>
      <c r="X353" s="8"/>
      <c r="Y353" s="8"/>
      <c r="Z353" s="8"/>
      <c r="AA353" s="8"/>
      <c r="AB353" s="8"/>
      <c r="AC353" s="8"/>
      <c r="AD353" s="8"/>
      <c r="AE353" s="8"/>
    </row>
    <row r="354">
      <c r="A354" s="8"/>
      <c r="B354" s="8"/>
      <c r="C354" s="8"/>
      <c r="D354" s="8"/>
      <c r="E354" s="89"/>
      <c r="F354" s="8"/>
      <c r="G354" s="7"/>
      <c r="H354" s="7"/>
      <c r="I354" s="375"/>
      <c r="J354" s="7"/>
      <c r="K354" s="7"/>
      <c r="L354" s="7"/>
      <c r="M354" s="7"/>
      <c r="N354" s="8"/>
      <c r="O354" s="8"/>
      <c r="P354" s="8"/>
      <c r="Q354" s="8"/>
      <c r="R354" s="8"/>
      <c r="S354" s="8"/>
      <c r="T354" s="8"/>
      <c r="U354" s="8"/>
      <c r="V354" s="8"/>
      <c r="W354" s="8"/>
      <c r="X354" s="8"/>
      <c r="Y354" s="8"/>
      <c r="Z354" s="8"/>
      <c r="AA354" s="8"/>
      <c r="AB354" s="8"/>
      <c r="AC354" s="8"/>
      <c r="AD354" s="8"/>
      <c r="AE354" s="8"/>
    </row>
    <row r="355">
      <c r="A355" s="8"/>
      <c r="B355" s="8"/>
      <c r="C355" s="8"/>
      <c r="D355" s="8"/>
      <c r="E355" s="89"/>
      <c r="F355" s="8"/>
      <c r="G355" s="7"/>
      <c r="H355" s="7"/>
      <c r="I355" s="375"/>
      <c r="J355" s="7"/>
      <c r="K355" s="7"/>
      <c r="L355" s="7"/>
      <c r="M355" s="7"/>
      <c r="N355" s="8"/>
      <c r="O355" s="8"/>
      <c r="P355" s="8"/>
      <c r="Q355" s="8"/>
      <c r="R355" s="8"/>
      <c r="S355" s="8"/>
      <c r="T355" s="8"/>
      <c r="U355" s="8"/>
      <c r="V355" s="8"/>
      <c r="W355" s="8"/>
      <c r="X355" s="8"/>
      <c r="Y355" s="8"/>
      <c r="Z355" s="8"/>
      <c r="AA355" s="8"/>
      <c r="AB355" s="8"/>
      <c r="AC355" s="8"/>
      <c r="AD355" s="8"/>
      <c r="AE355" s="8"/>
    </row>
    <row r="356">
      <c r="A356" s="8"/>
      <c r="B356" s="8"/>
      <c r="C356" s="8"/>
      <c r="D356" s="8"/>
      <c r="E356" s="89"/>
      <c r="F356" s="8"/>
      <c r="G356" s="7"/>
      <c r="H356" s="7"/>
      <c r="I356" s="375"/>
      <c r="J356" s="7"/>
      <c r="K356" s="7"/>
      <c r="L356" s="7"/>
      <c r="M356" s="7"/>
      <c r="N356" s="8"/>
      <c r="O356" s="8"/>
      <c r="P356" s="8"/>
      <c r="Q356" s="8"/>
      <c r="R356" s="8"/>
      <c r="S356" s="8"/>
      <c r="T356" s="8"/>
      <c r="U356" s="8"/>
      <c r="V356" s="8"/>
      <c r="W356" s="8"/>
      <c r="X356" s="8"/>
      <c r="Y356" s="8"/>
      <c r="Z356" s="8"/>
      <c r="AA356" s="8"/>
      <c r="AB356" s="8"/>
      <c r="AC356" s="8"/>
      <c r="AD356" s="8"/>
      <c r="AE356" s="8"/>
    </row>
    <row r="357">
      <c r="A357" s="8"/>
      <c r="B357" s="8"/>
      <c r="C357" s="8"/>
      <c r="D357" s="8"/>
      <c r="E357" s="89"/>
      <c r="F357" s="8"/>
      <c r="G357" s="7"/>
      <c r="H357" s="7"/>
      <c r="I357" s="375"/>
      <c r="J357" s="7"/>
      <c r="K357" s="7"/>
      <c r="L357" s="7"/>
      <c r="M357" s="7"/>
      <c r="N357" s="8"/>
      <c r="O357" s="8"/>
      <c r="P357" s="8"/>
      <c r="Q357" s="8"/>
      <c r="R357" s="8"/>
      <c r="S357" s="8"/>
      <c r="T357" s="8"/>
      <c r="U357" s="8"/>
      <c r="V357" s="8"/>
      <c r="W357" s="8"/>
      <c r="X357" s="8"/>
      <c r="Y357" s="8"/>
      <c r="Z357" s="8"/>
      <c r="AA357" s="8"/>
      <c r="AB357" s="8"/>
      <c r="AC357" s="8"/>
      <c r="AD357" s="8"/>
      <c r="AE357" s="8"/>
    </row>
    <row r="358">
      <c r="A358" s="8"/>
      <c r="B358" s="8"/>
      <c r="C358" s="8"/>
      <c r="D358" s="8"/>
      <c r="E358" s="89"/>
      <c r="F358" s="8"/>
      <c r="G358" s="7"/>
      <c r="H358" s="7"/>
      <c r="I358" s="375"/>
      <c r="J358" s="7"/>
      <c r="K358" s="7"/>
      <c r="L358" s="7"/>
      <c r="M358" s="7"/>
      <c r="N358" s="8"/>
      <c r="O358" s="8"/>
      <c r="P358" s="8"/>
      <c r="Q358" s="8"/>
      <c r="R358" s="8"/>
      <c r="S358" s="8"/>
      <c r="T358" s="8"/>
      <c r="U358" s="8"/>
      <c r="V358" s="8"/>
      <c r="W358" s="8"/>
      <c r="X358" s="8"/>
      <c r="Y358" s="8"/>
      <c r="Z358" s="8"/>
      <c r="AA358" s="8"/>
      <c r="AB358" s="8"/>
      <c r="AC358" s="8"/>
      <c r="AD358" s="8"/>
      <c r="AE358" s="8"/>
    </row>
    <row r="359">
      <c r="A359" s="8"/>
      <c r="B359" s="8"/>
      <c r="C359" s="8"/>
      <c r="D359" s="8"/>
      <c r="E359" s="89"/>
      <c r="F359" s="8"/>
      <c r="G359" s="7"/>
      <c r="H359" s="7"/>
      <c r="I359" s="375"/>
      <c r="J359" s="7"/>
      <c r="K359" s="7"/>
      <c r="L359" s="7"/>
      <c r="M359" s="7"/>
      <c r="N359" s="8"/>
      <c r="O359" s="8"/>
      <c r="P359" s="8"/>
      <c r="Q359" s="8"/>
      <c r="R359" s="8"/>
      <c r="S359" s="8"/>
      <c r="T359" s="8"/>
      <c r="U359" s="8"/>
      <c r="V359" s="8"/>
      <c r="W359" s="8"/>
      <c r="X359" s="8"/>
      <c r="Y359" s="8"/>
      <c r="Z359" s="8"/>
      <c r="AA359" s="8"/>
      <c r="AB359" s="8"/>
      <c r="AC359" s="8"/>
      <c r="AD359" s="8"/>
      <c r="AE359" s="8"/>
    </row>
    <row r="360">
      <c r="A360" s="8"/>
      <c r="B360" s="8"/>
      <c r="C360" s="8"/>
      <c r="D360" s="8"/>
      <c r="E360" s="89"/>
      <c r="F360" s="8"/>
      <c r="G360" s="7"/>
      <c r="H360" s="7"/>
      <c r="I360" s="375"/>
      <c r="J360" s="7"/>
      <c r="K360" s="7"/>
      <c r="L360" s="7"/>
      <c r="M360" s="7"/>
      <c r="N360" s="8"/>
      <c r="O360" s="8"/>
      <c r="P360" s="8"/>
      <c r="Q360" s="8"/>
      <c r="R360" s="8"/>
      <c r="S360" s="8"/>
      <c r="T360" s="8"/>
      <c r="U360" s="8"/>
      <c r="V360" s="8"/>
      <c r="W360" s="8"/>
      <c r="X360" s="8"/>
      <c r="Y360" s="8"/>
      <c r="Z360" s="8"/>
      <c r="AA360" s="8"/>
      <c r="AB360" s="8"/>
      <c r="AC360" s="8"/>
      <c r="AD360" s="8"/>
      <c r="AE360" s="8"/>
    </row>
    <row r="361">
      <c r="A361" s="8"/>
      <c r="B361" s="8"/>
      <c r="C361" s="8"/>
      <c r="D361" s="8"/>
      <c r="E361" s="89"/>
      <c r="F361" s="8"/>
      <c r="G361" s="7"/>
      <c r="H361" s="7"/>
      <c r="I361" s="375"/>
      <c r="J361" s="7"/>
      <c r="K361" s="7"/>
      <c r="L361" s="7"/>
      <c r="M361" s="7"/>
      <c r="N361" s="8"/>
      <c r="O361" s="8"/>
      <c r="P361" s="8"/>
      <c r="Q361" s="8"/>
      <c r="R361" s="8"/>
      <c r="S361" s="8"/>
      <c r="T361" s="8"/>
      <c r="U361" s="8"/>
      <c r="V361" s="8"/>
      <c r="W361" s="8"/>
      <c r="X361" s="8"/>
      <c r="Y361" s="8"/>
      <c r="Z361" s="8"/>
      <c r="AA361" s="8"/>
      <c r="AB361" s="8"/>
      <c r="AC361" s="8"/>
      <c r="AD361" s="8"/>
      <c r="AE361" s="8"/>
    </row>
    <row r="362">
      <c r="A362" s="8"/>
      <c r="B362" s="8"/>
      <c r="C362" s="8"/>
      <c r="D362" s="8"/>
      <c r="E362" s="89"/>
      <c r="F362" s="8"/>
      <c r="G362" s="7"/>
      <c r="H362" s="7"/>
      <c r="I362" s="375"/>
      <c r="J362" s="7"/>
      <c r="K362" s="7"/>
      <c r="L362" s="7"/>
      <c r="M362" s="7"/>
      <c r="N362" s="8"/>
      <c r="O362" s="8"/>
      <c r="P362" s="8"/>
      <c r="Q362" s="8"/>
      <c r="R362" s="8"/>
      <c r="S362" s="8"/>
      <c r="T362" s="8"/>
      <c r="U362" s="8"/>
      <c r="V362" s="8"/>
      <c r="W362" s="8"/>
      <c r="X362" s="8"/>
      <c r="Y362" s="8"/>
      <c r="Z362" s="8"/>
      <c r="AA362" s="8"/>
      <c r="AB362" s="8"/>
      <c r="AC362" s="8"/>
      <c r="AD362" s="8"/>
      <c r="AE362" s="8"/>
    </row>
    <row r="363">
      <c r="A363" s="8"/>
      <c r="B363" s="8"/>
      <c r="C363" s="8"/>
      <c r="D363" s="8"/>
      <c r="E363" s="89"/>
      <c r="F363" s="8"/>
      <c r="G363" s="7"/>
      <c r="H363" s="7"/>
      <c r="I363" s="375"/>
      <c r="J363" s="7"/>
      <c r="K363" s="7"/>
      <c r="L363" s="7"/>
      <c r="M363" s="7"/>
      <c r="N363" s="8"/>
      <c r="O363" s="8"/>
      <c r="P363" s="8"/>
      <c r="Q363" s="8"/>
      <c r="R363" s="8"/>
      <c r="S363" s="8"/>
      <c r="T363" s="8"/>
      <c r="U363" s="8"/>
      <c r="V363" s="8"/>
      <c r="W363" s="8"/>
      <c r="X363" s="8"/>
      <c r="Y363" s="8"/>
      <c r="Z363" s="8"/>
      <c r="AA363" s="8"/>
      <c r="AB363" s="8"/>
      <c r="AC363" s="8"/>
      <c r="AD363" s="8"/>
      <c r="AE363" s="8"/>
    </row>
    <row r="364">
      <c r="A364" s="8"/>
      <c r="B364" s="8"/>
      <c r="C364" s="8"/>
      <c r="D364" s="8"/>
      <c r="E364" s="89"/>
      <c r="F364" s="8"/>
      <c r="G364" s="7"/>
      <c r="H364" s="7"/>
      <c r="I364" s="375"/>
      <c r="J364" s="7"/>
      <c r="K364" s="7"/>
      <c r="L364" s="7"/>
      <c r="M364" s="7"/>
      <c r="N364" s="8"/>
      <c r="O364" s="8"/>
      <c r="P364" s="8"/>
      <c r="Q364" s="8"/>
      <c r="R364" s="8"/>
      <c r="S364" s="8"/>
      <c r="T364" s="8"/>
      <c r="U364" s="8"/>
      <c r="V364" s="8"/>
      <c r="W364" s="8"/>
      <c r="X364" s="8"/>
      <c r="Y364" s="8"/>
      <c r="Z364" s="8"/>
      <c r="AA364" s="8"/>
      <c r="AB364" s="8"/>
      <c r="AC364" s="8"/>
      <c r="AD364" s="8"/>
      <c r="AE364" s="8"/>
    </row>
    <row r="365">
      <c r="A365" s="8"/>
      <c r="B365" s="8"/>
      <c r="C365" s="8"/>
      <c r="D365" s="8"/>
      <c r="E365" s="89"/>
      <c r="F365" s="8"/>
      <c r="G365" s="7"/>
      <c r="H365" s="7"/>
      <c r="I365" s="375"/>
      <c r="J365" s="7"/>
      <c r="K365" s="7"/>
      <c r="L365" s="7"/>
      <c r="M365" s="7"/>
      <c r="N365" s="8"/>
      <c r="O365" s="8"/>
      <c r="P365" s="8"/>
      <c r="Q365" s="8"/>
      <c r="R365" s="8"/>
      <c r="S365" s="8"/>
      <c r="T365" s="8"/>
      <c r="U365" s="8"/>
      <c r="V365" s="8"/>
      <c r="W365" s="8"/>
      <c r="X365" s="8"/>
      <c r="Y365" s="8"/>
      <c r="Z365" s="8"/>
      <c r="AA365" s="8"/>
      <c r="AB365" s="8"/>
      <c r="AC365" s="8"/>
      <c r="AD365" s="8"/>
      <c r="AE365" s="8"/>
    </row>
    <row r="366">
      <c r="A366" s="8"/>
      <c r="B366" s="8"/>
      <c r="C366" s="8"/>
      <c r="D366" s="8"/>
      <c r="E366" s="89"/>
      <c r="F366" s="8"/>
      <c r="G366" s="7"/>
      <c r="H366" s="7"/>
      <c r="I366" s="375"/>
      <c r="J366" s="7"/>
      <c r="K366" s="7"/>
      <c r="L366" s="7"/>
      <c r="M366" s="7"/>
      <c r="N366" s="8"/>
      <c r="O366" s="8"/>
      <c r="P366" s="8"/>
      <c r="Q366" s="8"/>
      <c r="R366" s="8"/>
      <c r="S366" s="8"/>
      <c r="T366" s="8"/>
      <c r="U366" s="8"/>
      <c r="V366" s="8"/>
      <c r="W366" s="8"/>
      <c r="X366" s="8"/>
      <c r="Y366" s="8"/>
      <c r="Z366" s="8"/>
      <c r="AA366" s="8"/>
      <c r="AB366" s="8"/>
      <c r="AC366" s="8"/>
      <c r="AD366" s="8"/>
      <c r="AE366" s="8"/>
    </row>
    <row r="367">
      <c r="A367" s="8"/>
      <c r="B367" s="8"/>
      <c r="C367" s="8"/>
      <c r="D367" s="8"/>
      <c r="E367" s="89"/>
      <c r="F367" s="8"/>
      <c r="G367" s="7"/>
      <c r="H367" s="7"/>
      <c r="I367" s="375"/>
      <c r="J367" s="7"/>
      <c r="K367" s="7"/>
      <c r="L367" s="7"/>
      <c r="M367" s="7"/>
      <c r="N367" s="8"/>
      <c r="O367" s="8"/>
      <c r="P367" s="8"/>
      <c r="Q367" s="8"/>
      <c r="R367" s="8"/>
      <c r="S367" s="8"/>
      <c r="T367" s="8"/>
      <c r="U367" s="8"/>
      <c r="V367" s="8"/>
      <c r="W367" s="8"/>
      <c r="X367" s="8"/>
      <c r="Y367" s="8"/>
      <c r="Z367" s="8"/>
      <c r="AA367" s="8"/>
      <c r="AB367" s="8"/>
      <c r="AC367" s="8"/>
      <c r="AD367" s="8"/>
      <c r="AE367" s="8"/>
    </row>
    <row r="368">
      <c r="A368" s="8"/>
      <c r="B368" s="8"/>
      <c r="C368" s="8"/>
      <c r="D368" s="8"/>
      <c r="E368" s="89"/>
      <c r="F368" s="8"/>
      <c r="G368" s="7"/>
      <c r="H368" s="7"/>
      <c r="I368" s="375"/>
      <c r="J368" s="7"/>
      <c r="K368" s="7"/>
      <c r="L368" s="7"/>
      <c r="M368" s="7"/>
      <c r="N368" s="8"/>
      <c r="O368" s="8"/>
      <c r="P368" s="8"/>
      <c r="Q368" s="8"/>
      <c r="R368" s="8"/>
      <c r="S368" s="8"/>
      <c r="T368" s="8"/>
      <c r="U368" s="8"/>
      <c r="V368" s="8"/>
      <c r="W368" s="8"/>
      <c r="X368" s="8"/>
      <c r="Y368" s="8"/>
      <c r="Z368" s="8"/>
      <c r="AA368" s="8"/>
      <c r="AB368" s="8"/>
      <c r="AC368" s="8"/>
      <c r="AD368" s="8"/>
      <c r="AE368" s="8"/>
    </row>
    <row r="369">
      <c r="A369" s="8"/>
      <c r="B369" s="8"/>
      <c r="C369" s="8"/>
      <c r="D369" s="8"/>
      <c r="E369" s="89"/>
      <c r="F369" s="8"/>
      <c r="G369" s="7"/>
      <c r="H369" s="7"/>
      <c r="I369" s="375"/>
      <c r="J369" s="7"/>
      <c r="K369" s="7"/>
      <c r="L369" s="7"/>
      <c r="M369" s="7"/>
      <c r="N369" s="8"/>
      <c r="O369" s="8"/>
      <c r="P369" s="8"/>
      <c r="Q369" s="8"/>
      <c r="R369" s="8"/>
      <c r="S369" s="8"/>
      <c r="T369" s="8"/>
      <c r="U369" s="8"/>
      <c r="V369" s="8"/>
      <c r="W369" s="8"/>
      <c r="X369" s="8"/>
      <c r="Y369" s="8"/>
      <c r="Z369" s="8"/>
      <c r="AA369" s="8"/>
      <c r="AB369" s="8"/>
      <c r="AC369" s="8"/>
      <c r="AD369" s="8"/>
      <c r="AE369" s="8"/>
    </row>
    <row r="370">
      <c r="A370" s="8"/>
      <c r="B370" s="8"/>
      <c r="C370" s="8"/>
      <c r="D370" s="8"/>
      <c r="E370" s="89"/>
      <c r="F370" s="8"/>
      <c r="G370" s="7"/>
      <c r="H370" s="7"/>
      <c r="I370" s="375"/>
      <c r="J370" s="7"/>
      <c r="K370" s="7"/>
      <c r="L370" s="7"/>
      <c r="M370" s="7"/>
      <c r="N370" s="8"/>
      <c r="O370" s="8"/>
      <c r="P370" s="8"/>
      <c r="Q370" s="8"/>
      <c r="R370" s="8"/>
      <c r="S370" s="8"/>
      <c r="T370" s="8"/>
      <c r="U370" s="8"/>
      <c r="V370" s="8"/>
      <c r="W370" s="8"/>
      <c r="X370" s="8"/>
      <c r="Y370" s="8"/>
      <c r="Z370" s="8"/>
      <c r="AA370" s="8"/>
      <c r="AB370" s="8"/>
      <c r="AC370" s="8"/>
      <c r="AD370" s="8"/>
      <c r="AE370" s="8"/>
    </row>
    <row r="371">
      <c r="A371" s="8"/>
      <c r="B371" s="8"/>
      <c r="C371" s="8"/>
      <c r="D371" s="8"/>
      <c r="E371" s="89"/>
      <c r="F371" s="8"/>
      <c r="G371" s="7"/>
      <c r="H371" s="7"/>
      <c r="I371" s="375"/>
      <c r="J371" s="7"/>
      <c r="K371" s="7"/>
      <c r="L371" s="7"/>
      <c r="M371" s="7"/>
      <c r="N371" s="8"/>
      <c r="O371" s="8"/>
      <c r="P371" s="8"/>
      <c r="Q371" s="8"/>
      <c r="R371" s="8"/>
      <c r="S371" s="8"/>
      <c r="T371" s="8"/>
      <c r="U371" s="8"/>
      <c r="V371" s="8"/>
      <c r="W371" s="8"/>
      <c r="X371" s="8"/>
      <c r="Y371" s="8"/>
      <c r="Z371" s="8"/>
      <c r="AA371" s="8"/>
      <c r="AB371" s="8"/>
      <c r="AC371" s="8"/>
      <c r="AD371" s="8"/>
      <c r="AE371" s="8"/>
    </row>
    <row r="372">
      <c r="A372" s="8"/>
      <c r="B372" s="8"/>
      <c r="C372" s="8"/>
      <c r="D372" s="8"/>
      <c r="E372" s="89"/>
      <c r="F372" s="8"/>
      <c r="G372" s="7"/>
      <c r="H372" s="7"/>
      <c r="I372" s="375"/>
      <c r="J372" s="7"/>
      <c r="K372" s="7"/>
      <c r="L372" s="7"/>
      <c r="M372" s="7"/>
      <c r="N372" s="8"/>
      <c r="O372" s="8"/>
      <c r="P372" s="8"/>
      <c r="Q372" s="8"/>
      <c r="R372" s="8"/>
      <c r="S372" s="8"/>
      <c r="T372" s="8"/>
      <c r="U372" s="8"/>
      <c r="V372" s="8"/>
      <c r="W372" s="8"/>
      <c r="X372" s="8"/>
      <c r="Y372" s="8"/>
      <c r="Z372" s="8"/>
      <c r="AA372" s="8"/>
      <c r="AB372" s="8"/>
      <c r="AC372" s="8"/>
      <c r="AD372" s="8"/>
      <c r="AE372" s="8"/>
    </row>
    <row r="373">
      <c r="A373" s="8"/>
      <c r="B373" s="8"/>
      <c r="C373" s="8"/>
      <c r="D373" s="8"/>
      <c r="E373" s="89"/>
      <c r="F373" s="8"/>
      <c r="G373" s="7"/>
      <c r="H373" s="7"/>
      <c r="I373" s="375"/>
      <c r="J373" s="7"/>
      <c r="K373" s="7"/>
      <c r="L373" s="7"/>
      <c r="M373" s="7"/>
      <c r="N373" s="8"/>
      <c r="O373" s="8"/>
      <c r="P373" s="8"/>
      <c r="Q373" s="8"/>
      <c r="R373" s="8"/>
      <c r="S373" s="8"/>
      <c r="T373" s="8"/>
      <c r="U373" s="8"/>
      <c r="V373" s="8"/>
      <c r="W373" s="8"/>
      <c r="X373" s="8"/>
      <c r="Y373" s="8"/>
      <c r="Z373" s="8"/>
      <c r="AA373" s="8"/>
      <c r="AB373" s="8"/>
      <c r="AC373" s="8"/>
      <c r="AD373" s="8"/>
      <c r="AE373" s="8"/>
    </row>
    <row r="374">
      <c r="A374" s="8"/>
      <c r="B374" s="8"/>
      <c r="C374" s="8"/>
      <c r="D374" s="8"/>
      <c r="E374" s="89"/>
      <c r="F374" s="8"/>
      <c r="G374" s="7"/>
      <c r="H374" s="7"/>
      <c r="I374" s="375"/>
      <c r="J374" s="7"/>
      <c r="K374" s="7"/>
      <c r="L374" s="7"/>
      <c r="M374" s="7"/>
      <c r="N374" s="8"/>
      <c r="O374" s="8"/>
      <c r="P374" s="8"/>
      <c r="Q374" s="8"/>
      <c r="R374" s="8"/>
      <c r="S374" s="8"/>
      <c r="T374" s="8"/>
      <c r="U374" s="8"/>
      <c r="V374" s="8"/>
      <c r="W374" s="8"/>
      <c r="X374" s="8"/>
      <c r="Y374" s="8"/>
      <c r="Z374" s="8"/>
      <c r="AA374" s="8"/>
      <c r="AB374" s="8"/>
      <c r="AC374" s="8"/>
      <c r="AD374" s="8"/>
      <c r="AE374" s="8"/>
    </row>
    <row r="375">
      <c r="A375" s="8"/>
      <c r="B375" s="8"/>
      <c r="C375" s="8"/>
      <c r="D375" s="8"/>
      <c r="E375" s="89"/>
      <c r="F375" s="8"/>
      <c r="G375" s="7"/>
      <c r="H375" s="7"/>
      <c r="I375" s="375"/>
      <c r="J375" s="7"/>
      <c r="K375" s="7"/>
      <c r="L375" s="7"/>
      <c r="M375" s="7"/>
      <c r="N375" s="8"/>
      <c r="O375" s="8"/>
      <c r="P375" s="8"/>
      <c r="Q375" s="8"/>
      <c r="R375" s="8"/>
      <c r="S375" s="8"/>
      <c r="T375" s="8"/>
      <c r="U375" s="8"/>
      <c r="V375" s="8"/>
      <c r="W375" s="8"/>
      <c r="X375" s="8"/>
      <c r="Y375" s="8"/>
      <c r="Z375" s="8"/>
      <c r="AA375" s="8"/>
      <c r="AB375" s="8"/>
      <c r="AC375" s="8"/>
      <c r="AD375" s="8"/>
      <c r="AE375" s="8"/>
    </row>
    <row r="376">
      <c r="A376" s="8"/>
      <c r="B376" s="8"/>
      <c r="C376" s="8"/>
      <c r="D376" s="8"/>
      <c r="E376" s="89"/>
      <c r="F376" s="8"/>
      <c r="G376" s="7"/>
      <c r="H376" s="7"/>
      <c r="I376" s="375"/>
      <c r="J376" s="7"/>
      <c r="K376" s="7"/>
      <c r="L376" s="7"/>
      <c r="M376" s="7"/>
      <c r="N376" s="8"/>
      <c r="O376" s="8"/>
      <c r="P376" s="8"/>
      <c r="Q376" s="8"/>
      <c r="R376" s="8"/>
      <c r="S376" s="8"/>
      <c r="T376" s="8"/>
      <c r="U376" s="8"/>
      <c r="V376" s="8"/>
      <c r="W376" s="8"/>
      <c r="X376" s="8"/>
      <c r="Y376" s="8"/>
      <c r="Z376" s="8"/>
      <c r="AA376" s="8"/>
      <c r="AB376" s="8"/>
      <c r="AC376" s="8"/>
      <c r="AD376" s="8"/>
      <c r="AE376" s="8"/>
    </row>
    <row r="377">
      <c r="A377" s="8"/>
      <c r="B377" s="8"/>
      <c r="C377" s="8"/>
      <c r="D377" s="8"/>
      <c r="E377" s="89"/>
      <c r="F377" s="8"/>
      <c r="G377" s="7"/>
      <c r="H377" s="7"/>
      <c r="I377" s="375"/>
      <c r="J377" s="7"/>
      <c r="K377" s="7"/>
      <c r="L377" s="7"/>
      <c r="M377" s="7"/>
      <c r="N377" s="8"/>
      <c r="O377" s="8"/>
      <c r="P377" s="8"/>
      <c r="Q377" s="8"/>
      <c r="R377" s="8"/>
      <c r="S377" s="8"/>
      <c r="T377" s="8"/>
      <c r="U377" s="8"/>
      <c r="V377" s="8"/>
      <c r="W377" s="8"/>
      <c r="X377" s="8"/>
      <c r="Y377" s="8"/>
      <c r="Z377" s="8"/>
      <c r="AA377" s="8"/>
      <c r="AB377" s="8"/>
      <c r="AC377" s="8"/>
      <c r="AD377" s="8"/>
      <c r="AE377" s="8"/>
    </row>
    <row r="378">
      <c r="A378" s="8"/>
      <c r="B378" s="8"/>
      <c r="C378" s="8"/>
      <c r="D378" s="8"/>
      <c r="E378" s="89"/>
      <c r="F378" s="8"/>
      <c r="G378" s="7"/>
      <c r="H378" s="7"/>
      <c r="I378" s="375"/>
      <c r="J378" s="7"/>
      <c r="K378" s="7"/>
      <c r="L378" s="7"/>
      <c r="M378" s="7"/>
      <c r="N378" s="8"/>
      <c r="O378" s="8"/>
      <c r="P378" s="8"/>
      <c r="Q378" s="8"/>
      <c r="R378" s="8"/>
      <c r="S378" s="8"/>
      <c r="T378" s="8"/>
      <c r="U378" s="8"/>
      <c r="V378" s="8"/>
      <c r="W378" s="8"/>
      <c r="X378" s="8"/>
      <c r="Y378" s="8"/>
      <c r="Z378" s="8"/>
      <c r="AA378" s="8"/>
      <c r="AB378" s="8"/>
      <c r="AC378" s="8"/>
      <c r="AD378" s="8"/>
      <c r="AE378" s="8"/>
    </row>
    <row r="379">
      <c r="A379" s="8"/>
      <c r="B379" s="8"/>
      <c r="C379" s="8"/>
      <c r="D379" s="8"/>
      <c r="E379" s="89"/>
      <c r="F379" s="8"/>
      <c r="G379" s="7"/>
      <c r="H379" s="7"/>
      <c r="I379" s="375"/>
      <c r="J379" s="7"/>
      <c r="K379" s="7"/>
      <c r="L379" s="7"/>
      <c r="M379" s="7"/>
      <c r="N379" s="8"/>
      <c r="O379" s="8"/>
      <c r="P379" s="8"/>
      <c r="Q379" s="8"/>
      <c r="R379" s="8"/>
      <c r="S379" s="8"/>
      <c r="T379" s="8"/>
      <c r="U379" s="8"/>
      <c r="V379" s="8"/>
      <c r="W379" s="8"/>
      <c r="X379" s="8"/>
      <c r="Y379" s="8"/>
      <c r="Z379" s="8"/>
      <c r="AA379" s="8"/>
      <c r="AB379" s="8"/>
      <c r="AC379" s="8"/>
      <c r="AD379" s="8"/>
      <c r="AE379" s="8"/>
    </row>
    <row r="380">
      <c r="A380" s="8"/>
      <c r="B380" s="8"/>
      <c r="C380" s="8"/>
      <c r="D380" s="8"/>
      <c r="E380" s="89"/>
      <c r="F380" s="8"/>
      <c r="G380" s="7"/>
      <c r="H380" s="7"/>
      <c r="I380" s="375"/>
      <c r="J380" s="7"/>
      <c r="K380" s="7"/>
      <c r="L380" s="7"/>
      <c r="M380" s="7"/>
      <c r="N380" s="8"/>
      <c r="O380" s="8"/>
      <c r="P380" s="8"/>
      <c r="Q380" s="8"/>
      <c r="R380" s="8"/>
      <c r="S380" s="8"/>
      <c r="T380" s="8"/>
      <c r="U380" s="8"/>
      <c r="V380" s="8"/>
      <c r="W380" s="8"/>
      <c r="X380" s="8"/>
      <c r="Y380" s="8"/>
      <c r="Z380" s="8"/>
      <c r="AA380" s="8"/>
      <c r="AB380" s="8"/>
      <c r="AC380" s="8"/>
      <c r="AD380" s="8"/>
      <c r="AE380" s="8"/>
    </row>
    <row r="381">
      <c r="A381" s="8"/>
      <c r="B381" s="8"/>
      <c r="C381" s="8"/>
      <c r="D381" s="8"/>
      <c r="E381" s="89"/>
      <c r="F381" s="8"/>
      <c r="G381" s="7"/>
      <c r="H381" s="7"/>
      <c r="I381" s="375"/>
      <c r="J381" s="7"/>
      <c r="K381" s="7"/>
      <c r="L381" s="7"/>
      <c r="M381" s="7"/>
      <c r="N381" s="8"/>
      <c r="O381" s="8"/>
      <c r="P381" s="8"/>
      <c r="Q381" s="8"/>
      <c r="R381" s="8"/>
      <c r="S381" s="8"/>
      <c r="T381" s="8"/>
      <c r="U381" s="8"/>
      <c r="V381" s="8"/>
      <c r="W381" s="8"/>
      <c r="X381" s="8"/>
      <c r="Y381" s="8"/>
      <c r="Z381" s="8"/>
      <c r="AA381" s="8"/>
      <c r="AB381" s="8"/>
      <c r="AC381" s="8"/>
      <c r="AD381" s="8"/>
      <c r="AE381" s="8"/>
    </row>
    <row r="382">
      <c r="A382" s="8"/>
      <c r="B382" s="8"/>
      <c r="C382" s="8"/>
      <c r="D382" s="8"/>
      <c r="E382" s="89"/>
      <c r="F382" s="8"/>
      <c r="G382" s="7"/>
      <c r="H382" s="7"/>
      <c r="I382" s="375"/>
      <c r="J382" s="7"/>
      <c r="K382" s="7"/>
      <c r="L382" s="7"/>
      <c r="M382" s="7"/>
      <c r="N382" s="8"/>
      <c r="O382" s="8"/>
      <c r="P382" s="8"/>
      <c r="Q382" s="8"/>
      <c r="R382" s="8"/>
      <c r="S382" s="8"/>
      <c r="T382" s="8"/>
      <c r="U382" s="8"/>
      <c r="V382" s="8"/>
      <c r="W382" s="8"/>
      <c r="X382" s="8"/>
      <c r="Y382" s="8"/>
      <c r="Z382" s="8"/>
      <c r="AA382" s="8"/>
      <c r="AB382" s="8"/>
      <c r="AC382" s="8"/>
      <c r="AD382" s="8"/>
      <c r="AE382" s="8"/>
    </row>
    <row r="383">
      <c r="A383" s="8"/>
      <c r="B383" s="8"/>
      <c r="C383" s="8"/>
      <c r="D383" s="8"/>
      <c r="E383" s="89"/>
      <c r="F383" s="8"/>
      <c r="G383" s="7"/>
      <c r="H383" s="7"/>
      <c r="I383" s="375"/>
      <c r="J383" s="7"/>
      <c r="K383" s="7"/>
      <c r="L383" s="7"/>
      <c r="M383" s="7"/>
      <c r="N383" s="8"/>
      <c r="O383" s="8"/>
      <c r="P383" s="8"/>
      <c r="Q383" s="8"/>
      <c r="R383" s="8"/>
      <c r="S383" s="8"/>
      <c r="T383" s="8"/>
      <c r="U383" s="8"/>
      <c r="V383" s="8"/>
      <c r="W383" s="8"/>
      <c r="X383" s="8"/>
      <c r="Y383" s="8"/>
      <c r="Z383" s="8"/>
      <c r="AA383" s="8"/>
      <c r="AB383" s="8"/>
      <c r="AC383" s="8"/>
      <c r="AD383" s="8"/>
      <c r="AE383" s="8"/>
    </row>
    <row r="384">
      <c r="A384" s="8"/>
      <c r="B384" s="8"/>
      <c r="C384" s="8"/>
      <c r="D384" s="8"/>
      <c r="E384" s="89"/>
      <c r="F384" s="8"/>
      <c r="G384" s="7"/>
      <c r="H384" s="7"/>
      <c r="I384" s="375"/>
      <c r="J384" s="7"/>
      <c r="K384" s="7"/>
      <c r="L384" s="7"/>
      <c r="M384" s="7"/>
      <c r="N384" s="8"/>
      <c r="O384" s="8"/>
      <c r="P384" s="8"/>
      <c r="Q384" s="8"/>
      <c r="R384" s="8"/>
      <c r="S384" s="8"/>
      <c r="T384" s="8"/>
      <c r="U384" s="8"/>
      <c r="V384" s="8"/>
      <c r="W384" s="8"/>
      <c r="X384" s="8"/>
      <c r="Y384" s="8"/>
      <c r="Z384" s="8"/>
      <c r="AA384" s="8"/>
      <c r="AB384" s="8"/>
      <c r="AC384" s="8"/>
      <c r="AD384" s="8"/>
      <c r="AE384" s="8"/>
    </row>
    <row r="385">
      <c r="A385" s="8"/>
      <c r="B385" s="8"/>
      <c r="C385" s="8"/>
      <c r="D385" s="8"/>
      <c r="E385" s="89"/>
      <c r="F385" s="8"/>
      <c r="G385" s="7"/>
      <c r="H385" s="7"/>
      <c r="I385" s="375"/>
      <c r="J385" s="7"/>
      <c r="K385" s="7"/>
      <c r="L385" s="7"/>
      <c r="M385" s="7"/>
      <c r="N385" s="8"/>
      <c r="O385" s="8"/>
      <c r="P385" s="8"/>
      <c r="Q385" s="8"/>
      <c r="R385" s="8"/>
      <c r="S385" s="8"/>
      <c r="T385" s="8"/>
      <c r="U385" s="8"/>
      <c r="V385" s="8"/>
      <c r="W385" s="8"/>
      <c r="X385" s="8"/>
      <c r="Y385" s="8"/>
      <c r="Z385" s="8"/>
      <c r="AA385" s="8"/>
      <c r="AB385" s="8"/>
      <c r="AC385" s="8"/>
      <c r="AD385" s="8"/>
      <c r="AE385" s="8"/>
    </row>
    <row r="386">
      <c r="A386" s="8"/>
      <c r="B386" s="8"/>
      <c r="C386" s="8"/>
      <c r="D386" s="8"/>
      <c r="E386" s="89"/>
      <c r="F386" s="8"/>
      <c r="G386" s="7"/>
      <c r="H386" s="7"/>
      <c r="I386" s="375"/>
      <c r="J386" s="7"/>
      <c r="K386" s="7"/>
      <c r="L386" s="7"/>
      <c r="M386" s="7"/>
      <c r="N386" s="8"/>
      <c r="O386" s="8"/>
      <c r="P386" s="8"/>
      <c r="Q386" s="8"/>
      <c r="R386" s="8"/>
      <c r="S386" s="8"/>
      <c r="T386" s="8"/>
      <c r="U386" s="8"/>
      <c r="V386" s="8"/>
      <c r="W386" s="8"/>
      <c r="X386" s="8"/>
      <c r="Y386" s="8"/>
      <c r="Z386" s="8"/>
      <c r="AA386" s="8"/>
      <c r="AB386" s="8"/>
      <c r="AC386" s="8"/>
      <c r="AD386" s="8"/>
      <c r="AE386" s="8"/>
    </row>
    <row r="387">
      <c r="A387" s="8"/>
      <c r="B387" s="8"/>
      <c r="C387" s="8"/>
      <c r="D387" s="8"/>
      <c r="E387" s="89"/>
      <c r="F387" s="8"/>
      <c r="G387" s="7"/>
      <c r="H387" s="7"/>
      <c r="I387" s="375"/>
      <c r="J387" s="7"/>
      <c r="K387" s="7"/>
      <c r="L387" s="7"/>
      <c r="M387" s="7"/>
      <c r="N387" s="8"/>
      <c r="O387" s="8"/>
      <c r="P387" s="8"/>
      <c r="Q387" s="8"/>
      <c r="R387" s="8"/>
      <c r="S387" s="8"/>
      <c r="T387" s="8"/>
      <c r="U387" s="8"/>
      <c r="V387" s="8"/>
      <c r="W387" s="8"/>
      <c r="X387" s="8"/>
      <c r="Y387" s="8"/>
      <c r="Z387" s="8"/>
      <c r="AA387" s="8"/>
      <c r="AB387" s="8"/>
      <c r="AC387" s="8"/>
      <c r="AD387" s="8"/>
      <c r="AE387" s="8"/>
    </row>
    <row r="388">
      <c r="A388" s="8"/>
      <c r="B388" s="8"/>
      <c r="C388" s="8"/>
      <c r="D388" s="8"/>
      <c r="E388" s="89"/>
      <c r="F388" s="8"/>
      <c r="G388" s="7"/>
      <c r="H388" s="7"/>
      <c r="I388" s="375"/>
      <c r="J388" s="7"/>
      <c r="K388" s="7"/>
      <c r="L388" s="7"/>
      <c r="M388" s="7"/>
      <c r="N388" s="8"/>
      <c r="O388" s="8"/>
      <c r="P388" s="8"/>
      <c r="Q388" s="8"/>
      <c r="R388" s="8"/>
      <c r="S388" s="8"/>
      <c r="T388" s="8"/>
      <c r="U388" s="8"/>
      <c r="V388" s="8"/>
      <c r="W388" s="8"/>
      <c r="X388" s="8"/>
      <c r="Y388" s="8"/>
      <c r="Z388" s="8"/>
      <c r="AA388" s="8"/>
      <c r="AB388" s="8"/>
      <c r="AC388" s="8"/>
      <c r="AD388" s="8"/>
      <c r="AE388" s="8"/>
    </row>
    <row r="389">
      <c r="A389" s="8"/>
      <c r="B389" s="8"/>
      <c r="C389" s="8"/>
      <c r="D389" s="8"/>
      <c r="E389" s="89"/>
      <c r="F389" s="8"/>
      <c r="G389" s="7"/>
      <c r="H389" s="7"/>
      <c r="I389" s="375"/>
      <c r="J389" s="7"/>
      <c r="K389" s="7"/>
      <c r="L389" s="7"/>
      <c r="M389" s="7"/>
      <c r="N389" s="8"/>
      <c r="O389" s="8"/>
      <c r="P389" s="8"/>
      <c r="Q389" s="8"/>
      <c r="R389" s="8"/>
      <c r="S389" s="8"/>
      <c r="T389" s="8"/>
      <c r="U389" s="8"/>
      <c r="V389" s="8"/>
      <c r="W389" s="8"/>
      <c r="X389" s="8"/>
      <c r="Y389" s="8"/>
      <c r="Z389" s="8"/>
      <c r="AA389" s="8"/>
      <c r="AB389" s="8"/>
      <c r="AC389" s="8"/>
      <c r="AD389" s="8"/>
      <c r="AE389" s="8"/>
    </row>
    <row r="390">
      <c r="A390" s="8"/>
      <c r="B390" s="8"/>
      <c r="C390" s="8"/>
      <c r="D390" s="8"/>
      <c r="E390" s="89"/>
      <c r="F390" s="8"/>
      <c r="G390" s="7"/>
      <c r="H390" s="7"/>
      <c r="I390" s="375"/>
      <c r="J390" s="7"/>
      <c r="K390" s="7"/>
      <c r="L390" s="7"/>
      <c r="M390" s="7"/>
      <c r="N390" s="8"/>
      <c r="O390" s="8"/>
      <c r="P390" s="8"/>
      <c r="Q390" s="8"/>
      <c r="R390" s="8"/>
      <c r="S390" s="8"/>
      <c r="T390" s="8"/>
      <c r="U390" s="8"/>
      <c r="V390" s="8"/>
      <c r="W390" s="8"/>
      <c r="X390" s="8"/>
      <c r="Y390" s="8"/>
      <c r="Z390" s="8"/>
      <c r="AA390" s="8"/>
      <c r="AB390" s="8"/>
      <c r="AC390" s="8"/>
      <c r="AD390" s="8"/>
      <c r="AE390" s="8"/>
    </row>
    <row r="391">
      <c r="A391" s="8"/>
      <c r="B391" s="8"/>
      <c r="C391" s="8"/>
      <c r="D391" s="8"/>
      <c r="E391" s="89"/>
      <c r="F391" s="8"/>
      <c r="G391" s="7"/>
      <c r="H391" s="7"/>
      <c r="I391" s="375"/>
      <c r="J391" s="7"/>
      <c r="K391" s="7"/>
      <c r="L391" s="7"/>
      <c r="M391" s="7"/>
      <c r="N391" s="8"/>
      <c r="O391" s="8"/>
      <c r="P391" s="8"/>
      <c r="Q391" s="8"/>
      <c r="R391" s="8"/>
      <c r="S391" s="8"/>
      <c r="T391" s="8"/>
      <c r="U391" s="8"/>
      <c r="V391" s="8"/>
      <c r="W391" s="8"/>
      <c r="X391" s="8"/>
      <c r="Y391" s="8"/>
      <c r="Z391" s="8"/>
      <c r="AA391" s="8"/>
      <c r="AB391" s="8"/>
      <c r="AC391" s="8"/>
      <c r="AD391" s="8"/>
      <c r="AE391" s="8"/>
    </row>
    <row r="392">
      <c r="A392" s="8"/>
      <c r="B392" s="8"/>
      <c r="C392" s="8"/>
      <c r="D392" s="8"/>
      <c r="E392" s="89"/>
      <c r="F392" s="8"/>
      <c r="G392" s="7"/>
      <c r="H392" s="7"/>
      <c r="I392" s="375"/>
      <c r="J392" s="7"/>
      <c r="K392" s="7"/>
      <c r="L392" s="7"/>
      <c r="M392" s="7"/>
      <c r="N392" s="8"/>
      <c r="O392" s="8"/>
      <c r="P392" s="8"/>
      <c r="Q392" s="8"/>
      <c r="R392" s="8"/>
      <c r="S392" s="8"/>
      <c r="T392" s="8"/>
      <c r="U392" s="8"/>
      <c r="V392" s="8"/>
      <c r="W392" s="8"/>
      <c r="X392" s="8"/>
      <c r="Y392" s="8"/>
      <c r="Z392" s="8"/>
      <c r="AA392" s="8"/>
      <c r="AB392" s="8"/>
      <c r="AC392" s="8"/>
      <c r="AD392" s="8"/>
      <c r="AE392" s="8"/>
    </row>
    <row r="393">
      <c r="A393" s="8"/>
      <c r="B393" s="8"/>
      <c r="C393" s="8"/>
      <c r="D393" s="8"/>
      <c r="E393" s="89"/>
      <c r="F393" s="8"/>
      <c r="G393" s="7"/>
      <c r="H393" s="7"/>
      <c r="I393" s="375"/>
      <c r="J393" s="7"/>
      <c r="K393" s="7"/>
      <c r="L393" s="7"/>
      <c r="M393" s="7"/>
      <c r="N393" s="8"/>
      <c r="O393" s="8"/>
      <c r="P393" s="8"/>
      <c r="Q393" s="8"/>
      <c r="R393" s="8"/>
      <c r="S393" s="8"/>
      <c r="T393" s="8"/>
      <c r="U393" s="8"/>
      <c r="V393" s="8"/>
      <c r="W393" s="8"/>
      <c r="X393" s="8"/>
      <c r="Y393" s="8"/>
      <c r="Z393" s="8"/>
      <c r="AA393" s="8"/>
      <c r="AB393" s="8"/>
      <c r="AC393" s="8"/>
      <c r="AD393" s="8"/>
      <c r="AE393" s="8"/>
    </row>
    <row r="394">
      <c r="A394" s="8"/>
      <c r="B394" s="8"/>
      <c r="C394" s="8"/>
      <c r="D394" s="8"/>
      <c r="E394" s="89"/>
      <c r="F394" s="8"/>
      <c r="G394" s="7"/>
      <c r="H394" s="7"/>
      <c r="I394" s="375"/>
      <c r="J394" s="7"/>
      <c r="K394" s="7"/>
      <c r="L394" s="7"/>
      <c r="M394" s="7"/>
      <c r="N394" s="8"/>
      <c r="O394" s="8"/>
      <c r="P394" s="8"/>
      <c r="Q394" s="8"/>
      <c r="R394" s="8"/>
      <c r="S394" s="8"/>
      <c r="T394" s="8"/>
      <c r="U394" s="8"/>
      <c r="V394" s="8"/>
      <c r="W394" s="8"/>
      <c r="X394" s="8"/>
      <c r="Y394" s="8"/>
      <c r="Z394" s="8"/>
      <c r="AA394" s="8"/>
      <c r="AB394" s="8"/>
      <c r="AC394" s="8"/>
      <c r="AD394" s="8"/>
      <c r="AE394" s="8"/>
    </row>
    <row r="395">
      <c r="A395" s="8"/>
      <c r="B395" s="8"/>
      <c r="C395" s="8"/>
      <c r="D395" s="8"/>
      <c r="E395" s="89"/>
      <c r="F395" s="8"/>
      <c r="G395" s="7"/>
      <c r="H395" s="7"/>
      <c r="I395" s="375"/>
      <c r="J395" s="7"/>
      <c r="K395" s="7"/>
      <c r="L395" s="7"/>
      <c r="M395" s="7"/>
      <c r="N395" s="8"/>
      <c r="O395" s="8"/>
      <c r="P395" s="8"/>
      <c r="Q395" s="8"/>
      <c r="R395" s="8"/>
      <c r="S395" s="8"/>
      <c r="T395" s="8"/>
      <c r="U395" s="8"/>
      <c r="V395" s="8"/>
      <c r="W395" s="8"/>
      <c r="X395" s="8"/>
      <c r="Y395" s="8"/>
      <c r="Z395" s="8"/>
      <c r="AA395" s="8"/>
      <c r="AB395" s="8"/>
      <c r="AC395" s="8"/>
      <c r="AD395" s="8"/>
      <c r="AE395" s="8"/>
    </row>
    <row r="396">
      <c r="A396" s="8"/>
      <c r="B396" s="8"/>
      <c r="C396" s="8"/>
      <c r="D396" s="8"/>
      <c r="E396" s="89"/>
      <c r="F396" s="8"/>
      <c r="G396" s="7"/>
      <c r="H396" s="7"/>
      <c r="I396" s="375"/>
      <c r="J396" s="7"/>
      <c r="K396" s="7"/>
      <c r="L396" s="7"/>
      <c r="M396" s="7"/>
      <c r="N396" s="8"/>
      <c r="O396" s="8"/>
      <c r="P396" s="8"/>
      <c r="Q396" s="8"/>
      <c r="R396" s="8"/>
      <c r="S396" s="8"/>
      <c r="T396" s="8"/>
      <c r="U396" s="8"/>
      <c r="V396" s="8"/>
      <c r="W396" s="8"/>
      <c r="X396" s="8"/>
      <c r="Y396" s="8"/>
      <c r="Z396" s="8"/>
      <c r="AA396" s="8"/>
      <c r="AB396" s="8"/>
      <c r="AC396" s="8"/>
      <c r="AD396" s="8"/>
      <c r="AE396" s="8"/>
    </row>
    <row r="397">
      <c r="A397" s="8"/>
      <c r="B397" s="8"/>
      <c r="C397" s="8"/>
      <c r="D397" s="8"/>
      <c r="E397" s="89"/>
      <c r="F397" s="8"/>
      <c r="G397" s="7"/>
      <c r="H397" s="7"/>
      <c r="I397" s="375"/>
      <c r="J397" s="7"/>
      <c r="K397" s="7"/>
      <c r="L397" s="7"/>
      <c r="M397" s="7"/>
      <c r="N397" s="8"/>
      <c r="O397" s="8"/>
      <c r="P397" s="8"/>
      <c r="Q397" s="8"/>
      <c r="R397" s="8"/>
      <c r="S397" s="8"/>
      <c r="T397" s="8"/>
      <c r="U397" s="8"/>
      <c r="V397" s="8"/>
      <c r="W397" s="8"/>
      <c r="X397" s="8"/>
      <c r="Y397" s="8"/>
      <c r="Z397" s="8"/>
      <c r="AA397" s="8"/>
      <c r="AB397" s="8"/>
      <c r="AC397" s="8"/>
      <c r="AD397" s="8"/>
      <c r="AE397" s="8"/>
    </row>
    <row r="398">
      <c r="A398" s="8"/>
      <c r="B398" s="8"/>
      <c r="C398" s="8"/>
      <c r="D398" s="8"/>
      <c r="E398" s="89"/>
      <c r="F398" s="8"/>
      <c r="G398" s="7"/>
      <c r="H398" s="7"/>
      <c r="I398" s="375"/>
      <c r="J398" s="7"/>
      <c r="K398" s="7"/>
      <c r="L398" s="7"/>
      <c r="M398" s="7"/>
      <c r="N398" s="8"/>
      <c r="O398" s="8"/>
      <c r="P398" s="8"/>
      <c r="Q398" s="8"/>
      <c r="R398" s="8"/>
      <c r="S398" s="8"/>
      <c r="T398" s="8"/>
      <c r="U398" s="8"/>
      <c r="V398" s="8"/>
      <c r="W398" s="8"/>
      <c r="X398" s="8"/>
      <c r="Y398" s="8"/>
      <c r="Z398" s="8"/>
      <c r="AA398" s="8"/>
      <c r="AB398" s="8"/>
      <c r="AC398" s="8"/>
      <c r="AD398" s="8"/>
      <c r="AE398" s="8"/>
    </row>
    <row r="399">
      <c r="A399" s="8"/>
      <c r="B399" s="8"/>
      <c r="C399" s="8"/>
      <c r="D399" s="8"/>
      <c r="E399" s="89"/>
      <c r="F399" s="8"/>
      <c r="G399" s="7"/>
      <c r="H399" s="7"/>
      <c r="I399" s="375"/>
      <c r="J399" s="7"/>
      <c r="K399" s="7"/>
      <c r="L399" s="7"/>
      <c r="M399" s="7"/>
      <c r="N399" s="8"/>
      <c r="O399" s="8"/>
      <c r="P399" s="8"/>
      <c r="Q399" s="8"/>
      <c r="R399" s="8"/>
      <c r="S399" s="8"/>
      <c r="T399" s="8"/>
      <c r="U399" s="8"/>
      <c r="V399" s="8"/>
      <c r="W399" s="8"/>
      <c r="X399" s="8"/>
      <c r="Y399" s="8"/>
      <c r="Z399" s="8"/>
      <c r="AA399" s="8"/>
      <c r="AB399" s="8"/>
      <c r="AC399" s="8"/>
      <c r="AD399" s="8"/>
      <c r="AE399" s="8"/>
    </row>
    <row r="400">
      <c r="A400" s="8"/>
      <c r="B400" s="8"/>
      <c r="C400" s="8"/>
      <c r="D400" s="8"/>
      <c r="E400" s="89"/>
      <c r="F400" s="8"/>
      <c r="G400" s="7"/>
      <c r="H400" s="7"/>
      <c r="I400" s="375"/>
      <c r="J400" s="7"/>
      <c r="K400" s="7"/>
      <c r="L400" s="7"/>
      <c r="M400" s="7"/>
      <c r="N400" s="8"/>
      <c r="O400" s="8"/>
      <c r="P400" s="8"/>
      <c r="Q400" s="8"/>
      <c r="R400" s="8"/>
      <c r="S400" s="8"/>
      <c r="T400" s="8"/>
      <c r="U400" s="8"/>
      <c r="V400" s="8"/>
      <c r="W400" s="8"/>
      <c r="X400" s="8"/>
      <c r="Y400" s="8"/>
      <c r="Z400" s="8"/>
      <c r="AA400" s="8"/>
      <c r="AB400" s="8"/>
      <c r="AC400" s="8"/>
      <c r="AD400" s="8"/>
      <c r="AE400" s="8"/>
    </row>
    <row r="401">
      <c r="A401" s="8"/>
      <c r="B401" s="8"/>
      <c r="C401" s="8"/>
      <c r="D401" s="8"/>
      <c r="E401" s="89"/>
      <c r="F401" s="8"/>
      <c r="G401" s="7"/>
      <c r="H401" s="7"/>
      <c r="I401" s="375"/>
      <c r="J401" s="7"/>
      <c r="K401" s="7"/>
      <c r="L401" s="7"/>
      <c r="M401" s="7"/>
      <c r="N401" s="8"/>
      <c r="O401" s="8"/>
      <c r="P401" s="8"/>
      <c r="Q401" s="8"/>
      <c r="R401" s="8"/>
      <c r="S401" s="8"/>
      <c r="T401" s="8"/>
      <c r="U401" s="8"/>
      <c r="V401" s="8"/>
      <c r="W401" s="8"/>
      <c r="X401" s="8"/>
      <c r="Y401" s="8"/>
      <c r="Z401" s="8"/>
      <c r="AA401" s="8"/>
      <c r="AB401" s="8"/>
      <c r="AC401" s="8"/>
      <c r="AD401" s="8"/>
      <c r="AE401" s="8"/>
    </row>
    <row r="402">
      <c r="A402" s="8"/>
      <c r="B402" s="8"/>
      <c r="C402" s="8"/>
      <c r="D402" s="8"/>
      <c r="E402" s="89"/>
      <c r="F402" s="8"/>
      <c r="G402" s="7"/>
      <c r="H402" s="7"/>
      <c r="I402" s="375"/>
      <c r="J402" s="7"/>
      <c r="K402" s="7"/>
      <c r="L402" s="7"/>
      <c r="M402" s="7"/>
      <c r="N402" s="8"/>
      <c r="O402" s="8"/>
      <c r="P402" s="8"/>
      <c r="Q402" s="8"/>
      <c r="R402" s="8"/>
      <c r="S402" s="8"/>
      <c r="T402" s="8"/>
      <c r="U402" s="8"/>
      <c r="V402" s="8"/>
      <c r="W402" s="8"/>
      <c r="X402" s="8"/>
      <c r="Y402" s="8"/>
      <c r="Z402" s="8"/>
      <c r="AA402" s="8"/>
      <c r="AB402" s="8"/>
      <c r="AC402" s="8"/>
      <c r="AD402" s="8"/>
      <c r="AE402" s="8"/>
    </row>
    <row r="403">
      <c r="A403" s="8"/>
      <c r="B403" s="8"/>
      <c r="C403" s="8"/>
      <c r="D403" s="8"/>
      <c r="E403" s="89"/>
      <c r="F403" s="8"/>
      <c r="G403" s="7"/>
      <c r="H403" s="7"/>
      <c r="I403" s="375"/>
      <c r="J403" s="7"/>
      <c r="K403" s="7"/>
      <c r="L403" s="7"/>
      <c r="M403" s="7"/>
      <c r="N403" s="8"/>
      <c r="O403" s="8"/>
      <c r="P403" s="8"/>
      <c r="Q403" s="8"/>
      <c r="R403" s="8"/>
      <c r="S403" s="8"/>
      <c r="T403" s="8"/>
      <c r="U403" s="8"/>
      <c r="V403" s="8"/>
      <c r="W403" s="8"/>
      <c r="X403" s="8"/>
      <c r="Y403" s="8"/>
      <c r="Z403" s="8"/>
      <c r="AA403" s="8"/>
      <c r="AB403" s="8"/>
      <c r="AC403" s="8"/>
      <c r="AD403" s="8"/>
      <c r="AE403" s="8"/>
    </row>
    <row r="404">
      <c r="A404" s="8"/>
      <c r="B404" s="8"/>
      <c r="C404" s="8"/>
      <c r="D404" s="8"/>
      <c r="E404" s="89"/>
      <c r="F404" s="8"/>
      <c r="G404" s="7"/>
      <c r="H404" s="7"/>
      <c r="I404" s="375"/>
      <c r="J404" s="7"/>
      <c r="K404" s="7"/>
      <c r="L404" s="7"/>
      <c r="M404" s="7"/>
      <c r="N404" s="8"/>
      <c r="O404" s="8"/>
      <c r="P404" s="8"/>
      <c r="Q404" s="8"/>
      <c r="R404" s="8"/>
      <c r="S404" s="8"/>
      <c r="T404" s="8"/>
      <c r="U404" s="8"/>
      <c r="V404" s="8"/>
      <c r="W404" s="8"/>
      <c r="X404" s="8"/>
      <c r="Y404" s="8"/>
      <c r="Z404" s="8"/>
      <c r="AA404" s="8"/>
      <c r="AB404" s="8"/>
      <c r="AC404" s="8"/>
      <c r="AD404" s="8"/>
      <c r="AE404" s="8"/>
    </row>
    <row r="405">
      <c r="A405" s="8"/>
      <c r="B405" s="8"/>
      <c r="C405" s="8"/>
      <c r="D405" s="8"/>
      <c r="E405" s="89"/>
      <c r="F405" s="8"/>
      <c r="G405" s="7"/>
      <c r="H405" s="7"/>
      <c r="I405" s="375"/>
      <c r="J405" s="7"/>
      <c r="K405" s="7"/>
      <c r="L405" s="7"/>
      <c r="M405" s="7"/>
      <c r="N405" s="8"/>
      <c r="O405" s="8"/>
      <c r="P405" s="8"/>
      <c r="Q405" s="8"/>
      <c r="R405" s="8"/>
      <c r="S405" s="8"/>
      <c r="T405" s="8"/>
      <c r="U405" s="8"/>
      <c r="V405" s="8"/>
      <c r="W405" s="8"/>
      <c r="X405" s="8"/>
      <c r="Y405" s="8"/>
      <c r="Z405" s="8"/>
      <c r="AA405" s="8"/>
      <c r="AB405" s="8"/>
      <c r="AC405" s="8"/>
      <c r="AD405" s="8"/>
      <c r="AE405" s="8"/>
    </row>
    <row r="406">
      <c r="A406" s="8"/>
      <c r="B406" s="8"/>
      <c r="C406" s="8"/>
      <c r="D406" s="8"/>
      <c r="E406" s="89"/>
      <c r="F406" s="8"/>
      <c r="G406" s="7"/>
      <c r="H406" s="7"/>
      <c r="I406" s="375"/>
      <c r="J406" s="7"/>
      <c r="K406" s="7"/>
      <c r="L406" s="7"/>
      <c r="M406" s="7"/>
      <c r="N406" s="8"/>
      <c r="O406" s="8"/>
      <c r="P406" s="8"/>
      <c r="Q406" s="8"/>
      <c r="R406" s="8"/>
      <c r="S406" s="8"/>
      <c r="T406" s="8"/>
      <c r="U406" s="8"/>
      <c r="V406" s="8"/>
      <c r="W406" s="8"/>
      <c r="X406" s="8"/>
      <c r="Y406" s="8"/>
      <c r="Z406" s="8"/>
      <c r="AA406" s="8"/>
      <c r="AB406" s="8"/>
      <c r="AC406" s="8"/>
      <c r="AD406" s="8"/>
      <c r="AE406" s="8"/>
    </row>
    <row r="407">
      <c r="A407" s="8"/>
      <c r="B407" s="8"/>
      <c r="C407" s="8"/>
      <c r="D407" s="8"/>
      <c r="E407" s="89"/>
      <c r="F407" s="8"/>
      <c r="G407" s="7"/>
      <c r="H407" s="7"/>
      <c r="I407" s="375"/>
      <c r="J407" s="7"/>
      <c r="K407" s="7"/>
      <c r="L407" s="7"/>
      <c r="M407" s="7"/>
      <c r="N407" s="8"/>
      <c r="O407" s="8"/>
      <c r="P407" s="8"/>
      <c r="Q407" s="8"/>
      <c r="R407" s="8"/>
      <c r="S407" s="8"/>
      <c r="T407" s="8"/>
      <c r="U407" s="8"/>
      <c r="V407" s="8"/>
      <c r="W407" s="8"/>
      <c r="X407" s="8"/>
      <c r="Y407" s="8"/>
      <c r="Z407" s="8"/>
      <c r="AA407" s="8"/>
      <c r="AB407" s="8"/>
      <c r="AC407" s="8"/>
      <c r="AD407" s="8"/>
      <c r="AE407" s="8"/>
    </row>
    <row r="408">
      <c r="A408" s="8"/>
      <c r="B408" s="8"/>
      <c r="C408" s="8"/>
      <c r="D408" s="8"/>
      <c r="E408" s="89"/>
      <c r="F408" s="8"/>
      <c r="G408" s="7"/>
      <c r="H408" s="7"/>
      <c r="I408" s="375"/>
      <c r="J408" s="7"/>
      <c r="K408" s="7"/>
      <c r="L408" s="7"/>
      <c r="M408" s="7"/>
      <c r="N408" s="8"/>
      <c r="O408" s="8"/>
      <c r="P408" s="8"/>
      <c r="Q408" s="8"/>
      <c r="R408" s="8"/>
      <c r="S408" s="8"/>
      <c r="T408" s="8"/>
      <c r="U408" s="8"/>
      <c r="V408" s="8"/>
      <c r="W408" s="8"/>
      <c r="X408" s="8"/>
      <c r="Y408" s="8"/>
      <c r="Z408" s="8"/>
      <c r="AA408" s="8"/>
      <c r="AB408" s="8"/>
      <c r="AC408" s="8"/>
      <c r="AD408" s="8"/>
      <c r="AE408" s="8"/>
    </row>
    <row r="409">
      <c r="A409" s="8"/>
      <c r="B409" s="8"/>
      <c r="C409" s="8"/>
      <c r="D409" s="8"/>
      <c r="E409" s="89"/>
      <c r="F409" s="8"/>
      <c r="G409" s="7"/>
      <c r="H409" s="7"/>
      <c r="I409" s="375"/>
      <c r="J409" s="7"/>
      <c r="K409" s="7"/>
      <c r="L409" s="7"/>
      <c r="M409" s="7"/>
      <c r="N409" s="8"/>
      <c r="O409" s="8"/>
      <c r="P409" s="8"/>
      <c r="Q409" s="8"/>
      <c r="R409" s="8"/>
      <c r="S409" s="8"/>
      <c r="T409" s="8"/>
      <c r="U409" s="8"/>
      <c r="V409" s="8"/>
      <c r="W409" s="8"/>
      <c r="X409" s="8"/>
      <c r="Y409" s="8"/>
      <c r="Z409" s="8"/>
      <c r="AA409" s="8"/>
      <c r="AB409" s="8"/>
      <c r="AC409" s="8"/>
      <c r="AD409" s="8"/>
      <c r="AE409" s="8"/>
    </row>
    <row r="410">
      <c r="A410" s="8"/>
      <c r="B410" s="8"/>
      <c r="C410" s="8"/>
      <c r="D410" s="8"/>
      <c r="E410" s="89"/>
      <c r="F410" s="8"/>
      <c r="G410" s="7"/>
      <c r="H410" s="7"/>
      <c r="I410" s="375"/>
      <c r="J410" s="7"/>
      <c r="K410" s="7"/>
      <c r="L410" s="7"/>
      <c r="M410" s="7"/>
      <c r="N410" s="8"/>
      <c r="O410" s="8"/>
      <c r="P410" s="8"/>
      <c r="Q410" s="8"/>
      <c r="R410" s="8"/>
      <c r="S410" s="8"/>
      <c r="T410" s="8"/>
      <c r="U410" s="8"/>
      <c r="V410" s="8"/>
      <c r="W410" s="8"/>
      <c r="X410" s="8"/>
      <c r="Y410" s="8"/>
      <c r="Z410" s="8"/>
      <c r="AA410" s="8"/>
      <c r="AB410" s="8"/>
      <c r="AC410" s="8"/>
      <c r="AD410" s="8"/>
      <c r="AE410" s="8"/>
    </row>
    <row r="411">
      <c r="A411" s="8"/>
      <c r="B411" s="8"/>
      <c r="C411" s="8"/>
      <c r="D411" s="8"/>
      <c r="E411" s="89"/>
      <c r="F411" s="8"/>
      <c r="G411" s="7"/>
      <c r="H411" s="7"/>
      <c r="I411" s="375"/>
      <c r="J411" s="7"/>
      <c r="K411" s="7"/>
      <c r="L411" s="7"/>
      <c r="M411" s="7"/>
      <c r="N411" s="8"/>
      <c r="O411" s="8"/>
      <c r="P411" s="8"/>
      <c r="Q411" s="8"/>
      <c r="R411" s="8"/>
      <c r="S411" s="8"/>
      <c r="T411" s="8"/>
      <c r="U411" s="8"/>
      <c r="V411" s="8"/>
      <c r="W411" s="8"/>
      <c r="X411" s="8"/>
      <c r="Y411" s="8"/>
      <c r="Z411" s="8"/>
      <c r="AA411" s="8"/>
      <c r="AB411" s="8"/>
      <c r="AC411" s="8"/>
      <c r="AD411" s="8"/>
      <c r="AE411" s="8"/>
    </row>
    <row r="412">
      <c r="A412" s="8"/>
      <c r="B412" s="8"/>
      <c r="C412" s="8"/>
      <c r="D412" s="8"/>
      <c r="E412" s="89"/>
      <c r="F412" s="8"/>
      <c r="G412" s="7"/>
      <c r="H412" s="7"/>
      <c r="I412" s="375"/>
      <c r="J412" s="7"/>
      <c r="K412" s="7"/>
      <c r="L412" s="7"/>
      <c r="M412" s="7"/>
      <c r="N412" s="8"/>
      <c r="O412" s="8"/>
      <c r="P412" s="8"/>
      <c r="Q412" s="8"/>
      <c r="R412" s="8"/>
      <c r="S412" s="8"/>
      <c r="T412" s="8"/>
      <c r="U412" s="8"/>
      <c r="V412" s="8"/>
      <c r="W412" s="8"/>
      <c r="X412" s="8"/>
      <c r="Y412" s="8"/>
      <c r="Z412" s="8"/>
      <c r="AA412" s="8"/>
      <c r="AB412" s="8"/>
      <c r="AC412" s="8"/>
      <c r="AD412" s="8"/>
      <c r="AE412" s="8"/>
    </row>
    <row r="413">
      <c r="A413" s="8"/>
      <c r="B413" s="8"/>
      <c r="C413" s="8"/>
      <c r="D413" s="8"/>
      <c r="E413" s="89"/>
      <c r="F413" s="8"/>
      <c r="G413" s="7"/>
      <c r="H413" s="7"/>
      <c r="I413" s="375"/>
      <c r="J413" s="7"/>
      <c r="K413" s="7"/>
      <c r="L413" s="7"/>
      <c r="M413" s="7"/>
      <c r="N413" s="8"/>
      <c r="O413" s="8"/>
      <c r="P413" s="8"/>
      <c r="Q413" s="8"/>
      <c r="R413" s="8"/>
      <c r="S413" s="8"/>
      <c r="T413" s="8"/>
      <c r="U413" s="8"/>
      <c r="V413" s="8"/>
      <c r="W413" s="8"/>
      <c r="X413" s="8"/>
      <c r="Y413" s="8"/>
      <c r="Z413" s="8"/>
      <c r="AA413" s="8"/>
      <c r="AB413" s="8"/>
      <c r="AC413" s="8"/>
      <c r="AD413" s="8"/>
      <c r="AE413" s="8"/>
    </row>
    <row r="414">
      <c r="A414" s="8"/>
      <c r="B414" s="8"/>
      <c r="C414" s="8"/>
      <c r="D414" s="8"/>
      <c r="E414" s="89"/>
      <c r="F414" s="8"/>
      <c r="G414" s="7"/>
      <c r="H414" s="7"/>
      <c r="I414" s="375"/>
      <c r="J414" s="7"/>
      <c r="K414" s="7"/>
      <c r="L414" s="7"/>
      <c r="M414" s="7"/>
      <c r="N414" s="8"/>
      <c r="O414" s="8"/>
      <c r="P414" s="8"/>
      <c r="Q414" s="8"/>
      <c r="R414" s="8"/>
      <c r="S414" s="8"/>
      <c r="T414" s="8"/>
      <c r="U414" s="8"/>
      <c r="V414" s="8"/>
      <c r="W414" s="8"/>
      <c r="X414" s="8"/>
      <c r="Y414" s="8"/>
      <c r="Z414" s="8"/>
      <c r="AA414" s="8"/>
      <c r="AB414" s="8"/>
      <c r="AC414" s="8"/>
      <c r="AD414" s="8"/>
      <c r="AE414" s="8"/>
    </row>
    <row r="415">
      <c r="A415" s="8"/>
      <c r="B415" s="8"/>
      <c r="C415" s="8"/>
      <c r="D415" s="8"/>
      <c r="E415" s="89"/>
      <c r="F415" s="8"/>
      <c r="G415" s="7"/>
      <c r="H415" s="7"/>
      <c r="I415" s="375"/>
      <c r="J415" s="7"/>
      <c r="K415" s="7"/>
      <c r="L415" s="7"/>
      <c r="M415" s="7"/>
      <c r="N415" s="8"/>
      <c r="O415" s="8"/>
      <c r="P415" s="8"/>
      <c r="Q415" s="8"/>
      <c r="R415" s="8"/>
      <c r="S415" s="8"/>
      <c r="T415" s="8"/>
      <c r="U415" s="8"/>
      <c r="V415" s="8"/>
      <c r="W415" s="8"/>
      <c r="X415" s="8"/>
      <c r="Y415" s="8"/>
      <c r="Z415" s="8"/>
      <c r="AA415" s="8"/>
      <c r="AB415" s="8"/>
      <c r="AC415" s="8"/>
      <c r="AD415" s="8"/>
      <c r="AE415" s="8"/>
    </row>
    <row r="416">
      <c r="A416" s="8"/>
      <c r="B416" s="8"/>
      <c r="C416" s="8"/>
      <c r="D416" s="8"/>
      <c r="E416" s="89"/>
      <c r="F416" s="8"/>
      <c r="G416" s="7"/>
      <c r="H416" s="7"/>
      <c r="I416" s="375"/>
      <c r="J416" s="7"/>
      <c r="K416" s="7"/>
      <c r="L416" s="7"/>
      <c r="M416" s="7"/>
      <c r="N416" s="8"/>
      <c r="O416" s="8"/>
      <c r="P416" s="8"/>
      <c r="Q416" s="8"/>
      <c r="R416" s="8"/>
      <c r="S416" s="8"/>
      <c r="T416" s="8"/>
      <c r="U416" s="8"/>
      <c r="V416" s="8"/>
      <c r="W416" s="8"/>
      <c r="X416" s="8"/>
      <c r="Y416" s="8"/>
      <c r="Z416" s="8"/>
      <c r="AA416" s="8"/>
      <c r="AB416" s="8"/>
      <c r="AC416" s="8"/>
      <c r="AD416" s="8"/>
      <c r="AE416" s="8"/>
    </row>
    <row r="417">
      <c r="A417" s="8"/>
      <c r="B417" s="8"/>
      <c r="C417" s="8"/>
      <c r="D417" s="8"/>
      <c r="E417" s="89"/>
      <c r="F417" s="8"/>
      <c r="G417" s="7"/>
      <c r="H417" s="7"/>
      <c r="I417" s="375"/>
      <c r="J417" s="7"/>
      <c r="K417" s="7"/>
      <c r="L417" s="7"/>
      <c r="M417" s="7"/>
      <c r="N417" s="8"/>
      <c r="O417" s="8"/>
      <c r="P417" s="8"/>
      <c r="Q417" s="8"/>
      <c r="R417" s="8"/>
      <c r="S417" s="8"/>
      <c r="T417" s="8"/>
      <c r="U417" s="8"/>
      <c r="V417" s="8"/>
      <c r="W417" s="8"/>
      <c r="X417" s="8"/>
      <c r="Y417" s="8"/>
      <c r="Z417" s="8"/>
      <c r="AA417" s="8"/>
      <c r="AB417" s="8"/>
      <c r="AC417" s="8"/>
      <c r="AD417" s="8"/>
      <c r="AE417" s="8"/>
    </row>
    <row r="418">
      <c r="A418" s="8"/>
      <c r="B418" s="8"/>
      <c r="C418" s="8"/>
      <c r="D418" s="8"/>
      <c r="E418" s="89"/>
      <c r="F418" s="8"/>
      <c r="G418" s="7"/>
      <c r="H418" s="7"/>
      <c r="I418" s="375"/>
      <c r="J418" s="7"/>
      <c r="K418" s="7"/>
      <c r="L418" s="7"/>
      <c r="M418" s="7"/>
      <c r="N418" s="8"/>
      <c r="O418" s="8"/>
      <c r="P418" s="8"/>
      <c r="Q418" s="8"/>
      <c r="R418" s="8"/>
      <c r="S418" s="8"/>
      <c r="T418" s="8"/>
      <c r="U418" s="8"/>
      <c r="V418" s="8"/>
      <c r="W418" s="8"/>
      <c r="X418" s="8"/>
      <c r="Y418" s="8"/>
      <c r="Z418" s="8"/>
      <c r="AA418" s="8"/>
      <c r="AB418" s="8"/>
      <c r="AC418" s="8"/>
      <c r="AD418" s="8"/>
      <c r="AE418" s="8"/>
    </row>
    <row r="419">
      <c r="A419" s="8"/>
      <c r="B419" s="8"/>
      <c r="C419" s="8"/>
      <c r="D419" s="8"/>
      <c r="E419" s="89"/>
      <c r="F419" s="8"/>
      <c r="G419" s="7"/>
      <c r="H419" s="7"/>
      <c r="I419" s="375"/>
      <c r="J419" s="7"/>
      <c r="K419" s="7"/>
      <c r="L419" s="7"/>
      <c r="M419" s="7"/>
      <c r="N419" s="8"/>
      <c r="O419" s="8"/>
      <c r="P419" s="8"/>
      <c r="Q419" s="8"/>
      <c r="R419" s="8"/>
      <c r="S419" s="8"/>
      <c r="T419" s="8"/>
      <c r="U419" s="8"/>
      <c r="V419" s="8"/>
      <c r="W419" s="8"/>
      <c r="X419" s="8"/>
      <c r="Y419" s="8"/>
      <c r="Z419" s="8"/>
      <c r="AA419" s="8"/>
      <c r="AB419" s="8"/>
      <c r="AC419" s="8"/>
      <c r="AD419" s="8"/>
      <c r="AE419" s="8"/>
    </row>
    <row r="420">
      <c r="A420" s="8"/>
      <c r="B420" s="8"/>
      <c r="C420" s="8"/>
      <c r="D420" s="8"/>
      <c r="E420" s="89"/>
      <c r="F420" s="8"/>
      <c r="G420" s="7"/>
      <c r="H420" s="7"/>
      <c r="I420" s="375"/>
      <c r="J420" s="7"/>
      <c r="K420" s="7"/>
      <c r="L420" s="7"/>
      <c r="M420" s="7"/>
      <c r="N420" s="8"/>
      <c r="O420" s="8"/>
      <c r="P420" s="8"/>
      <c r="Q420" s="8"/>
      <c r="R420" s="8"/>
      <c r="S420" s="8"/>
      <c r="T420" s="8"/>
      <c r="U420" s="8"/>
      <c r="V420" s="8"/>
      <c r="W420" s="8"/>
      <c r="X420" s="8"/>
      <c r="Y420" s="8"/>
      <c r="Z420" s="8"/>
      <c r="AA420" s="8"/>
      <c r="AB420" s="8"/>
      <c r="AC420" s="8"/>
      <c r="AD420" s="8"/>
      <c r="AE420" s="8"/>
    </row>
    <row r="421">
      <c r="A421" s="8"/>
      <c r="B421" s="8"/>
      <c r="C421" s="8"/>
      <c r="D421" s="8"/>
      <c r="E421" s="89"/>
      <c r="F421" s="8"/>
      <c r="G421" s="7"/>
      <c r="H421" s="7"/>
      <c r="I421" s="375"/>
      <c r="J421" s="7"/>
      <c r="K421" s="7"/>
      <c r="L421" s="7"/>
      <c r="M421" s="7"/>
      <c r="N421" s="8"/>
      <c r="O421" s="8"/>
      <c r="P421" s="8"/>
      <c r="Q421" s="8"/>
      <c r="R421" s="8"/>
      <c r="S421" s="8"/>
      <c r="T421" s="8"/>
      <c r="U421" s="8"/>
      <c r="V421" s="8"/>
      <c r="W421" s="8"/>
      <c r="X421" s="8"/>
      <c r="Y421" s="8"/>
      <c r="Z421" s="8"/>
      <c r="AA421" s="8"/>
      <c r="AB421" s="8"/>
      <c r="AC421" s="8"/>
      <c r="AD421" s="8"/>
      <c r="AE421" s="8"/>
    </row>
    <row r="422">
      <c r="A422" s="8"/>
      <c r="B422" s="8"/>
      <c r="C422" s="8"/>
      <c r="D422" s="8"/>
      <c r="E422" s="89"/>
      <c r="F422" s="8"/>
      <c r="G422" s="7"/>
      <c r="H422" s="7"/>
      <c r="I422" s="375"/>
      <c r="J422" s="7"/>
      <c r="K422" s="7"/>
      <c r="L422" s="7"/>
      <c r="M422" s="7"/>
      <c r="N422" s="8"/>
      <c r="O422" s="8"/>
      <c r="P422" s="8"/>
      <c r="Q422" s="8"/>
      <c r="R422" s="8"/>
      <c r="S422" s="8"/>
      <c r="T422" s="8"/>
      <c r="U422" s="8"/>
      <c r="V422" s="8"/>
      <c r="W422" s="8"/>
      <c r="X422" s="8"/>
      <c r="Y422" s="8"/>
      <c r="Z422" s="8"/>
      <c r="AA422" s="8"/>
      <c r="AB422" s="8"/>
      <c r="AC422" s="8"/>
      <c r="AD422" s="8"/>
      <c r="AE422" s="8"/>
    </row>
    <row r="423">
      <c r="A423" s="8"/>
      <c r="B423" s="8"/>
      <c r="C423" s="8"/>
      <c r="D423" s="8"/>
      <c r="E423" s="89"/>
      <c r="F423" s="8"/>
      <c r="G423" s="7"/>
      <c r="H423" s="7"/>
      <c r="I423" s="375"/>
      <c r="J423" s="7"/>
      <c r="K423" s="7"/>
      <c r="L423" s="7"/>
      <c r="M423" s="7"/>
      <c r="N423" s="8"/>
      <c r="O423" s="8"/>
      <c r="P423" s="8"/>
      <c r="Q423" s="8"/>
      <c r="R423" s="8"/>
      <c r="S423" s="8"/>
      <c r="T423" s="8"/>
      <c r="U423" s="8"/>
      <c r="V423" s="8"/>
      <c r="W423" s="8"/>
      <c r="X423" s="8"/>
      <c r="Y423" s="8"/>
      <c r="Z423" s="8"/>
      <c r="AA423" s="8"/>
      <c r="AB423" s="8"/>
      <c r="AC423" s="8"/>
      <c r="AD423" s="8"/>
      <c r="AE423" s="8"/>
    </row>
    <row r="424">
      <c r="A424" s="8"/>
      <c r="B424" s="8"/>
      <c r="C424" s="8"/>
      <c r="D424" s="8"/>
      <c r="E424" s="89"/>
      <c r="F424" s="8"/>
      <c r="G424" s="7"/>
      <c r="H424" s="7"/>
      <c r="I424" s="375"/>
      <c r="J424" s="7"/>
      <c r="K424" s="7"/>
      <c r="L424" s="7"/>
      <c r="M424" s="7"/>
      <c r="N424" s="8"/>
      <c r="O424" s="8"/>
      <c r="P424" s="8"/>
      <c r="Q424" s="8"/>
      <c r="R424" s="8"/>
      <c r="S424" s="8"/>
      <c r="T424" s="8"/>
      <c r="U424" s="8"/>
      <c r="V424" s="8"/>
      <c r="W424" s="8"/>
      <c r="X424" s="8"/>
      <c r="Y424" s="8"/>
      <c r="Z424" s="8"/>
      <c r="AA424" s="8"/>
      <c r="AB424" s="8"/>
      <c r="AC424" s="8"/>
      <c r="AD424" s="8"/>
      <c r="AE424" s="8"/>
    </row>
    <row r="425">
      <c r="A425" s="8"/>
      <c r="B425" s="8"/>
      <c r="C425" s="8"/>
      <c r="D425" s="8"/>
      <c r="E425" s="89"/>
      <c r="F425" s="8"/>
      <c r="G425" s="7"/>
      <c r="H425" s="7"/>
      <c r="I425" s="375"/>
      <c r="J425" s="7"/>
      <c r="K425" s="7"/>
      <c r="L425" s="7"/>
      <c r="M425" s="7"/>
      <c r="N425" s="8"/>
      <c r="O425" s="8"/>
      <c r="P425" s="8"/>
      <c r="Q425" s="8"/>
      <c r="R425" s="8"/>
      <c r="S425" s="8"/>
      <c r="T425" s="8"/>
      <c r="U425" s="8"/>
      <c r="V425" s="8"/>
      <c r="W425" s="8"/>
      <c r="X425" s="8"/>
      <c r="Y425" s="8"/>
      <c r="Z425" s="8"/>
      <c r="AA425" s="8"/>
      <c r="AB425" s="8"/>
      <c r="AC425" s="8"/>
      <c r="AD425" s="8"/>
      <c r="AE425" s="8"/>
    </row>
    <row r="426">
      <c r="A426" s="8"/>
      <c r="B426" s="8"/>
      <c r="C426" s="8"/>
      <c r="D426" s="8"/>
      <c r="E426" s="89"/>
      <c r="F426" s="8"/>
      <c r="G426" s="7"/>
      <c r="H426" s="7"/>
      <c r="I426" s="375"/>
      <c r="J426" s="7"/>
      <c r="K426" s="7"/>
      <c r="L426" s="7"/>
      <c r="M426" s="7"/>
      <c r="N426" s="8"/>
      <c r="O426" s="8"/>
      <c r="P426" s="8"/>
      <c r="Q426" s="8"/>
      <c r="R426" s="8"/>
      <c r="S426" s="8"/>
      <c r="T426" s="8"/>
      <c r="U426" s="8"/>
      <c r="V426" s="8"/>
      <c r="W426" s="8"/>
      <c r="X426" s="8"/>
      <c r="Y426" s="8"/>
      <c r="Z426" s="8"/>
      <c r="AA426" s="8"/>
      <c r="AB426" s="8"/>
      <c r="AC426" s="8"/>
      <c r="AD426" s="8"/>
      <c r="AE426" s="8"/>
    </row>
    <row r="427">
      <c r="A427" s="8"/>
      <c r="B427" s="8"/>
      <c r="C427" s="8"/>
      <c r="D427" s="8"/>
      <c r="E427" s="89"/>
      <c r="F427" s="8"/>
      <c r="G427" s="7"/>
      <c r="H427" s="7"/>
      <c r="I427" s="375"/>
      <c r="J427" s="7"/>
      <c r="K427" s="7"/>
      <c r="L427" s="7"/>
      <c r="M427" s="7"/>
      <c r="N427" s="8"/>
      <c r="O427" s="8"/>
      <c r="P427" s="8"/>
      <c r="Q427" s="8"/>
      <c r="R427" s="8"/>
      <c r="S427" s="8"/>
      <c r="T427" s="8"/>
      <c r="U427" s="8"/>
      <c r="V427" s="8"/>
      <c r="W427" s="8"/>
      <c r="X427" s="8"/>
      <c r="Y427" s="8"/>
      <c r="Z427" s="8"/>
      <c r="AA427" s="8"/>
      <c r="AB427" s="8"/>
      <c r="AC427" s="8"/>
      <c r="AD427" s="8"/>
      <c r="AE427" s="8"/>
    </row>
    <row r="428">
      <c r="A428" s="8"/>
      <c r="B428" s="8"/>
      <c r="C428" s="8"/>
      <c r="D428" s="8"/>
      <c r="E428" s="89"/>
      <c r="F428" s="8"/>
      <c r="G428" s="7"/>
      <c r="H428" s="7"/>
      <c r="I428" s="375"/>
      <c r="J428" s="7"/>
      <c r="K428" s="7"/>
      <c r="L428" s="7"/>
      <c r="M428" s="7"/>
      <c r="N428" s="8"/>
      <c r="O428" s="8"/>
      <c r="P428" s="8"/>
      <c r="Q428" s="8"/>
      <c r="R428" s="8"/>
      <c r="S428" s="8"/>
      <c r="T428" s="8"/>
      <c r="U428" s="8"/>
      <c r="V428" s="8"/>
      <c r="W428" s="8"/>
      <c r="X428" s="8"/>
      <c r="Y428" s="8"/>
      <c r="Z428" s="8"/>
      <c r="AA428" s="8"/>
      <c r="AB428" s="8"/>
      <c r="AC428" s="8"/>
      <c r="AD428" s="8"/>
      <c r="AE428" s="8"/>
    </row>
    <row r="429">
      <c r="A429" s="8"/>
      <c r="B429" s="8"/>
      <c r="C429" s="8"/>
      <c r="D429" s="8"/>
      <c r="E429" s="89"/>
      <c r="F429" s="8"/>
      <c r="G429" s="7"/>
      <c r="H429" s="7"/>
      <c r="I429" s="375"/>
      <c r="J429" s="7"/>
      <c r="K429" s="7"/>
      <c r="L429" s="7"/>
      <c r="M429" s="7"/>
      <c r="N429" s="8"/>
      <c r="O429" s="8"/>
      <c r="P429" s="8"/>
      <c r="Q429" s="8"/>
      <c r="R429" s="8"/>
      <c r="S429" s="8"/>
      <c r="T429" s="8"/>
      <c r="U429" s="8"/>
      <c r="V429" s="8"/>
      <c r="W429" s="8"/>
      <c r="X429" s="8"/>
      <c r="Y429" s="8"/>
      <c r="Z429" s="8"/>
      <c r="AA429" s="8"/>
      <c r="AB429" s="8"/>
      <c r="AC429" s="8"/>
      <c r="AD429" s="8"/>
      <c r="AE429" s="8"/>
    </row>
    <row r="430">
      <c r="A430" s="8"/>
      <c r="B430" s="8"/>
      <c r="C430" s="8"/>
      <c r="D430" s="8"/>
      <c r="E430" s="89"/>
      <c r="F430" s="8"/>
      <c r="G430" s="7"/>
      <c r="H430" s="7"/>
      <c r="I430" s="375"/>
      <c r="J430" s="7"/>
      <c r="K430" s="7"/>
      <c r="L430" s="7"/>
      <c r="M430" s="7"/>
      <c r="N430" s="8"/>
      <c r="O430" s="8"/>
      <c r="P430" s="8"/>
      <c r="Q430" s="8"/>
      <c r="R430" s="8"/>
      <c r="S430" s="8"/>
      <c r="T430" s="8"/>
      <c r="U430" s="8"/>
      <c r="V430" s="8"/>
      <c r="W430" s="8"/>
      <c r="X430" s="8"/>
      <c r="Y430" s="8"/>
      <c r="Z430" s="8"/>
      <c r="AA430" s="8"/>
      <c r="AB430" s="8"/>
      <c r="AC430" s="8"/>
      <c r="AD430" s="8"/>
      <c r="AE430" s="8"/>
    </row>
    <row r="431">
      <c r="A431" s="8"/>
      <c r="B431" s="8"/>
      <c r="C431" s="8"/>
      <c r="D431" s="8"/>
      <c r="E431" s="89"/>
      <c r="F431" s="8"/>
      <c r="G431" s="7"/>
      <c r="H431" s="7"/>
      <c r="I431" s="375"/>
      <c r="J431" s="7"/>
      <c r="K431" s="7"/>
      <c r="L431" s="7"/>
      <c r="M431" s="7"/>
      <c r="N431" s="8"/>
      <c r="O431" s="8"/>
      <c r="P431" s="8"/>
      <c r="Q431" s="8"/>
      <c r="R431" s="8"/>
      <c r="S431" s="8"/>
      <c r="T431" s="8"/>
      <c r="U431" s="8"/>
      <c r="V431" s="8"/>
      <c r="W431" s="8"/>
      <c r="X431" s="8"/>
      <c r="Y431" s="8"/>
      <c r="Z431" s="8"/>
      <c r="AA431" s="8"/>
      <c r="AB431" s="8"/>
      <c r="AC431" s="8"/>
      <c r="AD431" s="8"/>
      <c r="AE431" s="8"/>
    </row>
    <row r="432">
      <c r="A432" s="8"/>
      <c r="B432" s="8"/>
      <c r="C432" s="8"/>
      <c r="D432" s="8"/>
      <c r="E432" s="89"/>
      <c r="F432" s="8"/>
      <c r="G432" s="7"/>
      <c r="H432" s="7"/>
      <c r="I432" s="375"/>
      <c r="J432" s="7"/>
      <c r="K432" s="7"/>
      <c r="L432" s="7"/>
      <c r="M432" s="7"/>
      <c r="N432" s="8"/>
      <c r="O432" s="8"/>
      <c r="P432" s="8"/>
      <c r="Q432" s="8"/>
      <c r="R432" s="8"/>
      <c r="S432" s="8"/>
      <c r="T432" s="8"/>
      <c r="U432" s="8"/>
      <c r="V432" s="8"/>
      <c r="W432" s="8"/>
      <c r="X432" s="8"/>
      <c r="Y432" s="8"/>
      <c r="Z432" s="8"/>
      <c r="AA432" s="8"/>
      <c r="AB432" s="8"/>
      <c r="AC432" s="8"/>
      <c r="AD432" s="8"/>
      <c r="AE432" s="8"/>
    </row>
    <row r="433">
      <c r="A433" s="8"/>
      <c r="B433" s="8"/>
      <c r="C433" s="8"/>
      <c r="D433" s="8"/>
      <c r="E433" s="89"/>
      <c r="F433" s="8"/>
      <c r="G433" s="7"/>
      <c r="H433" s="7"/>
      <c r="I433" s="375"/>
      <c r="J433" s="7"/>
      <c r="K433" s="7"/>
      <c r="L433" s="7"/>
      <c r="M433" s="7"/>
      <c r="N433" s="8"/>
      <c r="O433" s="8"/>
      <c r="P433" s="8"/>
      <c r="Q433" s="8"/>
      <c r="R433" s="8"/>
      <c r="S433" s="8"/>
      <c r="T433" s="8"/>
      <c r="U433" s="8"/>
      <c r="V433" s="8"/>
      <c r="W433" s="8"/>
      <c r="X433" s="8"/>
      <c r="Y433" s="8"/>
      <c r="Z433" s="8"/>
      <c r="AA433" s="8"/>
      <c r="AB433" s="8"/>
      <c r="AC433" s="8"/>
      <c r="AD433" s="8"/>
      <c r="AE433" s="8"/>
    </row>
    <row r="434">
      <c r="A434" s="8"/>
      <c r="B434" s="8"/>
      <c r="C434" s="8"/>
      <c r="D434" s="8"/>
      <c r="E434" s="89"/>
      <c r="F434" s="8"/>
      <c r="G434" s="7"/>
      <c r="H434" s="7"/>
      <c r="I434" s="375"/>
      <c r="J434" s="7"/>
      <c r="K434" s="7"/>
      <c r="L434" s="7"/>
      <c r="M434" s="7"/>
      <c r="N434" s="8"/>
      <c r="O434" s="8"/>
      <c r="P434" s="8"/>
      <c r="Q434" s="8"/>
      <c r="R434" s="8"/>
      <c r="S434" s="8"/>
      <c r="T434" s="8"/>
      <c r="U434" s="8"/>
      <c r="V434" s="8"/>
      <c r="W434" s="8"/>
      <c r="X434" s="8"/>
      <c r="Y434" s="8"/>
      <c r="Z434" s="8"/>
      <c r="AA434" s="8"/>
      <c r="AB434" s="8"/>
      <c r="AC434" s="8"/>
      <c r="AD434" s="8"/>
      <c r="AE434" s="8"/>
    </row>
    <row r="435">
      <c r="A435" s="8"/>
      <c r="B435" s="8"/>
      <c r="C435" s="8"/>
      <c r="D435" s="8"/>
      <c r="E435" s="89"/>
      <c r="F435" s="8"/>
      <c r="G435" s="7"/>
      <c r="H435" s="7"/>
      <c r="I435" s="375"/>
      <c r="J435" s="7"/>
      <c r="K435" s="7"/>
      <c r="L435" s="7"/>
      <c r="M435" s="7"/>
      <c r="N435" s="8"/>
      <c r="O435" s="8"/>
      <c r="P435" s="8"/>
      <c r="Q435" s="8"/>
      <c r="R435" s="8"/>
      <c r="S435" s="8"/>
      <c r="T435" s="8"/>
      <c r="U435" s="8"/>
      <c r="V435" s="8"/>
      <c r="W435" s="8"/>
      <c r="X435" s="8"/>
      <c r="Y435" s="8"/>
      <c r="Z435" s="8"/>
      <c r="AA435" s="8"/>
      <c r="AB435" s="8"/>
      <c r="AC435" s="8"/>
      <c r="AD435" s="8"/>
      <c r="AE435" s="8"/>
    </row>
    <row r="436">
      <c r="A436" s="8"/>
      <c r="B436" s="8"/>
      <c r="C436" s="8"/>
      <c r="D436" s="8"/>
      <c r="E436" s="89"/>
      <c r="F436" s="8"/>
      <c r="G436" s="7"/>
      <c r="H436" s="7"/>
      <c r="I436" s="375"/>
      <c r="J436" s="7"/>
      <c r="K436" s="7"/>
      <c r="L436" s="7"/>
      <c r="M436" s="7"/>
      <c r="N436" s="8"/>
      <c r="O436" s="8"/>
      <c r="P436" s="8"/>
      <c r="Q436" s="8"/>
      <c r="R436" s="8"/>
      <c r="S436" s="8"/>
      <c r="T436" s="8"/>
      <c r="U436" s="8"/>
      <c r="V436" s="8"/>
      <c r="W436" s="8"/>
      <c r="X436" s="8"/>
      <c r="Y436" s="8"/>
      <c r="Z436" s="8"/>
      <c r="AA436" s="8"/>
      <c r="AB436" s="8"/>
      <c r="AC436" s="8"/>
      <c r="AD436" s="8"/>
      <c r="AE436" s="8"/>
    </row>
    <row r="437">
      <c r="A437" s="8"/>
      <c r="B437" s="8"/>
      <c r="C437" s="8"/>
      <c r="D437" s="8"/>
      <c r="E437" s="89"/>
      <c r="F437" s="8"/>
      <c r="G437" s="7"/>
      <c r="H437" s="7"/>
      <c r="I437" s="375"/>
      <c r="J437" s="7"/>
      <c r="K437" s="7"/>
      <c r="L437" s="7"/>
      <c r="M437" s="7"/>
      <c r="N437" s="8"/>
      <c r="O437" s="8"/>
      <c r="P437" s="8"/>
      <c r="Q437" s="8"/>
      <c r="R437" s="8"/>
      <c r="S437" s="8"/>
      <c r="T437" s="8"/>
      <c r="U437" s="8"/>
      <c r="V437" s="8"/>
      <c r="W437" s="8"/>
      <c r="X437" s="8"/>
      <c r="Y437" s="8"/>
      <c r="Z437" s="8"/>
      <c r="AA437" s="8"/>
      <c r="AB437" s="8"/>
      <c r="AC437" s="8"/>
      <c r="AD437" s="8"/>
      <c r="AE437" s="8"/>
    </row>
    <row r="438">
      <c r="A438" s="8"/>
      <c r="B438" s="8"/>
      <c r="C438" s="8"/>
      <c r="D438" s="8"/>
      <c r="E438" s="89"/>
      <c r="F438" s="8"/>
      <c r="G438" s="7"/>
      <c r="H438" s="7"/>
      <c r="I438" s="375"/>
      <c r="J438" s="7"/>
      <c r="K438" s="7"/>
      <c r="L438" s="7"/>
      <c r="M438" s="7"/>
      <c r="N438" s="8"/>
      <c r="O438" s="8"/>
      <c r="P438" s="8"/>
      <c r="Q438" s="8"/>
      <c r="R438" s="8"/>
      <c r="S438" s="8"/>
      <c r="T438" s="8"/>
      <c r="U438" s="8"/>
      <c r="V438" s="8"/>
      <c r="W438" s="8"/>
      <c r="X438" s="8"/>
      <c r="Y438" s="8"/>
      <c r="Z438" s="8"/>
      <c r="AA438" s="8"/>
      <c r="AB438" s="8"/>
      <c r="AC438" s="8"/>
      <c r="AD438" s="8"/>
      <c r="AE438" s="8"/>
    </row>
    <row r="439">
      <c r="A439" s="8"/>
      <c r="B439" s="8"/>
      <c r="C439" s="8"/>
      <c r="D439" s="8"/>
      <c r="E439" s="89"/>
      <c r="F439" s="8"/>
      <c r="G439" s="7"/>
      <c r="H439" s="7"/>
      <c r="I439" s="375"/>
      <c r="J439" s="7"/>
      <c r="K439" s="7"/>
      <c r="L439" s="7"/>
      <c r="M439" s="7"/>
      <c r="N439" s="8"/>
      <c r="O439" s="8"/>
      <c r="P439" s="8"/>
      <c r="Q439" s="8"/>
      <c r="R439" s="8"/>
      <c r="S439" s="8"/>
      <c r="T439" s="8"/>
      <c r="U439" s="8"/>
      <c r="V439" s="8"/>
      <c r="W439" s="8"/>
      <c r="X439" s="8"/>
      <c r="Y439" s="8"/>
      <c r="Z439" s="8"/>
      <c r="AA439" s="8"/>
      <c r="AB439" s="8"/>
      <c r="AC439" s="8"/>
      <c r="AD439" s="8"/>
      <c r="AE439" s="8"/>
    </row>
    <row r="440">
      <c r="A440" s="8"/>
      <c r="B440" s="8"/>
      <c r="C440" s="8"/>
      <c r="D440" s="8"/>
      <c r="E440" s="89"/>
      <c r="F440" s="8"/>
      <c r="G440" s="7"/>
      <c r="H440" s="7"/>
      <c r="I440" s="375"/>
      <c r="J440" s="7"/>
      <c r="K440" s="7"/>
      <c r="L440" s="7"/>
      <c r="M440" s="7"/>
      <c r="N440" s="8"/>
      <c r="O440" s="8"/>
      <c r="P440" s="8"/>
      <c r="Q440" s="8"/>
      <c r="R440" s="8"/>
      <c r="S440" s="8"/>
      <c r="T440" s="8"/>
      <c r="U440" s="8"/>
      <c r="V440" s="8"/>
      <c r="W440" s="8"/>
      <c r="X440" s="8"/>
      <c r="Y440" s="8"/>
      <c r="Z440" s="8"/>
      <c r="AA440" s="8"/>
      <c r="AB440" s="8"/>
      <c r="AC440" s="8"/>
      <c r="AD440" s="8"/>
      <c r="AE440" s="8"/>
    </row>
    <row r="441">
      <c r="A441" s="8"/>
      <c r="B441" s="8"/>
      <c r="C441" s="8"/>
      <c r="D441" s="8"/>
      <c r="E441" s="89"/>
      <c r="F441" s="8"/>
      <c r="G441" s="7"/>
      <c r="H441" s="7"/>
      <c r="I441" s="375"/>
      <c r="J441" s="7"/>
      <c r="K441" s="7"/>
      <c r="L441" s="7"/>
      <c r="M441" s="7"/>
      <c r="N441" s="8"/>
      <c r="O441" s="8"/>
      <c r="P441" s="8"/>
      <c r="Q441" s="8"/>
      <c r="R441" s="8"/>
      <c r="S441" s="8"/>
      <c r="T441" s="8"/>
      <c r="U441" s="8"/>
      <c r="V441" s="8"/>
      <c r="W441" s="8"/>
      <c r="X441" s="8"/>
      <c r="Y441" s="8"/>
      <c r="Z441" s="8"/>
      <c r="AA441" s="8"/>
      <c r="AB441" s="8"/>
      <c r="AC441" s="8"/>
      <c r="AD441" s="8"/>
      <c r="AE441" s="8"/>
    </row>
    <row r="442">
      <c r="A442" s="8"/>
      <c r="B442" s="8"/>
      <c r="C442" s="8"/>
      <c r="D442" s="8"/>
      <c r="E442" s="89"/>
      <c r="F442" s="8"/>
      <c r="G442" s="7"/>
      <c r="H442" s="7"/>
      <c r="I442" s="375"/>
      <c r="J442" s="7"/>
      <c r="K442" s="7"/>
      <c r="L442" s="7"/>
      <c r="M442" s="7"/>
      <c r="N442" s="8"/>
      <c r="O442" s="8"/>
      <c r="P442" s="8"/>
      <c r="Q442" s="8"/>
      <c r="R442" s="8"/>
      <c r="S442" s="8"/>
      <c r="T442" s="8"/>
      <c r="U442" s="8"/>
      <c r="V442" s="8"/>
      <c r="W442" s="8"/>
      <c r="X442" s="8"/>
      <c r="Y442" s="8"/>
      <c r="Z442" s="8"/>
      <c r="AA442" s="8"/>
      <c r="AB442" s="8"/>
      <c r="AC442" s="8"/>
      <c r="AD442" s="8"/>
      <c r="AE442" s="8"/>
    </row>
    <row r="443">
      <c r="A443" s="8"/>
      <c r="B443" s="8"/>
      <c r="C443" s="8"/>
      <c r="D443" s="8"/>
      <c r="E443" s="89"/>
      <c r="F443" s="8"/>
      <c r="G443" s="7"/>
      <c r="H443" s="7"/>
      <c r="I443" s="375"/>
      <c r="J443" s="7"/>
      <c r="K443" s="7"/>
      <c r="L443" s="7"/>
      <c r="M443" s="7"/>
      <c r="N443" s="8"/>
      <c r="O443" s="8"/>
      <c r="P443" s="8"/>
      <c r="Q443" s="8"/>
      <c r="R443" s="8"/>
      <c r="S443" s="8"/>
      <c r="T443" s="8"/>
      <c r="U443" s="8"/>
      <c r="V443" s="8"/>
      <c r="W443" s="8"/>
      <c r="X443" s="8"/>
      <c r="Y443" s="8"/>
      <c r="Z443" s="8"/>
      <c r="AA443" s="8"/>
      <c r="AB443" s="8"/>
      <c r="AC443" s="8"/>
      <c r="AD443" s="8"/>
      <c r="AE443" s="8"/>
    </row>
    <row r="444">
      <c r="A444" s="8"/>
      <c r="B444" s="8"/>
      <c r="C444" s="8"/>
      <c r="D444" s="8"/>
      <c r="E444" s="89"/>
      <c r="F444" s="8"/>
      <c r="G444" s="7"/>
      <c r="H444" s="7"/>
      <c r="I444" s="375"/>
      <c r="J444" s="7"/>
      <c r="K444" s="7"/>
      <c r="L444" s="7"/>
      <c r="M444" s="7"/>
      <c r="N444" s="8"/>
      <c r="O444" s="8"/>
      <c r="P444" s="8"/>
      <c r="Q444" s="8"/>
      <c r="R444" s="8"/>
      <c r="S444" s="8"/>
      <c r="T444" s="8"/>
      <c r="U444" s="8"/>
      <c r="V444" s="8"/>
      <c r="W444" s="8"/>
      <c r="X444" s="8"/>
      <c r="Y444" s="8"/>
      <c r="Z444" s="8"/>
      <c r="AA444" s="8"/>
      <c r="AB444" s="8"/>
      <c r="AC444" s="8"/>
      <c r="AD444" s="8"/>
      <c r="AE444" s="8"/>
    </row>
    <row r="445">
      <c r="A445" s="8"/>
      <c r="B445" s="8"/>
      <c r="C445" s="8"/>
      <c r="D445" s="8"/>
      <c r="E445" s="89"/>
      <c r="F445" s="8"/>
      <c r="G445" s="7"/>
      <c r="H445" s="7"/>
      <c r="I445" s="375"/>
      <c r="J445" s="7"/>
      <c r="K445" s="7"/>
      <c r="L445" s="7"/>
      <c r="M445" s="7"/>
      <c r="N445" s="8"/>
      <c r="O445" s="8"/>
      <c r="P445" s="8"/>
      <c r="Q445" s="8"/>
      <c r="R445" s="8"/>
      <c r="S445" s="8"/>
      <c r="T445" s="8"/>
      <c r="U445" s="8"/>
      <c r="V445" s="8"/>
      <c r="W445" s="8"/>
      <c r="X445" s="8"/>
      <c r="Y445" s="8"/>
      <c r="Z445" s="8"/>
      <c r="AA445" s="8"/>
      <c r="AB445" s="8"/>
      <c r="AC445" s="8"/>
      <c r="AD445" s="8"/>
      <c r="AE445" s="8"/>
    </row>
    <row r="446">
      <c r="A446" s="8"/>
      <c r="B446" s="8"/>
      <c r="C446" s="8"/>
      <c r="D446" s="8"/>
      <c r="E446" s="89"/>
      <c r="F446" s="8"/>
      <c r="G446" s="7"/>
      <c r="H446" s="7"/>
      <c r="I446" s="375"/>
      <c r="J446" s="7"/>
      <c r="K446" s="7"/>
      <c r="L446" s="7"/>
      <c r="M446" s="7"/>
      <c r="N446" s="8"/>
      <c r="O446" s="8"/>
      <c r="P446" s="8"/>
      <c r="Q446" s="8"/>
      <c r="R446" s="8"/>
      <c r="S446" s="8"/>
      <c r="T446" s="8"/>
      <c r="U446" s="8"/>
      <c r="V446" s="8"/>
      <c r="W446" s="8"/>
      <c r="X446" s="8"/>
      <c r="Y446" s="8"/>
      <c r="Z446" s="8"/>
      <c r="AA446" s="8"/>
      <c r="AB446" s="8"/>
      <c r="AC446" s="8"/>
      <c r="AD446" s="8"/>
      <c r="AE446" s="8"/>
    </row>
    <row r="447">
      <c r="A447" s="8"/>
      <c r="B447" s="8"/>
      <c r="C447" s="8"/>
      <c r="D447" s="8"/>
      <c r="E447" s="89"/>
      <c r="F447" s="8"/>
      <c r="G447" s="7"/>
      <c r="H447" s="7"/>
      <c r="I447" s="375"/>
      <c r="J447" s="7"/>
      <c r="K447" s="7"/>
      <c r="L447" s="7"/>
      <c r="M447" s="7"/>
      <c r="N447" s="8"/>
      <c r="O447" s="8"/>
      <c r="P447" s="8"/>
      <c r="Q447" s="8"/>
      <c r="R447" s="8"/>
      <c r="S447" s="8"/>
      <c r="T447" s="8"/>
      <c r="U447" s="8"/>
      <c r="V447" s="8"/>
      <c r="W447" s="8"/>
      <c r="X447" s="8"/>
      <c r="Y447" s="8"/>
      <c r="Z447" s="8"/>
      <c r="AA447" s="8"/>
      <c r="AB447" s="8"/>
      <c r="AC447" s="8"/>
      <c r="AD447" s="8"/>
      <c r="AE447" s="8"/>
    </row>
    <row r="448">
      <c r="A448" s="8"/>
      <c r="B448" s="8"/>
      <c r="C448" s="8"/>
      <c r="D448" s="8"/>
      <c r="E448" s="89"/>
      <c r="F448" s="8"/>
      <c r="G448" s="7"/>
      <c r="H448" s="7"/>
      <c r="I448" s="375"/>
      <c r="J448" s="7"/>
      <c r="K448" s="7"/>
      <c r="L448" s="7"/>
      <c r="M448" s="7"/>
      <c r="N448" s="8"/>
      <c r="O448" s="8"/>
      <c r="P448" s="8"/>
      <c r="Q448" s="8"/>
      <c r="R448" s="8"/>
      <c r="S448" s="8"/>
      <c r="T448" s="8"/>
      <c r="U448" s="8"/>
      <c r="V448" s="8"/>
      <c r="W448" s="8"/>
      <c r="X448" s="8"/>
      <c r="Y448" s="8"/>
      <c r="Z448" s="8"/>
      <c r="AA448" s="8"/>
      <c r="AB448" s="8"/>
      <c r="AC448" s="8"/>
      <c r="AD448" s="8"/>
      <c r="AE448" s="8"/>
    </row>
    <row r="449">
      <c r="A449" s="8"/>
      <c r="B449" s="8"/>
      <c r="C449" s="8"/>
      <c r="D449" s="8"/>
      <c r="E449" s="89"/>
      <c r="F449" s="8"/>
      <c r="G449" s="7"/>
      <c r="H449" s="7"/>
      <c r="I449" s="375"/>
      <c r="J449" s="7"/>
      <c r="K449" s="7"/>
      <c r="L449" s="7"/>
      <c r="M449" s="7"/>
      <c r="N449" s="8"/>
      <c r="O449" s="8"/>
      <c r="P449" s="8"/>
      <c r="Q449" s="8"/>
      <c r="R449" s="8"/>
      <c r="S449" s="8"/>
      <c r="T449" s="8"/>
      <c r="U449" s="8"/>
      <c r="V449" s="8"/>
      <c r="W449" s="8"/>
      <c r="X449" s="8"/>
      <c r="Y449" s="8"/>
      <c r="Z449" s="8"/>
      <c r="AA449" s="8"/>
      <c r="AB449" s="8"/>
      <c r="AC449" s="8"/>
      <c r="AD449" s="8"/>
      <c r="AE449" s="8"/>
    </row>
    <row r="450">
      <c r="A450" s="8"/>
      <c r="B450" s="8"/>
      <c r="C450" s="8"/>
      <c r="D450" s="8"/>
      <c r="E450" s="89"/>
      <c r="F450" s="8"/>
      <c r="G450" s="7"/>
      <c r="H450" s="7"/>
      <c r="I450" s="375"/>
      <c r="J450" s="7"/>
      <c r="K450" s="7"/>
      <c r="L450" s="7"/>
      <c r="M450" s="7"/>
      <c r="N450" s="8"/>
      <c r="O450" s="8"/>
      <c r="P450" s="8"/>
      <c r="Q450" s="8"/>
      <c r="R450" s="8"/>
      <c r="S450" s="8"/>
      <c r="T450" s="8"/>
      <c r="U450" s="8"/>
      <c r="V450" s="8"/>
      <c r="W450" s="8"/>
      <c r="X450" s="8"/>
      <c r="Y450" s="8"/>
      <c r="Z450" s="8"/>
      <c r="AA450" s="8"/>
      <c r="AB450" s="8"/>
      <c r="AC450" s="8"/>
      <c r="AD450" s="8"/>
      <c r="AE450" s="8"/>
    </row>
    <row r="451">
      <c r="A451" s="8"/>
      <c r="B451" s="8"/>
      <c r="C451" s="8"/>
      <c r="D451" s="8"/>
      <c r="E451" s="89"/>
      <c r="F451" s="8"/>
      <c r="G451" s="7"/>
      <c r="H451" s="7"/>
      <c r="I451" s="375"/>
      <c r="J451" s="7"/>
      <c r="K451" s="7"/>
      <c r="L451" s="7"/>
      <c r="M451" s="7"/>
      <c r="N451" s="8"/>
      <c r="O451" s="8"/>
      <c r="P451" s="8"/>
      <c r="Q451" s="8"/>
      <c r="R451" s="8"/>
      <c r="S451" s="8"/>
      <c r="T451" s="8"/>
      <c r="U451" s="8"/>
      <c r="V451" s="8"/>
      <c r="W451" s="8"/>
      <c r="X451" s="8"/>
      <c r="Y451" s="8"/>
      <c r="Z451" s="8"/>
      <c r="AA451" s="8"/>
      <c r="AB451" s="8"/>
      <c r="AC451" s="8"/>
      <c r="AD451" s="8"/>
      <c r="AE451" s="8"/>
    </row>
    <row r="452">
      <c r="A452" s="8"/>
      <c r="B452" s="8"/>
      <c r="C452" s="8"/>
      <c r="D452" s="8"/>
      <c r="E452" s="89"/>
      <c r="F452" s="8"/>
      <c r="G452" s="7"/>
      <c r="H452" s="7"/>
      <c r="I452" s="375"/>
      <c r="J452" s="7"/>
      <c r="K452" s="7"/>
      <c r="L452" s="7"/>
      <c r="M452" s="7"/>
      <c r="N452" s="8"/>
      <c r="O452" s="8"/>
      <c r="P452" s="8"/>
      <c r="Q452" s="8"/>
      <c r="R452" s="8"/>
      <c r="S452" s="8"/>
      <c r="T452" s="8"/>
      <c r="U452" s="8"/>
      <c r="V452" s="8"/>
      <c r="W452" s="8"/>
      <c r="X452" s="8"/>
      <c r="Y452" s="8"/>
      <c r="Z452" s="8"/>
      <c r="AA452" s="8"/>
      <c r="AB452" s="8"/>
      <c r="AC452" s="8"/>
      <c r="AD452" s="8"/>
      <c r="AE452" s="8"/>
    </row>
    <row r="453">
      <c r="A453" s="8"/>
      <c r="B453" s="8"/>
      <c r="C453" s="8"/>
      <c r="D453" s="8"/>
      <c r="E453" s="89"/>
      <c r="F453" s="8"/>
      <c r="G453" s="7"/>
      <c r="H453" s="7"/>
      <c r="I453" s="375"/>
      <c r="J453" s="7"/>
      <c r="K453" s="7"/>
      <c r="L453" s="7"/>
      <c r="M453" s="7"/>
      <c r="N453" s="8"/>
      <c r="O453" s="8"/>
      <c r="P453" s="8"/>
      <c r="Q453" s="8"/>
      <c r="R453" s="8"/>
      <c r="S453" s="8"/>
      <c r="T453" s="8"/>
      <c r="U453" s="8"/>
      <c r="V453" s="8"/>
      <c r="W453" s="8"/>
      <c r="X453" s="8"/>
      <c r="Y453" s="8"/>
      <c r="Z453" s="8"/>
      <c r="AA453" s="8"/>
      <c r="AB453" s="8"/>
      <c r="AC453" s="8"/>
      <c r="AD453" s="8"/>
      <c r="AE453" s="8"/>
    </row>
    <row r="454">
      <c r="A454" s="8"/>
      <c r="B454" s="8"/>
      <c r="C454" s="8"/>
      <c r="D454" s="8"/>
      <c r="E454" s="89"/>
      <c r="F454" s="8"/>
      <c r="G454" s="7"/>
      <c r="H454" s="7"/>
      <c r="I454" s="375"/>
      <c r="J454" s="7"/>
      <c r="K454" s="7"/>
      <c r="L454" s="7"/>
      <c r="M454" s="7"/>
      <c r="N454" s="8"/>
      <c r="O454" s="8"/>
      <c r="P454" s="8"/>
      <c r="Q454" s="8"/>
      <c r="R454" s="8"/>
      <c r="S454" s="8"/>
      <c r="T454" s="8"/>
      <c r="U454" s="8"/>
      <c r="V454" s="8"/>
      <c r="W454" s="8"/>
      <c r="X454" s="8"/>
      <c r="Y454" s="8"/>
      <c r="Z454" s="8"/>
      <c r="AA454" s="8"/>
      <c r="AB454" s="8"/>
      <c r="AC454" s="8"/>
      <c r="AD454" s="8"/>
      <c r="AE454" s="8"/>
    </row>
    <row r="455">
      <c r="A455" s="8"/>
      <c r="B455" s="8"/>
      <c r="C455" s="8"/>
      <c r="D455" s="8"/>
      <c r="E455" s="89"/>
      <c r="F455" s="8"/>
      <c r="G455" s="7"/>
      <c r="H455" s="7"/>
      <c r="I455" s="375"/>
      <c r="J455" s="7"/>
      <c r="K455" s="7"/>
      <c r="L455" s="7"/>
      <c r="M455" s="7"/>
      <c r="N455" s="8"/>
      <c r="O455" s="8"/>
      <c r="P455" s="8"/>
      <c r="Q455" s="8"/>
      <c r="R455" s="8"/>
      <c r="S455" s="8"/>
      <c r="T455" s="8"/>
      <c r="U455" s="8"/>
      <c r="V455" s="8"/>
      <c r="W455" s="8"/>
      <c r="X455" s="8"/>
      <c r="Y455" s="8"/>
      <c r="Z455" s="8"/>
      <c r="AA455" s="8"/>
      <c r="AB455" s="8"/>
      <c r="AC455" s="8"/>
      <c r="AD455" s="8"/>
      <c r="AE455" s="8"/>
    </row>
    <row r="456">
      <c r="A456" s="8"/>
      <c r="B456" s="8"/>
      <c r="C456" s="8"/>
      <c r="D456" s="8"/>
      <c r="E456" s="89"/>
      <c r="F456" s="8"/>
      <c r="G456" s="7"/>
      <c r="H456" s="7"/>
      <c r="I456" s="375"/>
      <c r="J456" s="7"/>
      <c r="K456" s="7"/>
      <c r="L456" s="7"/>
      <c r="M456" s="7"/>
      <c r="N456" s="8"/>
      <c r="O456" s="8"/>
      <c r="P456" s="8"/>
      <c r="Q456" s="8"/>
      <c r="R456" s="8"/>
      <c r="S456" s="8"/>
      <c r="T456" s="8"/>
      <c r="U456" s="8"/>
      <c r="V456" s="8"/>
      <c r="W456" s="8"/>
      <c r="X456" s="8"/>
      <c r="Y456" s="8"/>
      <c r="Z456" s="8"/>
      <c r="AA456" s="8"/>
      <c r="AB456" s="8"/>
      <c r="AC456" s="8"/>
      <c r="AD456" s="8"/>
      <c r="AE456" s="8"/>
    </row>
    <row r="457">
      <c r="A457" s="8"/>
      <c r="B457" s="8"/>
      <c r="C457" s="8"/>
      <c r="D457" s="8"/>
      <c r="E457" s="89"/>
      <c r="F457" s="8"/>
      <c r="G457" s="7"/>
      <c r="H457" s="7"/>
      <c r="I457" s="375"/>
      <c r="J457" s="7"/>
      <c r="K457" s="7"/>
      <c r="L457" s="7"/>
      <c r="M457" s="7"/>
      <c r="N457" s="8"/>
      <c r="O457" s="8"/>
      <c r="P457" s="8"/>
      <c r="Q457" s="8"/>
      <c r="R457" s="8"/>
      <c r="S457" s="8"/>
      <c r="T457" s="8"/>
      <c r="U457" s="8"/>
      <c r="V457" s="8"/>
      <c r="W457" s="8"/>
      <c r="X457" s="8"/>
      <c r="Y457" s="8"/>
      <c r="Z457" s="8"/>
      <c r="AA457" s="8"/>
      <c r="AB457" s="8"/>
      <c r="AC457" s="8"/>
      <c r="AD457" s="8"/>
      <c r="AE457" s="8"/>
    </row>
    <row r="458">
      <c r="A458" s="8"/>
      <c r="B458" s="8"/>
      <c r="C458" s="8"/>
      <c r="D458" s="8"/>
      <c r="E458" s="89"/>
      <c r="F458" s="8"/>
      <c r="G458" s="7"/>
      <c r="H458" s="7"/>
      <c r="I458" s="375"/>
      <c r="J458" s="7"/>
      <c r="K458" s="7"/>
      <c r="L458" s="7"/>
      <c r="M458" s="7"/>
      <c r="N458" s="8"/>
      <c r="O458" s="8"/>
      <c r="P458" s="8"/>
      <c r="Q458" s="8"/>
      <c r="R458" s="8"/>
      <c r="S458" s="8"/>
      <c r="T458" s="8"/>
      <c r="U458" s="8"/>
      <c r="V458" s="8"/>
      <c r="W458" s="8"/>
      <c r="X458" s="8"/>
      <c r="Y458" s="8"/>
      <c r="Z458" s="8"/>
      <c r="AA458" s="8"/>
      <c r="AB458" s="8"/>
      <c r="AC458" s="8"/>
      <c r="AD458" s="8"/>
      <c r="AE458" s="8"/>
    </row>
    <row r="459">
      <c r="A459" s="8"/>
      <c r="B459" s="8"/>
      <c r="C459" s="8"/>
      <c r="D459" s="8"/>
      <c r="E459" s="89"/>
      <c r="F459" s="8"/>
      <c r="G459" s="7"/>
      <c r="H459" s="7"/>
      <c r="I459" s="375"/>
      <c r="J459" s="7"/>
      <c r="K459" s="7"/>
      <c r="L459" s="7"/>
      <c r="M459" s="7"/>
      <c r="N459" s="8"/>
      <c r="O459" s="8"/>
      <c r="P459" s="8"/>
      <c r="Q459" s="8"/>
      <c r="R459" s="8"/>
      <c r="S459" s="8"/>
      <c r="T459" s="8"/>
      <c r="U459" s="8"/>
      <c r="V459" s="8"/>
      <c r="W459" s="8"/>
      <c r="X459" s="8"/>
      <c r="Y459" s="8"/>
      <c r="Z459" s="8"/>
      <c r="AA459" s="8"/>
      <c r="AB459" s="8"/>
      <c r="AC459" s="8"/>
      <c r="AD459" s="8"/>
      <c r="AE459" s="8"/>
    </row>
    <row r="460">
      <c r="A460" s="8"/>
      <c r="B460" s="8"/>
      <c r="C460" s="8"/>
      <c r="D460" s="8"/>
      <c r="E460" s="89"/>
      <c r="F460" s="8"/>
      <c r="G460" s="7"/>
      <c r="H460" s="7"/>
      <c r="I460" s="375"/>
      <c r="J460" s="7"/>
      <c r="K460" s="7"/>
      <c r="L460" s="7"/>
      <c r="M460" s="7"/>
      <c r="N460" s="8"/>
      <c r="O460" s="8"/>
      <c r="P460" s="8"/>
      <c r="Q460" s="8"/>
      <c r="R460" s="8"/>
      <c r="S460" s="8"/>
      <c r="T460" s="8"/>
      <c r="U460" s="8"/>
      <c r="V460" s="8"/>
      <c r="W460" s="8"/>
      <c r="X460" s="8"/>
      <c r="Y460" s="8"/>
      <c r="Z460" s="8"/>
      <c r="AA460" s="8"/>
      <c r="AB460" s="8"/>
      <c r="AC460" s="8"/>
      <c r="AD460" s="8"/>
      <c r="AE460" s="8"/>
    </row>
    <row r="461">
      <c r="A461" s="8"/>
      <c r="B461" s="8"/>
      <c r="C461" s="8"/>
      <c r="D461" s="8"/>
      <c r="E461" s="89"/>
      <c r="F461" s="8"/>
      <c r="G461" s="7"/>
      <c r="H461" s="7"/>
      <c r="I461" s="375"/>
      <c r="J461" s="7"/>
      <c r="K461" s="7"/>
      <c r="L461" s="7"/>
      <c r="M461" s="7"/>
      <c r="N461" s="8"/>
      <c r="O461" s="8"/>
      <c r="P461" s="8"/>
      <c r="Q461" s="8"/>
      <c r="R461" s="8"/>
      <c r="S461" s="8"/>
      <c r="T461" s="8"/>
      <c r="U461" s="8"/>
      <c r="V461" s="8"/>
      <c r="W461" s="8"/>
      <c r="X461" s="8"/>
      <c r="Y461" s="8"/>
      <c r="Z461" s="8"/>
      <c r="AA461" s="8"/>
      <c r="AB461" s="8"/>
      <c r="AC461" s="8"/>
      <c r="AD461" s="8"/>
      <c r="AE461" s="8"/>
    </row>
    <row r="462">
      <c r="A462" s="8"/>
      <c r="B462" s="8"/>
      <c r="C462" s="8"/>
      <c r="D462" s="8"/>
      <c r="E462" s="89"/>
      <c r="F462" s="8"/>
      <c r="G462" s="7"/>
      <c r="H462" s="7"/>
      <c r="I462" s="375"/>
      <c r="J462" s="7"/>
      <c r="K462" s="7"/>
      <c r="L462" s="7"/>
      <c r="M462" s="7"/>
      <c r="N462" s="8"/>
      <c r="O462" s="8"/>
      <c r="P462" s="8"/>
      <c r="Q462" s="8"/>
      <c r="R462" s="8"/>
      <c r="S462" s="8"/>
      <c r="T462" s="8"/>
      <c r="U462" s="8"/>
      <c r="V462" s="8"/>
      <c r="W462" s="8"/>
      <c r="X462" s="8"/>
      <c r="Y462" s="8"/>
      <c r="Z462" s="8"/>
      <c r="AA462" s="8"/>
      <c r="AB462" s="8"/>
      <c r="AC462" s="8"/>
      <c r="AD462" s="8"/>
      <c r="AE462" s="8"/>
    </row>
    <row r="463">
      <c r="A463" s="8"/>
      <c r="B463" s="8"/>
      <c r="C463" s="8"/>
      <c r="D463" s="8"/>
      <c r="E463" s="89"/>
      <c r="F463" s="8"/>
      <c r="G463" s="7"/>
      <c r="H463" s="7"/>
      <c r="I463" s="375"/>
      <c r="J463" s="7"/>
      <c r="K463" s="7"/>
      <c r="L463" s="7"/>
      <c r="M463" s="7"/>
      <c r="N463" s="8"/>
      <c r="O463" s="8"/>
      <c r="P463" s="8"/>
      <c r="Q463" s="8"/>
      <c r="R463" s="8"/>
      <c r="S463" s="8"/>
      <c r="T463" s="8"/>
      <c r="U463" s="8"/>
      <c r="V463" s="8"/>
      <c r="W463" s="8"/>
      <c r="X463" s="8"/>
      <c r="Y463" s="8"/>
      <c r="Z463" s="8"/>
      <c r="AA463" s="8"/>
      <c r="AB463" s="8"/>
      <c r="AC463" s="8"/>
      <c r="AD463" s="8"/>
      <c r="AE463" s="8"/>
    </row>
    <row r="464">
      <c r="A464" s="8"/>
      <c r="B464" s="8"/>
      <c r="C464" s="8"/>
      <c r="D464" s="8"/>
      <c r="E464" s="89"/>
      <c r="F464" s="8"/>
      <c r="G464" s="7"/>
      <c r="H464" s="7"/>
      <c r="I464" s="375"/>
      <c r="J464" s="7"/>
      <c r="K464" s="7"/>
      <c r="L464" s="7"/>
      <c r="M464" s="7"/>
      <c r="N464" s="8"/>
      <c r="O464" s="8"/>
      <c r="P464" s="8"/>
      <c r="Q464" s="8"/>
      <c r="R464" s="8"/>
      <c r="S464" s="8"/>
      <c r="T464" s="8"/>
      <c r="U464" s="8"/>
      <c r="V464" s="8"/>
      <c r="W464" s="8"/>
      <c r="X464" s="8"/>
      <c r="Y464" s="8"/>
      <c r="Z464" s="8"/>
      <c r="AA464" s="8"/>
      <c r="AB464" s="8"/>
      <c r="AC464" s="8"/>
      <c r="AD464" s="8"/>
      <c r="AE464" s="8"/>
    </row>
    <row r="465">
      <c r="A465" s="8"/>
      <c r="B465" s="8"/>
      <c r="C465" s="8"/>
      <c r="D465" s="8"/>
      <c r="E465" s="89"/>
      <c r="F465" s="8"/>
      <c r="G465" s="7"/>
      <c r="H465" s="7"/>
      <c r="I465" s="375"/>
      <c r="J465" s="7"/>
      <c r="K465" s="7"/>
      <c r="L465" s="7"/>
      <c r="M465" s="7"/>
      <c r="N465" s="8"/>
      <c r="O465" s="8"/>
      <c r="P465" s="8"/>
      <c r="Q465" s="8"/>
      <c r="R465" s="8"/>
      <c r="S465" s="8"/>
      <c r="T465" s="8"/>
      <c r="U465" s="8"/>
      <c r="V465" s="8"/>
      <c r="W465" s="8"/>
      <c r="X465" s="8"/>
      <c r="Y465" s="8"/>
      <c r="Z465" s="8"/>
      <c r="AA465" s="8"/>
      <c r="AB465" s="8"/>
      <c r="AC465" s="8"/>
      <c r="AD465" s="8"/>
      <c r="AE465" s="8"/>
    </row>
    <row r="466">
      <c r="A466" s="8"/>
      <c r="B466" s="8"/>
      <c r="C466" s="8"/>
      <c r="D466" s="8"/>
      <c r="E466" s="89"/>
      <c r="F466" s="8"/>
      <c r="G466" s="7"/>
      <c r="H466" s="7"/>
      <c r="I466" s="375"/>
      <c r="J466" s="7"/>
      <c r="K466" s="7"/>
      <c r="L466" s="7"/>
      <c r="M466" s="7"/>
      <c r="N466" s="8"/>
      <c r="O466" s="8"/>
      <c r="P466" s="8"/>
      <c r="Q466" s="8"/>
      <c r="R466" s="8"/>
      <c r="S466" s="8"/>
      <c r="T466" s="8"/>
      <c r="U466" s="8"/>
      <c r="V466" s="8"/>
      <c r="W466" s="8"/>
      <c r="X466" s="8"/>
      <c r="Y466" s="8"/>
      <c r="Z466" s="8"/>
      <c r="AA466" s="8"/>
      <c r="AB466" s="8"/>
      <c r="AC466" s="8"/>
      <c r="AD466" s="8"/>
      <c r="AE466" s="8"/>
    </row>
    <row r="467">
      <c r="A467" s="8"/>
      <c r="B467" s="8"/>
      <c r="C467" s="8"/>
      <c r="D467" s="8"/>
      <c r="E467" s="89"/>
      <c r="F467" s="8"/>
      <c r="G467" s="7"/>
      <c r="H467" s="7"/>
      <c r="I467" s="375"/>
      <c r="J467" s="7"/>
      <c r="K467" s="7"/>
      <c r="L467" s="7"/>
      <c r="M467" s="7"/>
      <c r="N467" s="8"/>
      <c r="O467" s="8"/>
      <c r="P467" s="8"/>
      <c r="Q467" s="8"/>
      <c r="R467" s="8"/>
      <c r="S467" s="8"/>
      <c r="T467" s="8"/>
      <c r="U467" s="8"/>
      <c r="V467" s="8"/>
      <c r="W467" s="8"/>
      <c r="X467" s="8"/>
      <c r="Y467" s="8"/>
      <c r="Z467" s="8"/>
      <c r="AA467" s="8"/>
      <c r="AB467" s="8"/>
      <c r="AC467" s="8"/>
      <c r="AD467" s="8"/>
      <c r="AE467" s="8"/>
    </row>
    <row r="468">
      <c r="A468" s="8"/>
      <c r="B468" s="8"/>
      <c r="C468" s="8"/>
      <c r="D468" s="8"/>
      <c r="E468" s="89"/>
      <c r="F468" s="8"/>
      <c r="G468" s="7"/>
      <c r="H468" s="7"/>
      <c r="I468" s="375"/>
      <c r="J468" s="7"/>
      <c r="K468" s="7"/>
      <c r="L468" s="7"/>
      <c r="M468" s="7"/>
      <c r="N468" s="8"/>
      <c r="O468" s="8"/>
      <c r="P468" s="8"/>
      <c r="Q468" s="8"/>
      <c r="R468" s="8"/>
      <c r="S468" s="8"/>
      <c r="T468" s="8"/>
      <c r="U468" s="8"/>
      <c r="V468" s="8"/>
      <c r="W468" s="8"/>
      <c r="X468" s="8"/>
      <c r="Y468" s="8"/>
      <c r="Z468" s="8"/>
      <c r="AA468" s="8"/>
      <c r="AB468" s="8"/>
      <c r="AC468" s="8"/>
      <c r="AD468" s="8"/>
      <c r="AE468" s="8"/>
    </row>
    <row r="469">
      <c r="A469" s="8"/>
      <c r="B469" s="8"/>
      <c r="C469" s="8"/>
      <c r="D469" s="8"/>
      <c r="E469" s="89"/>
      <c r="F469" s="8"/>
      <c r="G469" s="7"/>
      <c r="H469" s="7"/>
      <c r="I469" s="375"/>
      <c r="J469" s="7"/>
      <c r="K469" s="7"/>
      <c r="L469" s="7"/>
      <c r="M469" s="7"/>
      <c r="N469" s="8"/>
      <c r="O469" s="8"/>
      <c r="P469" s="8"/>
      <c r="Q469" s="8"/>
      <c r="R469" s="8"/>
      <c r="S469" s="8"/>
      <c r="T469" s="8"/>
      <c r="U469" s="8"/>
      <c r="V469" s="8"/>
      <c r="W469" s="8"/>
      <c r="X469" s="8"/>
      <c r="Y469" s="8"/>
      <c r="Z469" s="8"/>
      <c r="AA469" s="8"/>
      <c r="AB469" s="8"/>
      <c r="AC469" s="8"/>
      <c r="AD469" s="8"/>
      <c r="AE469" s="8"/>
    </row>
    <row r="470">
      <c r="A470" s="8"/>
      <c r="B470" s="8"/>
      <c r="C470" s="8"/>
      <c r="D470" s="8"/>
      <c r="E470" s="89"/>
      <c r="F470" s="8"/>
      <c r="G470" s="7"/>
      <c r="H470" s="7"/>
      <c r="I470" s="375"/>
      <c r="J470" s="7"/>
      <c r="K470" s="7"/>
      <c r="L470" s="7"/>
      <c r="M470" s="7"/>
      <c r="N470" s="8"/>
      <c r="O470" s="8"/>
      <c r="P470" s="8"/>
      <c r="Q470" s="8"/>
      <c r="R470" s="8"/>
      <c r="S470" s="8"/>
      <c r="T470" s="8"/>
      <c r="U470" s="8"/>
      <c r="V470" s="8"/>
      <c r="W470" s="8"/>
      <c r="X470" s="8"/>
      <c r="Y470" s="8"/>
      <c r="Z470" s="8"/>
      <c r="AA470" s="8"/>
      <c r="AB470" s="8"/>
      <c r="AC470" s="8"/>
      <c r="AD470" s="8"/>
      <c r="AE470" s="8"/>
    </row>
    <row r="471">
      <c r="A471" s="8"/>
      <c r="B471" s="8"/>
      <c r="C471" s="8"/>
      <c r="D471" s="8"/>
      <c r="E471" s="89"/>
      <c r="F471" s="8"/>
      <c r="G471" s="7"/>
      <c r="H471" s="7"/>
      <c r="I471" s="375"/>
      <c r="J471" s="7"/>
      <c r="K471" s="7"/>
      <c r="L471" s="7"/>
      <c r="M471" s="7"/>
      <c r="N471" s="8"/>
      <c r="O471" s="8"/>
      <c r="P471" s="8"/>
      <c r="Q471" s="8"/>
      <c r="R471" s="8"/>
      <c r="S471" s="8"/>
      <c r="T471" s="8"/>
      <c r="U471" s="8"/>
      <c r="V471" s="8"/>
      <c r="W471" s="8"/>
      <c r="X471" s="8"/>
      <c r="Y471" s="8"/>
      <c r="Z471" s="8"/>
      <c r="AA471" s="8"/>
      <c r="AB471" s="8"/>
      <c r="AC471" s="8"/>
      <c r="AD471" s="8"/>
      <c r="AE471" s="8"/>
    </row>
    <row r="472">
      <c r="A472" s="8"/>
      <c r="B472" s="8"/>
      <c r="C472" s="8"/>
      <c r="D472" s="8"/>
      <c r="E472" s="89"/>
      <c r="F472" s="8"/>
      <c r="G472" s="7"/>
      <c r="H472" s="7"/>
      <c r="I472" s="375"/>
      <c r="J472" s="7"/>
      <c r="K472" s="7"/>
      <c r="L472" s="7"/>
      <c r="M472" s="7"/>
      <c r="N472" s="8"/>
      <c r="O472" s="8"/>
      <c r="P472" s="8"/>
      <c r="Q472" s="8"/>
      <c r="R472" s="8"/>
      <c r="S472" s="8"/>
      <c r="T472" s="8"/>
      <c r="U472" s="8"/>
      <c r="V472" s="8"/>
      <c r="W472" s="8"/>
      <c r="X472" s="8"/>
      <c r="Y472" s="8"/>
      <c r="Z472" s="8"/>
      <c r="AA472" s="8"/>
      <c r="AB472" s="8"/>
      <c r="AC472" s="8"/>
      <c r="AD472" s="8"/>
      <c r="AE472" s="8"/>
    </row>
    <row r="473">
      <c r="A473" s="8"/>
      <c r="B473" s="8"/>
      <c r="C473" s="8"/>
      <c r="D473" s="8"/>
      <c r="E473" s="89"/>
      <c r="F473" s="8"/>
      <c r="G473" s="7"/>
      <c r="H473" s="7"/>
      <c r="I473" s="375"/>
      <c r="J473" s="7"/>
      <c r="K473" s="7"/>
      <c r="L473" s="7"/>
      <c r="M473" s="7"/>
      <c r="N473" s="8"/>
      <c r="O473" s="8"/>
      <c r="P473" s="8"/>
      <c r="Q473" s="8"/>
      <c r="R473" s="8"/>
      <c r="S473" s="8"/>
      <c r="T473" s="8"/>
      <c r="U473" s="8"/>
      <c r="V473" s="8"/>
      <c r="W473" s="8"/>
      <c r="X473" s="8"/>
      <c r="Y473" s="8"/>
      <c r="Z473" s="8"/>
      <c r="AA473" s="8"/>
      <c r="AB473" s="8"/>
      <c r="AC473" s="8"/>
      <c r="AD473" s="8"/>
      <c r="AE473" s="8"/>
    </row>
    <row r="474">
      <c r="A474" s="8"/>
      <c r="B474" s="8"/>
      <c r="C474" s="8"/>
      <c r="D474" s="8"/>
      <c r="E474" s="89"/>
      <c r="F474" s="8"/>
      <c r="G474" s="7"/>
      <c r="H474" s="7"/>
      <c r="I474" s="375"/>
      <c r="J474" s="7"/>
      <c r="K474" s="7"/>
      <c r="L474" s="7"/>
      <c r="M474" s="7"/>
      <c r="N474" s="8"/>
      <c r="O474" s="8"/>
      <c r="P474" s="8"/>
      <c r="Q474" s="8"/>
      <c r="R474" s="8"/>
      <c r="S474" s="8"/>
      <c r="T474" s="8"/>
      <c r="U474" s="8"/>
      <c r="V474" s="8"/>
      <c r="W474" s="8"/>
      <c r="X474" s="8"/>
      <c r="Y474" s="8"/>
      <c r="Z474" s="8"/>
      <c r="AA474" s="8"/>
      <c r="AB474" s="8"/>
      <c r="AC474" s="8"/>
      <c r="AD474" s="8"/>
      <c r="AE474" s="8"/>
    </row>
    <row r="475">
      <c r="A475" s="8"/>
      <c r="B475" s="8"/>
      <c r="C475" s="8"/>
      <c r="D475" s="8"/>
      <c r="E475" s="89"/>
      <c r="F475" s="8"/>
      <c r="G475" s="7"/>
      <c r="H475" s="7"/>
      <c r="I475" s="375"/>
      <c r="J475" s="7"/>
      <c r="K475" s="7"/>
      <c r="L475" s="7"/>
      <c r="M475" s="7"/>
      <c r="N475" s="8"/>
      <c r="O475" s="8"/>
      <c r="P475" s="8"/>
      <c r="Q475" s="8"/>
      <c r="R475" s="8"/>
      <c r="S475" s="8"/>
      <c r="T475" s="8"/>
      <c r="U475" s="8"/>
      <c r="V475" s="8"/>
      <c r="W475" s="8"/>
      <c r="X475" s="8"/>
      <c r="Y475" s="8"/>
      <c r="Z475" s="8"/>
      <c r="AA475" s="8"/>
      <c r="AB475" s="8"/>
      <c r="AC475" s="8"/>
      <c r="AD475" s="8"/>
      <c r="AE475" s="8"/>
    </row>
    <row r="476">
      <c r="A476" s="8"/>
      <c r="B476" s="8"/>
      <c r="C476" s="8"/>
      <c r="D476" s="8"/>
      <c r="E476" s="89"/>
      <c r="F476" s="8"/>
      <c r="G476" s="7"/>
      <c r="H476" s="7"/>
      <c r="I476" s="375"/>
      <c r="J476" s="7"/>
      <c r="K476" s="7"/>
      <c r="L476" s="7"/>
      <c r="M476" s="7"/>
      <c r="N476" s="8"/>
      <c r="O476" s="8"/>
      <c r="P476" s="8"/>
      <c r="Q476" s="8"/>
      <c r="R476" s="8"/>
      <c r="S476" s="8"/>
      <c r="T476" s="8"/>
      <c r="U476" s="8"/>
      <c r="V476" s="8"/>
      <c r="W476" s="8"/>
      <c r="X476" s="8"/>
      <c r="Y476" s="8"/>
      <c r="Z476" s="8"/>
      <c r="AA476" s="8"/>
      <c r="AB476" s="8"/>
      <c r="AC476" s="8"/>
      <c r="AD476" s="8"/>
      <c r="AE476" s="8"/>
    </row>
    <row r="477">
      <c r="A477" s="8"/>
      <c r="B477" s="8"/>
      <c r="C477" s="8"/>
      <c r="D477" s="8"/>
      <c r="E477" s="89"/>
      <c r="F477" s="8"/>
      <c r="G477" s="7"/>
      <c r="H477" s="7"/>
      <c r="I477" s="375"/>
      <c r="J477" s="7"/>
      <c r="K477" s="7"/>
      <c r="L477" s="7"/>
      <c r="M477" s="7"/>
      <c r="N477" s="8"/>
      <c r="O477" s="8"/>
      <c r="P477" s="8"/>
      <c r="Q477" s="8"/>
      <c r="R477" s="8"/>
      <c r="S477" s="8"/>
      <c r="T477" s="8"/>
      <c r="U477" s="8"/>
      <c r="V477" s="8"/>
      <c r="W477" s="8"/>
      <c r="X477" s="8"/>
      <c r="Y477" s="8"/>
      <c r="Z477" s="8"/>
      <c r="AA477" s="8"/>
      <c r="AB477" s="8"/>
      <c r="AC477" s="8"/>
      <c r="AD477" s="8"/>
      <c r="AE477" s="8"/>
    </row>
    <row r="478">
      <c r="A478" s="8"/>
      <c r="B478" s="8"/>
      <c r="C478" s="8"/>
      <c r="D478" s="8"/>
      <c r="E478" s="89"/>
      <c r="F478" s="8"/>
      <c r="G478" s="7"/>
      <c r="H478" s="7"/>
      <c r="I478" s="375"/>
      <c r="J478" s="7"/>
      <c r="K478" s="7"/>
      <c r="L478" s="7"/>
      <c r="M478" s="7"/>
      <c r="N478" s="8"/>
      <c r="O478" s="8"/>
      <c r="P478" s="8"/>
      <c r="Q478" s="8"/>
      <c r="R478" s="8"/>
      <c r="S478" s="8"/>
      <c r="T478" s="8"/>
      <c r="U478" s="8"/>
      <c r="V478" s="8"/>
      <c r="W478" s="8"/>
      <c r="X478" s="8"/>
      <c r="Y478" s="8"/>
      <c r="Z478" s="8"/>
      <c r="AA478" s="8"/>
      <c r="AB478" s="8"/>
      <c r="AC478" s="8"/>
      <c r="AD478" s="8"/>
      <c r="AE478" s="8"/>
    </row>
    <row r="479">
      <c r="A479" s="8"/>
      <c r="B479" s="8"/>
      <c r="C479" s="8"/>
      <c r="D479" s="8"/>
      <c r="E479" s="89"/>
      <c r="F479" s="8"/>
      <c r="G479" s="7"/>
      <c r="H479" s="7"/>
      <c r="I479" s="375"/>
      <c r="J479" s="7"/>
      <c r="K479" s="7"/>
      <c r="L479" s="7"/>
      <c r="M479" s="7"/>
      <c r="N479" s="8"/>
      <c r="O479" s="8"/>
      <c r="P479" s="8"/>
      <c r="Q479" s="8"/>
      <c r="R479" s="8"/>
      <c r="S479" s="8"/>
      <c r="T479" s="8"/>
      <c r="U479" s="8"/>
      <c r="V479" s="8"/>
      <c r="W479" s="8"/>
      <c r="X479" s="8"/>
      <c r="Y479" s="8"/>
      <c r="Z479" s="8"/>
      <c r="AA479" s="8"/>
      <c r="AB479" s="8"/>
      <c r="AC479" s="8"/>
      <c r="AD479" s="8"/>
      <c r="AE479" s="8"/>
    </row>
    <row r="480">
      <c r="A480" s="8"/>
      <c r="B480" s="8"/>
      <c r="C480" s="8"/>
      <c r="D480" s="8"/>
      <c r="E480" s="89"/>
      <c r="F480" s="8"/>
      <c r="G480" s="7"/>
      <c r="H480" s="7"/>
      <c r="I480" s="375"/>
      <c r="J480" s="7"/>
      <c r="K480" s="7"/>
      <c r="L480" s="7"/>
      <c r="M480" s="7"/>
      <c r="N480" s="8"/>
      <c r="O480" s="8"/>
      <c r="P480" s="8"/>
      <c r="Q480" s="8"/>
      <c r="R480" s="8"/>
      <c r="S480" s="8"/>
      <c r="T480" s="8"/>
      <c r="U480" s="8"/>
      <c r="V480" s="8"/>
      <c r="W480" s="8"/>
      <c r="X480" s="8"/>
      <c r="Y480" s="8"/>
      <c r="Z480" s="8"/>
      <c r="AA480" s="8"/>
      <c r="AB480" s="8"/>
      <c r="AC480" s="8"/>
      <c r="AD480" s="8"/>
      <c r="AE480" s="8"/>
    </row>
    <row r="481">
      <c r="A481" s="8"/>
      <c r="B481" s="8"/>
      <c r="C481" s="8"/>
      <c r="D481" s="8"/>
      <c r="E481" s="89"/>
      <c r="F481" s="8"/>
      <c r="G481" s="7"/>
      <c r="H481" s="7"/>
      <c r="I481" s="375"/>
      <c r="J481" s="7"/>
      <c r="K481" s="7"/>
      <c r="L481" s="7"/>
      <c r="M481" s="7"/>
      <c r="N481" s="8"/>
      <c r="O481" s="8"/>
      <c r="P481" s="8"/>
      <c r="Q481" s="8"/>
      <c r="R481" s="8"/>
      <c r="S481" s="8"/>
      <c r="T481" s="8"/>
      <c r="U481" s="8"/>
      <c r="V481" s="8"/>
      <c r="W481" s="8"/>
      <c r="X481" s="8"/>
      <c r="Y481" s="8"/>
      <c r="Z481" s="8"/>
      <c r="AA481" s="8"/>
      <c r="AB481" s="8"/>
      <c r="AC481" s="8"/>
      <c r="AD481" s="8"/>
      <c r="AE481" s="8"/>
    </row>
    <row r="482">
      <c r="A482" s="8"/>
      <c r="B482" s="8"/>
      <c r="C482" s="8"/>
      <c r="D482" s="8"/>
      <c r="E482" s="89"/>
      <c r="F482" s="8"/>
      <c r="G482" s="7"/>
      <c r="H482" s="7"/>
      <c r="I482" s="375"/>
      <c r="J482" s="7"/>
      <c r="K482" s="7"/>
      <c r="L482" s="7"/>
      <c r="M482" s="7"/>
      <c r="N482" s="8"/>
      <c r="O482" s="8"/>
      <c r="P482" s="8"/>
      <c r="Q482" s="8"/>
      <c r="R482" s="8"/>
      <c r="S482" s="8"/>
      <c r="T482" s="8"/>
      <c r="U482" s="8"/>
      <c r="V482" s="8"/>
      <c r="W482" s="8"/>
      <c r="X482" s="8"/>
      <c r="Y482" s="8"/>
      <c r="Z482" s="8"/>
      <c r="AA482" s="8"/>
      <c r="AB482" s="8"/>
      <c r="AC482" s="8"/>
      <c r="AD482" s="8"/>
      <c r="AE482" s="8"/>
    </row>
    <row r="483">
      <c r="A483" s="8"/>
      <c r="B483" s="8"/>
      <c r="C483" s="8"/>
      <c r="D483" s="8"/>
      <c r="E483" s="89"/>
      <c r="F483" s="8"/>
      <c r="G483" s="7"/>
      <c r="H483" s="7"/>
      <c r="I483" s="375"/>
      <c r="J483" s="7"/>
      <c r="K483" s="7"/>
      <c r="L483" s="7"/>
      <c r="M483" s="7"/>
      <c r="N483" s="8"/>
      <c r="O483" s="8"/>
      <c r="P483" s="8"/>
      <c r="Q483" s="8"/>
      <c r="R483" s="8"/>
      <c r="S483" s="8"/>
      <c r="T483" s="8"/>
      <c r="U483" s="8"/>
      <c r="V483" s="8"/>
      <c r="W483" s="8"/>
      <c r="X483" s="8"/>
      <c r="Y483" s="8"/>
      <c r="Z483" s="8"/>
      <c r="AA483" s="8"/>
      <c r="AB483" s="8"/>
      <c r="AC483" s="8"/>
      <c r="AD483" s="8"/>
      <c r="AE483" s="8"/>
    </row>
    <row r="484">
      <c r="A484" s="8"/>
      <c r="B484" s="8"/>
      <c r="C484" s="8"/>
      <c r="D484" s="8"/>
      <c r="E484" s="89"/>
      <c r="F484" s="8"/>
      <c r="G484" s="7"/>
      <c r="H484" s="7"/>
      <c r="I484" s="375"/>
      <c r="J484" s="7"/>
      <c r="K484" s="7"/>
      <c r="L484" s="7"/>
      <c r="M484" s="7"/>
      <c r="N484" s="8"/>
      <c r="O484" s="8"/>
      <c r="P484" s="8"/>
      <c r="Q484" s="8"/>
      <c r="R484" s="8"/>
      <c r="S484" s="8"/>
      <c r="T484" s="8"/>
      <c r="U484" s="8"/>
      <c r="V484" s="8"/>
      <c r="W484" s="8"/>
      <c r="X484" s="8"/>
      <c r="Y484" s="8"/>
      <c r="Z484" s="8"/>
      <c r="AA484" s="8"/>
      <c r="AB484" s="8"/>
      <c r="AC484" s="8"/>
      <c r="AD484" s="8"/>
      <c r="AE484" s="8"/>
    </row>
    <row r="485">
      <c r="A485" s="8"/>
      <c r="B485" s="8"/>
      <c r="C485" s="8"/>
      <c r="D485" s="8"/>
      <c r="E485" s="89"/>
      <c r="F485" s="8"/>
      <c r="G485" s="7"/>
      <c r="H485" s="7"/>
      <c r="I485" s="375"/>
      <c r="J485" s="7"/>
      <c r="K485" s="7"/>
      <c r="L485" s="7"/>
      <c r="M485" s="7"/>
      <c r="N485" s="8"/>
      <c r="O485" s="8"/>
      <c r="P485" s="8"/>
      <c r="Q485" s="8"/>
      <c r="R485" s="8"/>
      <c r="S485" s="8"/>
      <c r="T485" s="8"/>
      <c r="U485" s="8"/>
      <c r="V485" s="8"/>
      <c r="W485" s="8"/>
      <c r="X485" s="8"/>
      <c r="Y485" s="8"/>
      <c r="Z485" s="8"/>
      <c r="AA485" s="8"/>
      <c r="AB485" s="8"/>
      <c r="AC485" s="8"/>
      <c r="AD485" s="8"/>
      <c r="AE485" s="8"/>
    </row>
    <row r="486">
      <c r="A486" s="8"/>
      <c r="B486" s="8"/>
      <c r="C486" s="8"/>
      <c r="D486" s="8"/>
      <c r="E486" s="89"/>
      <c r="F486" s="8"/>
      <c r="G486" s="7"/>
      <c r="H486" s="7"/>
      <c r="I486" s="375"/>
      <c r="J486" s="7"/>
      <c r="K486" s="7"/>
      <c r="L486" s="7"/>
      <c r="M486" s="7"/>
      <c r="N486" s="8"/>
      <c r="O486" s="8"/>
      <c r="P486" s="8"/>
      <c r="Q486" s="8"/>
      <c r="R486" s="8"/>
      <c r="S486" s="8"/>
      <c r="T486" s="8"/>
      <c r="U486" s="8"/>
      <c r="V486" s="8"/>
      <c r="W486" s="8"/>
      <c r="X486" s="8"/>
      <c r="Y486" s="8"/>
      <c r="Z486" s="8"/>
      <c r="AA486" s="8"/>
      <c r="AB486" s="8"/>
      <c r="AC486" s="8"/>
      <c r="AD486" s="8"/>
      <c r="AE486" s="8"/>
    </row>
    <row r="487">
      <c r="A487" s="8"/>
      <c r="B487" s="8"/>
      <c r="C487" s="8"/>
      <c r="D487" s="8"/>
      <c r="E487" s="89"/>
      <c r="F487" s="8"/>
      <c r="G487" s="7"/>
      <c r="H487" s="7"/>
      <c r="I487" s="375"/>
      <c r="J487" s="7"/>
      <c r="K487" s="7"/>
      <c r="L487" s="7"/>
      <c r="M487" s="7"/>
      <c r="N487" s="8"/>
      <c r="O487" s="8"/>
      <c r="P487" s="8"/>
      <c r="Q487" s="8"/>
      <c r="R487" s="8"/>
      <c r="S487" s="8"/>
      <c r="T487" s="8"/>
      <c r="U487" s="8"/>
      <c r="V487" s="8"/>
      <c r="W487" s="8"/>
      <c r="X487" s="8"/>
      <c r="Y487" s="8"/>
      <c r="Z487" s="8"/>
      <c r="AA487" s="8"/>
      <c r="AB487" s="8"/>
      <c r="AC487" s="8"/>
      <c r="AD487" s="8"/>
      <c r="AE487" s="8"/>
    </row>
    <row r="488">
      <c r="A488" s="8"/>
      <c r="B488" s="8"/>
      <c r="C488" s="8"/>
      <c r="D488" s="8"/>
      <c r="E488" s="89"/>
      <c r="F488" s="8"/>
      <c r="G488" s="7"/>
      <c r="H488" s="7"/>
      <c r="I488" s="375"/>
      <c r="J488" s="7"/>
      <c r="K488" s="7"/>
      <c r="L488" s="7"/>
      <c r="M488" s="7"/>
      <c r="N488" s="8"/>
      <c r="O488" s="8"/>
      <c r="P488" s="8"/>
      <c r="Q488" s="8"/>
      <c r="R488" s="8"/>
      <c r="S488" s="8"/>
      <c r="T488" s="8"/>
      <c r="U488" s="8"/>
      <c r="V488" s="8"/>
      <c r="W488" s="8"/>
      <c r="X488" s="8"/>
      <c r="Y488" s="8"/>
      <c r="Z488" s="8"/>
      <c r="AA488" s="8"/>
      <c r="AB488" s="8"/>
      <c r="AC488" s="8"/>
      <c r="AD488" s="8"/>
      <c r="AE488" s="8"/>
    </row>
    <row r="489">
      <c r="A489" s="8"/>
      <c r="B489" s="8"/>
      <c r="C489" s="8"/>
      <c r="D489" s="8"/>
      <c r="E489" s="89"/>
      <c r="F489" s="8"/>
      <c r="G489" s="7"/>
      <c r="H489" s="7"/>
      <c r="I489" s="375"/>
      <c r="J489" s="7"/>
      <c r="K489" s="7"/>
      <c r="L489" s="7"/>
      <c r="M489" s="7"/>
      <c r="N489" s="8"/>
      <c r="O489" s="8"/>
      <c r="P489" s="8"/>
      <c r="Q489" s="8"/>
      <c r="R489" s="8"/>
      <c r="S489" s="8"/>
      <c r="T489" s="8"/>
      <c r="U489" s="8"/>
      <c r="V489" s="8"/>
      <c r="W489" s="8"/>
      <c r="X489" s="8"/>
      <c r="Y489" s="8"/>
      <c r="Z489" s="8"/>
      <c r="AA489" s="8"/>
      <c r="AB489" s="8"/>
      <c r="AC489" s="8"/>
      <c r="AD489" s="8"/>
      <c r="AE489" s="8"/>
    </row>
    <row r="490">
      <c r="A490" s="8"/>
      <c r="B490" s="8"/>
      <c r="C490" s="8"/>
      <c r="D490" s="8"/>
      <c r="E490" s="89"/>
      <c r="F490" s="8"/>
      <c r="G490" s="7"/>
      <c r="H490" s="7"/>
      <c r="I490" s="375"/>
      <c r="J490" s="7"/>
      <c r="K490" s="7"/>
      <c r="L490" s="7"/>
      <c r="M490" s="7"/>
      <c r="N490" s="8"/>
      <c r="O490" s="8"/>
      <c r="P490" s="8"/>
      <c r="Q490" s="8"/>
      <c r="R490" s="8"/>
      <c r="S490" s="8"/>
      <c r="T490" s="8"/>
      <c r="U490" s="8"/>
      <c r="V490" s="8"/>
      <c r="W490" s="8"/>
      <c r="X490" s="8"/>
      <c r="Y490" s="8"/>
      <c r="Z490" s="8"/>
      <c r="AA490" s="8"/>
      <c r="AB490" s="8"/>
      <c r="AC490" s="8"/>
      <c r="AD490" s="8"/>
      <c r="AE490" s="8"/>
    </row>
    <row r="491">
      <c r="A491" s="8"/>
      <c r="B491" s="8"/>
      <c r="C491" s="8"/>
      <c r="D491" s="8"/>
      <c r="E491" s="89"/>
      <c r="F491" s="8"/>
      <c r="G491" s="7"/>
      <c r="H491" s="7"/>
      <c r="I491" s="375"/>
      <c r="J491" s="7"/>
      <c r="K491" s="7"/>
      <c r="L491" s="7"/>
      <c r="M491" s="7"/>
      <c r="N491" s="8"/>
      <c r="O491" s="8"/>
      <c r="P491" s="8"/>
      <c r="Q491" s="8"/>
      <c r="R491" s="8"/>
      <c r="S491" s="8"/>
      <c r="T491" s="8"/>
      <c r="U491" s="8"/>
      <c r="V491" s="8"/>
      <c r="W491" s="8"/>
      <c r="X491" s="8"/>
      <c r="Y491" s="8"/>
      <c r="Z491" s="8"/>
      <c r="AA491" s="8"/>
      <c r="AB491" s="8"/>
      <c r="AC491" s="8"/>
      <c r="AD491" s="8"/>
      <c r="AE491" s="8"/>
    </row>
    <row r="492">
      <c r="A492" s="8"/>
      <c r="B492" s="8"/>
      <c r="C492" s="8"/>
      <c r="D492" s="8"/>
      <c r="E492" s="89"/>
      <c r="F492" s="8"/>
      <c r="G492" s="7"/>
      <c r="H492" s="7"/>
      <c r="I492" s="375"/>
      <c r="J492" s="7"/>
      <c r="K492" s="7"/>
      <c r="L492" s="7"/>
      <c r="M492" s="7"/>
      <c r="N492" s="8"/>
      <c r="O492" s="8"/>
      <c r="P492" s="8"/>
      <c r="Q492" s="8"/>
      <c r="R492" s="8"/>
      <c r="S492" s="8"/>
      <c r="T492" s="8"/>
      <c r="U492" s="8"/>
      <c r="V492" s="8"/>
      <c r="W492" s="8"/>
      <c r="X492" s="8"/>
      <c r="Y492" s="8"/>
      <c r="Z492" s="8"/>
      <c r="AA492" s="8"/>
      <c r="AB492" s="8"/>
      <c r="AC492" s="8"/>
      <c r="AD492" s="8"/>
      <c r="AE492" s="8"/>
    </row>
    <row r="493">
      <c r="A493" s="8"/>
      <c r="B493" s="8"/>
      <c r="C493" s="8"/>
      <c r="D493" s="8"/>
      <c r="E493" s="89"/>
      <c r="F493" s="8"/>
      <c r="G493" s="7"/>
      <c r="H493" s="7"/>
      <c r="I493" s="375"/>
      <c r="J493" s="7"/>
      <c r="K493" s="7"/>
      <c r="L493" s="7"/>
      <c r="M493" s="7"/>
      <c r="N493" s="8"/>
      <c r="O493" s="8"/>
      <c r="P493" s="8"/>
      <c r="Q493" s="8"/>
      <c r="R493" s="8"/>
      <c r="S493" s="8"/>
      <c r="T493" s="8"/>
      <c r="U493" s="8"/>
      <c r="V493" s="8"/>
      <c r="W493" s="8"/>
      <c r="X493" s="8"/>
      <c r="Y493" s="8"/>
      <c r="Z493" s="8"/>
      <c r="AA493" s="8"/>
      <c r="AB493" s="8"/>
      <c r="AC493" s="8"/>
      <c r="AD493" s="8"/>
      <c r="AE493" s="8"/>
    </row>
    <row r="494">
      <c r="A494" s="8"/>
      <c r="B494" s="8"/>
      <c r="C494" s="8"/>
      <c r="D494" s="8"/>
      <c r="E494" s="89"/>
      <c r="F494" s="8"/>
      <c r="G494" s="7"/>
      <c r="H494" s="7"/>
      <c r="I494" s="375"/>
      <c r="J494" s="7"/>
      <c r="K494" s="7"/>
      <c r="L494" s="7"/>
      <c r="M494" s="7"/>
      <c r="N494" s="8"/>
      <c r="O494" s="8"/>
      <c r="P494" s="8"/>
      <c r="Q494" s="8"/>
      <c r="R494" s="8"/>
      <c r="S494" s="8"/>
      <c r="T494" s="8"/>
      <c r="U494" s="8"/>
      <c r="V494" s="8"/>
      <c r="W494" s="8"/>
      <c r="X494" s="8"/>
      <c r="Y494" s="8"/>
      <c r="Z494" s="8"/>
      <c r="AA494" s="8"/>
      <c r="AB494" s="8"/>
      <c r="AC494" s="8"/>
      <c r="AD494" s="8"/>
      <c r="AE494" s="8"/>
    </row>
    <row r="495">
      <c r="A495" s="8"/>
      <c r="B495" s="8"/>
      <c r="C495" s="8"/>
      <c r="D495" s="8"/>
      <c r="E495" s="89"/>
      <c r="F495" s="8"/>
      <c r="G495" s="7"/>
      <c r="H495" s="7"/>
      <c r="I495" s="375"/>
      <c r="J495" s="7"/>
      <c r="K495" s="7"/>
      <c r="L495" s="7"/>
      <c r="M495" s="7"/>
      <c r="N495" s="8"/>
      <c r="O495" s="8"/>
      <c r="P495" s="8"/>
      <c r="Q495" s="8"/>
      <c r="R495" s="8"/>
      <c r="S495" s="8"/>
      <c r="T495" s="8"/>
      <c r="U495" s="8"/>
      <c r="V495" s="8"/>
      <c r="W495" s="8"/>
      <c r="X495" s="8"/>
      <c r="Y495" s="8"/>
      <c r="Z495" s="8"/>
      <c r="AA495" s="8"/>
      <c r="AB495" s="8"/>
      <c r="AC495" s="8"/>
      <c r="AD495" s="8"/>
      <c r="AE495" s="8"/>
    </row>
    <row r="496">
      <c r="A496" s="8"/>
      <c r="B496" s="8"/>
      <c r="C496" s="8"/>
      <c r="D496" s="8"/>
      <c r="E496" s="89"/>
      <c r="F496" s="8"/>
      <c r="G496" s="7"/>
      <c r="H496" s="7"/>
      <c r="I496" s="375"/>
      <c r="J496" s="7"/>
      <c r="K496" s="7"/>
      <c r="L496" s="7"/>
      <c r="M496" s="7"/>
      <c r="N496" s="8"/>
      <c r="O496" s="8"/>
      <c r="P496" s="8"/>
      <c r="Q496" s="8"/>
      <c r="R496" s="8"/>
      <c r="S496" s="8"/>
      <c r="T496" s="8"/>
      <c r="U496" s="8"/>
      <c r="V496" s="8"/>
      <c r="W496" s="8"/>
      <c r="X496" s="8"/>
      <c r="Y496" s="8"/>
      <c r="Z496" s="8"/>
      <c r="AA496" s="8"/>
      <c r="AB496" s="8"/>
      <c r="AC496" s="8"/>
      <c r="AD496" s="8"/>
      <c r="AE496" s="8"/>
    </row>
    <row r="497">
      <c r="A497" s="8"/>
      <c r="B497" s="8"/>
      <c r="C497" s="8"/>
      <c r="D497" s="8"/>
      <c r="E497" s="89"/>
      <c r="F497" s="8"/>
      <c r="G497" s="7"/>
      <c r="H497" s="7"/>
      <c r="I497" s="375"/>
      <c r="J497" s="7"/>
      <c r="K497" s="7"/>
      <c r="L497" s="7"/>
      <c r="M497" s="7"/>
      <c r="N497" s="8"/>
      <c r="O497" s="8"/>
      <c r="P497" s="8"/>
      <c r="Q497" s="8"/>
      <c r="R497" s="8"/>
      <c r="S497" s="8"/>
      <c r="T497" s="8"/>
      <c r="U497" s="8"/>
      <c r="V497" s="8"/>
      <c r="W497" s="8"/>
      <c r="X497" s="8"/>
      <c r="Y497" s="8"/>
      <c r="Z497" s="8"/>
      <c r="AA497" s="8"/>
      <c r="AB497" s="8"/>
      <c r="AC497" s="8"/>
      <c r="AD497" s="8"/>
      <c r="AE497" s="8"/>
    </row>
    <row r="498">
      <c r="A498" s="8"/>
      <c r="B498" s="8"/>
      <c r="C498" s="8"/>
      <c r="D498" s="8"/>
      <c r="E498" s="89"/>
      <c r="F498" s="8"/>
      <c r="G498" s="7"/>
      <c r="H498" s="7"/>
      <c r="I498" s="375"/>
      <c r="J498" s="7"/>
      <c r="K498" s="7"/>
      <c r="L498" s="7"/>
      <c r="M498" s="7"/>
      <c r="N498" s="8"/>
      <c r="O498" s="8"/>
      <c r="P498" s="8"/>
      <c r="Q498" s="8"/>
      <c r="R498" s="8"/>
      <c r="S498" s="8"/>
      <c r="T498" s="8"/>
      <c r="U498" s="8"/>
      <c r="V498" s="8"/>
      <c r="W498" s="8"/>
      <c r="X498" s="8"/>
      <c r="Y498" s="8"/>
      <c r="Z498" s="8"/>
      <c r="AA498" s="8"/>
      <c r="AB498" s="8"/>
      <c r="AC498" s="8"/>
      <c r="AD498" s="8"/>
      <c r="AE498" s="8"/>
    </row>
    <row r="499">
      <c r="A499" s="8"/>
      <c r="B499" s="8"/>
      <c r="C499" s="8"/>
      <c r="D499" s="8"/>
      <c r="E499" s="89"/>
      <c r="F499" s="8"/>
      <c r="G499" s="7"/>
      <c r="H499" s="7"/>
      <c r="I499" s="375"/>
      <c r="J499" s="7"/>
      <c r="K499" s="7"/>
      <c r="L499" s="7"/>
      <c r="M499" s="7"/>
      <c r="N499" s="8"/>
      <c r="O499" s="8"/>
      <c r="P499" s="8"/>
      <c r="Q499" s="8"/>
      <c r="R499" s="8"/>
      <c r="S499" s="8"/>
      <c r="T499" s="8"/>
      <c r="U499" s="8"/>
      <c r="V499" s="8"/>
      <c r="W499" s="8"/>
      <c r="X499" s="8"/>
      <c r="Y499" s="8"/>
      <c r="Z499" s="8"/>
      <c r="AA499" s="8"/>
      <c r="AB499" s="8"/>
      <c r="AC499" s="8"/>
      <c r="AD499" s="8"/>
      <c r="AE499" s="8"/>
    </row>
    <row r="500">
      <c r="A500" s="8"/>
      <c r="B500" s="8"/>
      <c r="C500" s="8"/>
      <c r="D500" s="8"/>
      <c r="E500" s="89"/>
      <c r="F500" s="8"/>
      <c r="G500" s="7"/>
      <c r="H500" s="7"/>
      <c r="I500" s="375"/>
      <c r="J500" s="7"/>
      <c r="K500" s="7"/>
      <c r="L500" s="7"/>
      <c r="M500" s="7"/>
      <c r="N500" s="8"/>
      <c r="O500" s="8"/>
      <c r="P500" s="8"/>
      <c r="Q500" s="8"/>
      <c r="R500" s="8"/>
      <c r="S500" s="8"/>
      <c r="T500" s="8"/>
      <c r="U500" s="8"/>
      <c r="V500" s="8"/>
      <c r="W500" s="8"/>
      <c r="X500" s="8"/>
      <c r="Y500" s="8"/>
      <c r="Z500" s="8"/>
      <c r="AA500" s="8"/>
      <c r="AB500" s="8"/>
      <c r="AC500" s="8"/>
      <c r="AD500" s="8"/>
      <c r="AE500" s="8"/>
    </row>
    <row r="501">
      <c r="A501" s="8"/>
      <c r="B501" s="8"/>
      <c r="C501" s="8"/>
      <c r="D501" s="8"/>
      <c r="E501" s="89"/>
      <c r="F501" s="8"/>
      <c r="G501" s="7"/>
      <c r="H501" s="7"/>
      <c r="I501" s="375"/>
      <c r="J501" s="7"/>
      <c r="K501" s="7"/>
      <c r="L501" s="7"/>
      <c r="M501" s="7"/>
      <c r="N501" s="8"/>
      <c r="O501" s="8"/>
      <c r="P501" s="8"/>
      <c r="Q501" s="8"/>
      <c r="R501" s="8"/>
      <c r="S501" s="8"/>
      <c r="T501" s="8"/>
      <c r="U501" s="8"/>
      <c r="V501" s="8"/>
      <c r="W501" s="8"/>
      <c r="X501" s="8"/>
      <c r="Y501" s="8"/>
      <c r="Z501" s="8"/>
      <c r="AA501" s="8"/>
      <c r="AB501" s="8"/>
      <c r="AC501" s="8"/>
      <c r="AD501" s="8"/>
      <c r="AE501" s="8"/>
    </row>
    <row r="502">
      <c r="A502" s="8"/>
      <c r="B502" s="8"/>
      <c r="C502" s="8"/>
      <c r="D502" s="8"/>
      <c r="E502" s="89"/>
      <c r="F502" s="8"/>
      <c r="G502" s="7"/>
      <c r="H502" s="7"/>
      <c r="I502" s="375"/>
      <c r="J502" s="7"/>
      <c r="K502" s="7"/>
      <c r="L502" s="7"/>
      <c r="M502" s="7"/>
      <c r="N502" s="8"/>
      <c r="O502" s="8"/>
      <c r="P502" s="8"/>
      <c r="Q502" s="8"/>
      <c r="R502" s="8"/>
      <c r="S502" s="8"/>
      <c r="T502" s="8"/>
      <c r="U502" s="8"/>
      <c r="V502" s="8"/>
      <c r="W502" s="8"/>
      <c r="X502" s="8"/>
      <c r="Y502" s="8"/>
      <c r="Z502" s="8"/>
      <c r="AA502" s="8"/>
      <c r="AB502" s="8"/>
      <c r="AC502" s="8"/>
      <c r="AD502" s="8"/>
      <c r="AE502" s="8"/>
    </row>
    <row r="503">
      <c r="A503" s="8"/>
      <c r="B503" s="8"/>
      <c r="C503" s="8"/>
      <c r="D503" s="8"/>
      <c r="E503" s="89"/>
      <c r="F503" s="8"/>
      <c r="G503" s="7"/>
      <c r="H503" s="7"/>
      <c r="I503" s="375"/>
      <c r="J503" s="7"/>
      <c r="K503" s="7"/>
      <c r="L503" s="7"/>
      <c r="M503" s="7"/>
      <c r="N503" s="8"/>
      <c r="O503" s="8"/>
      <c r="P503" s="8"/>
      <c r="Q503" s="8"/>
      <c r="R503" s="8"/>
      <c r="S503" s="8"/>
      <c r="T503" s="8"/>
      <c r="U503" s="8"/>
      <c r="V503" s="8"/>
      <c r="W503" s="8"/>
      <c r="X503" s="8"/>
      <c r="Y503" s="8"/>
      <c r="Z503" s="8"/>
      <c r="AA503" s="8"/>
      <c r="AB503" s="8"/>
      <c r="AC503" s="8"/>
      <c r="AD503" s="8"/>
      <c r="AE503" s="8"/>
    </row>
    <row r="504">
      <c r="A504" s="8"/>
      <c r="B504" s="8"/>
      <c r="C504" s="8"/>
      <c r="D504" s="8"/>
      <c r="E504" s="89"/>
      <c r="F504" s="8"/>
      <c r="G504" s="7"/>
      <c r="H504" s="7"/>
      <c r="I504" s="375"/>
      <c r="J504" s="7"/>
      <c r="K504" s="7"/>
      <c r="L504" s="7"/>
      <c r="M504" s="7"/>
      <c r="N504" s="8"/>
      <c r="O504" s="8"/>
      <c r="P504" s="8"/>
      <c r="Q504" s="8"/>
      <c r="R504" s="8"/>
      <c r="S504" s="8"/>
      <c r="T504" s="8"/>
      <c r="U504" s="8"/>
      <c r="V504" s="8"/>
      <c r="W504" s="8"/>
      <c r="X504" s="8"/>
      <c r="Y504" s="8"/>
      <c r="Z504" s="8"/>
      <c r="AA504" s="8"/>
      <c r="AB504" s="8"/>
      <c r="AC504" s="8"/>
      <c r="AD504" s="8"/>
      <c r="AE504" s="8"/>
    </row>
    <row r="505">
      <c r="A505" s="8"/>
      <c r="B505" s="8"/>
      <c r="C505" s="8"/>
      <c r="D505" s="8"/>
      <c r="E505" s="89"/>
      <c r="F505" s="8"/>
      <c r="G505" s="7"/>
      <c r="H505" s="7"/>
      <c r="I505" s="375"/>
      <c r="J505" s="7"/>
      <c r="K505" s="7"/>
      <c r="L505" s="7"/>
      <c r="M505" s="7"/>
      <c r="N505" s="8"/>
      <c r="O505" s="8"/>
      <c r="P505" s="8"/>
      <c r="Q505" s="8"/>
      <c r="R505" s="8"/>
      <c r="S505" s="8"/>
      <c r="T505" s="8"/>
      <c r="U505" s="8"/>
      <c r="V505" s="8"/>
      <c r="W505" s="8"/>
      <c r="X505" s="8"/>
      <c r="Y505" s="8"/>
      <c r="Z505" s="8"/>
      <c r="AA505" s="8"/>
      <c r="AB505" s="8"/>
      <c r="AC505" s="8"/>
      <c r="AD505" s="8"/>
      <c r="AE505" s="8"/>
    </row>
    <row r="506">
      <c r="A506" s="8"/>
      <c r="B506" s="8"/>
      <c r="C506" s="8"/>
      <c r="D506" s="8"/>
      <c r="E506" s="89"/>
      <c r="F506" s="8"/>
      <c r="G506" s="7"/>
      <c r="H506" s="7"/>
      <c r="I506" s="375"/>
      <c r="J506" s="7"/>
      <c r="K506" s="7"/>
      <c r="L506" s="7"/>
      <c r="M506" s="7"/>
      <c r="N506" s="8"/>
      <c r="O506" s="8"/>
      <c r="P506" s="8"/>
      <c r="Q506" s="8"/>
      <c r="R506" s="8"/>
      <c r="S506" s="8"/>
      <c r="T506" s="8"/>
      <c r="U506" s="8"/>
      <c r="V506" s="8"/>
      <c r="W506" s="8"/>
      <c r="X506" s="8"/>
      <c r="Y506" s="8"/>
      <c r="Z506" s="8"/>
      <c r="AA506" s="8"/>
      <c r="AB506" s="8"/>
      <c r="AC506" s="8"/>
      <c r="AD506" s="8"/>
      <c r="AE506" s="8"/>
    </row>
    <row r="507">
      <c r="A507" s="8"/>
      <c r="B507" s="8"/>
      <c r="C507" s="8"/>
      <c r="D507" s="8"/>
      <c r="E507" s="89"/>
      <c r="F507" s="8"/>
      <c r="G507" s="7"/>
      <c r="H507" s="7"/>
      <c r="I507" s="375"/>
      <c r="J507" s="7"/>
      <c r="K507" s="7"/>
      <c r="L507" s="7"/>
      <c r="M507" s="7"/>
      <c r="N507" s="8"/>
      <c r="O507" s="8"/>
      <c r="P507" s="8"/>
      <c r="Q507" s="8"/>
      <c r="R507" s="8"/>
      <c r="S507" s="8"/>
      <c r="T507" s="8"/>
      <c r="U507" s="8"/>
      <c r="V507" s="8"/>
      <c r="W507" s="8"/>
      <c r="X507" s="8"/>
      <c r="Y507" s="8"/>
      <c r="Z507" s="8"/>
      <c r="AA507" s="8"/>
      <c r="AB507" s="8"/>
      <c r="AC507" s="8"/>
      <c r="AD507" s="8"/>
      <c r="AE507" s="8"/>
    </row>
    <row r="508">
      <c r="A508" s="8"/>
      <c r="B508" s="8"/>
      <c r="C508" s="8"/>
      <c r="D508" s="8"/>
      <c r="E508" s="89"/>
      <c r="F508" s="8"/>
      <c r="G508" s="7"/>
      <c r="H508" s="7"/>
      <c r="I508" s="375"/>
      <c r="J508" s="7"/>
      <c r="K508" s="7"/>
      <c r="L508" s="7"/>
      <c r="M508" s="7"/>
      <c r="N508" s="8"/>
      <c r="O508" s="8"/>
      <c r="P508" s="8"/>
      <c r="Q508" s="8"/>
      <c r="R508" s="8"/>
      <c r="S508" s="8"/>
      <c r="T508" s="8"/>
      <c r="U508" s="8"/>
      <c r="V508" s="8"/>
      <c r="W508" s="8"/>
      <c r="X508" s="8"/>
      <c r="Y508" s="8"/>
      <c r="Z508" s="8"/>
      <c r="AA508" s="8"/>
      <c r="AB508" s="8"/>
      <c r="AC508" s="8"/>
      <c r="AD508" s="8"/>
      <c r="AE508" s="8"/>
    </row>
    <row r="509">
      <c r="A509" s="8"/>
      <c r="B509" s="8"/>
      <c r="C509" s="8"/>
      <c r="D509" s="8"/>
      <c r="E509" s="89"/>
      <c r="F509" s="8"/>
      <c r="G509" s="7"/>
      <c r="H509" s="7"/>
      <c r="I509" s="375"/>
      <c r="J509" s="7"/>
      <c r="K509" s="7"/>
      <c r="L509" s="7"/>
      <c r="M509" s="7"/>
      <c r="N509" s="8"/>
      <c r="O509" s="8"/>
      <c r="P509" s="8"/>
      <c r="Q509" s="8"/>
      <c r="R509" s="8"/>
      <c r="S509" s="8"/>
      <c r="T509" s="8"/>
      <c r="U509" s="8"/>
      <c r="V509" s="8"/>
      <c r="W509" s="8"/>
      <c r="X509" s="8"/>
      <c r="Y509" s="8"/>
      <c r="Z509" s="8"/>
      <c r="AA509" s="8"/>
      <c r="AB509" s="8"/>
      <c r="AC509" s="8"/>
      <c r="AD509" s="8"/>
      <c r="AE509" s="8"/>
    </row>
    <row r="510">
      <c r="A510" s="8"/>
      <c r="B510" s="8"/>
      <c r="C510" s="8"/>
      <c r="D510" s="8"/>
      <c r="E510" s="89"/>
      <c r="F510" s="8"/>
      <c r="G510" s="7"/>
      <c r="H510" s="7"/>
      <c r="I510" s="375"/>
      <c r="J510" s="7"/>
      <c r="K510" s="7"/>
      <c r="L510" s="7"/>
      <c r="M510" s="7"/>
      <c r="N510" s="8"/>
      <c r="O510" s="8"/>
      <c r="P510" s="8"/>
      <c r="Q510" s="8"/>
      <c r="R510" s="8"/>
      <c r="S510" s="8"/>
      <c r="T510" s="8"/>
      <c r="U510" s="8"/>
      <c r="V510" s="8"/>
      <c r="W510" s="8"/>
      <c r="X510" s="8"/>
      <c r="Y510" s="8"/>
      <c r="Z510" s="8"/>
      <c r="AA510" s="8"/>
      <c r="AB510" s="8"/>
      <c r="AC510" s="8"/>
      <c r="AD510" s="8"/>
      <c r="AE510" s="8"/>
    </row>
    <row r="511">
      <c r="A511" s="8"/>
      <c r="B511" s="8"/>
      <c r="C511" s="8"/>
      <c r="D511" s="8"/>
      <c r="E511" s="89"/>
      <c r="F511" s="8"/>
      <c r="G511" s="7"/>
      <c r="H511" s="7"/>
      <c r="I511" s="375"/>
      <c r="J511" s="7"/>
      <c r="K511" s="7"/>
      <c r="L511" s="7"/>
      <c r="M511" s="7"/>
      <c r="N511" s="8"/>
      <c r="O511" s="8"/>
      <c r="P511" s="8"/>
      <c r="Q511" s="8"/>
      <c r="R511" s="8"/>
      <c r="S511" s="8"/>
      <c r="T511" s="8"/>
      <c r="U511" s="8"/>
      <c r="V511" s="8"/>
      <c r="W511" s="8"/>
      <c r="X511" s="8"/>
      <c r="Y511" s="8"/>
      <c r="Z511" s="8"/>
      <c r="AA511" s="8"/>
      <c r="AB511" s="8"/>
      <c r="AC511" s="8"/>
      <c r="AD511" s="8"/>
      <c r="AE511" s="8"/>
    </row>
    <row r="512">
      <c r="A512" s="8"/>
      <c r="B512" s="8"/>
      <c r="C512" s="8"/>
      <c r="D512" s="8"/>
      <c r="E512" s="89"/>
      <c r="F512" s="8"/>
      <c r="G512" s="7"/>
      <c r="H512" s="7"/>
      <c r="I512" s="375"/>
      <c r="J512" s="7"/>
      <c r="K512" s="7"/>
      <c r="L512" s="7"/>
      <c r="M512" s="7"/>
      <c r="N512" s="8"/>
      <c r="O512" s="8"/>
      <c r="P512" s="8"/>
      <c r="Q512" s="8"/>
      <c r="R512" s="8"/>
      <c r="S512" s="8"/>
      <c r="T512" s="8"/>
      <c r="U512" s="8"/>
      <c r="V512" s="8"/>
      <c r="W512" s="8"/>
      <c r="X512" s="8"/>
      <c r="Y512" s="8"/>
      <c r="Z512" s="8"/>
      <c r="AA512" s="8"/>
      <c r="AB512" s="8"/>
      <c r="AC512" s="8"/>
      <c r="AD512" s="8"/>
      <c r="AE512" s="8"/>
    </row>
    <row r="513">
      <c r="A513" s="8"/>
      <c r="B513" s="8"/>
      <c r="C513" s="8"/>
      <c r="D513" s="8"/>
      <c r="E513" s="89"/>
      <c r="F513" s="8"/>
      <c r="G513" s="7"/>
      <c r="H513" s="7"/>
      <c r="I513" s="375"/>
      <c r="J513" s="7"/>
      <c r="K513" s="7"/>
      <c r="L513" s="7"/>
      <c r="M513" s="7"/>
      <c r="N513" s="8"/>
      <c r="O513" s="8"/>
      <c r="P513" s="8"/>
      <c r="Q513" s="8"/>
      <c r="R513" s="8"/>
      <c r="S513" s="8"/>
      <c r="T513" s="8"/>
      <c r="U513" s="8"/>
      <c r="V513" s="8"/>
      <c r="W513" s="8"/>
      <c r="X513" s="8"/>
      <c r="Y513" s="8"/>
      <c r="Z513" s="8"/>
      <c r="AA513" s="8"/>
      <c r="AB513" s="8"/>
      <c r="AC513" s="8"/>
      <c r="AD513" s="8"/>
      <c r="AE513" s="8"/>
    </row>
    <row r="514">
      <c r="A514" s="8"/>
      <c r="B514" s="8"/>
      <c r="C514" s="8"/>
      <c r="D514" s="8"/>
      <c r="E514" s="89"/>
      <c r="F514" s="8"/>
      <c r="G514" s="7"/>
      <c r="H514" s="7"/>
      <c r="I514" s="375"/>
      <c r="J514" s="7"/>
      <c r="K514" s="7"/>
      <c r="L514" s="7"/>
      <c r="M514" s="7"/>
      <c r="N514" s="8"/>
      <c r="O514" s="8"/>
      <c r="P514" s="8"/>
      <c r="Q514" s="8"/>
      <c r="R514" s="8"/>
      <c r="S514" s="8"/>
      <c r="T514" s="8"/>
      <c r="U514" s="8"/>
      <c r="V514" s="8"/>
      <c r="W514" s="8"/>
      <c r="X514" s="8"/>
      <c r="Y514" s="8"/>
      <c r="Z514" s="8"/>
      <c r="AA514" s="8"/>
      <c r="AB514" s="8"/>
      <c r="AC514" s="8"/>
      <c r="AD514" s="8"/>
      <c r="AE514" s="8"/>
    </row>
    <row r="515">
      <c r="A515" s="8"/>
      <c r="B515" s="8"/>
      <c r="C515" s="8"/>
      <c r="D515" s="8"/>
      <c r="E515" s="89"/>
      <c r="F515" s="8"/>
      <c r="G515" s="7"/>
      <c r="H515" s="7"/>
      <c r="I515" s="375"/>
      <c r="J515" s="7"/>
      <c r="K515" s="7"/>
      <c r="L515" s="7"/>
      <c r="M515" s="7"/>
      <c r="N515" s="8"/>
      <c r="O515" s="8"/>
      <c r="P515" s="8"/>
      <c r="Q515" s="8"/>
      <c r="R515" s="8"/>
      <c r="S515" s="8"/>
      <c r="T515" s="8"/>
      <c r="U515" s="8"/>
      <c r="V515" s="8"/>
      <c r="W515" s="8"/>
      <c r="X515" s="8"/>
      <c r="Y515" s="8"/>
      <c r="Z515" s="8"/>
      <c r="AA515" s="8"/>
      <c r="AB515" s="8"/>
      <c r="AC515" s="8"/>
      <c r="AD515" s="8"/>
      <c r="AE515" s="8"/>
    </row>
    <row r="516">
      <c r="A516" s="8"/>
      <c r="B516" s="8"/>
      <c r="C516" s="8"/>
      <c r="D516" s="8"/>
      <c r="E516" s="89"/>
      <c r="F516" s="8"/>
      <c r="G516" s="7"/>
      <c r="H516" s="7"/>
      <c r="I516" s="375"/>
      <c r="J516" s="7"/>
      <c r="K516" s="7"/>
      <c r="L516" s="7"/>
      <c r="M516" s="7"/>
      <c r="N516" s="8"/>
      <c r="O516" s="8"/>
      <c r="P516" s="8"/>
      <c r="Q516" s="8"/>
      <c r="R516" s="8"/>
      <c r="S516" s="8"/>
      <c r="T516" s="8"/>
      <c r="U516" s="8"/>
      <c r="V516" s="8"/>
      <c r="W516" s="8"/>
      <c r="X516" s="8"/>
      <c r="Y516" s="8"/>
      <c r="Z516" s="8"/>
      <c r="AA516" s="8"/>
      <c r="AB516" s="8"/>
      <c r="AC516" s="8"/>
      <c r="AD516" s="8"/>
      <c r="AE516" s="8"/>
    </row>
    <row r="517">
      <c r="A517" s="8"/>
      <c r="B517" s="8"/>
      <c r="C517" s="8"/>
      <c r="D517" s="8"/>
      <c r="E517" s="89"/>
      <c r="F517" s="8"/>
      <c r="G517" s="7"/>
      <c r="H517" s="7"/>
      <c r="I517" s="375"/>
      <c r="J517" s="7"/>
      <c r="K517" s="7"/>
      <c r="L517" s="7"/>
      <c r="M517" s="7"/>
      <c r="N517" s="8"/>
      <c r="O517" s="8"/>
      <c r="P517" s="8"/>
      <c r="Q517" s="8"/>
      <c r="R517" s="8"/>
      <c r="S517" s="8"/>
      <c r="T517" s="8"/>
      <c r="U517" s="8"/>
      <c r="V517" s="8"/>
      <c r="W517" s="8"/>
      <c r="X517" s="8"/>
      <c r="Y517" s="8"/>
      <c r="Z517" s="8"/>
      <c r="AA517" s="8"/>
      <c r="AB517" s="8"/>
      <c r="AC517" s="8"/>
      <c r="AD517" s="8"/>
      <c r="AE517" s="8"/>
    </row>
    <row r="518">
      <c r="A518" s="8"/>
      <c r="B518" s="8"/>
      <c r="C518" s="8"/>
      <c r="D518" s="8"/>
      <c r="E518" s="89"/>
      <c r="F518" s="8"/>
      <c r="G518" s="7"/>
      <c r="H518" s="7"/>
      <c r="I518" s="375"/>
      <c r="J518" s="7"/>
      <c r="K518" s="7"/>
      <c r="L518" s="7"/>
      <c r="M518" s="7"/>
      <c r="N518" s="8"/>
      <c r="O518" s="8"/>
      <c r="P518" s="8"/>
      <c r="Q518" s="8"/>
      <c r="R518" s="8"/>
      <c r="S518" s="8"/>
      <c r="T518" s="8"/>
      <c r="U518" s="8"/>
      <c r="V518" s="8"/>
      <c r="W518" s="8"/>
      <c r="X518" s="8"/>
      <c r="Y518" s="8"/>
      <c r="Z518" s="8"/>
      <c r="AA518" s="8"/>
      <c r="AB518" s="8"/>
      <c r="AC518" s="8"/>
      <c r="AD518" s="8"/>
      <c r="AE518" s="8"/>
    </row>
    <row r="519">
      <c r="A519" s="8"/>
      <c r="B519" s="8"/>
      <c r="C519" s="8"/>
      <c r="D519" s="8"/>
      <c r="E519" s="89"/>
      <c r="F519" s="8"/>
      <c r="G519" s="7"/>
      <c r="H519" s="7"/>
      <c r="I519" s="375"/>
      <c r="J519" s="7"/>
      <c r="K519" s="7"/>
      <c r="L519" s="7"/>
      <c r="M519" s="7"/>
      <c r="N519" s="8"/>
      <c r="O519" s="8"/>
      <c r="P519" s="8"/>
      <c r="Q519" s="8"/>
      <c r="R519" s="8"/>
      <c r="S519" s="8"/>
      <c r="T519" s="8"/>
      <c r="U519" s="8"/>
      <c r="V519" s="8"/>
      <c r="W519" s="8"/>
      <c r="X519" s="8"/>
      <c r="Y519" s="8"/>
      <c r="Z519" s="8"/>
      <c r="AA519" s="8"/>
      <c r="AB519" s="8"/>
      <c r="AC519" s="8"/>
      <c r="AD519" s="8"/>
      <c r="AE519" s="8"/>
    </row>
    <row r="520">
      <c r="A520" s="8"/>
      <c r="B520" s="8"/>
      <c r="C520" s="8"/>
      <c r="D520" s="8"/>
      <c r="E520" s="89"/>
      <c r="F520" s="8"/>
      <c r="G520" s="7"/>
      <c r="H520" s="7"/>
      <c r="I520" s="375"/>
      <c r="J520" s="7"/>
      <c r="K520" s="7"/>
      <c r="L520" s="7"/>
      <c r="M520" s="7"/>
      <c r="N520" s="8"/>
      <c r="O520" s="8"/>
      <c r="P520" s="8"/>
      <c r="Q520" s="8"/>
      <c r="R520" s="8"/>
      <c r="S520" s="8"/>
      <c r="T520" s="8"/>
      <c r="U520" s="8"/>
      <c r="V520" s="8"/>
      <c r="W520" s="8"/>
      <c r="X520" s="8"/>
      <c r="Y520" s="8"/>
      <c r="Z520" s="8"/>
      <c r="AA520" s="8"/>
      <c r="AB520" s="8"/>
      <c r="AC520" s="8"/>
      <c r="AD520" s="8"/>
      <c r="AE520" s="8"/>
    </row>
    <row r="521">
      <c r="A521" s="8"/>
      <c r="B521" s="8"/>
      <c r="C521" s="8"/>
      <c r="D521" s="8"/>
      <c r="E521" s="89"/>
      <c r="F521" s="8"/>
      <c r="G521" s="7"/>
      <c r="H521" s="7"/>
      <c r="I521" s="375"/>
      <c r="J521" s="7"/>
      <c r="K521" s="7"/>
      <c r="L521" s="7"/>
      <c r="M521" s="7"/>
      <c r="N521" s="8"/>
      <c r="O521" s="8"/>
      <c r="P521" s="8"/>
      <c r="Q521" s="8"/>
      <c r="R521" s="8"/>
      <c r="S521" s="8"/>
      <c r="T521" s="8"/>
      <c r="U521" s="8"/>
      <c r="V521" s="8"/>
      <c r="W521" s="8"/>
      <c r="X521" s="8"/>
      <c r="Y521" s="8"/>
      <c r="Z521" s="8"/>
      <c r="AA521" s="8"/>
      <c r="AB521" s="8"/>
      <c r="AC521" s="8"/>
      <c r="AD521" s="8"/>
      <c r="AE521" s="8"/>
    </row>
    <row r="522">
      <c r="A522" s="8"/>
      <c r="B522" s="8"/>
      <c r="C522" s="8"/>
      <c r="D522" s="8"/>
      <c r="E522" s="89"/>
      <c r="F522" s="8"/>
      <c r="G522" s="7"/>
      <c r="H522" s="7"/>
      <c r="I522" s="375"/>
      <c r="J522" s="7"/>
      <c r="K522" s="7"/>
      <c r="L522" s="7"/>
      <c r="M522" s="7"/>
      <c r="N522" s="8"/>
      <c r="O522" s="8"/>
      <c r="P522" s="8"/>
      <c r="Q522" s="8"/>
      <c r="R522" s="8"/>
      <c r="S522" s="8"/>
      <c r="T522" s="8"/>
      <c r="U522" s="8"/>
      <c r="V522" s="8"/>
      <c r="W522" s="8"/>
      <c r="X522" s="8"/>
      <c r="Y522" s="8"/>
      <c r="Z522" s="8"/>
      <c r="AA522" s="8"/>
      <c r="AB522" s="8"/>
      <c r="AC522" s="8"/>
      <c r="AD522" s="8"/>
      <c r="AE522" s="8"/>
    </row>
    <row r="523">
      <c r="A523" s="8"/>
      <c r="B523" s="8"/>
      <c r="C523" s="8"/>
      <c r="D523" s="8"/>
      <c r="E523" s="89"/>
      <c r="F523" s="8"/>
      <c r="G523" s="7"/>
      <c r="H523" s="7"/>
      <c r="I523" s="375"/>
      <c r="J523" s="7"/>
      <c r="K523" s="7"/>
      <c r="L523" s="7"/>
      <c r="M523" s="7"/>
      <c r="N523" s="8"/>
      <c r="O523" s="8"/>
      <c r="P523" s="8"/>
      <c r="Q523" s="8"/>
      <c r="R523" s="8"/>
      <c r="S523" s="8"/>
      <c r="T523" s="8"/>
      <c r="U523" s="8"/>
      <c r="V523" s="8"/>
      <c r="W523" s="8"/>
      <c r="X523" s="8"/>
      <c r="Y523" s="8"/>
      <c r="Z523" s="8"/>
      <c r="AA523" s="8"/>
      <c r="AB523" s="8"/>
      <c r="AC523" s="8"/>
      <c r="AD523" s="8"/>
      <c r="AE523" s="8"/>
    </row>
    <row r="524">
      <c r="A524" s="8"/>
      <c r="B524" s="8"/>
      <c r="C524" s="8"/>
      <c r="D524" s="8"/>
      <c r="E524" s="89"/>
      <c r="F524" s="8"/>
      <c r="G524" s="7"/>
      <c r="H524" s="7"/>
      <c r="I524" s="375"/>
      <c r="J524" s="7"/>
      <c r="K524" s="7"/>
      <c r="L524" s="7"/>
      <c r="M524" s="7"/>
      <c r="N524" s="8"/>
      <c r="O524" s="8"/>
      <c r="P524" s="8"/>
      <c r="Q524" s="8"/>
      <c r="R524" s="8"/>
      <c r="S524" s="8"/>
      <c r="T524" s="8"/>
      <c r="U524" s="8"/>
      <c r="V524" s="8"/>
      <c r="W524" s="8"/>
      <c r="X524" s="8"/>
      <c r="Y524" s="8"/>
      <c r="Z524" s="8"/>
      <c r="AA524" s="8"/>
      <c r="AB524" s="8"/>
      <c r="AC524" s="8"/>
      <c r="AD524" s="8"/>
      <c r="AE524" s="8"/>
    </row>
    <row r="525">
      <c r="A525" s="8"/>
      <c r="B525" s="8"/>
      <c r="C525" s="8"/>
      <c r="D525" s="8"/>
      <c r="E525" s="89"/>
      <c r="F525" s="8"/>
      <c r="G525" s="7"/>
      <c r="H525" s="7"/>
      <c r="I525" s="375"/>
      <c r="J525" s="7"/>
      <c r="K525" s="7"/>
      <c r="L525" s="7"/>
      <c r="M525" s="7"/>
      <c r="N525" s="8"/>
      <c r="O525" s="8"/>
      <c r="P525" s="8"/>
      <c r="Q525" s="8"/>
      <c r="R525" s="8"/>
      <c r="S525" s="8"/>
      <c r="T525" s="8"/>
      <c r="U525" s="8"/>
      <c r="V525" s="8"/>
      <c r="W525" s="8"/>
      <c r="X525" s="8"/>
      <c r="Y525" s="8"/>
      <c r="Z525" s="8"/>
      <c r="AA525" s="8"/>
      <c r="AB525" s="8"/>
      <c r="AC525" s="8"/>
      <c r="AD525" s="8"/>
      <c r="AE525" s="8"/>
    </row>
    <row r="526">
      <c r="A526" s="8"/>
      <c r="B526" s="8"/>
      <c r="C526" s="8"/>
      <c r="D526" s="8"/>
      <c r="E526" s="89"/>
      <c r="F526" s="8"/>
      <c r="G526" s="7"/>
      <c r="H526" s="7"/>
      <c r="I526" s="375"/>
      <c r="J526" s="7"/>
      <c r="K526" s="7"/>
      <c r="L526" s="7"/>
      <c r="M526" s="7"/>
      <c r="N526" s="8"/>
      <c r="O526" s="8"/>
      <c r="P526" s="8"/>
      <c r="Q526" s="8"/>
      <c r="R526" s="8"/>
      <c r="S526" s="8"/>
      <c r="T526" s="8"/>
      <c r="U526" s="8"/>
      <c r="V526" s="8"/>
      <c r="W526" s="8"/>
      <c r="X526" s="8"/>
      <c r="Y526" s="8"/>
      <c r="Z526" s="8"/>
      <c r="AA526" s="8"/>
      <c r="AB526" s="8"/>
      <c r="AC526" s="8"/>
      <c r="AD526" s="8"/>
      <c r="AE526" s="8"/>
    </row>
    <row r="527">
      <c r="A527" s="8"/>
      <c r="B527" s="8"/>
      <c r="C527" s="8"/>
      <c r="D527" s="8"/>
      <c r="E527" s="89"/>
      <c r="F527" s="8"/>
      <c r="G527" s="7"/>
      <c r="H527" s="7"/>
      <c r="I527" s="375"/>
      <c r="J527" s="7"/>
      <c r="K527" s="7"/>
      <c r="L527" s="7"/>
      <c r="M527" s="7"/>
      <c r="N527" s="8"/>
      <c r="O527" s="8"/>
      <c r="P527" s="8"/>
      <c r="Q527" s="8"/>
      <c r="R527" s="8"/>
      <c r="S527" s="8"/>
      <c r="T527" s="8"/>
      <c r="U527" s="8"/>
      <c r="V527" s="8"/>
      <c r="W527" s="8"/>
      <c r="X527" s="8"/>
      <c r="Y527" s="8"/>
      <c r="Z527" s="8"/>
      <c r="AA527" s="8"/>
      <c r="AB527" s="8"/>
      <c r="AC527" s="8"/>
      <c r="AD527" s="8"/>
      <c r="AE527" s="8"/>
    </row>
    <row r="528">
      <c r="A528" s="8"/>
      <c r="B528" s="8"/>
      <c r="C528" s="8"/>
      <c r="D528" s="8"/>
      <c r="E528" s="89"/>
      <c r="F528" s="8"/>
      <c r="G528" s="7"/>
      <c r="H528" s="7"/>
      <c r="I528" s="375"/>
      <c r="J528" s="7"/>
      <c r="K528" s="7"/>
      <c r="L528" s="7"/>
      <c r="M528" s="7"/>
      <c r="N528" s="8"/>
      <c r="O528" s="8"/>
      <c r="P528" s="8"/>
      <c r="Q528" s="8"/>
      <c r="R528" s="8"/>
      <c r="S528" s="8"/>
      <c r="T528" s="8"/>
      <c r="U528" s="8"/>
      <c r="V528" s="8"/>
      <c r="W528" s="8"/>
      <c r="X528" s="8"/>
      <c r="Y528" s="8"/>
      <c r="Z528" s="8"/>
      <c r="AA528" s="8"/>
      <c r="AB528" s="8"/>
      <c r="AC528" s="8"/>
      <c r="AD528" s="8"/>
      <c r="AE528" s="8"/>
    </row>
    <row r="529">
      <c r="A529" s="8"/>
      <c r="B529" s="8"/>
      <c r="C529" s="8"/>
      <c r="D529" s="8"/>
      <c r="E529" s="89"/>
      <c r="F529" s="8"/>
      <c r="G529" s="7"/>
      <c r="H529" s="7"/>
      <c r="I529" s="375"/>
      <c r="J529" s="7"/>
      <c r="K529" s="7"/>
      <c r="L529" s="7"/>
      <c r="M529" s="7"/>
      <c r="N529" s="8"/>
      <c r="O529" s="8"/>
      <c r="P529" s="8"/>
      <c r="Q529" s="8"/>
      <c r="R529" s="8"/>
      <c r="S529" s="8"/>
      <c r="T529" s="8"/>
      <c r="U529" s="8"/>
      <c r="V529" s="8"/>
      <c r="W529" s="8"/>
      <c r="X529" s="8"/>
      <c r="Y529" s="8"/>
      <c r="Z529" s="8"/>
      <c r="AA529" s="8"/>
      <c r="AB529" s="8"/>
      <c r="AC529" s="8"/>
      <c r="AD529" s="8"/>
      <c r="AE529" s="8"/>
    </row>
    <row r="530">
      <c r="A530" s="8"/>
      <c r="B530" s="8"/>
      <c r="C530" s="8"/>
      <c r="D530" s="8"/>
      <c r="E530" s="89"/>
      <c r="F530" s="8"/>
      <c r="G530" s="7"/>
      <c r="H530" s="7"/>
      <c r="I530" s="375"/>
      <c r="J530" s="7"/>
      <c r="K530" s="7"/>
      <c r="L530" s="7"/>
      <c r="M530" s="7"/>
      <c r="N530" s="8"/>
      <c r="O530" s="8"/>
      <c r="P530" s="8"/>
      <c r="Q530" s="8"/>
      <c r="R530" s="8"/>
      <c r="S530" s="8"/>
      <c r="T530" s="8"/>
      <c r="U530" s="8"/>
      <c r="V530" s="8"/>
      <c r="W530" s="8"/>
      <c r="X530" s="8"/>
      <c r="Y530" s="8"/>
      <c r="Z530" s="8"/>
      <c r="AA530" s="8"/>
      <c r="AB530" s="8"/>
      <c r="AC530" s="8"/>
      <c r="AD530" s="8"/>
      <c r="AE530" s="8"/>
    </row>
    <row r="531">
      <c r="A531" s="8"/>
      <c r="B531" s="8"/>
      <c r="C531" s="8"/>
      <c r="D531" s="8"/>
      <c r="E531" s="89"/>
      <c r="F531" s="8"/>
      <c r="G531" s="7"/>
      <c r="H531" s="7"/>
      <c r="I531" s="375"/>
      <c r="J531" s="7"/>
      <c r="K531" s="7"/>
      <c r="L531" s="7"/>
      <c r="M531" s="7"/>
      <c r="N531" s="8"/>
      <c r="O531" s="8"/>
      <c r="P531" s="8"/>
      <c r="Q531" s="8"/>
      <c r="R531" s="8"/>
      <c r="S531" s="8"/>
      <c r="T531" s="8"/>
      <c r="U531" s="8"/>
      <c r="V531" s="8"/>
      <c r="W531" s="8"/>
      <c r="X531" s="8"/>
      <c r="Y531" s="8"/>
      <c r="Z531" s="8"/>
      <c r="AA531" s="8"/>
      <c r="AB531" s="8"/>
      <c r="AC531" s="8"/>
      <c r="AD531" s="8"/>
      <c r="AE531" s="8"/>
    </row>
    <row r="532">
      <c r="A532" s="8"/>
      <c r="B532" s="8"/>
      <c r="C532" s="8"/>
      <c r="D532" s="8"/>
      <c r="E532" s="89"/>
      <c r="F532" s="8"/>
      <c r="G532" s="7"/>
      <c r="H532" s="7"/>
      <c r="I532" s="375"/>
      <c r="J532" s="7"/>
      <c r="K532" s="7"/>
      <c r="L532" s="7"/>
      <c r="M532" s="7"/>
      <c r="N532" s="8"/>
      <c r="O532" s="8"/>
      <c r="P532" s="8"/>
      <c r="Q532" s="8"/>
      <c r="R532" s="8"/>
      <c r="S532" s="8"/>
      <c r="T532" s="8"/>
      <c r="U532" s="8"/>
      <c r="V532" s="8"/>
      <c r="W532" s="8"/>
      <c r="X532" s="8"/>
      <c r="Y532" s="8"/>
      <c r="Z532" s="8"/>
      <c r="AA532" s="8"/>
      <c r="AB532" s="8"/>
      <c r="AC532" s="8"/>
      <c r="AD532" s="8"/>
      <c r="AE532" s="8"/>
    </row>
    <row r="533">
      <c r="A533" s="8"/>
      <c r="B533" s="8"/>
      <c r="C533" s="8"/>
      <c r="D533" s="8"/>
      <c r="E533" s="89"/>
      <c r="F533" s="8"/>
      <c r="G533" s="7"/>
      <c r="H533" s="7"/>
      <c r="I533" s="375"/>
      <c r="J533" s="7"/>
      <c r="K533" s="7"/>
      <c r="L533" s="7"/>
      <c r="M533" s="7"/>
      <c r="N533" s="8"/>
      <c r="O533" s="8"/>
      <c r="P533" s="8"/>
      <c r="Q533" s="8"/>
      <c r="R533" s="8"/>
      <c r="S533" s="8"/>
      <c r="T533" s="8"/>
      <c r="U533" s="8"/>
      <c r="V533" s="8"/>
      <c r="W533" s="8"/>
      <c r="X533" s="8"/>
      <c r="Y533" s="8"/>
      <c r="Z533" s="8"/>
      <c r="AA533" s="8"/>
      <c r="AB533" s="8"/>
      <c r="AC533" s="8"/>
      <c r="AD533" s="8"/>
      <c r="AE533" s="8"/>
    </row>
    <row r="534">
      <c r="A534" s="8"/>
      <c r="B534" s="8"/>
      <c r="C534" s="8"/>
      <c r="D534" s="8"/>
      <c r="E534" s="89"/>
      <c r="F534" s="8"/>
      <c r="G534" s="7"/>
      <c r="H534" s="7"/>
      <c r="I534" s="375"/>
      <c r="J534" s="7"/>
      <c r="K534" s="7"/>
      <c r="L534" s="7"/>
      <c r="M534" s="7"/>
      <c r="N534" s="8"/>
      <c r="O534" s="8"/>
      <c r="P534" s="8"/>
      <c r="Q534" s="8"/>
      <c r="R534" s="8"/>
      <c r="S534" s="8"/>
      <c r="T534" s="8"/>
      <c r="U534" s="8"/>
      <c r="V534" s="8"/>
      <c r="W534" s="8"/>
      <c r="X534" s="8"/>
      <c r="Y534" s="8"/>
      <c r="Z534" s="8"/>
      <c r="AA534" s="8"/>
      <c r="AB534" s="8"/>
      <c r="AC534" s="8"/>
      <c r="AD534" s="8"/>
      <c r="AE534" s="8"/>
    </row>
    <row r="535">
      <c r="A535" s="8"/>
      <c r="B535" s="8"/>
      <c r="C535" s="8"/>
      <c r="D535" s="8"/>
      <c r="E535" s="89"/>
      <c r="F535" s="8"/>
      <c r="G535" s="7"/>
      <c r="H535" s="7"/>
      <c r="I535" s="375"/>
      <c r="J535" s="7"/>
      <c r="K535" s="7"/>
      <c r="L535" s="7"/>
      <c r="M535" s="7"/>
      <c r="N535" s="8"/>
      <c r="O535" s="8"/>
      <c r="P535" s="8"/>
      <c r="Q535" s="8"/>
      <c r="R535" s="8"/>
      <c r="S535" s="8"/>
      <c r="T535" s="8"/>
      <c r="U535" s="8"/>
      <c r="V535" s="8"/>
      <c r="W535" s="8"/>
      <c r="X535" s="8"/>
      <c r="Y535" s="8"/>
      <c r="Z535" s="8"/>
      <c r="AA535" s="8"/>
      <c r="AB535" s="8"/>
      <c r="AC535" s="8"/>
      <c r="AD535" s="8"/>
      <c r="AE535" s="8"/>
    </row>
    <row r="536">
      <c r="A536" s="8"/>
      <c r="B536" s="8"/>
      <c r="C536" s="8"/>
      <c r="D536" s="8"/>
      <c r="E536" s="89"/>
      <c r="F536" s="8"/>
      <c r="G536" s="7"/>
      <c r="H536" s="7"/>
      <c r="I536" s="375"/>
      <c r="J536" s="7"/>
      <c r="K536" s="7"/>
      <c r="L536" s="7"/>
      <c r="M536" s="7"/>
      <c r="N536" s="8"/>
      <c r="O536" s="8"/>
      <c r="P536" s="8"/>
      <c r="Q536" s="8"/>
      <c r="R536" s="8"/>
      <c r="S536" s="8"/>
      <c r="T536" s="8"/>
      <c r="U536" s="8"/>
      <c r="V536" s="8"/>
      <c r="W536" s="8"/>
      <c r="X536" s="8"/>
      <c r="Y536" s="8"/>
      <c r="Z536" s="8"/>
      <c r="AA536" s="8"/>
      <c r="AB536" s="8"/>
      <c r="AC536" s="8"/>
      <c r="AD536" s="8"/>
      <c r="AE536" s="8"/>
    </row>
    <row r="537">
      <c r="A537" s="8"/>
      <c r="B537" s="8"/>
      <c r="C537" s="8"/>
      <c r="D537" s="8"/>
      <c r="E537" s="89"/>
      <c r="F537" s="8"/>
      <c r="G537" s="7"/>
      <c r="H537" s="7"/>
      <c r="I537" s="375"/>
      <c r="J537" s="7"/>
      <c r="K537" s="7"/>
      <c r="L537" s="7"/>
      <c r="M537" s="7"/>
      <c r="N537" s="8"/>
      <c r="O537" s="8"/>
      <c r="P537" s="8"/>
      <c r="Q537" s="8"/>
      <c r="R537" s="8"/>
      <c r="S537" s="8"/>
      <c r="T537" s="8"/>
      <c r="U537" s="8"/>
      <c r="V537" s="8"/>
      <c r="W537" s="8"/>
      <c r="X537" s="8"/>
      <c r="Y537" s="8"/>
      <c r="Z537" s="8"/>
      <c r="AA537" s="8"/>
      <c r="AB537" s="8"/>
      <c r="AC537" s="8"/>
      <c r="AD537" s="8"/>
      <c r="AE537" s="8"/>
    </row>
    <row r="538">
      <c r="A538" s="8"/>
      <c r="B538" s="8"/>
      <c r="C538" s="8"/>
      <c r="D538" s="8"/>
      <c r="E538" s="89"/>
      <c r="F538" s="8"/>
      <c r="G538" s="7"/>
      <c r="H538" s="7"/>
      <c r="I538" s="375"/>
      <c r="J538" s="7"/>
      <c r="K538" s="7"/>
      <c r="L538" s="7"/>
      <c r="M538" s="7"/>
      <c r="N538" s="8"/>
      <c r="O538" s="8"/>
      <c r="P538" s="8"/>
      <c r="Q538" s="8"/>
      <c r="R538" s="8"/>
      <c r="S538" s="8"/>
      <c r="T538" s="8"/>
      <c r="U538" s="8"/>
      <c r="V538" s="8"/>
      <c r="W538" s="8"/>
      <c r="X538" s="8"/>
      <c r="Y538" s="8"/>
      <c r="Z538" s="8"/>
      <c r="AA538" s="8"/>
      <c r="AB538" s="8"/>
      <c r="AC538" s="8"/>
      <c r="AD538" s="8"/>
      <c r="AE538" s="8"/>
    </row>
    <row r="539">
      <c r="A539" s="8"/>
      <c r="B539" s="8"/>
      <c r="C539" s="8"/>
      <c r="D539" s="8"/>
      <c r="E539" s="89"/>
      <c r="F539" s="8"/>
      <c r="G539" s="7"/>
      <c r="H539" s="7"/>
      <c r="I539" s="375"/>
      <c r="J539" s="7"/>
      <c r="K539" s="7"/>
      <c r="L539" s="7"/>
      <c r="M539" s="7"/>
      <c r="N539" s="8"/>
      <c r="O539" s="8"/>
      <c r="P539" s="8"/>
      <c r="Q539" s="8"/>
      <c r="R539" s="8"/>
      <c r="S539" s="8"/>
      <c r="T539" s="8"/>
      <c r="U539" s="8"/>
      <c r="V539" s="8"/>
      <c r="W539" s="8"/>
      <c r="X539" s="8"/>
      <c r="Y539" s="8"/>
      <c r="Z539" s="8"/>
      <c r="AA539" s="8"/>
      <c r="AB539" s="8"/>
      <c r="AC539" s="8"/>
      <c r="AD539" s="8"/>
      <c r="AE539" s="8"/>
    </row>
    <row r="540">
      <c r="A540" s="8"/>
      <c r="B540" s="8"/>
      <c r="C540" s="8"/>
      <c r="D540" s="8"/>
      <c r="E540" s="89"/>
      <c r="F540" s="8"/>
      <c r="G540" s="7"/>
      <c r="H540" s="7"/>
      <c r="I540" s="375"/>
      <c r="J540" s="7"/>
      <c r="K540" s="7"/>
      <c r="L540" s="7"/>
      <c r="M540" s="7"/>
      <c r="N540" s="8"/>
      <c r="O540" s="8"/>
      <c r="P540" s="8"/>
      <c r="Q540" s="8"/>
      <c r="R540" s="8"/>
      <c r="S540" s="8"/>
      <c r="T540" s="8"/>
      <c r="U540" s="8"/>
      <c r="V540" s="8"/>
      <c r="W540" s="8"/>
      <c r="X540" s="8"/>
      <c r="Y540" s="8"/>
      <c r="Z540" s="8"/>
      <c r="AA540" s="8"/>
      <c r="AB540" s="8"/>
      <c r="AC540" s="8"/>
      <c r="AD540" s="8"/>
      <c r="AE540" s="8"/>
    </row>
    <row r="541">
      <c r="A541" s="8"/>
      <c r="B541" s="8"/>
      <c r="C541" s="8"/>
      <c r="D541" s="8"/>
      <c r="E541" s="89"/>
      <c r="F541" s="8"/>
      <c r="G541" s="7"/>
      <c r="H541" s="7"/>
      <c r="I541" s="375"/>
      <c r="J541" s="7"/>
      <c r="K541" s="7"/>
      <c r="L541" s="7"/>
      <c r="M541" s="7"/>
      <c r="N541" s="8"/>
      <c r="O541" s="8"/>
      <c r="P541" s="8"/>
      <c r="Q541" s="8"/>
      <c r="R541" s="8"/>
      <c r="S541" s="8"/>
      <c r="T541" s="8"/>
      <c r="U541" s="8"/>
      <c r="V541" s="8"/>
      <c r="W541" s="8"/>
      <c r="X541" s="8"/>
      <c r="Y541" s="8"/>
      <c r="Z541" s="8"/>
      <c r="AA541" s="8"/>
      <c r="AB541" s="8"/>
      <c r="AC541" s="8"/>
      <c r="AD541" s="8"/>
      <c r="AE541" s="8"/>
    </row>
    <row r="542">
      <c r="A542" s="8"/>
      <c r="B542" s="8"/>
      <c r="C542" s="8"/>
      <c r="D542" s="8"/>
      <c r="E542" s="89"/>
      <c r="F542" s="8"/>
      <c r="G542" s="7"/>
      <c r="H542" s="7"/>
      <c r="I542" s="375"/>
      <c r="J542" s="7"/>
      <c r="K542" s="7"/>
      <c r="L542" s="7"/>
      <c r="M542" s="7"/>
      <c r="N542" s="8"/>
      <c r="O542" s="8"/>
      <c r="P542" s="8"/>
      <c r="Q542" s="8"/>
      <c r="R542" s="8"/>
      <c r="S542" s="8"/>
      <c r="T542" s="8"/>
      <c r="U542" s="8"/>
      <c r="V542" s="8"/>
      <c r="W542" s="8"/>
      <c r="X542" s="8"/>
      <c r="Y542" s="8"/>
      <c r="Z542" s="8"/>
      <c r="AA542" s="8"/>
      <c r="AB542" s="8"/>
      <c r="AC542" s="8"/>
      <c r="AD542" s="8"/>
      <c r="AE542" s="8"/>
    </row>
    <row r="543">
      <c r="A543" s="8"/>
      <c r="B543" s="8"/>
      <c r="C543" s="8"/>
      <c r="D543" s="8"/>
      <c r="E543" s="89"/>
      <c r="F543" s="8"/>
      <c r="G543" s="7"/>
      <c r="H543" s="7"/>
      <c r="I543" s="375"/>
      <c r="J543" s="7"/>
      <c r="K543" s="7"/>
      <c r="L543" s="7"/>
      <c r="M543" s="7"/>
      <c r="N543" s="8"/>
      <c r="O543" s="8"/>
      <c r="P543" s="8"/>
      <c r="Q543" s="8"/>
      <c r="R543" s="8"/>
      <c r="S543" s="8"/>
      <c r="T543" s="8"/>
      <c r="U543" s="8"/>
      <c r="V543" s="8"/>
      <c r="W543" s="8"/>
      <c r="X543" s="8"/>
      <c r="Y543" s="8"/>
      <c r="Z543" s="8"/>
      <c r="AA543" s="8"/>
      <c r="AB543" s="8"/>
      <c r="AC543" s="8"/>
      <c r="AD543" s="8"/>
      <c r="AE543" s="8"/>
    </row>
    <row r="544">
      <c r="A544" s="8"/>
      <c r="B544" s="8"/>
      <c r="C544" s="8"/>
      <c r="D544" s="8"/>
      <c r="E544" s="89"/>
      <c r="F544" s="8"/>
      <c r="G544" s="7"/>
      <c r="H544" s="7"/>
      <c r="I544" s="375"/>
      <c r="J544" s="7"/>
      <c r="K544" s="7"/>
      <c r="L544" s="7"/>
      <c r="M544" s="7"/>
      <c r="N544" s="8"/>
      <c r="O544" s="8"/>
      <c r="P544" s="8"/>
      <c r="Q544" s="8"/>
      <c r="R544" s="8"/>
      <c r="S544" s="8"/>
      <c r="T544" s="8"/>
      <c r="U544" s="8"/>
      <c r="V544" s="8"/>
      <c r="W544" s="8"/>
      <c r="X544" s="8"/>
      <c r="Y544" s="8"/>
      <c r="Z544" s="8"/>
      <c r="AA544" s="8"/>
      <c r="AB544" s="8"/>
      <c r="AC544" s="8"/>
      <c r="AD544" s="8"/>
      <c r="AE544" s="8"/>
    </row>
    <row r="545">
      <c r="A545" s="8"/>
      <c r="B545" s="8"/>
      <c r="C545" s="8"/>
      <c r="D545" s="8"/>
      <c r="E545" s="89"/>
      <c r="F545" s="8"/>
      <c r="G545" s="7"/>
      <c r="H545" s="7"/>
      <c r="I545" s="375"/>
      <c r="J545" s="7"/>
      <c r="K545" s="7"/>
      <c r="L545" s="7"/>
      <c r="M545" s="7"/>
      <c r="N545" s="8"/>
      <c r="O545" s="8"/>
      <c r="P545" s="8"/>
      <c r="Q545" s="8"/>
      <c r="R545" s="8"/>
      <c r="S545" s="8"/>
      <c r="T545" s="8"/>
      <c r="U545" s="8"/>
      <c r="V545" s="8"/>
      <c r="W545" s="8"/>
      <c r="X545" s="8"/>
      <c r="Y545" s="8"/>
      <c r="Z545" s="8"/>
      <c r="AA545" s="8"/>
      <c r="AB545" s="8"/>
      <c r="AC545" s="8"/>
      <c r="AD545" s="8"/>
      <c r="AE545" s="8"/>
    </row>
    <row r="546">
      <c r="A546" s="8"/>
      <c r="B546" s="8"/>
      <c r="C546" s="8"/>
      <c r="D546" s="8"/>
      <c r="E546" s="89"/>
      <c r="F546" s="8"/>
      <c r="G546" s="7"/>
      <c r="H546" s="7"/>
      <c r="I546" s="375"/>
      <c r="J546" s="7"/>
      <c r="K546" s="7"/>
      <c r="L546" s="7"/>
      <c r="M546" s="7"/>
      <c r="N546" s="8"/>
      <c r="O546" s="8"/>
      <c r="P546" s="8"/>
      <c r="Q546" s="8"/>
      <c r="R546" s="8"/>
      <c r="S546" s="8"/>
      <c r="T546" s="8"/>
      <c r="U546" s="8"/>
      <c r="V546" s="8"/>
      <c r="W546" s="8"/>
      <c r="X546" s="8"/>
      <c r="Y546" s="8"/>
      <c r="Z546" s="8"/>
      <c r="AA546" s="8"/>
      <c r="AB546" s="8"/>
      <c r="AC546" s="8"/>
      <c r="AD546" s="8"/>
      <c r="AE546" s="8"/>
    </row>
    <row r="547">
      <c r="A547" s="8"/>
      <c r="B547" s="8"/>
      <c r="C547" s="8"/>
      <c r="D547" s="8"/>
      <c r="E547" s="89"/>
      <c r="F547" s="8"/>
      <c r="G547" s="7"/>
      <c r="H547" s="7"/>
      <c r="I547" s="375"/>
      <c r="J547" s="7"/>
      <c r="K547" s="7"/>
      <c r="L547" s="7"/>
      <c r="M547" s="7"/>
      <c r="N547" s="8"/>
      <c r="O547" s="8"/>
      <c r="P547" s="8"/>
      <c r="Q547" s="8"/>
      <c r="R547" s="8"/>
      <c r="S547" s="8"/>
      <c r="T547" s="8"/>
      <c r="U547" s="8"/>
      <c r="V547" s="8"/>
      <c r="W547" s="8"/>
      <c r="X547" s="8"/>
      <c r="Y547" s="8"/>
      <c r="Z547" s="8"/>
      <c r="AA547" s="8"/>
      <c r="AB547" s="8"/>
      <c r="AC547" s="8"/>
      <c r="AD547" s="8"/>
      <c r="AE547" s="8"/>
    </row>
    <row r="548">
      <c r="A548" s="8"/>
      <c r="B548" s="8"/>
      <c r="C548" s="8"/>
      <c r="D548" s="8"/>
      <c r="E548" s="89"/>
      <c r="F548" s="8"/>
      <c r="G548" s="7"/>
      <c r="H548" s="7"/>
      <c r="I548" s="375"/>
      <c r="J548" s="7"/>
      <c r="K548" s="7"/>
      <c r="L548" s="7"/>
      <c r="M548" s="7"/>
      <c r="N548" s="8"/>
      <c r="O548" s="8"/>
      <c r="P548" s="8"/>
      <c r="Q548" s="8"/>
      <c r="R548" s="8"/>
      <c r="S548" s="8"/>
      <c r="T548" s="8"/>
      <c r="U548" s="8"/>
      <c r="V548" s="8"/>
      <c r="W548" s="8"/>
      <c r="X548" s="8"/>
      <c r="Y548" s="8"/>
      <c r="Z548" s="8"/>
      <c r="AA548" s="8"/>
      <c r="AB548" s="8"/>
      <c r="AC548" s="8"/>
      <c r="AD548" s="8"/>
      <c r="AE548" s="8"/>
    </row>
    <row r="549">
      <c r="A549" s="8"/>
      <c r="B549" s="8"/>
      <c r="C549" s="8"/>
      <c r="D549" s="8"/>
      <c r="E549" s="89"/>
      <c r="F549" s="8"/>
      <c r="G549" s="7"/>
      <c r="H549" s="7"/>
      <c r="I549" s="375"/>
      <c r="J549" s="7"/>
      <c r="K549" s="7"/>
      <c r="L549" s="7"/>
      <c r="M549" s="7"/>
      <c r="N549" s="8"/>
      <c r="O549" s="8"/>
      <c r="P549" s="8"/>
      <c r="Q549" s="8"/>
      <c r="R549" s="8"/>
      <c r="S549" s="8"/>
      <c r="T549" s="8"/>
      <c r="U549" s="8"/>
      <c r="V549" s="8"/>
      <c r="W549" s="8"/>
      <c r="X549" s="8"/>
      <c r="Y549" s="8"/>
      <c r="Z549" s="8"/>
      <c r="AA549" s="8"/>
      <c r="AB549" s="8"/>
      <c r="AC549" s="8"/>
      <c r="AD549" s="8"/>
      <c r="AE549" s="8"/>
    </row>
    <row r="550">
      <c r="A550" s="8"/>
      <c r="B550" s="8"/>
      <c r="C550" s="8"/>
      <c r="D550" s="8"/>
      <c r="E550" s="89"/>
      <c r="F550" s="8"/>
      <c r="G550" s="7"/>
      <c r="H550" s="7"/>
      <c r="I550" s="375"/>
      <c r="J550" s="7"/>
      <c r="K550" s="7"/>
      <c r="L550" s="7"/>
      <c r="M550" s="7"/>
      <c r="N550" s="8"/>
      <c r="O550" s="8"/>
      <c r="P550" s="8"/>
      <c r="Q550" s="8"/>
      <c r="R550" s="8"/>
      <c r="S550" s="8"/>
      <c r="T550" s="8"/>
      <c r="U550" s="8"/>
      <c r="V550" s="8"/>
      <c r="W550" s="8"/>
      <c r="X550" s="8"/>
      <c r="Y550" s="8"/>
      <c r="Z550" s="8"/>
      <c r="AA550" s="8"/>
      <c r="AB550" s="8"/>
      <c r="AC550" s="8"/>
      <c r="AD550" s="8"/>
      <c r="AE550" s="8"/>
    </row>
    <row r="551">
      <c r="A551" s="8"/>
      <c r="B551" s="8"/>
      <c r="C551" s="8"/>
      <c r="D551" s="8"/>
      <c r="E551" s="89"/>
      <c r="F551" s="8"/>
      <c r="G551" s="7"/>
      <c r="H551" s="7"/>
      <c r="I551" s="375"/>
      <c r="J551" s="7"/>
      <c r="K551" s="7"/>
      <c r="L551" s="7"/>
      <c r="M551" s="7"/>
      <c r="N551" s="8"/>
      <c r="O551" s="8"/>
      <c r="P551" s="8"/>
      <c r="Q551" s="8"/>
      <c r="R551" s="8"/>
      <c r="S551" s="8"/>
      <c r="T551" s="8"/>
      <c r="U551" s="8"/>
      <c r="V551" s="8"/>
      <c r="W551" s="8"/>
      <c r="X551" s="8"/>
      <c r="Y551" s="8"/>
      <c r="Z551" s="8"/>
      <c r="AA551" s="8"/>
      <c r="AB551" s="8"/>
      <c r="AC551" s="8"/>
      <c r="AD551" s="8"/>
      <c r="AE551" s="8"/>
    </row>
    <row r="552">
      <c r="A552" s="8"/>
      <c r="B552" s="8"/>
      <c r="C552" s="8"/>
      <c r="D552" s="8"/>
      <c r="E552" s="89"/>
      <c r="F552" s="8"/>
      <c r="G552" s="7"/>
      <c r="H552" s="7"/>
      <c r="I552" s="375"/>
      <c r="J552" s="7"/>
      <c r="K552" s="7"/>
      <c r="L552" s="7"/>
      <c r="M552" s="7"/>
      <c r="N552" s="8"/>
      <c r="O552" s="8"/>
      <c r="P552" s="8"/>
      <c r="Q552" s="8"/>
      <c r="R552" s="8"/>
      <c r="S552" s="8"/>
      <c r="T552" s="8"/>
      <c r="U552" s="8"/>
      <c r="V552" s="8"/>
      <c r="W552" s="8"/>
      <c r="X552" s="8"/>
      <c r="Y552" s="8"/>
      <c r="Z552" s="8"/>
      <c r="AA552" s="8"/>
      <c r="AB552" s="8"/>
      <c r="AC552" s="8"/>
      <c r="AD552" s="8"/>
      <c r="AE552" s="8"/>
    </row>
    <row r="553">
      <c r="A553" s="8"/>
      <c r="B553" s="8"/>
      <c r="C553" s="8"/>
      <c r="D553" s="8"/>
      <c r="E553" s="89"/>
      <c r="F553" s="8"/>
      <c r="G553" s="7"/>
      <c r="H553" s="7"/>
      <c r="I553" s="375"/>
      <c r="J553" s="7"/>
      <c r="K553" s="7"/>
      <c r="L553" s="7"/>
      <c r="M553" s="7"/>
      <c r="N553" s="8"/>
      <c r="O553" s="8"/>
      <c r="P553" s="8"/>
      <c r="Q553" s="8"/>
      <c r="R553" s="8"/>
      <c r="S553" s="8"/>
      <c r="T553" s="8"/>
      <c r="U553" s="8"/>
      <c r="V553" s="8"/>
      <c r="W553" s="8"/>
      <c r="X553" s="8"/>
      <c r="Y553" s="8"/>
      <c r="Z553" s="8"/>
      <c r="AA553" s="8"/>
      <c r="AB553" s="8"/>
      <c r="AC553" s="8"/>
      <c r="AD553" s="8"/>
      <c r="AE553" s="8"/>
    </row>
    <row r="554">
      <c r="A554" s="8"/>
      <c r="B554" s="8"/>
      <c r="C554" s="8"/>
      <c r="D554" s="8"/>
      <c r="E554" s="89"/>
      <c r="F554" s="8"/>
      <c r="G554" s="7"/>
      <c r="H554" s="7"/>
      <c r="I554" s="375"/>
      <c r="J554" s="7"/>
      <c r="K554" s="7"/>
      <c r="L554" s="7"/>
      <c r="M554" s="7"/>
      <c r="N554" s="8"/>
      <c r="O554" s="8"/>
      <c r="P554" s="8"/>
      <c r="Q554" s="8"/>
      <c r="R554" s="8"/>
      <c r="S554" s="8"/>
      <c r="T554" s="8"/>
      <c r="U554" s="8"/>
      <c r="V554" s="8"/>
      <c r="W554" s="8"/>
      <c r="X554" s="8"/>
      <c r="Y554" s="8"/>
      <c r="Z554" s="8"/>
      <c r="AA554" s="8"/>
      <c r="AB554" s="8"/>
      <c r="AC554" s="8"/>
      <c r="AD554" s="8"/>
      <c r="AE554" s="8"/>
    </row>
    <row r="555">
      <c r="A555" s="8"/>
      <c r="B555" s="8"/>
      <c r="C555" s="8"/>
      <c r="D555" s="8"/>
      <c r="E555" s="89"/>
      <c r="F555" s="8"/>
      <c r="G555" s="7"/>
      <c r="H555" s="7"/>
      <c r="I555" s="375"/>
      <c r="J555" s="7"/>
      <c r="K555" s="7"/>
      <c r="L555" s="7"/>
      <c r="M555" s="7"/>
      <c r="N555" s="8"/>
      <c r="O555" s="8"/>
      <c r="P555" s="8"/>
      <c r="Q555" s="8"/>
      <c r="R555" s="8"/>
      <c r="S555" s="8"/>
      <c r="T555" s="8"/>
      <c r="U555" s="8"/>
      <c r="V555" s="8"/>
      <c r="W555" s="8"/>
      <c r="X555" s="8"/>
      <c r="Y555" s="8"/>
      <c r="Z555" s="8"/>
      <c r="AA555" s="8"/>
      <c r="AB555" s="8"/>
      <c r="AC555" s="8"/>
      <c r="AD555" s="8"/>
      <c r="AE555" s="8"/>
    </row>
    <row r="556">
      <c r="A556" s="8"/>
      <c r="B556" s="8"/>
      <c r="C556" s="8"/>
      <c r="D556" s="8"/>
      <c r="E556" s="89"/>
      <c r="F556" s="8"/>
      <c r="G556" s="7"/>
      <c r="H556" s="7"/>
      <c r="I556" s="375"/>
      <c r="J556" s="7"/>
      <c r="K556" s="7"/>
      <c r="L556" s="7"/>
      <c r="M556" s="7"/>
      <c r="N556" s="8"/>
      <c r="O556" s="8"/>
      <c r="P556" s="8"/>
      <c r="Q556" s="8"/>
      <c r="R556" s="8"/>
      <c r="S556" s="8"/>
      <c r="T556" s="8"/>
      <c r="U556" s="8"/>
      <c r="V556" s="8"/>
      <c r="W556" s="8"/>
      <c r="X556" s="8"/>
      <c r="Y556" s="8"/>
      <c r="Z556" s="8"/>
      <c r="AA556" s="8"/>
      <c r="AB556" s="8"/>
      <c r="AC556" s="8"/>
      <c r="AD556" s="8"/>
      <c r="AE556" s="8"/>
    </row>
    <row r="557">
      <c r="A557" s="8"/>
      <c r="B557" s="8"/>
      <c r="C557" s="8"/>
      <c r="D557" s="8"/>
      <c r="E557" s="89"/>
      <c r="F557" s="8"/>
      <c r="G557" s="7"/>
      <c r="H557" s="7"/>
      <c r="I557" s="375"/>
      <c r="J557" s="7"/>
      <c r="K557" s="7"/>
      <c r="L557" s="7"/>
      <c r="M557" s="7"/>
      <c r="N557" s="8"/>
      <c r="O557" s="8"/>
      <c r="P557" s="8"/>
      <c r="Q557" s="8"/>
      <c r="R557" s="8"/>
      <c r="S557" s="8"/>
      <c r="T557" s="8"/>
      <c r="U557" s="8"/>
      <c r="V557" s="8"/>
      <c r="W557" s="8"/>
      <c r="X557" s="8"/>
      <c r="Y557" s="8"/>
      <c r="Z557" s="8"/>
      <c r="AA557" s="8"/>
      <c r="AB557" s="8"/>
      <c r="AC557" s="8"/>
      <c r="AD557" s="8"/>
      <c r="AE557" s="8"/>
    </row>
    <row r="558">
      <c r="A558" s="8"/>
      <c r="B558" s="8"/>
      <c r="C558" s="8"/>
      <c r="D558" s="8"/>
      <c r="E558" s="89"/>
      <c r="F558" s="8"/>
      <c r="G558" s="7"/>
      <c r="H558" s="7"/>
      <c r="I558" s="375"/>
      <c r="J558" s="7"/>
      <c r="K558" s="7"/>
      <c r="L558" s="7"/>
      <c r="M558" s="7"/>
      <c r="N558" s="8"/>
      <c r="O558" s="8"/>
      <c r="P558" s="8"/>
      <c r="Q558" s="8"/>
      <c r="R558" s="8"/>
      <c r="S558" s="8"/>
      <c r="T558" s="8"/>
      <c r="U558" s="8"/>
      <c r="V558" s="8"/>
      <c r="W558" s="8"/>
      <c r="X558" s="8"/>
      <c r="Y558" s="8"/>
      <c r="Z558" s="8"/>
      <c r="AA558" s="8"/>
      <c r="AB558" s="8"/>
      <c r="AC558" s="8"/>
      <c r="AD558" s="8"/>
      <c r="AE558" s="8"/>
    </row>
    <row r="559">
      <c r="A559" s="8"/>
      <c r="B559" s="8"/>
      <c r="C559" s="8"/>
      <c r="D559" s="8"/>
      <c r="E559" s="89"/>
      <c r="F559" s="8"/>
      <c r="G559" s="7"/>
      <c r="H559" s="7"/>
      <c r="I559" s="375"/>
      <c r="J559" s="7"/>
      <c r="K559" s="7"/>
      <c r="L559" s="7"/>
      <c r="M559" s="7"/>
      <c r="N559" s="8"/>
      <c r="O559" s="8"/>
      <c r="P559" s="8"/>
      <c r="Q559" s="8"/>
      <c r="R559" s="8"/>
      <c r="S559" s="8"/>
      <c r="T559" s="8"/>
      <c r="U559" s="8"/>
      <c r="V559" s="8"/>
      <c r="W559" s="8"/>
      <c r="X559" s="8"/>
      <c r="Y559" s="8"/>
      <c r="Z559" s="8"/>
      <c r="AA559" s="8"/>
      <c r="AB559" s="8"/>
      <c r="AC559" s="8"/>
      <c r="AD559" s="8"/>
      <c r="AE559" s="8"/>
    </row>
    <row r="560">
      <c r="A560" s="8"/>
      <c r="B560" s="8"/>
      <c r="C560" s="8"/>
      <c r="D560" s="8"/>
      <c r="E560" s="89"/>
      <c r="F560" s="8"/>
      <c r="G560" s="7"/>
      <c r="H560" s="7"/>
      <c r="I560" s="375"/>
      <c r="J560" s="7"/>
      <c r="K560" s="7"/>
      <c r="L560" s="7"/>
      <c r="M560" s="7"/>
      <c r="N560" s="8"/>
      <c r="O560" s="8"/>
      <c r="P560" s="8"/>
      <c r="Q560" s="8"/>
      <c r="R560" s="8"/>
      <c r="S560" s="8"/>
      <c r="T560" s="8"/>
      <c r="U560" s="8"/>
      <c r="V560" s="8"/>
      <c r="W560" s="8"/>
      <c r="X560" s="8"/>
      <c r="Y560" s="8"/>
      <c r="Z560" s="8"/>
      <c r="AA560" s="8"/>
      <c r="AB560" s="8"/>
      <c r="AC560" s="8"/>
      <c r="AD560" s="8"/>
      <c r="AE560" s="8"/>
    </row>
    <row r="561">
      <c r="A561" s="8"/>
      <c r="B561" s="8"/>
      <c r="C561" s="8"/>
      <c r="D561" s="8"/>
      <c r="E561" s="89"/>
      <c r="F561" s="8"/>
      <c r="G561" s="7"/>
      <c r="H561" s="7"/>
      <c r="I561" s="375"/>
      <c r="J561" s="7"/>
      <c r="K561" s="7"/>
      <c r="L561" s="7"/>
      <c r="M561" s="7"/>
      <c r="N561" s="8"/>
      <c r="O561" s="8"/>
      <c r="P561" s="8"/>
      <c r="Q561" s="8"/>
      <c r="R561" s="8"/>
      <c r="S561" s="8"/>
      <c r="T561" s="8"/>
      <c r="U561" s="8"/>
      <c r="V561" s="8"/>
      <c r="W561" s="8"/>
      <c r="X561" s="8"/>
      <c r="Y561" s="8"/>
      <c r="Z561" s="8"/>
      <c r="AA561" s="8"/>
      <c r="AB561" s="8"/>
      <c r="AC561" s="8"/>
      <c r="AD561" s="8"/>
      <c r="AE561" s="8"/>
    </row>
    <row r="562">
      <c r="A562" s="8"/>
      <c r="B562" s="8"/>
      <c r="C562" s="8"/>
      <c r="D562" s="8"/>
      <c r="E562" s="89"/>
      <c r="F562" s="8"/>
      <c r="G562" s="7"/>
      <c r="H562" s="7"/>
      <c r="I562" s="375"/>
      <c r="J562" s="7"/>
      <c r="K562" s="7"/>
      <c r="L562" s="7"/>
      <c r="M562" s="7"/>
      <c r="N562" s="8"/>
      <c r="O562" s="8"/>
      <c r="P562" s="8"/>
      <c r="Q562" s="8"/>
      <c r="R562" s="8"/>
      <c r="S562" s="8"/>
      <c r="T562" s="8"/>
      <c r="U562" s="8"/>
      <c r="V562" s="8"/>
      <c r="W562" s="8"/>
      <c r="X562" s="8"/>
      <c r="Y562" s="8"/>
      <c r="Z562" s="8"/>
      <c r="AA562" s="8"/>
      <c r="AB562" s="8"/>
      <c r="AC562" s="8"/>
      <c r="AD562" s="8"/>
      <c r="AE562" s="8"/>
    </row>
    <row r="563">
      <c r="A563" s="8"/>
      <c r="B563" s="8"/>
      <c r="C563" s="8"/>
      <c r="D563" s="8"/>
      <c r="E563" s="89"/>
      <c r="F563" s="8"/>
      <c r="G563" s="7"/>
      <c r="H563" s="7"/>
      <c r="I563" s="375"/>
      <c r="J563" s="7"/>
      <c r="K563" s="7"/>
      <c r="L563" s="7"/>
      <c r="M563" s="7"/>
      <c r="N563" s="8"/>
      <c r="O563" s="8"/>
      <c r="P563" s="8"/>
      <c r="Q563" s="8"/>
      <c r="R563" s="8"/>
      <c r="S563" s="8"/>
      <c r="T563" s="8"/>
      <c r="U563" s="8"/>
      <c r="V563" s="8"/>
      <c r="W563" s="8"/>
      <c r="X563" s="8"/>
      <c r="Y563" s="8"/>
      <c r="Z563" s="8"/>
      <c r="AA563" s="8"/>
      <c r="AB563" s="8"/>
      <c r="AC563" s="8"/>
      <c r="AD563" s="8"/>
      <c r="AE563" s="8"/>
    </row>
    <row r="564">
      <c r="A564" s="8"/>
      <c r="B564" s="8"/>
      <c r="C564" s="8"/>
      <c r="D564" s="8"/>
      <c r="E564" s="89"/>
      <c r="F564" s="8"/>
      <c r="G564" s="7"/>
      <c r="H564" s="7"/>
      <c r="I564" s="375"/>
      <c r="J564" s="7"/>
      <c r="K564" s="7"/>
      <c r="L564" s="7"/>
      <c r="M564" s="7"/>
      <c r="N564" s="8"/>
      <c r="O564" s="8"/>
      <c r="P564" s="8"/>
      <c r="Q564" s="8"/>
      <c r="R564" s="8"/>
      <c r="S564" s="8"/>
      <c r="T564" s="8"/>
      <c r="U564" s="8"/>
      <c r="V564" s="8"/>
      <c r="W564" s="8"/>
      <c r="X564" s="8"/>
      <c r="Y564" s="8"/>
      <c r="Z564" s="8"/>
      <c r="AA564" s="8"/>
      <c r="AB564" s="8"/>
      <c r="AC564" s="8"/>
      <c r="AD564" s="8"/>
      <c r="AE564" s="8"/>
    </row>
    <row r="565">
      <c r="A565" s="8"/>
      <c r="B565" s="8"/>
      <c r="C565" s="8"/>
      <c r="D565" s="8"/>
      <c r="E565" s="89"/>
      <c r="F565" s="8"/>
      <c r="G565" s="7"/>
      <c r="H565" s="7"/>
      <c r="I565" s="375"/>
      <c r="J565" s="7"/>
      <c r="K565" s="7"/>
      <c r="L565" s="7"/>
      <c r="M565" s="7"/>
      <c r="N565" s="8"/>
      <c r="O565" s="8"/>
      <c r="P565" s="8"/>
      <c r="Q565" s="8"/>
      <c r="R565" s="8"/>
      <c r="S565" s="8"/>
      <c r="T565" s="8"/>
      <c r="U565" s="8"/>
      <c r="V565" s="8"/>
      <c r="W565" s="8"/>
      <c r="X565" s="8"/>
      <c r="Y565" s="8"/>
      <c r="Z565" s="8"/>
      <c r="AA565" s="8"/>
      <c r="AB565" s="8"/>
      <c r="AC565" s="8"/>
      <c r="AD565" s="8"/>
      <c r="AE565" s="8"/>
    </row>
    <row r="566">
      <c r="A566" s="8"/>
      <c r="B566" s="8"/>
      <c r="C566" s="8"/>
      <c r="D566" s="8"/>
      <c r="E566" s="89"/>
      <c r="F566" s="8"/>
      <c r="G566" s="7"/>
      <c r="H566" s="7"/>
      <c r="I566" s="375"/>
      <c r="J566" s="7"/>
      <c r="K566" s="7"/>
      <c r="L566" s="7"/>
      <c r="M566" s="7"/>
      <c r="N566" s="8"/>
      <c r="O566" s="8"/>
      <c r="P566" s="8"/>
      <c r="Q566" s="8"/>
      <c r="R566" s="8"/>
      <c r="S566" s="8"/>
      <c r="T566" s="8"/>
      <c r="U566" s="8"/>
      <c r="V566" s="8"/>
      <c r="W566" s="8"/>
      <c r="X566" s="8"/>
      <c r="Y566" s="8"/>
      <c r="Z566" s="8"/>
      <c r="AA566" s="8"/>
      <c r="AB566" s="8"/>
      <c r="AC566" s="8"/>
      <c r="AD566" s="8"/>
      <c r="AE566" s="8"/>
    </row>
    <row r="567">
      <c r="A567" s="8"/>
      <c r="B567" s="8"/>
      <c r="C567" s="8"/>
      <c r="D567" s="8"/>
      <c r="E567" s="89"/>
      <c r="F567" s="8"/>
      <c r="G567" s="7"/>
      <c r="H567" s="7"/>
      <c r="I567" s="375"/>
      <c r="J567" s="7"/>
      <c r="K567" s="7"/>
      <c r="L567" s="7"/>
      <c r="M567" s="7"/>
      <c r="N567" s="8"/>
      <c r="O567" s="8"/>
      <c r="P567" s="8"/>
      <c r="Q567" s="8"/>
      <c r="R567" s="8"/>
      <c r="S567" s="8"/>
      <c r="T567" s="8"/>
      <c r="U567" s="8"/>
      <c r="V567" s="8"/>
      <c r="W567" s="8"/>
      <c r="X567" s="8"/>
      <c r="Y567" s="8"/>
      <c r="Z567" s="8"/>
      <c r="AA567" s="8"/>
      <c r="AB567" s="8"/>
      <c r="AC567" s="8"/>
      <c r="AD567" s="8"/>
      <c r="AE567" s="8"/>
    </row>
    <row r="568">
      <c r="A568" s="8"/>
      <c r="B568" s="8"/>
      <c r="C568" s="8"/>
      <c r="D568" s="8"/>
      <c r="E568" s="89"/>
      <c r="F568" s="8"/>
      <c r="G568" s="7"/>
      <c r="H568" s="7"/>
      <c r="I568" s="375"/>
      <c r="J568" s="7"/>
      <c r="K568" s="7"/>
      <c r="L568" s="7"/>
      <c r="M568" s="7"/>
      <c r="N568" s="8"/>
      <c r="O568" s="8"/>
      <c r="P568" s="8"/>
      <c r="Q568" s="8"/>
      <c r="R568" s="8"/>
      <c r="S568" s="8"/>
      <c r="T568" s="8"/>
      <c r="U568" s="8"/>
      <c r="V568" s="8"/>
      <c r="W568" s="8"/>
      <c r="X568" s="8"/>
      <c r="Y568" s="8"/>
      <c r="Z568" s="8"/>
      <c r="AA568" s="8"/>
      <c r="AB568" s="8"/>
      <c r="AC568" s="8"/>
      <c r="AD568" s="8"/>
      <c r="AE568" s="8"/>
    </row>
    <row r="569">
      <c r="A569" s="8"/>
      <c r="B569" s="8"/>
      <c r="C569" s="8"/>
      <c r="D569" s="8"/>
      <c r="E569" s="89"/>
      <c r="F569" s="8"/>
      <c r="G569" s="7"/>
      <c r="H569" s="7"/>
      <c r="I569" s="375"/>
      <c r="J569" s="7"/>
      <c r="K569" s="7"/>
      <c r="L569" s="7"/>
      <c r="M569" s="7"/>
      <c r="N569" s="8"/>
      <c r="O569" s="8"/>
      <c r="P569" s="8"/>
      <c r="Q569" s="8"/>
      <c r="R569" s="8"/>
      <c r="S569" s="8"/>
      <c r="T569" s="8"/>
      <c r="U569" s="8"/>
      <c r="V569" s="8"/>
      <c r="W569" s="8"/>
      <c r="X569" s="8"/>
      <c r="Y569" s="8"/>
      <c r="Z569" s="8"/>
      <c r="AA569" s="8"/>
      <c r="AB569" s="8"/>
      <c r="AC569" s="8"/>
      <c r="AD569" s="8"/>
      <c r="AE569" s="8"/>
    </row>
    <row r="570">
      <c r="A570" s="8"/>
      <c r="B570" s="8"/>
      <c r="C570" s="8"/>
      <c r="D570" s="8"/>
      <c r="E570" s="89"/>
      <c r="F570" s="8"/>
      <c r="G570" s="7"/>
      <c r="H570" s="7"/>
      <c r="I570" s="375"/>
      <c r="J570" s="7"/>
      <c r="K570" s="7"/>
      <c r="L570" s="7"/>
      <c r="M570" s="7"/>
      <c r="N570" s="8"/>
      <c r="O570" s="8"/>
      <c r="P570" s="8"/>
      <c r="Q570" s="8"/>
      <c r="R570" s="8"/>
      <c r="S570" s="8"/>
      <c r="T570" s="8"/>
      <c r="U570" s="8"/>
      <c r="V570" s="8"/>
      <c r="W570" s="8"/>
      <c r="X570" s="8"/>
      <c r="Y570" s="8"/>
      <c r="Z570" s="8"/>
      <c r="AA570" s="8"/>
      <c r="AB570" s="8"/>
      <c r="AC570" s="8"/>
      <c r="AD570" s="8"/>
      <c r="AE570" s="8"/>
    </row>
    <row r="571">
      <c r="A571" s="8"/>
      <c r="B571" s="8"/>
      <c r="C571" s="8"/>
      <c r="D571" s="8"/>
      <c r="E571" s="89"/>
      <c r="F571" s="8"/>
      <c r="G571" s="7"/>
      <c r="H571" s="7"/>
      <c r="I571" s="375"/>
      <c r="J571" s="7"/>
      <c r="K571" s="7"/>
      <c r="L571" s="7"/>
      <c r="M571" s="7"/>
      <c r="N571" s="8"/>
      <c r="O571" s="8"/>
      <c r="P571" s="8"/>
      <c r="Q571" s="8"/>
      <c r="R571" s="8"/>
      <c r="S571" s="8"/>
      <c r="T571" s="8"/>
      <c r="U571" s="8"/>
      <c r="V571" s="8"/>
      <c r="W571" s="8"/>
      <c r="X571" s="8"/>
      <c r="Y571" s="8"/>
      <c r="Z571" s="8"/>
      <c r="AA571" s="8"/>
      <c r="AB571" s="8"/>
      <c r="AC571" s="8"/>
      <c r="AD571" s="8"/>
      <c r="AE571" s="8"/>
    </row>
    <row r="572">
      <c r="A572" s="8"/>
      <c r="B572" s="8"/>
      <c r="C572" s="8"/>
      <c r="D572" s="8"/>
      <c r="E572" s="89"/>
      <c r="F572" s="8"/>
      <c r="G572" s="7"/>
      <c r="H572" s="7"/>
      <c r="I572" s="375"/>
      <c r="J572" s="7"/>
      <c r="K572" s="7"/>
      <c r="L572" s="7"/>
      <c r="M572" s="7"/>
      <c r="N572" s="8"/>
      <c r="O572" s="8"/>
      <c r="P572" s="8"/>
      <c r="Q572" s="8"/>
      <c r="R572" s="8"/>
      <c r="S572" s="8"/>
      <c r="T572" s="8"/>
      <c r="U572" s="8"/>
      <c r="V572" s="8"/>
      <c r="W572" s="8"/>
      <c r="X572" s="8"/>
      <c r="Y572" s="8"/>
      <c r="Z572" s="8"/>
      <c r="AA572" s="8"/>
      <c r="AB572" s="8"/>
      <c r="AC572" s="8"/>
      <c r="AD572" s="8"/>
      <c r="AE572" s="8"/>
    </row>
    <row r="573">
      <c r="A573" s="8"/>
      <c r="B573" s="8"/>
      <c r="C573" s="8"/>
      <c r="D573" s="8"/>
      <c r="E573" s="89"/>
      <c r="F573" s="8"/>
      <c r="G573" s="7"/>
      <c r="H573" s="7"/>
      <c r="I573" s="375"/>
      <c r="J573" s="7"/>
      <c r="K573" s="7"/>
      <c r="L573" s="7"/>
      <c r="M573" s="7"/>
      <c r="N573" s="8"/>
      <c r="O573" s="8"/>
      <c r="P573" s="8"/>
      <c r="Q573" s="8"/>
      <c r="R573" s="8"/>
      <c r="S573" s="8"/>
      <c r="T573" s="8"/>
      <c r="U573" s="8"/>
      <c r="V573" s="8"/>
      <c r="W573" s="8"/>
      <c r="X573" s="8"/>
      <c r="Y573" s="8"/>
      <c r="Z573" s="8"/>
      <c r="AA573" s="8"/>
      <c r="AB573" s="8"/>
      <c r="AC573" s="8"/>
      <c r="AD573" s="8"/>
      <c r="AE573" s="8"/>
    </row>
    <row r="574">
      <c r="A574" s="8"/>
      <c r="B574" s="8"/>
      <c r="C574" s="8"/>
      <c r="D574" s="8"/>
      <c r="E574" s="89"/>
      <c r="F574" s="8"/>
      <c r="G574" s="7"/>
      <c r="H574" s="7"/>
      <c r="I574" s="375"/>
      <c r="J574" s="7"/>
      <c r="K574" s="7"/>
      <c r="L574" s="7"/>
      <c r="M574" s="7"/>
      <c r="N574" s="8"/>
      <c r="O574" s="8"/>
      <c r="P574" s="8"/>
      <c r="Q574" s="8"/>
      <c r="R574" s="8"/>
      <c r="S574" s="8"/>
      <c r="T574" s="8"/>
      <c r="U574" s="8"/>
      <c r="V574" s="8"/>
      <c r="W574" s="8"/>
      <c r="X574" s="8"/>
      <c r="Y574" s="8"/>
      <c r="Z574" s="8"/>
      <c r="AA574" s="8"/>
      <c r="AB574" s="8"/>
      <c r="AC574" s="8"/>
      <c r="AD574" s="8"/>
      <c r="AE574" s="8"/>
    </row>
    <row r="575">
      <c r="A575" s="8"/>
      <c r="B575" s="8"/>
      <c r="C575" s="8"/>
      <c r="D575" s="8"/>
      <c r="E575" s="89"/>
      <c r="F575" s="8"/>
      <c r="G575" s="7"/>
      <c r="H575" s="7"/>
      <c r="I575" s="375"/>
      <c r="J575" s="7"/>
      <c r="K575" s="7"/>
      <c r="L575" s="7"/>
      <c r="M575" s="7"/>
      <c r="N575" s="8"/>
      <c r="O575" s="8"/>
      <c r="P575" s="8"/>
      <c r="Q575" s="8"/>
      <c r="R575" s="8"/>
      <c r="S575" s="8"/>
      <c r="T575" s="8"/>
      <c r="U575" s="8"/>
      <c r="V575" s="8"/>
      <c r="W575" s="8"/>
      <c r="X575" s="8"/>
      <c r="Y575" s="8"/>
      <c r="Z575" s="8"/>
      <c r="AA575" s="8"/>
      <c r="AB575" s="8"/>
      <c r="AC575" s="8"/>
      <c r="AD575" s="8"/>
      <c r="AE575" s="8"/>
    </row>
    <row r="576">
      <c r="A576" s="8"/>
      <c r="B576" s="8"/>
      <c r="C576" s="8"/>
      <c r="D576" s="8"/>
      <c r="E576" s="89"/>
      <c r="F576" s="8"/>
      <c r="G576" s="7"/>
      <c r="H576" s="7"/>
      <c r="I576" s="375"/>
      <c r="J576" s="7"/>
      <c r="K576" s="7"/>
      <c r="L576" s="7"/>
      <c r="M576" s="7"/>
      <c r="N576" s="8"/>
      <c r="O576" s="8"/>
      <c r="P576" s="8"/>
      <c r="Q576" s="8"/>
      <c r="R576" s="8"/>
      <c r="S576" s="8"/>
      <c r="T576" s="8"/>
      <c r="U576" s="8"/>
      <c r="V576" s="8"/>
      <c r="W576" s="8"/>
      <c r="X576" s="8"/>
      <c r="Y576" s="8"/>
      <c r="Z576" s="8"/>
      <c r="AA576" s="8"/>
      <c r="AB576" s="8"/>
      <c r="AC576" s="8"/>
      <c r="AD576" s="8"/>
      <c r="AE576" s="8"/>
    </row>
    <row r="577">
      <c r="A577" s="8"/>
      <c r="B577" s="8"/>
      <c r="C577" s="8"/>
      <c r="D577" s="8"/>
      <c r="E577" s="89"/>
      <c r="F577" s="8"/>
      <c r="G577" s="7"/>
      <c r="H577" s="7"/>
      <c r="I577" s="375"/>
      <c r="J577" s="7"/>
      <c r="K577" s="7"/>
      <c r="L577" s="7"/>
      <c r="M577" s="7"/>
      <c r="N577" s="8"/>
      <c r="O577" s="8"/>
      <c r="P577" s="8"/>
      <c r="Q577" s="8"/>
      <c r="R577" s="8"/>
      <c r="S577" s="8"/>
      <c r="T577" s="8"/>
      <c r="U577" s="8"/>
      <c r="V577" s="8"/>
      <c r="W577" s="8"/>
      <c r="X577" s="8"/>
      <c r="Y577" s="8"/>
      <c r="Z577" s="8"/>
      <c r="AA577" s="8"/>
      <c r="AB577" s="8"/>
      <c r="AC577" s="8"/>
      <c r="AD577" s="8"/>
      <c r="AE577" s="8"/>
    </row>
    <row r="578">
      <c r="A578" s="8"/>
      <c r="B578" s="8"/>
      <c r="C578" s="8"/>
      <c r="D578" s="8"/>
      <c r="E578" s="89"/>
      <c r="F578" s="8"/>
      <c r="G578" s="7"/>
      <c r="H578" s="7"/>
      <c r="I578" s="375"/>
      <c r="J578" s="7"/>
      <c r="K578" s="7"/>
      <c r="L578" s="7"/>
      <c r="M578" s="7"/>
      <c r="N578" s="8"/>
      <c r="O578" s="8"/>
      <c r="P578" s="8"/>
      <c r="Q578" s="8"/>
      <c r="R578" s="8"/>
      <c r="S578" s="8"/>
      <c r="T578" s="8"/>
      <c r="U578" s="8"/>
      <c r="V578" s="8"/>
      <c r="W578" s="8"/>
      <c r="X578" s="8"/>
      <c r="Y578" s="8"/>
      <c r="Z578" s="8"/>
      <c r="AA578" s="8"/>
      <c r="AB578" s="8"/>
      <c r="AC578" s="8"/>
      <c r="AD578" s="8"/>
      <c r="AE578" s="8"/>
    </row>
    <row r="579">
      <c r="A579" s="8"/>
      <c r="B579" s="8"/>
      <c r="C579" s="8"/>
      <c r="D579" s="8"/>
      <c r="E579" s="89"/>
      <c r="F579" s="8"/>
      <c r="G579" s="7"/>
      <c r="H579" s="7"/>
      <c r="I579" s="375"/>
      <c r="J579" s="7"/>
      <c r="K579" s="7"/>
      <c r="L579" s="7"/>
      <c r="M579" s="7"/>
      <c r="N579" s="8"/>
      <c r="O579" s="8"/>
      <c r="P579" s="8"/>
      <c r="Q579" s="8"/>
      <c r="R579" s="8"/>
      <c r="S579" s="8"/>
      <c r="T579" s="8"/>
      <c r="U579" s="8"/>
      <c r="V579" s="8"/>
      <c r="W579" s="8"/>
      <c r="X579" s="8"/>
      <c r="Y579" s="8"/>
      <c r="Z579" s="8"/>
      <c r="AA579" s="8"/>
      <c r="AB579" s="8"/>
      <c r="AC579" s="8"/>
      <c r="AD579" s="8"/>
      <c r="AE579" s="8"/>
    </row>
    <row r="580">
      <c r="A580" s="8"/>
      <c r="B580" s="8"/>
      <c r="C580" s="8"/>
      <c r="D580" s="8"/>
      <c r="E580" s="89"/>
      <c r="F580" s="8"/>
      <c r="G580" s="7"/>
      <c r="H580" s="7"/>
      <c r="I580" s="375"/>
      <c r="J580" s="7"/>
      <c r="K580" s="7"/>
      <c r="L580" s="7"/>
      <c r="M580" s="7"/>
      <c r="N580" s="8"/>
      <c r="O580" s="8"/>
      <c r="P580" s="8"/>
      <c r="Q580" s="8"/>
      <c r="R580" s="8"/>
      <c r="S580" s="8"/>
      <c r="T580" s="8"/>
      <c r="U580" s="8"/>
      <c r="V580" s="8"/>
      <c r="W580" s="8"/>
      <c r="X580" s="8"/>
      <c r="Y580" s="8"/>
      <c r="Z580" s="8"/>
      <c r="AA580" s="8"/>
      <c r="AB580" s="8"/>
      <c r="AC580" s="8"/>
      <c r="AD580" s="8"/>
      <c r="AE580" s="8"/>
    </row>
    <row r="581">
      <c r="A581" s="8"/>
      <c r="B581" s="8"/>
      <c r="C581" s="8"/>
      <c r="D581" s="8"/>
      <c r="E581" s="89"/>
      <c r="F581" s="8"/>
      <c r="G581" s="7"/>
      <c r="H581" s="7"/>
      <c r="I581" s="375"/>
      <c r="J581" s="7"/>
      <c r="K581" s="7"/>
      <c r="L581" s="7"/>
      <c r="M581" s="7"/>
      <c r="N581" s="8"/>
      <c r="O581" s="8"/>
      <c r="P581" s="8"/>
      <c r="Q581" s="8"/>
      <c r="R581" s="8"/>
      <c r="S581" s="8"/>
      <c r="T581" s="8"/>
      <c r="U581" s="8"/>
      <c r="V581" s="8"/>
      <c r="W581" s="8"/>
      <c r="X581" s="8"/>
      <c r="Y581" s="8"/>
      <c r="Z581" s="8"/>
      <c r="AA581" s="8"/>
      <c r="AB581" s="8"/>
      <c r="AC581" s="8"/>
      <c r="AD581" s="8"/>
      <c r="AE581" s="8"/>
    </row>
    <row r="582">
      <c r="A582" s="8"/>
      <c r="B582" s="8"/>
      <c r="C582" s="8"/>
      <c r="D582" s="8"/>
      <c r="E582" s="89"/>
      <c r="F582" s="8"/>
      <c r="G582" s="7"/>
      <c r="H582" s="7"/>
      <c r="I582" s="375"/>
      <c r="J582" s="7"/>
      <c r="K582" s="7"/>
      <c r="L582" s="7"/>
      <c r="M582" s="7"/>
      <c r="N582" s="8"/>
      <c r="O582" s="8"/>
      <c r="P582" s="8"/>
      <c r="Q582" s="8"/>
      <c r="R582" s="8"/>
      <c r="S582" s="8"/>
      <c r="T582" s="8"/>
      <c r="U582" s="8"/>
      <c r="V582" s="8"/>
      <c r="W582" s="8"/>
      <c r="X582" s="8"/>
      <c r="Y582" s="8"/>
      <c r="Z582" s="8"/>
      <c r="AA582" s="8"/>
      <c r="AB582" s="8"/>
      <c r="AC582" s="8"/>
      <c r="AD582" s="8"/>
      <c r="AE582" s="8"/>
    </row>
    <row r="583">
      <c r="A583" s="8"/>
      <c r="B583" s="8"/>
      <c r="C583" s="8"/>
      <c r="D583" s="8"/>
      <c r="E583" s="89"/>
      <c r="F583" s="8"/>
      <c r="G583" s="7"/>
      <c r="H583" s="7"/>
      <c r="I583" s="375"/>
      <c r="J583" s="7"/>
      <c r="K583" s="7"/>
      <c r="L583" s="7"/>
      <c r="M583" s="7"/>
      <c r="N583" s="8"/>
      <c r="O583" s="8"/>
      <c r="P583" s="8"/>
      <c r="Q583" s="8"/>
      <c r="R583" s="8"/>
      <c r="S583" s="8"/>
      <c r="T583" s="8"/>
      <c r="U583" s="8"/>
      <c r="V583" s="8"/>
      <c r="W583" s="8"/>
      <c r="X583" s="8"/>
      <c r="Y583" s="8"/>
      <c r="Z583" s="8"/>
      <c r="AA583" s="8"/>
      <c r="AB583" s="8"/>
      <c r="AC583" s="8"/>
      <c r="AD583" s="8"/>
      <c r="AE583" s="8"/>
    </row>
    <row r="584">
      <c r="A584" s="8"/>
      <c r="B584" s="8"/>
      <c r="C584" s="8"/>
      <c r="D584" s="8"/>
      <c r="E584" s="89"/>
      <c r="F584" s="8"/>
      <c r="G584" s="7"/>
      <c r="H584" s="7"/>
      <c r="I584" s="375"/>
      <c r="J584" s="7"/>
      <c r="K584" s="7"/>
      <c r="L584" s="7"/>
      <c r="M584" s="7"/>
      <c r="N584" s="8"/>
      <c r="O584" s="8"/>
      <c r="P584" s="8"/>
      <c r="Q584" s="8"/>
      <c r="R584" s="8"/>
      <c r="S584" s="8"/>
      <c r="T584" s="8"/>
      <c r="U584" s="8"/>
      <c r="V584" s="8"/>
      <c r="W584" s="8"/>
      <c r="X584" s="8"/>
      <c r="Y584" s="8"/>
      <c r="Z584" s="8"/>
      <c r="AA584" s="8"/>
      <c r="AB584" s="8"/>
      <c r="AC584" s="8"/>
      <c r="AD584" s="8"/>
      <c r="AE584" s="8"/>
    </row>
    <row r="585">
      <c r="A585" s="8"/>
      <c r="B585" s="8"/>
      <c r="C585" s="8"/>
      <c r="D585" s="8"/>
      <c r="E585" s="89"/>
      <c r="F585" s="8"/>
      <c r="G585" s="7"/>
      <c r="H585" s="7"/>
      <c r="I585" s="375"/>
      <c r="J585" s="7"/>
      <c r="K585" s="7"/>
      <c r="L585" s="7"/>
      <c r="M585" s="7"/>
      <c r="N585" s="8"/>
      <c r="O585" s="8"/>
      <c r="P585" s="8"/>
      <c r="Q585" s="8"/>
      <c r="R585" s="8"/>
      <c r="S585" s="8"/>
      <c r="T585" s="8"/>
      <c r="U585" s="8"/>
      <c r="V585" s="8"/>
      <c r="W585" s="8"/>
      <c r="X585" s="8"/>
      <c r="Y585" s="8"/>
      <c r="Z585" s="8"/>
      <c r="AA585" s="8"/>
      <c r="AB585" s="8"/>
      <c r="AC585" s="8"/>
      <c r="AD585" s="8"/>
      <c r="AE585" s="8"/>
    </row>
    <row r="586">
      <c r="A586" s="8"/>
      <c r="B586" s="8"/>
      <c r="C586" s="8"/>
      <c r="D586" s="8"/>
      <c r="E586" s="89"/>
      <c r="F586" s="8"/>
      <c r="G586" s="7"/>
      <c r="H586" s="7"/>
      <c r="I586" s="375"/>
      <c r="J586" s="7"/>
      <c r="K586" s="7"/>
      <c r="L586" s="7"/>
      <c r="M586" s="7"/>
      <c r="N586" s="8"/>
      <c r="O586" s="8"/>
      <c r="P586" s="8"/>
      <c r="Q586" s="8"/>
      <c r="R586" s="8"/>
      <c r="S586" s="8"/>
      <c r="T586" s="8"/>
      <c r="U586" s="8"/>
      <c r="V586" s="8"/>
      <c r="W586" s="8"/>
      <c r="X586" s="8"/>
      <c r="Y586" s="8"/>
      <c r="Z586" s="8"/>
      <c r="AA586" s="8"/>
      <c r="AB586" s="8"/>
      <c r="AC586" s="8"/>
      <c r="AD586" s="8"/>
      <c r="AE586" s="8"/>
    </row>
    <row r="587">
      <c r="A587" s="8"/>
      <c r="B587" s="8"/>
      <c r="C587" s="8"/>
      <c r="D587" s="8"/>
      <c r="E587" s="89"/>
      <c r="F587" s="8"/>
      <c r="G587" s="7"/>
      <c r="H587" s="7"/>
      <c r="I587" s="375"/>
      <c r="J587" s="7"/>
      <c r="K587" s="7"/>
      <c r="L587" s="7"/>
      <c r="M587" s="7"/>
      <c r="N587" s="8"/>
      <c r="O587" s="8"/>
      <c r="P587" s="8"/>
      <c r="Q587" s="8"/>
      <c r="R587" s="8"/>
      <c r="S587" s="8"/>
      <c r="T587" s="8"/>
      <c r="U587" s="8"/>
      <c r="V587" s="8"/>
      <c r="W587" s="8"/>
      <c r="X587" s="8"/>
      <c r="Y587" s="8"/>
      <c r="Z587" s="8"/>
      <c r="AA587" s="8"/>
      <c r="AB587" s="8"/>
      <c r="AC587" s="8"/>
      <c r="AD587" s="8"/>
      <c r="AE587" s="8"/>
    </row>
    <row r="588">
      <c r="A588" s="8"/>
      <c r="B588" s="8"/>
      <c r="C588" s="8"/>
      <c r="D588" s="8"/>
      <c r="E588" s="89"/>
      <c r="F588" s="8"/>
      <c r="G588" s="7"/>
      <c r="H588" s="7"/>
      <c r="I588" s="375"/>
      <c r="J588" s="7"/>
      <c r="K588" s="7"/>
      <c r="L588" s="7"/>
      <c r="M588" s="7"/>
      <c r="N588" s="8"/>
      <c r="O588" s="8"/>
      <c r="P588" s="8"/>
      <c r="Q588" s="8"/>
      <c r="R588" s="8"/>
      <c r="S588" s="8"/>
      <c r="T588" s="8"/>
      <c r="U588" s="8"/>
      <c r="V588" s="8"/>
      <c r="W588" s="8"/>
      <c r="X588" s="8"/>
      <c r="Y588" s="8"/>
      <c r="Z588" s="8"/>
      <c r="AA588" s="8"/>
      <c r="AB588" s="8"/>
      <c r="AC588" s="8"/>
      <c r="AD588" s="8"/>
      <c r="AE588" s="8"/>
    </row>
    <row r="589">
      <c r="A589" s="8"/>
      <c r="B589" s="8"/>
      <c r="C589" s="8"/>
      <c r="D589" s="8"/>
      <c r="E589" s="89"/>
      <c r="F589" s="8"/>
      <c r="G589" s="7"/>
      <c r="H589" s="7"/>
      <c r="I589" s="375"/>
      <c r="J589" s="7"/>
      <c r="K589" s="7"/>
      <c r="L589" s="7"/>
      <c r="M589" s="7"/>
      <c r="N589" s="8"/>
      <c r="O589" s="8"/>
      <c r="P589" s="8"/>
      <c r="Q589" s="8"/>
      <c r="R589" s="8"/>
      <c r="S589" s="8"/>
      <c r="T589" s="8"/>
      <c r="U589" s="8"/>
      <c r="V589" s="8"/>
      <c r="W589" s="8"/>
      <c r="X589" s="8"/>
      <c r="Y589" s="8"/>
      <c r="Z589" s="8"/>
      <c r="AA589" s="8"/>
      <c r="AB589" s="8"/>
      <c r="AC589" s="8"/>
      <c r="AD589" s="8"/>
      <c r="AE589" s="8"/>
    </row>
    <row r="590">
      <c r="A590" s="8"/>
      <c r="B590" s="8"/>
      <c r="C590" s="8"/>
      <c r="D590" s="8"/>
      <c r="E590" s="89"/>
      <c r="F590" s="8"/>
      <c r="G590" s="7"/>
      <c r="H590" s="7"/>
      <c r="I590" s="375"/>
      <c r="J590" s="7"/>
      <c r="K590" s="7"/>
      <c r="L590" s="7"/>
      <c r="M590" s="7"/>
      <c r="N590" s="8"/>
      <c r="O590" s="8"/>
      <c r="P590" s="8"/>
      <c r="Q590" s="8"/>
      <c r="R590" s="8"/>
      <c r="S590" s="8"/>
      <c r="T590" s="8"/>
      <c r="U590" s="8"/>
      <c r="V590" s="8"/>
      <c r="W590" s="8"/>
      <c r="X590" s="8"/>
      <c r="Y590" s="8"/>
      <c r="Z590" s="8"/>
      <c r="AA590" s="8"/>
      <c r="AB590" s="8"/>
      <c r="AC590" s="8"/>
      <c r="AD590" s="8"/>
      <c r="AE590" s="8"/>
    </row>
    <row r="591">
      <c r="A591" s="8"/>
      <c r="B591" s="8"/>
      <c r="C591" s="8"/>
      <c r="D591" s="8"/>
      <c r="E591" s="89"/>
      <c r="F591" s="8"/>
      <c r="G591" s="7"/>
      <c r="H591" s="7"/>
      <c r="I591" s="375"/>
      <c r="J591" s="7"/>
      <c r="K591" s="7"/>
      <c r="L591" s="7"/>
      <c r="M591" s="7"/>
      <c r="N591" s="8"/>
      <c r="O591" s="8"/>
      <c r="P591" s="8"/>
      <c r="Q591" s="8"/>
      <c r="R591" s="8"/>
      <c r="S591" s="8"/>
      <c r="T591" s="8"/>
      <c r="U591" s="8"/>
      <c r="V591" s="8"/>
      <c r="W591" s="8"/>
      <c r="X591" s="8"/>
      <c r="Y591" s="8"/>
      <c r="Z591" s="8"/>
      <c r="AA591" s="8"/>
      <c r="AB591" s="8"/>
      <c r="AC591" s="8"/>
      <c r="AD591" s="8"/>
      <c r="AE591" s="8"/>
    </row>
    <row r="592">
      <c r="A592" s="8"/>
      <c r="B592" s="8"/>
      <c r="C592" s="8"/>
      <c r="D592" s="8"/>
      <c r="E592" s="89"/>
      <c r="F592" s="8"/>
      <c r="G592" s="7"/>
      <c r="H592" s="7"/>
      <c r="I592" s="375"/>
      <c r="J592" s="7"/>
      <c r="K592" s="7"/>
      <c r="L592" s="7"/>
      <c r="M592" s="7"/>
      <c r="N592" s="8"/>
      <c r="O592" s="8"/>
      <c r="P592" s="8"/>
      <c r="Q592" s="8"/>
      <c r="R592" s="8"/>
      <c r="S592" s="8"/>
      <c r="T592" s="8"/>
      <c r="U592" s="8"/>
      <c r="V592" s="8"/>
      <c r="W592" s="8"/>
      <c r="X592" s="8"/>
      <c r="Y592" s="8"/>
      <c r="Z592" s="8"/>
      <c r="AA592" s="8"/>
      <c r="AB592" s="8"/>
      <c r="AC592" s="8"/>
      <c r="AD592" s="8"/>
      <c r="AE592" s="8"/>
    </row>
    <row r="593">
      <c r="A593" s="8"/>
      <c r="B593" s="8"/>
      <c r="C593" s="8"/>
      <c r="D593" s="8"/>
      <c r="E593" s="89"/>
      <c r="F593" s="8"/>
      <c r="G593" s="7"/>
      <c r="H593" s="7"/>
      <c r="I593" s="375"/>
      <c r="J593" s="7"/>
      <c r="K593" s="7"/>
      <c r="L593" s="7"/>
      <c r="M593" s="7"/>
      <c r="N593" s="8"/>
      <c r="O593" s="8"/>
      <c r="P593" s="8"/>
      <c r="Q593" s="8"/>
      <c r="R593" s="8"/>
      <c r="S593" s="8"/>
      <c r="T593" s="8"/>
      <c r="U593" s="8"/>
      <c r="V593" s="8"/>
      <c r="W593" s="8"/>
      <c r="X593" s="8"/>
      <c r="Y593" s="8"/>
      <c r="Z593" s="8"/>
      <c r="AA593" s="8"/>
      <c r="AB593" s="8"/>
      <c r="AC593" s="8"/>
      <c r="AD593" s="8"/>
      <c r="AE593" s="8"/>
    </row>
    <row r="594">
      <c r="A594" s="8"/>
      <c r="B594" s="8"/>
      <c r="C594" s="8"/>
      <c r="D594" s="8"/>
      <c r="E594" s="89"/>
      <c r="F594" s="8"/>
      <c r="G594" s="7"/>
      <c r="H594" s="7"/>
      <c r="I594" s="375"/>
      <c r="J594" s="7"/>
      <c r="K594" s="7"/>
      <c r="L594" s="7"/>
      <c r="M594" s="7"/>
      <c r="N594" s="8"/>
      <c r="O594" s="8"/>
      <c r="P594" s="8"/>
      <c r="Q594" s="8"/>
      <c r="R594" s="8"/>
      <c r="S594" s="8"/>
      <c r="T594" s="8"/>
      <c r="U594" s="8"/>
      <c r="V594" s="8"/>
      <c r="W594" s="8"/>
      <c r="X594" s="8"/>
      <c r="Y594" s="8"/>
      <c r="Z594" s="8"/>
      <c r="AA594" s="8"/>
      <c r="AB594" s="8"/>
      <c r="AC594" s="8"/>
      <c r="AD594" s="8"/>
      <c r="AE594" s="8"/>
    </row>
    <row r="595">
      <c r="A595" s="8"/>
      <c r="B595" s="8"/>
      <c r="C595" s="8"/>
      <c r="D595" s="8"/>
      <c r="E595" s="89"/>
      <c r="F595" s="8"/>
      <c r="G595" s="7"/>
      <c r="H595" s="7"/>
      <c r="I595" s="375"/>
      <c r="J595" s="7"/>
      <c r="K595" s="7"/>
      <c r="L595" s="7"/>
      <c r="M595" s="7"/>
      <c r="N595" s="8"/>
      <c r="O595" s="8"/>
      <c r="P595" s="8"/>
      <c r="Q595" s="8"/>
      <c r="R595" s="8"/>
      <c r="S595" s="8"/>
      <c r="T595" s="8"/>
      <c r="U595" s="8"/>
      <c r="V595" s="8"/>
      <c r="W595" s="8"/>
      <c r="X595" s="8"/>
      <c r="Y595" s="8"/>
      <c r="Z595" s="8"/>
      <c r="AA595" s="8"/>
      <c r="AB595" s="8"/>
      <c r="AC595" s="8"/>
      <c r="AD595" s="8"/>
      <c r="AE595" s="8"/>
    </row>
    <row r="596">
      <c r="A596" s="8"/>
      <c r="B596" s="8"/>
      <c r="C596" s="8"/>
      <c r="D596" s="8"/>
      <c r="E596" s="89"/>
      <c r="F596" s="8"/>
      <c r="G596" s="7"/>
      <c r="H596" s="7"/>
      <c r="I596" s="375"/>
      <c r="J596" s="7"/>
      <c r="K596" s="7"/>
      <c r="L596" s="7"/>
      <c r="M596" s="7"/>
      <c r="N596" s="8"/>
      <c r="O596" s="8"/>
      <c r="P596" s="8"/>
      <c r="Q596" s="8"/>
      <c r="R596" s="8"/>
      <c r="S596" s="8"/>
      <c r="T596" s="8"/>
      <c r="U596" s="8"/>
      <c r="V596" s="8"/>
      <c r="W596" s="8"/>
      <c r="X596" s="8"/>
      <c r="Y596" s="8"/>
      <c r="Z596" s="8"/>
      <c r="AA596" s="8"/>
      <c r="AB596" s="8"/>
      <c r="AC596" s="8"/>
      <c r="AD596" s="8"/>
      <c r="AE596" s="8"/>
    </row>
    <row r="597">
      <c r="A597" s="8"/>
      <c r="B597" s="8"/>
      <c r="C597" s="8"/>
      <c r="D597" s="8"/>
      <c r="E597" s="89"/>
      <c r="F597" s="8"/>
      <c r="G597" s="7"/>
      <c r="H597" s="7"/>
      <c r="I597" s="375"/>
      <c r="J597" s="7"/>
      <c r="K597" s="7"/>
      <c r="L597" s="7"/>
      <c r="M597" s="7"/>
      <c r="N597" s="8"/>
      <c r="O597" s="8"/>
      <c r="P597" s="8"/>
      <c r="Q597" s="8"/>
      <c r="R597" s="8"/>
      <c r="S597" s="8"/>
      <c r="T597" s="8"/>
      <c r="U597" s="8"/>
      <c r="V597" s="8"/>
      <c r="W597" s="8"/>
      <c r="X597" s="8"/>
      <c r="Y597" s="8"/>
      <c r="Z597" s="8"/>
      <c r="AA597" s="8"/>
      <c r="AB597" s="8"/>
      <c r="AC597" s="8"/>
      <c r="AD597" s="8"/>
      <c r="AE597" s="8"/>
    </row>
    <row r="598">
      <c r="A598" s="8"/>
      <c r="B598" s="8"/>
      <c r="C598" s="8"/>
      <c r="D598" s="8"/>
      <c r="E598" s="89"/>
      <c r="F598" s="8"/>
      <c r="G598" s="7"/>
      <c r="H598" s="7"/>
      <c r="I598" s="375"/>
      <c r="J598" s="7"/>
      <c r="K598" s="7"/>
      <c r="L598" s="7"/>
      <c r="M598" s="7"/>
      <c r="N598" s="8"/>
      <c r="O598" s="8"/>
      <c r="P598" s="8"/>
      <c r="Q598" s="8"/>
      <c r="R598" s="8"/>
      <c r="S598" s="8"/>
      <c r="T598" s="8"/>
      <c r="U598" s="8"/>
      <c r="V598" s="8"/>
      <c r="W598" s="8"/>
      <c r="X598" s="8"/>
      <c r="Y598" s="8"/>
      <c r="Z598" s="8"/>
      <c r="AA598" s="8"/>
      <c r="AB598" s="8"/>
      <c r="AC598" s="8"/>
      <c r="AD598" s="8"/>
      <c r="AE598" s="8"/>
    </row>
    <row r="599">
      <c r="A599" s="8"/>
      <c r="B599" s="8"/>
      <c r="C599" s="8"/>
      <c r="D599" s="8"/>
      <c r="E599" s="89"/>
      <c r="F599" s="8"/>
      <c r="G599" s="7"/>
      <c r="H599" s="7"/>
      <c r="I599" s="375"/>
      <c r="J599" s="7"/>
      <c r="K599" s="7"/>
      <c r="L599" s="7"/>
      <c r="M599" s="7"/>
      <c r="N599" s="8"/>
      <c r="O599" s="8"/>
      <c r="P599" s="8"/>
      <c r="Q599" s="8"/>
      <c r="R599" s="8"/>
      <c r="S599" s="8"/>
      <c r="T599" s="8"/>
      <c r="U599" s="8"/>
      <c r="V599" s="8"/>
      <c r="W599" s="8"/>
      <c r="X599" s="8"/>
      <c r="Y599" s="8"/>
      <c r="Z599" s="8"/>
      <c r="AA599" s="8"/>
      <c r="AB599" s="8"/>
      <c r="AC599" s="8"/>
      <c r="AD599" s="8"/>
      <c r="AE599" s="8"/>
    </row>
    <row r="600">
      <c r="A600" s="8"/>
      <c r="B600" s="8"/>
      <c r="C600" s="8"/>
      <c r="D600" s="8"/>
      <c r="E600" s="89"/>
      <c r="F600" s="8"/>
      <c r="G600" s="7"/>
      <c r="H600" s="7"/>
      <c r="I600" s="375"/>
      <c r="J600" s="7"/>
      <c r="K600" s="7"/>
      <c r="L600" s="7"/>
      <c r="M600" s="7"/>
      <c r="N600" s="8"/>
      <c r="O600" s="8"/>
      <c r="P600" s="8"/>
      <c r="Q600" s="8"/>
      <c r="R600" s="8"/>
      <c r="S600" s="8"/>
      <c r="T600" s="8"/>
      <c r="U600" s="8"/>
      <c r="V600" s="8"/>
      <c r="W600" s="8"/>
      <c r="X600" s="8"/>
      <c r="Y600" s="8"/>
      <c r="Z600" s="8"/>
      <c r="AA600" s="8"/>
      <c r="AB600" s="8"/>
      <c r="AC600" s="8"/>
      <c r="AD600" s="8"/>
      <c r="AE600" s="8"/>
    </row>
    <row r="601">
      <c r="A601" s="8"/>
      <c r="B601" s="8"/>
      <c r="C601" s="8"/>
      <c r="D601" s="8"/>
      <c r="E601" s="89"/>
      <c r="F601" s="8"/>
      <c r="G601" s="7"/>
      <c r="H601" s="7"/>
      <c r="I601" s="375"/>
      <c r="J601" s="7"/>
      <c r="K601" s="7"/>
      <c r="L601" s="7"/>
      <c r="M601" s="7"/>
      <c r="N601" s="8"/>
      <c r="O601" s="8"/>
      <c r="P601" s="8"/>
      <c r="Q601" s="8"/>
      <c r="R601" s="8"/>
      <c r="S601" s="8"/>
      <c r="T601" s="8"/>
      <c r="U601" s="8"/>
      <c r="V601" s="8"/>
      <c r="W601" s="8"/>
      <c r="X601" s="8"/>
      <c r="Y601" s="8"/>
      <c r="Z601" s="8"/>
      <c r="AA601" s="8"/>
      <c r="AB601" s="8"/>
      <c r="AC601" s="8"/>
      <c r="AD601" s="8"/>
      <c r="AE601" s="8"/>
    </row>
    <row r="602">
      <c r="A602" s="8"/>
      <c r="B602" s="8"/>
      <c r="C602" s="8"/>
      <c r="D602" s="8"/>
      <c r="E602" s="89"/>
      <c r="F602" s="8"/>
      <c r="G602" s="7"/>
      <c r="H602" s="7"/>
      <c r="I602" s="375"/>
      <c r="J602" s="7"/>
      <c r="K602" s="7"/>
      <c r="L602" s="7"/>
      <c r="M602" s="7"/>
      <c r="N602" s="8"/>
      <c r="O602" s="8"/>
      <c r="P602" s="8"/>
      <c r="Q602" s="8"/>
      <c r="R602" s="8"/>
      <c r="S602" s="8"/>
      <c r="T602" s="8"/>
      <c r="U602" s="8"/>
      <c r="V602" s="8"/>
      <c r="W602" s="8"/>
      <c r="X602" s="8"/>
      <c r="Y602" s="8"/>
      <c r="Z602" s="8"/>
      <c r="AA602" s="8"/>
      <c r="AB602" s="8"/>
      <c r="AC602" s="8"/>
      <c r="AD602" s="8"/>
      <c r="AE602" s="8"/>
    </row>
    <row r="603">
      <c r="A603" s="8"/>
      <c r="B603" s="8"/>
      <c r="C603" s="8"/>
      <c r="D603" s="8"/>
      <c r="E603" s="89"/>
      <c r="F603" s="8"/>
      <c r="G603" s="7"/>
      <c r="H603" s="7"/>
      <c r="I603" s="375"/>
      <c r="J603" s="7"/>
      <c r="K603" s="7"/>
      <c r="L603" s="7"/>
      <c r="M603" s="7"/>
      <c r="N603" s="8"/>
      <c r="O603" s="8"/>
      <c r="P603" s="8"/>
      <c r="Q603" s="8"/>
      <c r="R603" s="8"/>
      <c r="S603" s="8"/>
      <c r="T603" s="8"/>
      <c r="U603" s="8"/>
      <c r="V603" s="8"/>
      <c r="W603" s="8"/>
      <c r="X603" s="8"/>
      <c r="Y603" s="8"/>
      <c r="Z603" s="8"/>
      <c r="AA603" s="8"/>
      <c r="AB603" s="8"/>
      <c r="AC603" s="8"/>
      <c r="AD603" s="8"/>
      <c r="AE603" s="8"/>
    </row>
    <row r="604">
      <c r="A604" s="8"/>
      <c r="B604" s="8"/>
      <c r="C604" s="8"/>
      <c r="D604" s="8"/>
      <c r="E604" s="89"/>
      <c r="F604" s="8"/>
      <c r="G604" s="7"/>
      <c r="H604" s="7"/>
      <c r="I604" s="375"/>
      <c r="J604" s="7"/>
      <c r="K604" s="7"/>
      <c r="L604" s="7"/>
      <c r="M604" s="7"/>
      <c r="N604" s="8"/>
      <c r="O604" s="8"/>
      <c r="P604" s="8"/>
      <c r="Q604" s="8"/>
      <c r="R604" s="8"/>
      <c r="S604" s="8"/>
      <c r="T604" s="8"/>
      <c r="U604" s="8"/>
      <c r="V604" s="8"/>
      <c r="W604" s="8"/>
      <c r="X604" s="8"/>
      <c r="Y604" s="8"/>
      <c r="Z604" s="8"/>
      <c r="AA604" s="8"/>
      <c r="AB604" s="8"/>
      <c r="AC604" s="8"/>
      <c r="AD604" s="8"/>
      <c r="AE604" s="8"/>
    </row>
    <row r="605">
      <c r="A605" s="8"/>
      <c r="B605" s="8"/>
      <c r="C605" s="8"/>
      <c r="D605" s="8"/>
      <c r="E605" s="89"/>
      <c r="F605" s="8"/>
      <c r="G605" s="7"/>
      <c r="H605" s="7"/>
      <c r="I605" s="375"/>
      <c r="J605" s="7"/>
      <c r="K605" s="7"/>
      <c r="L605" s="7"/>
      <c r="M605" s="7"/>
      <c r="N605" s="8"/>
      <c r="O605" s="8"/>
      <c r="P605" s="8"/>
      <c r="Q605" s="8"/>
      <c r="R605" s="8"/>
      <c r="S605" s="8"/>
      <c r="T605" s="8"/>
      <c r="U605" s="8"/>
      <c r="V605" s="8"/>
      <c r="W605" s="8"/>
      <c r="X605" s="8"/>
      <c r="Y605" s="8"/>
      <c r="Z605" s="8"/>
      <c r="AA605" s="8"/>
      <c r="AB605" s="8"/>
      <c r="AC605" s="8"/>
      <c r="AD605" s="8"/>
      <c r="AE605" s="8"/>
    </row>
    <row r="606">
      <c r="A606" s="8"/>
      <c r="B606" s="8"/>
      <c r="C606" s="8"/>
      <c r="D606" s="8"/>
      <c r="E606" s="89"/>
      <c r="F606" s="8"/>
      <c r="G606" s="7"/>
      <c r="H606" s="7"/>
      <c r="I606" s="375"/>
      <c r="J606" s="7"/>
      <c r="K606" s="7"/>
      <c r="L606" s="7"/>
      <c r="M606" s="7"/>
      <c r="N606" s="8"/>
      <c r="O606" s="8"/>
      <c r="P606" s="8"/>
      <c r="Q606" s="8"/>
      <c r="R606" s="8"/>
      <c r="S606" s="8"/>
      <c r="T606" s="8"/>
      <c r="U606" s="8"/>
      <c r="V606" s="8"/>
      <c r="W606" s="8"/>
      <c r="X606" s="8"/>
      <c r="Y606" s="8"/>
      <c r="Z606" s="8"/>
      <c r="AA606" s="8"/>
      <c r="AB606" s="8"/>
      <c r="AC606" s="8"/>
      <c r="AD606" s="8"/>
      <c r="AE606" s="8"/>
    </row>
    <row r="607">
      <c r="A607" s="8"/>
      <c r="B607" s="8"/>
      <c r="C607" s="8"/>
      <c r="D607" s="8"/>
      <c r="E607" s="89"/>
      <c r="F607" s="8"/>
      <c r="G607" s="7"/>
      <c r="H607" s="7"/>
      <c r="I607" s="375"/>
      <c r="J607" s="7"/>
      <c r="K607" s="7"/>
      <c r="L607" s="7"/>
      <c r="M607" s="7"/>
      <c r="N607" s="8"/>
      <c r="O607" s="8"/>
      <c r="P607" s="8"/>
      <c r="Q607" s="8"/>
      <c r="R607" s="8"/>
      <c r="S607" s="8"/>
      <c r="T607" s="8"/>
      <c r="U607" s="8"/>
      <c r="V607" s="8"/>
      <c r="W607" s="8"/>
      <c r="X607" s="8"/>
      <c r="Y607" s="8"/>
      <c r="Z607" s="8"/>
      <c r="AA607" s="8"/>
      <c r="AB607" s="8"/>
      <c r="AC607" s="8"/>
      <c r="AD607" s="8"/>
      <c r="AE607" s="8"/>
    </row>
    <row r="608">
      <c r="A608" s="8"/>
      <c r="B608" s="8"/>
      <c r="C608" s="8"/>
      <c r="D608" s="8"/>
      <c r="E608" s="89"/>
      <c r="F608" s="8"/>
      <c r="G608" s="7"/>
      <c r="H608" s="7"/>
      <c r="I608" s="375"/>
      <c r="J608" s="7"/>
      <c r="K608" s="7"/>
      <c r="L608" s="7"/>
      <c r="M608" s="7"/>
      <c r="N608" s="8"/>
      <c r="O608" s="8"/>
      <c r="P608" s="8"/>
      <c r="Q608" s="8"/>
      <c r="R608" s="8"/>
      <c r="S608" s="8"/>
      <c r="T608" s="8"/>
      <c r="U608" s="8"/>
      <c r="V608" s="8"/>
      <c r="W608" s="8"/>
      <c r="X608" s="8"/>
      <c r="Y608" s="8"/>
      <c r="Z608" s="8"/>
      <c r="AA608" s="8"/>
      <c r="AB608" s="8"/>
      <c r="AC608" s="8"/>
      <c r="AD608" s="8"/>
      <c r="AE608" s="8"/>
    </row>
    <row r="609">
      <c r="A609" s="8"/>
      <c r="B609" s="8"/>
      <c r="C609" s="8"/>
      <c r="D609" s="8"/>
      <c r="E609" s="89"/>
      <c r="F609" s="8"/>
      <c r="G609" s="7"/>
      <c r="H609" s="7"/>
      <c r="I609" s="375"/>
      <c r="J609" s="7"/>
      <c r="K609" s="7"/>
      <c r="L609" s="7"/>
      <c r="M609" s="7"/>
      <c r="N609" s="8"/>
      <c r="O609" s="8"/>
      <c r="P609" s="8"/>
      <c r="Q609" s="8"/>
      <c r="R609" s="8"/>
      <c r="S609" s="8"/>
      <c r="T609" s="8"/>
      <c r="U609" s="8"/>
      <c r="V609" s="8"/>
      <c r="W609" s="8"/>
      <c r="X609" s="8"/>
      <c r="Y609" s="8"/>
      <c r="Z609" s="8"/>
      <c r="AA609" s="8"/>
      <c r="AB609" s="8"/>
      <c r="AC609" s="8"/>
      <c r="AD609" s="8"/>
      <c r="AE609" s="8"/>
    </row>
    <row r="610">
      <c r="A610" s="8"/>
      <c r="B610" s="8"/>
      <c r="C610" s="8"/>
      <c r="D610" s="8"/>
      <c r="E610" s="89"/>
      <c r="F610" s="8"/>
      <c r="G610" s="7"/>
      <c r="H610" s="7"/>
      <c r="I610" s="375"/>
      <c r="J610" s="7"/>
      <c r="K610" s="7"/>
      <c r="L610" s="7"/>
      <c r="M610" s="7"/>
      <c r="N610" s="8"/>
      <c r="O610" s="8"/>
      <c r="P610" s="8"/>
      <c r="Q610" s="8"/>
      <c r="R610" s="8"/>
      <c r="S610" s="8"/>
      <c r="T610" s="8"/>
      <c r="U610" s="8"/>
      <c r="V610" s="8"/>
      <c r="W610" s="8"/>
      <c r="X610" s="8"/>
      <c r="Y610" s="8"/>
      <c r="Z610" s="8"/>
      <c r="AA610" s="8"/>
      <c r="AB610" s="8"/>
      <c r="AC610" s="8"/>
      <c r="AD610" s="8"/>
      <c r="AE610" s="8"/>
    </row>
    <row r="611">
      <c r="A611" s="8"/>
      <c r="B611" s="8"/>
      <c r="C611" s="8"/>
      <c r="D611" s="8"/>
      <c r="E611" s="89"/>
      <c r="F611" s="8"/>
      <c r="G611" s="7"/>
      <c r="H611" s="7"/>
      <c r="I611" s="375"/>
      <c r="J611" s="7"/>
      <c r="K611" s="7"/>
      <c r="L611" s="7"/>
      <c r="M611" s="7"/>
      <c r="N611" s="8"/>
      <c r="O611" s="8"/>
      <c r="P611" s="8"/>
      <c r="Q611" s="8"/>
      <c r="R611" s="8"/>
      <c r="S611" s="8"/>
      <c r="T611" s="8"/>
      <c r="U611" s="8"/>
      <c r="V611" s="8"/>
      <c r="W611" s="8"/>
      <c r="X611" s="8"/>
      <c r="Y611" s="8"/>
      <c r="Z611" s="8"/>
      <c r="AA611" s="8"/>
      <c r="AB611" s="8"/>
      <c r="AC611" s="8"/>
      <c r="AD611" s="8"/>
      <c r="AE611" s="8"/>
    </row>
    <row r="612">
      <c r="A612" s="8"/>
      <c r="B612" s="8"/>
      <c r="C612" s="8"/>
      <c r="D612" s="8"/>
      <c r="E612" s="89"/>
      <c r="F612" s="8"/>
      <c r="G612" s="7"/>
      <c r="H612" s="7"/>
      <c r="I612" s="375"/>
      <c r="J612" s="7"/>
      <c r="K612" s="7"/>
      <c r="L612" s="7"/>
      <c r="M612" s="7"/>
      <c r="N612" s="8"/>
      <c r="O612" s="8"/>
      <c r="P612" s="8"/>
      <c r="Q612" s="8"/>
      <c r="R612" s="8"/>
      <c r="S612" s="8"/>
      <c r="T612" s="8"/>
      <c r="U612" s="8"/>
      <c r="V612" s="8"/>
      <c r="W612" s="8"/>
      <c r="X612" s="8"/>
      <c r="Y612" s="8"/>
      <c r="Z612" s="8"/>
      <c r="AA612" s="8"/>
      <c r="AB612" s="8"/>
      <c r="AC612" s="8"/>
      <c r="AD612" s="8"/>
      <c r="AE612" s="8"/>
    </row>
    <row r="613">
      <c r="A613" s="8"/>
      <c r="B613" s="8"/>
      <c r="C613" s="8"/>
      <c r="D613" s="8"/>
      <c r="E613" s="89"/>
      <c r="F613" s="8"/>
      <c r="G613" s="7"/>
      <c r="H613" s="7"/>
      <c r="I613" s="375"/>
      <c r="J613" s="7"/>
      <c r="K613" s="7"/>
      <c r="L613" s="7"/>
      <c r="M613" s="7"/>
      <c r="N613" s="8"/>
      <c r="O613" s="8"/>
      <c r="P613" s="8"/>
      <c r="Q613" s="8"/>
      <c r="R613" s="8"/>
      <c r="S613" s="8"/>
      <c r="T613" s="8"/>
      <c r="U613" s="8"/>
      <c r="V613" s="8"/>
      <c r="W613" s="8"/>
      <c r="X613" s="8"/>
      <c r="Y613" s="8"/>
      <c r="Z613" s="8"/>
      <c r="AA613" s="8"/>
      <c r="AB613" s="8"/>
      <c r="AC613" s="8"/>
      <c r="AD613" s="8"/>
      <c r="AE613" s="8"/>
    </row>
    <row r="614">
      <c r="A614" s="8"/>
      <c r="B614" s="8"/>
      <c r="C614" s="8"/>
      <c r="D614" s="8"/>
      <c r="E614" s="89"/>
      <c r="F614" s="8"/>
      <c r="G614" s="7"/>
      <c r="H614" s="7"/>
      <c r="I614" s="375"/>
      <c r="J614" s="7"/>
      <c r="K614" s="7"/>
      <c r="L614" s="7"/>
      <c r="M614" s="7"/>
      <c r="N614" s="8"/>
      <c r="O614" s="8"/>
      <c r="P614" s="8"/>
      <c r="Q614" s="8"/>
      <c r="R614" s="8"/>
      <c r="S614" s="8"/>
      <c r="T614" s="8"/>
      <c r="U614" s="8"/>
      <c r="V614" s="8"/>
      <c r="W614" s="8"/>
      <c r="X614" s="8"/>
      <c r="Y614" s="8"/>
      <c r="Z614" s="8"/>
      <c r="AA614" s="8"/>
      <c r="AB614" s="8"/>
      <c r="AC614" s="8"/>
      <c r="AD614" s="8"/>
      <c r="AE614" s="8"/>
    </row>
    <row r="615">
      <c r="A615" s="8"/>
      <c r="B615" s="8"/>
      <c r="C615" s="8"/>
      <c r="D615" s="8"/>
      <c r="E615" s="89"/>
      <c r="F615" s="8"/>
      <c r="G615" s="7"/>
      <c r="H615" s="7"/>
      <c r="I615" s="375"/>
      <c r="J615" s="7"/>
      <c r="K615" s="7"/>
      <c r="L615" s="7"/>
      <c r="M615" s="7"/>
      <c r="N615" s="8"/>
      <c r="O615" s="8"/>
      <c r="P615" s="8"/>
      <c r="Q615" s="8"/>
      <c r="R615" s="8"/>
      <c r="S615" s="8"/>
      <c r="T615" s="8"/>
      <c r="U615" s="8"/>
      <c r="V615" s="8"/>
      <c r="W615" s="8"/>
      <c r="X615" s="8"/>
      <c r="Y615" s="8"/>
      <c r="Z615" s="8"/>
      <c r="AA615" s="8"/>
      <c r="AB615" s="8"/>
      <c r="AC615" s="8"/>
      <c r="AD615" s="8"/>
      <c r="AE615" s="8"/>
    </row>
    <row r="616">
      <c r="A616" s="8"/>
      <c r="B616" s="8"/>
      <c r="C616" s="8"/>
      <c r="D616" s="8"/>
      <c r="E616" s="89"/>
      <c r="F616" s="8"/>
      <c r="G616" s="7"/>
      <c r="H616" s="7"/>
      <c r="I616" s="375"/>
      <c r="J616" s="7"/>
      <c r="K616" s="7"/>
      <c r="L616" s="7"/>
      <c r="M616" s="7"/>
      <c r="N616" s="8"/>
      <c r="O616" s="8"/>
      <c r="P616" s="8"/>
      <c r="Q616" s="8"/>
      <c r="R616" s="8"/>
      <c r="S616" s="8"/>
      <c r="T616" s="8"/>
      <c r="U616" s="8"/>
      <c r="V616" s="8"/>
      <c r="W616" s="8"/>
      <c r="X616" s="8"/>
      <c r="Y616" s="8"/>
      <c r="Z616" s="8"/>
      <c r="AA616" s="8"/>
      <c r="AB616" s="8"/>
      <c r="AC616" s="8"/>
      <c r="AD616" s="8"/>
      <c r="AE616" s="8"/>
    </row>
    <row r="617">
      <c r="A617" s="8"/>
      <c r="B617" s="8"/>
      <c r="C617" s="8"/>
      <c r="D617" s="8"/>
      <c r="E617" s="89"/>
      <c r="F617" s="8"/>
      <c r="G617" s="7"/>
      <c r="H617" s="7"/>
      <c r="I617" s="375"/>
      <c r="J617" s="7"/>
      <c r="K617" s="7"/>
      <c r="L617" s="7"/>
      <c r="M617" s="7"/>
      <c r="N617" s="8"/>
      <c r="O617" s="8"/>
      <c r="P617" s="8"/>
      <c r="Q617" s="8"/>
      <c r="R617" s="8"/>
      <c r="S617" s="8"/>
      <c r="T617" s="8"/>
      <c r="U617" s="8"/>
      <c r="V617" s="8"/>
      <c r="W617" s="8"/>
      <c r="X617" s="8"/>
      <c r="Y617" s="8"/>
      <c r="Z617" s="8"/>
      <c r="AA617" s="8"/>
      <c r="AB617" s="8"/>
      <c r="AC617" s="8"/>
      <c r="AD617" s="8"/>
      <c r="AE617" s="8"/>
    </row>
    <row r="618">
      <c r="A618" s="8"/>
      <c r="B618" s="8"/>
      <c r="C618" s="8"/>
      <c r="D618" s="8"/>
      <c r="E618" s="89"/>
      <c r="F618" s="8"/>
      <c r="G618" s="7"/>
      <c r="H618" s="7"/>
      <c r="I618" s="375"/>
      <c r="J618" s="7"/>
      <c r="K618" s="7"/>
      <c r="L618" s="7"/>
      <c r="M618" s="7"/>
      <c r="N618" s="8"/>
      <c r="O618" s="8"/>
      <c r="P618" s="8"/>
      <c r="Q618" s="8"/>
      <c r="R618" s="8"/>
      <c r="S618" s="8"/>
      <c r="T618" s="8"/>
      <c r="U618" s="8"/>
      <c r="V618" s="8"/>
      <c r="W618" s="8"/>
      <c r="X618" s="8"/>
      <c r="Y618" s="8"/>
      <c r="Z618" s="8"/>
      <c r="AA618" s="8"/>
      <c r="AB618" s="8"/>
      <c r="AC618" s="8"/>
      <c r="AD618" s="8"/>
      <c r="AE618" s="8"/>
    </row>
    <row r="619">
      <c r="A619" s="8"/>
      <c r="B619" s="8"/>
      <c r="C619" s="8"/>
      <c r="D619" s="8"/>
      <c r="E619" s="89"/>
      <c r="F619" s="8"/>
      <c r="G619" s="7"/>
      <c r="H619" s="7"/>
      <c r="I619" s="375"/>
      <c r="J619" s="7"/>
      <c r="K619" s="7"/>
      <c r="L619" s="7"/>
      <c r="M619" s="7"/>
      <c r="N619" s="8"/>
      <c r="O619" s="8"/>
      <c r="P619" s="8"/>
      <c r="Q619" s="8"/>
      <c r="R619" s="8"/>
      <c r="S619" s="8"/>
      <c r="T619" s="8"/>
      <c r="U619" s="8"/>
      <c r="V619" s="8"/>
      <c r="W619" s="8"/>
      <c r="X619" s="8"/>
      <c r="Y619" s="8"/>
      <c r="Z619" s="8"/>
      <c r="AA619" s="8"/>
      <c r="AB619" s="8"/>
      <c r="AC619" s="8"/>
      <c r="AD619" s="8"/>
      <c r="AE619" s="8"/>
    </row>
    <row r="620">
      <c r="A620" s="8"/>
      <c r="B620" s="8"/>
      <c r="C620" s="8"/>
      <c r="D620" s="8"/>
      <c r="E620" s="89"/>
      <c r="F620" s="8"/>
      <c r="G620" s="7"/>
      <c r="H620" s="7"/>
      <c r="I620" s="375"/>
      <c r="J620" s="7"/>
      <c r="K620" s="7"/>
      <c r="L620" s="7"/>
      <c r="M620" s="7"/>
      <c r="N620" s="8"/>
      <c r="O620" s="8"/>
      <c r="P620" s="8"/>
      <c r="Q620" s="8"/>
      <c r="R620" s="8"/>
      <c r="S620" s="8"/>
      <c r="T620" s="8"/>
      <c r="U620" s="8"/>
      <c r="V620" s="8"/>
      <c r="W620" s="8"/>
      <c r="X620" s="8"/>
      <c r="Y620" s="8"/>
      <c r="Z620" s="8"/>
      <c r="AA620" s="8"/>
      <c r="AB620" s="8"/>
      <c r="AC620" s="8"/>
      <c r="AD620" s="8"/>
      <c r="AE620" s="8"/>
    </row>
    <row r="621">
      <c r="A621" s="8"/>
      <c r="B621" s="8"/>
      <c r="C621" s="8"/>
      <c r="D621" s="8"/>
      <c r="E621" s="89"/>
      <c r="F621" s="8"/>
      <c r="G621" s="7"/>
      <c r="H621" s="7"/>
      <c r="I621" s="375"/>
      <c r="J621" s="7"/>
      <c r="K621" s="7"/>
      <c r="L621" s="7"/>
      <c r="M621" s="7"/>
      <c r="N621" s="8"/>
      <c r="O621" s="8"/>
      <c r="P621" s="8"/>
      <c r="Q621" s="8"/>
      <c r="R621" s="8"/>
      <c r="S621" s="8"/>
      <c r="T621" s="8"/>
      <c r="U621" s="8"/>
      <c r="V621" s="8"/>
      <c r="W621" s="8"/>
      <c r="X621" s="8"/>
      <c r="Y621" s="8"/>
      <c r="Z621" s="8"/>
      <c r="AA621" s="8"/>
      <c r="AB621" s="8"/>
      <c r="AC621" s="8"/>
      <c r="AD621" s="8"/>
      <c r="AE621" s="8"/>
    </row>
    <row r="622">
      <c r="A622" s="8"/>
      <c r="B622" s="8"/>
      <c r="C622" s="8"/>
      <c r="D622" s="8"/>
      <c r="E622" s="89"/>
      <c r="F622" s="8"/>
      <c r="G622" s="7"/>
      <c r="H622" s="7"/>
      <c r="I622" s="375"/>
      <c r="J622" s="7"/>
      <c r="K622" s="7"/>
      <c r="L622" s="7"/>
      <c r="M622" s="7"/>
      <c r="N622" s="8"/>
      <c r="O622" s="8"/>
      <c r="P622" s="8"/>
      <c r="Q622" s="8"/>
      <c r="R622" s="8"/>
      <c r="S622" s="8"/>
      <c r="T622" s="8"/>
      <c r="U622" s="8"/>
      <c r="V622" s="8"/>
      <c r="W622" s="8"/>
      <c r="X622" s="8"/>
      <c r="Y622" s="8"/>
      <c r="Z622" s="8"/>
      <c r="AA622" s="8"/>
      <c r="AB622" s="8"/>
      <c r="AC622" s="8"/>
      <c r="AD622" s="8"/>
      <c r="AE622" s="8"/>
    </row>
    <row r="623">
      <c r="A623" s="8"/>
      <c r="B623" s="8"/>
      <c r="C623" s="8"/>
      <c r="D623" s="8"/>
      <c r="E623" s="89"/>
      <c r="F623" s="8"/>
      <c r="G623" s="7"/>
      <c r="H623" s="7"/>
      <c r="I623" s="375"/>
      <c r="J623" s="7"/>
      <c r="K623" s="7"/>
      <c r="L623" s="7"/>
      <c r="M623" s="7"/>
      <c r="N623" s="8"/>
      <c r="O623" s="8"/>
      <c r="P623" s="8"/>
      <c r="Q623" s="8"/>
      <c r="R623" s="8"/>
      <c r="S623" s="8"/>
      <c r="T623" s="8"/>
      <c r="U623" s="8"/>
      <c r="V623" s="8"/>
      <c r="W623" s="8"/>
      <c r="X623" s="8"/>
      <c r="Y623" s="8"/>
      <c r="Z623" s="8"/>
      <c r="AA623" s="8"/>
      <c r="AB623" s="8"/>
      <c r="AC623" s="8"/>
      <c r="AD623" s="8"/>
      <c r="AE623" s="8"/>
    </row>
    <row r="624">
      <c r="A624" s="8"/>
      <c r="B624" s="8"/>
      <c r="C624" s="8"/>
      <c r="D624" s="8"/>
      <c r="E624" s="89"/>
      <c r="F624" s="8"/>
      <c r="G624" s="7"/>
      <c r="H624" s="7"/>
      <c r="I624" s="375"/>
      <c r="J624" s="7"/>
      <c r="K624" s="7"/>
      <c r="L624" s="7"/>
      <c r="M624" s="7"/>
      <c r="N624" s="8"/>
      <c r="O624" s="8"/>
      <c r="P624" s="8"/>
      <c r="Q624" s="8"/>
      <c r="R624" s="8"/>
      <c r="S624" s="8"/>
      <c r="T624" s="8"/>
      <c r="U624" s="8"/>
      <c r="V624" s="8"/>
      <c r="W624" s="8"/>
      <c r="X624" s="8"/>
      <c r="Y624" s="8"/>
      <c r="Z624" s="8"/>
      <c r="AA624" s="8"/>
      <c r="AB624" s="8"/>
      <c r="AC624" s="8"/>
      <c r="AD624" s="8"/>
      <c r="AE624" s="8"/>
    </row>
    <row r="625">
      <c r="A625" s="8"/>
      <c r="B625" s="8"/>
      <c r="C625" s="8"/>
      <c r="D625" s="8"/>
      <c r="E625" s="89"/>
      <c r="F625" s="8"/>
      <c r="G625" s="7"/>
      <c r="H625" s="7"/>
      <c r="I625" s="375"/>
      <c r="J625" s="7"/>
      <c r="K625" s="7"/>
      <c r="L625" s="7"/>
      <c r="M625" s="7"/>
      <c r="N625" s="8"/>
      <c r="O625" s="8"/>
      <c r="P625" s="8"/>
      <c r="Q625" s="8"/>
      <c r="R625" s="8"/>
      <c r="S625" s="8"/>
      <c r="T625" s="8"/>
      <c r="U625" s="8"/>
      <c r="V625" s="8"/>
      <c r="W625" s="8"/>
      <c r="X625" s="8"/>
      <c r="Y625" s="8"/>
      <c r="Z625" s="8"/>
      <c r="AA625" s="8"/>
      <c r="AB625" s="8"/>
      <c r="AC625" s="8"/>
      <c r="AD625" s="8"/>
      <c r="AE625" s="8"/>
    </row>
    <row r="626">
      <c r="A626" s="8"/>
      <c r="B626" s="8"/>
      <c r="C626" s="8"/>
      <c r="D626" s="8"/>
      <c r="E626" s="89"/>
      <c r="F626" s="8"/>
      <c r="G626" s="7"/>
      <c r="H626" s="7"/>
      <c r="I626" s="375"/>
      <c r="J626" s="7"/>
      <c r="K626" s="7"/>
      <c r="L626" s="7"/>
      <c r="M626" s="7"/>
      <c r="N626" s="8"/>
      <c r="O626" s="8"/>
      <c r="P626" s="8"/>
      <c r="Q626" s="8"/>
      <c r="R626" s="8"/>
      <c r="S626" s="8"/>
      <c r="T626" s="8"/>
      <c r="U626" s="8"/>
      <c r="V626" s="8"/>
      <c r="W626" s="8"/>
      <c r="X626" s="8"/>
      <c r="Y626" s="8"/>
      <c r="Z626" s="8"/>
      <c r="AA626" s="8"/>
      <c r="AB626" s="8"/>
      <c r="AC626" s="8"/>
      <c r="AD626" s="8"/>
      <c r="AE626" s="8"/>
    </row>
    <row r="627">
      <c r="A627" s="8"/>
      <c r="B627" s="8"/>
      <c r="C627" s="8"/>
      <c r="D627" s="8"/>
      <c r="E627" s="89"/>
      <c r="F627" s="8"/>
      <c r="G627" s="7"/>
      <c r="H627" s="7"/>
      <c r="I627" s="375"/>
      <c r="J627" s="7"/>
      <c r="K627" s="7"/>
      <c r="L627" s="7"/>
      <c r="M627" s="7"/>
      <c r="N627" s="8"/>
      <c r="O627" s="8"/>
      <c r="P627" s="8"/>
      <c r="Q627" s="8"/>
      <c r="R627" s="8"/>
      <c r="S627" s="8"/>
      <c r="T627" s="8"/>
      <c r="U627" s="8"/>
      <c r="V627" s="8"/>
      <c r="W627" s="8"/>
      <c r="X627" s="8"/>
      <c r="Y627" s="8"/>
      <c r="Z627" s="8"/>
      <c r="AA627" s="8"/>
      <c r="AB627" s="8"/>
      <c r="AC627" s="8"/>
      <c r="AD627" s="8"/>
      <c r="AE627" s="8"/>
    </row>
    <row r="628">
      <c r="A628" s="8"/>
      <c r="B628" s="8"/>
      <c r="C628" s="8"/>
      <c r="D628" s="8"/>
      <c r="E628" s="89"/>
      <c r="F628" s="8"/>
      <c r="G628" s="7"/>
      <c r="H628" s="7"/>
      <c r="I628" s="375"/>
      <c r="J628" s="7"/>
      <c r="K628" s="7"/>
      <c r="L628" s="7"/>
      <c r="M628" s="7"/>
      <c r="N628" s="8"/>
      <c r="O628" s="8"/>
      <c r="P628" s="8"/>
      <c r="Q628" s="8"/>
      <c r="R628" s="8"/>
      <c r="S628" s="8"/>
      <c r="T628" s="8"/>
      <c r="U628" s="8"/>
      <c r="V628" s="8"/>
      <c r="W628" s="8"/>
      <c r="X628" s="8"/>
      <c r="Y628" s="8"/>
      <c r="Z628" s="8"/>
      <c r="AA628" s="8"/>
      <c r="AB628" s="8"/>
      <c r="AC628" s="8"/>
      <c r="AD628" s="8"/>
      <c r="AE628" s="8"/>
    </row>
    <row r="629">
      <c r="A629" s="8"/>
      <c r="B629" s="8"/>
      <c r="C629" s="8"/>
      <c r="D629" s="8"/>
      <c r="E629" s="89"/>
      <c r="F629" s="8"/>
      <c r="G629" s="7"/>
      <c r="H629" s="7"/>
      <c r="I629" s="375"/>
      <c r="J629" s="7"/>
      <c r="K629" s="7"/>
      <c r="L629" s="7"/>
      <c r="M629" s="7"/>
      <c r="N629" s="8"/>
      <c r="O629" s="8"/>
      <c r="P629" s="8"/>
      <c r="Q629" s="8"/>
      <c r="R629" s="8"/>
      <c r="S629" s="8"/>
      <c r="T629" s="8"/>
      <c r="U629" s="8"/>
      <c r="V629" s="8"/>
      <c r="W629" s="8"/>
      <c r="X629" s="8"/>
      <c r="Y629" s="8"/>
      <c r="Z629" s="8"/>
      <c r="AA629" s="8"/>
      <c r="AB629" s="8"/>
      <c r="AC629" s="8"/>
      <c r="AD629" s="8"/>
      <c r="AE629" s="8"/>
    </row>
    <row r="630">
      <c r="A630" s="8"/>
      <c r="B630" s="8"/>
      <c r="C630" s="8"/>
      <c r="D630" s="8"/>
      <c r="E630" s="89"/>
      <c r="F630" s="8"/>
      <c r="G630" s="7"/>
      <c r="H630" s="7"/>
      <c r="I630" s="375"/>
      <c r="J630" s="7"/>
      <c r="K630" s="7"/>
      <c r="L630" s="7"/>
      <c r="M630" s="7"/>
      <c r="N630" s="8"/>
      <c r="O630" s="8"/>
      <c r="P630" s="8"/>
      <c r="Q630" s="8"/>
      <c r="R630" s="8"/>
      <c r="S630" s="8"/>
      <c r="T630" s="8"/>
      <c r="U630" s="8"/>
      <c r="V630" s="8"/>
      <c r="W630" s="8"/>
      <c r="X630" s="8"/>
      <c r="Y630" s="8"/>
      <c r="Z630" s="8"/>
      <c r="AA630" s="8"/>
      <c r="AB630" s="8"/>
      <c r="AC630" s="8"/>
      <c r="AD630" s="8"/>
      <c r="AE630" s="8"/>
    </row>
    <row r="631">
      <c r="A631" s="8"/>
      <c r="B631" s="8"/>
      <c r="C631" s="8"/>
      <c r="D631" s="8"/>
      <c r="E631" s="89"/>
      <c r="F631" s="8"/>
      <c r="G631" s="7"/>
      <c r="H631" s="7"/>
      <c r="I631" s="375"/>
      <c r="J631" s="7"/>
      <c r="K631" s="7"/>
      <c r="L631" s="7"/>
      <c r="M631" s="7"/>
      <c r="N631" s="8"/>
      <c r="O631" s="8"/>
      <c r="P631" s="8"/>
      <c r="Q631" s="8"/>
      <c r="R631" s="8"/>
      <c r="S631" s="8"/>
      <c r="T631" s="8"/>
      <c r="U631" s="8"/>
      <c r="V631" s="8"/>
      <c r="W631" s="8"/>
      <c r="X631" s="8"/>
      <c r="Y631" s="8"/>
      <c r="Z631" s="8"/>
      <c r="AA631" s="8"/>
      <c r="AB631" s="8"/>
      <c r="AC631" s="8"/>
      <c r="AD631" s="8"/>
      <c r="AE631" s="8"/>
    </row>
    <row r="632">
      <c r="A632" s="8"/>
      <c r="B632" s="8"/>
      <c r="C632" s="8"/>
      <c r="D632" s="8"/>
      <c r="E632" s="89"/>
      <c r="F632" s="8"/>
      <c r="G632" s="7"/>
      <c r="H632" s="7"/>
      <c r="I632" s="375"/>
      <c r="J632" s="7"/>
      <c r="K632" s="7"/>
      <c r="L632" s="7"/>
      <c r="M632" s="7"/>
      <c r="N632" s="8"/>
      <c r="O632" s="8"/>
      <c r="P632" s="8"/>
      <c r="Q632" s="8"/>
      <c r="R632" s="8"/>
      <c r="S632" s="8"/>
      <c r="T632" s="8"/>
      <c r="U632" s="8"/>
      <c r="V632" s="8"/>
      <c r="W632" s="8"/>
      <c r="X632" s="8"/>
      <c r="Y632" s="8"/>
      <c r="Z632" s="8"/>
      <c r="AA632" s="8"/>
      <c r="AB632" s="8"/>
      <c r="AC632" s="8"/>
      <c r="AD632" s="8"/>
      <c r="AE632" s="8"/>
    </row>
    <row r="633">
      <c r="A633" s="8"/>
      <c r="B633" s="8"/>
      <c r="C633" s="8"/>
      <c r="D633" s="8"/>
      <c r="E633" s="89"/>
      <c r="F633" s="8"/>
      <c r="G633" s="7"/>
      <c r="H633" s="7"/>
      <c r="I633" s="375"/>
      <c r="J633" s="7"/>
      <c r="K633" s="7"/>
      <c r="L633" s="7"/>
      <c r="M633" s="7"/>
      <c r="N633" s="8"/>
      <c r="O633" s="8"/>
      <c r="P633" s="8"/>
      <c r="Q633" s="8"/>
      <c r="R633" s="8"/>
      <c r="S633" s="8"/>
      <c r="T633" s="8"/>
      <c r="U633" s="8"/>
      <c r="V633" s="8"/>
      <c r="W633" s="8"/>
      <c r="X633" s="8"/>
      <c r="Y633" s="8"/>
      <c r="Z633" s="8"/>
      <c r="AA633" s="8"/>
      <c r="AB633" s="8"/>
      <c r="AC633" s="8"/>
      <c r="AD633" s="8"/>
      <c r="AE633" s="8"/>
    </row>
    <row r="634">
      <c r="A634" s="8"/>
      <c r="B634" s="8"/>
      <c r="C634" s="8"/>
      <c r="D634" s="8"/>
      <c r="E634" s="89"/>
      <c r="F634" s="8"/>
      <c r="G634" s="7"/>
      <c r="H634" s="7"/>
      <c r="I634" s="375"/>
      <c r="J634" s="7"/>
      <c r="K634" s="7"/>
      <c r="L634" s="7"/>
      <c r="M634" s="7"/>
      <c r="N634" s="8"/>
      <c r="O634" s="8"/>
      <c r="P634" s="8"/>
      <c r="Q634" s="8"/>
      <c r="R634" s="8"/>
      <c r="S634" s="8"/>
      <c r="T634" s="8"/>
      <c r="U634" s="8"/>
      <c r="V634" s="8"/>
      <c r="W634" s="8"/>
      <c r="X634" s="8"/>
      <c r="Y634" s="8"/>
      <c r="Z634" s="8"/>
      <c r="AA634" s="8"/>
      <c r="AB634" s="8"/>
      <c r="AC634" s="8"/>
      <c r="AD634" s="8"/>
      <c r="AE634" s="8"/>
    </row>
    <row r="635">
      <c r="A635" s="8"/>
      <c r="B635" s="8"/>
      <c r="C635" s="8"/>
      <c r="D635" s="8"/>
      <c r="E635" s="89"/>
      <c r="F635" s="8"/>
      <c r="G635" s="7"/>
      <c r="H635" s="7"/>
      <c r="I635" s="375"/>
      <c r="J635" s="7"/>
      <c r="K635" s="7"/>
      <c r="L635" s="7"/>
      <c r="M635" s="7"/>
      <c r="N635" s="8"/>
      <c r="O635" s="8"/>
      <c r="P635" s="8"/>
      <c r="Q635" s="8"/>
      <c r="R635" s="8"/>
      <c r="S635" s="8"/>
      <c r="T635" s="8"/>
      <c r="U635" s="8"/>
      <c r="V635" s="8"/>
      <c r="W635" s="8"/>
      <c r="X635" s="8"/>
      <c r="Y635" s="8"/>
      <c r="Z635" s="8"/>
      <c r="AA635" s="8"/>
      <c r="AB635" s="8"/>
      <c r="AC635" s="8"/>
      <c r="AD635" s="8"/>
      <c r="AE635" s="8"/>
    </row>
    <row r="636">
      <c r="A636" s="8"/>
      <c r="B636" s="8"/>
      <c r="C636" s="8"/>
      <c r="D636" s="8"/>
      <c r="E636" s="89"/>
      <c r="F636" s="8"/>
      <c r="G636" s="7"/>
      <c r="H636" s="7"/>
      <c r="I636" s="375"/>
      <c r="J636" s="7"/>
      <c r="K636" s="7"/>
      <c r="L636" s="7"/>
      <c r="M636" s="7"/>
      <c r="N636" s="8"/>
      <c r="O636" s="8"/>
      <c r="P636" s="8"/>
      <c r="Q636" s="8"/>
      <c r="R636" s="8"/>
      <c r="S636" s="8"/>
      <c r="T636" s="8"/>
      <c r="U636" s="8"/>
      <c r="V636" s="8"/>
      <c r="W636" s="8"/>
      <c r="X636" s="8"/>
      <c r="Y636" s="8"/>
      <c r="Z636" s="8"/>
      <c r="AA636" s="8"/>
      <c r="AB636" s="8"/>
      <c r="AC636" s="8"/>
      <c r="AD636" s="8"/>
      <c r="AE636" s="8"/>
    </row>
    <row r="637">
      <c r="A637" s="8"/>
      <c r="B637" s="8"/>
      <c r="C637" s="8"/>
      <c r="D637" s="8"/>
      <c r="E637" s="89"/>
      <c r="F637" s="8"/>
      <c r="G637" s="7"/>
      <c r="H637" s="7"/>
      <c r="I637" s="375"/>
      <c r="J637" s="7"/>
      <c r="K637" s="7"/>
      <c r="L637" s="7"/>
      <c r="M637" s="7"/>
      <c r="N637" s="8"/>
      <c r="O637" s="8"/>
      <c r="P637" s="8"/>
      <c r="Q637" s="8"/>
      <c r="R637" s="8"/>
      <c r="S637" s="8"/>
      <c r="T637" s="8"/>
      <c r="U637" s="8"/>
      <c r="V637" s="8"/>
      <c r="W637" s="8"/>
      <c r="X637" s="8"/>
      <c r="Y637" s="8"/>
      <c r="Z637" s="8"/>
      <c r="AA637" s="8"/>
      <c r="AB637" s="8"/>
      <c r="AC637" s="8"/>
      <c r="AD637" s="8"/>
      <c r="AE637" s="8"/>
    </row>
    <row r="638">
      <c r="A638" s="8"/>
      <c r="B638" s="8"/>
      <c r="C638" s="8"/>
      <c r="D638" s="8"/>
      <c r="E638" s="89"/>
      <c r="F638" s="8"/>
      <c r="G638" s="7"/>
      <c r="H638" s="7"/>
      <c r="I638" s="375"/>
      <c r="J638" s="7"/>
      <c r="K638" s="7"/>
      <c r="L638" s="7"/>
      <c r="M638" s="7"/>
      <c r="N638" s="8"/>
      <c r="O638" s="8"/>
      <c r="P638" s="8"/>
      <c r="Q638" s="8"/>
      <c r="R638" s="8"/>
      <c r="S638" s="8"/>
      <c r="T638" s="8"/>
      <c r="U638" s="8"/>
      <c r="V638" s="8"/>
      <c r="W638" s="8"/>
      <c r="X638" s="8"/>
      <c r="Y638" s="8"/>
      <c r="Z638" s="8"/>
      <c r="AA638" s="8"/>
      <c r="AB638" s="8"/>
      <c r="AC638" s="8"/>
      <c r="AD638" s="8"/>
      <c r="AE638" s="8"/>
    </row>
    <row r="639">
      <c r="A639" s="8"/>
      <c r="B639" s="8"/>
      <c r="C639" s="8"/>
      <c r="D639" s="8"/>
      <c r="E639" s="89"/>
      <c r="F639" s="8"/>
      <c r="G639" s="7"/>
      <c r="H639" s="7"/>
      <c r="I639" s="375"/>
      <c r="J639" s="7"/>
      <c r="K639" s="7"/>
      <c r="L639" s="7"/>
      <c r="M639" s="7"/>
      <c r="N639" s="8"/>
      <c r="O639" s="8"/>
      <c r="P639" s="8"/>
      <c r="Q639" s="8"/>
      <c r="R639" s="8"/>
      <c r="S639" s="8"/>
      <c r="T639" s="8"/>
      <c r="U639" s="8"/>
      <c r="V639" s="8"/>
      <c r="W639" s="8"/>
      <c r="X639" s="8"/>
      <c r="Y639" s="8"/>
      <c r="Z639" s="8"/>
      <c r="AA639" s="8"/>
      <c r="AB639" s="8"/>
      <c r="AC639" s="8"/>
      <c r="AD639" s="8"/>
      <c r="AE639" s="8"/>
    </row>
    <row r="640">
      <c r="A640" s="8"/>
      <c r="B640" s="8"/>
      <c r="C640" s="8"/>
      <c r="D640" s="8"/>
      <c r="E640" s="89"/>
      <c r="F640" s="8"/>
      <c r="G640" s="7"/>
      <c r="H640" s="7"/>
      <c r="I640" s="375"/>
      <c r="J640" s="7"/>
      <c r="K640" s="7"/>
      <c r="L640" s="7"/>
      <c r="M640" s="7"/>
      <c r="N640" s="8"/>
      <c r="O640" s="8"/>
      <c r="P640" s="8"/>
      <c r="Q640" s="8"/>
      <c r="R640" s="8"/>
      <c r="S640" s="8"/>
      <c r="T640" s="8"/>
      <c r="U640" s="8"/>
      <c r="V640" s="8"/>
      <c r="W640" s="8"/>
      <c r="X640" s="8"/>
      <c r="Y640" s="8"/>
      <c r="Z640" s="8"/>
      <c r="AA640" s="8"/>
      <c r="AB640" s="8"/>
      <c r="AC640" s="8"/>
      <c r="AD640" s="8"/>
      <c r="AE640" s="8"/>
    </row>
    <row r="641">
      <c r="A641" s="8"/>
      <c r="B641" s="8"/>
      <c r="C641" s="8"/>
      <c r="D641" s="8"/>
      <c r="E641" s="89"/>
      <c r="F641" s="8"/>
      <c r="G641" s="7"/>
      <c r="H641" s="7"/>
      <c r="I641" s="375"/>
      <c r="J641" s="7"/>
      <c r="K641" s="7"/>
      <c r="L641" s="7"/>
      <c r="M641" s="7"/>
      <c r="N641" s="8"/>
      <c r="O641" s="8"/>
      <c r="P641" s="8"/>
      <c r="Q641" s="8"/>
      <c r="R641" s="8"/>
      <c r="S641" s="8"/>
      <c r="T641" s="8"/>
      <c r="U641" s="8"/>
      <c r="V641" s="8"/>
      <c r="W641" s="8"/>
      <c r="X641" s="8"/>
      <c r="Y641" s="8"/>
      <c r="Z641" s="8"/>
      <c r="AA641" s="8"/>
      <c r="AB641" s="8"/>
      <c r="AC641" s="8"/>
      <c r="AD641" s="8"/>
      <c r="AE641" s="8"/>
    </row>
    <row r="642">
      <c r="A642" s="8"/>
      <c r="B642" s="8"/>
      <c r="C642" s="8"/>
      <c r="D642" s="8"/>
      <c r="E642" s="89"/>
      <c r="F642" s="8"/>
      <c r="G642" s="7"/>
      <c r="H642" s="7"/>
      <c r="I642" s="375"/>
      <c r="J642" s="7"/>
      <c r="K642" s="7"/>
      <c r="L642" s="7"/>
      <c r="M642" s="7"/>
      <c r="N642" s="8"/>
      <c r="O642" s="8"/>
      <c r="P642" s="8"/>
      <c r="Q642" s="8"/>
      <c r="R642" s="8"/>
      <c r="S642" s="8"/>
      <c r="T642" s="8"/>
      <c r="U642" s="8"/>
      <c r="V642" s="8"/>
      <c r="W642" s="8"/>
      <c r="X642" s="8"/>
      <c r="Y642" s="8"/>
      <c r="Z642" s="8"/>
      <c r="AA642" s="8"/>
      <c r="AB642" s="8"/>
      <c r="AC642" s="8"/>
      <c r="AD642" s="8"/>
      <c r="AE642" s="8"/>
    </row>
    <row r="643">
      <c r="A643" s="8"/>
      <c r="B643" s="8"/>
      <c r="C643" s="8"/>
      <c r="D643" s="8"/>
      <c r="E643" s="89"/>
      <c r="F643" s="8"/>
      <c r="G643" s="7"/>
      <c r="H643" s="7"/>
      <c r="I643" s="375"/>
      <c r="J643" s="7"/>
      <c r="K643" s="7"/>
      <c r="L643" s="7"/>
      <c r="M643" s="7"/>
      <c r="N643" s="8"/>
      <c r="O643" s="8"/>
      <c r="P643" s="8"/>
      <c r="Q643" s="8"/>
      <c r="R643" s="8"/>
      <c r="S643" s="8"/>
      <c r="T643" s="8"/>
      <c r="U643" s="8"/>
      <c r="V643" s="8"/>
      <c r="W643" s="8"/>
      <c r="X643" s="8"/>
      <c r="Y643" s="8"/>
      <c r="Z643" s="8"/>
      <c r="AA643" s="8"/>
      <c r="AB643" s="8"/>
      <c r="AC643" s="8"/>
      <c r="AD643" s="8"/>
      <c r="AE643" s="8"/>
    </row>
    <row r="644">
      <c r="A644" s="8"/>
      <c r="B644" s="8"/>
      <c r="C644" s="8"/>
      <c r="D644" s="8"/>
      <c r="E644" s="89"/>
      <c r="F644" s="8"/>
      <c r="G644" s="7"/>
      <c r="H644" s="7"/>
      <c r="I644" s="375"/>
      <c r="J644" s="7"/>
      <c r="K644" s="7"/>
      <c r="L644" s="7"/>
      <c r="M644" s="7"/>
      <c r="N644" s="8"/>
      <c r="O644" s="8"/>
      <c r="P644" s="8"/>
      <c r="Q644" s="8"/>
      <c r="R644" s="8"/>
      <c r="S644" s="8"/>
      <c r="T644" s="8"/>
      <c r="U644" s="8"/>
      <c r="V644" s="8"/>
      <c r="W644" s="8"/>
      <c r="X644" s="8"/>
      <c r="Y644" s="8"/>
      <c r="Z644" s="8"/>
      <c r="AA644" s="8"/>
      <c r="AB644" s="8"/>
      <c r="AC644" s="8"/>
      <c r="AD644" s="8"/>
      <c r="AE644" s="8"/>
    </row>
    <row r="645">
      <c r="A645" s="8"/>
      <c r="B645" s="8"/>
      <c r="C645" s="8"/>
      <c r="D645" s="8"/>
      <c r="E645" s="89"/>
      <c r="F645" s="8"/>
      <c r="G645" s="7"/>
      <c r="H645" s="7"/>
      <c r="I645" s="375"/>
      <c r="J645" s="7"/>
      <c r="K645" s="7"/>
      <c r="L645" s="7"/>
      <c r="M645" s="7"/>
      <c r="N645" s="8"/>
      <c r="O645" s="8"/>
      <c r="P645" s="8"/>
      <c r="Q645" s="8"/>
      <c r="R645" s="8"/>
      <c r="S645" s="8"/>
      <c r="T645" s="8"/>
      <c r="U645" s="8"/>
      <c r="V645" s="8"/>
      <c r="W645" s="8"/>
      <c r="X645" s="8"/>
      <c r="Y645" s="8"/>
      <c r="Z645" s="8"/>
      <c r="AA645" s="8"/>
      <c r="AB645" s="8"/>
      <c r="AC645" s="8"/>
      <c r="AD645" s="8"/>
      <c r="AE645" s="8"/>
    </row>
    <row r="646">
      <c r="A646" s="8"/>
      <c r="B646" s="8"/>
      <c r="C646" s="8"/>
      <c r="D646" s="8"/>
      <c r="E646" s="89"/>
      <c r="F646" s="8"/>
      <c r="G646" s="7"/>
      <c r="H646" s="7"/>
      <c r="I646" s="375"/>
      <c r="J646" s="7"/>
      <c r="K646" s="7"/>
      <c r="L646" s="7"/>
      <c r="M646" s="7"/>
      <c r="N646" s="8"/>
      <c r="O646" s="8"/>
      <c r="P646" s="8"/>
      <c r="Q646" s="8"/>
      <c r="R646" s="8"/>
      <c r="S646" s="8"/>
      <c r="T646" s="8"/>
      <c r="U646" s="8"/>
      <c r="V646" s="8"/>
      <c r="W646" s="8"/>
      <c r="X646" s="8"/>
      <c r="Y646" s="8"/>
      <c r="Z646" s="8"/>
      <c r="AA646" s="8"/>
      <c r="AB646" s="8"/>
      <c r="AC646" s="8"/>
      <c r="AD646" s="8"/>
      <c r="AE646" s="8"/>
    </row>
    <row r="647">
      <c r="A647" s="8"/>
      <c r="B647" s="8"/>
      <c r="C647" s="8"/>
      <c r="D647" s="8"/>
      <c r="E647" s="89"/>
      <c r="F647" s="8"/>
      <c r="G647" s="7"/>
      <c r="H647" s="7"/>
      <c r="I647" s="375"/>
      <c r="J647" s="7"/>
      <c r="K647" s="7"/>
      <c r="L647" s="7"/>
      <c r="M647" s="7"/>
      <c r="N647" s="8"/>
      <c r="O647" s="8"/>
      <c r="P647" s="8"/>
      <c r="Q647" s="8"/>
      <c r="R647" s="8"/>
      <c r="S647" s="8"/>
      <c r="T647" s="8"/>
      <c r="U647" s="8"/>
      <c r="V647" s="8"/>
      <c r="W647" s="8"/>
      <c r="X647" s="8"/>
      <c r="Y647" s="8"/>
      <c r="Z647" s="8"/>
      <c r="AA647" s="8"/>
      <c r="AB647" s="8"/>
      <c r="AC647" s="8"/>
      <c r="AD647" s="8"/>
      <c r="AE647" s="8"/>
    </row>
    <row r="648">
      <c r="A648" s="8"/>
      <c r="B648" s="8"/>
      <c r="C648" s="8"/>
      <c r="D648" s="8"/>
      <c r="E648" s="89"/>
      <c r="F648" s="8"/>
      <c r="G648" s="7"/>
      <c r="H648" s="7"/>
      <c r="I648" s="375"/>
      <c r="J648" s="7"/>
      <c r="K648" s="7"/>
      <c r="L648" s="7"/>
      <c r="M648" s="7"/>
      <c r="N648" s="8"/>
      <c r="O648" s="8"/>
      <c r="P648" s="8"/>
      <c r="Q648" s="8"/>
      <c r="R648" s="8"/>
      <c r="S648" s="8"/>
      <c r="T648" s="8"/>
      <c r="U648" s="8"/>
      <c r="V648" s="8"/>
      <c r="W648" s="8"/>
      <c r="X648" s="8"/>
      <c r="Y648" s="8"/>
      <c r="Z648" s="8"/>
      <c r="AA648" s="8"/>
      <c r="AB648" s="8"/>
      <c r="AC648" s="8"/>
      <c r="AD648" s="8"/>
      <c r="AE648" s="8"/>
    </row>
    <row r="649">
      <c r="A649" s="8"/>
      <c r="B649" s="8"/>
      <c r="C649" s="8"/>
      <c r="D649" s="8"/>
      <c r="E649" s="89"/>
      <c r="F649" s="8"/>
      <c r="G649" s="7"/>
      <c r="H649" s="7"/>
      <c r="I649" s="375"/>
      <c r="J649" s="7"/>
      <c r="K649" s="7"/>
      <c r="L649" s="7"/>
      <c r="M649" s="7"/>
      <c r="N649" s="8"/>
      <c r="O649" s="8"/>
      <c r="P649" s="8"/>
      <c r="Q649" s="8"/>
      <c r="R649" s="8"/>
      <c r="S649" s="8"/>
      <c r="T649" s="8"/>
      <c r="U649" s="8"/>
      <c r="V649" s="8"/>
      <c r="W649" s="8"/>
      <c r="X649" s="8"/>
      <c r="Y649" s="8"/>
      <c r="Z649" s="8"/>
      <c r="AA649" s="8"/>
      <c r="AB649" s="8"/>
      <c r="AC649" s="8"/>
      <c r="AD649" s="8"/>
      <c r="AE649" s="8"/>
    </row>
    <row r="650">
      <c r="A650" s="8"/>
      <c r="B650" s="8"/>
      <c r="C650" s="8"/>
      <c r="D650" s="8"/>
      <c r="E650" s="89"/>
      <c r="F650" s="8"/>
      <c r="G650" s="7"/>
      <c r="H650" s="7"/>
      <c r="I650" s="375"/>
      <c r="J650" s="7"/>
      <c r="K650" s="7"/>
      <c r="L650" s="7"/>
      <c r="M650" s="7"/>
      <c r="N650" s="8"/>
      <c r="O650" s="8"/>
      <c r="P650" s="8"/>
      <c r="Q650" s="8"/>
      <c r="R650" s="8"/>
      <c r="S650" s="8"/>
      <c r="T650" s="8"/>
      <c r="U650" s="8"/>
      <c r="V650" s="8"/>
      <c r="W650" s="8"/>
      <c r="X650" s="8"/>
      <c r="Y650" s="8"/>
      <c r="Z650" s="8"/>
      <c r="AA650" s="8"/>
      <c r="AB650" s="8"/>
      <c r="AC650" s="8"/>
      <c r="AD650" s="8"/>
      <c r="AE650" s="8"/>
    </row>
    <row r="651">
      <c r="A651" s="8"/>
      <c r="B651" s="8"/>
      <c r="C651" s="8"/>
      <c r="D651" s="8"/>
      <c r="E651" s="89"/>
      <c r="F651" s="8"/>
      <c r="G651" s="7"/>
      <c r="H651" s="7"/>
      <c r="I651" s="375"/>
      <c r="J651" s="7"/>
      <c r="K651" s="7"/>
      <c r="L651" s="7"/>
      <c r="M651" s="7"/>
      <c r="N651" s="8"/>
      <c r="O651" s="8"/>
      <c r="P651" s="8"/>
      <c r="Q651" s="8"/>
      <c r="R651" s="8"/>
      <c r="S651" s="8"/>
      <c r="T651" s="8"/>
      <c r="U651" s="8"/>
      <c r="V651" s="8"/>
      <c r="W651" s="8"/>
      <c r="X651" s="8"/>
      <c r="Y651" s="8"/>
      <c r="Z651" s="8"/>
      <c r="AA651" s="8"/>
      <c r="AB651" s="8"/>
      <c r="AC651" s="8"/>
      <c r="AD651" s="8"/>
      <c r="AE651" s="8"/>
    </row>
    <row r="652">
      <c r="A652" s="8"/>
      <c r="B652" s="8"/>
      <c r="C652" s="8"/>
      <c r="D652" s="8"/>
      <c r="E652" s="89"/>
      <c r="F652" s="8"/>
      <c r="G652" s="7"/>
      <c r="H652" s="7"/>
      <c r="I652" s="375"/>
      <c r="J652" s="7"/>
      <c r="K652" s="7"/>
      <c r="L652" s="7"/>
      <c r="M652" s="7"/>
      <c r="N652" s="8"/>
      <c r="O652" s="8"/>
      <c r="P652" s="8"/>
      <c r="Q652" s="8"/>
      <c r="R652" s="8"/>
      <c r="S652" s="8"/>
      <c r="T652" s="8"/>
      <c r="U652" s="8"/>
      <c r="V652" s="8"/>
      <c r="W652" s="8"/>
      <c r="X652" s="8"/>
      <c r="Y652" s="8"/>
      <c r="Z652" s="8"/>
      <c r="AA652" s="8"/>
      <c r="AB652" s="8"/>
      <c r="AC652" s="8"/>
      <c r="AD652" s="8"/>
      <c r="AE652" s="8"/>
    </row>
    <row r="653">
      <c r="A653" s="8"/>
      <c r="B653" s="8"/>
      <c r="C653" s="8"/>
      <c r="D653" s="8"/>
      <c r="E653" s="89"/>
      <c r="F653" s="8"/>
      <c r="G653" s="7"/>
      <c r="H653" s="7"/>
      <c r="I653" s="375"/>
      <c r="J653" s="7"/>
      <c r="K653" s="7"/>
      <c r="L653" s="7"/>
      <c r="M653" s="7"/>
      <c r="N653" s="8"/>
      <c r="O653" s="8"/>
      <c r="P653" s="8"/>
      <c r="Q653" s="8"/>
      <c r="R653" s="8"/>
      <c r="S653" s="8"/>
      <c r="T653" s="8"/>
      <c r="U653" s="8"/>
      <c r="V653" s="8"/>
      <c r="W653" s="8"/>
      <c r="X653" s="8"/>
      <c r="Y653" s="8"/>
      <c r="Z653" s="8"/>
      <c r="AA653" s="8"/>
      <c r="AB653" s="8"/>
      <c r="AC653" s="8"/>
      <c r="AD653" s="8"/>
      <c r="AE653" s="8"/>
    </row>
    <row r="654">
      <c r="A654" s="8"/>
      <c r="B654" s="8"/>
      <c r="C654" s="8"/>
      <c r="D654" s="8"/>
      <c r="E654" s="89"/>
      <c r="F654" s="8"/>
      <c r="G654" s="7"/>
      <c r="H654" s="7"/>
      <c r="I654" s="375"/>
      <c r="J654" s="7"/>
      <c r="K654" s="7"/>
      <c r="L654" s="7"/>
      <c r="M654" s="7"/>
      <c r="N654" s="8"/>
      <c r="O654" s="8"/>
      <c r="P654" s="8"/>
      <c r="Q654" s="8"/>
      <c r="R654" s="8"/>
      <c r="S654" s="8"/>
      <c r="T654" s="8"/>
      <c r="U654" s="8"/>
      <c r="V654" s="8"/>
      <c r="W654" s="8"/>
      <c r="X654" s="8"/>
      <c r="Y654" s="8"/>
      <c r="Z654" s="8"/>
      <c r="AA654" s="8"/>
      <c r="AB654" s="8"/>
      <c r="AC654" s="8"/>
      <c r="AD654" s="8"/>
      <c r="AE654" s="8"/>
    </row>
    <row r="655">
      <c r="A655" s="8"/>
      <c r="B655" s="8"/>
      <c r="C655" s="8"/>
      <c r="D655" s="8"/>
      <c r="E655" s="89"/>
      <c r="F655" s="8"/>
      <c r="G655" s="7"/>
      <c r="H655" s="7"/>
      <c r="I655" s="375"/>
      <c r="J655" s="7"/>
      <c r="K655" s="7"/>
      <c r="L655" s="7"/>
      <c r="M655" s="7"/>
      <c r="N655" s="8"/>
      <c r="O655" s="8"/>
      <c r="P655" s="8"/>
      <c r="Q655" s="8"/>
      <c r="R655" s="8"/>
      <c r="S655" s="8"/>
      <c r="T655" s="8"/>
      <c r="U655" s="8"/>
      <c r="V655" s="8"/>
      <c r="W655" s="8"/>
      <c r="X655" s="8"/>
      <c r="Y655" s="8"/>
      <c r="Z655" s="8"/>
      <c r="AA655" s="8"/>
      <c r="AB655" s="8"/>
      <c r="AC655" s="8"/>
      <c r="AD655" s="8"/>
      <c r="AE655" s="8"/>
    </row>
    <row r="656">
      <c r="A656" s="8"/>
      <c r="B656" s="8"/>
      <c r="C656" s="8"/>
      <c r="D656" s="8"/>
      <c r="E656" s="89"/>
      <c r="F656" s="8"/>
      <c r="G656" s="7"/>
      <c r="H656" s="7"/>
      <c r="I656" s="375"/>
      <c r="J656" s="7"/>
      <c r="K656" s="7"/>
      <c r="L656" s="7"/>
      <c r="M656" s="7"/>
      <c r="N656" s="8"/>
      <c r="O656" s="8"/>
      <c r="P656" s="8"/>
      <c r="Q656" s="8"/>
      <c r="R656" s="8"/>
      <c r="S656" s="8"/>
      <c r="T656" s="8"/>
      <c r="U656" s="8"/>
      <c r="V656" s="8"/>
      <c r="W656" s="8"/>
      <c r="X656" s="8"/>
      <c r="Y656" s="8"/>
      <c r="Z656" s="8"/>
      <c r="AA656" s="8"/>
      <c r="AB656" s="8"/>
      <c r="AC656" s="8"/>
      <c r="AD656" s="8"/>
      <c r="AE656" s="8"/>
    </row>
    <row r="657">
      <c r="A657" s="8"/>
      <c r="B657" s="8"/>
      <c r="C657" s="8"/>
      <c r="D657" s="8"/>
      <c r="E657" s="89"/>
      <c r="F657" s="8"/>
      <c r="G657" s="7"/>
      <c r="H657" s="7"/>
      <c r="I657" s="375"/>
      <c r="J657" s="7"/>
      <c r="K657" s="7"/>
      <c r="L657" s="7"/>
      <c r="M657" s="7"/>
      <c r="N657" s="8"/>
      <c r="O657" s="8"/>
      <c r="P657" s="8"/>
      <c r="Q657" s="8"/>
      <c r="R657" s="8"/>
      <c r="S657" s="8"/>
      <c r="T657" s="8"/>
      <c r="U657" s="8"/>
      <c r="V657" s="8"/>
      <c r="W657" s="8"/>
      <c r="X657" s="8"/>
      <c r="Y657" s="8"/>
      <c r="Z657" s="8"/>
      <c r="AA657" s="8"/>
      <c r="AB657" s="8"/>
      <c r="AC657" s="8"/>
      <c r="AD657" s="8"/>
      <c r="AE657" s="8"/>
    </row>
    <row r="658">
      <c r="A658" s="8"/>
      <c r="B658" s="8"/>
      <c r="C658" s="8"/>
      <c r="D658" s="8"/>
      <c r="E658" s="89"/>
      <c r="F658" s="8"/>
      <c r="G658" s="7"/>
      <c r="H658" s="7"/>
      <c r="I658" s="375"/>
      <c r="J658" s="7"/>
      <c r="K658" s="7"/>
      <c r="L658" s="7"/>
      <c r="M658" s="7"/>
      <c r="N658" s="8"/>
      <c r="O658" s="8"/>
      <c r="P658" s="8"/>
      <c r="Q658" s="8"/>
      <c r="R658" s="8"/>
      <c r="S658" s="8"/>
      <c r="T658" s="8"/>
      <c r="U658" s="8"/>
      <c r="V658" s="8"/>
      <c r="W658" s="8"/>
      <c r="X658" s="8"/>
      <c r="Y658" s="8"/>
      <c r="Z658" s="8"/>
      <c r="AA658" s="8"/>
      <c r="AB658" s="8"/>
      <c r="AC658" s="8"/>
      <c r="AD658" s="8"/>
      <c r="AE658" s="8"/>
    </row>
    <row r="659">
      <c r="A659" s="8"/>
      <c r="B659" s="8"/>
      <c r="C659" s="8"/>
      <c r="D659" s="8"/>
      <c r="E659" s="89"/>
      <c r="F659" s="8"/>
      <c r="G659" s="7"/>
      <c r="H659" s="7"/>
      <c r="I659" s="375"/>
      <c r="J659" s="7"/>
      <c r="K659" s="7"/>
      <c r="L659" s="7"/>
      <c r="M659" s="7"/>
      <c r="N659" s="8"/>
      <c r="O659" s="8"/>
      <c r="P659" s="8"/>
      <c r="Q659" s="8"/>
      <c r="R659" s="8"/>
      <c r="S659" s="8"/>
      <c r="T659" s="8"/>
      <c r="U659" s="8"/>
      <c r="V659" s="8"/>
      <c r="W659" s="8"/>
      <c r="X659" s="8"/>
      <c r="Y659" s="8"/>
      <c r="Z659" s="8"/>
      <c r="AA659" s="8"/>
      <c r="AB659" s="8"/>
      <c r="AC659" s="8"/>
      <c r="AD659" s="8"/>
      <c r="AE659" s="8"/>
    </row>
    <row r="660">
      <c r="A660" s="8"/>
      <c r="B660" s="8"/>
      <c r="C660" s="8"/>
      <c r="D660" s="8"/>
      <c r="E660" s="89"/>
      <c r="F660" s="8"/>
      <c r="G660" s="7"/>
      <c r="H660" s="7"/>
      <c r="I660" s="375"/>
      <c r="J660" s="7"/>
      <c r="K660" s="7"/>
      <c r="L660" s="7"/>
      <c r="M660" s="7"/>
      <c r="N660" s="8"/>
      <c r="O660" s="8"/>
      <c r="P660" s="8"/>
      <c r="Q660" s="8"/>
      <c r="R660" s="8"/>
      <c r="S660" s="8"/>
      <c r="T660" s="8"/>
      <c r="U660" s="8"/>
      <c r="V660" s="8"/>
      <c r="W660" s="8"/>
      <c r="X660" s="8"/>
      <c r="Y660" s="8"/>
      <c r="Z660" s="8"/>
      <c r="AA660" s="8"/>
      <c r="AB660" s="8"/>
      <c r="AC660" s="8"/>
      <c r="AD660" s="8"/>
      <c r="AE660" s="8"/>
    </row>
    <row r="661">
      <c r="A661" s="8"/>
      <c r="B661" s="8"/>
      <c r="C661" s="8"/>
      <c r="D661" s="8"/>
      <c r="E661" s="89"/>
      <c r="F661" s="8"/>
      <c r="G661" s="7"/>
      <c r="H661" s="7"/>
      <c r="I661" s="375"/>
      <c r="J661" s="7"/>
      <c r="K661" s="7"/>
      <c r="L661" s="7"/>
      <c r="M661" s="7"/>
      <c r="N661" s="8"/>
      <c r="O661" s="8"/>
      <c r="P661" s="8"/>
      <c r="Q661" s="8"/>
      <c r="R661" s="8"/>
      <c r="S661" s="8"/>
      <c r="T661" s="8"/>
      <c r="U661" s="8"/>
      <c r="V661" s="8"/>
      <c r="W661" s="8"/>
      <c r="X661" s="8"/>
      <c r="Y661" s="8"/>
      <c r="Z661" s="8"/>
      <c r="AA661" s="8"/>
      <c r="AB661" s="8"/>
      <c r="AC661" s="8"/>
      <c r="AD661" s="8"/>
      <c r="AE661" s="8"/>
    </row>
    <row r="662">
      <c r="A662" s="8"/>
      <c r="B662" s="8"/>
      <c r="C662" s="8"/>
      <c r="D662" s="8"/>
      <c r="E662" s="89"/>
      <c r="F662" s="8"/>
      <c r="G662" s="7"/>
      <c r="H662" s="7"/>
      <c r="I662" s="375"/>
      <c r="J662" s="7"/>
      <c r="K662" s="7"/>
      <c r="L662" s="7"/>
      <c r="M662" s="7"/>
      <c r="N662" s="8"/>
      <c r="O662" s="8"/>
      <c r="P662" s="8"/>
      <c r="Q662" s="8"/>
      <c r="R662" s="8"/>
      <c r="S662" s="8"/>
      <c r="T662" s="8"/>
      <c r="U662" s="8"/>
      <c r="V662" s="8"/>
      <c r="W662" s="8"/>
      <c r="X662" s="8"/>
      <c r="Y662" s="8"/>
      <c r="Z662" s="8"/>
      <c r="AA662" s="8"/>
      <c r="AB662" s="8"/>
      <c r="AC662" s="8"/>
      <c r="AD662" s="8"/>
      <c r="AE662" s="8"/>
    </row>
    <row r="663">
      <c r="A663" s="8"/>
      <c r="B663" s="8"/>
      <c r="C663" s="8"/>
      <c r="D663" s="8"/>
      <c r="E663" s="89"/>
      <c r="F663" s="8"/>
      <c r="G663" s="7"/>
      <c r="H663" s="7"/>
      <c r="I663" s="375"/>
      <c r="J663" s="7"/>
      <c r="K663" s="7"/>
      <c r="L663" s="7"/>
      <c r="M663" s="7"/>
      <c r="N663" s="8"/>
      <c r="O663" s="8"/>
      <c r="P663" s="8"/>
      <c r="Q663" s="8"/>
      <c r="R663" s="8"/>
      <c r="S663" s="8"/>
      <c r="T663" s="8"/>
      <c r="U663" s="8"/>
      <c r="V663" s="8"/>
      <c r="W663" s="8"/>
      <c r="X663" s="8"/>
      <c r="Y663" s="8"/>
      <c r="Z663" s="8"/>
      <c r="AA663" s="8"/>
      <c r="AB663" s="8"/>
      <c r="AC663" s="8"/>
      <c r="AD663" s="8"/>
      <c r="AE663" s="8"/>
    </row>
    <row r="664">
      <c r="A664" s="8"/>
      <c r="B664" s="8"/>
      <c r="C664" s="8"/>
      <c r="D664" s="8"/>
      <c r="E664" s="89"/>
      <c r="F664" s="8"/>
      <c r="G664" s="7"/>
      <c r="H664" s="7"/>
      <c r="I664" s="375"/>
      <c r="J664" s="7"/>
      <c r="K664" s="7"/>
      <c r="L664" s="7"/>
      <c r="M664" s="7"/>
      <c r="N664" s="8"/>
      <c r="O664" s="8"/>
      <c r="P664" s="8"/>
      <c r="Q664" s="8"/>
      <c r="R664" s="8"/>
      <c r="S664" s="8"/>
      <c r="T664" s="8"/>
      <c r="U664" s="8"/>
      <c r="V664" s="8"/>
      <c r="W664" s="8"/>
      <c r="X664" s="8"/>
      <c r="Y664" s="8"/>
      <c r="Z664" s="8"/>
      <c r="AA664" s="8"/>
      <c r="AB664" s="8"/>
      <c r="AC664" s="8"/>
      <c r="AD664" s="8"/>
      <c r="AE664" s="8"/>
    </row>
    <row r="665">
      <c r="A665" s="8"/>
      <c r="B665" s="8"/>
      <c r="C665" s="8"/>
      <c r="D665" s="8"/>
      <c r="E665" s="89"/>
      <c r="F665" s="8"/>
      <c r="G665" s="7"/>
      <c r="H665" s="7"/>
      <c r="I665" s="375"/>
      <c r="J665" s="7"/>
      <c r="K665" s="7"/>
      <c r="L665" s="7"/>
      <c r="M665" s="7"/>
      <c r="N665" s="8"/>
      <c r="O665" s="8"/>
      <c r="P665" s="8"/>
      <c r="Q665" s="8"/>
      <c r="R665" s="8"/>
      <c r="S665" s="8"/>
      <c r="T665" s="8"/>
      <c r="U665" s="8"/>
      <c r="V665" s="8"/>
      <c r="W665" s="8"/>
      <c r="X665" s="8"/>
      <c r="Y665" s="8"/>
      <c r="Z665" s="8"/>
      <c r="AA665" s="8"/>
      <c r="AB665" s="8"/>
      <c r="AC665" s="8"/>
      <c r="AD665" s="8"/>
      <c r="AE665" s="8"/>
    </row>
    <row r="666">
      <c r="A666" s="8"/>
      <c r="B666" s="8"/>
      <c r="C666" s="8"/>
      <c r="D666" s="8"/>
      <c r="E666" s="89"/>
      <c r="F666" s="8"/>
      <c r="G666" s="7"/>
      <c r="H666" s="7"/>
      <c r="I666" s="375"/>
      <c r="J666" s="7"/>
      <c r="K666" s="7"/>
      <c r="L666" s="7"/>
      <c r="M666" s="7"/>
      <c r="N666" s="8"/>
      <c r="O666" s="8"/>
      <c r="P666" s="8"/>
      <c r="Q666" s="8"/>
      <c r="R666" s="8"/>
      <c r="S666" s="8"/>
      <c r="T666" s="8"/>
      <c r="U666" s="8"/>
      <c r="V666" s="8"/>
      <c r="W666" s="8"/>
      <c r="X666" s="8"/>
      <c r="Y666" s="8"/>
      <c r="Z666" s="8"/>
      <c r="AA666" s="8"/>
      <c r="AB666" s="8"/>
      <c r="AC666" s="8"/>
      <c r="AD666" s="8"/>
      <c r="AE666" s="8"/>
    </row>
    <row r="667">
      <c r="A667" s="8"/>
      <c r="B667" s="8"/>
      <c r="C667" s="8"/>
      <c r="D667" s="8"/>
      <c r="E667" s="89"/>
      <c r="F667" s="8"/>
      <c r="G667" s="7"/>
      <c r="H667" s="7"/>
      <c r="I667" s="375"/>
      <c r="J667" s="7"/>
      <c r="K667" s="7"/>
      <c r="L667" s="7"/>
      <c r="M667" s="7"/>
      <c r="N667" s="8"/>
      <c r="O667" s="8"/>
      <c r="P667" s="8"/>
      <c r="Q667" s="8"/>
      <c r="R667" s="8"/>
      <c r="S667" s="8"/>
      <c r="T667" s="8"/>
      <c r="U667" s="8"/>
      <c r="V667" s="8"/>
      <c r="W667" s="8"/>
      <c r="X667" s="8"/>
      <c r="Y667" s="8"/>
      <c r="Z667" s="8"/>
      <c r="AA667" s="8"/>
      <c r="AB667" s="8"/>
      <c r="AC667" s="8"/>
      <c r="AD667" s="8"/>
      <c r="AE667" s="8"/>
    </row>
    <row r="668">
      <c r="A668" s="8"/>
      <c r="B668" s="8"/>
      <c r="C668" s="8"/>
      <c r="D668" s="8"/>
      <c r="E668" s="89"/>
      <c r="F668" s="8"/>
      <c r="G668" s="7"/>
      <c r="H668" s="7"/>
      <c r="I668" s="375"/>
      <c r="J668" s="7"/>
      <c r="K668" s="7"/>
      <c r="L668" s="7"/>
      <c r="M668" s="7"/>
      <c r="N668" s="8"/>
      <c r="O668" s="8"/>
      <c r="P668" s="8"/>
      <c r="Q668" s="8"/>
      <c r="R668" s="8"/>
      <c r="S668" s="8"/>
      <c r="T668" s="8"/>
      <c r="U668" s="8"/>
      <c r="V668" s="8"/>
      <c r="W668" s="8"/>
      <c r="X668" s="8"/>
      <c r="Y668" s="8"/>
      <c r="Z668" s="8"/>
      <c r="AA668" s="8"/>
      <c r="AB668" s="8"/>
      <c r="AC668" s="8"/>
      <c r="AD668" s="8"/>
      <c r="AE668" s="8"/>
    </row>
    <row r="669">
      <c r="A669" s="8"/>
      <c r="B669" s="8"/>
      <c r="C669" s="8"/>
      <c r="D669" s="8"/>
      <c r="E669" s="89"/>
      <c r="F669" s="8"/>
      <c r="G669" s="7"/>
      <c r="H669" s="7"/>
      <c r="I669" s="375"/>
      <c r="J669" s="7"/>
      <c r="K669" s="7"/>
      <c r="L669" s="7"/>
      <c r="M669" s="7"/>
      <c r="N669" s="8"/>
      <c r="O669" s="8"/>
      <c r="P669" s="8"/>
      <c r="Q669" s="8"/>
      <c r="R669" s="8"/>
      <c r="S669" s="8"/>
      <c r="T669" s="8"/>
      <c r="U669" s="8"/>
      <c r="V669" s="8"/>
      <c r="W669" s="8"/>
      <c r="X669" s="8"/>
      <c r="Y669" s="8"/>
      <c r="Z669" s="8"/>
      <c r="AA669" s="8"/>
      <c r="AB669" s="8"/>
      <c r="AC669" s="8"/>
      <c r="AD669" s="8"/>
      <c r="AE669" s="8"/>
    </row>
    <row r="670">
      <c r="A670" s="8"/>
      <c r="B670" s="8"/>
      <c r="C670" s="8"/>
      <c r="D670" s="8"/>
      <c r="E670" s="89"/>
      <c r="F670" s="8"/>
      <c r="G670" s="7"/>
      <c r="H670" s="7"/>
      <c r="I670" s="375"/>
      <c r="J670" s="7"/>
      <c r="K670" s="7"/>
      <c r="L670" s="7"/>
      <c r="M670" s="7"/>
      <c r="N670" s="8"/>
      <c r="O670" s="8"/>
      <c r="P670" s="8"/>
      <c r="Q670" s="8"/>
      <c r="R670" s="8"/>
      <c r="S670" s="8"/>
      <c r="T670" s="8"/>
      <c r="U670" s="8"/>
      <c r="V670" s="8"/>
      <c r="W670" s="8"/>
      <c r="X670" s="8"/>
      <c r="Y670" s="8"/>
      <c r="Z670" s="8"/>
      <c r="AA670" s="8"/>
      <c r="AB670" s="8"/>
      <c r="AC670" s="8"/>
      <c r="AD670" s="8"/>
      <c r="AE670" s="8"/>
    </row>
    <row r="671">
      <c r="A671" s="8"/>
      <c r="B671" s="8"/>
      <c r="C671" s="8"/>
      <c r="D671" s="8"/>
      <c r="E671" s="89"/>
      <c r="F671" s="8"/>
      <c r="G671" s="7"/>
      <c r="H671" s="7"/>
      <c r="I671" s="375"/>
      <c r="J671" s="7"/>
      <c r="K671" s="7"/>
      <c r="L671" s="7"/>
      <c r="M671" s="7"/>
      <c r="N671" s="8"/>
      <c r="O671" s="8"/>
      <c r="P671" s="8"/>
      <c r="Q671" s="8"/>
      <c r="R671" s="8"/>
      <c r="S671" s="8"/>
      <c r="T671" s="8"/>
      <c r="U671" s="8"/>
      <c r="V671" s="8"/>
      <c r="W671" s="8"/>
      <c r="X671" s="8"/>
      <c r="Y671" s="8"/>
      <c r="Z671" s="8"/>
      <c r="AA671" s="8"/>
      <c r="AB671" s="8"/>
      <c r="AC671" s="8"/>
      <c r="AD671" s="8"/>
      <c r="AE671" s="8"/>
    </row>
    <row r="672">
      <c r="A672" s="8"/>
      <c r="B672" s="8"/>
      <c r="C672" s="8"/>
      <c r="D672" s="8"/>
      <c r="E672" s="89"/>
      <c r="F672" s="8"/>
      <c r="G672" s="7"/>
      <c r="H672" s="7"/>
      <c r="I672" s="375"/>
      <c r="J672" s="7"/>
      <c r="K672" s="7"/>
      <c r="L672" s="7"/>
      <c r="M672" s="7"/>
      <c r="N672" s="8"/>
      <c r="O672" s="8"/>
      <c r="P672" s="8"/>
      <c r="Q672" s="8"/>
      <c r="R672" s="8"/>
      <c r="S672" s="8"/>
      <c r="T672" s="8"/>
      <c r="U672" s="8"/>
      <c r="V672" s="8"/>
      <c r="W672" s="8"/>
      <c r="X672" s="8"/>
      <c r="Y672" s="8"/>
      <c r="Z672" s="8"/>
      <c r="AA672" s="8"/>
      <c r="AB672" s="8"/>
      <c r="AC672" s="8"/>
      <c r="AD672" s="8"/>
      <c r="AE672" s="8"/>
    </row>
    <row r="673">
      <c r="A673" s="8"/>
      <c r="B673" s="8"/>
      <c r="C673" s="8"/>
      <c r="D673" s="8"/>
      <c r="E673" s="89"/>
      <c r="F673" s="8"/>
      <c r="G673" s="7"/>
      <c r="H673" s="7"/>
      <c r="I673" s="375"/>
      <c r="J673" s="7"/>
      <c r="K673" s="7"/>
      <c r="L673" s="7"/>
      <c r="M673" s="7"/>
      <c r="N673" s="8"/>
      <c r="O673" s="8"/>
      <c r="P673" s="8"/>
      <c r="Q673" s="8"/>
      <c r="R673" s="8"/>
      <c r="S673" s="8"/>
      <c r="T673" s="8"/>
      <c r="U673" s="8"/>
      <c r="V673" s="8"/>
      <c r="W673" s="8"/>
      <c r="X673" s="8"/>
      <c r="Y673" s="8"/>
      <c r="Z673" s="8"/>
      <c r="AA673" s="8"/>
      <c r="AB673" s="8"/>
      <c r="AC673" s="8"/>
      <c r="AD673" s="8"/>
      <c r="AE673" s="8"/>
    </row>
    <row r="674">
      <c r="A674" s="8"/>
      <c r="B674" s="8"/>
      <c r="C674" s="8"/>
      <c r="D674" s="8"/>
      <c r="E674" s="89"/>
      <c r="F674" s="8"/>
      <c r="G674" s="7"/>
      <c r="H674" s="7"/>
      <c r="I674" s="375"/>
      <c r="J674" s="7"/>
      <c r="K674" s="7"/>
      <c r="L674" s="7"/>
      <c r="M674" s="7"/>
      <c r="N674" s="8"/>
      <c r="O674" s="8"/>
      <c r="P674" s="8"/>
      <c r="Q674" s="8"/>
      <c r="R674" s="8"/>
      <c r="S674" s="8"/>
      <c r="T674" s="8"/>
      <c r="U674" s="8"/>
      <c r="V674" s="8"/>
      <c r="W674" s="8"/>
      <c r="X674" s="8"/>
      <c r="Y674" s="8"/>
      <c r="Z674" s="8"/>
      <c r="AA674" s="8"/>
      <c r="AB674" s="8"/>
      <c r="AC674" s="8"/>
      <c r="AD674" s="8"/>
      <c r="AE674" s="8"/>
    </row>
    <row r="675">
      <c r="A675" s="8"/>
      <c r="B675" s="8"/>
      <c r="C675" s="8"/>
      <c r="D675" s="8"/>
      <c r="E675" s="89"/>
      <c r="F675" s="8"/>
      <c r="G675" s="7"/>
      <c r="H675" s="7"/>
      <c r="I675" s="375"/>
      <c r="J675" s="7"/>
      <c r="K675" s="7"/>
      <c r="L675" s="7"/>
      <c r="M675" s="7"/>
      <c r="N675" s="8"/>
      <c r="O675" s="8"/>
      <c r="P675" s="8"/>
      <c r="Q675" s="8"/>
      <c r="R675" s="8"/>
      <c r="S675" s="8"/>
      <c r="T675" s="8"/>
      <c r="U675" s="8"/>
      <c r="V675" s="8"/>
      <c r="W675" s="8"/>
      <c r="X675" s="8"/>
      <c r="Y675" s="8"/>
      <c r="Z675" s="8"/>
      <c r="AA675" s="8"/>
      <c r="AB675" s="8"/>
      <c r="AC675" s="8"/>
      <c r="AD675" s="8"/>
      <c r="AE675" s="8"/>
    </row>
    <row r="676">
      <c r="A676" s="8"/>
      <c r="B676" s="8"/>
      <c r="C676" s="8"/>
      <c r="D676" s="8"/>
      <c r="E676" s="89"/>
      <c r="F676" s="8"/>
      <c r="G676" s="7"/>
      <c r="H676" s="7"/>
      <c r="I676" s="375"/>
      <c r="J676" s="7"/>
      <c r="K676" s="7"/>
      <c r="L676" s="7"/>
      <c r="M676" s="7"/>
      <c r="N676" s="8"/>
      <c r="O676" s="8"/>
      <c r="P676" s="8"/>
      <c r="Q676" s="8"/>
      <c r="R676" s="8"/>
      <c r="S676" s="8"/>
      <c r="T676" s="8"/>
      <c r="U676" s="8"/>
      <c r="V676" s="8"/>
      <c r="W676" s="8"/>
      <c r="X676" s="8"/>
      <c r="Y676" s="8"/>
      <c r="Z676" s="8"/>
      <c r="AA676" s="8"/>
      <c r="AB676" s="8"/>
      <c r="AC676" s="8"/>
      <c r="AD676" s="8"/>
      <c r="AE676" s="8"/>
    </row>
    <row r="677">
      <c r="A677" s="8"/>
      <c r="B677" s="8"/>
      <c r="C677" s="8"/>
      <c r="D677" s="8"/>
      <c r="E677" s="89"/>
      <c r="F677" s="8"/>
      <c r="G677" s="7"/>
      <c r="H677" s="7"/>
      <c r="I677" s="375"/>
      <c r="J677" s="7"/>
      <c r="K677" s="7"/>
      <c r="L677" s="7"/>
      <c r="M677" s="7"/>
      <c r="N677" s="8"/>
      <c r="O677" s="8"/>
      <c r="P677" s="8"/>
      <c r="Q677" s="8"/>
      <c r="R677" s="8"/>
      <c r="S677" s="8"/>
      <c r="T677" s="8"/>
      <c r="U677" s="8"/>
      <c r="V677" s="8"/>
      <c r="W677" s="8"/>
      <c r="X677" s="8"/>
      <c r="Y677" s="8"/>
      <c r="Z677" s="8"/>
      <c r="AA677" s="8"/>
      <c r="AB677" s="8"/>
      <c r="AC677" s="8"/>
      <c r="AD677" s="8"/>
      <c r="AE677" s="8"/>
    </row>
    <row r="678">
      <c r="A678" s="8"/>
      <c r="B678" s="8"/>
      <c r="C678" s="8"/>
      <c r="D678" s="8"/>
      <c r="E678" s="89"/>
      <c r="F678" s="8"/>
      <c r="G678" s="7"/>
      <c r="H678" s="7"/>
      <c r="I678" s="375"/>
      <c r="J678" s="7"/>
      <c r="K678" s="7"/>
      <c r="L678" s="7"/>
      <c r="M678" s="7"/>
      <c r="N678" s="8"/>
      <c r="O678" s="8"/>
      <c r="P678" s="8"/>
      <c r="Q678" s="8"/>
      <c r="R678" s="8"/>
      <c r="S678" s="8"/>
      <c r="T678" s="8"/>
      <c r="U678" s="8"/>
      <c r="V678" s="8"/>
      <c r="W678" s="8"/>
      <c r="X678" s="8"/>
      <c r="Y678" s="8"/>
      <c r="Z678" s="8"/>
      <c r="AA678" s="8"/>
      <c r="AB678" s="8"/>
      <c r="AC678" s="8"/>
      <c r="AD678" s="8"/>
      <c r="AE678" s="8"/>
    </row>
    <row r="679">
      <c r="A679" s="8"/>
      <c r="B679" s="8"/>
      <c r="C679" s="8"/>
      <c r="D679" s="8"/>
      <c r="E679" s="89"/>
      <c r="F679" s="8"/>
      <c r="G679" s="7"/>
      <c r="H679" s="7"/>
      <c r="I679" s="375"/>
      <c r="J679" s="7"/>
      <c r="K679" s="7"/>
      <c r="L679" s="7"/>
      <c r="M679" s="7"/>
      <c r="N679" s="8"/>
      <c r="O679" s="8"/>
      <c r="P679" s="8"/>
      <c r="Q679" s="8"/>
      <c r="R679" s="8"/>
      <c r="S679" s="8"/>
      <c r="T679" s="8"/>
      <c r="U679" s="8"/>
      <c r="V679" s="8"/>
      <c r="W679" s="8"/>
      <c r="X679" s="8"/>
      <c r="Y679" s="8"/>
      <c r="Z679" s="8"/>
      <c r="AA679" s="8"/>
      <c r="AB679" s="8"/>
      <c r="AC679" s="8"/>
      <c r="AD679" s="8"/>
      <c r="AE679" s="8"/>
    </row>
    <row r="680">
      <c r="A680" s="8"/>
      <c r="B680" s="8"/>
      <c r="C680" s="8"/>
      <c r="D680" s="8"/>
      <c r="E680" s="89"/>
      <c r="F680" s="8"/>
      <c r="G680" s="7"/>
      <c r="H680" s="7"/>
      <c r="I680" s="375"/>
      <c r="J680" s="7"/>
      <c r="K680" s="7"/>
      <c r="L680" s="7"/>
      <c r="M680" s="7"/>
      <c r="N680" s="8"/>
      <c r="O680" s="8"/>
      <c r="P680" s="8"/>
      <c r="Q680" s="8"/>
      <c r="R680" s="8"/>
      <c r="S680" s="8"/>
      <c r="T680" s="8"/>
      <c r="U680" s="8"/>
      <c r="V680" s="8"/>
      <c r="W680" s="8"/>
      <c r="X680" s="8"/>
      <c r="Y680" s="8"/>
      <c r="Z680" s="8"/>
      <c r="AA680" s="8"/>
      <c r="AB680" s="8"/>
      <c r="AC680" s="8"/>
      <c r="AD680" s="8"/>
      <c r="AE680" s="8"/>
    </row>
    <row r="681">
      <c r="A681" s="8"/>
      <c r="B681" s="8"/>
      <c r="C681" s="8"/>
      <c r="D681" s="8"/>
      <c r="E681" s="89"/>
      <c r="F681" s="8"/>
      <c r="G681" s="7"/>
      <c r="H681" s="7"/>
      <c r="I681" s="375"/>
      <c r="J681" s="7"/>
      <c r="K681" s="7"/>
      <c r="L681" s="7"/>
      <c r="M681" s="7"/>
      <c r="N681" s="8"/>
      <c r="O681" s="8"/>
      <c r="P681" s="8"/>
      <c r="Q681" s="8"/>
      <c r="R681" s="8"/>
      <c r="S681" s="8"/>
      <c r="T681" s="8"/>
      <c r="U681" s="8"/>
      <c r="V681" s="8"/>
      <c r="W681" s="8"/>
      <c r="X681" s="8"/>
      <c r="Y681" s="8"/>
      <c r="Z681" s="8"/>
      <c r="AA681" s="8"/>
      <c r="AB681" s="8"/>
      <c r="AC681" s="8"/>
      <c r="AD681" s="8"/>
      <c r="AE681" s="8"/>
    </row>
    <row r="682">
      <c r="A682" s="8"/>
      <c r="B682" s="8"/>
      <c r="C682" s="8"/>
      <c r="D682" s="8"/>
      <c r="E682" s="89"/>
      <c r="F682" s="8"/>
      <c r="G682" s="7"/>
      <c r="H682" s="7"/>
      <c r="I682" s="375"/>
      <c r="J682" s="7"/>
      <c r="K682" s="7"/>
      <c r="L682" s="7"/>
      <c r="M682" s="7"/>
      <c r="N682" s="8"/>
      <c r="O682" s="8"/>
      <c r="P682" s="8"/>
      <c r="Q682" s="8"/>
      <c r="R682" s="8"/>
      <c r="S682" s="8"/>
      <c r="T682" s="8"/>
      <c r="U682" s="8"/>
      <c r="V682" s="8"/>
      <c r="W682" s="8"/>
      <c r="X682" s="8"/>
      <c r="Y682" s="8"/>
      <c r="Z682" s="8"/>
      <c r="AA682" s="8"/>
      <c r="AB682" s="8"/>
      <c r="AC682" s="8"/>
      <c r="AD682" s="8"/>
      <c r="AE682" s="8"/>
    </row>
    <row r="683">
      <c r="A683" s="8"/>
      <c r="B683" s="8"/>
      <c r="C683" s="8"/>
      <c r="D683" s="8"/>
      <c r="E683" s="89"/>
      <c r="F683" s="8"/>
      <c r="G683" s="7"/>
      <c r="H683" s="7"/>
      <c r="I683" s="375"/>
      <c r="J683" s="7"/>
      <c r="K683" s="7"/>
      <c r="L683" s="7"/>
      <c r="M683" s="7"/>
      <c r="N683" s="8"/>
      <c r="O683" s="8"/>
      <c r="P683" s="8"/>
      <c r="Q683" s="8"/>
      <c r="R683" s="8"/>
      <c r="S683" s="8"/>
      <c r="T683" s="8"/>
      <c r="U683" s="8"/>
      <c r="V683" s="8"/>
      <c r="W683" s="8"/>
      <c r="X683" s="8"/>
      <c r="Y683" s="8"/>
      <c r="Z683" s="8"/>
      <c r="AA683" s="8"/>
      <c r="AB683" s="8"/>
      <c r="AC683" s="8"/>
      <c r="AD683" s="8"/>
      <c r="AE683" s="8"/>
    </row>
    <row r="684">
      <c r="A684" s="8"/>
      <c r="B684" s="8"/>
      <c r="C684" s="8"/>
      <c r="D684" s="8"/>
      <c r="E684" s="89"/>
      <c r="F684" s="8"/>
      <c r="G684" s="7"/>
      <c r="H684" s="7"/>
      <c r="I684" s="375"/>
      <c r="J684" s="7"/>
      <c r="K684" s="7"/>
      <c r="L684" s="7"/>
      <c r="M684" s="7"/>
      <c r="N684" s="8"/>
      <c r="O684" s="8"/>
      <c r="P684" s="8"/>
      <c r="Q684" s="8"/>
      <c r="R684" s="8"/>
      <c r="S684" s="8"/>
      <c r="T684" s="8"/>
      <c r="U684" s="8"/>
      <c r="V684" s="8"/>
      <c r="W684" s="8"/>
      <c r="X684" s="8"/>
      <c r="Y684" s="8"/>
      <c r="Z684" s="8"/>
      <c r="AA684" s="8"/>
      <c r="AB684" s="8"/>
      <c r="AC684" s="8"/>
      <c r="AD684" s="8"/>
      <c r="AE684" s="8"/>
    </row>
    <row r="685">
      <c r="A685" s="8"/>
      <c r="B685" s="8"/>
      <c r="C685" s="8"/>
      <c r="D685" s="8"/>
      <c r="E685" s="89"/>
      <c r="F685" s="8"/>
      <c r="G685" s="7"/>
      <c r="H685" s="7"/>
      <c r="I685" s="375"/>
      <c r="J685" s="7"/>
      <c r="K685" s="7"/>
      <c r="L685" s="7"/>
      <c r="M685" s="7"/>
      <c r="N685" s="8"/>
      <c r="O685" s="8"/>
      <c r="P685" s="8"/>
      <c r="Q685" s="8"/>
      <c r="R685" s="8"/>
      <c r="S685" s="8"/>
      <c r="T685" s="8"/>
      <c r="U685" s="8"/>
      <c r="V685" s="8"/>
      <c r="W685" s="8"/>
      <c r="X685" s="8"/>
      <c r="Y685" s="8"/>
      <c r="Z685" s="8"/>
      <c r="AA685" s="8"/>
      <c r="AB685" s="8"/>
      <c r="AC685" s="8"/>
      <c r="AD685" s="8"/>
      <c r="AE685" s="8"/>
    </row>
    <row r="686">
      <c r="A686" s="8"/>
      <c r="B686" s="8"/>
      <c r="C686" s="8"/>
      <c r="D686" s="8"/>
      <c r="E686" s="89"/>
      <c r="F686" s="8"/>
      <c r="G686" s="7"/>
      <c r="H686" s="7"/>
      <c r="I686" s="375"/>
      <c r="J686" s="7"/>
      <c r="K686" s="7"/>
      <c r="L686" s="7"/>
      <c r="M686" s="7"/>
      <c r="N686" s="8"/>
      <c r="O686" s="8"/>
      <c r="P686" s="8"/>
      <c r="Q686" s="8"/>
      <c r="R686" s="8"/>
      <c r="S686" s="8"/>
      <c r="T686" s="8"/>
      <c r="U686" s="8"/>
      <c r="V686" s="8"/>
      <c r="W686" s="8"/>
      <c r="X686" s="8"/>
      <c r="Y686" s="8"/>
      <c r="Z686" s="8"/>
      <c r="AA686" s="8"/>
      <c r="AB686" s="8"/>
      <c r="AC686" s="8"/>
      <c r="AD686" s="8"/>
      <c r="AE686" s="8"/>
    </row>
    <row r="687">
      <c r="A687" s="8"/>
      <c r="B687" s="8"/>
      <c r="C687" s="8"/>
      <c r="D687" s="8"/>
      <c r="E687" s="89"/>
      <c r="F687" s="8"/>
      <c r="G687" s="7"/>
      <c r="H687" s="7"/>
      <c r="I687" s="375"/>
      <c r="J687" s="7"/>
      <c r="K687" s="7"/>
      <c r="L687" s="7"/>
      <c r="M687" s="7"/>
      <c r="N687" s="8"/>
      <c r="O687" s="8"/>
      <c r="P687" s="8"/>
      <c r="Q687" s="8"/>
      <c r="R687" s="8"/>
      <c r="S687" s="8"/>
      <c r="T687" s="8"/>
      <c r="U687" s="8"/>
      <c r="V687" s="8"/>
      <c r="W687" s="8"/>
      <c r="X687" s="8"/>
      <c r="Y687" s="8"/>
      <c r="Z687" s="8"/>
      <c r="AA687" s="8"/>
      <c r="AB687" s="8"/>
      <c r="AC687" s="8"/>
      <c r="AD687" s="8"/>
      <c r="AE687" s="8"/>
    </row>
    <row r="688">
      <c r="A688" s="8"/>
      <c r="B688" s="8"/>
      <c r="C688" s="8"/>
      <c r="D688" s="8"/>
      <c r="E688" s="89"/>
      <c r="F688" s="8"/>
      <c r="G688" s="7"/>
      <c r="H688" s="7"/>
      <c r="I688" s="375"/>
      <c r="J688" s="7"/>
      <c r="K688" s="7"/>
      <c r="L688" s="7"/>
      <c r="M688" s="7"/>
      <c r="N688" s="8"/>
      <c r="O688" s="8"/>
      <c r="P688" s="8"/>
      <c r="Q688" s="8"/>
      <c r="R688" s="8"/>
      <c r="S688" s="8"/>
      <c r="T688" s="8"/>
      <c r="U688" s="8"/>
      <c r="V688" s="8"/>
      <c r="W688" s="8"/>
      <c r="X688" s="8"/>
      <c r="Y688" s="8"/>
      <c r="Z688" s="8"/>
      <c r="AA688" s="8"/>
      <c r="AB688" s="8"/>
      <c r="AC688" s="8"/>
      <c r="AD688" s="8"/>
      <c r="AE688" s="8"/>
    </row>
    <row r="689">
      <c r="A689" s="8"/>
      <c r="B689" s="8"/>
      <c r="C689" s="8"/>
      <c r="D689" s="8"/>
      <c r="E689" s="89"/>
      <c r="F689" s="8"/>
      <c r="G689" s="7"/>
      <c r="H689" s="7"/>
      <c r="I689" s="375"/>
      <c r="J689" s="7"/>
      <c r="K689" s="7"/>
      <c r="L689" s="7"/>
      <c r="M689" s="7"/>
      <c r="N689" s="8"/>
      <c r="O689" s="8"/>
      <c r="P689" s="8"/>
      <c r="Q689" s="8"/>
      <c r="R689" s="8"/>
      <c r="S689" s="8"/>
      <c r="T689" s="8"/>
      <c r="U689" s="8"/>
      <c r="V689" s="8"/>
      <c r="W689" s="8"/>
      <c r="X689" s="8"/>
      <c r="Y689" s="8"/>
      <c r="Z689" s="8"/>
      <c r="AA689" s="8"/>
      <c r="AB689" s="8"/>
      <c r="AC689" s="8"/>
      <c r="AD689" s="8"/>
      <c r="AE689" s="8"/>
    </row>
    <row r="690">
      <c r="A690" s="8"/>
      <c r="B690" s="8"/>
      <c r="C690" s="8"/>
      <c r="D690" s="8"/>
      <c r="E690" s="89"/>
      <c r="F690" s="8"/>
      <c r="G690" s="7"/>
      <c r="H690" s="7"/>
      <c r="I690" s="375"/>
      <c r="J690" s="7"/>
      <c r="K690" s="7"/>
      <c r="L690" s="7"/>
      <c r="M690" s="7"/>
      <c r="N690" s="8"/>
      <c r="O690" s="8"/>
      <c r="P690" s="8"/>
      <c r="Q690" s="8"/>
      <c r="R690" s="8"/>
      <c r="S690" s="8"/>
      <c r="T690" s="8"/>
      <c r="U690" s="8"/>
      <c r="V690" s="8"/>
      <c r="W690" s="8"/>
      <c r="X690" s="8"/>
      <c r="Y690" s="8"/>
      <c r="Z690" s="8"/>
      <c r="AA690" s="8"/>
      <c r="AB690" s="8"/>
      <c r="AC690" s="8"/>
      <c r="AD690" s="8"/>
      <c r="AE690" s="8"/>
    </row>
    <row r="691">
      <c r="A691" s="8"/>
      <c r="B691" s="8"/>
      <c r="C691" s="8"/>
      <c r="D691" s="8"/>
      <c r="E691" s="89"/>
      <c r="F691" s="8"/>
      <c r="G691" s="7"/>
      <c r="H691" s="7"/>
      <c r="I691" s="375"/>
      <c r="J691" s="7"/>
      <c r="K691" s="7"/>
      <c r="L691" s="7"/>
      <c r="M691" s="7"/>
      <c r="N691" s="8"/>
      <c r="O691" s="8"/>
      <c r="P691" s="8"/>
      <c r="Q691" s="8"/>
      <c r="R691" s="8"/>
      <c r="S691" s="8"/>
      <c r="T691" s="8"/>
      <c r="U691" s="8"/>
      <c r="V691" s="8"/>
      <c r="W691" s="8"/>
      <c r="X691" s="8"/>
      <c r="Y691" s="8"/>
      <c r="Z691" s="8"/>
      <c r="AA691" s="8"/>
      <c r="AB691" s="8"/>
      <c r="AC691" s="8"/>
      <c r="AD691" s="8"/>
      <c r="AE691" s="8"/>
    </row>
    <row r="692">
      <c r="A692" s="8"/>
      <c r="B692" s="8"/>
      <c r="C692" s="8"/>
      <c r="D692" s="8"/>
      <c r="E692" s="89"/>
      <c r="F692" s="8"/>
      <c r="G692" s="7"/>
      <c r="H692" s="7"/>
      <c r="I692" s="375"/>
      <c r="J692" s="7"/>
      <c r="K692" s="7"/>
      <c r="L692" s="7"/>
      <c r="M692" s="7"/>
      <c r="N692" s="8"/>
      <c r="O692" s="8"/>
      <c r="P692" s="8"/>
      <c r="Q692" s="8"/>
      <c r="R692" s="8"/>
      <c r="S692" s="8"/>
      <c r="T692" s="8"/>
      <c r="U692" s="8"/>
      <c r="V692" s="8"/>
      <c r="W692" s="8"/>
      <c r="X692" s="8"/>
      <c r="Y692" s="8"/>
      <c r="Z692" s="8"/>
      <c r="AA692" s="8"/>
      <c r="AB692" s="8"/>
      <c r="AC692" s="8"/>
      <c r="AD692" s="8"/>
      <c r="AE692" s="8"/>
    </row>
    <row r="693">
      <c r="A693" s="8"/>
      <c r="B693" s="8"/>
      <c r="C693" s="8"/>
      <c r="D693" s="8"/>
      <c r="E693" s="89"/>
      <c r="F693" s="8"/>
      <c r="G693" s="7"/>
      <c r="H693" s="7"/>
      <c r="I693" s="375"/>
      <c r="J693" s="7"/>
      <c r="K693" s="7"/>
      <c r="L693" s="7"/>
      <c r="M693" s="7"/>
      <c r="N693" s="8"/>
      <c r="O693" s="8"/>
      <c r="P693" s="8"/>
      <c r="Q693" s="8"/>
      <c r="R693" s="8"/>
      <c r="S693" s="8"/>
      <c r="T693" s="8"/>
      <c r="U693" s="8"/>
      <c r="V693" s="8"/>
      <c r="W693" s="8"/>
      <c r="X693" s="8"/>
      <c r="Y693" s="8"/>
      <c r="Z693" s="8"/>
      <c r="AA693" s="8"/>
      <c r="AB693" s="8"/>
      <c r="AC693" s="8"/>
      <c r="AD693" s="8"/>
      <c r="AE693" s="8"/>
    </row>
    <row r="694">
      <c r="A694" s="8"/>
      <c r="B694" s="8"/>
      <c r="C694" s="8"/>
      <c r="D694" s="8"/>
      <c r="E694" s="89"/>
      <c r="F694" s="8"/>
      <c r="G694" s="7"/>
      <c r="H694" s="7"/>
      <c r="I694" s="375"/>
      <c r="J694" s="7"/>
      <c r="K694" s="7"/>
      <c r="L694" s="7"/>
      <c r="M694" s="7"/>
      <c r="N694" s="8"/>
      <c r="O694" s="8"/>
      <c r="P694" s="8"/>
      <c r="Q694" s="8"/>
      <c r="R694" s="8"/>
      <c r="S694" s="8"/>
      <c r="T694" s="8"/>
      <c r="U694" s="8"/>
      <c r="V694" s="8"/>
      <c r="W694" s="8"/>
      <c r="X694" s="8"/>
      <c r="Y694" s="8"/>
      <c r="Z694" s="8"/>
      <c r="AA694" s="8"/>
      <c r="AB694" s="8"/>
      <c r="AC694" s="8"/>
      <c r="AD694" s="8"/>
      <c r="AE694" s="8"/>
    </row>
    <row r="695">
      <c r="A695" s="8"/>
      <c r="B695" s="8"/>
      <c r="C695" s="8"/>
      <c r="D695" s="8"/>
      <c r="E695" s="89"/>
      <c r="F695" s="8"/>
      <c r="G695" s="7"/>
      <c r="H695" s="7"/>
      <c r="I695" s="375"/>
      <c r="J695" s="7"/>
      <c r="K695" s="7"/>
      <c r="L695" s="7"/>
      <c r="M695" s="7"/>
      <c r="N695" s="8"/>
      <c r="O695" s="8"/>
      <c r="P695" s="8"/>
      <c r="Q695" s="8"/>
      <c r="R695" s="8"/>
      <c r="S695" s="8"/>
      <c r="T695" s="8"/>
      <c r="U695" s="8"/>
      <c r="V695" s="8"/>
      <c r="W695" s="8"/>
      <c r="X695" s="8"/>
      <c r="Y695" s="8"/>
      <c r="Z695" s="8"/>
      <c r="AA695" s="8"/>
      <c r="AB695" s="8"/>
      <c r="AC695" s="8"/>
      <c r="AD695" s="8"/>
      <c r="AE695" s="8"/>
    </row>
    <row r="696">
      <c r="A696" s="8"/>
      <c r="B696" s="8"/>
      <c r="C696" s="8"/>
      <c r="D696" s="8"/>
      <c r="E696" s="89"/>
      <c r="F696" s="8"/>
      <c r="G696" s="7"/>
      <c r="H696" s="7"/>
      <c r="I696" s="375"/>
      <c r="J696" s="7"/>
      <c r="K696" s="7"/>
      <c r="L696" s="7"/>
      <c r="M696" s="7"/>
      <c r="N696" s="8"/>
      <c r="O696" s="8"/>
      <c r="P696" s="8"/>
      <c r="Q696" s="8"/>
      <c r="R696" s="8"/>
      <c r="S696" s="8"/>
      <c r="T696" s="8"/>
      <c r="U696" s="8"/>
      <c r="V696" s="8"/>
      <c r="W696" s="8"/>
      <c r="X696" s="8"/>
      <c r="Y696" s="8"/>
      <c r="Z696" s="8"/>
      <c r="AA696" s="8"/>
      <c r="AB696" s="8"/>
      <c r="AC696" s="8"/>
      <c r="AD696" s="8"/>
      <c r="AE696" s="8"/>
    </row>
    <row r="697">
      <c r="A697" s="8"/>
      <c r="B697" s="8"/>
      <c r="C697" s="8"/>
      <c r="D697" s="8"/>
      <c r="E697" s="89"/>
      <c r="F697" s="8"/>
      <c r="G697" s="7"/>
      <c r="H697" s="7"/>
      <c r="I697" s="375"/>
      <c r="J697" s="7"/>
      <c r="K697" s="7"/>
      <c r="L697" s="7"/>
      <c r="M697" s="7"/>
      <c r="N697" s="8"/>
      <c r="O697" s="8"/>
      <c r="P697" s="8"/>
      <c r="Q697" s="8"/>
      <c r="R697" s="8"/>
      <c r="S697" s="8"/>
      <c r="T697" s="8"/>
      <c r="U697" s="8"/>
      <c r="V697" s="8"/>
      <c r="W697" s="8"/>
      <c r="X697" s="8"/>
      <c r="Y697" s="8"/>
      <c r="Z697" s="8"/>
      <c r="AA697" s="8"/>
      <c r="AB697" s="8"/>
      <c r="AC697" s="8"/>
      <c r="AD697" s="8"/>
      <c r="AE697" s="8"/>
    </row>
    <row r="698">
      <c r="A698" s="8"/>
      <c r="B698" s="8"/>
      <c r="C698" s="8"/>
      <c r="D698" s="8"/>
      <c r="E698" s="89"/>
      <c r="F698" s="8"/>
      <c r="G698" s="7"/>
      <c r="H698" s="7"/>
      <c r="I698" s="375"/>
      <c r="J698" s="7"/>
      <c r="K698" s="7"/>
      <c r="L698" s="7"/>
      <c r="M698" s="7"/>
      <c r="N698" s="8"/>
      <c r="O698" s="8"/>
      <c r="P698" s="8"/>
      <c r="Q698" s="8"/>
      <c r="R698" s="8"/>
      <c r="S698" s="8"/>
      <c r="T698" s="8"/>
      <c r="U698" s="8"/>
      <c r="V698" s="8"/>
      <c r="W698" s="8"/>
      <c r="X698" s="8"/>
      <c r="Y698" s="8"/>
      <c r="Z698" s="8"/>
      <c r="AA698" s="8"/>
      <c r="AB698" s="8"/>
      <c r="AC698" s="8"/>
      <c r="AD698" s="8"/>
      <c r="AE698" s="8"/>
    </row>
    <row r="699">
      <c r="A699" s="8"/>
      <c r="B699" s="8"/>
      <c r="C699" s="8"/>
      <c r="D699" s="8"/>
      <c r="E699" s="89"/>
      <c r="F699" s="8"/>
      <c r="G699" s="7"/>
      <c r="H699" s="7"/>
      <c r="I699" s="375"/>
      <c r="J699" s="7"/>
      <c r="K699" s="7"/>
      <c r="L699" s="7"/>
      <c r="M699" s="7"/>
      <c r="N699" s="8"/>
      <c r="O699" s="8"/>
      <c r="P699" s="8"/>
      <c r="Q699" s="8"/>
      <c r="R699" s="8"/>
      <c r="S699" s="8"/>
      <c r="T699" s="8"/>
      <c r="U699" s="8"/>
      <c r="V699" s="8"/>
      <c r="W699" s="8"/>
      <c r="X699" s="8"/>
      <c r="Y699" s="8"/>
      <c r="Z699" s="8"/>
      <c r="AA699" s="8"/>
      <c r="AB699" s="8"/>
      <c r="AC699" s="8"/>
      <c r="AD699" s="8"/>
      <c r="AE699" s="8"/>
    </row>
    <row r="700">
      <c r="A700" s="8"/>
      <c r="B700" s="8"/>
      <c r="C700" s="8"/>
      <c r="D700" s="8"/>
      <c r="E700" s="89"/>
      <c r="F700" s="8"/>
      <c r="G700" s="7"/>
      <c r="H700" s="7"/>
      <c r="I700" s="375"/>
      <c r="J700" s="7"/>
      <c r="K700" s="7"/>
      <c r="L700" s="7"/>
      <c r="M700" s="7"/>
      <c r="N700" s="8"/>
      <c r="O700" s="8"/>
      <c r="P700" s="8"/>
      <c r="Q700" s="8"/>
      <c r="R700" s="8"/>
      <c r="S700" s="8"/>
      <c r="T700" s="8"/>
      <c r="U700" s="8"/>
      <c r="V700" s="8"/>
      <c r="W700" s="8"/>
      <c r="X700" s="8"/>
      <c r="Y700" s="8"/>
      <c r="Z700" s="8"/>
      <c r="AA700" s="8"/>
      <c r="AB700" s="8"/>
      <c r="AC700" s="8"/>
      <c r="AD700" s="8"/>
      <c r="AE700" s="8"/>
    </row>
    <row r="701">
      <c r="A701" s="8"/>
      <c r="B701" s="8"/>
      <c r="C701" s="8"/>
      <c r="D701" s="8"/>
      <c r="E701" s="89"/>
      <c r="F701" s="8"/>
      <c r="G701" s="7"/>
      <c r="H701" s="7"/>
      <c r="I701" s="375"/>
      <c r="J701" s="7"/>
      <c r="K701" s="7"/>
      <c r="L701" s="7"/>
      <c r="M701" s="7"/>
      <c r="N701" s="8"/>
      <c r="O701" s="8"/>
      <c r="P701" s="8"/>
      <c r="Q701" s="8"/>
      <c r="R701" s="8"/>
      <c r="S701" s="8"/>
      <c r="T701" s="8"/>
      <c r="U701" s="8"/>
      <c r="V701" s="8"/>
      <c r="W701" s="8"/>
      <c r="X701" s="8"/>
      <c r="Y701" s="8"/>
      <c r="Z701" s="8"/>
      <c r="AA701" s="8"/>
      <c r="AB701" s="8"/>
      <c r="AC701" s="8"/>
      <c r="AD701" s="8"/>
      <c r="AE701" s="8"/>
    </row>
    <row r="702">
      <c r="A702" s="8"/>
      <c r="B702" s="8"/>
      <c r="C702" s="8"/>
      <c r="D702" s="8"/>
      <c r="E702" s="89"/>
      <c r="F702" s="8"/>
      <c r="G702" s="7"/>
      <c r="H702" s="7"/>
      <c r="I702" s="375"/>
      <c r="J702" s="7"/>
      <c r="K702" s="7"/>
      <c r="L702" s="7"/>
      <c r="M702" s="7"/>
      <c r="N702" s="8"/>
      <c r="O702" s="8"/>
      <c r="P702" s="8"/>
      <c r="Q702" s="8"/>
      <c r="R702" s="8"/>
      <c r="S702" s="8"/>
      <c r="T702" s="8"/>
      <c r="U702" s="8"/>
      <c r="V702" s="8"/>
      <c r="W702" s="8"/>
      <c r="X702" s="8"/>
      <c r="Y702" s="8"/>
      <c r="Z702" s="8"/>
      <c r="AA702" s="8"/>
      <c r="AB702" s="8"/>
      <c r="AC702" s="8"/>
      <c r="AD702" s="8"/>
      <c r="AE702" s="8"/>
    </row>
    <row r="703">
      <c r="A703" s="8"/>
      <c r="B703" s="8"/>
      <c r="C703" s="8"/>
      <c r="D703" s="8"/>
      <c r="E703" s="89"/>
      <c r="F703" s="8"/>
      <c r="G703" s="7"/>
      <c r="H703" s="7"/>
      <c r="I703" s="375"/>
      <c r="J703" s="7"/>
      <c r="K703" s="7"/>
      <c r="L703" s="7"/>
      <c r="M703" s="7"/>
      <c r="N703" s="8"/>
      <c r="O703" s="8"/>
      <c r="P703" s="8"/>
      <c r="Q703" s="8"/>
      <c r="R703" s="8"/>
      <c r="S703" s="8"/>
      <c r="T703" s="8"/>
      <c r="U703" s="8"/>
      <c r="V703" s="8"/>
      <c r="W703" s="8"/>
      <c r="X703" s="8"/>
      <c r="Y703" s="8"/>
      <c r="Z703" s="8"/>
      <c r="AA703" s="8"/>
      <c r="AB703" s="8"/>
      <c r="AC703" s="8"/>
      <c r="AD703" s="8"/>
      <c r="AE703" s="8"/>
    </row>
    <row r="704">
      <c r="A704" s="8"/>
      <c r="B704" s="8"/>
      <c r="C704" s="8"/>
      <c r="D704" s="8"/>
      <c r="E704" s="89"/>
      <c r="F704" s="8"/>
      <c r="G704" s="7"/>
      <c r="H704" s="7"/>
      <c r="I704" s="375"/>
      <c r="J704" s="7"/>
      <c r="K704" s="7"/>
      <c r="L704" s="7"/>
      <c r="M704" s="7"/>
      <c r="N704" s="8"/>
      <c r="O704" s="8"/>
      <c r="P704" s="8"/>
      <c r="Q704" s="8"/>
      <c r="R704" s="8"/>
      <c r="S704" s="8"/>
      <c r="T704" s="8"/>
      <c r="U704" s="8"/>
      <c r="V704" s="8"/>
      <c r="W704" s="8"/>
      <c r="X704" s="8"/>
      <c r="Y704" s="8"/>
      <c r="Z704" s="8"/>
      <c r="AA704" s="8"/>
      <c r="AB704" s="8"/>
      <c r="AC704" s="8"/>
      <c r="AD704" s="8"/>
      <c r="AE704" s="8"/>
    </row>
    <row r="705">
      <c r="A705" s="8"/>
      <c r="B705" s="8"/>
      <c r="C705" s="8"/>
      <c r="D705" s="8"/>
      <c r="E705" s="89"/>
      <c r="F705" s="8"/>
      <c r="G705" s="7"/>
      <c r="H705" s="7"/>
      <c r="I705" s="375"/>
      <c r="J705" s="7"/>
      <c r="K705" s="7"/>
      <c r="L705" s="7"/>
      <c r="M705" s="7"/>
      <c r="N705" s="8"/>
      <c r="O705" s="8"/>
      <c r="P705" s="8"/>
      <c r="Q705" s="8"/>
      <c r="R705" s="8"/>
      <c r="S705" s="8"/>
      <c r="T705" s="8"/>
      <c r="U705" s="8"/>
      <c r="V705" s="8"/>
      <c r="W705" s="8"/>
      <c r="X705" s="8"/>
      <c r="Y705" s="8"/>
      <c r="Z705" s="8"/>
      <c r="AA705" s="8"/>
      <c r="AB705" s="8"/>
      <c r="AC705" s="8"/>
      <c r="AD705" s="8"/>
      <c r="AE705" s="8"/>
    </row>
    <row r="706">
      <c r="A706" s="8"/>
      <c r="B706" s="8"/>
      <c r="C706" s="8"/>
      <c r="D706" s="8"/>
      <c r="E706" s="89"/>
      <c r="F706" s="8"/>
      <c r="G706" s="7"/>
      <c r="H706" s="7"/>
      <c r="I706" s="375"/>
      <c r="J706" s="7"/>
      <c r="K706" s="7"/>
      <c r="L706" s="7"/>
      <c r="M706" s="7"/>
      <c r="N706" s="8"/>
      <c r="O706" s="8"/>
      <c r="P706" s="8"/>
      <c r="Q706" s="8"/>
      <c r="R706" s="8"/>
      <c r="S706" s="8"/>
      <c r="T706" s="8"/>
      <c r="U706" s="8"/>
      <c r="V706" s="8"/>
      <c r="W706" s="8"/>
      <c r="X706" s="8"/>
      <c r="Y706" s="8"/>
      <c r="Z706" s="8"/>
      <c r="AA706" s="8"/>
      <c r="AB706" s="8"/>
      <c r="AC706" s="8"/>
      <c r="AD706" s="8"/>
      <c r="AE706" s="8"/>
    </row>
    <row r="707">
      <c r="A707" s="8"/>
      <c r="B707" s="8"/>
      <c r="C707" s="8"/>
      <c r="D707" s="8"/>
      <c r="E707" s="89"/>
      <c r="F707" s="8"/>
      <c r="G707" s="7"/>
      <c r="H707" s="7"/>
      <c r="I707" s="375"/>
      <c r="J707" s="7"/>
      <c r="K707" s="7"/>
      <c r="L707" s="7"/>
      <c r="M707" s="7"/>
      <c r="N707" s="8"/>
      <c r="O707" s="8"/>
      <c r="P707" s="8"/>
      <c r="Q707" s="8"/>
      <c r="R707" s="8"/>
      <c r="S707" s="8"/>
      <c r="T707" s="8"/>
      <c r="U707" s="8"/>
      <c r="V707" s="8"/>
      <c r="W707" s="8"/>
      <c r="X707" s="8"/>
      <c r="Y707" s="8"/>
      <c r="Z707" s="8"/>
      <c r="AA707" s="8"/>
      <c r="AB707" s="8"/>
      <c r="AC707" s="8"/>
      <c r="AD707" s="8"/>
      <c r="AE707" s="8"/>
    </row>
    <row r="708">
      <c r="A708" s="8"/>
      <c r="B708" s="8"/>
      <c r="C708" s="8"/>
      <c r="D708" s="8"/>
      <c r="E708" s="89"/>
      <c r="F708" s="8"/>
      <c r="G708" s="7"/>
      <c r="H708" s="7"/>
      <c r="I708" s="375"/>
      <c r="J708" s="7"/>
      <c r="K708" s="7"/>
      <c r="L708" s="7"/>
      <c r="M708" s="7"/>
      <c r="N708" s="8"/>
      <c r="O708" s="8"/>
      <c r="P708" s="8"/>
      <c r="Q708" s="8"/>
      <c r="R708" s="8"/>
      <c r="S708" s="8"/>
      <c r="T708" s="8"/>
      <c r="U708" s="8"/>
      <c r="V708" s="8"/>
      <c r="W708" s="8"/>
      <c r="X708" s="8"/>
      <c r="Y708" s="8"/>
      <c r="Z708" s="8"/>
      <c r="AA708" s="8"/>
      <c r="AB708" s="8"/>
      <c r="AC708" s="8"/>
      <c r="AD708" s="8"/>
      <c r="AE708" s="8"/>
    </row>
    <row r="709">
      <c r="A709" s="8"/>
      <c r="B709" s="8"/>
      <c r="C709" s="8"/>
      <c r="D709" s="8"/>
      <c r="E709" s="89"/>
      <c r="F709" s="8"/>
      <c r="G709" s="7"/>
      <c r="H709" s="7"/>
      <c r="I709" s="375"/>
      <c r="J709" s="7"/>
      <c r="K709" s="7"/>
      <c r="L709" s="7"/>
      <c r="M709" s="7"/>
      <c r="N709" s="8"/>
      <c r="O709" s="8"/>
      <c r="P709" s="8"/>
      <c r="Q709" s="8"/>
      <c r="R709" s="8"/>
      <c r="S709" s="8"/>
      <c r="T709" s="8"/>
      <c r="U709" s="8"/>
      <c r="V709" s="8"/>
      <c r="W709" s="8"/>
      <c r="X709" s="8"/>
      <c r="Y709" s="8"/>
      <c r="Z709" s="8"/>
      <c r="AA709" s="8"/>
      <c r="AB709" s="8"/>
      <c r="AC709" s="8"/>
      <c r="AD709" s="8"/>
      <c r="AE709" s="8"/>
    </row>
    <row r="710">
      <c r="A710" s="8"/>
      <c r="B710" s="8"/>
      <c r="C710" s="8"/>
      <c r="D710" s="8"/>
      <c r="E710" s="89"/>
      <c r="F710" s="8"/>
      <c r="G710" s="7"/>
      <c r="H710" s="7"/>
      <c r="I710" s="375"/>
      <c r="J710" s="7"/>
      <c r="K710" s="7"/>
      <c r="L710" s="7"/>
      <c r="M710" s="7"/>
      <c r="N710" s="8"/>
      <c r="O710" s="8"/>
      <c r="P710" s="8"/>
      <c r="Q710" s="8"/>
      <c r="R710" s="8"/>
      <c r="S710" s="8"/>
      <c r="T710" s="8"/>
      <c r="U710" s="8"/>
      <c r="V710" s="8"/>
      <c r="W710" s="8"/>
      <c r="X710" s="8"/>
      <c r="Y710" s="8"/>
      <c r="Z710" s="8"/>
      <c r="AA710" s="8"/>
      <c r="AB710" s="8"/>
      <c r="AC710" s="8"/>
      <c r="AD710" s="8"/>
      <c r="AE710" s="8"/>
    </row>
    <row r="711">
      <c r="A711" s="8"/>
      <c r="B711" s="8"/>
      <c r="C711" s="8"/>
      <c r="D711" s="8"/>
      <c r="E711" s="89"/>
      <c r="F711" s="8"/>
      <c r="G711" s="7"/>
      <c r="H711" s="7"/>
      <c r="I711" s="375"/>
      <c r="J711" s="7"/>
      <c r="K711" s="7"/>
      <c r="L711" s="7"/>
      <c r="M711" s="7"/>
      <c r="N711" s="8"/>
      <c r="O711" s="8"/>
      <c r="P711" s="8"/>
      <c r="Q711" s="8"/>
      <c r="R711" s="8"/>
      <c r="S711" s="8"/>
      <c r="T711" s="8"/>
      <c r="U711" s="8"/>
      <c r="V711" s="8"/>
      <c r="W711" s="8"/>
      <c r="X711" s="8"/>
      <c r="Y711" s="8"/>
      <c r="Z711" s="8"/>
      <c r="AA711" s="8"/>
      <c r="AB711" s="8"/>
      <c r="AC711" s="8"/>
      <c r="AD711" s="8"/>
      <c r="AE711" s="8"/>
    </row>
    <row r="712">
      <c r="A712" s="8"/>
      <c r="B712" s="8"/>
      <c r="C712" s="8"/>
      <c r="D712" s="8"/>
      <c r="E712" s="89"/>
      <c r="F712" s="8"/>
      <c r="G712" s="7"/>
      <c r="H712" s="7"/>
      <c r="I712" s="375"/>
      <c r="J712" s="7"/>
      <c r="K712" s="7"/>
      <c r="L712" s="7"/>
      <c r="M712" s="7"/>
      <c r="N712" s="8"/>
      <c r="O712" s="8"/>
      <c r="P712" s="8"/>
      <c r="Q712" s="8"/>
      <c r="R712" s="8"/>
      <c r="S712" s="8"/>
      <c r="T712" s="8"/>
      <c r="U712" s="8"/>
      <c r="V712" s="8"/>
      <c r="W712" s="8"/>
      <c r="X712" s="8"/>
      <c r="Y712" s="8"/>
      <c r="Z712" s="8"/>
      <c r="AA712" s="8"/>
      <c r="AB712" s="8"/>
      <c r="AC712" s="8"/>
      <c r="AD712" s="8"/>
      <c r="AE712" s="8"/>
    </row>
    <row r="713">
      <c r="A713" s="8"/>
      <c r="B713" s="8"/>
      <c r="C713" s="8"/>
      <c r="D713" s="8"/>
      <c r="E713" s="89"/>
      <c r="F713" s="8"/>
      <c r="G713" s="7"/>
      <c r="H713" s="7"/>
      <c r="I713" s="375"/>
      <c r="J713" s="7"/>
      <c r="K713" s="7"/>
      <c r="L713" s="7"/>
      <c r="M713" s="7"/>
      <c r="N713" s="8"/>
      <c r="O713" s="8"/>
      <c r="P713" s="8"/>
      <c r="Q713" s="8"/>
      <c r="R713" s="8"/>
      <c r="S713" s="8"/>
      <c r="T713" s="8"/>
      <c r="U713" s="8"/>
      <c r="V713" s="8"/>
      <c r="W713" s="8"/>
      <c r="X713" s="8"/>
      <c r="Y713" s="8"/>
      <c r="Z713" s="8"/>
      <c r="AA713" s="8"/>
      <c r="AB713" s="8"/>
      <c r="AC713" s="8"/>
      <c r="AD713" s="8"/>
      <c r="AE713" s="8"/>
    </row>
    <row r="714">
      <c r="A714" s="8"/>
      <c r="B714" s="8"/>
      <c r="C714" s="8"/>
      <c r="D714" s="8"/>
      <c r="E714" s="89"/>
      <c r="F714" s="8"/>
      <c r="G714" s="7"/>
      <c r="H714" s="7"/>
      <c r="I714" s="375"/>
      <c r="J714" s="7"/>
      <c r="K714" s="7"/>
      <c r="L714" s="7"/>
      <c r="M714" s="7"/>
      <c r="N714" s="8"/>
      <c r="O714" s="8"/>
      <c r="P714" s="8"/>
      <c r="Q714" s="8"/>
      <c r="R714" s="8"/>
      <c r="S714" s="8"/>
      <c r="T714" s="8"/>
      <c r="U714" s="8"/>
      <c r="V714" s="8"/>
      <c r="W714" s="8"/>
      <c r="X714" s="8"/>
      <c r="Y714" s="8"/>
      <c r="Z714" s="8"/>
      <c r="AA714" s="8"/>
      <c r="AB714" s="8"/>
      <c r="AC714" s="8"/>
      <c r="AD714" s="8"/>
      <c r="AE714" s="8"/>
    </row>
    <row r="715">
      <c r="A715" s="8"/>
      <c r="B715" s="8"/>
      <c r="C715" s="8"/>
      <c r="D715" s="8"/>
      <c r="E715" s="89"/>
      <c r="F715" s="8"/>
      <c r="G715" s="7"/>
      <c r="H715" s="7"/>
      <c r="I715" s="375"/>
      <c r="J715" s="7"/>
      <c r="K715" s="7"/>
      <c r="L715" s="7"/>
      <c r="M715" s="7"/>
      <c r="N715" s="8"/>
      <c r="O715" s="8"/>
      <c r="P715" s="8"/>
      <c r="Q715" s="8"/>
      <c r="R715" s="8"/>
      <c r="S715" s="8"/>
      <c r="T715" s="8"/>
      <c r="U715" s="8"/>
      <c r="V715" s="8"/>
      <c r="W715" s="8"/>
      <c r="X715" s="8"/>
      <c r="Y715" s="8"/>
      <c r="Z715" s="8"/>
      <c r="AA715" s="8"/>
      <c r="AB715" s="8"/>
      <c r="AC715" s="8"/>
      <c r="AD715" s="8"/>
      <c r="AE715" s="8"/>
    </row>
    <row r="716">
      <c r="A716" s="8"/>
      <c r="B716" s="8"/>
      <c r="C716" s="8"/>
      <c r="D716" s="8"/>
      <c r="E716" s="89"/>
      <c r="F716" s="8"/>
      <c r="G716" s="7"/>
      <c r="H716" s="7"/>
      <c r="I716" s="375"/>
      <c r="J716" s="7"/>
      <c r="K716" s="7"/>
      <c r="L716" s="7"/>
      <c r="M716" s="7"/>
      <c r="N716" s="8"/>
      <c r="O716" s="8"/>
      <c r="P716" s="8"/>
      <c r="Q716" s="8"/>
      <c r="R716" s="8"/>
      <c r="S716" s="8"/>
      <c r="T716" s="8"/>
      <c r="U716" s="8"/>
      <c r="V716" s="8"/>
      <c r="W716" s="8"/>
      <c r="X716" s="8"/>
      <c r="Y716" s="8"/>
      <c r="Z716" s="8"/>
      <c r="AA716" s="8"/>
      <c r="AB716" s="8"/>
      <c r="AC716" s="8"/>
      <c r="AD716" s="8"/>
      <c r="AE716" s="8"/>
    </row>
    <row r="717">
      <c r="A717" s="8"/>
      <c r="B717" s="8"/>
      <c r="C717" s="8"/>
      <c r="D717" s="8"/>
      <c r="E717" s="89"/>
      <c r="F717" s="8"/>
      <c r="G717" s="7"/>
      <c r="H717" s="7"/>
      <c r="I717" s="375"/>
      <c r="J717" s="7"/>
      <c r="K717" s="7"/>
      <c r="L717" s="7"/>
      <c r="M717" s="7"/>
      <c r="N717" s="8"/>
      <c r="O717" s="8"/>
      <c r="P717" s="8"/>
      <c r="Q717" s="8"/>
      <c r="R717" s="8"/>
      <c r="S717" s="8"/>
      <c r="T717" s="8"/>
      <c r="U717" s="8"/>
      <c r="V717" s="8"/>
      <c r="W717" s="8"/>
      <c r="X717" s="8"/>
      <c r="Y717" s="8"/>
      <c r="Z717" s="8"/>
      <c r="AA717" s="8"/>
      <c r="AB717" s="8"/>
      <c r="AC717" s="8"/>
      <c r="AD717" s="8"/>
      <c r="AE717" s="8"/>
    </row>
    <row r="718">
      <c r="A718" s="8"/>
      <c r="B718" s="8"/>
      <c r="C718" s="8"/>
      <c r="D718" s="8"/>
      <c r="E718" s="89"/>
      <c r="F718" s="8"/>
      <c r="G718" s="7"/>
      <c r="H718" s="7"/>
      <c r="I718" s="375"/>
      <c r="J718" s="7"/>
      <c r="K718" s="7"/>
      <c r="L718" s="7"/>
      <c r="M718" s="7"/>
      <c r="N718" s="8"/>
      <c r="O718" s="8"/>
      <c r="P718" s="8"/>
      <c r="Q718" s="8"/>
      <c r="R718" s="8"/>
      <c r="S718" s="8"/>
      <c r="T718" s="8"/>
      <c r="U718" s="8"/>
      <c r="V718" s="8"/>
      <c r="W718" s="8"/>
      <c r="X718" s="8"/>
      <c r="Y718" s="8"/>
      <c r="Z718" s="8"/>
      <c r="AA718" s="8"/>
      <c r="AB718" s="8"/>
      <c r="AC718" s="8"/>
      <c r="AD718" s="8"/>
      <c r="AE718" s="8"/>
    </row>
    <row r="719">
      <c r="A719" s="8"/>
      <c r="B719" s="8"/>
      <c r="C719" s="8"/>
      <c r="D719" s="8"/>
      <c r="E719" s="89"/>
      <c r="F719" s="8"/>
      <c r="G719" s="7"/>
      <c r="H719" s="7"/>
      <c r="I719" s="375"/>
      <c r="J719" s="7"/>
      <c r="K719" s="7"/>
      <c r="L719" s="7"/>
      <c r="M719" s="7"/>
      <c r="N719" s="8"/>
      <c r="O719" s="8"/>
      <c r="P719" s="8"/>
      <c r="Q719" s="8"/>
      <c r="R719" s="8"/>
      <c r="S719" s="8"/>
      <c r="T719" s="8"/>
      <c r="U719" s="8"/>
      <c r="V719" s="8"/>
      <c r="W719" s="8"/>
      <c r="X719" s="8"/>
      <c r="Y719" s="8"/>
      <c r="Z719" s="8"/>
      <c r="AA719" s="8"/>
      <c r="AB719" s="8"/>
      <c r="AC719" s="8"/>
      <c r="AD719" s="8"/>
      <c r="AE719" s="8"/>
    </row>
    <row r="720">
      <c r="A720" s="8"/>
      <c r="B720" s="8"/>
      <c r="C720" s="8"/>
      <c r="D720" s="8"/>
      <c r="E720" s="89"/>
      <c r="F720" s="8"/>
      <c r="G720" s="7"/>
      <c r="H720" s="7"/>
      <c r="I720" s="375"/>
      <c r="J720" s="7"/>
      <c r="K720" s="7"/>
      <c r="L720" s="7"/>
      <c r="M720" s="7"/>
      <c r="N720" s="8"/>
      <c r="O720" s="8"/>
      <c r="P720" s="8"/>
      <c r="Q720" s="8"/>
      <c r="R720" s="8"/>
      <c r="S720" s="8"/>
      <c r="T720" s="8"/>
      <c r="U720" s="8"/>
      <c r="V720" s="8"/>
      <c r="W720" s="8"/>
      <c r="X720" s="8"/>
      <c r="Y720" s="8"/>
      <c r="Z720" s="8"/>
      <c r="AA720" s="8"/>
      <c r="AB720" s="8"/>
      <c r="AC720" s="8"/>
      <c r="AD720" s="8"/>
      <c r="AE720" s="8"/>
    </row>
    <row r="721">
      <c r="A721" s="8"/>
      <c r="B721" s="8"/>
      <c r="C721" s="8"/>
      <c r="D721" s="8"/>
      <c r="E721" s="89"/>
      <c r="F721" s="8"/>
      <c r="G721" s="7"/>
      <c r="H721" s="7"/>
      <c r="I721" s="375"/>
      <c r="J721" s="7"/>
      <c r="K721" s="7"/>
      <c r="L721" s="7"/>
      <c r="M721" s="7"/>
      <c r="N721" s="8"/>
      <c r="O721" s="8"/>
      <c r="P721" s="8"/>
      <c r="Q721" s="8"/>
      <c r="R721" s="8"/>
      <c r="S721" s="8"/>
      <c r="T721" s="8"/>
      <c r="U721" s="8"/>
      <c r="V721" s="8"/>
      <c r="W721" s="8"/>
      <c r="X721" s="8"/>
      <c r="Y721" s="8"/>
      <c r="Z721" s="8"/>
      <c r="AA721" s="8"/>
      <c r="AB721" s="8"/>
      <c r="AC721" s="8"/>
      <c r="AD721" s="8"/>
      <c r="AE721" s="8"/>
    </row>
    <row r="722">
      <c r="A722" s="8"/>
      <c r="B722" s="8"/>
      <c r="C722" s="8"/>
      <c r="D722" s="8"/>
      <c r="E722" s="89"/>
      <c r="F722" s="8"/>
      <c r="G722" s="7"/>
      <c r="H722" s="7"/>
      <c r="I722" s="375"/>
      <c r="J722" s="7"/>
      <c r="K722" s="7"/>
      <c r="L722" s="7"/>
      <c r="M722" s="7"/>
      <c r="N722" s="8"/>
      <c r="O722" s="8"/>
      <c r="P722" s="8"/>
      <c r="Q722" s="8"/>
      <c r="R722" s="8"/>
      <c r="S722" s="8"/>
      <c r="T722" s="8"/>
      <c r="U722" s="8"/>
      <c r="V722" s="8"/>
      <c r="W722" s="8"/>
      <c r="X722" s="8"/>
      <c r="Y722" s="8"/>
      <c r="Z722" s="8"/>
      <c r="AA722" s="8"/>
      <c r="AB722" s="8"/>
      <c r="AC722" s="8"/>
      <c r="AD722" s="8"/>
      <c r="AE722" s="8"/>
    </row>
    <row r="723">
      <c r="A723" s="8"/>
      <c r="B723" s="8"/>
      <c r="C723" s="8"/>
      <c r="D723" s="8"/>
      <c r="E723" s="89"/>
      <c r="F723" s="8"/>
      <c r="G723" s="7"/>
      <c r="H723" s="7"/>
      <c r="I723" s="375"/>
      <c r="J723" s="7"/>
      <c r="K723" s="7"/>
      <c r="L723" s="7"/>
      <c r="M723" s="7"/>
      <c r="N723" s="8"/>
      <c r="O723" s="8"/>
      <c r="P723" s="8"/>
      <c r="Q723" s="8"/>
      <c r="R723" s="8"/>
      <c r="S723" s="8"/>
      <c r="T723" s="8"/>
      <c r="U723" s="8"/>
      <c r="V723" s="8"/>
      <c r="W723" s="8"/>
      <c r="X723" s="8"/>
      <c r="Y723" s="8"/>
      <c r="Z723" s="8"/>
      <c r="AA723" s="8"/>
      <c r="AB723" s="8"/>
      <c r="AC723" s="8"/>
      <c r="AD723" s="8"/>
      <c r="AE723" s="8"/>
    </row>
    <row r="724">
      <c r="A724" s="8"/>
      <c r="B724" s="8"/>
      <c r="C724" s="8"/>
      <c r="D724" s="8"/>
      <c r="E724" s="89"/>
      <c r="F724" s="8"/>
      <c r="G724" s="7"/>
      <c r="H724" s="7"/>
      <c r="I724" s="375"/>
      <c r="J724" s="7"/>
      <c r="K724" s="7"/>
      <c r="L724" s="7"/>
      <c r="M724" s="7"/>
      <c r="N724" s="8"/>
      <c r="O724" s="8"/>
      <c r="P724" s="8"/>
      <c r="Q724" s="8"/>
      <c r="R724" s="8"/>
      <c r="S724" s="8"/>
      <c r="T724" s="8"/>
      <c r="U724" s="8"/>
      <c r="V724" s="8"/>
      <c r="W724" s="8"/>
      <c r="X724" s="8"/>
      <c r="Y724" s="8"/>
      <c r="Z724" s="8"/>
      <c r="AA724" s="8"/>
      <c r="AB724" s="8"/>
      <c r="AC724" s="8"/>
      <c r="AD724" s="8"/>
      <c r="AE724" s="8"/>
    </row>
    <row r="725">
      <c r="A725" s="8"/>
      <c r="B725" s="8"/>
      <c r="C725" s="8"/>
      <c r="D725" s="8"/>
      <c r="E725" s="89"/>
      <c r="F725" s="8"/>
      <c r="G725" s="7"/>
      <c r="H725" s="7"/>
      <c r="I725" s="375"/>
      <c r="J725" s="7"/>
      <c r="K725" s="7"/>
      <c r="L725" s="7"/>
      <c r="M725" s="7"/>
      <c r="N725" s="8"/>
      <c r="O725" s="8"/>
      <c r="P725" s="8"/>
      <c r="Q725" s="8"/>
      <c r="R725" s="8"/>
      <c r="S725" s="8"/>
      <c r="T725" s="8"/>
      <c r="U725" s="8"/>
      <c r="V725" s="8"/>
      <c r="W725" s="8"/>
      <c r="X725" s="8"/>
      <c r="Y725" s="8"/>
      <c r="Z725" s="8"/>
      <c r="AA725" s="8"/>
      <c r="AB725" s="8"/>
      <c r="AC725" s="8"/>
      <c r="AD725" s="8"/>
      <c r="AE725" s="8"/>
    </row>
    <row r="726">
      <c r="A726" s="8"/>
      <c r="B726" s="8"/>
      <c r="C726" s="8"/>
      <c r="D726" s="8"/>
      <c r="E726" s="89"/>
      <c r="F726" s="8"/>
      <c r="G726" s="7"/>
      <c r="H726" s="7"/>
      <c r="I726" s="375"/>
      <c r="J726" s="7"/>
      <c r="K726" s="7"/>
      <c r="L726" s="7"/>
      <c r="M726" s="7"/>
      <c r="N726" s="8"/>
      <c r="O726" s="8"/>
      <c r="P726" s="8"/>
      <c r="Q726" s="8"/>
      <c r="R726" s="8"/>
      <c r="S726" s="8"/>
      <c r="T726" s="8"/>
      <c r="U726" s="8"/>
      <c r="V726" s="8"/>
      <c r="W726" s="8"/>
      <c r="X726" s="8"/>
      <c r="Y726" s="8"/>
      <c r="Z726" s="8"/>
      <c r="AA726" s="8"/>
      <c r="AB726" s="8"/>
      <c r="AC726" s="8"/>
      <c r="AD726" s="8"/>
      <c r="AE726" s="8"/>
    </row>
    <row r="727">
      <c r="A727" s="8"/>
      <c r="B727" s="8"/>
      <c r="C727" s="8"/>
      <c r="D727" s="8"/>
      <c r="E727" s="89"/>
      <c r="F727" s="8"/>
      <c r="G727" s="7"/>
      <c r="H727" s="7"/>
      <c r="I727" s="375"/>
      <c r="J727" s="7"/>
      <c r="K727" s="7"/>
      <c r="L727" s="7"/>
      <c r="M727" s="7"/>
      <c r="N727" s="8"/>
      <c r="O727" s="8"/>
      <c r="P727" s="8"/>
      <c r="Q727" s="8"/>
      <c r="R727" s="8"/>
      <c r="S727" s="8"/>
      <c r="T727" s="8"/>
      <c r="U727" s="8"/>
      <c r="V727" s="8"/>
      <c r="W727" s="8"/>
      <c r="X727" s="8"/>
      <c r="Y727" s="8"/>
      <c r="Z727" s="8"/>
      <c r="AA727" s="8"/>
      <c r="AB727" s="8"/>
      <c r="AC727" s="8"/>
      <c r="AD727" s="8"/>
      <c r="AE727" s="8"/>
    </row>
    <row r="728">
      <c r="A728" s="8"/>
      <c r="B728" s="8"/>
      <c r="C728" s="8"/>
      <c r="D728" s="8"/>
      <c r="E728" s="89"/>
      <c r="F728" s="8"/>
      <c r="G728" s="7"/>
      <c r="H728" s="7"/>
      <c r="I728" s="375"/>
      <c r="J728" s="7"/>
      <c r="K728" s="7"/>
      <c r="L728" s="7"/>
      <c r="M728" s="7"/>
      <c r="N728" s="8"/>
      <c r="O728" s="8"/>
      <c r="P728" s="8"/>
      <c r="Q728" s="8"/>
      <c r="R728" s="8"/>
      <c r="S728" s="8"/>
      <c r="T728" s="8"/>
      <c r="U728" s="8"/>
      <c r="V728" s="8"/>
      <c r="W728" s="8"/>
      <c r="X728" s="8"/>
      <c r="Y728" s="8"/>
      <c r="Z728" s="8"/>
      <c r="AA728" s="8"/>
      <c r="AB728" s="8"/>
      <c r="AC728" s="8"/>
      <c r="AD728" s="8"/>
      <c r="AE728" s="8"/>
    </row>
    <row r="729">
      <c r="A729" s="8"/>
      <c r="B729" s="8"/>
      <c r="C729" s="8"/>
      <c r="D729" s="8"/>
      <c r="E729" s="89"/>
      <c r="F729" s="8"/>
      <c r="G729" s="7"/>
      <c r="H729" s="7"/>
      <c r="I729" s="375"/>
      <c r="J729" s="7"/>
      <c r="K729" s="7"/>
      <c r="L729" s="7"/>
      <c r="M729" s="7"/>
      <c r="N729" s="8"/>
      <c r="O729" s="8"/>
      <c r="P729" s="8"/>
      <c r="Q729" s="8"/>
      <c r="R729" s="8"/>
      <c r="S729" s="8"/>
      <c r="T729" s="8"/>
      <c r="U729" s="8"/>
      <c r="V729" s="8"/>
      <c r="W729" s="8"/>
      <c r="X729" s="8"/>
      <c r="Y729" s="8"/>
      <c r="Z729" s="8"/>
      <c r="AA729" s="8"/>
      <c r="AB729" s="8"/>
      <c r="AC729" s="8"/>
      <c r="AD729" s="8"/>
      <c r="AE729" s="8"/>
    </row>
    <row r="730">
      <c r="A730" s="8"/>
      <c r="B730" s="8"/>
      <c r="C730" s="8"/>
      <c r="D730" s="8"/>
      <c r="E730" s="89"/>
      <c r="F730" s="8"/>
      <c r="G730" s="7"/>
      <c r="H730" s="7"/>
      <c r="I730" s="375"/>
      <c r="J730" s="7"/>
      <c r="K730" s="7"/>
      <c r="L730" s="7"/>
      <c r="M730" s="7"/>
      <c r="N730" s="8"/>
      <c r="O730" s="8"/>
      <c r="P730" s="8"/>
      <c r="Q730" s="8"/>
      <c r="R730" s="8"/>
      <c r="S730" s="8"/>
      <c r="T730" s="8"/>
      <c r="U730" s="8"/>
      <c r="V730" s="8"/>
      <c r="W730" s="8"/>
      <c r="X730" s="8"/>
      <c r="Y730" s="8"/>
      <c r="Z730" s="8"/>
      <c r="AA730" s="8"/>
      <c r="AB730" s="8"/>
      <c r="AC730" s="8"/>
      <c r="AD730" s="8"/>
      <c r="AE730" s="8"/>
    </row>
    <row r="731">
      <c r="A731" s="8"/>
      <c r="B731" s="8"/>
      <c r="C731" s="8"/>
      <c r="D731" s="8"/>
      <c r="E731" s="89"/>
      <c r="F731" s="8"/>
      <c r="G731" s="7"/>
      <c r="H731" s="7"/>
      <c r="I731" s="375"/>
      <c r="J731" s="7"/>
      <c r="K731" s="7"/>
      <c r="L731" s="7"/>
      <c r="M731" s="7"/>
      <c r="N731" s="8"/>
      <c r="O731" s="8"/>
      <c r="P731" s="8"/>
      <c r="Q731" s="8"/>
      <c r="R731" s="8"/>
      <c r="S731" s="8"/>
      <c r="T731" s="8"/>
      <c r="U731" s="8"/>
      <c r="V731" s="8"/>
      <c r="W731" s="8"/>
      <c r="X731" s="8"/>
      <c r="Y731" s="8"/>
      <c r="Z731" s="8"/>
      <c r="AA731" s="8"/>
      <c r="AB731" s="8"/>
      <c r="AC731" s="8"/>
      <c r="AD731" s="8"/>
      <c r="AE731" s="8"/>
    </row>
    <row r="732">
      <c r="A732" s="8"/>
      <c r="B732" s="8"/>
      <c r="C732" s="8"/>
      <c r="D732" s="8"/>
      <c r="E732" s="89"/>
      <c r="F732" s="8"/>
      <c r="G732" s="7"/>
      <c r="H732" s="7"/>
      <c r="I732" s="375"/>
      <c r="J732" s="7"/>
      <c r="K732" s="7"/>
      <c r="L732" s="7"/>
      <c r="M732" s="7"/>
      <c r="N732" s="8"/>
      <c r="O732" s="8"/>
      <c r="P732" s="8"/>
      <c r="Q732" s="8"/>
      <c r="R732" s="8"/>
      <c r="S732" s="8"/>
      <c r="T732" s="8"/>
      <c r="U732" s="8"/>
      <c r="V732" s="8"/>
      <c r="W732" s="8"/>
      <c r="X732" s="8"/>
      <c r="Y732" s="8"/>
      <c r="Z732" s="8"/>
      <c r="AA732" s="8"/>
      <c r="AB732" s="8"/>
      <c r="AC732" s="8"/>
      <c r="AD732" s="8"/>
      <c r="AE732" s="8"/>
    </row>
    <row r="733">
      <c r="A733" s="8"/>
      <c r="B733" s="8"/>
      <c r="C733" s="8"/>
      <c r="D733" s="8"/>
      <c r="E733" s="89"/>
      <c r="F733" s="8"/>
      <c r="G733" s="7"/>
      <c r="H733" s="7"/>
      <c r="I733" s="375"/>
      <c r="J733" s="7"/>
      <c r="K733" s="7"/>
      <c r="L733" s="7"/>
      <c r="M733" s="7"/>
      <c r="N733" s="8"/>
      <c r="O733" s="8"/>
      <c r="P733" s="8"/>
      <c r="Q733" s="8"/>
      <c r="R733" s="8"/>
      <c r="S733" s="8"/>
      <c r="T733" s="8"/>
      <c r="U733" s="8"/>
      <c r="V733" s="8"/>
      <c r="W733" s="8"/>
      <c r="X733" s="8"/>
      <c r="Y733" s="8"/>
      <c r="Z733" s="8"/>
      <c r="AA733" s="8"/>
      <c r="AB733" s="8"/>
      <c r="AC733" s="8"/>
      <c r="AD733" s="8"/>
      <c r="AE733" s="8"/>
    </row>
    <row r="734">
      <c r="A734" s="8"/>
      <c r="B734" s="8"/>
      <c r="C734" s="8"/>
      <c r="D734" s="8"/>
      <c r="E734" s="89"/>
      <c r="F734" s="8"/>
      <c r="G734" s="7"/>
      <c r="H734" s="7"/>
      <c r="I734" s="375"/>
      <c r="J734" s="7"/>
      <c r="K734" s="7"/>
      <c r="L734" s="7"/>
      <c r="M734" s="7"/>
      <c r="N734" s="8"/>
      <c r="O734" s="8"/>
      <c r="P734" s="8"/>
      <c r="Q734" s="8"/>
      <c r="R734" s="8"/>
      <c r="S734" s="8"/>
      <c r="T734" s="8"/>
      <c r="U734" s="8"/>
      <c r="V734" s="8"/>
      <c r="W734" s="8"/>
      <c r="X734" s="8"/>
      <c r="Y734" s="8"/>
      <c r="Z734" s="8"/>
      <c r="AA734" s="8"/>
      <c r="AB734" s="8"/>
      <c r="AC734" s="8"/>
      <c r="AD734" s="8"/>
      <c r="AE734" s="8"/>
    </row>
    <row r="735">
      <c r="A735" s="8"/>
      <c r="B735" s="8"/>
      <c r="C735" s="8"/>
      <c r="D735" s="8"/>
      <c r="E735" s="89"/>
      <c r="F735" s="8"/>
      <c r="G735" s="7"/>
      <c r="H735" s="7"/>
      <c r="I735" s="375"/>
      <c r="J735" s="7"/>
      <c r="K735" s="7"/>
      <c r="L735" s="7"/>
      <c r="M735" s="7"/>
      <c r="N735" s="8"/>
      <c r="O735" s="8"/>
      <c r="P735" s="8"/>
      <c r="Q735" s="8"/>
      <c r="R735" s="8"/>
      <c r="S735" s="8"/>
      <c r="T735" s="8"/>
      <c r="U735" s="8"/>
      <c r="V735" s="8"/>
      <c r="W735" s="8"/>
      <c r="X735" s="8"/>
      <c r="Y735" s="8"/>
      <c r="Z735" s="8"/>
      <c r="AA735" s="8"/>
      <c r="AB735" s="8"/>
      <c r="AC735" s="8"/>
      <c r="AD735" s="8"/>
      <c r="AE735" s="8"/>
    </row>
    <row r="736">
      <c r="A736" s="8"/>
      <c r="B736" s="8"/>
      <c r="C736" s="8"/>
      <c r="D736" s="8"/>
      <c r="E736" s="89"/>
      <c r="F736" s="8"/>
      <c r="G736" s="7"/>
      <c r="H736" s="7"/>
      <c r="I736" s="375"/>
      <c r="J736" s="7"/>
      <c r="K736" s="7"/>
      <c r="L736" s="7"/>
      <c r="M736" s="7"/>
      <c r="N736" s="8"/>
      <c r="O736" s="8"/>
      <c r="P736" s="8"/>
      <c r="Q736" s="8"/>
      <c r="R736" s="8"/>
      <c r="S736" s="8"/>
      <c r="T736" s="8"/>
      <c r="U736" s="8"/>
      <c r="V736" s="8"/>
      <c r="W736" s="8"/>
      <c r="X736" s="8"/>
      <c r="Y736" s="8"/>
      <c r="Z736" s="8"/>
      <c r="AA736" s="8"/>
      <c r="AB736" s="8"/>
      <c r="AC736" s="8"/>
      <c r="AD736" s="8"/>
      <c r="AE736" s="8"/>
    </row>
    <row r="737">
      <c r="A737" s="8"/>
      <c r="B737" s="8"/>
      <c r="C737" s="8"/>
      <c r="D737" s="8"/>
      <c r="E737" s="89"/>
      <c r="F737" s="8"/>
      <c r="G737" s="7"/>
      <c r="H737" s="7"/>
      <c r="I737" s="375"/>
      <c r="J737" s="7"/>
      <c r="K737" s="7"/>
      <c r="L737" s="7"/>
      <c r="M737" s="7"/>
      <c r="N737" s="8"/>
      <c r="O737" s="8"/>
      <c r="P737" s="8"/>
      <c r="Q737" s="8"/>
      <c r="R737" s="8"/>
      <c r="S737" s="8"/>
      <c r="T737" s="8"/>
      <c r="U737" s="8"/>
      <c r="V737" s="8"/>
      <c r="W737" s="8"/>
      <c r="X737" s="8"/>
      <c r="Y737" s="8"/>
      <c r="Z737" s="8"/>
      <c r="AA737" s="8"/>
      <c r="AB737" s="8"/>
      <c r="AC737" s="8"/>
      <c r="AD737" s="8"/>
      <c r="AE737" s="8"/>
    </row>
    <row r="738">
      <c r="A738" s="8"/>
      <c r="B738" s="8"/>
      <c r="C738" s="8"/>
      <c r="D738" s="8"/>
      <c r="E738" s="89"/>
      <c r="F738" s="8"/>
      <c r="G738" s="7"/>
      <c r="H738" s="7"/>
      <c r="I738" s="375"/>
      <c r="J738" s="7"/>
      <c r="K738" s="7"/>
      <c r="L738" s="7"/>
      <c r="M738" s="7"/>
      <c r="N738" s="8"/>
      <c r="O738" s="8"/>
      <c r="P738" s="8"/>
      <c r="Q738" s="8"/>
      <c r="R738" s="8"/>
      <c r="S738" s="8"/>
      <c r="T738" s="8"/>
      <c r="U738" s="8"/>
      <c r="V738" s="8"/>
      <c r="W738" s="8"/>
      <c r="X738" s="8"/>
      <c r="Y738" s="8"/>
      <c r="Z738" s="8"/>
      <c r="AA738" s="8"/>
      <c r="AB738" s="8"/>
      <c r="AC738" s="8"/>
      <c r="AD738" s="8"/>
      <c r="AE738" s="8"/>
    </row>
    <row r="739">
      <c r="A739" s="8"/>
      <c r="B739" s="8"/>
      <c r="C739" s="8"/>
      <c r="D739" s="8"/>
      <c r="E739" s="89"/>
      <c r="F739" s="8"/>
      <c r="G739" s="7"/>
      <c r="H739" s="7"/>
      <c r="I739" s="375"/>
      <c r="J739" s="7"/>
      <c r="K739" s="7"/>
      <c r="L739" s="7"/>
      <c r="M739" s="7"/>
      <c r="N739" s="8"/>
      <c r="O739" s="8"/>
      <c r="P739" s="8"/>
      <c r="Q739" s="8"/>
      <c r="R739" s="8"/>
      <c r="S739" s="8"/>
      <c r="T739" s="8"/>
      <c r="U739" s="8"/>
      <c r="V739" s="8"/>
      <c r="W739" s="8"/>
      <c r="X739" s="8"/>
      <c r="Y739" s="8"/>
      <c r="Z739" s="8"/>
      <c r="AA739" s="8"/>
      <c r="AB739" s="8"/>
      <c r="AC739" s="8"/>
      <c r="AD739" s="8"/>
      <c r="AE739" s="8"/>
    </row>
    <row r="740">
      <c r="A740" s="8"/>
      <c r="B740" s="8"/>
      <c r="C740" s="8"/>
      <c r="D740" s="8"/>
      <c r="E740" s="89"/>
      <c r="F740" s="8"/>
      <c r="G740" s="7"/>
      <c r="H740" s="7"/>
      <c r="I740" s="375"/>
      <c r="J740" s="7"/>
      <c r="K740" s="7"/>
      <c r="L740" s="7"/>
      <c r="M740" s="7"/>
      <c r="N740" s="8"/>
      <c r="O740" s="8"/>
      <c r="P740" s="8"/>
      <c r="Q740" s="8"/>
      <c r="R740" s="8"/>
      <c r="S740" s="8"/>
      <c r="T740" s="8"/>
      <c r="U740" s="8"/>
      <c r="V740" s="8"/>
      <c r="W740" s="8"/>
      <c r="X740" s="8"/>
      <c r="Y740" s="8"/>
      <c r="Z740" s="8"/>
      <c r="AA740" s="8"/>
      <c r="AB740" s="8"/>
      <c r="AC740" s="8"/>
      <c r="AD740" s="8"/>
      <c r="AE740" s="8"/>
    </row>
    <row r="741">
      <c r="A741" s="8"/>
      <c r="B741" s="8"/>
      <c r="C741" s="8"/>
      <c r="D741" s="8"/>
      <c r="E741" s="89"/>
      <c r="F741" s="8"/>
      <c r="G741" s="7"/>
      <c r="H741" s="7"/>
      <c r="I741" s="375"/>
      <c r="J741" s="7"/>
      <c r="K741" s="7"/>
      <c r="L741" s="7"/>
      <c r="M741" s="7"/>
      <c r="N741" s="8"/>
      <c r="O741" s="8"/>
      <c r="P741" s="8"/>
      <c r="Q741" s="8"/>
      <c r="R741" s="8"/>
      <c r="S741" s="8"/>
      <c r="T741" s="8"/>
      <c r="U741" s="8"/>
      <c r="V741" s="8"/>
      <c r="W741" s="8"/>
      <c r="X741" s="8"/>
      <c r="Y741" s="8"/>
      <c r="Z741" s="8"/>
      <c r="AA741" s="8"/>
      <c r="AB741" s="8"/>
      <c r="AC741" s="8"/>
      <c r="AD741" s="8"/>
      <c r="AE741" s="8"/>
    </row>
    <row r="742">
      <c r="A742" s="8"/>
      <c r="B742" s="8"/>
      <c r="C742" s="8"/>
      <c r="D742" s="8"/>
      <c r="E742" s="89"/>
      <c r="F742" s="8"/>
      <c r="G742" s="7"/>
      <c r="H742" s="7"/>
      <c r="I742" s="375"/>
      <c r="J742" s="7"/>
      <c r="K742" s="7"/>
      <c r="L742" s="7"/>
      <c r="M742" s="7"/>
      <c r="N742" s="8"/>
      <c r="O742" s="8"/>
      <c r="P742" s="8"/>
      <c r="Q742" s="8"/>
      <c r="R742" s="8"/>
      <c r="S742" s="8"/>
      <c r="T742" s="8"/>
      <c r="U742" s="8"/>
      <c r="V742" s="8"/>
      <c r="W742" s="8"/>
      <c r="X742" s="8"/>
      <c r="Y742" s="8"/>
      <c r="Z742" s="8"/>
      <c r="AA742" s="8"/>
      <c r="AB742" s="8"/>
      <c r="AC742" s="8"/>
      <c r="AD742" s="8"/>
      <c r="AE742" s="8"/>
    </row>
    <row r="743">
      <c r="A743" s="8"/>
      <c r="B743" s="8"/>
      <c r="C743" s="8"/>
      <c r="D743" s="8"/>
      <c r="E743" s="89"/>
      <c r="F743" s="8"/>
      <c r="G743" s="7"/>
      <c r="H743" s="7"/>
      <c r="I743" s="375"/>
      <c r="J743" s="7"/>
      <c r="K743" s="7"/>
      <c r="L743" s="7"/>
      <c r="M743" s="7"/>
      <c r="N743" s="8"/>
      <c r="O743" s="8"/>
      <c r="P743" s="8"/>
      <c r="Q743" s="8"/>
      <c r="R743" s="8"/>
      <c r="S743" s="8"/>
      <c r="T743" s="8"/>
      <c r="U743" s="8"/>
      <c r="V743" s="8"/>
      <c r="W743" s="8"/>
      <c r="X743" s="8"/>
      <c r="Y743" s="8"/>
      <c r="Z743" s="8"/>
      <c r="AA743" s="8"/>
      <c r="AB743" s="8"/>
      <c r="AC743" s="8"/>
      <c r="AD743" s="8"/>
      <c r="AE743" s="8"/>
    </row>
    <row r="744">
      <c r="A744" s="8"/>
      <c r="B744" s="8"/>
      <c r="C744" s="8"/>
      <c r="D744" s="8"/>
      <c r="E744" s="89"/>
      <c r="F744" s="8"/>
      <c r="G744" s="7"/>
      <c r="H744" s="7"/>
      <c r="I744" s="375"/>
      <c r="J744" s="7"/>
      <c r="K744" s="7"/>
      <c r="L744" s="7"/>
      <c r="M744" s="7"/>
      <c r="N744" s="8"/>
      <c r="O744" s="8"/>
      <c r="P744" s="8"/>
      <c r="Q744" s="8"/>
      <c r="R744" s="8"/>
      <c r="S744" s="8"/>
      <c r="T744" s="8"/>
      <c r="U744" s="8"/>
      <c r="V744" s="8"/>
      <c r="W744" s="8"/>
      <c r="X744" s="8"/>
      <c r="Y744" s="8"/>
      <c r="Z744" s="8"/>
      <c r="AA744" s="8"/>
      <c r="AB744" s="8"/>
      <c r="AC744" s="8"/>
      <c r="AD744" s="8"/>
      <c r="AE744" s="8"/>
    </row>
    <row r="745">
      <c r="A745" s="8"/>
      <c r="B745" s="8"/>
      <c r="C745" s="8"/>
      <c r="D745" s="8"/>
      <c r="E745" s="89"/>
      <c r="F745" s="8"/>
      <c r="G745" s="7"/>
      <c r="H745" s="7"/>
      <c r="I745" s="375"/>
      <c r="J745" s="7"/>
      <c r="K745" s="7"/>
      <c r="L745" s="7"/>
      <c r="M745" s="7"/>
      <c r="N745" s="8"/>
      <c r="O745" s="8"/>
      <c r="P745" s="8"/>
      <c r="Q745" s="8"/>
      <c r="R745" s="8"/>
      <c r="S745" s="8"/>
      <c r="T745" s="8"/>
      <c r="U745" s="8"/>
      <c r="V745" s="8"/>
      <c r="W745" s="8"/>
      <c r="X745" s="8"/>
      <c r="Y745" s="8"/>
      <c r="Z745" s="8"/>
      <c r="AA745" s="8"/>
      <c r="AB745" s="8"/>
      <c r="AC745" s="8"/>
      <c r="AD745" s="8"/>
      <c r="AE745" s="8"/>
    </row>
    <row r="746">
      <c r="A746" s="8"/>
      <c r="B746" s="8"/>
      <c r="C746" s="8"/>
      <c r="D746" s="8"/>
      <c r="E746" s="89"/>
      <c r="F746" s="8"/>
      <c r="G746" s="7"/>
      <c r="H746" s="7"/>
      <c r="I746" s="375"/>
      <c r="J746" s="7"/>
      <c r="K746" s="7"/>
      <c r="L746" s="7"/>
      <c r="M746" s="7"/>
      <c r="N746" s="8"/>
      <c r="O746" s="8"/>
      <c r="P746" s="8"/>
      <c r="Q746" s="8"/>
      <c r="R746" s="8"/>
      <c r="S746" s="8"/>
      <c r="T746" s="8"/>
      <c r="U746" s="8"/>
      <c r="V746" s="8"/>
      <c r="W746" s="8"/>
      <c r="X746" s="8"/>
      <c r="Y746" s="8"/>
      <c r="Z746" s="8"/>
      <c r="AA746" s="8"/>
      <c r="AB746" s="8"/>
      <c r="AC746" s="8"/>
      <c r="AD746" s="8"/>
      <c r="AE746" s="8"/>
    </row>
    <row r="747">
      <c r="A747" s="8"/>
      <c r="B747" s="8"/>
      <c r="C747" s="8"/>
      <c r="D747" s="8"/>
      <c r="E747" s="89"/>
      <c r="F747" s="8"/>
      <c r="G747" s="7"/>
      <c r="H747" s="7"/>
      <c r="I747" s="375"/>
      <c r="J747" s="7"/>
      <c r="K747" s="7"/>
      <c r="L747" s="7"/>
      <c r="M747" s="7"/>
      <c r="N747" s="8"/>
      <c r="O747" s="8"/>
      <c r="P747" s="8"/>
      <c r="Q747" s="8"/>
      <c r="R747" s="8"/>
      <c r="S747" s="8"/>
      <c r="T747" s="8"/>
      <c r="U747" s="8"/>
      <c r="V747" s="8"/>
      <c r="W747" s="8"/>
      <c r="X747" s="8"/>
      <c r="Y747" s="8"/>
      <c r="Z747" s="8"/>
      <c r="AA747" s="8"/>
      <c r="AB747" s="8"/>
      <c r="AC747" s="8"/>
      <c r="AD747" s="8"/>
      <c r="AE747" s="8"/>
    </row>
    <row r="748">
      <c r="A748" s="8"/>
      <c r="B748" s="8"/>
      <c r="C748" s="8"/>
      <c r="D748" s="8"/>
      <c r="E748" s="89"/>
      <c r="F748" s="8"/>
      <c r="G748" s="7"/>
      <c r="H748" s="7"/>
      <c r="I748" s="375"/>
      <c r="J748" s="7"/>
      <c r="K748" s="7"/>
      <c r="L748" s="7"/>
      <c r="M748" s="7"/>
      <c r="N748" s="8"/>
      <c r="O748" s="8"/>
      <c r="P748" s="8"/>
      <c r="Q748" s="8"/>
      <c r="R748" s="8"/>
      <c r="S748" s="8"/>
      <c r="T748" s="8"/>
      <c r="U748" s="8"/>
      <c r="V748" s="8"/>
      <c r="W748" s="8"/>
      <c r="X748" s="8"/>
      <c r="Y748" s="8"/>
      <c r="Z748" s="8"/>
      <c r="AA748" s="8"/>
      <c r="AB748" s="8"/>
      <c r="AC748" s="8"/>
      <c r="AD748" s="8"/>
      <c r="AE748" s="8"/>
    </row>
    <row r="749">
      <c r="A749" s="8"/>
      <c r="B749" s="8"/>
      <c r="C749" s="8"/>
      <c r="D749" s="8"/>
      <c r="E749" s="89"/>
      <c r="F749" s="8"/>
      <c r="G749" s="7"/>
      <c r="H749" s="7"/>
      <c r="I749" s="375"/>
      <c r="J749" s="7"/>
      <c r="K749" s="7"/>
      <c r="L749" s="7"/>
      <c r="M749" s="7"/>
      <c r="N749" s="8"/>
      <c r="O749" s="8"/>
      <c r="P749" s="8"/>
      <c r="Q749" s="8"/>
      <c r="R749" s="8"/>
      <c r="S749" s="8"/>
      <c r="T749" s="8"/>
      <c r="U749" s="8"/>
      <c r="V749" s="8"/>
      <c r="W749" s="8"/>
      <c r="X749" s="8"/>
      <c r="Y749" s="8"/>
      <c r="Z749" s="8"/>
      <c r="AA749" s="8"/>
      <c r="AB749" s="8"/>
      <c r="AC749" s="8"/>
      <c r="AD749" s="8"/>
      <c r="AE749" s="8"/>
    </row>
    <row r="750">
      <c r="A750" s="8"/>
      <c r="B750" s="8"/>
      <c r="C750" s="8"/>
      <c r="D750" s="8"/>
      <c r="E750" s="89"/>
      <c r="F750" s="8"/>
      <c r="G750" s="7"/>
      <c r="H750" s="7"/>
      <c r="I750" s="375"/>
      <c r="J750" s="7"/>
      <c r="K750" s="7"/>
      <c r="L750" s="7"/>
      <c r="M750" s="7"/>
      <c r="N750" s="8"/>
      <c r="O750" s="8"/>
      <c r="P750" s="8"/>
      <c r="Q750" s="8"/>
      <c r="R750" s="8"/>
      <c r="S750" s="8"/>
      <c r="T750" s="8"/>
      <c r="U750" s="8"/>
      <c r="V750" s="8"/>
      <c r="W750" s="8"/>
      <c r="X750" s="8"/>
      <c r="Y750" s="8"/>
      <c r="Z750" s="8"/>
      <c r="AA750" s="8"/>
      <c r="AB750" s="8"/>
      <c r="AC750" s="8"/>
      <c r="AD750" s="8"/>
      <c r="AE750" s="8"/>
    </row>
    <row r="751">
      <c r="A751" s="8"/>
      <c r="B751" s="8"/>
      <c r="C751" s="8"/>
      <c r="D751" s="8"/>
      <c r="E751" s="89"/>
      <c r="F751" s="8"/>
      <c r="G751" s="7"/>
      <c r="H751" s="7"/>
      <c r="I751" s="375"/>
      <c r="J751" s="7"/>
      <c r="K751" s="7"/>
      <c r="L751" s="7"/>
      <c r="M751" s="7"/>
      <c r="N751" s="8"/>
      <c r="O751" s="8"/>
      <c r="P751" s="8"/>
      <c r="Q751" s="8"/>
      <c r="R751" s="8"/>
      <c r="S751" s="8"/>
      <c r="T751" s="8"/>
      <c r="U751" s="8"/>
      <c r="V751" s="8"/>
      <c r="W751" s="8"/>
      <c r="X751" s="8"/>
      <c r="Y751" s="8"/>
      <c r="Z751" s="8"/>
      <c r="AA751" s="8"/>
      <c r="AB751" s="8"/>
      <c r="AC751" s="8"/>
      <c r="AD751" s="8"/>
      <c r="AE751" s="8"/>
    </row>
    <row r="752">
      <c r="A752" s="8"/>
      <c r="B752" s="8"/>
      <c r="C752" s="8"/>
      <c r="D752" s="8"/>
      <c r="E752" s="89"/>
      <c r="F752" s="8"/>
      <c r="G752" s="7"/>
      <c r="H752" s="7"/>
      <c r="I752" s="375"/>
      <c r="J752" s="7"/>
      <c r="K752" s="7"/>
      <c r="L752" s="7"/>
      <c r="M752" s="7"/>
      <c r="N752" s="8"/>
      <c r="O752" s="8"/>
      <c r="P752" s="8"/>
      <c r="Q752" s="8"/>
      <c r="R752" s="8"/>
      <c r="S752" s="8"/>
      <c r="T752" s="8"/>
      <c r="U752" s="8"/>
      <c r="V752" s="8"/>
      <c r="W752" s="8"/>
      <c r="X752" s="8"/>
      <c r="Y752" s="8"/>
      <c r="Z752" s="8"/>
      <c r="AA752" s="8"/>
      <c r="AB752" s="8"/>
      <c r="AC752" s="8"/>
      <c r="AD752" s="8"/>
      <c r="AE752" s="8"/>
    </row>
    <row r="753">
      <c r="A753" s="8"/>
      <c r="B753" s="8"/>
      <c r="C753" s="8"/>
      <c r="D753" s="8"/>
      <c r="E753" s="89"/>
      <c r="F753" s="8"/>
      <c r="G753" s="7"/>
      <c r="H753" s="7"/>
      <c r="I753" s="375"/>
      <c r="J753" s="7"/>
      <c r="K753" s="7"/>
      <c r="L753" s="7"/>
      <c r="M753" s="7"/>
      <c r="N753" s="8"/>
      <c r="O753" s="8"/>
      <c r="P753" s="8"/>
      <c r="Q753" s="8"/>
      <c r="R753" s="8"/>
      <c r="S753" s="8"/>
      <c r="T753" s="8"/>
      <c r="U753" s="8"/>
      <c r="V753" s="8"/>
      <c r="W753" s="8"/>
      <c r="X753" s="8"/>
      <c r="Y753" s="8"/>
      <c r="Z753" s="8"/>
      <c r="AA753" s="8"/>
      <c r="AB753" s="8"/>
      <c r="AC753" s="8"/>
      <c r="AD753" s="8"/>
      <c r="AE753" s="8"/>
    </row>
    <row r="754">
      <c r="A754" s="8"/>
      <c r="B754" s="8"/>
      <c r="C754" s="8"/>
      <c r="D754" s="8"/>
      <c r="E754" s="89"/>
      <c r="F754" s="8"/>
      <c r="G754" s="7"/>
      <c r="H754" s="7"/>
      <c r="I754" s="375"/>
      <c r="J754" s="7"/>
      <c r="K754" s="7"/>
      <c r="L754" s="7"/>
      <c r="M754" s="7"/>
      <c r="N754" s="8"/>
      <c r="O754" s="8"/>
      <c r="P754" s="8"/>
      <c r="Q754" s="8"/>
      <c r="R754" s="8"/>
      <c r="S754" s="8"/>
      <c r="T754" s="8"/>
      <c r="U754" s="8"/>
      <c r="V754" s="8"/>
      <c r="W754" s="8"/>
      <c r="X754" s="8"/>
      <c r="Y754" s="8"/>
      <c r="Z754" s="8"/>
      <c r="AA754" s="8"/>
      <c r="AB754" s="8"/>
      <c r="AC754" s="8"/>
      <c r="AD754" s="8"/>
      <c r="AE754" s="8"/>
    </row>
    <row r="755">
      <c r="A755" s="8"/>
      <c r="B755" s="8"/>
      <c r="C755" s="8"/>
      <c r="D755" s="8"/>
      <c r="E755" s="89"/>
      <c r="F755" s="8"/>
      <c r="G755" s="7"/>
      <c r="H755" s="7"/>
      <c r="I755" s="375"/>
      <c r="J755" s="7"/>
      <c r="K755" s="7"/>
      <c r="L755" s="7"/>
      <c r="M755" s="7"/>
      <c r="N755" s="8"/>
      <c r="O755" s="8"/>
      <c r="P755" s="8"/>
      <c r="Q755" s="8"/>
      <c r="R755" s="8"/>
      <c r="S755" s="8"/>
      <c r="T755" s="8"/>
      <c r="U755" s="8"/>
      <c r="V755" s="8"/>
      <c r="W755" s="8"/>
      <c r="X755" s="8"/>
      <c r="Y755" s="8"/>
      <c r="Z755" s="8"/>
      <c r="AA755" s="8"/>
      <c r="AB755" s="8"/>
      <c r="AC755" s="8"/>
      <c r="AD755" s="8"/>
      <c r="AE755" s="8"/>
    </row>
    <row r="756">
      <c r="A756" s="8"/>
      <c r="B756" s="8"/>
      <c r="C756" s="8"/>
      <c r="D756" s="8"/>
      <c r="E756" s="89"/>
      <c r="F756" s="8"/>
      <c r="G756" s="7"/>
      <c r="H756" s="7"/>
      <c r="I756" s="375"/>
      <c r="J756" s="7"/>
      <c r="K756" s="7"/>
      <c r="L756" s="7"/>
      <c r="M756" s="7"/>
      <c r="N756" s="8"/>
      <c r="O756" s="8"/>
      <c r="P756" s="8"/>
      <c r="Q756" s="8"/>
      <c r="R756" s="8"/>
      <c r="S756" s="8"/>
      <c r="T756" s="8"/>
      <c r="U756" s="8"/>
      <c r="V756" s="8"/>
      <c r="W756" s="8"/>
      <c r="X756" s="8"/>
      <c r="Y756" s="8"/>
      <c r="Z756" s="8"/>
      <c r="AA756" s="8"/>
      <c r="AB756" s="8"/>
      <c r="AC756" s="8"/>
      <c r="AD756" s="8"/>
      <c r="AE756" s="8"/>
    </row>
    <row r="757">
      <c r="A757" s="8"/>
      <c r="B757" s="8"/>
      <c r="C757" s="8"/>
      <c r="D757" s="8"/>
      <c r="E757" s="89"/>
      <c r="F757" s="8"/>
      <c r="G757" s="7"/>
      <c r="H757" s="7"/>
      <c r="I757" s="375"/>
      <c r="J757" s="7"/>
      <c r="K757" s="7"/>
      <c r="L757" s="7"/>
      <c r="M757" s="7"/>
      <c r="N757" s="8"/>
      <c r="O757" s="8"/>
      <c r="P757" s="8"/>
      <c r="Q757" s="8"/>
      <c r="R757" s="8"/>
      <c r="S757" s="8"/>
      <c r="T757" s="8"/>
      <c r="U757" s="8"/>
      <c r="V757" s="8"/>
      <c r="W757" s="8"/>
      <c r="X757" s="8"/>
      <c r="Y757" s="8"/>
      <c r="Z757" s="8"/>
      <c r="AA757" s="8"/>
      <c r="AB757" s="8"/>
      <c r="AC757" s="8"/>
      <c r="AD757" s="8"/>
      <c r="AE757" s="8"/>
    </row>
    <row r="758">
      <c r="A758" s="8"/>
      <c r="B758" s="8"/>
      <c r="C758" s="8"/>
      <c r="D758" s="8"/>
      <c r="E758" s="89"/>
      <c r="F758" s="8"/>
      <c r="G758" s="7"/>
      <c r="H758" s="7"/>
      <c r="I758" s="375"/>
      <c r="J758" s="7"/>
      <c r="K758" s="7"/>
      <c r="L758" s="7"/>
      <c r="M758" s="7"/>
      <c r="N758" s="8"/>
      <c r="O758" s="8"/>
      <c r="P758" s="8"/>
      <c r="Q758" s="8"/>
      <c r="R758" s="8"/>
      <c r="S758" s="8"/>
      <c r="T758" s="8"/>
      <c r="U758" s="8"/>
      <c r="V758" s="8"/>
      <c r="W758" s="8"/>
      <c r="X758" s="8"/>
      <c r="Y758" s="8"/>
      <c r="Z758" s="8"/>
      <c r="AA758" s="8"/>
      <c r="AB758" s="8"/>
      <c r="AC758" s="8"/>
      <c r="AD758" s="8"/>
      <c r="AE758" s="8"/>
    </row>
    <row r="759">
      <c r="A759" s="8"/>
      <c r="B759" s="8"/>
      <c r="C759" s="8"/>
      <c r="D759" s="8"/>
      <c r="E759" s="89"/>
      <c r="F759" s="8"/>
      <c r="G759" s="7"/>
      <c r="H759" s="7"/>
      <c r="I759" s="375"/>
      <c r="J759" s="7"/>
      <c r="K759" s="7"/>
      <c r="L759" s="7"/>
      <c r="M759" s="7"/>
      <c r="N759" s="8"/>
      <c r="O759" s="8"/>
      <c r="P759" s="8"/>
      <c r="Q759" s="8"/>
      <c r="R759" s="8"/>
      <c r="S759" s="8"/>
      <c r="T759" s="8"/>
      <c r="U759" s="8"/>
      <c r="V759" s="8"/>
      <c r="W759" s="8"/>
      <c r="X759" s="8"/>
      <c r="Y759" s="8"/>
      <c r="Z759" s="8"/>
      <c r="AA759" s="8"/>
      <c r="AB759" s="8"/>
      <c r="AC759" s="8"/>
      <c r="AD759" s="8"/>
      <c r="AE759" s="8"/>
    </row>
    <row r="760">
      <c r="A760" s="8"/>
      <c r="B760" s="8"/>
      <c r="C760" s="8"/>
      <c r="D760" s="8"/>
      <c r="E760" s="89"/>
      <c r="F760" s="8"/>
      <c r="G760" s="7"/>
      <c r="H760" s="7"/>
      <c r="I760" s="375"/>
      <c r="J760" s="7"/>
      <c r="K760" s="7"/>
      <c r="L760" s="7"/>
      <c r="M760" s="7"/>
      <c r="N760" s="8"/>
      <c r="O760" s="8"/>
      <c r="P760" s="8"/>
      <c r="Q760" s="8"/>
      <c r="R760" s="8"/>
      <c r="S760" s="8"/>
      <c r="T760" s="8"/>
      <c r="U760" s="8"/>
      <c r="V760" s="8"/>
      <c r="W760" s="8"/>
      <c r="X760" s="8"/>
      <c r="Y760" s="8"/>
      <c r="Z760" s="8"/>
      <c r="AA760" s="8"/>
      <c r="AB760" s="8"/>
      <c r="AC760" s="8"/>
      <c r="AD760" s="8"/>
      <c r="AE760" s="8"/>
    </row>
    <row r="761">
      <c r="A761" s="8"/>
      <c r="B761" s="8"/>
      <c r="C761" s="8"/>
      <c r="D761" s="8"/>
      <c r="E761" s="89"/>
      <c r="F761" s="8"/>
      <c r="G761" s="7"/>
      <c r="H761" s="7"/>
      <c r="I761" s="375"/>
      <c r="J761" s="7"/>
      <c r="K761" s="7"/>
      <c r="L761" s="7"/>
      <c r="M761" s="7"/>
      <c r="N761" s="8"/>
      <c r="O761" s="8"/>
      <c r="P761" s="8"/>
      <c r="Q761" s="8"/>
      <c r="R761" s="8"/>
      <c r="S761" s="8"/>
      <c r="T761" s="8"/>
      <c r="U761" s="8"/>
      <c r="V761" s="8"/>
      <c r="W761" s="8"/>
      <c r="X761" s="8"/>
      <c r="Y761" s="8"/>
      <c r="Z761" s="8"/>
      <c r="AA761" s="8"/>
      <c r="AB761" s="8"/>
      <c r="AC761" s="8"/>
      <c r="AD761" s="8"/>
      <c r="AE761" s="8"/>
    </row>
    <row r="762">
      <c r="A762" s="8"/>
      <c r="B762" s="8"/>
      <c r="C762" s="8"/>
      <c r="D762" s="8"/>
      <c r="E762" s="89"/>
      <c r="F762" s="8"/>
      <c r="G762" s="7"/>
      <c r="H762" s="7"/>
      <c r="I762" s="375"/>
      <c r="J762" s="7"/>
      <c r="K762" s="7"/>
      <c r="L762" s="7"/>
      <c r="M762" s="7"/>
      <c r="N762" s="8"/>
      <c r="O762" s="8"/>
      <c r="P762" s="8"/>
      <c r="Q762" s="8"/>
      <c r="R762" s="8"/>
      <c r="S762" s="8"/>
      <c r="T762" s="8"/>
      <c r="U762" s="8"/>
      <c r="V762" s="8"/>
      <c r="W762" s="8"/>
      <c r="X762" s="8"/>
      <c r="Y762" s="8"/>
      <c r="Z762" s="8"/>
      <c r="AA762" s="8"/>
      <c r="AB762" s="8"/>
      <c r="AC762" s="8"/>
      <c r="AD762" s="8"/>
      <c r="AE762" s="8"/>
    </row>
    <row r="763">
      <c r="A763" s="8"/>
      <c r="B763" s="8"/>
      <c r="C763" s="8"/>
      <c r="D763" s="8"/>
      <c r="E763" s="89"/>
      <c r="F763" s="8"/>
      <c r="G763" s="7"/>
      <c r="H763" s="7"/>
      <c r="I763" s="375"/>
      <c r="J763" s="7"/>
      <c r="K763" s="7"/>
      <c r="L763" s="7"/>
      <c r="M763" s="7"/>
      <c r="N763" s="8"/>
      <c r="O763" s="8"/>
      <c r="P763" s="8"/>
      <c r="Q763" s="8"/>
      <c r="R763" s="8"/>
      <c r="S763" s="8"/>
      <c r="T763" s="8"/>
      <c r="U763" s="8"/>
      <c r="V763" s="8"/>
      <c r="W763" s="8"/>
      <c r="X763" s="8"/>
      <c r="Y763" s="8"/>
      <c r="Z763" s="8"/>
      <c r="AA763" s="8"/>
      <c r="AB763" s="8"/>
      <c r="AC763" s="8"/>
      <c r="AD763" s="8"/>
      <c r="AE763" s="8"/>
    </row>
    <row r="764">
      <c r="A764" s="8"/>
      <c r="B764" s="8"/>
      <c r="C764" s="8"/>
      <c r="D764" s="8"/>
      <c r="E764" s="89"/>
      <c r="F764" s="8"/>
      <c r="G764" s="7"/>
      <c r="H764" s="7"/>
      <c r="I764" s="375"/>
      <c r="J764" s="7"/>
      <c r="K764" s="7"/>
      <c r="L764" s="7"/>
      <c r="M764" s="7"/>
      <c r="N764" s="8"/>
      <c r="O764" s="8"/>
      <c r="P764" s="8"/>
      <c r="Q764" s="8"/>
      <c r="R764" s="8"/>
      <c r="S764" s="8"/>
      <c r="T764" s="8"/>
      <c r="U764" s="8"/>
      <c r="V764" s="8"/>
      <c r="W764" s="8"/>
      <c r="X764" s="8"/>
      <c r="Y764" s="8"/>
      <c r="Z764" s="8"/>
      <c r="AA764" s="8"/>
      <c r="AB764" s="8"/>
      <c r="AC764" s="8"/>
      <c r="AD764" s="8"/>
      <c r="AE764" s="8"/>
    </row>
    <row r="765">
      <c r="A765" s="8"/>
      <c r="B765" s="8"/>
      <c r="C765" s="8"/>
      <c r="D765" s="8"/>
      <c r="E765" s="89"/>
      <c r="F765" s="8"/>
      <c r="G765" s="7"/>
      <c r="H765" s="7"/>
      <c r="I765" s="375"/>
      <c r="J765" s="7"/>
      <c r="K765" s="7"/>
      <c r="L765" s="7"/>
      <c r="M765" s="7"/>
      <c r="N765" s="8"/>
      <c r="O765" s="8"/>
      <c r="P765" s="8"/>
      <c r="Q765" s="8"/>
      <c r="R765" s="8"/>
      <c r="S765" s="8"/>
      <c r="T765" s="8"/>
      <c r="U765" s="8"/>
      <c r="V765" s="8"/>
      <c r="W765" s="8"/>
      <c r="X765" s="8"/>
      <c r="Y765" s="8"/>
      <c r="Z765" s="8"/>
      <c r="AA765" s="8"/>
      <c r="AB765" s="8"/>
      <c r="AC765" s="8"/>
      <c r="AD765" s="8"/>
      <c r="AE765" s="8"/>
    </row>
    <row r="766">
      <c r="A766" s="8"/>
      <c r="B766" s="8"/>
      <c r="C766" s="8"/>
      <c r="D766" s="8"/>
      <c r="E766" s="89"/>
      <c r="F766" s="8"/>
      <c r="G766" s="7"/>
      <c r="H766" s="7"/>
      <c r="I766" s="375"/>
      <c r="J766" s="7"/>
      <c r="K766" s="7"/>
      <c r="L766" s="7"/>
      <c r="M766" s="7"/>
      <c r="N766" s="8"/>
      <c r="O766" s="8"/>
      <c r="P766" s="8"/>
      <c r="Q766" s="8"/>
      <c r="R766" s="8"/>
      <c r="S766" s="8"/>
      <c r="T766" s="8"/>
      <c r="U766" s="8"/>
      <c r="V766" s="8"/>
      <c r="W766" s="8"/>
      <c r="X766" s="8"/>
      <c r="Y766" s="8"/>
      <c r="Z766" s="8"/>
      <c r="AA766" s="8"/>
      <c r="AB766" s="8"/>
      <c r="AC766" s="8"/>
      <c r="AD766" s="8"/>
      <c r="AE766" s="8"/>
    </row>
    <row r="767">
      <c r="A767" s="8"/>
      <c r="B767" s="8"/>
      <c r="C767" s="8"/>
      <c r="D767" s="8"/>
      <c r="E767" s="89"/>
      <c r="F767" s="8"/>
      <c r="G767" s="7"/>
      <c r="H767" s="7"/>
      <c r="I767" s="375"/>
      <c r="J767" s="7"/>
      <c r="K767" s="7"/>
      <c r="L767" s="7"/>
      <c r="M767" s="7"/>
      <c r="N767" s="8"/>
      <c r="O767" s="8"/>
      <c r="P767" s="8"/>
      <c r="Q767" s="8"/>
      <c r="R767" s="8"/>
      <c r="S767" s="8"/>
      <c r="T767" s="8"/>
      <c r="U767" s="8"/>
      <c r="V767" s="8"/>
      <c r="W767" s="8"/>
      <c r="X767" s="8"/>
      <c r="Y767" s="8"/>
      <c r="Z767" s="8"/>
      <c r="AA767" s="8"/>
      <c r="AB767" s="8"/>
      <c r="AC767" s="8"/>
      <c r="AD767" s="8"/>
      <c r="AE767" s="8"/>
    </row>
    <row r="768">
      <c r="A768" s="8"/>
      <c r="B768" s="8"/>
      <c r="C768" s="8"/>
      <c r="D768" s="8"/>
      <c r="E768" s="89"/>
      <c r="F768" s="8"/>
      <c r="G768" s="7"/>
      <c r="H768" s="7"/>
      <c r="I768" s="375"/>
      <c r="J768" s="7"/>
      <c r="K768" s="7"/>
      <c r="L768" s="7"/>
      <c r="M768" s="7"/>
      <c r="N768" s="8"/>
      <c r="O768" s="8"/>
      <c r="P768" s="8"/>
      <c r="Q768" s="8"/>
      <c r="R768" s="8"/>
      <c r="S768" s="8"/>
      <c r="T768" s="8"/>
      <c r="U768" s="8"/>
      <c r="V768" s="8"/>
      <c r="W768" s="8"/>
      <c r="X768" s="8"/>
      <c r="Y768" s="8"/>
      <c r="Z768" s="8"/>
      <c r="AA768" s="8"/>
      <c r="AB768" s="8"/>
      <c r="AC768" s="8"/>
      <c r="AD768" s="8"/>
      <c r="AE768" s="8"/>
    </row>
    <row r="769">
      <c r="A769" s="8"/>
      <c r="B769" s="8"/>
      <c r="C769" s="8"/>
      <c r="D769" s="8"/>
      <c r="E769" s="89"/>
      <c r="F769" s="8"/>
      <c r="G769" s="7"/>
      <c r="H769" s="7"/>
      <c r="I769" s="375"/>
      <c r="J769" s="7"/>
      <c r="K769" s="7"/>
      <c r="L769" s="7"/>
      <c r="M769" s="7"/>
      <c r="N769" s="8"/>
      <c r="O769" s="8"/>
      <c r="P769" s="8"/>
      <c r="Q769" s="8"/>
      <c r="R769" s="8"/>
      <c r="S769" s="8"/>
      <c r="T769" s="8"/>
      <c r="U769" s="8"/>
      <c r="V769" s="8"/>
      <c r="W769" s="8"/>
      <c r="X769" s="8"/>
      <c r="Y769" s="8"/>
      <c r="Z769" s="8"/>
      <c r="AA769" s="8"/>
      <c r="AB769" s="8"/>
      <c r="AC769" s="8"/>
      <c r="AD769" s="8"/>
      <c r="AE769" s="8"/>
    </row>
    <row r="770">
      <c r="A770" s="8"/>
      <c r="B770" s="8"/>
      <c r="C770" s="8"/>
      <c r="D770" s="8"/>
      <c r="E770" s="89"/>
      <c r="F770" s="8"/>
      <c r="G770" s="7"/>
      <c r="H770" s="7"/>
      <c r="I770" s="375"/>
      <c r="J770" s="7"/>
      <c r="K770" s="7"/>
      <c r="L770" s="7"/>
      <c r="M770" s="7"/>
      <c r="N770" s="8"/>
      <c r="O770" s="8"/>
      <c r="P770" s="8"/>
      <c r="Q770" s="8"/>
      <c r="R770" s="8"/>
      <c r="S770" s="8"/>
      <c r="T770" s="8"/>
      <c r="U770" s="8"/>
      <c r="V770" s="8"/>
      <c r="W770" s="8"/>
      <c r="X770" s="8"/>
      <c r="Y770" s="8"/>
      <c r="Z770" s="8"/>
      <c r="AA770" s="8"/>
      <c r="AB770" s="8"/>
      <c r="AC770" s="8"/>
      <c r="AD770" s="8"/>
      <c r="AE770" s="8"/>
    </row>
    <row r="771">
      <c r="A771" s="8"/>
      <c r="B771" s="8"/>
      <c r="C771" s="8"/>
      <c r="D771" s="8"/>
      <c r="E771" s="89"/>
      <c r="F771" s="8"/>
      <c r="G771" s="7"/>
      <c r="H771" s="7"/>
      <c r="I771" s="375"/>
      <c r="J771" s="7"/>
      <c r="K771" s="7"/>
      <c r="L771" s="7"/>
      <c r="M771" s="7"/>
      <c r="N771" s="8"/>
      <c r="O771" s="8"/>
      <c r="P771" s="8"/>
      <c r="Q771" s="8"/>
      <c r="R771" s="8"/>
      <c r="S771" s="8"/>
      <c r="T771" s="8"/>
      <c r="U771" s="8"/>
      <c r="V771" s="8"/>
      <c r="W771" s="8"/>
      <c r="X771" s="8"/>
      <c r="Y771" s="8"/>
      <c r="Z771" s="8"/>
      <c r="AA771" s="8"/>
      <c r="AB771" s="8"/>
      <c r="AC771" s="8"/>
      <c r="AD771" s="8"/>
      <c r="AE771" s="8"/>
    </row>
    <row r="772">
      <c r="A772" s="8"/>
      <c r="B772" s="8"/>
      <c r="C772" s="8"/>
      <c r="D772" s="8"/>
      <c r="E772" s="89"/>
      <c r="F772" s="8"/>
      <c r="G772" s="7"/>
      <c r="H772" s="7"/>
      <c r="I772" s="375"/>
      <c r="J772" s="7"/>
      <c r="K772" s="7"/>
      <c r="L772" s="7"/>
      <c r="M772" s="7"/>
      <c r="N772" s="8"/>
      <c r="O772" s="8"/>
      <c r="P772" s="8"/>
      <c r="Q772" s="8"/>
      <c r="R772" s="8"/>
      <c r="S772" s="8"/>
      <c r="T772" s="8"/>
      <c r="U772" s="8"/>
      <c r="V772" s="8"/>
      <c r="W772" s="8"/>
      <c r="X772" s="8"/>
      <c r="Y772" s="8"/>
      <c r="Z772" s="8"/>
      <c r="AA772" s="8"/>
      <c r="AB772" s="8"/>
      <c r="AC772" s="8"/>
      <c r="AD772" s="8"/>
      <c r="AE772" s="8"/>
    </row>
    <row r="773">
      <c r="A773" s="8"/>
      <c r="B773" s="8"/>
      <c r="C773" s="8"/>
      <c r="D773" s="8"/>
      <c r="E773" s="89"/>
      <c r="F773" s="8"/>
      <c r="G773" s="7"/>
      <c r="H773" s="7"/>
      <c r="I773" s="375"/>
      <c r="J773" s="7"/>
      <c r="K773" s="7"/>
      <c r="L773" s="7"/>
      <c r="M773" s="7"/>
      <c r="N773" s="8"/>
      <c r="O773" s="8"/>
      <c r="P773" s="8"/>
      <c r="Q773" s="8"/>
      <c r="R773" s="8"/>
      <c r="S773" s="8"/>
      <c r="T773" s="8"/>
      <c r="U773" s="8"/>
      <c r="V773" s="8"/>
      <c r="W773" s="8"/>
      <c r="X773" s="8"/>
      <c r="Y773" s="8"/>
      <c r="Z773" s="8"/>
      <c r="AA773" s="8"/>
      <c r="AB773" s="8"/>
      <c r="AC773" s="8"/>
      <c r="AD773" s="8"/>
      <c r="AE773" s="8"/>
    </row>
    <row r="774">
      <c r="A774" s="8"/>
      <c r="B774" s="8"/>
      <c r="C774" s="8"/>
      <c r="D774" s="8"/>
      <c r="E774" s="89"/>
      <c r="F774" s="8"/>
      <c r="G774" s="7"/>
      <c r="H774" s="7"/>
      <c r="I774" s="375"/>
      <c r="J774" s="7"/>
      <c r="K774" s="7"/>
      <c r="L774" s="7"/>
      <c r="M774" s="7"/>
      <c r="N774" s="8"/>
      <c r="O774" s="8"/>
      <c r="P774" s="8"/>
      <c r="Q774" s="8"/>
      <c r="R774" s="8"/>
      <c r="S774" s="8"/>
      <c r="T774" s="8"/>
      <c r="U774" s="8"/>
      <c r="V774" s="8"/>
      <c r="W774" s="8"/>
      <c r="X774" s="8"/>
      <c r="Y774" s="8"/>
      <c r="Z774" s="8"/>
      <c r="AA774" s="8"/>
      <c r="AB774" s="8"/>
      <c r="AC774" s="8"/>
      <c r="AD774" s="8"/>
      <c r="AE774" s="8"/>
    </row>
    <row r="775">
      <c r="A775" s="8"/>
      <c r="B775" s="8"/>
      <c r="C775" s="8"/>
      <c r="D775" s="8"/>
      <c r="E775" s="89"/>
      <c r="F775" s="8"/>
      <c r="G775" s="7"/>
      <c r="H775" s="7"/>
      <c r="I775" s="375"/>
      <c r="J775" s="7"/>
      <c r="K775" s="7"/>
      <c r="L775" s="7"/>
      <c r="M775" s="7"/>
      <c r="N775" s="8"/>
      <c r="O775" s="8"/>
      <c r="P775" s="8"/>
      <c r="Q775" s="8"/>
      <c r="R775" s="8"/>
      <c r="S775" s="8"/>
      <c r="T775" s="8"/>
      <c r="U775" s="8"/>
      <c r="V775" s="8"/>
      <c r="W775" s="8"/>
      <c r="X775" s="8"/>
      <c r="Y775" s="8"/>
      <c r="Z775" s="8"/>
      <c r="AA775" s="8"/>
      <c r="AB775" s="8"/>
      <c r="AC775" s="8"/>
      <c r="AD775" s="8"/>
      <c r="AE775" s="8"/>
    </row>
    <row r="776">
      <c r="A776" s="8"/>
      <c r="B776" s="8"/>
      <c r="C776" s="8"/>
      <c r="D776" s="8"/>
      <c r="E776" s="89"/>
      <c r="F776" s="8"/>
      <c r="G776" s="7"/>
      <c r="H776" s="7"/>
      <c r="I776" s="375"/>
      <c r="J776" s="7"/>
      <c r="K776" s="7"/>
      <c r="L776" s="7"/>
      <c r="M776" s="7"/>
      <c r="N776" s="8"/>
      <c r="O776" s="8"/>
      <c r="P776" s="8"/>
      <c r="Q776" s="8"/>
      <c r="R776" s="8"/>
      <c r="S776" s="8"/>
      <c r="T776" s="8"/>
      <c r="U776" s="8"/>
      <c r="V776" s="8"/>
      <c r="W776" s="8"/>
      <c r="X776" s="8"/>
      <c r="Y776" s="8"/>
      <c r="Z776" s="8"/>
      <c r="AA776" s="8"/>
      <c r="AB776" s="8"/>
      <c r="AC776" s="8"/>
      <c r="AD776" s="8"/>
      <c r="AE776" s="8"/>
    </row>
    <row r="777">
      <c r="A777" s="8"/>
      <c r="B777" s="8"/>
      <c r="C777" s="8"/>
      <c r="D777" s="8"/>
      <c r="E777" s="89"/>
      <c r="F777" s="8"/>
      <c r="G777" s="7"/>
      <c r="H777" s="7"/>
      <c r="I777" s="375"/>
      <c r="J777" s="7"/>
      <c r="K777" s="7"/>
      <c r="L777" s="7"/>
      <c r="M777" s="7"/>
      <c r="N777" s="8"/>
      <c r="O777" s="8"/>
      <c r="P777" s="8"/>
      <c r="Q777" s="8"/>
      <c r="R777" s="8"/>
      <c r="S777" s="8"/>
      <c r="T777" s="8"/>
      <c r="U777" s="8"/>
      <c r="V777" s="8"/>
      <c r="W777" s="8"/>
      <c r="X777" s="8"/>
      <c r="Y777" s="8"/>
      <c r="Z777" s="8"/>
      <c r="AA777" s="8"/>
      <c r="AB777" s="8"/>
      <c r="AC777" s="8"/>
      <c r="AD777" s="8"/>
      <c r="AE777" s="8"/>
    </row>
    <row r="778">
      <c r="A778" s="8"/>
      <c r="B778" s="8"/>
      <c r="C778" s="8"/>
      <c r="D778" s="8"/>
      <c r="E778" s="89"/>
      <c r="F778" s="8"/>
      <c r="G778" s="7"/>
      <c r="H778" s="7"/>
      <c r="I778" s="375"/>
      <c r="J778" s="7"/>
      <c r="K778" s="7"/>
      <c r="L778" s="7"/>
      <c r="M778" s="7"/>
      <c r="N778" s="8"/>
      <c r="O778" s="8"/>
      <c r="P778" s="8"/>
      <c r="Q778" s="8"/>
      <c r="R778" s="8"/>
      <c r="S778" s="8"/>
      <c r="T778" s="8"/>
      <c r="U778" s="8"/>
      <c r="V778" s="8"/>
      <c r="W778" s="8"/>
      <c r="X778" s="8"/>
      <c r="Y778" s="8"/>
      <c r="Z778" s="8"/>
      <c r="AA778" s="8"/>
      <c r="AB778" s="8"/>
      <c r="AC778" s="8"/>
      <c r="AD778" s="8"/>
      <c r="AE778" s="8"/>
    </row>
    <row r="779">
      <c r="A779" s="8"/>
      <c r="B779" s="8"/>
      <c r="C779" s="8"/>
      <c r="D779" s="8"/>
      <c r="E779" s="89"/>
      <c r="F779" s="8"/>
      <c r="G779" s="7"/>
      <c r="H779" s="7"/>
      <c r="I779" s="375"/>
      <c r="J779" s="7"/>
      <c r="K779" s="7"/>
      <c r="L779" s="7"/>
      <c r="M779" s="7"/>
      <c r="N779" s="8"/>
      <c r="O779" s="8"/>
      <c r="P779" s="8"/>
      <c r="Q779" s="8"/>
      <c r="R779" s="8"/>
      <c r="S779" s="8"/>
      <c r="T779" s="8"/>
      <c r="U779" s="8"/>
      <c r="V779" s="8"/>
      <c r="W779" s="8"/>
      <c r="X779" s="8"/>
      <c r="Y779" s="8"/>
      <c r="Z779" s="8"/>
      <c r="AA779" s="8"/>
      <c r="AB779" s="8"/>
      <c r="AC779" s="8"/>
      <c r="AD779" s="8"/>
      <c r="AE779" s="8"/>
    </row>
    <row r="780">
      <c r="A780" s="8"/>
      <c r="B780" s="8"/>
      <c r="C780" s="8"/>
      <c r="D780" s="8"/>
      <c r="E780" s="89"/>
      <c r="F780" s="8"/>
      <c r="G780" s="7"/>
      <c r="H780" s="7"/>
      <c r="I780" s="375"/>
      <c r="J780" s="7"/>
      <c r="K780" s="7"/>
      <c r="L780" s="7"/>
      <c r="M780" s="7"/>
      <c r="N780" s="8"/>
      <c r="O780" s="8"/>
      <c r="P780" s="8"/>
      <c r="Q780" s="8"/>
      <c r="R780" s="8"/>
      <c r="S780" s="8"/>
      <c r="T780" s="8"/>
      <c r="U780" s="8"/>
      <c r="V780" s="8"/>
      <c r="W780" s="8"/>
      <c r="X780" s="8"/>
      <c r="Y780" s="8"/>
      <c r="Z780" s="8"/>
      <c r="AA780" s="8"/>
      <c r="AB780" s="8"/>
      <c r="AC780" s="8"/>
      <c r="AD780" s="8"/>
      <c r="AE780" s="8"/>
    </row>
    <row r="781">
      <c r="A781" s="8"/>
      <c r="B781" s="8"/>
      <c r="C781" s="8"/>
      <c r="D781" s="8"/>
      <c r="E781" s="89"/>
      <c r="F781" s="8"/>
      <c r="G781" s="7"/>
      <c r="H781" s="7"/>
      <c r="I781" s="375"/>
      <c r="J781" s="7"/>
      <c r="K781" s="7"/>
      <c r="L781" s="7"/>
      <c r="M781" s="7"/>
      <c r="N781" s="8"/>
      <c r="O781" s="8"/>
      <c r="P781" s="8"/>
      <c r="Q781" s="8"/>
      <c r="R781" s="8"/>
      <c r="S781" s="8"/>
      <c r="T781" s="8"/>
      <c r="U781" s="8"/>
      <c r="V781" s="8"/>
      <c r="W781" s="8"/>
      <c r="X781" s="8"/>
      <c r="Y781" s="8"/>
      <c r="Z781" s="8"/>
      <c r="AA781" s="8"/>
      <c r="AB781" s="8"/>
      <c r="AC781" s="8"/>
      <c r="AD781" s="8"/>
      <c r="AE781" s="8"/>
    </row>
    <row r="782">
      <c r="A782" s="8"/>
      <c r="B782" s="8"/>
      <c r="C782" s="8"/>
      <c r="D782" s="8"/>
      <c r="E782" s="89"/>
      <c r="F782" s="8"/>
      <c r="G782" s="7"/>
      <c r="H782" s="7"/>
      <c r="I782" s="375"/>
      <c r="J782" s="7"/>
      <c r="K782" s="7"/>
      <c r="L782" s="7"/>
      <c r="M782" s="7"/>
      <c r="N782" s="8"/>
      <c r="O782" s="8"/>
      <c r="P782" s="8"/>
      <c r="Q782" s="8"/>
      <c r="R782" s="8"/>
      <c r="S782" s="8"/>
      <c r="T782" s="8"/>
      <c r="U782" s="8"/>
      <c r="V782" s="8"/>
      <c r="W782" s="8"/>
      <c r="X782" s="8"/>
      <c r="Y782" s="8"/>
      <c r="Z782" s="8"/>
      <c r="AA782" s="8"/>
      <c r="AB782" s="8"/>
      <c r="AC782" s="8"/>
      <c r="AD782" s="8"/>
      <c r="AE782" s="8"/>
    </row>
    <row r="783">
      <c r="A783" s="8"/>
      <c r="B783" s="8"/>
      <c r="C783" s="8"/>
      <c r="D783" s="8"/>
      <c r="E783" s="89"/>
      <c r="F783" s="8"/>
      <c r="G783" s="7"/>
      <c r="H783" s="7"/>
      <c r="I783" s="375"/>
      <c r="J783" s="7"/>
      <c r="K783" s="7"/>
      <c r="L783" s="7"/>
      <c r="M783" s="7"/>
      <c r="N783" s="8"/>
      <c r="O783" s="8"/>
      <c r="P783" s="8"/>
      <c r="Q783" s="8"/>
      <c r="R783" s="8"/>
      <c r="S783" s="8"/>
      <c r="T783" s="8"/>
      <c r="U783" s="8"/>
      <c r="V783" s="8"/>
      <c r="W783" s="8"/>
      <c r="X783" s="8"/>
      <c r="Y783" s="8"/>
      <c r="Z783" s="8"/>
      <c r="AA783" s="8"/>
      <c r="AB783" s="8"/>
      <c r="AC783" s="8"/>
      <c r="AD783" s="8"/>
      <c r="AE783" s="8"/>
    </row>
    <row r="784">
      <c r="A784" s="8"/>
      <c r="B784" s="8"/>
      <c r="C784" s="8"/>
      <c r="D784" s="8"/>
      <c r="E784" s="89"/>
      <c r="F784" s="8"/>
      <c r="G784" s="7"/>
      <c r="H784" s="7"/>
      <c r="I784" s="375"/>
      <c r="J784" s="7"/>
      <c r="K784" s="7"/>
      <c r="L784" s="7"/>
      <c r="M784" s="7"/>
      <c r="N784" s="8"/>
      <c r="O784" s="8"/>
      <c r="P784" s="8"/>
      <c r="Q784" s="8"/>
      <c r="R784" s="8"/>
      <c r="S784" s="8"/>
      <c r="T784" s="8"/>
      <c r="U784" s="8"/>
      <c r="V784" s="8"/>
      <c r="W784" s="8"/>
      <c r="X784" s="8"/>
      <c r="Y784" s="8"/>
      <c r="Z784" s="8"/>
      <c r="AA784" s="8"/>
      <c r="AB784" s="8"/>
      <c r="AC784" s="8"/>
      <c r="AD784" s="8"/>
      <c r="AE784" s="8"/>
    </row>
    <row r="785">
      <c r="A785" s="8"/>
      <c r="B785" s="8"/>
      <c r="C785" s="8"/>
      <c r="D785" s="8"/>
      <c r="E785" s="89"/>
      <c r="F785" s="8"/>
      <c r="G785" s="7"/>
      <c r="H785" s="7"/>
      <c r="I785" s="375"/>
      <c r="J785" s="7"/>
      <c r="K785" s="7"/>
      <c r="L785" s="7"/>
      <c r="M785" s="7"/>
      <c r="N785" s="8"/>
      <c r="O785" s="8"/>
      <c r="P785" s="8"/>
      <c r="Q785" s="8"/>
      <c r="R785" s="8"/>
      <c r="S785" s="8"/>
      <c r="T785" s="8"/>
      <c r="U785" s="8"/>
      <c r="V785" s="8"/>
      <c r="W785" s="8"/>
      <c r="X785" s="8"/>
      <c r="Y785" s="8"/>
      <c r="Z785" s="8"/>
      <c r="AA785" s="8"/>
      <c r="AB785" s="8"/>
      <c r="AC785" s="8"/>
      <c r="AD785" s="8"/>
      <c r="AE785" s="8"/>
    </row>
    <row r="786">
      <c r="A786" s="8"/>
      <c r="B786" s="8"/>
      <c r="C786" s="8"/>
      <c r="D786" s="8"/>
      <c r="E786" s="89"/>
      <c r="F786" s="8"/>
      <c r="G786" s="7"/>
      <c r="H786" s="7"/>
      <c r="I786" s="375"/>
      <c r="J786" s="7"/>
      <c r="K786" s="7"/>
      <c r="L786" s="7"/>
      <c r="M786" s="7"/>
      <c r="N786" s="8"/>
      <c r="O786" s="8"/>
      <c r="P786" s="8"/>
      <c r="Q786" s="8"/>
      <c r="R786" s="8"/>
      <c r="S786" s="8"/>
      <c r="T786" s="8"/>
      <c r="U786" s="8"/>
      <c r="V786" s="8"/>
      <c r="W786" s="8"/>
      <c r="X786" s="8"/>
      <c r="Y786" s="8"/>
      <c r="Z786" s="8"/>
      <c r="AA786" s="8"/>
      <c r="AB786" s="8"/>
      <c r="AC786" s="8"/>
      <c r="AD786" s="8"/>
      <c r="AE786" s="8"/>
    </row>
    <row r="787">
      <c r="A787" s="8"/>
      <c r="B787" s="8"/>
      <c r="C787" s="8"/>
      <c r="D787" s="8"/>
      <c r="E787" s="89"/>
      <c r="F787" s="8"/>
      <c r="G787" s="7"/>
      <c r="H787" s="7"/>
      <c r="I787" s="375"/>
      <c r="J787" s="7"/>
      <c r="K787" s="7"/>
      <c r="L787" s="7"/>
      <c r="M787" s="7"/>
      <c r="N787" s="8"/>
      <c r="O787" s="8"/>
      <c r="P787" s="8"/>
      <c r="Q787" s="8"/>
      <c r="R787" s="8"/>
      <c r="S787" s="8"/>
      <c r="T787" s="8"/>
      <c r="U787" s="8"/>
      <c r="V787" s="8"/>
      <c r="W787" s="8"/>
      <c r="X787" s="8"/>
      <c r="Y787" s="8"/>
      <c r="Z787" s="8"/>
      <c r="AA787" s="8"/>
      <c r="AB787" s="8"/>
      <c r="AC787" s="8"/>
      <c r="AD787" s="8"/>
      <c r="AE787" s="8"/>
    </row>
    <row r="788">
      <c r="A788" s="8"/>
      <c r="B788" s="8"/>
      <c r="C788" s="8"/>
      <c r="D788" s="8"/>
      <c r="E788" s="89"/>
      <c r="F788" s="8"/>
      <c r="G788" s="7"/>
      <c r="H788" s="7"/>
      <c r="I788" s="375"/>
      <c r="J788" s="7"/>
      <c r="K788" s="7"/>
      <c r="L788" s="7"/>
      <c r="M788" s="7"/>
      <c r="N788" s="8"/>
      <c r="O788" s="8"/>
      <c r="P788" s="8"/>
      <c r="Q788" s="8"/>
      <c r="R788" s="8"/>
      <c r="S788" s="8"/>
      <c r="T788" s="8"/>
      <c r="U788" s="8"/>
      <c r="V788" s="8"/>
      <c r="W788" s="8"/>
      <c r="X788" s="8"/>
      <c r="Y788" s="8"/>
      <c r="Z788" s="8"/>
      <c r="AA788" s="8"/>
      <c r="AB788" s="8"/>
      <c r="AC788" s="8"/>
      <c r="AD788" s="8"/>
      <c r="AE788" s="8"/>
    </row>
    <row r="789">
      <c r="A789" s="8"/>
      <c r="B789" s="8"/>
      <c r="C789" s="8"/>
      <c r="D789" s="8"/>
      <c r="E789" s="89"/>
      <c r="F789" s="8"/>
      <c r="G789" s="7"/>
      <c r="H789" s="7"/>
      <c r="I789" s="375"/>
      <c r="J789" s="7"/>
      <c r="K789" s="7"/>
      <c r="L789" s="7"/>
      <c r="M789" s="7"/>
      <c r="N789" s="8"/>
      <c r="O789" s="8"/>
      <c r="P789" s="8"/>
      <c r="Q789" s="8"/>
      <c r="R789" s="8"/>
      <c r="S789" s="8"/>
      <c r="T789" s="8"/>
      <c r="U789" s="8"/>
      <c r="V789" s="8"/>
      <c r="W789" s="8"/>
      <c r="X789" s="8"/>
      <c r="Y789" s="8"/>
      <c r="Z789" s="8"/>
      <c r="AA789" s="8"/>
      <c r="AB789" s="8"/>
      <c r="AC789" s="8"/>
      <c r="AD789" s="8"/>
      <c r="AE789" s="8"/>
    </row>
    <row r="790">
      <c r="A790" s="8"/>
      <c r="B790" s="8"/>
      <c r="C790" s="8"/>
      <c r="D790" s="8"/>
      <c r="E790" s="89"/>
      <c r="F790" s="8"/>
      <c r="G790" s="7"/>
      <c r="H790" s="7"/>
      <c r="I790" s="375"/>
      <c r="J790" s="7"/>
      <c r="K790" s="7"/>
      <c r="L790" s="7"/>
      <c r="M790" s="7"/>
      <c r="N790" s="8"/>
      <c r="O790" s="8"/>
      <c r="P790" s="8"/>
      <c r="Q790" s="8"/>
      <c r="R790" s="8"/>
      <c r="S790" s="8"/>
      <c r="T790" s="8"/>
      <c r="U790" s="8"/>
      <c r="V790" s="8"/>
      <c r="W790" s="8"/>
      <c r="X790" s="8"/>
      <c r="Y790" s="8"/>
      <c r="Z790" s="8"/>
      <c r="AA790" s="8"/>
      <c r="AB790" s="8"/>
      <c r="AC790" s="8"/>
      <c r="AD790" s="8"/>
      <c r="AE790" s="8"/>
    </row>
    <row r="791">
      <c r="A791" s="8"/>
      <c r="B791" s="8"/>
      <c r="C791" s="8"/>
      <c r="D791" s="8"/>
      <c r="E791" s="89"/>
      <c r="F791" s="8"/>
      <c r="G791" s="7"/>
      <c r="H791" s="7"/>
      <c r="I791" s="375"/>
      <c r="J791" s="7"/>
      <c r="K791" s="7"/>
      <c r="L791" s="7"/>
      <c r="M791" s="7"/>
      <c r="N791" s="8"/>
      <c r="O791" s="8"/>
      <c r="P791" s="8"/>
      <c r="Q791" s="8"/>
      <c r="R791" s="8"/>
      <c r="S791" s="8"/>
      <c r="T791" s="8"/>
      <c r="U791" s="8"/>
      <c r="V791" s="8"/>
      <c r="W791" s="8"/>
      <c r="X791" s="8"/>
      <c r="Y791" s="8"/>
      <c r="Z791" s="8"/>
      <c r="AA791" s="8"/>
      <c r="AB791" s="8"/>
      <c r="AC791" s="8"/>
      <c r="AD791" s="8"/>
      <c r="AE791" s="8"/>
    </row>
    <row r="792">
      <c r="A792" s="8"/>
      <c r="B792" s="8"/>
      <c r="C792" s="8"/>
      <c r="D792" s="8"/>
      <c r="E792" s="89"/>
      <c r="F792" s="8"/>
      <c r="G792" s="7"/>
      <c r="H792" s="7"/>
      <c r="I792" s="375"/>
      <c r="J792" s="7"/>
      <c r="K792" s="7"/>
      <c r="L792" s="7"/>
      <c r="M792" s="7"/>
      <c r="N792" s="8"/>
      <c r="O792" s="8"/>
      <c r="P792" s="8"/>
      <c r="Q792" s="8"/>
      <c r="R792" s="8"/>
      <c r="S792" s="8"/>
      <c r="T792" s="8"/>
      <c r="U792" s="8"/>
      <c r="V792" s="8"/>
      <c r="W792" s="8"/>
      <c r="X792" s="8"/>
      <c r="Y792" s="8"/>
      <c r="Z792" s="8"/>
      <c r="AA792" s="8"/>
      <c r="AB792" s="8"/>
      <c r="AC792" s="8"/>
      <c r="AD792" s="8"/>
      <c r="AE792" s="8"/>
    </row>
    <row r="793">
      <c r="A793" s="8"/>
      <c r="B793" s="8"/>
      <c r="C793" s="8"/>
      <c r="D793" s="8"/>
      <c r="E793" s="89"/>
      <c r="F793" s="8"/>
      <c r="G793" s="7"/>
      <c r="H793" s="7"/>
      <c r="I793" s="375"/>
      <c r="J793" s="7"/>
      <c r="K793" s="7"/>
      <c r="L793" s="7"/>
      <c r="M793" s="7"/>
      <c r="N793" s="8"/>
      <c r="O793" s="8"/>
      <c r="P793" s="8"/>
      <c r="Q793" s="8"/>
      <c r="R793" s="8"/>
      <c r="S793" s="8"/>
      <c r="T793" s="8"/>
      <c r="U793" s="8"/>
      <c r="V793" s="8"/>
      <c r="W793" s="8"/>
      <c r="X793" s="8"/>
      <c r="Y793" s="8"/>
      <c r="Z793" s="8"/>
      <c r="AA793" s="8"/>
      <c r="AB793" s="8"/>
      <c r="AC793" s="8"/>
      <c r="AD793" s="8"/>
      <c r="AE793" s="8"/>
    </row>
    <row r="794">
      <c r="A794" s="8"/>
      <c r="B794" s="8"/>
      <c r="C794" s="8"/>
      <c r="D794" s="8"/>
      <c r="E794" s="89"/>
      <c r="F794" s="8"/>
      <c r="G794" s="7"/>
      <c r="H794" s="7"/>
      <c r="I794" s="375"/>
      <c r="J794" s="7"/>
      <c r="K794" s="7"/>
      <c r="L794" s="7"/>
      <c r="M794" s="7"/>
      <c r="N794" s="8"/>
      <c r="O794" s="8"/>
      <c r="P794" s="8"/>
      <c r="Q794" s="8"/>
      <c r="R794" s="8"/>
      <c r="S794" s="8"/>
      <c r="T794" s="8"/>
      <c r="U794" s="8"/>
      <c r="V794" s="8"/>
      <c r="W794" s="8"/>
      <c r="X794" s="8"/>
      <c r="Y794" s="8"/>
      <c r="Z794" s="8"/>
      <c r="AA794" s="8"/>
      <c r="AB794" s="8"/>
      <c r="AC794" s="8"/>
      <c r="AD794" s="8"/>
      <c r="AE794" s="8"/>
    </row>
    <row r="795">
      <c r="A795" s="8"/>
      <c r="B795" s="8"/>
      <c r="C795" s="8"/>
      <c r="D795" s="8"/>
      <c r="E795" s="89"/>
      <c r="F795" s="8"/>
      <c r="G795" s="7"/>
      <c r="H795" s="7"/>
      <c r="I795" s="375"/>
      <c r="J795" s="7"/>
      <c r="K795" s="7"/>
      <c r="L795" s="7"/>
      <c r="M795" s="7"/>
      <c r="N795" s="8"/>
      <c r="O795" s="8"/>
      <c r="P795" s="8"/>
      <c r="Q795" s="8"/>
      <c r="R795" s="8"/>
      <c r="S795" s="8"/>
      <c r="T795" s="8"/>
      <c r="U795" s="8"/>
      <c r="V795" s="8"/>
      <c r="W795" s="8"/>
      <c r="X795" s="8"/>
      <c r="Y795" s="8"/>
      <c r="Z795" s="8"/>
      <c r="AA795" s="8"/>
      <c r="AB795" s="8"/>
      <c r="AC795" s="8"/>
      <c r="AD795" s="8"/>
      <c r="AE795" s="8"/>
    </row>
    <row r="796">
      <c r="A796" s="8"/>
      <c r="B796" s="8"/>
      <c r="C796" s="8"/>
      <c r="D796" s="8"/>
      <c r="E796" s="89"/>
      <c r="F796" s="8"/>
      <c r="G796" s="7"/>
      <c r="H796" s="7"/>
      <c r="I796" s="375"/>
      <c r="J796" s="7"/>
      <c r="K796" s="7"/>
      <c r="L796" s="7"/>
      <c r="M796" s="7"/>
      <c r="N796" s="8"/>
      <c r="O796" s="8"/>
      <c r="P796" s="8"/>
      <c r="Q796" s="8"/>
      <c r="R796" s="8"/>
      <c r="S796" s="8"/>
      <c r="T796" s="8"/>
      <c r="U796" s="8"/>
      <c r="V796" s="8"/>
      <c r="W796" s="8"/>
      <c r="X796" s="8"/>
      <c r="Y796" s="8"/>
      <c r="Z796" s="8"/>
      <c r="AA796" s="8"/>
      <c r="AB796" s="8"/>
      <c r="AC796" s="8"/>
      <c r="AD796" s="8"/>
      <c r="AE796" s="8"/>
    </row>
    <row r="797">
      <c r="A797" s="8"/>
      <c r="B797" s="8"/>
      <c r="C797" s="8"/>
      <c r="D797" s="8"/>
      <c r="E797" s="89"/>
      <c r="F797" s="8"/>
      <c r="G797" s="7"/>
      <c r="H797" s="7"/>
      <c r="I797" s="375"/>
      <c r="J797" s="7"/>
      <c r="K797" s="7"/>
      <c r="L797" s="7"/>
      <c r="M797" s="7"/>
      <c r="N797" s="8"/>
      <c r="O797" s="8"/>
      <c r="P797" s="8"/>
      <c r="Q797" s="8"/>
      <c r="R797" s="8"/>
      <c r="S797" s="8"/>
      <c r="T797" s="8"/>
      <c r="U797" s="8"/>
      <c r="V797" s="8"/>
      <c r="W797" s="8"/>
      <c r="X797" s="8"/>
      <c r="Y797" s="8"/>
      <c r="Z797" s="8"/>
      <c r="AA797" s="8"/>
      <c r="AB797" s="8"/>
      <c r="AC797" s="8"/>
      <c r="AD797" s="8"/>
      <c r="AE797" s="8"/>
    </row>
    <row r="798">
      <c r="A798" s="8"/>
      <c r="B798" s="8"/>
      <c r="C798" s="8"/>
      <c r="D798" s="8"/>
      <c r="E798" s="89"/>
      <c r="F798" s="8"/>
      <c r="G798" s="7"/>
      <c r="H798" s="7"/>
      <c r="I798" s="375"/>
      <c r="J798" s="7"/>
      <c r="K798" s="7"/>
      <c r="L798" s="7"/>
      <c r="M798" s="7"/>
      <c r="N798" s="8"/>
      <c r="O798" s="8"/>
      <c r="P798" s="8"/>
      <c r="Q798" s="8"/>
      <c r="R798" s="8"/>
      <c r="S798" s="8"/>
      <c r="T798" s="8"/>
      <c r="U798" s="8"/>
      <c r="V798" s="8"/>
      <c r="W798" s="8"/>
      <c r="X798" s="8"/>
      <c r="Y798" s="8"/>
      <c r="Z798" s="8"/>
      <c r="AA798" s="8"/>
      <c r="AB798" s="8"/>
      <c r="AC798" s="8"/>
      <c r="AD798" s="8"/>
      <c r="AE798" s="8"/>
    </row>
    <row r="799">
      <c r="A799" s="8"/>
      <c r="B799" s="8"/>
      <c r="C799" s="8"/>
      <c r="D799" s="8"/>
      <c r="E799" s="89"/>
      <c r="F799" s="8"/>
      <c r="G799" s="7"/>
      <c r="H799" s="7"/>
      <c r="I799" s="375"/>
      <c r="J799" s="7"/>
      <c r="K799" s="7"/>
      <c r="L799" s="7"/>
      <c r="M799" s="7"/>
      <c r="N799" s="8"/>
      <c r="O799" s="8"/>
      <c r="P799" s="8"/>
      <c r="Q799" s="8"/>
      <c r="R799" s="8"/>
      <c r="S799" s="8"/>
      <c r="T799" s="8"/>
      <c r="U799" s="8"/>
      <c r="V799" s="8"/>
      <c r="W799" s="8"/>
      <c r="X799" s="8"/>
      <c r="Y799" s="8"/>
      <c r="Z799" s="8"/>
      <c r="AA799" s="8"/>
      <c r="AB799" s="8"/>
      <c r="AC799" s="8"/>
      <c r="AD799" s="8"/>
      <c r="AE799" s="8"/>
    </row>
    <row r="800">
      <c r="A800" s="8"/>
      <c r="B800" s="8"/>
      <c r="C800" s="8"/>
      <c r="D800" s="8"/>
      <c r="E800" s="89"/>
      <c r="F800" s="8"/>
      <c r="G800" s="7"/>
      <c r="H800" s="7"/>
      <c r="I800" s="375"/>
      <c r="J800" s="7"/>
      <c r="K800" s="7"/>
      <c r="L800" s="7"/>
      <c r="M800" s="7"/>
      <c r="N800" s="8"/>
      <c r="O800" s="8"/>
      <c r="P800" s="8"/>
      <c r="Q800" s="8"/>
      <c r="R800" s="8"/>
      <c r="S800" s="8"/>
      <c r="T800" s="8"/>
      <c r="U800" s="8"/>
      <c r="V800" s="8"/>
      <c r="W800" s="8"/>
      <c r="X800" s="8"/>
      <c r="Y800" s="8"/>
      <c r="Z800" s="8"/>
      <c r="AA800" s="8"/>
      <c r="AB800" s="8"/>
      <c r="AC800" s="8"/>
      <c r="AD800" s="8"/>
      <c r="AE800" s="8"/>
    </row>
    <row r="801">
      <c r="A801" s="8"/>
      <c r="B801" s="8"/>
      <c r="C801" s="8"/>
      <c r="D801" s="8"/>
      <c r="E801" s="89"/>
      <c r="F801" s="8"/>
      <c r="G801" s="7"/>
      <c r="H801" s="7"/>
      <c r="I801" s="375"/>
      <c r="J801" s="7"/>
      <c r="K801" s="7"/>
      <c r="L801" s="7"/>
      <c r="M801" s="7"/>
      <c r="N801" s="8"/>
      <c r="O801" s="8"/>
      <c r="P801" s="8"/>
      <c r="Q801" s="8"/>
      <c r="R801" s="8"/>
      <c r="S801" s="8"/>
      <c r="T801" s="8"/>
      <c r="U801" s="8"/>
      <c r="V801" s="8"/>
      <c r="W801" s="8"/>
      <c r="X801" s="8"/>
      <c r="Y801" s="8"/>
      <c r="Z801" s="8"/>
      <c r="AA801" s="8"/>
      <c r="AB801" s="8"/>
      <c r="AC801" s="8"/>
      <c r="AD801" s="8"/>
      <c r="AE801" s="8"/>
    </row>
    <row r="802">
      <c r="A802" s="8"/>
      <c r="B802" s="8"/>
      <c r="C802" s="8"/>
      <c r="D802" s="8"/>
      <c r="E802" s="89"/>
      <c r="F802" s="8"/>
      <c r="G802" s="7"/>
      <c r="H802" s="7"/>
      <c r="I802" s="375"/>
      <c r="J802" s="7"/>
      <c r="K802" s="7"/>
      <c r="L802" s="7"/>
      <c r="M802" s="7"/>
      <c r="N802" s="8"/>
      <c r="O802" s="8"/>
      <c r="P802" s="8"/>
      <c r="Q802" s="8"/>
      <c r="R802" s="8"/>
      <c r="S802" s="8"/>
      <c r="T802" s="8"/>
      <c r="U802" s="8"/>
      <c r="V802" s="8"/>
      <c r="W802" s="8"/>
      <c r="X802" s="8"/>
      <c r="Y802" s="8"/>
      <c r="Z802" s="8"/>
      <c r="AA802" s="8"/>
      <c r="AB802" s="8"/>
      <c r="AC802" s="8"/>
      <c r="AD802" s="8"/>
      <c r="AE802" s="8"/>
    </row>
    <row r="803">
      <c r="A803" s="8"/>
      <c r="B803" s="8"/>
      <c r="C803" s="8"/>
      <c r="D803" s="8"/>
      <c r="E803" s="89"/>
      <c r="F803" s="8"/>
      <c r="G803" s="7"/>
      <c r="H803" s="7"/>
      <c r="I803" s="375"/>
      <c r="J803" s="7"/>
      <c r="K803" s="7"/>
      <c r="L803" s="7"/>
      <c r="M803" s="7"/>
      <c r="N803" s="8"/>
      <c r="O803" s="8"/>
      <c r="P803" s="8"/>
      <c r="Q803" s="8"/>
      <c r="R803" s="8"/>
      <c r="S803" s="8"/>
      <c r="T803" s="8"/>
      <c r="U803" s="8"/>
      <c r="V803" s="8"/>
      <c r="W803" s="8"/>
      <c r="X803" s="8"/>
      <c r="Y803" s="8"/>
      <c r="Z803" s="8"/>
      <c r="AA803" s="8"/>
      <c r="AB803" s="8"/>
      <c r="AC803" s="8"/>
      <c r="AD803" s="8"/>
      <c r="AE803" s="8"/>
    </row>
    <row r="804">
      <c r="A804" s="32"/>
      <c r="B804" s="32"/>
      <c r="C804" s="32"/>
      <c r="D804" s="32"/>
      <c r="E804" s="32"/>
      <c r="F804" s="32"/>
      <c r="G804" s="32"/>
      <c r="H804" s="158"/>
      <c r="I804" s="376"/>
      <c r="J804" s="158"/>
      <c r="K804" s="158"/>
      <c r="L804" s="158"/>
      <c r="M804" s="158"/>
      <c r="N804" s="32"/>
      <c r="O804" s="32"/>
      <c r="P804" s="32"/>
      <c r="Q804" s="32"/>
      <c r="R804" s="32"/>
      <c r="S804" s="32"/>
      <c r="T804" s="32"/>
      <c r="U804" s="32"/>
      <c r="V804" s="32"/>
      <c r="W804" s="32"/>
      <c r="X804" s="32"/>
      <c r="Y804" s="32"/>
      <c r="Z804" s="32"/>
      <c r="AA804" s="32"/>
      <c r="AB804" s="32"/>
      <c r="AC804" s="32"/>
      <c r="AD804" s="32"/>
      <c r="AE804" s="32"/>
    </row>
    <row r="805">
      <c r="A805" s="32"/>
      <c r="B805" s="32"/>
      <c r="C805" s="32"/>
      <c r="D805" s="32"/>
      <c r="E805" s="32"/>
      <c r="F805" s="32"/>
      <c r="G805" s="32"/>
      <c r="H805" s="158"/>
      <c r="I805" s="376"/>
      <c r="J805" s="158"/>
      <c r="K805" s="158"/>
      <c r="L805" s="158"/>
      <c r="M805" s="158"/>
      <c r="N805" s="32"/>
      <c r="O805" s="32"/>
      <c r="P805" s="32"/>
      <c r="Q805" s="32"/>
      <c r="R805" s="32"/>
      <c r="S805" s="32"/>
      <c r="T805" s="32"/>
      <c r="U805" s="32"/>
      <c r="V805" s="32"/>
      <c r="W805" s="32"/>
      <c r="X805" s="32"/>
      <c r="Y805" s="32"/>
      <c r="Z805" s="32"/>
      <c r="AA805" s="32"/>
      <c r="AB805" s="32"/>
      <c r="AC805" s="32"/>
      <c r="AD805" s="32"/>
      <c r="AE805" s="32"/>
    </row>
    <row r="806">
      <c r="A806" s="32"/>
      <c r="B806" s="32"/>
      <c r="C806" s="32"/>
      <c r="D806" s="32"/>
      <c r="E806" s="32"/>
      <c r="F806" s="32"/>
      <c r="G806" s="32"/>
      <c r="H806" s="158"/>
      <c r="I806" s="376"/>
      <c r="J806" s="158"/>
      <c r="K806" s="158"/>
      <c r="L806" s="158"/>
      <c r="M806" s="158"/>
      <c r="N806" s="32"/>
      <c r="O806" s="32"/>
      <c r="P806" s="32"/>
      <c r="Q806" s="32"/>
      <c r="R806" s="32"/>
      <c r="S806" s="32"/>
      <c r="T806" s="32"/>
      <c r="U806" s="32"/>
      <c r="V806" s="32"/>
      <c r="W806" s="32"/>
      <c r="X806" s="32"/>
      <c r="Y806" s="32"/>
      <c r="Z806" s="32"/>
      <c r="AA806" s="32"/>
      <c r="AB806" s="32"/>
      <c r="AC806" s="32"/>
      <c r="AD806" s="32"/>
      <c r="AE806" s="32"/>
    </row>
    <row r="807">
      <c r="A807" s="32"/>
      <c r="B807" s="32"/>
      <c r="C807" s="32"/>
      <c r="D807" s="32"/>
      <c r="E807" s="32"/>
      <c r="F807" s="32"/>
      <c r="G807" s="32"/>
      <c r="H807" s="158"/>
      <c r="I807" s="376"/>
      <c r="J807" s="158"/>
      <c r="K807" s="158"/>
      <c r="L807" s="158"/>
      <c r="M807" s="158"/>
      <c r="N807" s="32"/>
      <c r="O807" s="32"/>
      <c r="P807" s="32"/>
      <c r="Q807" s="32"/>
      <c r="R807" s="32"/>
      <c r="S807" s="32"/>
      <c r="T807" s="32"/>
      <c r="U807" s="32"/>
      <c r="V807" s="32"/>
      <c r="W807" s="32"/>
      <c r="X807" s="32"/>
      <c r="Y807" s="32"/>
      <c r="Z807" s="32"/>
      <c r="AA807" s="32"/>
      <c r="AB807" s="32"/>
      <c r="AC807" s="32"/>
      <c r="AD807" s="32"/>
      <c r="AE807" s="32"/>
    </row>
    <row r="808">
      <c r="A808" s="32"/>
      <c r="B808" s="32"/>
      <c r="C808" s="32"/>
      <c r="D808" s="32"/>
      <c r="E808" s="32"/>
      <c r="F808" s="32"/>
      <c r="G808" s="32"/>
      <c r="H808" s="158"/>
      <c r="I808" s="376"/>
      <c r="J808" s="158"/>
      <c r="K808" s="158"/>
      <c r="L808" s="158"/>
      <c r="M808" s="158"/>
      <c r="N808" s="32"/>
      <c r="O808" s="32"/>
      <c r="P808" s="32"/>
      <c r="Q808" s="32"/>
      <c r="R808" s="32"/>
      <c r="S808" s="32"/>
      <c r="T808" s="32"/>
      <c r="U808" s="32"/>
      <c r="V808" s="32"/>
      <c r="W808" s="32"/>
      <c r="X808" s="32"/>
      <c r="Y808" s="32"/>
      <c r="Z808" s="32"/>
      <c r="AA808" s="32"/>
      <c r="AB808" s="32"/>
      <c r="AC808" s="32"/>
      <c r="AD808" s="32"/>
      <c r="AE808" s="32"/>
    </row>
    <row r="809">
      <c r="A809" s="32"/>
      <c r="B809" s="32"/>
      <c r="C809" s="32"/>
      <c r="D809" s="32"/>
      <c r="E809" s="32"/>
      <c r="F809" s="32"/>
      <c r="G809" s="32"/>
      <c r="H809" s="158"/>
      <c r="I809" s="376"/>
      <c r="J809" s="158"/>
      <c r="K809" s="158"/>
      <c r="L809" s="158"/>
      <c r="M809" s="158"/>
      <c r="N809" s="32"/>
      <c r="O809" s="32"/>
      <c r="P809" s="32"/>
      <c r="Q809" s="32"/>
      <c r="R809" s="32"/>
      <c r="S809" s="32"/>
      <c r="T809" s="32"/>
      <c r="U809" s="32"/>
      <c r="V809" s="32"/>
      <c r="W809" s="32"/>
      <c r="X809" s="32"/>
      <c r="Y809" s="32"/>
      <c r="Z809" s="32"/>
      <c r="AA809" s="32"/>
      <c r="AB809" s="32"/>
      <c r="AC809" s="32"/>
      <c r="AD809" s="32"/>
      <c r="AE809" s="32"/>
    </row>
    <row r="810">
      <c r="A810" s="32"/>
      <c r="B810" s="32"/>
      <c r="C810" s="32"/>
      <c r="D810" s="32"/>
      <c r="E810" s="32"/>
      <c r="F810" s="32"/>
      <c r="G810" s="32"/>
      <c r="H810" s="158"/>
      <c r="I810" s="376"/>
      <c r="J810" s="158"/>
      <c r="K810" s="158"/>
      <c r="L810" s="158"/>
      <c r="M810" s="158"/>
      <c r="N810" s="32"/>
      <c r="O810" s="32"/>
      <c r="P810" s="32"/>
      <c r="Q810" s="32"/>
      <c r="R810" s="32"/>
      <c r="S810" s="32"/>
      <c r="T810" s="32"/>
      <c r="U810" s="32"/>
      <c r="V810" s="32"/>
      <c r="W810" s="32"/>
      <c r="X810" s="32"/>
      <c r="Y810" s="32"/>
      <c r="Z810" s="32"/>
      <c r="AA810" s="32"/>
      <c r="AB810" s="32"/>
      <c r="AC810" s="32"/>
      <c r="AD810" s="32"/>
      <c r="AE810" s="32"/>
    </row>
    <row r="811">
      <c r="A811" s="32"/>
      <c r="B811" s="32"/>
      <c r="C811" s="32"/>
      <c r="D811" s="32"/>
      <c r="E811" s="32"/>
      <c r="F811" s="32"/>
      <c r="G811" s="32"/>
      <c r="H811" s="158"/>
      <c r="I811" s="376"/>
      <c r="J811" s="158"/>
      <c r="K811" s="158"/>
      <c r="L811" s="158"/>
      <c r="M811" s="158"/>
      <c r="N811" s="32"/>
      <c r="O811" s="32"/>
      <c r="P811" s="32"/>
      <c r="Q811" s="32"/>
      <c r="R811" s="32"/>
      <c r="S811" s="32"/>
      <c r="T811" s="32"/>
      <c r="U811" s="32"/>
      <c r="V811" s="32"/>
      <c r="W811" s="32"/>
      <c r="X811" s="32"/>
      <c r="Y811" s="32"/>
      <c r="Z811" s="32"/>
      <c r="AA811" s="32"/>
      <c r="AB811" s="32"/>
      <c r="AC811" s="32"/>
      <c r="AD811" s="32"/>
      <c r="AE811" s="32"/>
    </row>
    <row r="812">
      <c r="A812" s="32"/>
      <c r="B812" s="32"/>
      <c r="C812" s="32"/>
      <c r="D812" s="32"/>
      <c r="E812" s="32"/>
      <c r="F812" s="32"/>
      <c r="G812" s="32"/>
      <c r="H812" s="158"/>
      <c r="I812" s="376"/>
      <c r="J812" s="158"/>
      <c r="K812" s="158"/>
      <c r="L812" s="158"/>
      <c r="M812" s="158"/>
      <c r="N812" s="32"/>
      <c r="O812" s="32"/>
      <c r="P812" s="32"/>
      <c r="Q812" s="32"/>
      <c r="R812" s="32"/>
      <c r="S812" s="32"/>
      <c r="T812" s="32"/>
      <c r="U812" s="32"/>
      <c r="V812" s="32"/>
      <c r="W812" s="32"/>
      <c r="X812" s="32"/>
      <c r="Y812" s="32"/>
      <c r="Z812" s="32"/>
      <c r="AA812" s="32"/>
      <c r="AB812" s="32"/>
      <c r="AC812" s="32"/>
      <c r="AD812" s="32"/>
      <c r="AE812" s="32"/>
    </row>
    <row r="813">
      <c r="A813" s="32"/>
      <c r="B813" s="32"/>
      <c r="C813" s="32"/>
      <c r="D813" s="32"/>
      <c r="E813" s="32"/>
      <c r="F813" s="32"/>
      <c r="G813" s="32"/>
      <c r="H813" s="158"/>
      <c r="I813" s="376"/>
      <c r="J813" s="158"/>
      <c r="K813" s="158"/>
      <c r="L813" s="158"/>
      <c r="M813" s="158"/>
      <c r="N813" s="32"/>
      <c r="O813" s="32"/>
      <c r="P813" s="32"/>
      <c r="Q813" s="32"/>
      <c r="R813" s="32"/>
      <c r="S813" s="32"/>
      <c r="T813" s="32"/>
      <c r="U813" s="32"/>
      <c r="V813" s="32"/>
      <c r="W813" s="32"/>
      <c r="X813" s="32"/>
      <c r="Y813" s="32"/>
      <c r="Z813" s="32"/>
      <c r="AA813" s="32"/>
      <c r="AB813" s="32"/>
      <c r="AC813" s="32"/>
      <c r="AD813" s="32"/>
      <c r="AE813" s="32"/>
    </row>
    <row r="814">
      <c r="A814" s="32"/>
      <c r="B814" s="32"/>
      <c r="C814" s="32"/>
      <c r="D814" s="32"/>
      <c r="E814" s="32"/>
      <c r="F814" s="32"/>
      <c r="G814" s="32"/>
      <c r="H814" s="158"/>
      <c r="I814" s="376"/>
      <c r="J814" s="158"/>
      <c r="K814" s="158"/>
      <c r="L814" s="158"/>
      <c r="M814" s="158"/>
      <c r="N814" s="32"/>
      <c r="O814" s="32"/>
      <c r="P814" s="32"/>
      <c r="Q814" s="32"/>
      <c r="R814" s="32"/>
      <c r="S814" s="32"/>
      <c r="T814" s="32"/>
      <c r="U814" s="32"/>
      <c r="V814" s="32"/>
      <c r="W814" s="32"/>
      <c r="X814" s="32"/>
      <c r="Y814" s="32"/>
      <c r="Z814" s="32"/>
      <c r="AA814" s="32"/>
      <c r="AB814" s="32"/>
      <c r="AC814" s="32"/>
      <c r="AD814" s="32"/>
      <c r="AE814" s="32"/>
    </row>
    <row r="815">
      <c r="A815" s="32"/>
      <c r="B815" s="32"/>
      <c r="C815" s="32"/>
      <c r="D815" s="32"/>
      <c r="E815" s="32"/>
      <c r="F815" s="32"/>
      <c r="G815" s="32"/>
      <c r="H815" s="158"/>
      <c r="I815" s="376"/>
      <c r="J815" s="158"/>
      <c r="K815" s="158"/>
      <c r="L815" s="158"/>
      <c r="M815" s="158"/>
      <c r="N815" s="32"/>
      <c r="O815" s="32"/>
      <c r="P815" s="32"/>
      <c r="Q815" s="32"/>
      <c r="R815" s="32"/>
      <c r="S815" s="32"/>
      <c r="T815" s="32"/>
      <c r="U815" s="32"/>
      <c r="V815" s="32"/>
      <c r="W815" s="32"/>
      <c r="X815" s="32"/>
      <c r="Y815" s="32"/>
      <c r="Z815" s="32"/>
      <c r="AA815" s="32"/>
      <c r="AB815" s="32"/>
      <c r="AC815" s="32"/>
      <c r="AD815" s="32"/>
      <c r="AE815" s="32"/>
    </row>
    <row r="816">
      <c r="A816" s="32"/>
      <c r="B816" s="32"/>
      <c r="C816" s="32"/>
      <c r="D816" s="32"/>
      <c r="E816" s="32"/>
      <c r="F816" s="32"/>
      <c r="G816" s="32"/>
      <c r="H816" s="158"/>
      <c r="I816" s="376"/>
      <c r="J816" s="158"/>
      <c r="K816" s="158"/>
      <c r="L816" s="158"/>
      <c r="M816" s="158"/>
      <c r="N816" s="32"/>
      <c r="O816" s="32"/>
      <c r="P816" s="32"/>
      <c r="Q816" s="32"/>
      <c r="R816" s="32"/>
      <c r="S816" s="32"/>
      <c r="T816" s="32"/>
      <c r="U816" s="32"/>
      <c r="V816" s="32"/>
      <c r="W816" s="32"/>
      <c r="X816" s="32"/>
      <c r="Y816" s="32"/>
      <c r="Z816" s="32"/>
      <c r="AA816" s="32"/>
      <c r="AB816" s="32"/>
      <c r="AC816" s="32"/>
      <c r="AD816" s="32"/>
      <c r="AE816" s="32"/>
    </row>
    <row r="817">
      <c r="A817" s="32"/>
      <c r="B817" s="32"/>
      <c r="C817" s="32"/>
      <c r="D817" s="32"/>
      <c r="E817" s="32"/>
      <c r="F817" s="32"/>
      <c r="G817" s="32"/>
      <c r="H817" s="158"/>
      <c r="I817" s="376"/>
      <c r="J817" s="158"/>
      <c r="K817" s="158"/>
      <c r="L817" s="158"/>
      <c r="M817" s="158"/>
      <c r="N817" s="32"/>
      <c r="O817" s="32"/>
      <c r="P817" s="32"/>
      <c r="Q817" s="32"/>
      <c r="R817" s="32"/>
      <c r="S817" s="32"/>
      <c r="T817" s="32"/>
      <c r="U817" s="32"/>
      <c r="V817" s="32"/>
      <c r="W817" s="32"/>
      <c r="X817" s="32"/>
      <c r="Y817" s="32"/>
      <c r="Z817" s="32"/>
      <c r="AA817" s="32"/>
      <c r="AB817" s="32"/>
      <c r="AC817" s="32"/>
      <c r="AD817" s="32"/>
      <c r="AE817" s="32"/>
    </row>
    <row r="818">
      <c r="A818" s="32"/>
      <c r="B818" s="32"/>
      <c r="C818" s="32"/>
      <c r="D818" s="32"/>
      <c r="E818" s="32"/>
      <c r="F818" s="32"/>
      <c r="G818" s="32"/>
      <c r="H818" s="158"/>
      <c r="I818" s="376"/>
      <c r="J818" s="158"/>
      <c r="K818" s="158"/>
      <c r="L818" s="158"/>
      <c r="M818" s="158"/>
      <c r="N818" s="32"/>
      <c r="O818" s="32"/>
      <c r="P818" s="32"/>
      <c r="Q818" s="32"/>
      <c r="R818" s="32"/>
      <c r="S818" s="32"/>
      <c r="T818" s="32"/>
      <c r="U818" s="32"/>
      <c r="V818" s="32"/>
      <c r="W818" s="32"/>
      <c r="X818" s="32"/>
      <c r="Y818" s="32"/>
      <c r="Z818" s="32"/>
      <c r="AA818" s="32"/>
      <c r="AB818" s="32"/>
      <c r="AC818" s="32"/>
      <c r="AD818" s="32"/>
      <c r="AE818" s="32"/>
    </row>
    <row r="819">
      <c r="A819" s="32"/>
      <c r="B819" s="32"/>
      <c r="C819" s="32"/>
      <c r="D819" s="32"/>
      <c r="E819" s="32"/>
      <c r="F819" s="32"/>
      <c r="G819" s="32"/>
      <c r="H819" s="158"/>
      <c r="I819" s="376"/>
      <c r="J819" s="158"/>
      <c r="K819" s="158"/>
      <c r="L819" s="158"/>
      <c r="M819" s="158"/>
      <c r="N819" s="32"/>
      <c r="O819" s="32"/>
      <c r="P819" s="32"/>
      <c r="Q819" s="32"/>
      <c r="R819" s="32"/>
      <c r="S819" s="32"/>
      <c r="T819" s="32"/>
      <c r="U819" s="32"/>
      <c r="V819" s="32"/>
      <c r="W819" s="32"/>
      <c r="X819" s="32"/>
      <c r="Y819" s="32"/>
      <c r="Z819" s="32"/>
      <c r="AA819" s="32"/>
      <c r="AB819" s="32"/>
      <c r="AC819" s="32"/>
      <c r="AD819" s="32"/>
      <c r="AE819" s="32"/>
    </row>
    <row r="820">
      <c r="A820" s="32"/>
      <c r="B820" s="32"/>
      <c r="C820" s="32"/>
      <c r="D820" s="32"/>
      <c r="E820" s="32"/>
      <c r="F820" s="32"/>
      <c r="G820" s="32"/>
      <c r="H820" s="158"/>
      <c r="I820" s="376"/>
      <c r="J820" s="158"/>
      <c r="K820" s="158"/>
      <c r="L820" s="158"/>
      <c r="M820" s="158"/>
      <c r="N820" s="32"/>
      <c r="O820" s="32"/>
      <c r="P820" s="32"/>
      <c r="Q820" s="32"/>
      <c r="R820" s="32"/>
      <c r="S820" s="32"/>
      <c r="T820" s="32"/>
      <c r="U820" s="32"/>
      <c r="V820" s="32"/>
      <c r="W820" s="32"/>
      <c r="X820" s="32"/>
      <c r="Y820" s="32"/>
      <c r="Z820" s="32"/>
      <c r="AA820" s="32"/>
      <c r="AB820" s="32"/>
      <c r="AC820" s="32"/>
      <c r="AD820" s="32"/>
      <c r="AE820" s="32"/>
    </row>
    <row r="821">
      <c r="A821" s="32"/>
      <c r="B821" s="32"/>
      <c r="C821" s="32"/>
      <c r="D821" s="32"/>
      <c r="E821" s="32"/>
      <c r="F821" s="32"/>
      <c r="G821" s="32"/>
      <c r="H821" s="158"/>
      <c r="I821" s="376"/>
      <c r="J821" s="158"/>
      <c r="K821" s="158"/>
      <c r="L821" s="158"/>
      <c r="M821" s="158"/>
      <c r="N821" s="32"/>
      <c r="O821" s="32"/>
      <c r="P821" s="32"/>
      <c r="Q821" s="32"/>
      <c r="R821" s="32"/>
      <c r="S821" s="32"/>
      <c r="T821" s="32"/>
      <c r="U821" s="32"/>
      <c r="V821" s="32"/>
      <c r="W821" s="32"/>
      <c r="X821" s="32"/>
      <c r="Y821" s="32"/>
      <c r="Z821" s="32"/>
      <c r="AA821" s="32"/>
      <c r="AB821" s="32"/>
      <c r="AC821" s="32"/>
      <c r="AD821" s="32"/>
      <c r="AE821" s="32"/>
    </row>
    <row r="822">
      <c r="A822" s="32"/>
      <c r="B822" s="32"/>
      <c r="C822" s="32"/>
      <c r="D822" s="32"/>
      <c r="E822" s="32"/>
      <c r="F822" s="32"/>
      <c r="G822" s="32"/>
      <c r="H822" s="158"/>
      <c r="I822" s="376"/>
      <c r="J822" s="158"/>
      <c r="K822" s="158"/>
      <c r="L822" s="158"/>
      <c r="M822" s="158"/>
      <c r="N822" s="32"/>
      <c r="O822" s="32"/>
      <c r="P822" s="32"/>
      <c r="Q822" s="32"/>
      <c r="R822" s="32"/>
      <c r="S822" s="32"/>
      <c r="T822" s="32"/>
      <c r="U822" s="32"/>
      <c r="V822" s="32"/>
      <c r="W822" s="32"/>
      <c r="X822" s="32"/>
      <c r="Y822" s="32"/>
      <c r="Z822" s="32"/>
      <c r="AA822" s="32"/>
      <c r="AB822" s="32"/>
      <c r="AC822" s="32"/>
      <c r="AD822" s="32"/>
      <c r="AE822" s="32"/>
    </row>
    <row r="823">
      <c r="A823" s="32"/>
      <c r="B823" s="32"/>
      <c r="C823" s="32"/>
      <c r="D823" s="32"/>
      <c r="E823" s="32"/>
      <c r="F823" s="32"/>
      <c r="G823" s="32"/>
      <c r="H823" s="158"/>
      <c r="I823" s="376"/>
      <c r="J823" s="158"/>
      <c r="K823" s="158"/>
      <c r="L823" s="158"/>
      <c r="M823" s="158"/>
      <c r="N823" s="32"/>
      <c r="O823" s="32"/>
      <c r="P823" s="32"/>
      <c r="Q823" s="32"/>
      <c r="R823" s="32"/>
      <c r="S823" s="32"/>
      <c r="T823" s="32"/>
      <c r="U823" s="32"/>
      <c r="V823" s="32"/>
      <c r="W823" s="32"/>
      <c r="X823" s="32"/>
      <c r="Y823" s="32"/>
      <c r="Z823" s="32"/>
      <c r="AA823" s="32"/>
      <c r="AB823" s="32"/>
      <c r="AC823" s="32"/>
      <c r="AD823" s="32"/>
      <c r="AE823" s="32"/>
    </row>
    <row r="824">
      <c r="A824" s="32"/>
      <c r="B824" s="32"/>
      <c r="C824" s="32"/>
      <c r="D824" s="32"/>
      <c r="E824" s="32"/>
      <c r="F824" s="32"/>
      <c r="G824" s="32"/>
      <c r="H824" s="158"/>
      <c r="I824" s="376"/>
      <c r="J824" s="158"/>
      <c r="K824" s="158"/>
      <c r="L824" s="158"/>
      <c r="M824" s="158"/>
      <c r="N824" s="32"/>
      <c r="O824" s="32"/>
      <c r="P824" s="32"/>
      <c r="Q824" s="32"/>
      <c r="R824" s="32"/>
      <c r="S824" s="32"/>
      <c r="T824" s="32"/>
      <c r="U824" s="32"/>
      <c r="V824" s="32"/>
      <c r="W824" s="32"/>
      <c r="X824" s="32"/>
      <c r="Y824" s="32"/>
      <c r="Z824" s="32"/>
      <c r="AA824" s="32"/>
      <c r="AB824" s="32"/>
      <c r="AC824" s="32"/>
      <c r="AD824" s="32"/>
      <c r="AE824" s="32"/>
    </row>
    <row r="825">
      <c r="A825" s="32"/>
      <c r="B825" s="32"/>
      <c r="C825" s="32"/>
      <c r="D825" s="32"/>
      <c r="E825" s="32"/>
      <c r="F825" s="32"/>
      <c r="G825" s="32"/>
      <c r="H825" s="158"/>
      <c r="I825" s="376"/>
      <c r="J825" s="158"/>
      <c r="K825" s="158"/>
      <c r="L825" s="158"/>
      <c r="M825" s="158"/>
      <c r="N825" s="32"/>
      <c r="O825" s="32"/>
      <c r="P825" s="32"/>
      <c r="Q825" s="32"/>
      <c r="R825" s="32"/>
      <c r="S825" s="32"/>
      <c r="T825" s="32"/>
      <c r="U825" s="32"/>
      <c r="V825" s="32"/>
      <c r="W825" s="32"/>
      <c r="X825" s="32"/>
      <c r="Y825" s="32"/>
      <c r="Z825" s="32"/>
      <c r="AA825" s="32"/>
      <c r="AB825" s="32"/>
      <c r="AC825" s="32"/>
      <c r="AD825" s="32"/>
      <c r="AE825" s="32"/>
    </row>
    <row r="826">
      <c r="A826" s="32"/>
      <c r="B826" s="32"/>
      <c r="C826" s="32"/>
      <c r="D826" s="32"/>
      <c r="E826" s="32"/>
      <c r="F826" s="32"/>
      <c r="G826" s="32"/>
      <c r="H826" s="158"/>
      <c r="I826" s="376"/>
      <c r="J826" s="158"/>
      <c r="K826" s="158"/>
      <c r="L826" s="158"/>
      <c r="M826" s="158"/>
      <c r="N826" s="32"/>
      <c r="O826" s="32"/>
      <c r="P826" s="32"/>
      <c r="Q826" s="32"/>
      <c r="R826" s="32"/>
      <c r="S826" s="32"/>
      <c r="T826" s="32"/>
      <c r="U826" s="32"/>
      <c r="V826" s="32"/>
      <c r="W826" s="32"/>
      <c r="X826" s="32"/>
      <c r="Y826" s="32"/>
      <c r="Z826" s="32"/>
      <c r="AA826" s="32"/>
      <c r="AB826" s="32"/>
      <c r="AC826" s="32"/>
      <c r="AD826" s="32"/>
      <c r="AE826" s="32"/>
    </row>
    <row r="827">
      <c r="A827" s="32"/>
      <c r="B827" s="32"/>
      <c r="C827" s="32"/>
      <c r="D827" s="32"/>
      <c r="E827" s="32"/>
      <c r="F827" s="32"/>
      <c r="G827" s="32"/>
      <c r="H827" s="158"/>
      <c r="I827" s="376"/>
      <c r="J827" s="158"/>
      <c r="K827" s="158"/>
      <c r="L827" s="158"/>
      <c r="M827" s="158"/>
      <c r="N827" s="32"/>
      <c r="O827" s="32"/>
      <c r="P827" s="32"/>
      <c r="Q827" s="32"/>
      <c r="R827" s="32"/>
      <c r="S827" s="32"/>
      <c r="T827" s="32"/>
      <c r="U827" s="32"/>
      <c r="V827" s="32"/>
      <c r="W827" s="32"/>
      <c r="X827" s="32"/>
      <c r="Y827" s="32"/>
      <c r="Z827" s="32"/>
      <c r="AA827" s="32"/>
      <c r="AB827" s="32"/>
      <c r="AC827" s="32"/>
      <c r="AD827" s="32"/>
      <c r="AE827" s="32"/>
    </row>
    <row r="828">
      <c r="A828" s="32"/>
      <c r="B828" s="32"/>
      <c r="C828" s="32"/>
      <c r="D828" s="32"/>
      <c r="E828" s="32"/>
      <c r="F828" s="32"/>
      <c r="G828" s="32"/>
      <c r="H828" s="158"/>
      <c r="I828" s="376"/>
      <c r="J828" s="158"/>
      <c r="K828" s="158"/>
      <c r="L828" s="158"/>
      <c r="M828" s="158"/>
      <c r="N828" s="32"/>
      <c r="O828" s="32"/>
      <c r="P828" s="32"/>
      <c r="Q828" s="32"/>
      <c r="R828" s="32"/>
      <c r="S828" s="32"/>
      <c r="T828" s="32"/>
      <c r="U828" s="32"/>
      <c r="V828" s="32"/>
      <c r="W828" s="32"/>
      <c r="X828" s="32"/>
      <c r="Y828" s="32"/>
      <c r="Z828" s="32"/>
      <c r="AA828" s="32"/>
      <c r="AB828" s="32"/>
      <c r="AC828" s="32"/>
      <c r="AD828" s="32"/>
      <c r="AE828" s="32"/>
    </row>
    <row r="829">
      <c r="A829" s="32"/>
      <c r="B829" s="32"/>
      <c r="C829" s="32"/>
      <c r="D829" s="32"/>
      <c r="E829" s="32"/>
      <c r="F829" s="32"/>
      <c r="G829" s="32"/>
      <c r="H829" s="158"/>
      <c r="I829" s="376"/>
      <c r="J829" s="158"/>
      <c r="K829" s="158"/>
      <c r="L829" s="158"/>
      <c r="M829" s="158"/>
      <c r="N829" s="32"/>
      <c r="O829" s="32"/>
      <c r="P829" s="32"/>
      <c r="Q829" s="32"/>
      <c r="R829" s="32"/>
      <c r="S829" s="32"/>
      <c r="T829" s="32"/>
      <c r="U829" s="32"/>
      <c r="V829" s="32"/>
      <c r="W829" s="32"/>
      <c r="X829" s="32"/>
      <c r="Y829" s="32"/>
      <c r="Z829" s="32"/>
      <c r="AA829" s="32"/>
      <c r="AB829" s="32"/>
      <c r="AC829" s="32"/>
      <c r="AD829" s="32"/>
      <c r="AE829" s="32"/>
    </row>
    <row r="830">
      <c r="A830" s="32"/>
      <c r="B830" s="32"/>
      <c r="C830" s="32"/>
      <c r="D830" s="32"/>
      <c r="E830" s="32"/>
      <c r="F830" s="32"/>
      <c r="G830" s="32"/>
      <c r="H830" s="158"/>
      <c r="I830" s="376"/>
      <c r="J830" s="158"/>
      <c r="K830" s="158"/>
      <c r="L830" s="158"/>
      <c r="M830" s="158"/>
      <c r="N830" s="32"/>
      <c r="O830" s="32"/>
      <c r="P830" s="32"/>
      <c r="Q830" s="32"/>
      <c r="R830" s="32"/>
      <c r="S830" s="32"/>
      <c r="T830" s="32"/>
      <c r="U830" s="32"/>
      <c r="V830" s="32"/>
      <c r="W830" s="32"/>
      <c r="X830" s="32"/>
      <c r="Y830" s="32"/>
      <c r="Z830" s="32"/>
      <c r="AA830" s="32"/>
      <c r="AB830" s="32"/>
      <c r="AC830" s="32"/>
      <c r="AD830" s="32"/>
      <c r="AE830" s="32"/>
    </row>
    <row r="831">
      <c r="A831" s="32"/>
      <c r="B831" s="32"/>
      <c r="C831" s="32"/>
      <c r="D831" s="32"/>
      <c r="E831" s="32"/>
      <c r="F831" s="32"/>
      <c r="G831" s="32"/>
      <c r="H831" s="158"/>
      <c r="I831" s="376"/>
      <c r="J831" s="158"/>
      <c r="K831" s="158"/>
      <c r="L831" s="158"/>
      <c r="M831" s="158"/>
      <c r="N831" s="32"/>
      <c r="O831" s="32"/>
      <c r="P831" s="32"/>
      <c r="Q831" s="32"/>
      <c r="R831" s="32"/>
      <c r="S831" s="32"/>
      <c r="T831" s="32"/>
      <c r="U831" s="32"/>
      <c r="V831" s="32"/>
      <c r="W831" s="32"/>
      <c r="X831" s="32"/>
      <c r="Y831" s="32"/>
      <c r="Z831" s="32"/>
      <c r="AA831" s="32"/>
      <c r="AB831" s="32"/>
      <c r="AC831" s="32"/>
      <c r="AD831" s="32"/>
      <c r="AE831" s="32"/>
    </row>
    <row r="832">
      <c r="A832" s="32"/>
      <c r="B832" s="32"/>
      <c r="C832" s="32"/>
      <c r="D832" s="32"/>
      <c r="E832" s="32"/>
      <c r="F832" s="32"/>
      <c r="G832" s="32"/>
      <c r="H832" s="158"/>
      <c r="I832" s="376"/>
      <c r="J832" s="158"/>
      <c r="K832" s="158"/>
      <c r="L832" s="158"/>
      <c r="M832" s="158"/>
      <c r="N832" s="32"/>
      <c r="O832" s="32"/>
      <c r="P832" s="32"/>
      <c r="Q832" s="32"/>
      <c r="R832" s="32"/>
      <c r="S832" s="32"/>
      <c r="T832" s="32"/>
      <c r="U832" s="32"/>
      <c r="V832" s="32"/>
      <c r="W832" s="32"/>
      <c r="X832" s="32"/>
      <c r="Y832" s="32"/>
      <c r="Z832" s="32"/>
      <c r="AA832" s="32"/>
      <c r="AB832" s="32"/>
      <c r="AC832" s="32"/>
      <c r="AD832" s="32"/>
      <c r="AE832" s="32"/>
    </row>
    <row r="833">
      <c r="A833" s="32"/>
      <c r="B833" s="32"/>
      <c r="C833" s="32"/>
      <c r="D833" s="32"/>
      <c r="E833" s="32"/>
      <c r="F833" s="32"/>
      <c r="G833" s="32"/>
      <c r="H833" s="158"/>
      <c r="I833" s="376"/>
      <c r="J833" s="158"/>
      <c r="K833" s="158"/>
      <c r="L833" s="158"/>
      <c r="M833" s="158"/>
      <c r="N833" s="32"/>
      <c r="O833" s="32"/>
      <c r="P833" s="32"/>
      <c r="Q833" s="32"/>
      <c r="R833" s="32"/>
      <c r="S833" s="32"/>
      <c r="T833" s="32"/>
      <c r="U833" s="32"/>
      <c r="V833" s="32"/>
      <c r="W833" s="32"/>
      <c r="X833" s="32"/>
      <c r="Y833" s="32"/>
      <c r="Z833" s="32"/>
      <c r="AA833" s="32"/>
      <c r="AB833" s="32"/>
      <c r="AC833" s="32"/>
      <c r="AD833" s="32"/>
      <c r="AE833" s="32"/>
    </row>
    <row r="834">
      <c r="A834" s="32"/>
      <c r="B834" s="32"/>
      <c r="C834" s="32"/>
      <c r="D834" s="32"/>
      <c r="E834" s="32"/>
      <c r="F834" s="32"/>
      <c r="G834" s="32"/>
      <c r="H834" s="158"/>
      <c r="I834" s="376"/>
      <c r="J834" s="158"/>
      <c r="K834" s="158"/>
      <c r="L834" s="158"/>
      <c r="M834" s="158"/>
      <c r="N834" s="32"/>
      <c r="O834" s="32"/>
      <c r="P834" s="32"/>
      <c r="Q834" s="32"/>
      <c r="R834" s="32"/>
      <c r="S834" s="32"/>
      <c r="T834" s="32"/>
      <c r="U834" s="32"/>
      <c r="V834" s="32"/>
      <c r="W834" s="32"/>
      <c r="X834" s="32"/>
      <c r="Y834" s="32"/>
      <c r="Z834" s="32"/>
      <c r="AA834" s="32"/>
      <c r="AB834" s="32"/>
      <c r="AC834" s="32"/>
      <c r="AD834" s="32"/>
      <c r="AE834" s="32"/>
    </row>
    <row r="835">
      <c r="A835" s="32"/>
      <c r="B835" s="32"/>
      <c r="C835" s="32"/>
      <c r="D835" s="32"/>
      <c r="E835" s="32"/>
      <c r="F835" s="32"/>
      <c r="G835" s="32"/>
      <c r="H835" s="158"/>
      <c r="I835" s="376"/>
      <c r="J835" s="158"/>
      <c r="K835" s="158"/>
      <c r="L835" s="158"/>
      <c r="M835" s="158"/>
      <c r="N835" s="32"/>
      <c r="O835" s="32"/>
      <c r="P835" s="32"/>
      <c r="Q835" s="32"/>
      <c r="R835" s="32"/>
      <c r="S835" s="32"/>
      <c r="T835" s="32"/>
      <c r="U835" s="32"/>
      <c r="V835" s="32"/>
      <c r="W835" s="32"/>
      <c r="X835" s="32"/>
      <c r="Y835" s="32"/>
      <c r="Z835" s="32"/>
      <c r="AA835" s="32"/>
      <c r="AB835" s="32"/>
      <c r="AC835" s="32"/>
      <c r="AD835" s="32"/>
      <c r="AE835" s="32"/>
    </row>
    <row r="836">
      <c r="A836" s="32"/>
      <c r="B836" s="32"/>
      <c r="C836" s="32"/>
      <c r="D836" s="32"/>
      <c r="E836" s="32"/>
      <c r="F836" s="32"/>
      <c r="G836" s="32"/>
      <c r="H836" s="158"/>
      <c r="I836" s="376"/>
      <c r="J836" s="158"/>
      <c r="K836" s="158"/>
      <c r="L836" s="158"/>
      <c r="M836" s="158"/>
      <c r="N836" s="32"/>
      <c r="O836" s="32"/>
      <c r="P836" s="32"/>
      <c r="Q836" s="32"/>
      <c r="R836" s="32"/>
      <c r="S836" s="32"/>
      <c r="T836" s="32"/>
      <c r="U836" s="32"/>
      <c r="V836" s="32"/>
      <c r="W836" s="32"/>
      <c r="X836" s="32"/>
      <c r="Y836" s="32"/>
      <c r="Z836" s="32"/>
      <c r="AA836" s="32"/>
      <c r="AB836" s="32"/>
      <c r="AC836" s="32"/>
      <c r="AD836" s="32"/>
      <c r="AE836" s="32"/>
    </row>
    <row r="837">
      <c r="A837" s="32"/>
      <c r="B837" s="32"/>
      <c r="C837" s="32"/>
      <c r="D837" s="32"/>
      <c r="E837" s="32"/>
      <c r="F837" s="32"/>
      <c r="G837" s="32"/>
      <c r="H837" s="158"/>
      <c r="I837" s="376"/>
      <c r="J837" s="158"/>
      <c r="K837" s="158"/>
      <c r="L837" s="158"/>
      <c r="M837" s="158"/>
      <c r="N837" s="32"/>
      <c r="O837" s="32"/>
      <c r="P837" s="32"/>
      <c r="Q837" s="32"/>
      <c r="R837" s="32"/>
      <c r="S837" s="32"/>
      <c r="T837" s="32"/>
      <c r="U837" s="32"/>
      <c r="V837" s="32"/>
      <c r="W837" s="32"/>
      <c r="X837" s="32"/>
      <c r="Y837" s="32"/>
      <c r="Z837" s="32"/>
      <c r="AA837" s="32"/>
      <c r="AB837" s="32"/>
      <c r="AC837" s="32"/>
      <c r="AD837" s="32"/>
      <c r="AE837" s="32"/>
    </row>
    <row r="838">
      <c r="A838" s="32"/>
      <c r="B838" s="32"/>
      <c r="C838" s="32"/>
      <c r="D838" s="32"/>
      <c r="E838" s="32"/>
      <c r="F838" s="32"/>
      <c r="G838" s="32"/>
      <c r="H838" s="158"/>
      <c r="I838" s="376"/>
      <c r="J838" s="158"/>
      <c r="K838" s="158"/>
      <c r="L838" s="158"/>
      <c r="M838" s="158"/>
      <c r="N838" s="32"/>
      <c r="O838" s="32"/>
      <c r="P838" s="32"/>
      <c r="Q838" s="32"/>
      <c r="R838" s="32"/>
      <c r="S838" s="32"/>
      <c r="T838" s="32"/>
      <c r="U838" s="32"/>
      <c r="V838" s="32"/>
      <c r="W838" s="32"/>
      <c r="X838" s="32"/>
      <c r="Y838" s="32"/>
      <c r="Z838" s="32"/>
      <c r="AA838" s="32"/>
      <c r="AB838" s="32"/>
      <c r="AC838" s="32"/>
      <c r="AD838" s="32"/>
      <c r="AE838" s="32"/>
    </row>
    <row r="839">
      <c r="A839" s="32"/>
      <c r="B839" s="32"/>
      <c r="C839" s="32"/>
      <c r="D839" s="32"/>
      <c r="E839" s="32"/>
      <c r="F839" s="32"/>
      <c r="G839" s="32"/>
      <c r="H839" s="158"/>
      <c r="I839" s="376"/>
      <c r="J839" s="158"/>
      <c r="K839" s="158"/>
      <c r="L839" s="158"/>
      <c r="M839" s="158"/>
      <c r="N839" s="32"/>
      <c r="O839" s="32"/>
      <c r="P839" s="32"/>
      <c r="Q839" s="32"/>
      <c r="R839" s="32"/>
      <c r="S839" s="32"/>
      <c r="T839" s="32"/>
      <c r="U839" s="32"/>
      <c r="V839" s="32"/>
      <c r="W839" s="32"/>
      <c r="X839" s="32"/>
      <c r="Y839" s="32"/>
      <c r="Z839" s="32"/>
      <c r="AA839" s="32"/>
      <c r="AB839" s="32"/>
      <c r="AC839" s="32"/>
      <c r="AD839" s="32"/>
      <c r="AE839" s="32"/>
    </row>
    <row r="840">
      <c r="A840" s="32"/>
      <c r="B840" s="32"/>
      <c r="C840" s="32"/>
      <c r="D840" s="32"/>
      <c r="E840" s="32"/>
      <c r="F840" s="32"/>
      <c r="G840" s="32"/>
      <c r="H840" s="158"/>
      <c r="I840" s="376"/>
      <c r="J840" s="158"/>
      <c r="K840" s="158"/>
      <c r="L840" s="158"/>
      <c r="M840" s="158"/>
      <c r="N840" s="32"/>
      <c r="O840" s="32"/>
      <c r="P840" s="32"/>
      <c r="Q840" s="32"/>
      <c r="R840" s="32"/>
      <c r="S840" s="32"/>
      <c r="T840" s="32"/>
      <c r="U840" s="32"/>
      <c r="V840" s="32"/>
      <c r="W840" s="32"/>
      <c r="X840" s="32"/>
      <c r="Y840" s="32"/>
      <c r="Z840" s="32"/>
      <c r="AA840" s="32"/>
      <c r="AB840" s="32"/>
      <c r="AC840" s="32"/>
      <c r="AD840" s="32"/>
      <c r="AE840" s="32"/>
    </row>
    <row r="841">
      <c r="A841" s="32"/>
      <c r="B841" s="32"/>
      <c r="C841" s="32"/>
      <c r="D841" s="32"/>
      <c r="E841" s="32"/>
      <c r="F841" s="32"/>
      <c r="G841" s="32"/>
      <c r="H841" s="158"/>
      <c r="I841" s="376"/>
      <c r="J841" s="158"/>
      <c r="K841" s="158"/>
      <c r="L841" s="158"/>
      <c r="M841" s="158"/>
      <c r="N841" s="32"/>
      <c r="O841" s="32"/>
      <c r="P841" s="32"/>
      <c r="Q841" s="32"/>
      <c r="R841" s="32"/>
      <c r="S841" s="32"/>
      <c r="T841" s="32"/>
      <c r="U841" s="32"/>
      <c r="V841" s="32"/>
      <c r="W841" s="32"/>
      <c r="X841" s="32"/>
      <c r="Y841" s="32"/>
      <c r="Z841" s="32"/>
      <c r="AA841" s="32"/>
      <c r="AB841" s="32"/>
      <c r="AC841" s="32"/>
      <c r="AD841" s="32"/>
      <c r="AE841" s="32"/>
    </row>
    <row r="842">
      <c r="A842" s="32"/>
      <c r="B842" s="32"/>
      <c r="C842" s="32"/>
      <c r="D842" s="32"/>
      <c r="E842" s="32"/>
      <c r="F842" s="32"/>
      <c r="G842" s="32"/>
      <c r="H842" s="158"/>
      <c r="I842" s="376"/>
      <c r="J842" s="158"/>
      <c r="K842" s="158"/>
      <c r="L842" s="158"/>
      <c r="M842" s="158"/>
      <c r="N842" s="32"/>
      <c r="O842" s="32"/>
      <c r="P842" s="32"/>
      <c r="Q842" s="32"/>
      <c r="R842" s="32"/>
      <c r="S842" s="32"/>
      <c r="T842" s="32"/>
      <c r="U842" s="32"/>
      <c r="V842" s="32"/>
      <c r="W842" s="32"/>
      <c r="X842" s="32"/>
      <c r="Y842" s="32"/>
      <c r="Z842" s="32"/>
      <c r="AA842" s="32"/>
      <c r="AB842" s="32"/>
      <c r="AC842" s="32"/>
      <c r="AD842" s="32"/>
      <c r="AE842" s="32"/>
    </row>
    <row r="843">
      <c r="A843" s="32"/>
      <c r="B843" s="32"/>
      <c r="C843" s="32"/>
      <c r="D843" s="32"/>
      <c r="E843" s="32"/>
      <c r="F843" s="32"/>
      <c r="G843" s="32"/>
      <c r="H843" s="158"/>
      <c r="I843" s="376"/>
      <c r="J843" s="158"/>
      <c r="K843" s="158"/>
      <c r="L843" s="158"/>
      <c r="M843" s="158"/>
      <c r="N843" s="32"/>
      <c r="O843" s="32"/>
      <c r="P843" s="32"/>
      <c r="Q843" s="32"/>
      <c r="R843" s="32"/>
      <c r="S843" s="32"/>
      <c r="T843" s="32"/>
      <c r="U843" s="32"/>
      <c r="V843" s="32"/>
      <c r="W843" s="32"/>
      <c r="X843" s="32"/>
      <c r="Y843" s="32"/>
      <c r="Z843" s="32"/>
      <c r="AA843" s="32"/>
      <c r="AB843" s="32"/>
      <c r="AC843" s="32"/>
      <c r="AD843" s="32"/>
      <c r="AE843" s="32"/>
    </row>
    <row r="844">
      <c r="A844" s="32"/>
      <c r="B844" s="32"/>
      <c r="C844" s="32"/>
      <c r="D844" s="32"/>
      <c r="E844" s="32"/>
      <c r="F844" s="32"/>
      <c r="G844" s="32"/>
      <c r="H844" s="158"/>
      <c r="I844" s="376"/>
      <c r="J844" s="158"/>
      <c r="K844" s="158"/>
      <c r="L844" s="158"/>
      <c r="M844" s="158"/>
      <c r="N844" s="32"/>
      <c r="O844" s="32"/>
      <c r="P844" s="32"/>
      <c r="Q844" s="32"/>
      <c r="R844" s="32"/>
      <c r="S844" s="32"/>
      <c r="T844" s="32"/>
      <c r="U844" s="32"/>
      <c r="V844" s="32"/>
      <c r="W844" s="32"/>
      <c r="X844" s="32"/>
      <c r="Y844" s="32"/>
      <c r="Z844" s="32"/>
      <c r="AA844" s="32"/>
      <c r="AB844" s="32"/>
      <c r="AC844" s="32"/>
      <c r="AD844" s="32"/>
      <c r="AE844" s="32"/>
    </row>
    <row r="845">
      <c r="A845" s="32"/>
      <c r="B845" s="32"/>
      <c r="C845" s="32"/>
      <c r="D845" s="32"/>
      <c r="E845" s="32"/>
      <c r="F845" s="32"/>
      <c r="G845" s="32"/>
      <c r="H845" s="158"/>
      <c r="I845" s="376"/>
      <c r="J845" s="158"/>
      <c r="K845" s="158"/>
      <c r="L845" s="158"/>
      <c r="M845" s="158"/>
      <c r="N845" s="32"/>
      <c r="O845" s="32"/>
      <c r="P845" s="32"/>
      <c r="Q845" s="32"/>
      <c r="R845" s="32"/>
      <c r="S845" s="32"/>
      <c r="T845" s="32"/>
      <c r="U845" s="32"/>
      <c r="V845" s="32"/>
      <c r="W845" s="32"/>
      <c r="X845" s="32"/>
      <c r="Y845" s="32"/>
      <c r="Z845" s="32"/>
      <c r="AA845" s="32"/>
      <c r="AB845" s="32"/>
      <c r="AC845" s="32"/>
      <c r="AD845" s="32"/>
      <c r="AE845" s="32"/>
    </row>
    <row r="846">
      <c r="A846" s="32"/>
      <c r="B846" s="32"/>
      <c r="C846" s="32"/>
      <c r="D846" s="32"/>
      <c r="E846" s="32"/>
      <c r="F846" s="32"/>
      <c r="G846" s="32"/>
      <c r="H846" s="158"/>
      <c r="I846" s="376"/>
      <c r="J846" s="158"/>
      <c r="K846" s="158"/>
      <c r="L846" s="158"/>
      <c r="M846" s="158"/>
      <c r="N846" s="32"/>
      <c r="O846" s="32"/>
      <c r="P846" s="32"/>
      <c r="Q846" s="32"/>
      <c r="R846" s="32"/>
      <c r="S846" s="32"/>
      <c r="T846" s="32"/>
      <c r="U846" s="32"/>
      <c r="V846" s="32"/>
      <c r="W846" s="32"/>
      <c r="X846" s="32"/>
      <c r="Y846" s="32"/>
      <c r="Z846" s="32"/>
      <c r="AA846" s="32"/>
      <c r="AB846" s="32"/>
      <c r="AC846" s="32"/>
      <c r="AD846" s="32"/>
      <c r="AE846" s="32"/>
    </row>
    <row r="847">
      <c r="A847" s="32"/>
      <c r="B847" s="32"/>
      <c r="C847" s="32"/>
      <c r="D847" s="32"/>
      <c r="E847" s="32"/>
      <c r="F847" s="32"/>
      <c r="G847" s="32"/>
      <c r="H847" s="158"/>
      <c r="I847" s="376"/>
      <c r="J847" s="158"/>
      <c r="K847" s="158"/>
      <c r="L847" s="158"/>
      <c r="M847" s="158"/>
      <c r="N847" s="32"/>
      <c r="O847" s="32"/>
      <c r="P847" s="32"/>
      <c r="Q847" s="32"/>
      <c r="R847" s="32"/>
      <c r="S847" s="32"/>
      <c r="T847" s="32"/>
      <c r="U847" s="32"/>
      <c r="V847" s="32"/>
      <c r="W847" s="32"/>
      <c r="X847" s="32"/>
      <c r="Y847" s="32"/>
      <c r="Z847" s="32"/>
      <c r="AA847" s="32"/>
      <c r="AB847" s="32"/>
      <c r="AC847" s="32"/>
      <c r="AD847" s="32"/>
      <c r="AE847" s="32"/>
    </row>
    <row r="848">
      <c r="A848" s="32"/>
      <c r="B848" s="32"/>
      <c r="C848" s="32"/>
      <c r="D848" s="32"/>
      <c r="E848" s="32"/>
      <c r="F848" s="32"/>
      <c r="G848" s="32"/>
      <c r="H848" s="158"/>
      <c r="I848" s="376"/>
      <c r="J848" s="158"/>
      <c r="K848" s="158"/>
      <c r="L848" s="158"/>
      <c r="M848" s="158"/>
      <c r="N848" s="32"/>
      <c r="O848" s="32"/>
      <c r="P848" s="32"/>
      <c r="Q848" s="32"/>
      <c r="R848" s="32"/>
      <c r="S848" s="32"/>
      <c r="T848" s="32"/>
      <c r="U848" s="32"/>
      <c r="V848" s="32"/>
      <c r="W848" s="32"/>
      <c r="X848" s="32"/>
      <c r="Y848" s="32"/>
      <c r="Z848" s="32"/>
      <c r="AA848" s="32"/>
      <c r="AB848" s="32"/>
      <c r="AC848" s="32"/>
      <c r="AD848" s="32"/>
      <c r="AE848" s="32"/>
    </row>
    <row r="849">
      <c r="A849" s="32"/>
      <c r="B849" s="32"/>
      <c r="C849" s="32"/>
      <c r="D849" s="32"/>
      <c r="E849" s="32"/>
      <c r="F849" s="32"/>
      <c r="G849" s="32"/>
      <c r="H849" s="158"/>
      <c r="I849" s="376"/>
      <c r="J849" s="158"/>
      <c r="K849" s="158"/>
      <c r="L849" s="158"/>
      <c r="M849" s="158"/>
      <c r="N849" s="32"/>
      <c r="O849" s="32"/>
      <c r="P849" s="32"/>
      <c r="Q849" s="32"/>
      <c r="R849" s="32"/>
      <c r="S849" s="32"/>
      <c r="T849" s="32"/>
      <c r="U849" s="32"/>
      <c r="V849" s="32"/>
      <c r="W849" s="32"/>
      <c r="X849" s="32"/>
      <c r="Y849" s="32"/>
      <c r="Z849" s="32"/>
      <c r="AA849" s="32"/>
      <c r="AB849" s="32"/>
      <c r="AC849" s="32"/>
      <c r="AD849" s="32"/>
      <c r="AE849" s="32"/>
    </row>
    <row r="850">
      <c r="A850" s="32"/>
      <c r="B850" s="32"/>
      <c r="C850" s="32"/>
      <c r="D850" s="32"/>
      <c r="E850" s="32"/>
      <c r="F850" s="32"/>
      <c r="G850" s="32"/>
      <c r="H850" s="158"/>
      <c r="I850" s="376"/>
      <c r="J850" s="158"/>
      <c r="K850" s="158"/>
      <c r="L850" s="158"/>
      <c r="M850" s="158"/>
      <c r="N850" s="32"/>
      <c r="O850" s="32"/>
      <c r="P850" s="32"/>
      <c r="Q850" s="32"/>
      <c r="R850" s="32"/>
      <c r="S850" s="32"/>
      <c r="T850" s="32"/>
      <c r="U850" s="32"/>
      <c r="V850" s="32"/>
      <c r="W850" s="32"/>
      <c r="X850" s="32"/>
      <c r="Y850" s="32"/>
      <c r="Z850" s="32"/>
      <c r="AA850" s="32"/>
      <c r="AB850" s="32"/>
      <c r="AC850" s="32"/>
      <c r="AD850" s="32"/>
      <c r="AE850" s="32"/>
    </row>
    <row r="851">
      <c r="A851" s="32"/>
      <c r="B851" s="32"/>
      <c r="C851" s="32"/>
      <c r="D851" s="32"/>
      <c r="E851" s="32"/>
      <c r="F851" s="32"/>
      <c r="G851" s="32"/>
      <c r="H851" s="158"/>
      <c r="I851" s="376"/>
      <c r="J851" s="158"/>
      <c r="K851" s="158"/>
      <c r="L851" s="158"/>
      <c r="M851" s="158"/>
      <c r="N851" s="32"/>
      <c r="O851" s="32"/>
      <c r="P851" s="32"/>
      <c r="Q851" s="32"/>
      <c r="R851" s="32"/>
      <c r="S851" s="32"/>
      <c r="T851" s="32"/>
      <c r="U851" s="32"/>
      <c r="V851" s="32"/>
      <c r="W851" s="32"/>
      <c r="X851" s="32"/>
      <c r="Y851" s="32"/>
      <c r="Z851" s="32"/>
      <c r="AA851" s="32"/>
      <c r="AB851" s="32"/>
      <c r="AC851" s="32"/>
      <c r="AD851" s="32"/>
      <c r="AE851" s="32"/>
    </row>
    <row r="852">
      <c r="A852" s="32"/>
      <c r="B852" s="32"/>
      <c r="C852" s="32"/>
      <c r="D852" s="32"/>
      <c r="E852" s="32"/>
      <c r="F852" s="32"/>
      <c r="G852" s="32"/>
      <c r="H852" s="158"/>
      <c r="I852" s="376"/>
      <c r="J852" s="158"/>
      <c r="K852" s="158"/>
      <c r="L852" s="158"/>
      <c r="M852" s="158"/>
      <c r="N852" s="32"/>
      <c r="O852" s="32"/>
      <c r="P852" s="32"/>
      <c r="Q852" s="32"/>
      <c r="R852" s="32"/>
      <c r="S852" s="32"/>
      <c r="T852" s="32"/>
      <c r="U852" s="32"/>
      <c r="V852" s="32"/>
      <c r="W852" s="32"/>
      <c r="X852" s="32"/>
      <c r="Y852" s="32"/>
      <c r="Z852" s="32"/>
      <c r="AA852" s="32"/>
      <c r="AB852" s="32"/>
      <c r="AC852" s="32"/>
      <c r="AD852" s="32"/>
      <c r="AE852" s="32"/>
    </row>
    <row r="853">
      <c r="A853" s="32"/>
      <c r="B853" s="32"/>
      <c r="C853" s="32"/>
      <c r="D853" s="32"/>
      <c r="E853" s="32"/>
      <c r="F853" s="32"/>
      <c r="G853" s="32"/>
      <c r="H853" s="158"/>
      <c r="I853" s="376"/>
      <c r="J853" s="158"/>
      <c r="K853" s="158"/>
      <c r="L853" s="158"/>
      <c r="M853" s="158"/>
      <c r="N853" s="32"/>
      <c r="O853" s="32"/>
      <c r="P853" s="32"/>
      <c r="Q853" s="32"/>
      <c r="R853" s="32"/>
      <c r="S853" s="32"/>
      <c r="T853" s="32"/>
      <c r="U853" s="32"/>
      <c r="V853" s="32"/>
      <c r="W853" s="32"/>
      <c r="X853" s="32"/>
      <c r="Y853" s="32"/>
      <c r="Z853" s="32"/>
      <c r="AA853" s="32"/>
      <c r="AB853" s="32"/>
      <c r="AC853" s="32"/>
      <c r="AD853" s="32"/>
      <c r="AE853" s="32"/>
    </row>
    <row r="854">
      <c r="A854" s="32"/>
      <c r="B854" s="32"/>
      <c r="C854" s="32"/>
      <c r="D854" s="32"/>
      <c r="E854" s="32"/>
      <c r="F854" s="32"/>
      <c r="G854" s="32"/>
      <c r="H854" s="158"/>
      <c r="I854" s="376"/>
      <c r="J854" s="158"/>
      <c r="K854" s="158"/>
      <c r="L854" s="158"/>
      <c r="M854" s="158"/>
      <c r="N854" s="32"/>
      <c r="O854" s="32"/>
      <c r="P854" s="32"/>
      <c r="Q854" s="32"/>
      <c r="R854" s="32"/>
      <c r="S854" s="32"/>
      <c r="T854" s="32"/>
      <c r="U854" s="32"/>
      <c r="V854" s="32"/>
      <c r="W854" s="32"/>
      <c r="X854" s="32"/>
      <c r="Y854" s="32"/>
      <c r="Z854" s="32"/>
      <c r="AA854" s="32"/>
      <c r="AB854" s="32"/>
      <c r="AC854" s="32"/>
      <c r="AD854" s="32"/>
      <c r="AE854" s="32"/>
    </row>
    <row r="855">
      <c r="A855" s="32"/>
      <c r="B855" s="32"/>
      <c r="C855" s="32"/>
      <c r="D855" s="32"/>
      <c r="E855" s="32"/>
      <c r="F855" s="32"/>
      <c r="G855" s="32"/>
      <c r="H855" s="158"/>
      <c r="I855" s="376"/>
      <c r="J855" s="158"/>
      <c r="K855" s="158"/>
      <c r="L855" s="158"/>
      <c r="M855" s="158"/>
      <c r="N855" s="32"/>
      <c r="O855" s="32"/>
      <c r="P855" s="32"/>
      <c r="Q855" s="32"/>
      <c r="R855" s="32"/>
      <c r="S855" s="32"/>
      <c r="T855" s="32"/>
      <c r="U855" s="32"/>
      <c r="V855" s="32"/>
      <c r="W855" s="32"/>
      <c r="X855" s="32"/>
      <c r="Y855" s="32"/>
      <c r="Z855" s="32"/>
      <c r="AA855" s="32"/>
      <c r="AB855" s="32"/>
      <c r="AC855" s="32"/>
      <c r="AD855" s="32"/>
      <c r="AE855" s="32"/>
    </row>
    <row r="856">
      <c r="A856" s="32"/>
      <c r="B856" s="32"/>
      <c r="C856" s="32"/>
      <c r="D856" s="32"/>
      <c r="E856" s="32"/>
      <c r="F856" s="32"/>
      <c r="G856" s="32"/>
      <c r="H856" s="158"/>
      <c r="I856" s="376"/>
      <c r="J856" s="158"/>
      <c r="K856" s="158"/>
      <c r="L856" s="158"/>
      <c r="M856" s="158"/>
      <c r="N856" s="32"/>
      <c r="O856" s="32"/>
      <c r="P856" s="32"/>
      <c r="Q856" s="32"/>
      <c r="R856" s="32"/>
      <c r="S856" s="32"/>
      <c r="T856" s="32"/>
      <c r="U856" s="32"/>
      <c r="V856" s="32"/>
      <c r="W856" s="32"/>
      <c r="X856" s="32"/>
      <c r="Y856" s="32"/>
      <c r="Z856" s="32"/>
      <c r="AA856" s="32"/>
      <c r="AB856" s="32"/>
      <c r="AC856" s="32"/>
      <c r="AD856" s="32"/>
      <c r="AE856" s="32"/>
    </row>
    <row r="857">
      <c r="A857" s="32"/>
      <c r="B857" s="32"/>
      <c r="C857" s="32"/>
      <c r="D857" s="32"/>
      <c r="E857" s="32"/>
      <c r="F857" s="32"/>
      <c r="G857" s="32"/>
      <c r="H857" s="158"/>
      <c r="I857" s="376"/>
      <c r="J857" s="158"/>
      <c r="K857" s="158"/>
      <c r="L857" s="158"/>
      <c r="M857" s="158"/>
      <c r="N857" s="32"/>
      <c r="O857" s="32"/>
      <c r="P857" s="32"/>
      <c r="Q857" s="32"/>
      <c r="R857" s="32"/>
      <c r="S857" s="32"/>
      <c r="T857" s="32"/>
      <c r="U857" s="32"/>
      <c r="V857" s="32"/>
      <c r="W857" s="32"/>
      <c r="X857" s="32"/>
      <c r="Y857" s="32"/>
      <c r="Z857" s="32"/>
      <c r="AA857" s="32"/>
      <c r="AB857" s="32"/>
      <c r="AC857" s="32"/>
      <c r="AD857" s="32"/>
      <c r="AE857" s="32"/>
    </row>
    <row r="858">
      <c r="A858" s="32"/>
      <c r="B858" s="32"/>
      <c r="C858" s="32"/>
      <c r="D858" s="32"/>
      <c r="E858" s="32"/>
      <c r="F858" s="32"/>
      <c r="G858" s="32"/>
      <c r="H858" s="158"/>
      <c r="I858" s="376"/>
      <c r="J858" s="158"/>
      <c r="K858" s="158"/>
      <c r="L858" s="158"/>
      <c r="M858" s="158"/>
      <c r="N858" s="32"/>
      <c r="O858" s="32"/>
      <c r="P858" s="32"/>
      <c r="Q858" s="32"/>
      <c r="R858" s="32"/>
      <c r="S858" s="32"/>
      <c r="T858" s="32"/>
      <c r="U858" s="32"/>
      <c r="V858" s="32"/>
      <c r="W858" s="32"/>
      <c r="X858" s="32"/>
      <c r="Y858" s="32"/>
      <c r="Z858" s="32"/>
      <c r="AA858" s="32"/>
      <c r="AB858" s="32"/>
      <c r="AC858" s="32"/>
      <c r="AD858" s="32"/>
      <c r="AE858" s="32"/>
    </row>
    <row r="859">
      <c r="A859" s="32"/>
      <c r="B859" s="32"/>
      <c r="C859" s="32"/>
      <c r="D859" s="32"/>
      <c r="E859" s="32"/>
      <c r="F859" s="32"/>
      <c r="G859" s="32"/>
      <c r="H859" s="158"/>
      <c r="I859" s="376"/>
      <c r="J859" s="158"/>
      <c r="K859" s="158"/>
      <c r="L859" s="158"/>
      <c r="M859" s="158"/>
      <c r="N859" s="32"/>
      <c r="O859" s="32"/>
      <c r="P859" s="32"/>
      <c r="Q859" s="32"/>
      <c r="R859" s="32"/>
      <c r="S859" s="32"/>
      <c r="T859" s="32"/>
      <c r="U859" s="32"/>
      <c r="V859" s="32"/>
      <c r="W859" s="32"/>
      <c r="X859" s="32"/>
      <c r="Y859" s="32"/>
      <c r="Z859" s="32"/>
      <c r="AA859" s="32"/>
      <c r="AB859" s="32"/>
      <c r="AC859" s="32"/>
      <c r="AD859" s="32"/>
      <c r="AE859" s="32"/>
    </row>
    <row r="860">
      <c r="A860" s="32"/>
      <c r="B860" s="32"/>
      <c r="C860" s="32"/>
      <c r="D860" s="32"/>
      <c r="E860" s="32"/>
      <c r="F860" s="32"/>
      <c r="G860" s="32"/>
      <c r="H860" s="158"/>
      <c r="I860" s="376"/>
      <c r="J860" s="158"/>
      <c r="K860" s="158"/>
      <c r="L860" s="158"/>
      <c r="M860" s="158"/>
      <c r="N860" s="32"/>
      <c r="O860" s="32"/>
      <c r="P860" s="32"/>
      <c r="Q860" s="32"/>
      <c r="R860" s="32"/>
      <c r="S860" s="32"/>
      <c r="T860" s="32"/>
      <c r="U860" s="32"/>
      <c r="V860" s="32"/>
      <c r="W860" s="32"/>
      <c r="X860" s="32"/>
      <c r="Y860" s="32"/>
      <c r="Z860" s="32"/>
      <c r="AA860" s="32"/>
      <c r="AB860" s="32"/>
      <c r="AC860" s="32"/>
      <c r="AD860" s="32"/>
      <c r="AE860" s="32"/>
    </row>
    <row r="861">
      <c r="A861" s="32"/>
      <c r="B861" s="32"/>
      <c r="C861" s="32"/>
      <c r="D861" s="32"/>
      <c r="E861" s="32"/>
      <c r="F861" s="32"/>
      <c r="G861" s="32"/>
      <c r="H861" s="158"/>
      <c r="I861" s="376"/>
      <c r="J861" s="158"/>
      <c r="K861" s="158"/>
      <c r="L861" s="158"/>
      <c r="M861" s="158"/>
      <c r="N861" s="32"/>
      <c r="O861" s="32"/>
      <c r="P861" s="32"/>
      <c r="Q861" s="32"/>
      <c r="R861" s="32"/>
      <c r="S861" s="32"/>
      <c r="T861" s="32"/>
      <c r="U861" s="32"/>
      <c r="V861" s="32"/>
      <c r="W861" s="32"/>
      <c r="X861" s="32"/>
      <c r="Y861" s="32"/>
      <c r="Z861" s="32"/>
      <c r="AA861" s="32"/>
      <c r="AB861" s="32"/>
      <c r="AC861" s="32"/>
      <c r="AD861" s="32"/>
      <c r="AE861" s="32"/>
    </row>
    <row r="862">
      <c r="A862" s="32"/>
      <c r="B862" s="32"/>
      <c r="C862" s="32"/>
      <c r="D862" s="32"/>
      <c r="E862" s="32"/>
      <c r="F862" s="32"/>
      <c r="G862" s="32"/>
      <c r="H862" s="158"/>
      <c r="I862" s="376"/>
      <c r="J862" s="158"/>
      <c r="K862" s="158"/>
      <c r="L862" s="158"/>
      <c r="M862" s="158"/>
      <c r="N862" s="32"/>
      <c r="O862" s="32"/>
      <c r="P862" s="32"/>
      <c r="Q862" s="32"/>
      <c r="R862" s="32"/>
      <c r="S862" s="32"/>
      <c r="T862" s="32"/>
      <c r="U862" s="32"/>
      <c r="V862" s="32"/>
      <c r="W862" s="32"/>
      <c r="X862" s="32"/>
      <c r="Y862" s="32"/>
      <c r="Z862" s="32"/>
      <c r="AA862" s="32"/>
      <c r="AB862" s="32"/>
      <c r="AC862" s="32"/>
      <c r="AD862" s="32"/>
      <c r="AE862" s="32"/>
    </row>
    <row r="863">
      <c r="A863" s="32"/>
      <c r="B863" s="32"/>
      <c r="C863" s="32"/>
      <c r="D863" s="32"/>
      <c r="E863" s="32"/>
      <c r="F863" s="32"/>
      <c r="G863" s="32"/>
      <c r="H863" s="158"/>
      <c r="I863" s="376"/>
      <c r="J863" s="158"/>
      <c r="K863" s="158"/>
      <c r="L863" s="158"/>
      <c r="M863" s="158"/>
      <c r="N863" s="32"/>
      <c r="O863" s="32"/>
      <c r="P863" s="32"/>
      <c r="Q863" s="32"/>
      <c r="R863" s="32"/>
      <c r="S863" s="32"/>
      <c r="T863" s="32"/>
      <c r="U863" s="32"/>
      <c r="V863" s="32"/>
      <c r="W863" s="32"/>
      <c r="X863" s="32"/>
      <c r="Y863" s="32"/>
      <c r="Z863" s="32"/>
      <c r="AA863" s="32"/>
      <c r="AB863" s="32"/>
      <c r="AC863" s="32"/>
      <c r="AD863" s="32"/>
      <c r="AE863" s="32"/>
    </row>
    <row r="864">
      <c r="A864" s="32"/>
      <c r="B864" s="32"/>
      <c r="C864" s="32"/>
      <c r="D864" s="32"/>
      <c r="E864" s="32"/>
      <c r="F864" s="32"/>
      <c r="G864" s="32"/>
      <c r="H864" s="158"/>
      <c r="I864" s="376"/>
      <c r="J864" s="158"/>
      <c r="K864" s="158"/>
      <c r="L864" s="158"/>
      <c r="M864" s="158"/>
      <c r="N864" s="32"/>
      <c r="O864" s="32"/>
      <c r="P864" s="32"/>
      <c r="Q864" s="32"/>
      <c r="R864" s="32"/>
      <c r="S864" s="32"/>
      <c r="T864" s="32"/>
      <c r="U864" s="32"/>
      <c r="V864" s="32"/>
      <c r="W864" s="32"/>
      <c r="X864" s="32"/>
      <c r="Y864" s="32"/>
      <c r="Z864" s="32"/>
      <c r="AA864" s="32"/>
      <c r="AB864" s="32"/>
      <c r="AC864" s="32"/>
      <c r="AD864" s="32"/>
      <c r="AE864" s="32"/>
    </row>
    <row r="865">
      <c r="A865" s="32"/>
      <c r="B865" s="32"/>
      <c r="C865" s="32"/>
      <c r="D865" s="32"/>
      <c r="E865" s="32"/>
      <c r="F865" s="32"/>
      <c r="G865" s="32"/>
      <c r="H865" s="158"/>
      <c r="I865" s="376"/>
      <c r="J865" s="158"/>
      <c r="K865" s="158"/>
      <c r="L865" s="158"/>
      <c r="M865" s="158"/>
      <c r="N865" s="32"/>
      <c r="O865" s="32"/>
      <c r="P865" s="32"/>
      <c r="Q865" s="32"/>
      <c r="R865" s="32"/>
      <c r="S865" s="32"/>
      <c r="T865" s="32"/>
      <c r="U865" s="32"/>
      <c r="V865" s="32"/>
      <c r="W865" s="32"/>
      <c r="X865" s="32"/>
      <c r="Y865" s="32"/>
      <c r="Z865" s="32"/>
      <c r="AA865" s="32"/>
      <c r="AB865" s="32"/>
      <c r="AC865" s="32"/>
      <c r="AD865" s="32"/>
      <c r="AE865" s="32"/>
    </row>
    <row r="866">
      <c r="A866" s="32"/>
      <c r="B866" s="32"/>
      <c r="C866" s="32"/>
      <c r="D866" s="32"/>
      <c r="E866" s="32"/>
      <c r="F866" s="32"/>
      <c r="G866" s="32"/>
      <c r="H866" s="158"/>
      <c r="I866" s="376"/>
      <c r="J866" s="158"/>
      <c r="K866" s="158"/>
      <c r="L866" s="158"/>
      <c r="M866" s="158"/>
      <c r="N866" s="32"/>
      <c r="O866" s="32"/>
      <c r="P866" s="32"/>
      <c r="Q866" s="32"/>
      <c r="R866" s="32"/>
      <c r="S866" s="32"/>
      <c r="T866" s="32"/>
      <c r="U866" s="32"/>
      <c r="V866" s="32"/>
      <c r="W866" s="32"/>
      <c r="X866" s="32"/>
      <c r="Y866" s="32"/>
      <c r="Z866" s="32"/>
      <c r="AA866" s="32"/>
      <c r="AB866" s="32"/>
      <c r="AC866" s="32"/>
      <c r="AD866" s="32"/>
      <c r="AE866" s="32"/>
    </row>
    <row r="867">
      <c r="A867" s="32"/>
      <c r="B867" s="32"/>
      <c r="C867" s="32"/>
      <c r="D867" s="32"/>
      <c r="E867" s="32"/>
      <c r="F867" s="32"/>
      <c r="G867" s="32"/>
      <c r="H867" s="158"/>
      <c r="I867" s="376"/>
      <c r="J867" s="158"/>
      <c r="K867" s="158"/>
      <c r="L867" s="158"/>
      <c r="M867" s="158"/>
      <c r="N867" s="32"/>
      <c r="O867" s="32"/>
      <c r="P867" s="32"/>
      <c r="Q867" s="32"/>
      <c r="R867" s="32"/>
      <c r="S867" s="32"/>
      <c r="T867" s="32"/>
      <c r="U867" s="32"/>
      <c r="V867" s="32"/>
      <c r="W867" s="32"/>
      <c r="X867" s="32"/>
      <c r="Y867" s="32"/>
      <c r="Z867" s="32"/>
      <c r="AA867" s="32"/>
      <c r="AB867" s="32"/>
      <c r="AC867" s="32"/>
      <c r="AD867" s="32"/>
      <c r="AE867" s="32"/>
    </row>
    <row r="868">
      <c r="A868" s="32"/>
      <c r="B868" s="32"/>
      <c r="C868" s="32"/>
      <c r="D868" s="32"/>
      <c r="E868" s="32"/>
      <c r="F868" s="32"/>
      <c r="G868" s="32"/>
      <c r="H868" s="158"/>
      <c r="I868" s="376"/>
      <c r="J868" s="158"/>
      <c r="K868" s="158"/>
      <c r="L868" s="158"/>
      <c r="M868" s="158"/>
      <c r="N868" s="32"/>
      <c r="O868" s="32"/>
      <c r="P868" s="32"/>
      <c r="Q868" s="32"/>
      <c r="R868" s="32"/>
      <c r="S868" s="32"/>
      <c r="T868" s="32"/>
      <c r="U868" s="32"/>
      <c r="V868" s="32"/>
      <c r="W868" s="32"/>
      <c r="X868" s="32"/>
      <c r="Y868" s="32"/>
      <c r="Z868" s="32"/>
      <c r="AA868" s="32"/>
      <c r="AB868" s="32"/>
      <c r="AC868" s="32"/>
      <c r="AD868" s="32"/>
      <c r="AE868" s="32"/>
    </row>
    <row r="869">
      <c r="A869" s="32"/>
      <c r="B869" s="32"/>
      <c r="C869" s="32"/>
      <c r="D869" s="32"/>
      <c r="E869" s="32"/>
      <c r="F869" s="32"/>
      <c r="G869" s="32"/>
      <c r="H869" s="158"/>
      <c r="I869" s="376"/>
      <c r="J869" s="158"/>
      <c r="K869" s="158"/>
      <c r="L869" s="158"/>
      <c r="M869" s="158"/>
      <c r="N869" s="32"/>
      <c r="O869" s="32"/>
      <c r="P869" s="32"/>
      <c r="Q869" s="32"/>
      <c r="R869" s="32"/>
      <c r="S869" s="32"/>
      <c r="T869" s="32"/>
      <c r="U869" s="32"/>
      <c r="V869" s="32"/>
      <c r="W869" s="32"/>
      <c r="X869" s="32"/>
      <c r="Y869" s="32"/>
      <c r="Z869" s="32"/>
      <c r="AA869" s="32"/>
      <c r="AB869" s="32"/>
      <c r="AC869" s="32"/>
      <c r="AD869" s="32"/>
      <c r="AE869" s="32"/>
    </row>
    <row r="870">
      <c r="A870" s="32"/>
      <c r="B870" s="32"/>
      <c r="C870" s="32"/>
      <c r="D870" s="32"/>
      <c r="E870" s="32"/>
      <c r="F870" s="32"/>
      <c r="G870" s="32"/>
      <c r="H870" s="158"/>
      <c r="I870" s="376"/>
      <c r="J870" s="158"/>
      <c r="K870" s="158"/>
      <c r="L870" s="158"/>
      <c r="M870" s="158"/>
      <c r="N870" s="32"/>
      <c r="O870" s="32"/>
      <c r="P870" s="32"/>
      <c r="Q870" s="32"/>
      <c r="R870" s="32"/>
      <c r="S870" s="32"/>
      <c r="T870" s="32"/>
      <c r="U870" s="32"/>
      <c r="V870" s="32"/>
      <c r="W870" s="32"/>
      <c r="X870" s="32"/>
      <c r="Y870" s="32"/>
      <c r="Z870" s="32"/>
      <c r="AA870" s="32"/>
      <c r="AB870" s="32"/>
      <c r="AC870" s="32"/>
      <c r="AD870" s="32"/>
      <c r="AE870" s="32"/>
    </row>
    <row r="871">
      <c r="A871" s="32"/>
      <c r="B871" s="32"/>
      <c r="C871" s="32"/>
      <c r="D871" s="32"/>
      <c r="E871" s="32"/>
      <c r="F871" s="32"/>
      <c r="G871" s="32"/>
      <c r="H871" s="158"/>
      <c r="I871" s="376"/>
      <c r="J871" s="158"/>
      <c r="K871" s="158"/>
      <c r="L871" s="158"/>
      <c r="M871" s="158"/>
      <c r="N871" s="32"/>
      <c r="O871" s="32"/>
      <c r="P871" s="32"/>
      <c r="Q871" s="32"/>
      <c r="R871" s="32"/>
      <c r="S871" s="32"/>
      <c r="T871" s="32"/>
      <c r="U871" s="32"/>
      <c r="V871" s="32"/>
      <c r="W871" s="32"/>
      <c r="X871" s="32"/>
      <c r="Y871" s="32"/>
      <c r="Z871" s="32"/>
      <c r="AA871" s="32"/>
      <c r="AB871" s="32"/>
      <c r="AC871" s="32"/>
      <c r="AD871" s="32"/>
      <c r="AE871" s="32"/>
    </row>
    <row r="872">
      <c r="A872" s="32"/>
      <c r="B872" s="32"/>
      <c r="C872" s="32"/>
      <c r="D872" s="32"/>
      <c r="E872" s="32"/>
      <c r="F872" s="32"/>
      <c r="G872" s="32"/>
      <c r="H872" s="158"/>
      <c r="I872" s="376"/>
      <c r="J872" s="158"/>
      <c r="K872" s="158"/>
      <c r="L872" s="158"/>
      <c r="M872" s="158"/>
      <c r="N872" s="32"/>
      <c r="O872" s="32"/>
      <c r="P872" s="32"/>
      <c r="Q872" s="32"/>
      <c r="R872" s="32"/>
      <c r="S872" s="32"/>
      <c r="T872" s="32"/>
      <c r="U872" s="32"/>
      <c r="V872" s="32"/>
      <c r="W872" s="32"/>
      <c r="X872" s="32"/>
      <c r="Y872" s="32"/>
      <c r="Z872" s="32"/>
      <c r="AA872" s="32"/>
      <c r="AB872" s="32"/>
      <c r="AC872" s="32"/>
      <c r="AD872" s="32"/>
      <c r="AE872" s="32"/>
    </row>
    <row r="873">
      <c r="A873" s="32"/>
      <c r="B873" s="32"/>
      <c r="C873" s="32"/>
      <c r="D873" s="32"/>
      <c r="E873" s="32"/>
      <c r="F873" s="32"/>
      <c r="G873" s="32"/>
      <c r="H873" s="158"/>
      <c r="I873" s="376"/>
      <c r="J873" s="158"/>
      <c r="K873" s="158"/>
      <c r="L873" s="158"/>
      <c r="M873" s="158"/>
      <c r="N873" s="32"/>
      <c r="O873" s="32"/>
      <c r="P873" s="32"/>
      <c r="Q873" s="32"/>
      <c r="R873" s="32"/>
      <c r="S873" s="32"/>
      <c r="T873" s="32"/>
      <c r="U873" s="32"/>
      <c r="V873" s="32"/>
      <c r="W873" s="32"/>
      <c r="X873" s="32"/>
      <c r="Y873" s="32"/>
      <c r="Z873" s="32"/>
      <c r="AA873" s="32"/>
      <c r="AB873" s="32"/>
      <c r="AC873" s="32"/>
      <c r="AD873" s="32"/>
      <c r="AE873" s="32"/>
    </row>
    <row r="874">
      <c r="A874" s="32"/>
      <c r="B874" s="32"/>
      <c r="C874" s="32"/>
      <c r="D874" s="32"/>
      <c r="E874" s="32"/>
      <c r="F874" s="32"/>
      <c r="G874" s="32"/>
      <c r="H874" s="158"/>
      <c r="I874" s="376"/>
      <c r="J874" s="158"/>
      <c r="K874" s="158"/>
      <c r="L874" s="158"/>
      <c r="M874" s="158"/>
      <c r="N874" s="32"/>
      <c r="O874" s="32"/>
      <c r="P874" s="32"/>
      <c r="Q874" s="32"/>
      <c r="R874" s="32"/>
      <c r="S874" s="32"/>
      <c r="T874" s="32"/>
      <c r="U874" s="32"/>
      <c r="V874" s="32"/>
      <c r="W874" s="32"/>
      <c r="X874" s="32"/>
      <c r="Y874" s="32"/>
      <c r="Z874" s="32"/>
      <c r="AA874" s="32"/>
      <c r="AB874" s="32"/>
      <c r="AC874" s="32"/>
      <c r="AD874" s="32"/>
      <c r="AE874" s="32"/>
    </row>
    <row r="875">
      <c r="A875" s="32"/>
      <c r="B875" s="32"/>
      <c r="C875" s="32"/>
      <c r="D875" s="32"/>
      <c r="E875" s="32"/>
      <c r="F875" s="32"/>
      <c r="G875" s="32"/>
      <c r="H875" s="158"/>
      <c r="I875" s="376"/>
      <c r="J875" s="158"/>
      <c r="K875" s="158"/>
      <c r="L875" s="158"/>
      <c r="M875" s="158"/>
      <c r="N875" s="32"/>
      <c r="O875" s="32"/>
      <c r="P875" s="32"/>
      <c r="Q875" s="32"/>
      <c r="R875" s="32"/>
      <c r="S875" s="32"/>
      <c r="T875" s="32"/>
      <c r="U875" s="32"/>
      <c r="V875" s="32"/>
      <c r="W875" s="32"/>
      <c r="X875" s="32"/>
      <c r="Y875" s="32"/>
      <c r="Z875" s="32"/>
      <c r="AA875" s="32"/>
      <c r="AB875" s="32"/>
      <c r="AC875" s="32"/>
      <c r="AD875" s="32"/>
      <c r="AE875" s="32"/>
    </row>
    <row r="876">
      <c r="A876" s="32"/>
      <c r="B876" s="32"/>
      <c r="C876" s="32"/>
      <c r="D876" s="32"/>
      <c r="E876" s="32"/>
      <c r="F876" s="32"/>
      <c r="G876" s="32"/>
      <c r="H876" s="158"/>
      <c r="I876" s="376"/>
      <c r="J876" s="158"/>
      <c r="K876" s="158"/>
      <c r="L876" s="158"/>
      <c r="M876" s="158"/>
      <c r="N876" s="32"/>
      <c r="O876" s="32"/>
      <c r="P876" s="32"/>
      <c r="Q876" s="32"/>
      <c r="R876" s="32"/>
      <c r="S876" s="32"/>
      <c r="T876" s="32"/>
      <c r="U876" s="32"/>
      <c r="V876" s="32"/>
      <c r="W876" s="32"/>
      <c r="X876" s="32"/>
      <c r="Y876" s="32"/>
      <c r="Z876" s="32"/>
      <c r="AA876" s="32"/>
      <c r="AB876" s="32"/>
      <c r="AC876" s="32"/>
      <c r="AD876" s="32"/>
      <c r="AE876" s="32"/>
    </row>
    <row r="877">
      <c r="A877" s="32"/>
      <c r="B877" s="32"/>
      <c r="C877" s="32"/>
      <c r="D877" s="32"/>
      <c r="E877" s="32"/>
      <c r="F877" s="32"/>
      <c r="G877" s="32"/>
      <c r="H877" s="158"/>
      <c r="I877" s="376"/>
      <c r="J877" s="158"/>
      <c r="K877" s="158"/>
      <c r="L877" s="158"/>
      <c r="M877" s="158"/>
      <c r="N877" s="32"/>
      <c r="O877" s="32"/>
      <c r="P877" s="32"/>
      <c r="Q877" s="32"/>
      <c r="R877" s="32"/>
      <c r="S877" s="32"/>
      <c r="T877" s="32"/>
      <c r="U877" s="32"/>
      <c r="V877" s="32"/>
      <c r="W877" s="32"/>
      <c r="X877" s="32"/>
      <c r="Y877" s="32"/>
      <c r="Z877" s="32"/>
      <c r="AA877" s="32"/>
      <c r="AB877" s="32"/>
      <c r="AC877" s="32"/>
      <c r="AD877" s="32"/>
      <c r="AE877" s="32"/>
    </row>
    <row r="878">
      <c r="A878" s="32"/>
      <c r="B878" s="32"/>
      <c r="C878" s="32"/>
      <c r="D878" s="32"/>
      <c r="E878" s="32"/>
      <c r="F878" s="32"/>
      <c r="G878" s="32"/>
      <c r="H878" s="158"/>
      <c r="I878" s="376"/>
      <c r="J878" s="158"/>
      <c r="K878" s="158"/>
      <c r="L878" s="158"/>
      <c r="M878" s="158"/>
      <c r="N878" s="32"/>
      <c r="O878" s="32"/>
      <c r="P878" s="32"/>
      <c r="Q878" s="32"/>
      <c r="R878" s="32"/>
      <c r="S878" s="32"/>
      <c r="T878" s="32"/>
      <c r="U878" s="32"/>
      <c r="V878" s="32"/>
      <c r="W878" s="32"/>
      <c r="X878" s="32"/>
      <c r="Y878" s="32"/>
      <c r="Z878" s="32"/>
      <c r="AA878" s="32"/>
      <c r="AB878" s="32"/>
      <c r="AC878" s="32"/>
      <c r="AD878" s="32"/>
      <c r="AE878" s="32"/>
    </row>
    <row r="879">
      <c r="A879" s="32"/>
      <c r="B879" s="32"/>
      <c r="C879" s="32"/>
      <c r="D879" s="32"/>
      <c r="E879" s="32"/>
      <c r="F879" s="32"/>
      <c r="G879" s="32"/>
      <c r="H879" s="158"/>
      <c r="I879" s="376"/>
      <c r="J879" s="158"/>
      <c r="K879" s="158"/>
      <c r="L879" s="158"/>
      <c r="M879" s="158"/>
      <c r="N879" s="32"/>
      <c r="O879" s="32"/>
      <c r="P879" s="32"/>
      <c r="Q879" s="32"/>
      <c r="R879" s="32"/>
      <c r="S879" s="32"/>
      <c r="T879" s="32"/>
      <c r="U879" s="32"/>
      <c r="V879" s="32"/>
      <c r="W879" s="32"/>
      <c r="X879" s="32"/>
      <c r="Y879" s="32"/>
      <c r="Z879" s="32"/>
      <c r="AA879" s="32"/>
      <c r="AB879" s="32"/>
      <c r="AC879" s="32"/>
      <c r="AD879" s="32"/>
      <c r="AE879" s="32"/>
    </row>
    <row r="880">
      <c r="A880" s="32"/>
      <c r="B880" s="32"/>
      <c r="C880" s="32"/>
      <c r="D880" s="32"/>
      <c r="E880" s="32"/>
      <c r="F880" s="32"/>
      <c r="G880" s="32"/>
      <c r="H880" s="158"/>
      <c r="I880" s="376"/>
      <c r="J880" s="158"/>
      <c r="K880" s="158"/>
      <c r="L880" s="158"/>
      <c r="M880" s="158"/>
      <c r="N880" s="32"/>
      <c r="O880" s="32"/>
      <c r="P880" s="32"/>
      <c r="Q880" s="32"/>
      <c r="R880" s="32"/>
      <c r="S880" s="32"/>
      <c r="T880" s="32"/>
      <c r="U880" s="32"/>
      <c r="V880" s="32"/>
      <c r="W880" s="32"/>
      <c r="X880" s="32"/>
      <c r="Y880" s="32"/>
      <c r="Z880" s="32"/>
      <c r="AA880" s="32"/>
      <c r="AB880" s="32"/>
      <c r="AC880" s="32"/>
      <c r="AD880" s="32"/>
      <c r="AE880" s="32"/>
    </row>
    <row r="881">
      <c r="A881" s="32"/>
      <c r="B881" s="32"/>
      <c r="C881" s="32"/>
      <c r="D881" s="32"/>
      <c r="E881" s="32"/>
      <c r="F881" s="32"/>
      <c r="G881" s="32"/>
      <c r="H881" s="158"/>
      <c r="I881" s="376"/>
      <c r="J881" s="158"/>
      <c r="K881" s="158"/>
      <c r="L881" s="158"/>
      <c r="M881" s="158"/>
      <c r="N881" s="32"/>
      <c r="O881" s="32"/>
      <c r="P881" s="32"/>
      <c r="Q881" s="32"/>
      <c r="R881" s="32"/>
      <c r="S881" s="32"/>
      <c r="T881" s="32"/>
      <c r="U881" s="32"/>
      <c r="V881" s="32"/>
      <c r="W881" s="32"/>
      <c r="X881" s="32"/>
      <c r="Y881" s="32"/>
      <c r="Z881" s="32"/>
      <c r="AA881" s="32"/>
      <c r="AB881" s="32"/>
      <c r="AC881" s="32"/>
      <c r="AD881" s="32"/>
      <c r="AE881" s="32"/>
    </row>
    <row r="882">
      <c r="A882" s="32"/>
      <c r="B882" s="32"/>
      <c r="C882" s="32"/>
      <c r="D882" s="32"/>
      <c r="E882" s="32"/>
      <c r="F882" s="32"/>
      <c r="G882" s="32"/>
      <c r="H882" s="158"/>
      <c r="I882" s="376"/>
      <c r="J882" s="158"/>
      <c r="K882" s="158"/>
      <c r="L882" s="158"/>
      <c r="M882" s="158"/>
      <c r="N882" s="32"/>
      <c r="O882" s="32"/>
      <c r="P882" s="32"/>
      <c r="Q882" s="32"/>
      <c r="R882" s="32"/>
      <c r="S882" s="32"/>
      <c r="T882" s="32"/>
      <c r="U882" s="32"/>
      <c r="V882" s="32"/>
      <c r="W882" s="32"/>
      <c r="X882" s="32"/>
      <c r="Y882" s="32"/>
      <c r="Z882" s="32"/>
      <c r="AA882" s="32"/>
      <c r="AB882" s="32"/>
      <c r="AC882" s="32"/>
      <c r="AD882" s="32"/>
      <c r="AE882" s="32"/>
    </row>
    <row r="883">
      <c r="A883" s="32"/>
      <c r="B883" s="32"/>
      <c r="C883" s="32"/>
      <c r="D883" s="32"/>
      <c r="E883" s="32"/>
      <c r="F883" s="32"/>
      <c r="G883" s="32"/>
      <c r="H883" s="158"/>
      <c r="I883" s="376"/>
      <c r="J883" s="158"/>
      <c r="K883" s="158"/>
      <c r="L883" s="158"/>
      <c r="M883" s="158"/>
      <c r="N883" s="32"/>
      <c r="O883" s="32"/>
      <c r="P883" s="32"/>
      <c r="Q883" s="32"/>
      <c r="R883" s="32"/>
      <c r="S883" s="32"/>
      <c r="T883" s="32"/>
      <c r="U883" s="32"/>
      <c r="V883" s="32"/>
      <c r="W883" s="32"/>
      <c r="X883" s="32"/>
      <c r="Y883" s="32"/>
      <c r="Z883" s="32"/>
      <c r="AA883" s="32"/>
      <c r="AB883" s="32"/>
      <c r="AC883" s="32"/>
      <c r="AD883" s="32"/>
      <c r="AE883" s="32"/>
    </row>
    <row r="884">
      <c r="A884" s="32"/>
      <c r="B884" s="32"/>
      <c r="C884" s="32"/>
      <c r="D884" s="32"/>
      <c r="E884" s="32"/>
      <c r="F884" s="32"/>
      <c r="G884" s="32"/>
      <c r="H884" s="158"/>
      <c r="I884" s="376"/>
      <c r="J884" s="158"/>
      <c r="K884" s="158"/>
      <c r="L884" s="158"/>
      <c r="M884" s="158"/>
      <c r="N884" s="32"/>
      <c r="O884" s="32"/>
      <c r="P884" s="32"/>
      <c r="Q884" s="32"/>
      <c r="R884" s="32"/>
      <c r="S884" s="32"/>
      <c r="T884" s="32"/>
      <c r="U884" s="32"/>
      <c r="V884" s="32"/>
      <c r="W884" s="32"/>
      <c r="X884" s="32"/>
      <c r="Y884" s="32"/>
      <c r="Z884" s="32"/>
      <c r="AA884" s="32"/>
      <c r="AB884" s="32"/>
      <c r="AC884" s="32"/>
      <c r="AD884" s="32"/>
      <c r="AE884" s="32"/>
    </row>
    <row r="885">
      <c r="A885" s="32"/>
      <c r="B885" s="32"/>
      <c r="C885" s="32"/>
      <c r="D885" s="32"/>
      <c r="E885" s="32"/>
      <c r="F885" s="32"/>
      <c r="G885" s="32"/>
      <c r="H885" s="158"/>
      <c r="I885" s="376"/>
      <c r="J885" s="158"/>
      <c r="K885" s="158"/>
      <c r="L885" s="158"/>
      <c r="M885" s="158"/>
      <c r="N885" s="32"/>
      <c r="O885" s="32"/>
      <c r="P885" s="32"/>
      <c r="Q885" s="32"/>
      <c r="R885" s="32"/>
      <c r="S885" s="32"/>
      <c r="T885" s="32"/>
      <c r="U885" s="32"/>
      <c r="V885" s="32"/>
      <c r="W885" s="32"/>
      <c r="X885" s="32"/>
      <c r="Y885" s="32"/>
      <c r="Z885" s="32"/>
      <c r="AA885" s="32"/>
      <c r="AB885" s="32"/>
      <c r="AC885" s="32"/>
      <c r="AD885" s="32"/>
      <c r="AE885" s="32"/>
    </row>
    <row r="886">
      <c r="A886" s="32"/>
      <c r="B886" s="32"/>
      <c r="C886" s="32"/>
      <c r="D886" s="32"/>
      <c r="E886" s="32"/>
      <c r="F886" s="32"/>
      <c r="G886" s="32"/>
      <c r="H886" s="158"/>
      <c r="I886" s="376"/>
      <c r="J886" s="158"/>
      <c r="K886" s="158"/>
      <c r="L886" s="158"/>
      <c r="M886" s="158"/>
      <c r="N886" s="32"/>
      <c r="O886" s="32"/>
      <c r="P886" s="32"/>
      <c r="Q886" s="32"/>
      <c r="R886" s="32"/>
      <c r="S886" s="32"/>
      <c r="T886" s="32"/>
      <c r="U886" s="32"/>
      <c r="V886" s="32"/>
      <c r="W886" s="32"/>
      <c r="X886" s="32"/>
      <c r="Y886" s="32"/>
      <c r="Z886" s="32"/>
      <c r="AA886" s="32"/>
      <c r="AB886" s="32"/>
      <c r="AC886" s="32"/>
      <c r="AD886" s="32"/>
      <c r="AE886" s="32"/>
    </row>
    <row r="887">
      <c r="A887" s="32"/>
      <c r="B887" s="32"/>
      <c r="C887" s="32"/>
      <c r="D887" s="32"/>
      <c r="E887" s="32"/>
      <c r="F887" s="32"/>
      <c r="G887" s="32"/>
      <c r="H887" s="158"/>
      <c r="I887" s="376"/>
      <c r="J887" s="158"/>
      <c r="K887" s="158"/>
      <c r="L887" s="158"/>
      <c r="M887" s="158"/>
      <c r="N887" s="32"/>
      <c r="O887" s="32"/>
      <c r="P887" s="32"/>
      <c r="Q887" s="32"/>
      <c r="R887" s="32"/>
      <c r="S887" s="32"/>
      <c r="T887" s="32"/>
      <c r="U887" s="32"/>
      <c r="V887" s="32"/>
      <c r="W887" s="32"/>
      <c r="X887" s="32"/>
      <c r="Y887" s="32"/>
      <c r="Z887" s="32"/>
      <c r="AA887" s="32"/>
      <c r="AB887" s="32"/>
      <c r="AC887" s="32"/>
      <c r="AD887" s="32"/>
      <c r="AE887" s="32"/>
    </row>
    <row r="888">
      <c r="A888" s="32"/>
      <c r="B888" s="32"/>
      <c r="C888" s="32"/>
      <c r="D888" s="32"/>
      <c r="E888" s="32"/>
      <c r="F888" s="32"/>
      <c r="G888" s="32"/>
      <c r="H888" s="158"/>
      <c r="I888" s="376"/>
      <c r="J888" s="158"/>
      <c r="K888" s="158"/>
      <c r="L888" s="158"/>
      <c r="M888" s="158"/>
      <c r="N888" s="32"/>
      <c r="O888" s="32"/>
      <c r="P888" s="32"/>
      <c r="Q888" s="32"/>
      <c r="R888" s="32"/>
      <c r="S888" s="32"/>
      <c r="T888" s="32"/>
      <c r="U888" s="32"/>
      <c r="V888" s="32"/>
      <c r="W888" s="32"/>
      <c r="X888" s="32"/>
      <c r="Y888" s="32"/>
      <c r="Z888" s="32"/>
      <c r="AA888" s="32"/>
      <c r="AB888" s="32"/>
      <c r="AC888" s="32"/>
      <c r="AD888" s="32"/>
      <c r="AE888" s="32"/>
    </row>
    <row r="889">
      <c r="A889" s="32"/>
      <c r="B889" s="32"/>
      <c r="C889" s="32"/>
      <c r="D889" s="32"/>
      <c r="E889" s="32"/>
      <c r="F889" s="32"/>
      <c r="G889" s="32"/>
      <c r="H889" s="158"/>
      <c r="I889" s="376"/>
      <c r="J889" s="158"/>
      <c r="K889" s="158"/>
      <c r="L889" s="158"/>
      <c r="M889" s="158"/>
      <c r="N889" s="32"/>
      <c r="O889" s="32"/>
      <c r="P889" s="32"/>
      <c r="Q889" s="32"/>
      <c r="R889" s="32"/>
      <c r="S889" s="32"/>
      <c r="T889" s="32"/>
      <c r="U889" s="32"/>
      <c r="V889" s="32"/>
      <c r="W889" s="32"/>
      <c r="X889" s="32"/>
      <c r="Y889" s="32"/>
      <c r="Z889" s="32"/>
      <c r="AA889" s="32"/>
      <c r="AB889" s="32"/>
      <c r="AC889" s="32"/>
      <c r="AD889" s="32"/>
      <c r="AE889" s="32"/>
    </row>
    <row r="890">
      <c r="A890" s="32"/>
      <c r="B890" s="32"/>
      <c r="C890" s="32"/>
      <c r="D890" s="32"/>
      <c r="E890" s="32"/>
      <c r="F890" s="32"/>
      <c r="G890" s="32"/>
      <c r="H890" s="158"/>
      <c r="I890" s="376"/>
      <c r="J890" s="158"/>
      <c r="K890" s="158"/>
      <c r="L890" s="158"/>
      <c r="M890" s="158"/>
      <c r="N890" s="32"/>
      <c r="O890" s="32"/>
      <c r="P890" s="32"/>
      <c r="Q890" s="32"/>
      <c r="R890" s="32"/>
      <c r="S890" s="32"/>
      <c r="T890" s="32"/>
      <c r="U890" s="32"/>
      <c r="V890" s="32"/>
      <c r="W890" s="32"/>
      <c r="X890" s="32"/>
      <c r="Y890" s="32"/>
      <c r="Z890" s="32"/>
      <c r="AA890" s="32"/>
      <c r="AB890" s="32"/>
      <c r="AC890" s="32"/>
      <c r="AD890" s="32"/>
      <c r="AE890" s="32"/>
    </row>
    <row r="891">
      <c r="A891" s="32"/>
      <c r="B891" s="32"/>
      <c r="C891" s="32"/>
      <c r="D891" s="32"/>
      <c r="E891" s="32"/>
      <c r="F891" s="32"/>
      <c r="G891" s="32"/>
      <c r="H891" s="158"/>
      <c r="I891" s="376"/>
      <c r="J891" s="158"/>
      <c r="K891" s="158"/>
      <c r="L891" s="158"/>
      <c r="M891" s="158"/>
      <c r="N891" s="32"/>
      <c r="O891" s="32"/>
      <c r="P891" s="32"/>
      <c r="Q891" s="32"/>
      <c r="R891" s="32"/>
      <c r="S891" s="32"/>
      <c r="T891" s="32"/>
      <c r="U891" s="32"/>
      <c r="V891" s="32"/>
      <c r="W891" s="32"/>
      <c r="X891" s="32"/>
      <c r="Y891" s="32"/>
      <c r="Z891" s="32"/>
      <c r="AA891" s="32"/>
      <c r="AB891" s="32"/>
      <c r="AC891" s="32"/>
      <c r="AD891" s="32"/>
      <c r="AE891" s="32"/>
    </row>
    <row r="892">
      <c r="A892" s="32"/>
      <c r="B892" s="32"/>
      <c r="C892" s="32"/>
      <c r="D892" s="32"/>
      <c r="E892" s="32"/>
      <c r="F892" s="32"/>
      <c r="G892" s="32"/>
      <c r="H892" s="158"/>
      <c r="I892" s="376"/>
      <c r="J892" s="158"/>
      <c r="K892" s="158"/>
      <c r="L892" s="158"/>
      <c r="M892" s="158"/>
      <c r="N892" s="32"/>
      <c r="O892" s="32"/>
      <c r="P892" s="32"/>
      <c r="Q892" s="32"/>
      <c r="R892" s="32"/>
      <c r="S892" s="32"/>
      <c r="T892" s="32"/>
      <c r="U892" s="32"/>
      <c r="V892" s="32"/>
      <c r="W892" s="32"/>
      <c r="X892" s="32"/>
      <c r="Y892" s="32"/>
      <c r="Z892" s="32"/>
      <c r="AA892" s="32"/>
      <c r="AB892" s="32"/>
      <c r="AC892" s="32"/>
      <c r="AD892" s="32"/>
      <c r="AE892" s="32"/>
    </row>
    <row r="893">
      <c r="A893" s="32"/>
      <c r="B893" s="32"/>
      <c r="C893" s="32"/>
      <c r="D893" s="32"/>
      <c r="E893" s="32"/>
      <c r="F893" s="32"/>
      <c r="G893" s="32"/>
      <c r="H893" s="158"/>
      <c r="I893" s="376"/>
      <c r="J893" s="158"/>
      <c r="K893" s="158"/>
      <c r="L893" s="158"/>
      <c r="M893" s="158"/>
      <c r="N893" s="32"/>
      <c r="O893" s="32"/>
      <c r="P893" s="32"/>
      <c r="Q893" s="32"/>
      <c r="R893" s="32"/>
      <c r="S893" s="32"/>
      <c r="T893" s="32"/>
      <c r="U893" s="32"/>
      <c r="V893" s="32"/>
      <c r="W893" s="32"/>
      <c r="X893" s="32"/>
      <c r="Y893" s="32"/>
      <c r="Z893" s="32"/>
      <c r="AA893" s="32"/>
      <c r="AB893" s="32"/>
      <c r="AC893" s="32"/>
      <c r="AD893" s="32"/>
      <c r="AE893" s="32"/>
    </row>
    <row r="894">
      <c r="A894" s="32"/>
      <c r="B894" s="32"/>
      <c r="C894" s="32"/>
      <c r="D894" s="32"/>
      <c r="E894" s="32"/>
      <c r="F894" s="32"/>
      <c r="G894" s="32"/>
      <c r="H894" s="158"/>
      <c r="I894" s="376"/>
      <c r="J894" s="158"/>
      <c r="K894" s="158"/>
      <c r="L894" s="158"/>
      <c r="M894" s="158"/>
      <c r="N894" s="32"/>
      <c r="O894" s="32"/>
      <c r="P894" s="32"/>
      <c r="Q894" s="32"/>
      <c r="R894" s="32"/>
      <c r="S894" s="32"/>
      <c r="T894" s="32"/>
      <c r="U894" s="32"/>
      <c r="V894" s="32"/>
      <c r="W894" s="32"/>
      <c r="X894" s="32"/>
      <c r="Y894" s="32"/>
      <c r="Z894" s="32"/>
      <c r="AA894" s="32"/>
      <c r="AB894" s="32"/>
      <c r="AC894" s="32"/>
      <c r="AD894" s="32"/>
      <c r="AE894" s="32"/>
    </row>
    <row r="895">
      <c r="A895" s="32"/>
      <c r="B895" s="32"/>
      <c r="C895" s="32"/>
      <c r="D895" s="32"/>
      <c r="E895" s="32"/>
      <c r="F895" s="32"/>
      <c r="G895" s="32"/>
      <c r="H895" s="158"/>
      <c r="I895" s="376"/>
      <c r="J895" s="158"/>
      <c r="K895" s="158"/>
      <c r="L895" s="158"/>
      <c r="M895" s="158"/>
      <c r="N895" s="32"/>
      <c r="O895" s="32"/>
      <c r="P895" s="32"/>
      <c r="Q895" s="32"/>
      <c r="R895" s="32"/>
      <c r="S895" s="32"/>
      <c r="T895" s="32"/>
      <c r="U895" s="32"/>
      <c r="V895" s="32"/>
      <c r="W895" s="32"/>
      <c r="X895" s="32"/>
      <c r="Y895" s="32"/>
      <c r="Z895" s="32"/>
      <c r="AA895" s="32"/>
      <c r="AB895" s="32"/>
      <c r="AC895" s="32"/>
      <c r="AD895" s="32"/>
      <c r="AE895" s="32"/>
    </row>
    <row r="896">
      <c r="A896" s="32"/>
      <c r="B896" s="32"/>
      <c r="C896" s="32"/>
      <c r="D896" s="32"/>
      <c r="E896" s="32"/>
      <c r="F896" s="32"/>
      <c r="G896" s="32"/>
      <c r="H896" s="158"/>
      <c r="I896" s="376"/>
      <c r="J896" s="158"/>
      <c r="K896" s="158"/>
      <c r="L896" s="158"/>
      <c r="M896" s="158"/>
      <c r="N896" s="32"/>
      <c r="O896" s="32"/>
      <c r="P896" s="32"/>
      <c r="Q896" s="32"/>
      <c r="R896" s="32"/>
      <c r="S896" s="32"/>
      <c r="T896" s="32"/>
      <c r="U896" s="32"/>
      <c r="V896" s="32"/>
      <c r="W896" s="32"/>
      <c r="X896" s="32"/>
      <c r="Y896" s="32"/>
      <c r="Z896" s="32"/>
      <c r="AA896" s="32"/>
      <c r="AB896" s="32"/>
      <c r="AC896" s="32"/>
      <c r="AD896" s="32"/>
      <c r="AE896" s="32"/>
    </row>
    <row r="897">
      <c r="A897" s="32"/>
      <c r="B897" s="32"/>
      <c r="C897" s="32"/>
      <c r="D897" s="32"/>
      <c r="E897" s="32"/>
      <c r="F897" s="32"/>
      <c r="G897" s="32"/>
      <c r="H897" s="158"/>
      <c r="I897" s="376"/>
      <c r="J897" s="158"/>
      <c r="K897" s="158"/>
      <c r="L897" s="158"/>
      <c r="M897" s="158"/>
      <c r="N897" s="32"/>
      <c r="O897" s="32"/>
      <c r="P897" s="32"/>
      <c r="Q897" s="32"/>
      <c r="R897" s="32"/>
      <c r="S897" s="32"/>
      <c r="T897" s="32"/>
      <c r="U897" s="32"/>
      <c r="V897" s="32"/>
      <c r="W897" s="32"/>
      <c r="X897" s="32"/>
      <c r="Y897" s="32"/>
      <c r="Z897" s="32"/>
      <c r="AA897" s="32"/>
      <c r="AB897" s="32"/>
      <c r="AC897" s="32"/>
      <c r="AD897" s="32"/>
      <c r="AE897" s="32"/>
    </row>
    <row r="898">
      <c r="A898" s="32"/>
      <c r="B898" s="32"/>
      <c r="C898" s="32"/>
      <c r="D898" s="32"/>
      <c r="E898" s="32"/>
      <c r="F898" s="32"/>
      <c r="G898" s="32"/>
      <c r="H898" s="158"/>
      <c r="I898" s="376"/>
      <c r="J898" s="158"/>
      <c r="K898" s="158"/>
      <c r="L898" s="158"/>
      <c r="M898" s="158"/>
      <c r="N898" s="32"/>
      <c r="O898" s="32"/>
      <c r="P898" s="32"/>
      <c r="Q898" s="32"/>
      <c r="R898" s="32"/>
      <c r="S898" s="32"/>
      <c r="T898" s="32"/>
      <c r="U898" s="32"/>
      <c r="V898" s="32"/>
      <c r="W898" s="32"/>
      <c r="X898" s="32"/>
      <c r="Y898" s="32"/>
      <c r="Z898" s="32"/>
      <c r="AA898" s="32"/>
      <c r="AB898" s="32"/>
      <c r="AC898" s="32"/>
      <c r="AD898" s="32"/>
      <c r="AE898" s="32"/>
    </row>
    <row r="899">
      <c r="A899" s="32"/>
      <c r="B899" s="32"/>
      <c r="C899" s="32"/>
      <c r="D899" s="32"/>
      <c r="E899" s="32"/>
      <c r="F899" s="32"/>
      <c r="G899" s="32"/>
      <c r="H899" s="158"/>
      <c r="I899" s="376"/>
      <c r="J899" s="158"/>
      <c r="K899" s="158"/>
      <c r="L899" s="158"/>
      <c r="M899" s="158"/>
      <c r="N899" s="32"/>
      <c r="O899" s="32"/>
      <c r="P899" s="32"/>
      <c r="Q899" s="32"/>
      <c r="R899" s="32"/>
      <c r="S899" s="32"/>
      <c r="T899" s="32"/>
      <c r="U899" s="32"/>
      <c r="V899" s="32"/>
      <c r="W899" s="32"/>
      <c r="X899" s="32"/>
      <c r="Y899" s="32"/>
      <c r="Z899" s="32"/>
      <c r="AA899" s="32"/>
      <c r="AB899" s="32"/>
      <c r="AC899" s="32"/>
      <c r="AD899" s="32"/>
      <c r="AE899" s="32"/>
    </row>
    <row r="900">
      <c r="A900" s="32"/>
      <c r="B900" s="32"/>
      <c r="C900" s="32"/>
      <c r="D900" s="32"/>
      <c r="E900" s="32"/>
      <c r="F900" s="32"/>
      <c r="G900" s="32"/>
      <c r="H900" s="158"/>
      <c r="I900" s="376"/>
      <c r="J900" s="158"/>
      <c r="K900" s="158"/>
      <c r="L900" s="158"/>
      <c r="M900" s="158"/>
      <c r="N900" s="32"/>
      <c r="O900" s="32"/>
      <c r="P900" s="32"/>
      <c r="Q900" s="32"/>
      <c r="R900" s="32"/>
      <c r="S900" s="32"/>
      <c r="T900" s="32"/>
      <c r="U900" s="32"/>
      <c r="V900" s="32"/>
      <c r="W900" s="32"/>
      <c r="X900" s="32"/>
      <c r="Y900" s="32"/>
      <c r="Z900" s="32"/>
      <c r="AA900" s="32"/>
      <c r="AB900" s="32"/>
      <c r="AC900" s="32"/>
      <c r="AD900" s="32"/>
      <c r="AE900" s="32"/>
    </row>
    <row r="901">
      <c r="A901" s="32"/>
      <c r="B901" s="32"/>
      <c r="C901" s="32"/>
      <c r="D901" s="32"/>
      <c r="E901" s="32"/>
      <c r="F901" s="32"/>
      <c r="G901" s="32"/>
      <c r="H901" s="158"/>
      <c r="I901" s="376"/>
      <c r="J901" s="158"/>
      <c r="K901" s="158"/>
      <c r="L901" s="158"/>
      <c r="M901" s="158"/>
      <c r="N901" s="32"/>
      <c r="O901" s="32"/>
      <c r="P901" s="32"/>
      <c r="Q901" s="32"/>
      <c r="R901" s="32"/>
      <c r="S901" s="32"/>
      <c r="T901" s="32"/>
      <c r="U901" s="32"/>
      <c r="V901" s="32"/>
      <c r="W901" s="32"/>
      <c r="X901" s="32"/>
      <c r="Y901" s="32"/>
      <c r="Z901" s="32"/>
      <c r="AA901" s="32"/>
      <c r="AB901" s="32"/>
      <c r="AC901" s="32"/>
      <c r="AD901" s="32"/>
      <c r="AE901" s="32"/>
    </row>
    <row r="902">
      <c r="A902" s="32"/>
      <c r="B902" s="32"/>
      <c r="C902" s="32"/>
      <c r="D902" s="32"/>
      <c r="E902" s="32"/>
      <c r="F902" s="32"/>
      <c r="G902" s="32"/>
      <c r="H902" s="158"/>
      <c r="I902" s="376"/>
      <c r="J902" s="158"/>
      <c r="K902" s="158"/>
      <c r="L902" s="158"/>
      <c r="M902" s="158"/>
      <c r="N902" s="32"/>
      <c r="O902" s="32"/>
      <c r="P902" s="32"/>
      <c r="Q902" s="32"/>
      <c r="R902" s="32"/>
      <c r="S902" s="32"/>
      <c r="T902" s="32"/>
      <c r="U902" s="32"/>
      <c r="V902" s="32"/>
      <c r="W902" s="32"/>
      <c r="X902" s="32"/>
      <c r="Y902" s="32"/>
      <c r="Z902" s="32"/>
      <c r="AA902" s="32"/>
      <c r="AB902" s="32"/>
      <c r="AC902" s="32"/>
      <c r="AD902" s="32"/>
      <c r="AE902" s="32"/>
    </row>
    <row r="903">
      <c r="A903" s="32"/>
      <c r="B903" s="32"/>
      <c r="C903" s="32"/>
      <c r="D903" s="32"/>
      <c r="E903" s="32"/>
      <c r="F903" s="32"/>
      <c r="G903" s="32"/>
      <c r="H903" s="158"/>
      <c r="I903" s="376"/>
      <c r="J903" s="158"/>
      <c r="K903" s="158"/>
      <c r="L903" s="158"/>
      <c r="M903" s="158"/>
      <c r="N903" s="32"/>
      <c r="O903" s="32"/>
      <c r="P903" s="32"/>
      <c r="Q903" s="32"/>
      <c r="R903" s="32"/>
      <c r="S903" s="32"/>
      <c r="T903" s="32"/>
      <c r="U903" s="32"/>
      <c r="V903" s="32"/>
      <c r="W903" s="32"/>
      <c r="X903" s="32"/>
      <c r="Y903" s="32"/>
      <c r="Z903" s="32"/>
      <c r="AA903" s="32"/>
      <c r="AB903" s="32"/>
      <c r="AC903" s="32"/>
      <c r="AD903" s="32"/>
      <c r="AE903" s="32"/>
    </row>
    <row r="904">
      <c r="A904" s="32"/>
      <c r="B904" s="32"/>
      <c r="C904" s="32"/>
      <c r="D904" s="32"/>
      <c r="E904" s="32"/>
      <c r="F904" s="32"/>
      <c r="G904" s="32"/>
      <c r="H904" s="158"/>
      <c r="I904" s="376"/>
      <c r="J904" s="158"/>
      <c r="K904" s="158"/>
      <c r="L904" s="158"/>
      <c r="M904" s="158"/>
      <c r="N904" s="32"/>
      <c r="O904" s="32"/>
      <c r="P904" s="32"/>
      <c r="Q904" s="32"/>
      <c r="R904" s="32"/>
      <c r="S904" s="32"/>
      <c r="T904" s="32"/>
      <c r="U904" s="32"/>
      <c r="V904" s="32"/>
      <c r="W904" s="32"/>
      <c r="X904" s="32"/>
      <c r="Y904" s="32"/>
      <c r="Z904" s="32"/>
      <c r="AA904" s="32"/>
      <c r="AB904" s="32"/>
      <c r="AC904" s="32"/>
      <c r="AD904" s="32"/>
      <c r="AE904" s="32"/>
    </row>
    <row r="905">
      <c r="A905" s="32"/>
      <c r="B905" s="32"/>
      <c r="C905" s="32"/>
      <c r="D905" s="32"/>
      <c r="E905" s="32"/>
      <c r="F905" s="32"/>
      <c r="G905" s="32"/>
      <c r="H905" s="158"/>
      <c r="I905" s="376"/>
      <c r="J905" s="158"/>
      <c r="K905" s="158"/>
      <c r="L905" s="158"/>
      <c r="M905" s="158"/>
      <c r="N905" s="32"/>
      <c r="O905" s="32"/>
      <c r="P905" s="32"/>
      <c r="Q905" s="32"/>
      <c r="R905" s="32"/>
      <c r="S905" s="32"/>
      <c r="T905" s="32"/>
      <c r="U905" s="32"/>
      <c r="V905" s="32"/>
      <c r="W905" s="32"/>
      <c r="X905" s="32"/>
      <c r="Y905" s="32"/>
      <c r="Z905" s="32"/>
      <c r="AA905" s="32"/>
      <c r="AB905" s="32"/>
      <c r="AC905" s="32"/>
      <c r="AD905" s="32"/>
      <c r="AE905" s="32"/>
    </row>
    <row r="906">
      <c r="A906" s="32"/>
      <c r="B906" s="32"/>
      <c r="C906" s="32"/>
      <c r="D906" s="32"/>
      <c r="E906" s="32"/>
      <c r="F906" s="32"/>
      <c r="G906" s="32"/>
      <c r="H906" s="158"/>
      <c r="I906" s="376"/>
      <c r="J906" s="158"/>
      <c r="K906" s="158"/>
      <c r="L906" s="158"/>
      <c r="M906" s="158"/>
      <c r="N906" s="32"/>
      <c r="O906" s="32"/>
      <c r="P906" s="32"/>
      <c r="Q906" s="32"/>
      <c r="R906" s="32"/>
      <c r="S906" s="32"/>
      <c r="T906" s="32"/>
      <c r="U906" s="32"/>
      <c r="V906" s="32"/>
      <c r="W906" s="32"/>
      <c r="X906" s="32"/>
      <c r="Y906" s="32"/>
      <c r="Z906" s="32"/>
      <c r="AA906" s="32"/>
      <c r="AB906" s="32"/>
      <c r="AC906" s="32"/>
      <c r="AD906" s="32"/>
      <c r="AE906" s="32"/>
    </row>
    <row r="907">
      <c r="A907" s="32"/>
      <c r="B907" s="32"/>
      <c r="C907" s="32"/>
      <c r="D907" s="32"/>
      <c r="E907" s="32"/>
      <c r="F907" s="32"/>
      <c r="G907" s="32"/>
      <c r="H907" s="158"/>
      <c r="I907" s="376"/>
      <c r="J907" s="158"/>
      <c r="K907" s="158"/>
      <c r="L907" s="158"/>
      <c r="M907" s="158"/>
      <c r="N907" s="32"/>
      <c r="O907" s="32"/>
      <c r="P907" s="32"/>
      <c r="Q907" s="32"/>
      <c r="R907" s="32"/>
      <c r="S907" s="32"/>
      <c r="T907" s="32"/>
      <c r="U907" s="32"/>
      <c r="V907" s="32"/>
      <c r="W907" s="32"/>
      <c r="X907" s="32"/>
      <c r="Y907" s="32"/>
      <c r="Z907" s="32"/>
      <c r="AA907" s="32"/>
      <c r="AB907" s="32"/>
      <c r="AC907" s="32"/>
      <c r="AD907" s="32"/>
      <c r="AE907" s="32"/>
    </row>
    <row r="908">
      <c r="A908" s="32"/>
      <c r="B908" s="32"/>
      <c r="C908" s="32"/>
      <c r="D908" s="32"/>
      <c r="E908" s="32"/>
      <c r="F908" s="32"/>
      <c r="G908" s="32"/>
      <c r="H908" s="158"/>
      <c r="I908" s="376"/>
      <c r="J908" s="158"/>
      <c r="K908" s="158"/>
      <c r="L908" s="158"/>
      <c r="M908" s="158"/>
      <c r="N908" s="32"/>
      <c r="O908" s="32"/>
      <c r="P908" s="32"/>
      <c r="Q908" s="32"/>
      <c r="R908" s="32"/>
      <c r="S908" s="32"/>
      <c r="T908" s="32"/>
      <c r="U908" s="32"/>
      <c r="V908" s="32"/>
      <c r="W908" s="32"/>
      <c r="X908" s="32"/>
      <c r="Y908" s="32"/>
      <c r="Z908" s="32"/>
      <c r="AA908" s="32"/>
      <c r="AB908" s="32"/>
      <c r="AC908" s="32"/>
      <c r="AD908" s="32"/>
      <c r="AE908" s="32"/>
    </row>
    <row r="909">
      <c r="A909" s="32"/>
      <c r="B909" s="32"/>
      <c r="C909" s="32"/>
      <c r="D909" s="32"/>
      <c r="E909" s="32"/>
      <c r="F909" s="32"/>
      <c r="G909" s="32"/>
      <c r="H909" s="158"/>
      <c r="I909" s="376"/>
      <c r="J909" s="158"/>
      <c r="K909" s="158"/>
      <c r="L909" s="158"/>
      <c r="M909" s="158"/>
      <c r="N909" s="32"/>
      <c r="O909" s="32"/>
      <c r="P909" s="32"/>
      <c r="Q909" s="32"/>
      <c r="R909" s="32"/>
      <c r="S909" s="32"/>
      <c r="T909" s="32"/>
      <c r="U909" s="32"/>
      <c r="V909" s="32"/>
      <c r="W909" s="32"/>
      <c r="X909" s="32"/>
      <c r="Y909" s="32"/>
      <c r="Z909" s="32"/>
      <c r="AA909" s="32"/>
      <c r="AB909" s="32"/>
      <c r="AC909" s="32"/>
      <c r="AD909" s="32"/>
      <c r="AE909" s="32"/>
    </row>
    <row r="910">
      <c r="A910" s="32"/>
      <c r="B910" s="32"/>
      <c r="C910" s="32"/>
      <c r="D910" s="32"/>
      <c r="E910" s="32"/>
      <c r="F910" s="32"/>
      <c r="G910" s="32"/>
      <c r="H910" s="158"/>
      <c r="I910" s="376"/>
      <c r="J910" s="158"/>
      <c r="K910" s="158"/>
      <c r="L910" s="158"/>
      <c r="M910" s="158"/>
      <c r="N910" s="32"/>
      <c r="O910" s="32"/>
      <c r="P910" s="32"/>
      <c r="Q910" s="32"/>
      <c r="R910" s="32"/>
      <c r="S910" s="32"/>
      <c r="T910" s="32"/>
      <c r="U910" s="32"/>
      <c r="V910" s="32"/>
      <c r="W910" s="32"/>
      <c r="X910" s="32"/>
      <c r="Y910" s="32"/>
      <c r="Z910" s="32"/>
      <c r="AA910" s="32"/>
      <c r="AB910" s="32"/>
      <c r="AC910" s="32"/>
      <c r="AD910" s="32"/>
      <c r="AE910" s="32"/>
    </row>
    <row r="911">
      <c r="A911" s="32"/>
      <c r="B911" s="32"/>
      <c r="C911" s="32"/>
      <c r="D911" s="32"/>
      <c r="E911" s="32"/>
      <c r="F911" s="32"/>
      <c r="G911" s="32"/>
      <c r="H911" s="158"/>
      <c r="I911" s="376"/>
      <c r="J911" s="158"/>
      <c r="K911" s="158"/>
      <c r="L911" s="158"/>
      <c r="M911" s="158"/>
      <c r="N911" s="32"/>
      <c r="O911" s="32"/>
      <c r="P911" s="32"/>
      <c r="Q911" s="32"/>
      <c r="R911" s="32"/>
      <c r="S911" s="32"/>
      <c r="T911" s="32"/>
      <c r="U911" s="32"/>
      <c r="V911" s="32"/>
      <c r="W911" s="32"/>
      <c r="X911" s="32"/>
      <c r="Y911" s="32"/>
      <c r="Z911" s="32"/>
      <c r="AA911" s="32"/>
      <c r="AB911" s="32"/>
      <c r="AC911" s="32"/>
      <c r="AD911" s="32"/>
      <c r="AE911" s="32"/>
    </row>
    <row r="912">
      <c r="A912" s="32"/>
      <c r="B912" s="32"/>
      <c r="C912" s="32"/>
      <c r="D912" s="32"/>
      <c r="E912" s="32"/>
      <c r="F912" s="32"/>
      <c r="G912" s="32"/>
      <c r="H912" s="158"/>
      <c r="I912" s="376"/>
      <c r="J912" s="158"/>
      <c r="K912" s="158"/>
      <c r="L912" s="158"/>
      <c r="M912" s="158"/>
      <c r="N912" s="32"/>
      <c r="O912" s="32"/>
      <c r="P912" s="32"/>
      <c r="Q912" s="32"/>
      <c r="R912" s="32"/>
      <c r="S912" s="32"/>
      <c r="T912" s="32"/>
      <c r="U912" s="32"/>
      <c r="V912" s="32"/>
      <c r="W912" s="32"/>
      <c r="X912" s="32"/>
      <c r="Y912" s="32"/>
      <c r="Z912" s="32"/>
      <c r="AA912" s="32"/>
      <c r="AB912" s="32"/>
      <c r="AC912" s="32"/>
      <c r="AD912" s="32"/>
      <c r="AE912" s="32"/>
    </row>
    <row r="913">
      <c r="A913" s="32"/>
      <c r="B913" s="32"/>
      <c r="C913" s="32"/>
      <c r="D913" s="32"/>
      <c r="E913" s="32"/>
      <c r="F913" s="32"/>
      <c r="G913" s="32"/>
      <c r="H913" s="158"/>
      <c r="I913" s="376"/>
      <c r="J913" s="158"/>
      <c r="K913" s="158"/>
      <c r="L913" s="158"/>
      <c r="M913" s="158"/>
      <c r="N913" s="32"/>
      <c r="O913" s="32"/>
      <c r="P913" s="32"/>
      <c r="Q913" s="32"/>
      <c r="R913" s="32"/>
      <c r="S913" s="32"/>
      <c r="T913" s="32"/>
      <c r="U913" s="32"/>
      <c r="V913" s="32"/>
      <c r="W913" s="32"/>
      <c r="X913" s="32"/>
      <c r="Y913" s="32"/>
      <c r="Z913" s="32"/>
      <c r="AA913" s="32"/>
      <c r="AB913" s="32"/>
      <c r="AC913" s="32"/>
      <c r="AD913" s="32"/>
      <c r="AE913" s="32"/>
    </row>
    <row r="914">
      <c r="A914" s="32"/>
      <c r="B914" s="32"/>
      <c r="C914" s="32"/>
      <c r="D914" s="32"/>
      <c r="E914" s="32"/>
      <c r="F914" s="32"/>
      <c r="G914" s="32"/>
      <c r="H914" s="158"/>
      <c r="I914" s="376"/>
      <c r="J914" s="158"/>
      <c r="K914" s="158"/>
      <c r="L914" s="158"/>
      <c r="M914" s="158"/>
      <c r="N914" s="32"/>
      <c r="O914" s="32"/>
      <c r="P914" s="32"/>
      <c r="Q914" s="32"/>
      <c r="R914" s="32"/>
      <c r="S914" s="32"/>
      <c r="T914" s="32"/>
      <c r="U914" s="32"/>
      <c r="V914" s="32"/>
      <c r="W914" s="32"/>
      <c r="X914" s="32"/>
      <c r="Y914" s="32"/>
      <c r="Z914" s="32"/>
      <c r="AA914" s="32"/>
      <c r="AB914" s="32"/>
      <c r="AC914" s="32"/>
      <c r="AD914" s="32"/>
      <c r="AE914" s="32"/>
    </row>
    <row r="915">
      <c r="A915" s="32"/>
      <c r="B915" s="32"/>
      <c r="C915" s="32"/>
      <c r="D915" s="32"/>
      <c r="E915" s="32"/>
      <c r="F915" s="32"/>
      <c r="G915" s="32"/>
      <c r="H915" s="158"/>
      <c r="I915" s="376"/>
      <c r="J915" s="158"/>
      <c r="K915" s="158"/>
      <c r="L915" s="158"/>
      <c r="M915" s="158"/>
      <c r="N915" s="32"/>
      <c r="O915" s="32"/>
      <c r="P915" s="32"/>
      <c r="Q915" s="32"/>
      <c r="R915" s="32"/>
      <c r="S915" s="32"/>
      <c r="T915" s="32"/>
      <c r="U915" s="32"/>
      <c r="V915" s="32"/>
      <c r="W915" s="32"/>
      <c r="X915" s="32"/>
      <c r="Y915" s="32"/>
      <c r="Z915" s="32"/>
      <c r="AA915" s="32"/>
      <c r="AB915" s="32"/>
      <c r="AC915" s="32"/>
      <c r="AD915" s="32"/>
      <c r="AE915" s="32"/>
    </row>
    <row r="916">
      <c r="A916" s="32"/>
      <c r="B916" s="32"/>
      <c r="C916" s="32"/>
      <c r="D916" s="32"/>
      <c r="E916" s="32"/>
      <c r="F916" s="32"/>
      <c r="G916" s="32"/>
      <c r="H916" s="158"/>
      <c r="I916" s="376"/>
      <c r="J916" s="158"/>
      <c r="K916" s="158"/>
      <c r="L916" s="158"/>
      <c r="M916" s="158"/>
      <c r="N916" s="32"/>
      <c r="O916" s="32"/>
      <c r="P916" s="32"/>
      <c r="Q916" s="32"/>
      <c r="R916" s="32"/>
      <c r="S916" s="32"/>
      <c r="T916" s="32"/>
      <c r="U916" s="32"/>
      <c r="V916" s="32"/>
      <c r="W916" s="32"/>
      <c r="X916" s="32"/>
      <c r="Y916" s="32"/>
      <c r="Z916" s="32"/>
      <c r="AA916" s="32"/>
      <c r="AB916" s="32"/>
      <c r="AC916" s="32"/>
      <c r="AD916" s="32"/>
      <c r="AE916" s="32"/>
    </row>
    <row r="917">
      <c r="A917" s="32"/>
      <c r="B917" s="32"/>
      <c r="C917" s="32"/>
      <c r="D917" s="32"/>
      <c r="E917" s="32"/>
      <c r="F917" s="32"/>
      <c r="G917" s="32"/>
      <c r="H917" s="158"/>
      <c r="I917" s="376"/>
      <c r="J917" s="158"/>
      <c r="K917" s="158"/>
      <c r="L917" s="158"/>
      <c r="M917" s="158"/>
      <c r="N917" s="32"/>
      <c r="O917" s="32"/>
      <c r="P917" s="32"/>
      <c r="Q917" s="32"/>
      <c r="R917" s="32"/>
      <c r="S917" s="32"/>
      <c r="T917" s="32"/>
      <c r="U917" s="32"/>
      <c r="V917" s="32"/>
      <c r="W917" s="32"/>
      <c r="X917" s="32"/>
      <c r="Y917" s="32"/>
      <c r="Z917" s="32"/>
      <c r="AA917" s="32"/>
      <c r="AB917" s="32"/>
      <c r="AC917" s="32"/>
      <c r="AD917" s="32"/>
      <c r="AE917" s="32"/>
    </row>
    <row r="918">
      <c r="A918" s="32"/>
      <c r="B918" s="32"/>
      <c r="C918" s="32"/>
      <c r="D918" s="32"/>
      <c r="E918" s="32"/>
      <c r="F918" s="32"/>
      <c r="G918" s="32"/>
      <c r="H918" s="158"/>
      <c r="I918" s="376"/>
      <c r="J918" s="158"/>
      <c r="K918" s="158"/>
      <c r="L918" s="158"/>
      <c r="M918" s="158"/>
      <c r="N918" s="32"/>
      <c r="O918" s="32"/>
      <c r="P918" s="32"/>
      <c r="Q918" s="32"/>
      <c r="R918" s="32"/>
      <c r="S918" s="32"/>
      <c r="T918" s="32"/>
      <c r="U918" s="32"/>
      <c r="V918" s="32"/>
      <c r="W918" s="32"/>
      <c r="X918" s="32"/>
      <c r="Y918" s="32"/>
      <c r="Z918" s="32"/>
      <c r="AA918" s="32"/>
      <c r="AB918" s="32"/>
      <c r="AC918" s="32"/>
      <c r="AD918" s="32"/>
      <c r="AE918" s="32"/>
    </row>
    <row r="919">
      <c r="A919" s="32"/>
      <c r="B919" s="32"/>
      <c r="C919" s="32"/>
      <c r="D919" s="32"/>
      <c r="E919" s="32"/>
      <c r="F919" s="32"/>
      <c r="G919" s="32"/>
      <c r="H919" s="158"/>
      <c r="I919" s="376"/>
      <c r="J919" s="158"/>
      <c r="K919" s="158"/>
      <c r="L919" s="158"/>
      <c r="M919" s="158"/>
      <c r="N919" s="32"/>
      <c r="O919" s="32"/>
      <c r="P919" s="32"/>
      <c r="Q919" s="32"/>
      <c r="R919" s="32"/>
      <c r="S919" s="32"/>
      <c r="T919" s="32"/>
      <c r="U919" s="32"/>
      <c r="V919" s="32"/>
      <c r="W919" s="32"/>
      <c r="X919" s="32"/>
      <c r="Y919" s="32"/>
      <c r="Z919" s="32"/>
      <c r="AA919" s="32"/>
      <c r="AB919" s="32"/>
      <c r="AC919" s="32"/>
      <c r="AD919" s="32"/>
      <c r="AE919" s="32"/>
    </row>
    <row r="920">
      <c r="A920" s="32"/>
      <c r="B920" s="32"/>
      <c r="C920" s="32"/>
      <c r="D920" s="32"/>
      <c r="E920" s="32"/>
      <c r="F920" s="32"/>
      <c r="G920" s="32"/>
      <c r="H920" s="158"/>
      <c r="I920" s="376"/>
      <c r="J920" s="158"/>
      <c r="K920" s="158"/>
      <c r="L920" s="158"/>
      <c r="M920" s="158"/>
      <c r="N920" s="32"/>
      <c r="O920" s="32"/>
      <c r="P920" s="32"/>
      <c r="Q920" s="32"/>
      <c r="R920" s="32"/>
      <c r="S920" s="32"/>
      <c r="T920" s="32"/>
      <c r="U920" s="32"/>
      <c r="V920" s="32"/>
      <c r="W920" s="32"/>
      <c r="X920" s="32"/>
      <c r="Y920" s="32"/>
      <c r="Z920" s="32"/>
      <c r="AA920" s="32"/>
      <c r="AB920" s="32"/>
      <c r="AC920" s="32"/>
      <c r="AD920" s="32"/>
      <c r="AE920" s="32"/>
    </row>
    <row r="921">
      <c r="A921" s="32"/>
      <c r="B921" s="32"/>
      <c r="C921" s="32"/>
      <c r="D921" s="32"/>
      <c r="E921" s="32"/>
      <c r="F921" s="32"/>
      <c r="G921" s="32"/>
      <c r="H921" s="158"/>
      <c r="I921" s="376"/>
      <c r="J921" s="158"/>
      <c r="K921" s="158"/>
      <c r="L921" s="158"/>
      <c r="M921" s="158"/>
      <c r="N921" s="32"/>
      <c r="O921" s="32"/>
      <c r="P921" s="32"/>
      <c r="Q921" s="32"/>
      <c r="R921" s="32"/>
      <c r="S921" s="32"/>
      <c r="T921" s="32"/>
      <c r="U921" s="32"/>
      <c r="V921" s="32"/>
      <c r="W921" s="32"/>
      <c r="X921" s="32"/>
      <c r="Y921" s="32"/>
      <c r="Z921" s="32"/>
      <c r="AA921" s="32"/>
      <c r="AB921" s="32"/>
      <c r="AC921" s="32"/>
      <c r="AD921" s="32"/>
      <c r="AE921" s="32"/>
    </row>
    <row r="922">
      <c r="A922" s="32"/>
      <c r="B922" s="32"/>
      <c r="C922" s="32"/>
      <c r="D922" s="32"/>
      <c r="E922" s="32"/>
      <c r="F922" s="32"/>
      <c r="G922" s="32"/>
      <c r="H922" s="158"/>
      <c r="I922" s="376"/>
      <c r="J922" s="158"/>
      <c r="K922" s="158"/>
      <c r="L922" s="158"/>
      <c r="M922" s="158"/>
      <c r="N922" s="32"/>
      <c r="O922" s="32"/>
      <c r="P922" s="32"/>
      <c r="Q922" s="32"/>
      <c r="R922" s="32"/>
      <c r="S922" s="32"/>
      <c r="T922" s="32"/>
      <c r="U922" s="32"/>
      <c r="V922" s="32"/>
      <c r="W922" s="32"/>
      <c r="X922" s="32"/>
      <c r="Y922" s="32"/>
      <c r="Z922" s="32"/>
      <c r="AA922" s="32"/>
      <c r="AB922" s="32"/>
      <c r="AC922" s="32"/>
      <c r="AD922" s="32"/>
      <c r="AE922" s="32"/>
    </row>
    <row r="923">
      <c r="A923" s="32"/>
      <c r="B923" s="32"/>
      <c r="C923" s="32"/>
      <c r="D923" s="32"/>
      <c r="E923" s="32"/>
      <c r="F923" s="32"/>
      <c r="G923" s="32"/>
      <c r="H923" s="158"/>
      <c r="I923" s="376"/>
      <c r="J923" s="158"/>
      <c r="K923" s="158"/>
      <c r="L923" s="158"/>
      <c r="M923" s="158"/>
      <c r="N923" s="32"/>
      <c r="O923" s="32"/>
      <c r="P923" s="32"/>
      <c r="Q923" s="32"/>
      <c r="R923" s="32"/>
      <c r="S923" s="32"/>
      <c r="T923" s="32"/>
      <c r="U923" s="32"/>
      <c r="V923" s="32"/>
      <c r="W923" s="32"/>
      <c r="X923" s="32"/>
      <c r="Y923" s="32"/>
      <c r="Z923" s="32"/>
      <c r="AA923" s="32"/>
      <c r="AB923" s="32"/>
      <c r="AC923" s="32"/>
      <c r="AD923" s="32"/>
      <c r="AE923" s="32"/>
    </row>
    <row r="924">
      <c r="A924" s="32"/>
      <c r="B924" s="32"/>
      <c r="C924" s="32"/>
      <c r="D924" s="32"/>
      <c r="E924" s="32"/>
      <c r="F924" s="32"/>
      <c r="G924" s="32"/>
      <c r="H924" s="158"/>
      <c r="I924" s="376"/>
      <c r="J924" s="158"/>
      <c r="K924" s="158"/>
      <c r="L924" s="158"/>
      <c r="M924" s="158"/>
      <c r="N924" s="32"/>
      <c r="O924" s="32"/>
      <c r="P924" s="32"/>
      <c r="Q924" s="32"/>
      <c r="R924" s="32"/>
      <c r="S924" s="32"/>
      <c r="T924" s="32"/>
      <c r="U924" s="32"/>
      <c r="V924" s="32"/>
      <c r="W924" s="32"/>
      <c r="X924" s="32"/>
      <c r="Y924" s="32"/>
      <c r="Z924" s="32"/>
      <c r="AA924" s="32"/>
      <c r="AB924" s="32"/>
      <c r="AC924" s="32"/>
      <c r="AD924" s="32"/>
      <c r="AE924" s="32"/>
    </row>
    <row r="925">
      <c r="A925" s="32"/>
      <c r="B925" s="32"/>
      <c r="C925" s="32"/>
      <c r="D925" s="32"/>
      <c r="E925" s="32"/>
      <c r="F925" s="32"/>
      <c r="G925" s="32"/>
      <c r="H925" s="158"/>
      <c r="I925" s="376"/>
      <c r="J925" s="158"/>
      <c r="K925" s="158"/>
      <c r="L925" s="158"/>
      <c r="M925" s="158"/>
      <c r="N925" s="32"/>
      <c r="O925" s="32"/>
      <c r="P925" s="32"/>
      <c r="Q925" s="32"/>
      <c r="R925" s="32"/>
      <c r="S925" s="32"/>
      <c r="T925" s="32"/>
      <c r="U925" s="32"/>
      <c r="V925" s="32"/>
      <c r="W925" s="32"/>
      <c r="X925" s="32"/>
      <c r="Y925" s="32"/>
      <c r="Z925" s="32"/>
      <c r="AA925" s="32"/>
      <c r="AB925" s="32"/>
      <c r="AC925" s="32"/>
      <c r="AD925" s="32"/>
      <c r="AE925" s="32"/>
    </row>
    <row r="926">
      <c r="A926" s="32"/>
      <c r="B926" s="32"/>
      <c r="C926" s="32"/>
      <c r="D926" s="32"/>
      <c r="E926" s="32"/>
      <c r="F926" s="32"/>
      <c r="G926" s="32"/>
      <c r="H926" s="158"/>
      <c r="I926" s="376"/>
      <c r="J926" s="158"/>
      <c r="K926" s="158"/>
      <c r="L926" s="158"/>
      <c r="M926" s="158"/>
      <c r="N926" s="32"/>
      <c r="O926" s="32"/>
      <c r="P926" s="32"/>
      <c r="Q926" s="32"/>
      <c r="R926" s="32"/>
      <c r="S926" s="32"/>
      <c r="T926" s="32"/>
      <c r="U926" s="32"/>
      <c r="V926" s="32"/>
      <c r="W926" s="32"/>
      <c r="X926" s="32"/>
      <c r="Y926" s="32"/>
      <c r="Z926" s="32"/>
      <c r="AA926" s="32"/>
      <c r="AB926" s="32"/>
      <c r="AC926" s="32"/>
      <c r="AD926" s="32"/>
      <c r="AE926" s="32"/>
    </row>
    <row r="927">
      <c r="A927" s="32"/>
      <c r="B927" s="32"/>
      <c r="C927" s="32"/>
      <c r="D927" s="32"/>
      <c r="E927" s="32"/>
      <c r="F927" s="32"/>
      <c r="G927" s="32"/>
      <c r="H927" s="158"/>
      <c r="I927" s="376"/>
      <c r="J927" s="158"/>
      <c r="K927" s="158"/>
      <c r="L927" s="158"/>
      <c r="M927" s="158"/>
      <c r="N927" s="32"/>
      <c r="O927" s="32"/>
      <c r="P927" s="32"/>
      <c r="Q927" s="32"/>
      <c r="R927" s="32"/>
      <c r="S927" s="32"/>
      <c r="T927" s="32"/>
      <c r="U927" s="32"/>
      <c r="V927" s="32"/>
      <c r="W927" s="32"/>
      <c r="X927" s="32"/>
      <c r="Y927" s="32"/>
      <c r="Z927" s="32"/>
      <c r="AA927" s="32"/>
      <c r="AB927" s="32"/>
      <c r="AC927" s="32"/>
      <c r="AD927" s="32"/>
      <c r="AE927" s="32"/>
    </row>
    <row r="928">
      <c r="A928" s="32"/>
      <c r="B928" s="32"/>
      <c r="C928" s="32"/>
      <c r="D928" s="32"/>
      <c r="E928" s="32"/>
      <c r="F928" s="32"/>
      <c r="G928" s="32"/>
      <c r="H928" s="158"/>
      <c r="I928" s="376"/>
      <c r="J928" s="158"/>
      <c r="K928" s="158"/>
      <c r="L928" s="158"/>
      <c r="M928" s="158"/>
      <c r="N928" s="32"/>
      <c r="O928" s="32"/>
      <c r="P928" s="32"/>
      <c r="Q928" s="32"/>
      <c r="R928" s="32"/>
      <c r="S928" s="32"/>
      <c r="T928" s="32"/>
      <c r="U928" s="32"/>
      <c r="V928" s="32"/>
      <c r="W928" s="32"/>
      <c r="X928" s="32"/>
      <c r="Y928" s="32"/>
      <c r="Z928" s="32"/>
      <c r="AA928" s="32"/>
      <c r="AB928" s="32"/>
      <c r="AC928" s="32"/>
      <c r="AD928" s="32"/>
      <c r="AE928" s="32"/>
    </row>
    <row r="929">
      <c r="A929" s="32"/>
      <c r="B929" s="32"/>
      <c r="C929" s="32"/>
      <c r="D929" s="32"/>
      <c r="E929" s="32"/>
      <c r="F929" s="32"/>
      <c r="G929" s="32"/>
      <c r="H929" s="158"/>
      <c r="I929" s="376"/>
      <c r="J929" s="158"/>
      <c r="K929" s="158"/>
      <c r="L929" s="158"/>
      <c r="M929" s="158"/>
      <c r="N929" s="32"/>
      <c r="O929" s="32"/>
      <c r="P929" s="32"/>
      <c r="Q929" s="32"/>
      <c r="R929" s="32"/>
      <c r="S929" s="32"/>
      <c r="T929" s="32"/>
      <c r="U929" s="32"/>
      <c r="V929" s="32"/>
      <c r="W929" s="32"/>
      <c r="X929" s="32"/>
      <c r="Y929" s="32"/>
      <c r="Z929" s="32"/>
      <c r="AA929" s="32"/>
      <c r="AB929" s="32"/>
      <c r="AC929" s="32"/>
      <c r="AD929" s="32"/>
      <c r="AE929" s="32"/>
    </row>
    <row r="930">
      <c r="A930" s="32"/>
      <c r="B930" s="32"/>
      <c r="C930" s="32"/>
      <c r="D930" s="32"/>
      <c r="E930" s="32"/>
      <c r="F930" s="32"/>
      <c r="G930" s="32"/>
      <c r="H930" s="158"/>
      <c r="I930" s="376"/>
      <c r="J930" s="158"/>
      <c r="K930" s="158"/>
      <c r="L930" s="158"/>
      <c r="M930" s="158"/>
      <c r="N930" s="32"/>
      <c r="O930" s="32"/>
      <c r="P930" s="32"/>
      <c r="Q930" s="32"/>
      <c r="R930" s="32"/>
      <c r="S930" s="32"/>
      <c r="T930" s="32"/>
      <c r="U930" s="32"/>
      <c r="V930" s="32"/>
      <c r="W930" s="32"/>
      <c r="X930" s="32"/>
      <c r="Y930" s="32"/>
      <c r="Z930" s="32"/>
      <c r="AA930" s="32"/>
      <c r="AB930" s="32"/>
      <c r="AC930" s="32"/>
      <c r="AD930" s="32"/>
      <c r="AE930" s="32"/>
    </row>
    <row r="931">
      <c r="A931" s="32"/>
      <c r="B931" s="32"/>
      <c r="C931" s="32"/>
      <c r="D931" s="32"/>
      <c r="E931" s="32"/>
      <c r="F931" s="32"/>
      <c r="G931" s="32"/>
      <c r="H931" s="158"/>
      <c r="I931" s="376"/>
      <c r="J931" s="158"/>
      <c r="K931" s="158"/>
      <c r="L931" s="158"/>
      <c r="M931" s="158"/>
      <c r="N931" s="32"/>
      <c r="O931" s="32"/>
      <c r="P931" s="32"/>
      <c r="Q931" s="32"/>
      <c r="R931" s="32"/>
      <c r="S931" s="32"/>
      <c r="T931" s="32"/>
      <c r="U931" s="32"/>
      <c r="V931" s="32"/>
      <c r="W931" s="32"/>
      <c r="X931" s="32"/>
      <c r="Y931" s="32"/>
      <c r="Z931" s="32"/>
      <c r="AA931" s="32"/>
      <c r="AB931" s="32"/>
      <c r="AC931" s="32"/>
      <c r="AD931" s="32"/>
      <c r="AE931" s="32"/>
    </row>
    <row r="932">
      <c r="A932" s="32"/>
      <c r="B932" s="32"/>
      <c r="C932" s="32"/>
      <c r="D932" s="32"/>
      <c r="E932" s="32"/>
      <c r="F932" s="32"/>
      <c r="G932" s="32"/>
      <c r="H932" s="158"/>
      <c r="I932" s="376"/>
      <c r="J932" s="158"/>
      <c r="K932" s="158"/>
      <c r="L932" s="158"/>
      <c r="M932" s="158"/>
      <c r="N932" s="32"/>
      <c r="O932" s="32"/>
      <c r="P932" s="32"/>
      <c r="Q932" s="32"/>
      <c r="R932" s="32"/>
      <c r="S932" s="32"/>
      <c r="T932" s="32"/>
      <c r="U932" s="32"/>
      <c r="V932" s="32"/>
      <c r="W932" s="32"/>
      <c r="X932" s="32"/>
      <c r="Y932" s="32"/>
      <c r="Z932" s="32"/>
      <c r="AA932" s="32"/>
      <c r="AB932" s="32"/>
      <c r="AC932" s="32"/>
      <c r="AD932" s="32"/>
      <c r="AE932" s="32"/>
    </row>
    <row r="933">
      <c r="A933" s="32"/>
      <c r="B933" s="32"/>
      <c r="C933" s="32"/>
      <c r="D933" s="32"/>
      <c r="E933" s="32"/>
      <c r="F933" s="32"/>
      <c r="G933" s="32"/>
      <c r="H933" s="158"/>
      <c r="I933" s="376"/>
      <c r="J933" s="158"/>
      <c r="K933" s="158"/>
      <c r="L933" s="158"/>
      <c r="M933" s="158"/>
      <c r="N933" s="32"/>
      <c r="O933" s="32"/>
      <c r="P933" s="32"/>
      <c r="Q933" s="32"/>
      <c r="R933" s="32"/>
      <c r="S933" s="32"/>
      <c r="T933" s="32"/>
      <c r="U933" s="32"/>
      <c r="V933" s="32"/>
      <c r="W933" s="32"/>
      <c r="X933" s="32"/>
      <c r="Y933" s="32"/>
      <c r="Z933" s="32"/>
      <c r="AA933" s="32"/>
      <c r="AB933" s="32"/>
      <c r="AC933" s="32"/>
      <c r="AD933" s="32"/>
      <c r="AE933" s="32"/>
    </row>
    <row r="934">
      <c r="A934" s="32"/>
      <c r="B934" s="32"/>
      <c r="C934" s="32"/>
      <c r="D934" s="32"/>
      <c r="E934" s="32"/>
      <c r="F934" s="32"/>
      <c r="G934" s="32"/>
      <c r="H934" s="158"/>
      <c r="I934" s="376"/>
      <c r="J934" s="158"/>
      <c r="K934" s="158"/>
      <c r="L934" s="158"/>
      <c r="M934" s="158"/>
      <c r="N934" s="32"/>
      <c r="O934" s="32"/>
      <c r="P934" s="32"/>
      <c r="Q934" s="32"/>
      <c r="R934" s="32"/>
      <c r="S934" s="32"/>
      <c r="T934" s="32"/>
      <c r="U934" s="32"/>
      <c r="V934" s="32"/>
      <c r="W934" s="32"/>
      <c r="X934" s="32"/>
      <c r="Y934" s="32"/>
      <c r="Z934" s="32"/>
      <c r="AA934" s="32"/>
      <c r="AB934" s="32"/>
      <c r="AC934" s="32"/>
      <c r="AD934" s="32"/>
      <c r="AE934" s="32"/>
    </row>
    <row r="935">
      <c r="A935" s="32"/>
      <c r="B935" s="32"/>
      <c r="C935" s="32"/>
      <c r="D935" s="32"/>
      <c r="E935" s="32"/>
      <c r="F935" s="32"/>
      <c r="G935" s="32"/>
      <c r="H935" s="158"/>
      <c r="I935" s="376"/>
      <c r="J935" s="158"/>
      <c r="K935" s="158"/>
      <c r="L935" s="158"/>
      <c r="M935" s="158"/>
      <c r="N935" s="32"/>
      <c r="O935" s="32"/>
      <c r="P935" s="32"/>
      <c r="Q935" s="32"/>
      <c r="R935" s="32"/>
      <c r="S935" s="32"/>
      <c r="T935" s="32"/>
      <c r="U935" s="32"/>
      <c r="V935" s="32"/>
      <c r="W935" s="32"/>
      <c r="X935" s="32"/>
      <c r="Y935" s="32"/>
      <c r="Z935" s="32"/>
      <c r="AA935" s="32"/>
      <c r="AB935" s="32"/>
      <c r="AC935" s="32"/>
      <c r="AD935" s="32"/>
      <c r="AE935" s="32"/>
    </row>
    <row r="936">
      <c r="A936" s="32"/>
      <c r="B936" s="32"/>
      <c r="C936" s="32"/>
      <c r="D936" s="32"/>
      <c r="E936" s="32"/>
      <c r="F936" s="32"/>
      <c r="G936" s="32"/>
      <c r="H936" s="158"/>
      <c r="I936" s="376"/>
      <c r="J936" s="158"/>
      <c r="K936" s="158"/>
      <c r="L936" s="158"/>
      <c r="M936" s="158"/>
      <c r="N936" s="32"/>
      <c r="O936" s="32"/>
      <c r="P936" s="32"/>
      <c r="Q936" s="32"/>
      <c r="R936" s="32"/>
      <c r="S936" s="32"/>
      <c r="T936" s="32"/>
      <c r="U936" s="32"/>
      <c r="V936" s="32"/>
      <c r="W936" s="32"/>
      <c r="X936" s="32"/>
      <c r="Y936" s="32"/>
      <c r="Z936" s="32"/>
      <c r="AA936" s="32"/>
      <c r="AB936" s="32"/>
      <c r="AC936" s="32"/>
      <c r="AD936" s="32"/>
      <c r="AE936" s="32"/>
    </row>
    <row r="937">
      <c r="A937" s="32"/>
      <c r="B937" s="32"/>
      <c r="C937" s="32"/>
      <c r="D937" s="32"/>
      <c r="E937" s="32"/>
      <c r="F937" s="32"/>
      <c r="G937" s="32"/>
      <c r="H937" s="158"/>
      <c r="I937" s="376"/>
      <c r="J937" s="158"/>
      <c r="K937" s="158"/>
      <c r="L937" s="158"/>
      <c r="M937" s="158"/>
      <c r="N937" s="32"/>
      <c r="O937" s="32"/>
      <c r="P937" s="32"/>
      <c r="Q937" s="32"/>
      <c r="R937" s="32"/>
      <c r="S937" s="32"/>
      <c r="T937" s="32"/>
      <c r="U937" s="32"/>
      <c r="V937" s="32"/>
      <c r="W937" s="32"/>
      <c r="X937" s="32"/>
      <c r="Y937" s="32"/>
      <c r="Z937" s="32"/>
      <c r="AA937" s="32"/>
      <c r="AB937" s="32"/>
      <c r="AC937" s="32"/>
      <c r="AD937" s="32"/>
      <c r="AE937" s="32"/>
    </row>
    <row r="938">
      <c r="A938" s="32"/>
      <c r="B938" s="32"/>
      <c r="C938" s="32"/>
      <c r="D938" s="32"/>
      <c r="E938" s="32"/>
      <c r="F938" s="32"/>
      <c r="G938" s="32"/>
      <c r="H938" s="158"/>
      <c r="I938" s="376"/>
      <c r="J938" s="158"/>
      <c r="K938" s="158"/>
      <c r="L938" s="158"/>
      <c r="M938" s="158"/>
      <c r="N938" s="32"/>
      <c r="O938" s="32"/>
      <c r="P938" s="32"/>
      <c r="Q938" s="32"/>
      <c r="R938" s="32"/>
      <c r="S938" s="32"/>
      <c r="T938" s="32"/>
      <c r="U938" s="32"/>
      <c r="V938" s="32"/>
      <c r="W938" s="32"/>
      <c r="X938" s="32"/>
      <c r="Y938" s="32"/>
      <c r="Z938" s="32"/>
      <c r="AA938" s="32"/>
      <c r="AB938" s="32"/>
      <c r="AC938" s="32"/>
      <c r="AD938" s="32"/>
      <c r="AE938" s="32"/>
    </row>
    <row r="939">
      <c r="A939" s="32"/>
      <c r="B939" s="32"/>
      <c r="C939" s="32"/>
      <c r="D939" s="32"/>
      <c r="E939" s="32"/>
      <c r="F939" s="32"/>
      <c r="G939" s="32"/>
      <c r="H939" s="158"/>
      <c r="I939" s="376"/>
      <c r="J939" s="158"/>
      <c r="K939" s="158"/>
      <c r="L939" s="158"/>
      <c r="M939" s="158"/>
      <c r="N939" s="32"/>
      <c r="O939" s="32"/>
      <c r="P939" s="32"/>
      <c r="Q939" s="32"/>
      <c r="R939" s="32"/>
      <c r="S939" s="32"/>
      <c r="T939" s="32"/>
      <c r="U939" s="32"/>
      <c r="V939" s="32"/>
      <c r="W939" s="32"/>
      <c r="X939" s="32"/>
      <c r="Y939" s="32"/>
      <c r="Z939" s="32"/>
      <c r="AA939" s="32"/>
      <c r="AB939" s="32"/>
      <c r="AC939" s="32"/>
      <c r="AD939" s="32"/>
      <c r="AE939" s="32"/>
    </row>
    <row r="940">
      <c r="A940" s="32"/>
      <c r="B940" s="32"/>
      <c r="C940" s="32"/>
      <c r="D940" s="32"/>
      <c r="E940" s="32"/>
      <c r="F940" s="32"/>
      <c r="G940" s="32"/>
      <c r="H940" s="158"/>
      <c r="I940" s="376"/>
      <c r="J940" s="158"/>
      <c r="K940" s="158"/>
      <c r="L940" s="158"/>
      <c r="M940" s="158"/>
      <c r="N940" s="32"/>
      <c r="O940" s="32"/>
      <c r="P940" s="32"/>
      <c r="Q940" s="32"/>
      <c r="R940" s="32"/>
      <c r="S940" s="32"/>
      <c r="T940" s="32"/>
      <c r="U940" s="32"/>
      <c r="V940" s="32"/>
      <c r="W940" s="32"/>
      <c r="X940" s="32"/>
      <c r="Y940" s="32"/>
      <c r="Z940" s="32"/>
      <c r="AA940" s="32"/>
      <c r="AB940" s="32"/>
      <c r="AC940" s="32"/>
      <c r="AD940" s="32"/>
      <c r="AE940" s="32"/>
    </row>
    <row r="941">
      <c r="A941" s="32"/>
      <c r="B941" s="32"/>
      <c r="C941" s="32"/>
      <c r="D941" s="335"/>
      <c r="E941" s="32"/>
      <c r="F941" s="32"/>
      <c r="G941" s="32"/>
      <c r="H941" s="158"/>
      <c r="I941" s="376"/>
      <c r="J941" s="158"/>
      <c r="K941" s="158"/>
      <c r="L941" s="158"/>
      <c r="M941" s="158"/>
      <c r="N941" s="32"/>
      <c r="O941" s="32"/>
      <c r="P941" s="32"/>
      <c r="Q941" s="32"/>
      <c r="R941" s="32"/>
      <c r="S941" s="32"/>
      <c r="T941" s="32"/>
      <c r="U941" s="32"/>
      <c r="V941" s="32"/>
      <c r="W941" s="32"/>
      <c r="X941" s="32"/>
      <c r="Y941" s="32"/>
      <c r="Z941" s="32"/>
      <c r="AA941" s="32"/>
      <c r="AB941" s="32"/>
      <c r="AC941" s="32"/>
      <c r="AD941" s="32"/>
      <c r="AE941" s="32"/>
    </row>
  </sheetData>
  <mergeCells count="113">
    <mergeCell ref="E45:E46"/>
    <mergeCell ref="E50:E51"/>
    <mergeCell ref="E53:E54"/>
    <mergeCell ref="E60:E61"/>
    <mergeCell ref="L98:L104"/>
    <mergeCell ref="I99:I104"/>
    <mergeCell ref="D41:D44"/>
    <mergeCell ref="D45:D46"/>
    <mergeCell ref="D50:D51"/>
    <mergeCell ref="D53:D54"/>
    <mergeCell ref="D60:D61"/>
    <mergeCell ref="D67:D68"/>
    <mergeCell ref="D98:D104"/>
    <mergeCell ref="A18:A20"/>
    <mergeCell ref="A29:A30"/>
    <mergeCell ref="A33:A35"/>
    <mergeCell ref="A38:A39"/>
    <mergeCell ref="A41:A44"/>
    <mergeCell ref="A45:A46"/>
    <mergeCell ref="A50:A51"/>
    <mergeCell ref="A53:A54"/>
    <mergeCell ref="A60:A61"/>
    <mergeCell ref="A67:A68"/>
    <mergeCell ref="A76:A77"/>
    <mergeCell ref="A98:A104"/>
    <mergeCell ref="A117:A127"/>
    <mergeCell ref="A151:A157"/>
    <mergeCell ref="A290:A291"/>
    <mergeCell ref="A293:A295"/>
    <mergeCell ref="A298:A300"/>
    <mergeCell ref="A182:A184"/>
    <mergeCell ref="A186:A187"/>
    <mergeCell ref="A193:A200"/>
    <mergeCell ref="A218:A220"/>
    <mergeCell ref="A221:A234"/>
    <mergeCell ref="A243:A244"/>
    <mergeCell ref="A281:A284"/>
    <mergeCell ref="D182:D184"/>
    <mergeCell ref="D193:D200"/>
    <mergeCell ref="D218:D220"/>
    <mergeCell ref="E218:E220"/>
    <mergeCell ref="D221:D234"/>
    <mergeCell ref="G229:G230"/>
    <mergeCell ref="I229:I230"/>
    <mergeCell ref="B239:B240"/>
    <mergeCell ref="C239:C240"/>
    <mergeCell ref="L241:M241"/>
    <mergeCell ref="B243:B244"/>
    <mergeCell ref="D243:D244"/>
    <mergeCell ref="L243:L244"/>
    <mergeCell ref="L245:M245"/>
    <mergeCell ref="F249:F250"/>
    <mergeCell ref="F271:F272"/>
    <mergeCell ref="G271:G272"/>
    <mergeCell ref="D281:D284"/>
    <mergeCell ref="D290:D291"/>
    <mergeCell ref="D293:D295"/>
    <mergeCell ref="D298:D300"/>
    <mergeCell ref="C249:C250"/>
    <mergeCell ref="D249:D250"/>
    <mergeCell ref="E249:E250"/>
    <mergeCell ref="G249:G250"/>
    <mergeCell ref="L256:M256"/>
    <mergeCell ref="L259:M259"/>
    <mergeCell ref="L261:M261"/>
    <mergeCell ref="A5:A9"/>
    <mergeCell ref="D5:D9"/>
    <mergeCell ref="E5:E9"/>
    <mergeCell ref="A10:A12"/>
    <mergeCell ref="E10:E12"/>
    <mergeCell ref="A15:A16"/>
    <mergeCell ref="E18:E20"/>
    <mergeCell ref="D27:D28"/>
    <mergeCell ref="D29:D30"/>
    <mergeCell ref="E29:E30"/>
    <mergeCell ref="F29:F30"/>
    <mergeCell ref="G29:G30"/>
    <mergeCell ref="J29:J30"/>
    <mergeCell ref="K29:K30"/>
    <mergeCell ref="D10:D12"/>
    <mergeCell ref="D18:D20"/>
    <mergeCell ref="C27:C28"/>
    <mergeCell ref="F27:F28"/>
    <mergeCell ref="G27:G28"/>
    <mergeCell ref="J27:J28"/>
    <mergeCell ref="K27:K28"/>
    <mergeCell ref="D15:D16"/>
    <mergeCell ref="E15:E16"/>
    <mergeCell ref="D33:D35"/>
    <mergeCell ref="E33:E35"/>
    <mergeCell ref="D38:D39"/>
    <mergeCell ref="E38:E39"/>
    <mergeCell ref="E41:E44"/>
    <mergeCell ref="F124:F125"/>
    <mergeCell ref="G124:G125"/>
    <mergeCell ref="D151:D157"/>
    <mergeCell ref="L151:L154"/>
    <mergeCell ref="L165:M165"/>
    <mergeCell ref="D167:D174"/>
    <mergeCell ref="C117:C120"/>
    <mergeCell ref="D117:D127"/>
    <mergeCell ref="I117:I127"/>
    <mergeCell ref="K117:K127"/>
    <mergeCell ref="L117:L127"/>
    <mergeCell ref="C121:C123"/>
    <mergeCell ref="C124:C127"/>
    <mergeCell ref="A167:A174"/>
    <mergeCell ref="A175:A176"/>
    <mergeCell ref="B175:B176"/>
    <mergeCell ref="B186:B187"/>
    <mergeCell ref="I186:I187"/>
    <mergeCell ref="K186:K187"/>
    <mergeCell ref="L190:M190"/>
  </mergeCells>
  <hyperlinks>
    <hyperlink r:id="rId2" ref="F2"/>
    <hyperlink r:id="rId3" ref="F3"/>
    <hyperlink r:id="rId4" ref="F4"/>
    <hyperlink r:id="rId5" ref="F5"/>
    <hyperlink r:id="rId6" ref="F6"/>
    <hyperlink r:id="rId7" ref="F7"/>
    <hyperlink r:id="rId8" ref="F8"/>
    <hyperlink r:id="rId9" ref="F9"/>
    <hyperlink r:id="rId10" ref="F10"/>
    <hyperlink r:id="rId11" ref="F11"/>
    <hyperlink r:id="rId12" ref="F12"/>
    <hyperlink r:id="rId13" ref="F13"/>
    <hyperlink r:id="rId14" ref="F14"/>
    <hyperlink r:id="rId15" ref="H14"/>
    <hyperlink r:id="rId16" ref="F15"/>
    <hyperlink r:id="rId17" ref="F16"/>
    <hyperlink r:id="rId18" ref="F17"/>
    <hyperlink r:id="rId19" ref="F18"/>
    <hyperlink r:id="rId20" ref="F19"/>
    <hyperlink r:id="rId21" ref="F20"/>
    <hyperlink r:id="rId22" ref="F21"/>
    <hyperlink r:id="rId23" ref="F22"/>
    <hyperlink r:id="rId24" ref="F23"/>
    <hyperlink r:id="rId25" ref="F24"/>
    <hyperlink r:id="rId26" ref="F25"/>
    <hyperlink r:id="rId27" ref="F26"/>
    <hyperlink r:id="rId28" ref="F27"/>
    <hyperlink r:id="rId29" ref="F29"/>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F60"/>
    <hyperlink r:id="rId60" ref="F61"/>
    <hyperlink r:id="rId61" ref="F62"/>
    <hyperlink r:id="rId62" ref="F63"/>
    <hyperlink r:id="rId63" ref="F64"/>
    <hyperlink r:id="rId64" ref="F65"/>
    <hyperlink r:id="rId65" ref="F66"/>
    <hyperlink r:id="rId66" ref="F67"/>
    <hyperlink r:id="rId67" ref="F69"/>
    <hyperlink r:id="rId68" ref="F70"/>
    <hyperlink r:id="rId69" ref="F71"/>
    <hyperlink r:id="rId70" ref="F72"/>
    <hyperlink r:id="rId71" ref="F73"/>
    <hyperlink r:id="rId72" ref="F74"/>
    <hyperlink r:id="rId73" ref="F75"/>
    <hyperlink r:id="rId74" ref="F76"/>
    <hyperlink r:id="rId75" ref="F77"/>
    <hyperlink r:id="rId76" ref="F80"/>
    <hyperlink r:id="rId77" ref="F81"/>
    <hyperlink r:id="rId78" ref="F82"/>
    <hyperlink r:id="rId79" ref="F83"/>
    <hyperlink r:id="rId80" ref="F84"/>
    <hyperlink r:id="rId81" ref="F85"/>
    <hyperlink r:id="rId82" ref="F86"/>
    <hyperlink r:id="rId83" ref="F87"/>
    <hyperlink r:id="rId84" ref="F88"/>
    <hyperlink r:id="rId85" ref="F89"/>
    <hyperlink r:id="rId86" ref="F91"/>
    <hyperlink r:id="rId87" ref="F92"/>
    <hyperlink r:id="rId88" ref="F93"/>
    <hyperlink r:id="rId89" ref="F94"/>
    <hyperlink r:id="rId90" ref="F95"/>
    <hyperlink r:id="rId91" ref="F96"/>
    <hyperlink r:id="rId92" ref="F97"/>
    <hyperlink r:id="rId93" ref="F98"/>
    <hyperlink r:id="rId94" ref="F108"/>
    <hyperlink r:id="rId95" ref="F109"/>
    <hyperlink r:id="rId96" ref="F110"/>
    <hyperlink r:id="rId97" ref="F111"/>
    <hyperlink r:id="rId98" ref="F112"/>
    <hyperlink r:id="rId99" ref="F113"/>
    <hyperlink r:id="rId100" ref="F114"/>
    <hyperlink r:id="rId101" ref="F116"/>
    <hyperlink r:id="rId102" ref="F117"/>
    <hyperlink r:id="rId103" ref="F121"/>
    <hyperlink r:id="rId104" ref="F122"/>
    <hyperlink r:id="rId105" ref="F123"/>
    <hyperlink r:id="rId106" ref="F124"/>
    <hyperlink r:id="rId107" ref="F126"/>
    <hyperlink r:id="rId108" ref="F127"/>
    <hyperlink r:id="rId109" ref="F128"/>
    <hyperlink r:id="rId110" ref="F129"/>
    <hyperlink r:id="rId111" ref="F130"/>
    <hyperlink r:id="rId112" ref="F131"/>
    <hyperlink r:id="rId113" ref="F132"/>
    <hyperlink r:id="rId114" ref="F133"/>
    <hyperlink r:id="rId115" ref="F134"/>
    <hyperlink r:id="rId116" ref="F135"/>
    <hyperlink r:id="rId117" ref="F136"/>
    <hyperlink r:id="rId118" ref="F137"/>
    <hyperlink r:id="rId119" ref="F138"/>
    <hyperlink r:id="rId120" ref="F139"/>
    <hyperlink r:id="rId121" ref="F140"/>
    <hyperlink r:id="rId122" ref="F141"/>
    <hyperlink r:id="rId123" ref="F142"/>
    <hyperlink r:id="rId124" ref="F143"/>
    <hyperlink r:id="rId125" ref="F144"/>
    <hyperlink r:id="rId126" ref="F145"/>
    <hyperlink r:id="rId127" ref="F146"/>
    <hyperlink r:id="rId128" ref="F147"/>
    <hyperlink r:id="rId129" ref="F148"/>
    <hyperlink r:id="rId130" ref="F149"/>
    <hyperlink r:id="rId131" ref="F150"/>
    <hyperlink r:id="rId132" ref="F151"/>
    <hyperlink r:id="rId133" ref="F153"/>
    <hyperlink r:id="rId134" ref="F154"/>
    <hyperlink r:id="rId135" ref="F155"/>
    <hyperlink r:id="rId136" ref="F157"/>
    <hyperlink r:id="rId137" ref="F158"/>
    <hyperlink r:id="rId138" ref="F159"/>
    <hyperlink r:id="rId139" ref="F160"/>
    <hyperlink r:id="rId140" ref="F161"/>
    <hyperlink r:id="rId141" ref="F162"/>
    <hyperlink r:id="rId142" ref="F163"/>
    <hyperlink r:id="rId143" ref="F164"/>
    <hyperlink r:id="rId144" ref="F165"/>
    <hyperlink r:id="rId145" ref="F167"/>
    <hyperlink r:id="rId146" ref="F168"/>
    <hyperlink r:id="rId147" ref="F170"/>
    <hyperlink r:id="rId148" ref="F173"/>
    <hyperlink r:id="rId149" ref="F174"/>
    <hyperlink r:id="rId150" ref="F175"/>
    <hyperlink r:id="rId151" ref="F176"/>
    <hyperlink r:id="rId152" ref="F177"/>
    <hyperlink r:id="rId153" ref="F178"/>
    <hyperlink r:id="rId154" ref="F179"/>
    <hyperlink r:id="rId155" ref="F180"/>
    <hyperlink r:id="rId156" ref="F181"/>
    <hyperlink r:id="rId157" ref="F182"/>
    <hyperlink r:id="rId158" ref="F183"/>
    <hyperlink r:id="rId159" ref="F184"/>
    <hyperlink r:id="rId160" ref="F185"/>
    <hyperlink r:id="rId161" ref="F186"/>
    <hyperlink r:id="rId162" ref="F187"/>
    <hyperlink r:id="rId163" ref="F189"/>
    <hyperlink r:id="rId164" ref="F190"/>
    <hyperlink r:id="rId165" ref="F191"/>
    <hyperlink r:id="rId166" ref="F193"/>
    <hyperlink r:id="rId167" ref="F195"/>
    <hyperlink r:id="rId168" ref="F196"/>
    <hyperlink r:id="rId169" ref="F197"/>
    <hyperlink r:id="rId170" ref="F198"/>
    <hyperlink r:id="rId171" ref="F199"/>
    <hyperlink r:id="rId172" ref="F200"/>
    <hyperlink r:id="rId173" ref="F201"/>
    <hyperlink r:id="rId174" ref="F202"/>
    <hyperlink r:id="rId175" ref="F203"/>
    <hyperlink r:id="rId176" ref="F204"/>
    <hyperlink r:id="rId177" ref="F205"/>
    <hyperlink r:id="rId178" ref="F206"/>
    <hyperlink r:id="rId179" ref="F207"/>
    <hyperlink r:id="rId180" ref="F208"/>
    <hyperlink r:id="rId181" ref="F209"/>
    <hyperlink r:id="rId182" ref="F210"/>
    <hyperlink r:id="rId183" ref="F211"/>
    <hyperlink r:id="rId184" ref="F212"/>
    <hyperlink r:id="rId185" ref="F213"/>
    <hyperlink r:id="rId186" ref="F214"/>
    <hyperlink r:id="rId187" ref="F216"/>
    <hyperlink r:id="rId188" ref="F217"/>
    <hyperlink r:id="rId189" ref="F218"/>
    <hyperlink r:id="rId190" ref="F219"/>
    <hyperlink r:id="rId191" ref="F220"/>
    <hyperlink r:id="rId192" ref="F221"/>
    <hyperlink r:id="rId193" ref="F222"/>
    <hyperlink r:id="rId194" ref="F224"/>
    <hyperlink r:id="rId195" ref="F225"/>
    <hyperlink r:id="rId196" ref="F226"/>
    <hyperlink r:id="rId197" ref="F227"/>
    <hyperlink r:id="rId198" ref="F228"/>
    <hyperlink r:id="rId199" ref="F229"/>
    <hyperlink r:id="rId200" ref="F230"/>
    <hyperlink r:id="rId201" ref="F231"/>
    <hyperlink r:id="rId202" ref="F232"/>
    <hyperlink r:id="rId203" ref="F233"/>
    <hyperlink r:id="rId204" ref="F234"/>
    <hyperlink r:id="rId205" ref="F235"/>
    <hyperlink r:id="rId206" ref="F236"/>
    <hyperlink r:id="rId207" ref="F237"/>
    <hyperlink r:id="rId208" ref="F238"/>
    <hyperlink r:id="rId209" ref="F239"/>
    <hyperlink r:id="rId210" ref="G239"/>
    <hyperlink r:id="rId211" ref="F240"/>
    <hyperlink r:id="rId212" ref="F241"/>
    <hyperlink r:id="rId213" ref="F242"/>
    <hyperlink r:id="rId214" ref="F243"/>
    <hyperlink r:id="rId215" ref="F245"/>
    <hyperlink r:id="rId216" ref="F247"/>
    <hyperlink r:id="rId217" ref="F248"/>
    <hyperlink r:id="rId218" ref="F249"/>
    <hyperlink r:id="rId219" ref="F251"/>
    <hyperlink r:id="rId220" ref="F252"/>
    <hyperlink r:id="rId221" ref="F253"/>
    <hyperlink r:id="rId222" ref="F254"/>
    <hyperlink r:id="rId223" ref="F255"/>
    <hyperlink r:id="rId224" ref="F256"/>
    <hyperlink r:id="rId225" ref="F257"/>
    <hyperlink r:id="rId226" ref="F258"/>
    <hyperlink r:id="rId227" ref="F259"/>
    <hyperlink r:id="rId228" ref="F260"/>
    <hyperlink r:id="rId229" ref="F261"/>
    <hyperlink r:id="rId230" ref="F262"/>
    <hyperlink r:id="rId231" ref="F263"/>
    <hyperlink r:id="rId232" ref="F264"/>
    <hyperlink r:id="rId233" ref="F265"/>
    <hyperlink r:id="rId234" ref="F266"/>
    <hyperlink r:id="rId235" ref="F267"/>
    <hyperlink r:id="rId236" ref="F268"/>
    <hyperlink r:id="rId237" ref="F269"/>
    <hyperlink r:id="rId238" ref="F270"/>
    <hyperlink r:id="rId239" ref="F271"/>
    <hyperlink r:id="rId240" ref="F273"/>
    <hyperlink r:id="rId241" ref="F274"/>
    <hyperlink r:id="rId242" ref="F275"/>
    <hyperlink r:id="rId243" ref="F276"/>
    <hyperlink r:id="rId244" ref="F277"/>
    <hyperlink r:id="rId245" ref="F279"/>
    <hyperlink r:id="rId246" ref="F280"/>
    <hyperlink r:id="rId247" ref="F281"/>
    <hyperlink r:id="rId248" ref="F282"/>
    <hyperlink r:id="rId249" ref="F283"/>
    <hyperlink r:id="rId250" ref="F284"/>
    <hyperlink r:id="rId251" ref="F285"/>
    <hyperlink r:id="rId252" ref="F286"/>
    <hyperlink r:id="rId253" ref="F287"/>
    <hyperlink r:id="rId254" ref="F288"/>
    <hyperlink r:id="rId255" ref="F289"/>
    <hyperlink r:id="rId256" ref="F290"/>
    <hyperlink r:id="rId257" ref="F291"/>
    <hyperlink r:id="rId258" ref="F292"/>
    <hyperlink r:id="rId259" ref="F293"/>
    <hyperlink r:id="rId260" ref="F294"/>
    <hyperlink r:id="rId261" ref="F296"/>
    <hyperlink r:id="rId262" ref="F297"/>
  </hyperlinks>
  <drawing r:id="rId263"/>
  <legacyDrawing r:id="rId26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2" max="2" width="20.88"/>
  </cols>
  <sheetData>
    <row r="1">
      <c r="A1" s="377" t="s">
        <v>1601</v>
      </c>
      <c r="B1" s="377" t="s">
        <v>871</v>
      </c>
      <c r="C1" s="378" t="s">
        <v>1602</v>
      </c>
      <c r="D1" s="379" t="s">
        <v>11</v>
      </c>
      <c r="E1" s="3"/>
      <c r="F1" s="380" t="s">
        <v>1603</v>
      </c>
      <c r="G1" s="381" t="s">
        <v>1604</v>
      </c>
      <c r="H1" s="382"/>
      <c r="I1" s="382"/>
      <c r="J1" s="382"/>
      <c r="K1" s="382"/>
      <c r="L1" s="382"/>
      <c r="M1" s="382"/>
      <c r="N1" s="382"/>
      <c r="O1" s="382"/>
      <c r="P1" s="382"/>
      <c r="Q1" s="382"/>
      <c r="R1" s="382"/>
      <c r="S1" s="382"/>
      <c r="T1" s="382"/>
      <c r="U1" s="382"/>
      <c r="V1" s="382"/>
      <c r="W1" s="382"/>
      <c r="X1" s="382"/>
      <c r="Y1" s="382"/>
      <c r="Z1" s="382"/>
      <c r="AA1" s="382"/>
    </row>
    <row r="2">
      <c r="C2" s="14"/>
      <c r="D2" s="383" t="s">
        <v>13</v>
      </c>
      <c r="E2" s="384" t="s">
        <v>14</v>
      </c>
      <c r="F2" s="385"/>
      <c r="G2" s="382"/>
      <c r="H2" s="382"/>
      <c r="I2" s="382"/>
      <c r="J2" s="382"/>
      <c r="K2" s="382"/>
      <c r="L2" s="382"/>
      <c r="M2" s="382"/>
      <c r="N2" s="382"/>
      <c r="O2" s="382"/>
      <c r="P2" s="382"/>
      <c r="Q2" s="382"/>
      <c r="R2" s="382"/>
      <c r="S2" s="382"/>
      <c r="T2" s="382"/>
      <c r="U2" s="382"/>
      <c r="V2" s="382"/>
      <c r="W2" s="382"/>
      <c r="X2" s="382"/>
      <c r="Y2" s="382"/>
      <c r="Z2" s="382"/>
      <c r="AA2" s="382"/>
    </row>
    <row r="3">
      <c r="A3" s="386">
        <v>808.0</v>
      </c>
      <c r="B3" s="382" t="s">
        <v>1605</v>
      </c>
      <c r="C3" s="387">
        <v>45658.0</v>
      </c>
      <c r="D3" s="388">
        <v>78.02</v>
      </c>
      <c r="E3" s="389">
        <v>1.54</v>
      </c>
      <c r="F3" s="385"/>
      <c r="G3" s="382"/>
      <c r="H3" s="382"/>
      <c r="I3" s="382"/>
      <c r="J3" s="382"/>
      <c r="K3" s="382"/>
      <c r="L3" s="382"/>
      <c r="M3" s="382"/>
      <c r="N3" s="382"/>
      <c r="O3" s="382"/>
      <c r="P3" s="382"/>
      <c r="Q3" s="382"/>
      <c r="R3" s="382"/>
      <c r="S3" s="382"/>
      <c r="T3" s="382"/>
      <c r="U3" s="382"/>
      <c r="V3" s="382"/>
      <c r="W3" s="382"/>
      <c r="X3" s="382"/>
      <c r="Y3" s="382"/>
      <c r="Z3" s="382"/>
      <c r="AA3" s="382"/>
    </row>
    <row r="4">
      <c r="B4" s="382" t="s">
        <v>1606</v>
      </c>
      <c r="C4" s="387">
        <v>45658.0</v>
      </c>
      <c r="D4" s="388">
        <v>84.0</v>
      </c>
      <c r="E4" s="389">
        <v>1.53</v>
      </c>
      <c r="F4" s="385"/>
      <c r="G4" s="382"/>
      <c r="H4" s="382"/>
      <c r="I4" s="382"/>
      <c r="J4" s="382"/>
      <c r="K4" s="382"/>
      <c r="L4" s="382"/>
      <c r="M4" s="382"/>
      <c r="N4" s="382"/>
      <c r="O4" s="382"/>
      <c r="P4" s="382"/>
      <c r="Q4" s="382"/>
      <c r="R4" s="382"/>
      <c r="S4" s="382"/>
      <c r="T4" s="382"/>
      <c r="U4" s="382"/>
      <c r="V4" s="382"/>
      <c r="W4" s="382"/>
      <c r="X4" s="382"/>
      <c r="Y4" s="382"/>
      <c r="Z4" s="382"/>
      <c r="AA4" s="382"/>
    </row>
    <row r="5">
      <c r="A5" s="390">
        <v>809.0</v>
      </c>
      <c r="B5" s="391" t="s">
        <v>1607</v>
      </c>
      <c r="C5" s="392">
        <v>45659.0</v>
      </c>
      <c r="D5" s="393">
        <v>73.2</v>
      </c>
      <c r="E5" s="394">
        <v>11.66</v>
      </c>
      <c r="F5" s="395"/>
      <c r="G5" s="391"/>
      <c r="H5" s="391"/>
      <c r="I5" s="391"/>
      <c r="J5" s="391"/>
      <c r="K5" s="391"/>
      <c r="L5" s="391"/>
      <c r="M5" s="391"/>
      <c r="N5" s="391"/>
      <c r="O5" s="391"/>
      <c r="P5" s="391"/>
      <c r="Q5" s="391"/>
      <c r="R5" s="391"/>
      <c r="S5" s="391"/>
      <c r="T5" s="391"/>
      <c r="U5" s="391"/>
      <c r="V5" s="391"/>
      <c r="W5" s="391"/>
      <c r="X5" s="391"/>
      <c r="Y5" s="391"/>
      <c r="Z5" s="391"/>
      <c r="AA5" s="391"/>
    </row>
    <row r="6">
      <c r="B6" s="391" t="s">
        <v>1608</v>
      </c>
      <c r="C6" s="392">
        <v>45659.0</v>
      </c>
      <c r="D6" s="393">
        <v>60.71</v>
      </c>
      <c r="E6" s="394">
        <v>10.76</v>
      </c>
      <c r="F6" s="395"/>
      <c r="G6" s="391"/>
      <c r="H6" s="391"/>
      <c r="I6" s="391"/>
      <c r="J6" s="391"/>
      <c r="K6" s="391"/>
      <c r="L6" s="391"/>
      <c r="M6" s="391"/>
      <c r="N6" s="391"/>
      <c r="O6" s="391"/>
      <c r="P6" s="391"/>
      <c r="Q6" s="391"/>
      <c r="R6" s="391"/>
      <c r="S6" s="391"/>
      <c r="T6" s="391"/>
      <c r="U6" s="391"/>
      <c r="V6" s="391"/>
      <c r="W6" s="391"/>
      <c r="X6" s="391"/>
      <c r="Y6" s="391"/>
      <c r="Z6" s="391"/>
      <c r="AA6" s="391"/>
    </row>
    <row r="7">
      <c r="B7" s="391" t="s">
        <v>1609</v>
      </c>
      <c r="C7" s="392">
        <v>45660.0</v>
      </c>
      <c r="D7" s="393">
        <v>83.46</v>
      </c>
      <c r="E7" s="394">
        <v>2.41</v>
      </c>
      <c r="F7" s="395"/>
      <c r="G7" s="391"/>
      <c r="H7" s="391"/>
      <c r="I7" s="391"/>
      <c r="J7" s="391"/>
      <c r="K7" s="391"/>
      <c r="L7" s="391"/>
      <c r="M7" s="391"/>
      <c r="N7" s="391"/>
      <c r="O7" s="391"/>
      <c r="P7" s="391"/>
      <c r="Q7" s="391"/>
      <c r="R7" s="391"/>
      <c r="S7" s="391"/>
      <c r="T7" s="391"/>
      <c r="U7" s="391"/>
      <c r="V7" s="391"/>
      <c r="W7" s="391"/>
      <c r="X7" s="391"/>
      <c r="Y7" s="391"/>
      <c r="Z7" s="391"/>
      <c r="AA7" s="391"/>
    </row>
    <row r="8">
      <c r="B8" s="391" t="s">
        <v>1610</v>
      </c>
      <c r="C8" s="392">
        <v>45660.0</v>
      </c>
      <c r="D8" s="393">
        <v>89.02</v>
      </c>
      <c r="E8" s="394">
        <v>2.83</v>
      </c>
      <c r="F8" s="395"/>
      <c r="G8" s="391"/>
      <c r="H8" s="391"/>
      <c r="I8" s="391"/>
      <c r="J8" s="391"/>
      <c r="K8" s="391"/>
      <c r="L8" s="391"/>
      <c r="M8" s="391"/>
      <c r="N8" s="391"/>
      <c r="O8" s="391"/>
      <c r="P8" s="391"/>
      <c r="Q8" s="391"/>
      <c r="R8" s="391"/>
      <c r="S8" s="391"/>
      <c r="T8" s="391"/>
      <c r="U8" s="391"/>
      <c r="V8" s="391"/>
      <c r="W8" s="391"/>
      <c r="X8" s="391"/>
      <c r="Y8" s="391"/>
      <c r="Z8" s="391"/>
      <c r="AA8" s="391"/>
    </row>
    <row r="9">
      <c r="B9" s="391" t="s">
        <v>1611</v>
      </c>
      <c r="C9" s="392">
        <v>45661.0</v>
      </c>
      <c r="D9" s="393">
        <v>89.35</v>
      </c>
      <c r="E9" s="394">
        <v>1.25</v>
      </c>
      <c r="F9" s="395"/>
      <c r="G9" s="391"/>
      <c r="H9" s="391"/>
      <c r="I9" s="391"/>
      <c r="J9" s="391"/>
      <c r="K9" s="391"/>
      <c r="L9" s="391"/>
      <c r="M9" s="391"/>
      <c r="N9" s="391"/>
      <c r="O9" s="391"/>
      <c r="P9" s="391"/>
      <c r="Q9" s="391"/>
      <c r="R9" s="391"/>
      <c r="S9" s="391"/>
      <c r="T9" s="391"/>
      <c r="U9" s="391"/>
      <c r="V9" s="391"/>
      <c r="W9" s="391"/>
      <c r="X9" s="391"/>
      <c r="Y9" s="391"/>
      <c r="Z9" s="391"/>
      <c r="AA9" s="391"/>
    </row>
    <row r="10">
      <c r="B10" s="391" t="s">
        <v>1612</v>
      </c>
      <c r="C10" s="392">
        <v>45661.0</v>
      </c>
      <c r="D10" s="393">
        <v>73.7</v>
      </c>
      <c r="E10" s="394">
        <v>4.9</v>
      </c>
      <c r="F10" s="395"/>
      <c r="G10" s="391"/>
      <c r="H10" s="391"/>
      <c r="I10" s="391"/>
      <c r="J10" s="391"/>
      <c r="K10" s="391"/>
      <c r="L10" s="391"/>
      <c r="M10" s="391"/>
      <c r="N10" s="391"/>
      <c r="O10" s="391"/>
      <c r="P10" s="391"/>
      <c r="Q10" s="391"/>
      <c r="R10" s="391"/>
      <c r="S10" s="391"/>
      <c r="T10" s="391"/>
      <c r="U10" s="391"/>
      <c r="V10" s="391"/>
      <c r="W10" s="391"/>
      <c r="X10" s="391"/>
      <c r="Y10" s="391"/>
      <c r="Z10" s="391"/>
      <c r="AA10" s="391"/>
    </row>
    <row r="11">
      <c r="B11" s="391" t="s">
        <v>1613</v>
      </c>
      <c r="C11" s="392">
        <v>45661.0</v>
      </c>
      <c r="D11" s="393">
        <v>79.33</v>
      </c>
      <c r="E11" s="394">
        <v>2.77</v>
      </c>
      <c r="F11" s="395"/>
      <c r="G11" s="391"/>
      <c r="H11" s="391"/>
      <c r="I11" s="391"/>
      <c r="J11" s="391"/>
      <c r="K11" s="391"/>
      <c r="L11" s="391"/>
      <c r="M11" s="391"/>
      <c r="N11" s="391"/>
      <c r="O11" s="391"/>
      <c r="P11" s="391"/>
      <c r="Q11" s="391"/>
      <c r="R11" s="391"/>
      <c r="S11" s="391"/>
      <c r="T11" s="391"/>
      <c r="U11" s="391"/>
      <c r="V11" s="391"/>
      <c r="W11" s="391"/>
      <c r="X11" s="391"/>
      <c r="Y11" s="391"/>
      <c r="Z11" s="391"/>
      <c r="AA11" s="391"/>
    </row>
    <row r="12">
      <c r="A12" s="386">
        <v>810.0</v>
      </c>
      <c r="B12" s="381" t="s">
        <v>1614</v>
      </c>
      <c r="C12" s="396">
        <v>45298.0</v>
      </c>
      <c r="D12" s="380">
        <v>76.32</v>
      </c>
      <c r="E12" s="381">
        <v>1.29</v>
      </c>
      <c r="F12" s="385"/>
      <c r="G12" s="382"/>
      <c r="H12" s="382"/>
      <c r="I12" s="382"/>
      <c r="J12" s="382"/>
      <c r="K12" s="382"/>
      <c r="L12" s="382"/>
      <c r="M12" s="382"/>
      <c r="N12" s="382"/>
      <c r="O12" s="382"/>
      <c r="P12" s="382"/>
      <c r="Q12" s="382"/>
      <c r="R12" s="382"/>
      <c r="S12" s="382"/>
      <c r="T12" s="382"/>
      <c r="U12" s="382"/>
      <c r="V12" s="382"/>
      <c r="W12" s="382"/>
      <c r="X12" s="382"/>
      <c r="Y12" s="382"/>
      <c r="Z12" s="382"/>
      <c r="AA12" s="382"/>
    </row>
    <row r="13">
      <c r="A13" s="397">
        <v>811.0</v>
      </c>
      <c r="B13" s="398" t="s">
        <v>1615</v>
      </c>
      <c r="C13" s="399">
        <v>45298.0</v>
      </c>
      <c r="D13" s="400">
        <v>76.99</v>
      </c>
      <c r="E13" s="398">
        <v>2.04</v>
      </c>
      <c r="F13" s="395"/>
      <c r="G13" s="391"/>
      <c r="H13" s="391"/>
      <c r="I13" s="391"/>
      <c r="J13" s="391"/>
      <c r="K13" s="391"/>
      <c r="L13" s="391"/>
      <c r="M13" s="391"/>
      <c r="N13" s="391"/>
      <c r="O13" s="391"/>
      <c r="P13" s="391"/>
      <c r="Q13" s="391"/>
      <c r="R13" s="391"/>
      <c r="S13" s="391"/>
      <c r="T13" s="391"/>
      <c r="U13" s="391"/>
      <c r="V13" s="391"/>
      <c r="W13" s="391"/>
      <c r="X13" s="391"/>
      <c r="Y13" s="391"/>
      <c r="Z13" s="391"/>
      <c r="AA13" s="391"/>
    </row>
    <row r="14">
      <c r="B14" s="398" t="s">
        <v>1616</v>
      </c>
      <c r="C14" s="399">
        <v>45298.0</v>
      </c>
      <c r="D14" s="400">
        <v>7.85</v>
      </c>
      <c r="E14" s="398">
        <v>84.12</v>
      </c>
      <c r="F14" s="395"/>
      <c r="G14" s="391"/>
      <c r="H14" s="391"/>
      <c r="I14" s="391"/>
      <c r="J14" s="391"/>
      <c r="K14" s="391"/>
      <c r="L14" s="391"/>
      <c r="M14" s="391"/>
      <c r="N14" s="391"/>
      <c r="O14" s="391"/>
      <c r="P14" s="391"/>
      <c r="Q14" s="391"/>
      <c r="R14" s="391"/>
      <c r="S14" s="391"/>
      <c r="T14" s="391"/>
      <c r="U14" s="391"/>
      <c r="V14" s="391"/>
      <c r="W14" s="391"/>
      <c r="X14" s="391"/>
      <c r="Y14" s="391"/>
      <c r="Z14" s="391"/>
      <c r="AA14" s="391"/>
    </row>
    <row r="15">
      <c r="A15" s="386">
        <v>813.0</v>
      </c>
      <c r="B15" s="381" t="s">
        <v>1617</v>
      </c>
      <c r="C15" s="396">
        <v>45667.0</v>
      </c>
      <c r="D15" s="380">
        <v>88.93</v>
      </c>
      <c r="E15" s="381">
        <v>3.68</v>
      </c>
      <c r="F15" s="385"/>
      <c r="G15" s="382"/>
      <c r="H15" s="382"/>
      <c r="I15" s="382"/>
      <c r="J15" s="382"/>
      <c r="K15" s="382"/>
      <c r="L15" s="382"/>
      <c r="M15" s="382"/>
      <c r="N15" s="382"/>
      <c r="O15" s="382"/>
      <c r="P15" s="382"/>
      <c r="Q15" s="382"/>
      <c r="R15" s="382"/>
      <c r="S15" s="382"/>
      <c r="T15" s="382"/>
      <c r="U15" s="382"/>
      <c r="V15" s="382"/>
      <c r="W15" s="382"/>
      <c r="X15" s="382"/>
      <c r="Y15" s="382"/>
      <c r="Z15" s="382"/>
      <c r="AA15" s="382"/>
    </row>
    <row r="16">
      <c r="A16" s="397">
        <v>815.0</v>
      </c>
      <c r="B16" s="398" t="s">
        <v>1618</v>
      </c>
      <c r="C16" s="399">
        <v>45671.0</v>
      </c>
      <c r="D16" s="400">
        <v>17.25</v>
      </c>
      <c r="E16" s="398">
        <v>14.24</v>
      </c>
      <c r="F16" s="395"/>
      <c r="G16" s="391"/>
      <c r="H16" s="391"/>
      <c r="I16" s="391"/>
      <c r="J16" s="391"/>
      <c r="K16" s="391"/>
      <c r="L16" s="391"/>
      <c r="M16" s="391"/>
      <c r="N16" s="391"/>
      <c r="O16" s="391"/>
      <c r="P16" s="391"/>
      <c r="Q16" s="391"/>
      <c r="R16" s="391"/>
      <c r="S16" s="391"/>
      <c r="T16" s="391"/>
      <c r="U16" s="391"/>
      <c r="V16" s="391"/>
      <c r="W16" s="391"/>
      <c r="X16" s="391"/>
      <c r="Y16" s="391"/>
      <c r="Z16" s="391"/>
      <c r="AA16" s="391"/>
    </row>
    <row r="17">
      <c r="A17" s="386">
        <v>823.0</v>
      </c>
      <c r="B17" s="381" t="s">
        <v>1619</v>
      </c>
      <c r="C17" s="396">
        <v>45673.0</v>
      </c>
      <c r="D17" s="380">
        <v>72.38</v>
      </c>
      <c r="E17" s="381">
        <v>1.84</v>
      </c>
      <c r="F17" s="385"/>
      <c r="G17" s="382"/>
      <c r="H17" s="382"/>
      <c r="I17" s="382"/>
      <c r="J17" s="382"/>
      <c r="K17" s="382"/>
      <c r="L17" s="382"/>
      <c r="M17" s="382"/>
      <c r="N17" s="382"/>
      <c r="O17" s="382"/>
      <c r="P17" s="382"/>
      <c r="Q17" s="382"/>
      <c r="R17" s="382"/>
      <c r="S17" s="382"/>
      <c r="T17" s="382"/>
      <c r="U17" s="382"/>
      <c r="V17" s="382"/>
      <c r="W17" s="382"/>
      <c r="X17" s="382"/>
      <c r="Y17" s="382"/>
      <c r="Z17" s="382"/>
      <c r="AA17" s="382"/>
    </row>
    <row r="18">
      <c r="A18" s="397">
        <v>825.0</v>
      </c>
      <c r="B18" s="398" t="s">
        <v>1620</v>
      </c>
      <c r="C18" s="399">
        <v>45677.0</v>
      </c>
      <c r="D18" s="400">
        <v>78.42</v>
      </c>
      <c r="E18" s="398">
        <v>3.04</v>
      </c>
      <c r="F18" s="395"/>
      <c r="G18" s="391"/>
      <c r="H18" s="391"/>
      <c r="I18" s="391"/>
      <c r="J18" s="391"/>
      <c r="K18" s="391"/>
      <c r="L18" s="391"/>
      <c r="M18" s="391"/>
      <c r="N18" s="391"/>
      <c r="O18" s="391"/>
      <c r="P18" s="391"/>
      <c r="Q18" s="391"/>
      <c r="R18" s="391"/>
      <c r="S18" s="391"/>
      <c r="T18" s="391"/>
      <c r="U18" s="391"/>
      <c r="V18" s="391"/>
      <c r="W18" s="391"/>
      <c r="X18" s="391"/>
      <c r="Y18" s="391"/>
      <c r="Z18" s="391"/>
      <c r="AA18" s="391"/>
    </row>
    <row r="19">
      <c r="A19" s="401"/>
      <c r="B19" s="381" t="s">
        <v>1621</v>
      </c>
      <c r="C19" s="401"/>
      <c r="D19" s="380">
        <v>45.89</v>
      </c>
      <c r="E19" s="381">
        <v>18.94</v>
      </c>
      <c r="F19" s="385"/>
      <c r="G19" s="382"/>
      <c r="H19" s="382"/>
      <c r="I19" s="382"/>
      <c r="J19" s="382"/>
      <c r="K19" s="382"/>
      <c r="L19" s="382"/>
      <c r="M19" s="382"/>
      <c r="N19" s="382"/>
      <c r="O19" s="382"/>
      <c r="P19" s="382"/>
      <c r="Q19" s="382"/>
      <c r="R19" s="382"/>
      <c r="S19" s="382"/>
      <c r="T19" s="382"/>
      <c r="U19" s="382"/>
      <c r="V19" s="382"/>
      <c r="W19" s="382"/>
      <c r="X19" s="382"/>
      <c r="Y19" s="382"/>
      <c r="Z19" s="382"/>
      <c r="AA19" s="382"/>
    </row>
    <row r="20">
      <c r="A20" s="401"/>
      <c r="B20" s="382"/>
      <c r="C20" s="401"/>
      <c r="D20" s="385"/>
      <c r="E20" s="382"/>
      <c r="F20" s="385"/>
      <c r="G20" s="382"/>
      <c r="H20" s="382"/>
      <c r="I20" s="382"/>
      <c r="J20" s="382"/>
      <c r="K20" s="382"/>
      <c r="L20" s="382"/>
      <c r="M20" s="382"/>
      <c r="N20" s="382"/>
      <c r="O20" s="382"/>
      <c r="P20" s="382"/>
      <c r="Q20" s="382"/>
      <c r="R20" s="382"/>
      <c r="S20" s="382"/>
      <c r="T20" s="382"/>
      <c r="U20" s="382"/>
      <c r="V20" s="382"/>
      <c r="W20" s="382"/>
      <c r="X20" s="382"/>
      <c r="Y20" s="382"/>
      <c r="Z20" s="382"/>
      <c r="AA20" s="382"/>
    </row>
    <row r="21">
      <c r="A21" s="401"/>
      <c r="B21" s="382"/>
      <c r="C21" s="401"/>
      <c r="D21" s="385"/>
      <c r="E21" s="382"/>
      <c r="F21" s="385"/>
      <c r="G21" s="382"/>
      <c r="H21" s="382"/>
      <c r="I21" s="382"/>
      <c r="J21" s="382"/>
      <c r="K21" s="382"/>
      <c r="L21" s="382"/>
      <c r="M21" s="382"/>
      <c r="N21" s="382"/>
      <c r="O21" s="382"/>
      <c r="P21" s="382"/>
      <c r="Q21" s="382"/>
      <c r="R21" s="382"/>
      <c r="S21" s="382"/>
      <c r="T21" s="382"/>
      <c r="U21" s="382"/>
      <c r="V21" s="382"/>
      <c r="W21" s="382"/>
      <c r="X21" s="382"/>
      <c r="Y21" s="382"/>
      <c r="Z21" s="382"/>
      <c r="AA21" s="382"/>
    </row>
    <row r="22">
      <c r="A22" s="401"/>
      <c r="B22" s="382"/>
      <c r="C22" s="401"/>
      <c r="D22" s="385"/>
      <c r="E22" s="382"/>
      <c r="F22" s="385"/>
      <c r="G22" s="382"/>
      <c r="H22" s="382"/>
      <c r="I22" s="382"/>
      <c r="J22" s="382"/>
      <c r="K22" s="382"/>
      <c r="L22" s="382"/>
      <c r="M22" s="382"/>
      <c r="N22" s="382"/>
      <c r="O22" s="382"/>
      <c r="P22" s="382"/>
      <c r="Q22" s="382"/>
      <c r="R22" s="382"/>
      <c r="S22" s="382"/>
      <c r="T22" s="382"/>
      <c r="U22" s="382"/>
      <c r="V22" s="382"/>
      <c r="W22" s="382"/>
      <c r="X22" s="382"/>
      <c r="Y22" s="382"/>
      <c r="Z22" s="382"/>
      <c r="AA22" s="382"/>
    </row>
    <row r="23">
      <c r="A23" s="401"/>
      <c r="B23" s="382"/>
      <c r="C23" s="401"/>
      <c r="D23" s="385"/>
      <c r="E23" s="382"/>
      <c r="F23" s="385"/>
      <c r="G23" s="382"/>
      <c r="H23" s="382"/>
      <c r="I23" s="382"/>
      <c r="J23" s="382"/>
      <c r="K23" s="382"/>
      <c r="L23" s="382"/>
      <c r="M23" s="382"/>
      <c r="N23" s="382"/>
      <c r="O23" s="382"/>
      <c r="P23" s="382"/>
      <c r="Q23" s="382"/>
      <c r="R23" s="382"/>
      <c r="S23" s="382"/>
      <c r="T23" s="382"/>
      <c r="U23" s="382"/>
      <c r="V23" s="382"/>
      <c r="W23" s="382"/>
      <c r="X23" s="382"/>
      <c r="Y23" s="382"/>
      <c r="Z23" s="382"/>
      <c r="AA23" s="382"/>
    </row>
    <row r="24">
      <c r="A24" s="401"/>
      <c r="B24" s="382"/>
      <c r="C24" s="401"/>
      <c r="D24" s="385"/>
      <c r="E24" s="382"/>
      <c r="F24" s="385"/>
      <c r="G24" s="382"/>
      <c r="H24" s="382"/>
      <c r="I24" s="382"/>
      <c r="J24" s="382"/>
      <c r="K24" s="382"/>
      <c r="L24" s="382"/>
      <c r="M24" s="382"/>
      <c r="N24" s="382"/>
      <c r="O24" s="382"/>
      <c r="P24" s="382"/>
      <c r="Q24" s="382"/>
      <c r="R24" s="382"/>
      <c r="S24" s="382"/>
      <c r="T24" s="382"/>
      <c r="U24" s="382"/>
      <c r="V24" s="382"/>
      <c r="W24" s="382"/>
      <c r="X24" s="382"/>
      <c r="Y24" s="382"/>
      <c r="Z24" s="382"/>
      <c r="AA24" s="382"/>
    </row>
    <row r="25">
      <c r="A25" s="401"/>
      <c r="B25" s="382"/>
      <c r="C25" s="401"/>
      <c r="D25" s="385"/>
      <c r="E25" s="382"/>
      <c r="F25" s="385"/>
      <c r="G25" s="382"/>
      <c r="H25" s="382"/>
      <c r="I25" s="382"/>
      <c r="J25" s="382"/>
      <c r="K25" s="382"/>
      <c r="L25" s="382"/>
      <c r="M25" s="382"/>
      <c r="N25" s="382"/>
      <c r="O25" s="382"/>
      <c r="P25" s="382"/>
      <c r="Q25" s="382"/>
      <c r="R25" s="382"/>
      <c r="S25" s="382"/>
      <c r="T25" s="382"/>
      <c r="U25" s="382"/>
      <c r="V25" s="382"/>
      <c r="W25" s="382"/>
      <c r="X25" s="382"/>
      <c r="Y25" s="382"/>
      <c r="Z25" s="382"/>
      <c r="AA25" s="382"/>
    </row>
    <row r="26">
      <c r="A26" s="401"/>
      <c r="B26" s="382"/>
      <c r="C26" s="401"/>
      <c r="D26" s="385"/>
      <c r="E26" s="382"/>
      <c r="F26" s="385"/>
      <c r="G26" s="382"/>
      <c r="H26" s="382"/>
      <c r="I26" s="382"/>
      <c r="J26" s="382"/>
      <c r="K26" s="382"/>
      <c r="L26" s="382"/>
      <c r="M26" s="382"/>
      <c r="N26" s="382"/>
      <c r="O26" s="382"/>
      <c r="P26" s="382"/>
      <c r="Q26" s="382"/>
      <c r="R26" s="382"/>
      <c r="S26" s="382"/>
      <c r="T26" s="382"/>
      <c r="U26" s="382"/>
      <c r="V26" s="382"/>
      <c r="W26" s="382"/>
      <c r="X26" s="382"/>
      <c r="Y26" s="382"/>
      <c r="Z26" s="382"/>
      <c r="AA26" s="382"/>
    </row>
    <row r="27">
      <c r="A27" s="401"/>
      <c r="B27" s="382"/>
      <c r="C27" s="401"/>
      <c r="D27" s="385"/>
      <c r="E27" s="382"/>
      <c r="F27" s="385"/>
      <c r="G27" s="382"/>
      <c r="H27" s="382"/>
      <c r="I27" s="382"/>
      <c r="J27" s="382"/>
      <c r="K27" s="382"/>
      <c r="L27" s="382"/>
      <c r="M27" s="382"/>
      <c r="N27" s="382"/>
      <c r="O27" s="382"/>
      <c r="P27" s="382"/>
      <c r="Q27" s="382"/>
      <c r="R27" s="382"/>
      <c r="S27" s="382"/>
      <c r="T27" s="382"/>
      <c r="U27" s="382"/>
      <c r="V27" s="382"/>
      <c r="W27" s="382"/>
      <c r="X27" s="382"/>
      <c r="Y27" s="382"/>
      <c r="Z27" s="382"/>
      <c r="AA27" s="382"/>
    </row>
    <row r="28">
      <c r="A28" s="401"/>
      <c r="B28" s="382"/>
      <c r="C28" s="401"/>
      <c r="D28" s="385"/>
      <c r="E28" s="382"/>
      <c r="F28" s="385"/>
      <c r="G28" s="382"/>
      <c r="H28" s="382"/>
      <c r="I28" s="382"/>
      <c r="J28" s="382"/>
      <c r="K28" s="382"/>
      <c r="L28" s="382"/>
      <c r="M28" s="382"/>
      <c r="N28" s="382"/>
      <c r="O28" s="382"/>
      <c r="P28" s="382"/>
      <c r="Q28" s="382"/>
      <c r="R28" s="382"/>
      <c r="S28" s="382"/>
      <c r="T28" s="382"/>
      <c r="U28" s="382"/>
      <c r="V28" s="382"/>
      <c r="W28" s="382"/>
      <c r="X28" s="382"/>
      <c r="Y28" s="382"/>
      <c r="Z28" s="382"/>
      <c r="AA28" s="382"/>
    </row>
    <row r="29">
      <c r="A29" s="401"/>
      <c r="B29" s="382"/>
      <c r="C29" s="401"/>
      <c r="D29" s="385"/>
      <c r="E29" s="382"/>
      <c r="F29" s="385"/>
      <c r="G29" s="382"/>
      <c r="H29" s="382"/>
      <c r="I29" s="382"/>
      <c r="J29" s="382"/>
      <c r="K29" s="382"/>
      <c r="L29" s="382"/>
      <c r="M29" s="382"/>
      <c r="N29" s="382"/>
      <c r="O29" s="382"/>
      <c r="P29" s="382"/>
      <c r="Q29" s="382"/>
      <c r="R29" s="382"/>
      <c r="S29" s="382"/>
      <c r="T29" s="382"/>
      <c r="U29" s="382"/>
      <c r="V29" s="382"/>
      <c r="W29" s="382"/>
      <c r="X29" s="382"/>
      <c r="Y29" s="382"/>
      <c r="Z29" s="382"/>
      <c r="AA29" s="382"/>
    </row>
    <row r="30">
      <c r="A30" s="401"/>
      <c r="B30" s="382"/>
      <c r="C30" s="401"/>
      <c r="D30" s="385"/>
      <c r="E30" s="382"/>
      <c r="F30" s="385"/>
      <c r="G30" s="382"/>
      <c r="H30" s="382"/>
      <c r="I30" s="382"/>
      <c r="J30" s="382"/>
      <c r="K30" s="382"/>
      <c r="L30" s="382"/>
      <c r="M30" s="382"/>
      <c r="N30" s="382"/>
      <c r="O30" s="382"/>
      <c r="P30" s="382"/>
      <c r="Q30" s="382"/>
      <c r="R30" s="382"/>
      <c r="S30" s="382"/>
      <c r="T30" s="382"/>
      <c r="U30" s="382"/>
      <c r="V30" s="382"/>
      <c r="W30" s="382"/>
      <c r="X30" s="382"/>
      <c r="Y30" s="382"/>
      <c r="Z30" s="382"/>
      <c r="AA30" s="382"/>
    </row>
    <row r="31">
      <c r="A31" s="401"/>
      <c r="B31" s="382"/>
      <c r="C31" s="401"/>
      <c r="D31" s="385"/>
      <c r="E31" s="382"/>
      <c r="F31" s="385"/>
      <c r="G31" s="382"/>
      <c r="H31" s="382"/>
      <c r="I31" s="382"/>
      <c r="J31" s="382"/>
      <c r="K31" s="382"/>
      <c r="L31" s="382"/>
      <c r="M31" s="382"/>
      <c r="N31" s="382"/>
      <c r="O31" s="382"/>
      <c r="P31" s="382"/>
      <c r="Q31" s="382"/>
      <c r="R31" s="382"/>
      <c r="S31" s="382"/>
      <c r="T31" s="382"/>
      <c r="U31" s="382"/>
      <c r="V31" s="382"/>
      <c r="W31" s="382"/>
      <c r="X31" s="382"/>
      <c r="Y31" s="382"/>
      <c r="Z31" s="382"/>
      <c r="AA31" s="382"/>
    </row>
    <row r="32">
      <c r="A32" s="401"/>
      <c r="B32" s="382"/>
      <c r="C32" s="401"/>
      <c r="D32" s="385"/>
      <c r="E32" s="382"/>
      <c r="F32" s="385"/>
      <c r="G32" s="382"/>
      <c r="H32" s="382"/>
      <c r="I32" s="382"/>
      <c r="J32" s="382"/>
      <c r="K32" s="382"/>
      <c r="L32" s="382"/>
      <c r="M32" s="382"/>
      <c r="N32" s="382"/>
      <c r="O32" s="382"/>
      <c r="P32" s="382"/>
      <c r="Q32" s="382"/>
      <c r="R32" s="382"/>
      <c r="S32" s="382"/>
      <c r="T32" s="382"/>
      <c r="U32" s="382"/>
      <c r="V32" s="382"/>
      <c r="W32" s="382"/>
      <c r="X32" s="382"/>
      <c r="Y32" s="382"/>
      <c r="Z32" s="382"/>
      <c r="AA32" s="382"/>
    </row>
    <row r="33">
      <c r="A33" s="401"/>
      <c r="B33" s="382"/>
      <c r="C33" s="401"/>
      <c r="D33" s="385"/>
      <c r="E33" s="382"/>
      <c r="F33" s="385"/>
      <c r="G33" s="382"/>
      <c r="H33" s="382"/>
      <c r="I33" s="382"/>
      <c r="J33" s="382"/>
      <c r="K33" s="382"/>
      <c r="L33" s="382"/>
      <c r="M33" s="382"/>
      <c r="N33" s="382"/>
      <c r="O33" s="382"/>
      <c r="P33" s="382"/>
      <c r="Q33" s="382"/>
      <c r="R33" s="382"/>
      <c r="S33" s="382"/>
      <c r="T33" s="382"/>
      <c r="U33" s="382"/>
      <c r="V33" s="382"/>
      <c r="W33" s="382"/>
      <c r="X33" s="382"/>
      <c r="Y33" s="382"/>
      <c r="Z33" s="382"/>
      <c r="AA33" s="382"/>
    </row>
    <row r="34">
      <c r="A34" s="401"/>
      <c r="B34" s="382"/>
      <c r="C34" s="401"/>
      <c r="D34" s="385"/>
      <c r="E34" s="382"/>
      <c r="F34" s="385"/>
      <c r="G34" s="382"/>
      <c r="H34" s="382"/>
      <c r="I34" s="382"/>
      <c r="J34" s="382"/>
      <c r="K34" s="382"/>
      <c r="L34" s="382"/>
      <c r="M34" s="382"/>
      <c r="N34" s="382"/>
      <c r="O34" s="382"/>
      <c r="P34" s="382"/>
      <c r="Q34" s="382"/>
      <c r="R34" s="382"/>
      <c r="S34" s="382"/>
      <c r="T34" s="382"/>
      <c r="U34" s="382"/>
      <c r="V34" s="382"/>
      <c r="W34" s="382"/>
      <c r="X34" s="382"/>
      <c r="Y34" s="382"/>
      <c r="Z34" s="382"/>
      <c r="AA34" s="382"/>
    </row>
    <row r="35">
      <c r="A35" s="401"/>
      <c r="B35" s="382"/>
      <c r="C35" s="401"/>
      <c r="D35" s="385"/>
      <c r="E35" s="382"/>
      <c r="F35" s="385"/>
      <c r="G35" s="382"/>
      <c r="H35" s="382"/>
      <c r="I35" s="382"/>
      <c r="J35" s="382"/>
      <c r="K35" s="382"/>
      <c r="L35" s="382"/>
      <c r="M35" s="382"/>
      <c r="N35" s="382"/>
      <c r="O35" s="382"/>
      <c r="P35" s="382"/>
      <c r="Q35" s="382"/>
      <c r="R35" s="382"/>
      <c r="S35" s="382"/>
      <c r="T35" s="382"/>
      <c r="U35" s="382"/>
      <c r="V35" s="382"/>
      <c r="W35" s="382"/>
      <c r="X35" s="382"/>
      <c r="Y35" s="382"/>
      <c r="Z35" s="382"/>
      <c r="AA35" s="382"/>
    </row>
    <row r="36">
      <c r="A36" s="401"/>
      <c r="B36" s="382"/>
      <c r="C36" s="401"/>
      <c r="D36" s="385"/>
      <c r="E36" s="382"/>
      <c r="F36" s="385"/>
      <c r="G36" s="382"/>
      <c r="H36" s="382"/>
      <c r="I36" s="382"/>
      <c r="J36" s="382"/>
      <c r="K36" s="382"/>
      <c r="L36" s="382"/>
      <c r="M36" s="382"/>
      <c r="N36" s="382"/>
      <c r="O36" s="382"/>
      <c r="P36" s="382"/>
      <c r="Q36" s="382"/>
      <c r="R36" s="382"/>
      <c r="S36" s="382"/>
      <c r="T36" s="382"/>
      <c r="U36" s="382"/>
      <c r="V36" s="382"/>
      <c r="W36" s="382"/>
      <c r="X36" s="382"/>
      <c r="Y36" s="382"/>
      <c r="Z36" s="382"/>
      <c r="AA36" s="382"/>
    </row>
    <row r="37">
      <c r="A37" s="401"/>
      <c r="B37" s="382"/>
      <c r="C37" s="401"/>
      <c r="D37" s="385"/>
      <c r="E37" s="382"/>
      <c r="F37" s="385"/>
      <c r="G37" s="382"/>
      <c r="H37" s="382"/>
      <c r="I37" s="382"/>
      <c r="J37" s="382"/>
      <c r="K37" s="382"/>
      <c r="L37" s="382"/>
      <c r="M37" s="382"/>
      <c r="N37" s="382"/>
      <c r="O37" s="382"/>
      <c r="P37" s="382"/>
      <c r="Q37" s="382"/>
      <c r="R37" s="382"/>
      <c r="S37" s="382"/>
      <c r="T37" s="382"/>
      <c r="U37" s="382"/>
      <c r="V37" s="382"/>
      <c r="W37" s="382"/>
      <c r="X37" s="382"/>
      <c r="Y37" s="382"/>
      <c r="Z37" s="382"/>
      <c r="AA37" s="382"/>
    </row>
    <row r="38">
      <c r="A38" s="401"/>
      <c r="B38" s="382"/>
      <c r="C38" s="401"/>
      <c r="D38" s="385"/>
      <c r="E38" s="382"/>
      <c r="F38" s="385"/>
      <c r="G38" s="382"/>
      <c r="H38" s="382"/>
      <c r="I38" s="382"/>
      <c r="J38" s="382"/>
      <c r="K38" s="382"/>
      <c r="L38" s="382"/>
      <c r="M38" s="382"/>
      <c r="N38" s="382"/>
      <c r="O38" s="382"/>
      <c r="P38" s="382"/>
      <c r="Q38" s="382"/>
      <c r="R38" s="382"/>
      <c r="S38" s="382"/>
      <c r="T38" s="382"/>
      <c r="U38" s="382"/>
      <c r="V38" s="382"/>
      <c r="W38" s="382"/>
      <c r="X38" s="382"/>
      <c r="Y38" s="382"/>
      <c r="Z38" s="382"/>
      <c r="AA38" s="382"/>
    </row>
    <row r="39">
      <c r="A39" s="401"/>
      <c r="B39" s="382"/>
      <c r="C39" s="401"/>
      <c r="D39" s="385"/>
      <c r="E39" s="382"/>
      <c r="F39" s="385"/>
      <c r="G39" s="382"/>
      <c r="H39" s="382"/>
      <c r="I39" s="382"/>
      <c r="J39" s="382"/>
      <c r="K39" s="382"/>
      <c r="L39" s="382"/>
      <c r="M39" s="382"/>
      <c r="N39" s="382"/>
      <c r="O39" s="382"/>
      <c r="P39" s="382"/>
      <c r="Q39" s="382"/>
      <c r="R39" s="382"/>
      <c r="S39" s="382"/>
      <c r="T39" s="382"/>
      <c r="U39" s="382"/>
      <c r="V39" s="382"/>
      <c r="W39" s="382"/>
      <c r="X39" s="382"/>
      <c r="Y39" s="382"/>
      <c r="Z39" s="382"/>
      <c r="AA39" s="382"/>
    </row>
    <row r="40">
      <c r="A40" s="401"/>
      <c r="B40" s="382"/>
      <c r="C40" s="401"/>
      <c r="D40" s="385"/>
      <c r="E40" s="382"/>
      <c r="F40" s="385"/>
      <c r="G40" s="382"/>
      <c r="H40" s="382"/>
      <c r="I40" s="382"/>
      <c r="J40" s="382"/>
      <c r="K40" s="382"/>
      <c r="L40" s="382"/>
      <c r="M40" s="382"/>
      <c r="N40" s="382"/>
      <c r="O40" s="382"/>
      <c r="P40" s="382"/>
      <c r="Q40" s="382"/>
      <c r="R40" s="382"/>
      <c r="S40" s="382"/>
      <c r="T40" s="382"/>
      <c r="U40" s="382"/>
      <c r="V40" s="382"/>
      <c r="W40" s="382"/>
      <c r="X40" s="382"/>
      <c r="Y40" s="382"/>
      <c r="Z40" s="382"/>
      <c r="AA40" s="382"/>
    </row>
    <row r="41">
      <c r="A41" s="401"/>
      <c r="B41" s="382"/>
      <c r="C41" s="401"/>
      <c r="D41" s="385"/>
      <c r="E41" s="382"/>
      <c r="F41" s="385"/>
      <c r="G41" s="382"/>
      <c r="H41" s="382"/>
      <c r="I41" s="382"/>
      <c r="J41" s="382"/>
      <c r="K41" s="382"/>
      <c r="L41" s="382"/>
      <c r="M41" s="382"/>
      <c r="N41" s="382"/>
      <c r="O41" s="382"/>
      <c r="P41" s="382"/>
      <c r="Q41" s="382"/>
      <c r="R41" s="382"/>
      <c r="S41" s="382"/>
      <c r="T41" s="382"/>
      <c r="U41" s="382"/>
      <c r="V41" s="382"/>
      <c r="W41" s="382"/>
      <c r="X41" s="382"/>
      <c r="Y41" s="382"/>
      <c r="Z41" s="382"/>
      <c r="AA41" s="382"/>
    </row>
    <row r="42">
      <c r="A42" s="401"/>
      <c r="B42" s="382"/>
      <c r="C42" s="401"/>
      <c r="D42" s="385"/>
      <c r="E42" s="382"/>
      <c r="F42" s="385"/>
      <c r="G42" s="382"/>
      <c r="H42" s="382"/>
      <c r="I42" s="382"/>
      <c r="J42" s="382"/>
      <c r="K42" s="382"/>
      <c r="L42" s="382"/>
      <c r="M42" s="382"/>
      <c r="N42" s="382"/>
      <c r="O42" s="382"/>
      <c r="P42" s="382"/>
      <c r="Q42" s="382"/>
      <c r="R42" s="382"/>
      <c r="S42" s="382"/>
      <c r="T42" s="382"/>
      <c r="U42" s="382"/>
      <c r="V42" s="382"/>
      <c r="W42" s="382"/>
      <c r="X42" s="382"/>
      <c r="Y42" s="382"/>
      <c r="Z42" s="382"/>
      <c r="AA42" s="382"/>
    </row>
    <row r="43">
      <c r="A43" s="401"/>
      <c r="B43" s="382"/>
      <c r="C43" s="401"/>
      <c r="D43" s="385"/>
      <c r="E43" s="382"/>
      <c r="F43" s="385"/>
      <c r="G43" s="382"/>
      <c r="H43" s="382"/>
      <c r="I43" s="382"/>
      <c r="J43" s="382"/>
      <c r="K43" s="382"/>
      <c r="L43" s="382"/>
      <c r="M43" s="382"/>
      <c r="N43" s="382"/>
      <c r="O43" s="382"/>
      <c r="P43" s="382"/>
      <c r="Q43" s="382"/>
      <c r="R43" s="382"/>
      <c r="S43" s="382"/>
      <c r="T43" s="382"/>
      <c r="U43" s="382"/>
      <c r="V43" s="382"/>
      <c r="W43" s="382"/>
      <c r="X43" s="382"/>
      <c r="Y43" s="382"/>
      <c r="Z43" s="382"/>
      <c r="AA43" s="382"/>
    </row>
    <row r="44">
      <c r="A44" s="401"/>
      <c r="B44" s="382"/>
      <c r="C44" s="401"/>
      <c r="D44" s="385"/>
      <c r="E44" s="382"/>
      <c r="F44" s="385"/>
      <c r="G44" s="382"/>
      <c r="H44" s="382"/>
      <c r="I44" s="382"/>
      <c r="J44" s="382"/>
      <c r="K44" s="382"/>
      <c r="L44" s="382"/>
      <c r="M44" s="382"/>
      <c r="N44" s="382"/>
      <c r="O44" s="382"/>
      <c r="P44" s="382"/>
      <c r="Q44" s="382"/>
      <c r="R44" s="382"/>
      <c r="S44" s="382"/>
      <c r="T44" s="382"/>
      <c r="U44" s="382"/>
      <c r="V44" s="382"/>
      <c r="W44" s="382"/>
      <c r="X44" s="382"/>
      <c r="Y44" s="382"/>
      <c r="Z44" s="382"/>
      <c r="AA44" s="382"/>
    </row>
    <row r="45">
      <c r="A45" s="401"/>
      <c r="B45" s="382"/>
      <c r="C45" s="401"/>
      <c r="D45" s="385"/>
      <c r="E45" s="382"/>
      <c r="F45" s="385"/>
      <c r="G45" s="382"/>
      <c r="H45" s="382"/>
      <c r="I45" s="382"/>
      <c r="J45" s="382"/>
      <c r="K45" s="382"/>
      <c r="L45" s="382"/>
      <c r="M45" s="382"/>
      <c r="N45" s="382"/>
      <c r="O45" s="382"/>
      <c r="P45" s="382"/>
      <c r="Q45" s="382"/>
      <c r="R45" s="382"/>
      <c r="S45" s="382"/>
      <c r="T45" s="382"/>
      <c r="U45" s="382"/>
      <c r="V45" s="382"/>
      <c r="W45" s="382"/>
      <c r="X45" s="382"/>
      <c r="Y45" s="382"/>
      <c r="Z45" s="382"/>
      <c r="AA45" s="382"/>
    </row>
    <row r="46">
      <c r="A46" s="401"/>
      <c r="B46" s="382"/>
      <c r="C46" s="401"/>
      <c r="D46" s="385"/>
      <c r="E46" s="382"/>
      <c r="F46" s="385"/>
      <c r="G46" s="382"/>
      <c r="H46" s="382"/>
      <c r="I46" s="382"/>
      <c r="J46" s="382"/>
      <c r="K46" s="382"/>
      <c r="L46" s="382"/>
      <c r="M46" s="382"/>
      <c r="N46" s="382"/>
      <c r="O46" s="382"/>
      <c r="P46" s="382"/>
      <c r="Q46" s="382"/>
      <c r="R46" s="382"/>
      <c r="S46" s="382"/>
      <c r="T46" s="382"/>
      <c r="U46" s="382"/>
      <c r="V46" s="382"/>
      <c r="W46" s="382"/>
      <c r="X46" s="382"/>
      <c r="Y46" s="382"/>
      <c r="Z46" s="382"/>
      <c r="AA46" s="382"/>
    </row>
    <row r="47">
      <c r="A47" s="401"/>
      <c r="B47" s="382"/>
      <c r="C47" s="401"/>
      <c r="D47" s="385"/>
      <c r="E47" s="382"/>
      <c r="F47" s="385"/>
      <c r="G47" s="382"/>
      <c r="H47" s="382"/>
      <c r="I47" s="382"/>
      <c r="J47" s="382"/>
      <c r="K47" s="382"/>
      <c r="L47" s="382"/>
      <c r="M47" s="382"/>
      <c r="N47" s="382"/>
      <c r="O47" s="382"/>
      <c r="P47" s="382"/>
      <c r="Q47" s="382"/>
      <c r="R47" s="382"/>
      <c r="S47" s="382"/>
      <c r="T47" s="382"/>
      <c r="U47" s="382"/>
      <c r="V47" s="382"/>
      <c r="W47" s="382"/>
      <c r="X47" s="382"/>
      <c r="Y47" s="382"/>
      <c r="Z47" s="382"/>
      <c r="AA47" s="382"/>
    </row>
    <row r="48">
      <c r="A48" s="401"/>
      <c r="B48" s="382"/>
      <c r="C48" s="401"/>
      <c r="D48" s="385"/>
      <c r="E48" s="382"/>
      <c r="F48" s="385"/>
      <c r="G48" s="382"/>
      <c r="H48" s="382"/>
      <c r="I48" s="382"/>
      <c r="J48" s="382"/>
      <c r="K48" s="382"/>
      <c r="L48" s="382"/>
      <c r="M48" s="382"/>
      <c r="N48" s="382"/>
      <c r="O48" s="382"/>
      <c r="P48" s="382"/>
      <c r="Q48" s="382"/>
      <c r="R48" s="382"/>
      <c r="S48" s="382"/>
      <c r="T48" s="382"/>
      <c r="U48" s="382"/>
      <c r="V48" s="382"/>
      <c r="W48" s="382"/>
      <c r="X48" s="382"/>
      <c r="Y48" s="382"/>
      <c r="Z48" s="382"/>
      <c r="AA48" s="382"/>
    </row>
    <row r="49">
      <c r="A49" s="401"/>
      <c r="B49" s="382"/>
      <c r="C49" s="401"/>
      <c r="D49" s="385"/>
      <c r="E49" s="382"/>
      <c r="F49" s="385"/>
      <c r="G49" s="382"/>
      <c r="H49" s="382"/>
      <c r="I49" s="382"/>
      <c r="J49" s="382"/>
      <c r="K49" s="382"/>
      <c r="L49" s="382"/>
      <c r="M49" s="382"/>
      <c r="N49" s="382"/>
      <c r="O49" s="382"/>
      <c r="P49" s="382"/>
      <c r="Q49" s="382"/>
      <c r="R49" s="382"/>
      <c r="S49" s="382"/>
      <c r="T49" s="382"/>
      <c r="U49" s="382"/>
      <c r="V49" s="382"/>
      <c r="W49" s="382"/>
      <c r="X49" s="382"/>
      <c r="Y49" s="382"/>
      <c r="Z49" s="382"/>
      <c r="AA49" s="382"/>
    </row>
    <row r="50">
      <c r="A50" s="401"/>
      <c r="B50" s="382"/>
      <c r="C50" s="401"/>
      <c r="D50" s="385"/>
      <c r="E50" s="382"/>
      <c r="F50" s="385"/>
      <c r="G50" s="382"/>
      <c r="H50" s="382"/>
      <c r="I50" s="382"/>
      <c r="J50" s="382"/>
      <c r="K50" s="382"/>
      <c r="L50" s="382"/>
      <c r="M50" s="382"/>
      <c r="N50" s="382"/>
      <c r="O50" s="382"/>
      <c r="P50" s="382"/>
      <c r="Q50" s="382"/>
      <c r="R50" s="382"/>
      <c r="S50" s="382"/>
      <c r="T50" s="382"/>
      <c r="U50" s="382"/>
      <c r="V50" s="382"/>
      <c r="W50" s="382"/>
      <c r="X50" s="382"/>
      <c r="Y50" s="382"/>
      <c r="Z50" s="382"/>
      <c r="AA50" s="382"/>
    </row>
    <row r="51">
      <c r="A51" s="401"/>
      <c r="B51" s="382"/>
      <c r="C51" s="401"/>
      <c r="D51" s="385"/>
      <c r="E51" s="382"/>
      <c r="F51" s="385"/>
      <c r="G51" s="382"/>
      <c r="H51" s="382"/>
      <c r="I51" s="382"/>
      <c r="J51" s="382"/>
      <c r="K51" s="382"/>
      <c r="L51" s="382"/>
      <c r="M51" s="382"/>
      <c r="N51" s="382"/>
      <c r="O51" s="382"/>
      <c r="P51" s="382"/>
      <c r="Q51" s="382"/>
      <c r="R51" s="382"/>
      <c r="S51" s="382"/>
      <c r="T51" s="382"/>
      <c r="U51" s="382"/>
      <c r="V51" s="382"/>
      <c r="W51" s="382"/>
      <c r="X51" s="382"/>
      <c r="Y51" s="382"/>
      <c r="Z51" s="382"/>
      <c r="AA51" s="382"/>
    </row>
    <row r="52">
      <c r="A52" s="401"/>
      <c r="B52" s="382"/>
      <c r="C52" s="401"/>
      <c r="D52" s="385"/>
      <c r="E52" s="382"/>
      <c r="F52" s="385"/>
      <c r="G52" s="382"/>
      <c r="H52" s="382"/>
      <c r="I52" s="382"/>
      <c r="J52" s="382"/>
      <c r="K52" s="382"/>
      <c r="L52" s="382"/>
      <c r="M52" s="382"/>
      <c r="N52" s="382"/>
      <c r="O52" s="382"/>
      <c r="P52" s="382"/>
      <c r="Q52" s="382"/>
      <c r="R52" s="382"/>
      <c r="S52" s="382"/>
      <c r="T52" s="382"/>
      <c r="U52" s="382"/>
      <c r="V52" s="382"/>
      <c r="W52" s="382"/>
      <c r="X52" s="382"/>
      <c r="Y52" s="382"/>
      <c r="Z52" s="382"/>
      <c r="AA52" s="382"/>
    </row>
    <row r="53">
      <c r="A53" s="401"/>
      <c r="B53" s="382"/>
      <c r="C53" s="401"/>
      <c r="D53" s="385"/>
      <c r="E53" s="382"/>
      <c r="F53" s="385"/>
      <c r="G53" s="382"/>
      <c r="H53" s="382"/>
      <c r="I53" s="382"/>
      <c r="J53" s="382"/>
      <c r="K53" s="382"/>
      <c r="L53" s="382"/>
      <c r="M53" s="382"/>
      <c r="N53" s="382"/>
      <c r="O53" s="382"/>
      <c r="P53" s="382"/>
      <c r="Q53" s="382"/>
      <c r="R53" s="382"/>
      <c r="S53" s="382"/>
      <c r="T53" s="382"/>
      <c r="U53" s="382"/>
      <c r="V53" s="382"/>
      <c r="W53" s="382"/>
      <c r="X53" s="382"/>
      <c r="Y53" s="382"/>
      <c r="Z53" s="382"/>
      <c r="AA53" s="382"/>
    </row>
    <row r="54">
      <c r="A54" s="401"/>
      <c r="B54" s="382"/>
      <c r="C54" s="401"/>
      <c r="D54" s="385"/>
      <c r="E54" s="382"/>
      <c r="F54" s="385"/>
      <c r="G54" s="382"/>
      <c r="H54" s="382"/>
      <c r="I54" s="382"/>
      <c r="J54" s="382"/>
      <c r="K54" s="382"/>
      <c r="L54" s="382"/>
      <c r="M54" s="382"/>
      <c r="N54" s="382"/>
      <c r="O54" s="382"/>
      <c r="P54" s="382"/>
      <c r="Q54" s="382"/>
      <c r="R54" s="382"/>
      <c r="S54" s="382"/>
      <c r="T54" s="382"/>
      <c r="U54" s="382"/>
      <c r="V54" s="382"/>
      <c r="W54" s="382"/>
      <c r="X54" s="382"/>
      <c r="Y54" s="382"/>
      <c r="Z54" s="382"/>
      <c r="AA54" s="382"/>
    </row>
    <row r="55">
      <c r="A55" s="401"/>
      <c r="B55" s="382"/>
      <c r="C55" s="401"/>
      <c r="D55" s="385"/>
      <c r="E55" s="382"/>
      <c r="F55" s="385"/>
      <c r="G55" s="382"/>
      <c r="H55" s="382"/>
      <c r="I55" s="382"/>
      <c r="J55" s="382"/>
      <c r="K55" s="382"/>
      <c r="L55" s="382"/>
      <c r="M55" s="382"/>
      <c r="N55" s="382"/>
      <c r="O55" s="382"/>
      <c r="P55" s="382"/>
      <c r="Q55" s="382"/>
      <c r="R55" s="382"/>
      <c r="S55" s="382"/>
      <c r="T55" s="382"/>
      <c r="U55" s="382"/>
      <c r="V55" s="382"/>
      <c r="W55" s="382"/>
      <c r="X55" s="382"/>
      <c r="Y55" s="382"/>
      <c r="Z55" s="382"/>
      <c r="AA55" s="382"/>
    </row>
    <row r="56">
      <c r="A56" s="401"/>
      <c r="B56" s="382"/>
      <c r="C56" s="401"/>
      <c r="D56" s="385"/>
      <c r="E56" s="382"/>
      <c r="F56" s="385"/>
      <c r="G56" s="382"/>
      <c r="H56" s="382"/>
      <c r="I56" s="382"/>
      <c r="J56" s="382"/>
      <c r="K56" s="382"/>
      <c r="L56" s="382"/>
      <c r="M56" s="382"/>
      <c r="N56" s="382"/>
      <c r="O56" s="382"/>
      <c r="P56" s="382"/>
      <c r="Q56" s="382"/>
      <c r="R56" s="382"/>
      <c r="S56" s="382"/>
      <c r="T56" s="382"/>
      <c r="U56" s="382"/>
      <c r="V56" s="382"/>
      <c r="W56" s="382"/>
      <c r="X56" s="382"/>
      <c r="Y56" s="382"/>
      <c r="Z56" s="382"/>
      <c r="AA56" s="382"/>
    </row>
    <row r="57">
      <c r="A57" s="401"/>
      <c r="B57" s="382"/>
      <c r="C57" s="401"/>
      <c r="D57" s="385"/>
      <c r="E57" s="382"/>
      <c r="F57" s="385"/>
      <c r="G57" s="382"/>
      <c r="H57" s="382"/>
      <c r="I57" s="382"/>
      <c r="J57" s="382"/>
      <c r="K57" s="382"/>
      <c r="L57" s="382"/>
      <c r="M57" s="382"/>
      <c r="N57" s="382"/>
      <c r="O57" s="382"/>
      <c r="P57" s="382"/>
      <c r="Q57" s="382"/>
      <c r="R57" s="382"/>
      <c r="S57" s="382"/>
      <c r="T57" s="382"/>
      <c r="U57" s="382"/>
      <c r="V57" s="382"/>
      <c r="W57" s="382"/>
      <c r="X57" s="382"/>
      <c r="Y57" s="382"/>
      <c r="Z57" s="382"/>
      <c r="AA57" s="382"/>
    </row>
    <row r="58">
      <c r="A58" s="401"/>
      <c r="B58" s="382"/>
      <c r="C58" s="401"/>
      <c r="D58" s="385"/>
      <c r="E58" s="382"/>
      <c r="F58" s="385"/>
      <c r="G58" s="382"/>
      <c r="H58" s="382"/>
      <c r="I58" s="382"/>
      <c r="J58" s="382"/>
      <c r="K58" s="382"/>
      <c r="L58" s="382"/>
      <c r="M58" s="382"/>
      <c r="N58" s="382"/>
      <c r="O58" s="382"/>
      <c r="P58" s="382"/>
      <c r="Q58" s="382"/>
      <c r="R58" s="382"/>
      <c r="S58" s="382"/>
      <c r="T58" s="382"/>
      <c r="U58" s="382"/>
      <c r="V58" s="382"/>
      <c r="W58" s="382"/>
      <c r="X58" s="382"/>
      <c r="Y58" s="382"/>
      <c r="Z58" s="382"/>
      <c r="AA58" s="382"/>
    </row>
    <row r="59">
      <c r="A59" s="401"/>
      <c r="B59" s="382"/>
      <c r="C59" s="401"/>
      <c r="D59" s="385"/>
      <c r="E59" s="382"/>
      <c r="F59" s="385"/>
      <c r="G59" s="382"/>
      <c r="H59" s="382"/>
      <c r="I59" s="382"/>
      <c r="J59" s="382"/>
      <c r="K59" s="382"/>
      <c r="L59" s="382"/>
      <c r="M59" s="382"/>
      <c r="N59" s="382"/>
      <c r="O59" s="382"/>
      <c r="P59" s="382"/>
      <c r="Q59" s="382"/>
      <c r="R59" s="382"/>
      <c r="S59" s="382"/>
      <c r="T59" s="382"/>
      <c r="U59" s="382"/>
      <c r="V59" s="382"/>
      <c r="W59" s="382"/>
      <c r="X59" s="382"/>
      <c r="Y59" s="382"/>
      <c r="Z59" s="382"/>
      <c r="AA59" s="382"/>
    </row>
    <row r="60">
      <c r="A60" s="401"/>
      <c r="B60" s="382"/>
      <c r="C60" s="401"/>
      <c r="D60" s="385"/>
      <c r="E60" s="382"/>
      <c r="F60" s="385"/>
      <c r="G60" s="382"/>
      <c r="H60" s="382"/>
      <c r="I60" s="382"/>
      <c r="J60" s="382"/>
      <c r="K60" s="382"/>
      <c r="L60" s="382"/>
      <c r="M60" s="382"/>
      <c r="N60" s="382"/>
      <c r="O60" s="382"/>
      <c r="P60" s="382"/>
      <c r="Q60" s="382"/>
      <c r="R60" s="382"/>
      <c r="S60" s="382"/>
      <c r="T60" s="382"/>
      <c r="U60" s="382"/>
      <c r="V60" s="382"/>
      <c r="W60" s="382"/>
      <c r="X60" s="382"/>
      <c r="Y60" s="382"/>
      <c r="Z60" s="382"/>
      <c r="AA60" s="382"/>
    </row>
    <row r="61">
      <c r="A61" s="401"/>
      <c r="B61" s="382"/>
      <c r="C61" s="401"/>
      <c r="D61" s="385"/>
      <c r="E61" s="382"/>
      <c r="F61" s="385"/>
      <c r="G61" s="382"/>
      <c r="H61" s="382"/>
      <c r="I61" s="382"/>
      <c r="J61" s="382"/>
      <c r="K61" s="382"/>
      <c r="L61" s="382"/>
      <c r="M61" s="382"/>
      <c r="N61" s="382"/>
      <c r="O61" s="382"/>
      <c r="P61" s="382"/>
      <c r="Q61" s="382"/>
      <c r="R61" s="382"/>
      <c r="S61" s="382"/>
      <c r="T61" s="382"/>
      <c r="U61" s="382"/>
      <c r="V61" s="382"/>
      <c r="W61" s="382"/>
      <c r="X61" s="382"/>
      <c r="Y61" s="382"/>
      <c r="Z61" s="382"/>
      <c r="AA61" s="382"/>
    </row>
    <row r="62">
      <c r="A62" s="401"/>
      <c r="B62" s="382"/>
      <c r="C62" s="401"/>
      <c r="D62" s="385"/>
      <c r="E62" s="382"/>
      <c r="F62" s="385"/>
      <c r="G62" s="382"/>
      <c r="H62" s="382"/>
      <c r="I62" s="382"/>
      <c r="J62" s="382"/>
      <c r="K62" s="382"/>
      <c r="L62" s="382"/>
      <c r="M62" s="382"/>
      <c r="N62" s="382"/>
      <c r="O62" s="382"/>
      <c r="P62" s="382"/>
      <c r="Q62" s="382"/>
      <c r="R62" s="382"/>
      <c r="S62" s="382"/>
      <c r="T62" s="382"/>
      <c r="U62" s="382"/>
      <c r="V62" s="382"/>
      <c r="W62" s="382"/>
      <c r="X62" s="382"/>
      <c r="Y62" s="382"/>
      <c r="Z62" s="382"/>
      <c r="AA62" s="382"/>
    </row>
    <row r="63">
      <c r="A63" s="401"/>
      <c r="B63" s="382"/>
      <c r="C63" s="401"/>
      <c r="D63" s="385"/>
      <c r="E63" s="382"/>
      <c r="F63" s="385"/>
      <c r="G63" s="382"/>
      <c r="H63" s="382"/>
      <c r="I63" s="382"/>
      <c r="J63" s="382"/>
      <c r="K63" s="382"/>
      <c r="L63" s="382"/>
      <c r="M63" s="382"/>
      <c r="N63" s="382"/>
      <c r="O63" s="382"/>
      <c r="P63" s="382"/>
      <c r="Q63" s="382"/>
      <c r="R63" s="382"/>
      <c r="S63" s="382"/>
      <c r="T63" s="382"/>
      <c r="U63" s="382"/>
      <c r="V63" s="382"/>
      <c r="W63" s="382"/>
      <c r="X63" s="382"/>
      <c r="Y63" s="382"/>
      <c r="Z63" s="382"/>
      <c r="AA63" s="382"/>
    </row>
    <row r="64">
      <c r="A64" s="401"/>
      <c r="B64" s="382"/>
      <c r="C64" s="401"/>
      <c r="D64" s="385"/>
      <c r="E64" s="382"/>
      <c r="F64" s="385"/>
      <c r="G64" s="382"/>
      <c r="H64" s="382"/>
      <c r="I64" s="382"/>
      <c r="J64" s="382"/>
      <c r="K64" s="382"/>
      <c r="L64" s="382"/>
      <c r="M64" s="382"/>
      <c r="N64" s="382"/>
      <c r="O64" s="382"/>
      <c r="P64" s="382"/>
      <c r="Q64" s="382"/>
      <c r="R64" s="382"/>
      <c r="S64" s="382"/>
      <c r="T64" s="382"/>
      <c r="U64" s="382"/>
      <c r="V64" s="382"/>
      <c r="W64" s="382"/>
      <c r="X64" s="382"/>
      <c r="Y64" s="382"/>
      <c r="Z64" s="382"/>
      <c r="AA64" s="382"/>
    </row>
    <row r="65">
      <c r="A65" s="401"/>
      <c r="B65" s="382"/>
      <c r="C65" s="401"/>
      <c r="D65" s="385"/>
      <c r="E65" s="382"/>
      <c r="F65" s="385"/>
      <c r="G65" s="382"/>
      <c r="H65" s="382"/>
      <c r="I65" s="382"/>
      <c r="J65" s="382"/>
      <c r="K65" s="382"/>
      <c r="L65" s="382"/>
      <c r="M65" s="382"/>
      <c r="N65" s="382"/>
      <c r="O65" s="382"/>
      <c r="P65" s="382"/>
      <c r="Q65" s="382"/>
      <c r="R65" s="382"/>
      <c r="S65" s="382"/>
      <c r="T65" s="382"/>
      <c r="U65" s="382"/>
      <c r="V65" s="382"/>
      <c r="W65" s="382"/>
      <c r="X65" s="382"/>
      <c r="Y65" s="382"/>
      <c r="Z65" s="382"/>
      <c r="AA65" s="382"/>
    </row>
    <row r="66">
      <c r="A66" s="401"/>
      <c r="B66" s="382"/>
      <c r="C66" s="401"/>
      <c r="D66" s="385"/>
      <c r="E66" s="382"/>
      <c r="F66" s="385"/>
      <c r="G66" s="382"/>
      <c r="H66" s="382"/>
      <c r="I66" s="382"/>
      <c r="J66" s="382"/>
      <c r="K66" s="382"/>
      <c r="L66" s="382"/>
      <c r="M66" s="382"/>
      <c r="N66" s="382"/>
      <c r="O66" s="382"/>
      <c r="P66" s="382"/>
      <c r="Q66" s="382"/>
      <c r="R66" s="382"/>
      <c r="S66" s="382"/>
      <c r="T66" s="382"/>
      <c r="U66" s="382"/>
      <c r="V66" s="382"/>
      <c r="W66" s="382"/>
      <c r="X66" s="382"/>
      <c r="Y66" s="382"/>
      <c r="Z66" s="382"/>
      <c r="AA66" s="382"/>
    </row>
    <row r="67">
      <c r="A67" s="401"/>
      <c r="B67" s="382"/>
      <c r="C67" s="401"/>
      <c r="D67" s="385"/>
      <c r="E67" s="382"/>
      <c r="F67" s="385"/>
      <c r="G67" s="382"/>
      <c r="H67" s="382"/>
      <c r="I67" s="382"/>
      <c r="J67" s="382"/>
      <c r="K67" s="382"/>
      <c r="L67" s="382"/>
      <c r="M67" s="382"/>
      <c r="N67" s="382"/>
      <c r="O67" s="382"/>
      <c r="P67" s="382"/>
      <c r="Q67" s="382"/>
      <c r="R67" s="382"/>
      <c r="S67" s="382"/>
      <c r="T67" s="382"/>
      <c r="U67" s="382"/>
      <c r="V67" s="382"/>
      <c r="W67" s="382"/>
      <c r="X67" s="382"/>
      <c r="Y67" s="382"/>
      <c r="Z67" s="382"/>
      <c r="AA67" s="382"/>
    </row>
    <row r="68">
      <c r="A68" s="401"/>
      <c r="B68" s="382"/>
      <c r="C68" s="401"/>
      <c r="D68" s="385"/>
      <c r="E68" s="382"/>
      <c r="F68" s="385"/>
      <c r="G68" s="382"/>
      <c r="H68" s="382"/>
      <c r="I68" s="382"/>
      <c r="J68" s="382"/>
      <c r="K68" s="382"/>
      <c r="L68" s="382"/>
      <c r="M68" s="382"/>
      <c r="N68" s="382"/>
      <c r="O68" s="382"/>
      <c r="P68" s="382"/>
      <c r="Q68" s="382"/>
      <c r="R68" s="382"/>
      <c r="S68" s="382"/>
      <c r="T68" s="382"/>
      <c r="U68" s="382"/>
      <c r="V68" s="382"/>
      <c r="W68" s="382"/>
      <c r="X68" s="382"/>
      <c r="Y68" s="382"/>
      <c r="Z68" s="382"/>
      <c r="AA68" s="382"/>
    </row>
    <row r="69">
      <c r="A69" s="401"/>
      <c r="B69" s="382"/>
      <c r="C69" s="401"/>
      <c r="D69" s="385"/>
      <c r="E69" s="382"/>
      <c r="F69" s="385"/>
      <c r="G69" s="382"/>
      <c r="H69" s="382"/>
      <c r="I69" s="382"/>
      <c r="J69" s="382"/>
      <c r="K69" s="382"/>
      <c r="L69" s="382"/>
      <c r="M69" s="382"/>
      <c r="N69" s="382"/>
      <c r="O69" s="382"/>
      <c r="P69" s="382"/>
      <c r="Q69" s="382"/>
      <c r="R69" s="382"/>
      <c r="S69" s="382"/>
      <c r="T69" s="382"/>
      <c r="U69" s="382"/>
      <c r="V69" s="382"/>
      <c r="W69" s="382"/>
      <c r="X69" s="382"/>
      <c r="Y69" s="382"/>
      <c r="Z69" s="382"/>
      <c r="AA69" s="382"/>
    </row>
    <row r="70">
      <c r="A70" s="401"/>
      <c r="B70" s="382"/>
      <c r="C70" s="401"/>
      <c r="D70" s="385"/>
      <c r="E70" s="382"/>
      <c r="F70" s="385"/>
      <c r="G70" s="382"/>
      <c r="H70" s="382"/>
      <c r="I70" s="382"/>
      <c r="J70" s="382"/>
      <c r="K70" s="382"/>
      <c r="L70" s="382"/>
      <c r="M70" s="382"/>
      <c r="N70" s="382"/>
      <c r="O70" s="382"/>
      <c r="P70" s="382"/>
      <c r="Q70" s="382"/>
      <c r="R70" s="382"/>
      <c r="S70" s="382"/>
      <c r="T70" s="382"/>
      <c r="U70" s="382"/>
      <c r="V70" s="382"/>
      <c r="W70" s="382"/>
      <c r="X70" s="382"/>
      <c r="Y70" s="382"/>
      <c r="Z70" s="382"/>
      <c r="AA70" s="382"/>
    </row>
    <row r="71">
      <c r="A71" s="401"/>
      <c r="B71" s="382"/>
      <c r="C71" s="401"/>
      <c r="D71" s="385"/>
      <c r="E71" s="382"/>
      <c r="F71" s="385"/>
      <c r="G71" s="382"/>
      <c r="H71" s="382"/>
      <c r="I71" s="382"/>
      <c r="J71" s="382"/>
      <c r="K71" s="382"/>
      <c r="L71" s="382"/>
      <c r="M71" s="382"/>
      <c r="N71" s="382"/>
      <c r="O71" s="382"/>
      <c r="P71" s="382"/>
      <c r="Q71" s="382"/>
      <c r="R71" s="382"/>
      <c r="S71" s="382"/>
      <c r="T71" s="382"/>
      <c r="U71" s="382"/>
      <c r="V71" s="382"/>
      <c r="W71" s="382"/>
      <c r="X71" s="382"/>
      <c r="Y71" s="382"/>
      <c r="Z71" s="382"/>
      <c r="AA71" s="382"/>
    </row>
    <row r="72">
      <c r="A72" s="401"/>
      <c r="B72" s="382"/>
      <c r="C72" s="401"/>
      <c r="D72" s="385"/>
      <c r="E72" s="382"/>
      <c r="F72" s="385"/>
      <c r="G72" s="382"/>
      <c r="H72" s="382"/>
      <c r="I72" s="382"/>
      <c r="J72" s="382"/>
      <c r="K72" s="382"/>
      <c r="L72" s="382"/>
      <c r="M72" s="382"/>
      <c r="N72" s="382"/>
      <c r="O72" s="382"/>
      <c r="P72" s="382"/>
      <c r="Q72" s="382"/>
      <c r="R72" s="382"/>
      <c r="S72" s="382"/>
      <c r="T72" s="382"/>
      <c r="U72" s="382"/>
      <c r="V72" s="382"/>
      <c r="W72" s="382"/>
      <c r="X72" s="382"/>
      <c r="Y72" s="382"/>
      <c r="Z72" s="382"/>
      <c r="AA72" s="382"/>
    </row>
    <row r="73">
      <c r="A73" s="401"/>
      <c r="B73" s="382"/>
      <c r="C73" s="401"/>
      <c r="D73" s="385"/>
      <c r="E73" s="382"/>
      <c r="F73" s="385"/>
      <c r="G73" s="382"/>
      <c r="H73" s="382"/>
      <c r="I73" s="382"/>
      <c r="J73" s="382"/>
      <c r="K73" s="382"/>
      <c r="L73" s="382"/>
      <c r="M73" s="382"/>
      <c r="N73" s="382"/>
      <c r="O73" s="382"/>
      <c r="P73" s="382"/>
      <c r="Q73" s="382"/>
      <c r="R73" s="382"/>
      <c r="S73" s="382"/>
      <c r="T73" s="382"/>
      <c r="U73" s="382"/>
      <c r="V73" s="382"/>
      <c r="W73" s="382"/>
      <c r="X73" s="382"/>
      <c r="Y73" s="382"/>
      <c r="Z73" s="382"/>
      <c r="AA73" s="382"/>
    </row>
    <row r="74">
      <c r="A74" s="401"/>
      <c r="B74" s="382"/>
      <c r="C74" s="401"/>
      <c r="D74" s="385"/>
      <c r="E74" s="382"/>
      <c r="F74" s="385"/>
      <c r="G74" s="382"/>
      <c r="H74" s="382"/>
      <c r="I74" s="382"/>
      <c r="J74" s="382"/>
      <c r="K74" s="382"/>
      <c r="L74" s="382"/>
      <c r="M74" s="382"/>
      <c r="N74" s="382"/>
      <c r="O74" s="382"/>
      <c r="P74" s="382"/>
      <c r="Q74" s="382"/>
      <c r="R74" s="382"/>
      <c r="S74" s="382"/>
      <c r="T74" s="382"/>
      <c r="U74" s="382"/>
      <c r="V74" s="382"/>
      <c r="W74" s="382"/>
      <c r="X74" s="382"/>
      <c r="Y74" s="382"/>
      <c r="Z74" s="382"/>
      <c r="AA74" s="382"/>
    </row>
    <row r="75">
      <c r="A75" s="401"/>
      <c r="B75" s="382"/>
      <c r="C75" s="401"/>
      <c r="D75" s="385"/>
      <c r="E75" s="382"/>
      <c r="F75" s="385"/>
      <c r="G75" s="382"/>
      <c r="H75" s="382"/>
      <c r="I75" s="382"/>
      <c r="J75" s="382"/>
      <c r="K75" s="382"/>
      <c r="L75" s="382"/>
      <c r="M75" s="382"/>
      <c r="N75" s="382"/>
      <c r="O75" s="382"/>
      <c r="P75" s="382"/>
      <c r="Q75" s="382"/>
      <c r="R75" s="382"/>
      <c r="S75" s="382"/>
      <c r="T75" s="382"/>
      <c r="U75" s="382"/>
      <c r="V75" s="382"/>
      <c r="W75" s="382"/>
      <c r="X75" s="382"/>
      <c r="Y75" s="382"/>
      <c r="Z75" s="382"/>
      <c r="AA75" s="382"/>
    </row>
    <row r="76">
      <c r="A76" s="401"/>
      <c r="B76" s="382"/>
      <c r="C76" s="401"/>
      <c r="D76" s="385"/>
      <c r="E76" s="382"/>
      <c r="F76" s="385"/>
      <c r="G76" s="382"/>
      <c r="H76" s="382"/>
      <c r="I76" s="382"/>
      <c r="J76" s="382"/>
      <c r="K76" s="382"/>
      <c r="L76" s="382"/>
      <c r="M76" s="382"/>
      <c r="N76" s="382"/>
      <c r="O76" s="382"/>
      <c r="P76" s="382"/>
      <c r="Q76" s="382"/>
      <c r="R76" s="382"/>
      <c r="S76" s="382"/>
      <c r="T76" s="382"/>
      <c r="U76" s="382"/>
      <c r="V76" s="382"/>
      <c r="W76" s="382"/>
      <c r="X76" s="382"/>
      <c r="Y76" s="382"/>
      <c r="Z76" s="382"/>
      <c r="AA76" s="382"/>
    </row>
    <row r="77">
      <c r="A77" s="401"/>
      <c r="B77" s="382"/>
      <c r="C77" s="401"/>
      <c r="D77" s="385"/>
      <c r="E77" s="382"/>
      <c r="F77" s="385"/>
      <c r="G77" s="382"/>
      <c r="H77" s="382"/>
      <c r="I77" s="382"/>
      <c r="J77" s="382"/>
      <c r="K77" s="382"/>
      <c r="L77" s="382"/>
      <c r="M77" s="382"/>
      <c r="N77" s="382"/>
      <c r="O77" s="382"/>
      <c r="P77" s="382"/>
      <c r="Q77" s="382"/>
      <c r="R77" s="382"/>
      <c r="S77" s="382"/>
      <c r="T77" s="382"/>
      <c r="U77" s="382"/>
      <c r="V77" s="382"/>
      <c r="W77" s="382"/>
      <c r="X77" s="382"/>
      <c r="Y77" s="382"/>
      <c r="Z77" s="382"/>
      <c r="AA77" s="382"/>
    </row>
    <row r="78">
      <c r="A78" s="401"/>
      <c r="B78" s="382"/>
      <c r="C78" s="401"/>
      <c r="D78" s="385"/>
      <c r="E78" s="382"/>
      <c r="F78" s="385"/>
      <c r="G78" s="382"/>
      <c r="H78" s="382"/>
      <c r="I78" s="382"/>
      <c r="J78" s="382"/>
      <c r="K78" s="382"/>
      <c r="L78" s="382"/>
      <c r="M78" s="382"/>
      <c r="N78" s="382"/>
      <c r="O78" s="382"/>
      <c r="P78" s="382"/>
      <c r="Q78" s="382"/>
      <c r="R78" s="382"/>
      <c r="S78" s="382"/>
      <c r="T78" s="382"/>
      <c r="U78" s="382"/>
      <c r="V78" s="382"/>
      <c r="W78" s="382"/>
      <c r="X78" s="382"/>
      <c r="Y78" s="382"/>
      <c r="Z78" s="382"/>
      <c r="AA78" s="382"/>
    </row>
    <row r="79">
      <c r="A79" s="401"/>
      <c r="B79" s="382"/>
      <c r="C79" s="401"/>
      <c r="D79" s="385"/>
      <c r="E79" s="382"/>
      <c r="F79" s="385"/>
      <c r="G79" s="382"/>
      <c r="H79" s="382"/>
      <c r="I79" s="382"/>
      <c r="J79" s="382"/>
      <c r="K79" s="382"/>
      <c r="L79" s="382"/>
      <c r="M79" s="382"/>
      <c r="N79" s="382"/>
      <c r="O79" s="382"/>
      <c r="P79" s="382"/>
      <c r="Q79" s="382"/>
      <c r="R79" s="382"/>
      <c r="S79" s="382"/>
      <c r="T79" s="382"/>
      <c r="U79" s="382"/>
      <c r="V79" s="382"/>
      <c r="W79" s="382"/>
      <c r="X79" s="382"/>
      <c r="Y79" s="382"/>
      <c r="Z79" s="382"/>
      <c r="AA79" s="382"/>
    </row>
    <row r="80">
      <c r="A80" s="401"/>
      <c r="B80" s="382"/>
      <c r="C80" s="401"/>
      <c r="D80" s="385"/>
      <c r="E80" s="382"/>
      <c r="F80" s="385"/>
      <c r="G80" s="382"/>
      <c r="H80" s="382"/>
      <c r="I80" s="382"/>
      <c r="J80" s="382"/>
      <c r="K80" s="382"/>
      <c r="L80" s="382"/>
      <c r="M80" s="382"/>
      <c r="N80" s="382"/>
      <c r="O80" s="382"/>
      <c r="P80" s="382"/>
      <c r="Q80" s="382"/>
      <c r="R80" s="382"/>
      <c r="S80" s="382"/>
      <c r="T80" s="382"/>
      <c r="U80" s="382"/>
      <c r="V80" s="382"/>
      <c r="W80" s="382"/>
      <c r="X80" s="382"/>
      <c r="Y80" s="382"/>
      <c r="Z80" s="382"/>
      <c r="AA80" s="382"/>
    </row>
    <row r="81">
      <c r="A81" s="401"/>
      <c r="B81" s="382"/>
      <c r="C81" s="401"/>
      <c r="D81" s="385"/>
      <c r="E81" s="382"/>
      <c r="F81" s="385"/>
      <c r="G81" s="382"/>
      <c r="H81" s="382"/>
      <c r="I81" s="382"/>
      <c r="J81" s="382"/>
      <c r="K81" s="382"/>
      <c r="L81" s="382"/>
      <c r="M81" s="382"/>
      <c r="N81" s="382"/>
      <c r="O81" s="382"/>
      <c r="P81" s="382"/>
      <c r="Q81" s="382"/>
      <c r="R81" s="382"/>
      <c r="S81" s="382"/>
      <c r="T81" s="382"/>
      <c r="U81" s="382"/>
      <c r="V81" s="382"/>
      <c r="W81" s="382"/>
      <c r="X81" s="382"/>
      <c r="Y81" s="382"/>
      <c r="Z81" s="382"/>
      <c r="AA81" s="382"/>
    </row>
    <row r="82">
      <c r="A82" s="401"/>
      <c r="B82" s="382"/>
      <c r="C82" s="401"/>
      <c r="D82" s="385"/>
      <c r="E82" s="382"/>
      <c r="F82" s="385"/>
      <c r="G82" s="382"/>
      <c r="H82" s="382"/>
      <c r="I82" s="382"/>
      <c r="J82" s="382"/>
      <c r="K82" s="382"/>
      <c r="L82" s="382"/>
      <c r="M82" s="382"/>
      <c r="N82" s="382"/>
      <c r="O82" s="382"/>
      <c r="P82" s="382"/>
      <c r="Q82" s="382"/>
      <c r="R82" s="382"/>
      <c r="S82" s="382"/>
      <c r="T82" s="382"/>
      <c r="U82" s="382"/>
      <c r="V82" s="382"/>
      <c r="W82" s="382"/>
      <c r="X82" s="382"/>
      <c r="Y82" s="382"/>
      <c r="Z82" s="382"/>
      <c r="AA82" s="382"/>
    </row>
    <row r="83">
      <c r="A83" s="401"/>
      <c r="B83" s="382"/>
      <c r="C83" s="401"/>
      <c r="D83" s="385"/>
      <c r="E83" s="382"/>
      <c r="F83" s="385"/>
      <c r="G83" s="382"/>
      <c r="H83" s="382"/>
      <c r="I83" s="382"/>
      <c r="J83" s="382"/>
      <c r="K83" s="382"/>
      <c r="L83" s="382"/>
      <c r="M83" s="382"/>
      <c r="N83" s="382"/>
      <c r="O83" s="382"/>
      <c r="P83" s="382"/>
      <c r="Q83" s="382"/>
      <c r="R83" s="382"/>
      <c r="S83" s="382"/>
      <c r="T83" s="382"/>
      <c r="U83" s="382"/>
      <c r="V83" s="382"/>
      <c r="W83" s="382"/>
      <c r="X83" s="382"/>
      <c r="Y83" s="382"/>
      <c r="Z83" s="382"/>
      <c r="AA83" s="382"/>
    </row>
    <row r="84">
      <c r="A84" s="401"/>
      <c r="B84" s="382"/>
      <c r="C84" s="401"/>
      <c r="D84" s="385"/>
      <c r="E84" s="382"/>
      <c r="F84" s="385"/>
      <c r="G84" s="382"/>
      <c r="H84" s="382"/>
      <c r="I84" s="382"/>
      <c r="J84" s="382"/>
      <c r="K84" s="382"/>
      <c r="L84" s="382"/>
      <c r="M84" s="382"/>
      <c r="N84" s="382"/>
      <c r="O84" s="382"/>
      <c r="P84" s="382"/>
      <c r="Q84" s="382"/>
      <c r="R84" s="382"/>
      <c r="S84" s="382"/>
      <c r="T84" s="382"/>
      <c r="U84" s="382"/>
      <c r="V84" s="382"/>
      <c r="W84" s="382"/>
      <c r="X84" s="382"/>
      <c r="Y84" s="382"/>
      <c r="Z84" s="382"/>
      <c r="AA84" s="382"/>
    </row>
    <row r="85">
      <c r="A85" s="401"/>
      <c r="B85" s="382"/>
      <c r="C85" s="401"/>
      <c r="D85" s="385"/>
      <c r="E85" s="382"/>
      <c r="F85" s="385"/>
      <c r="G85" s="382"/>
      <c r="H85" s="382"/>
      <c r="I85" s="382"/>
      <c r="J85" s="382"/>
      <c r="K85" s="382"/>
      <c r="L85" s="382"/>
      <c r="M85" s="382"/>
      <c r="N85" s="382"/>
      <c r="O85" s="382"/>
      <c r="P85" s="382"/>
      <c r="Q85" s="382"/>
      <c r="R85" s="382"/>
      <c r="S85" s="382"/>
      <c r="T85" s="382"/>
      <c r="U85" s="382"/>
      <c r="V85" s="382"/>
      <c r="W85" s="382"/>
      <c r="X85" s="382"/>
      <c r="Y85" s="382"/>
      <c r="Z85" s="382"/>
      <c r="AA85" s="382"/>
    </row>
    <row r="86">
      <c r="A86" s="401"/>
      <c r="B86" s="382"/>
      <c r="C86" s="401"/>
      <c r="D86" s="385"/>
      <c r="E86" s="382"/>
      <c r="F86" s="385"/>
      <c r="G86" s="382"/>
      <c r="H86" s="382"/>
      <c r="I86" s="382"/>
      <c r="J86" s="382"/>
      <c r="K86" s="382"/>
      <c r="L86" s="382"/>
      <c r="M86" s="382"/>
      <c r="N86" s="382"/>
      <c r="O86" s="382"/>
      <c r="P86" s="382"/>
      <c r="Q86" s="382"/>
      <c r="R86" s="382"/>
      <c r="S86" s="382"/>
      <c r="T86" s="382"/>
      <c r="U86" s="382"/>
      <c r="V86" s="382"/>
      <c r="W86" s="382"/>
      <c r="X86" s="382"/>
      <c r="Y86" s="382"/>
      <c r="Z86" s="382"/>
      <c r="AA86" s="382"/>
    </row>
    <row r="87">
      <c r="A87" s="401"/>
      <c r="B87" s="382"/>
      <c r="C87" s="401"/>
      <c r="D87" s="385"/>
      <c r="E87" s="382"/>
      <c r="F87" s="385"/>
      <c r="G87" s="382"/>
      <c r="H87" s="382"/>
      <c r="I87" s="382"/>
      <c r="J87" s="382"/>
      <c r="K87" s="382"/>
      <c r="L87" s="382"/>
      <c r="M87" s="382"/>
      <c r="N87" s="382"/>
      <c r="O87" s="382"/>
      <c r="P87" s="382"/>
      <c r="Q87" s="382"/>
      <c r="R87" s="382"/>
      <c r="S87" s="382"/>
      <c r="T87" s="382"/>
      <c r="U87" s="382"/>
      <c r="V87" s="382"/>
      <c r="W87" s="382"/>
      <c r="X87" s="382"/>
      <c r="Y87" s="382"/>
      <c r="Z87" s="382"/>
      <c r="AA87" s="382"/>
    </row>
    <row r="88">
      <c r="A88" s="401"/>
      <c r="B88" s="382"/>
      <c r="C88" s="401"/>
      <c r="D88" s="385"/>
      <c r="E88" s="382"/>
      <c r="F88" s="385"/>
      <c r="G88" s="382"/>
      <c r="H88" s="382"/>
      <c r="I88" s="382"/>
      <c r="J88" s="382"/>
      <c r="K88" s="382"/>
      <c r="L88" s="382"/>
      <c r="M88" s="382"/>
      <c r="N88" s="382"/>
      <c r="O88" s="382"/>
      <c r="P88" s="382"/>
      <c r="Q88" s="382"/>
      <c r="R88" s="382"/>
      <c r="S88" s="382"/>
      <c r="T88" s="382"/>
      <c r="U88" s="382"/>
      <c r="V88" s="382"/>
      <c r="W88" s="382"/>
      <c r="X88" s="382"/>
      <c r="Y88" s="382"/>
      <c r="Z88" s="382"/>
      <c r="AA88" s="382"/>
    </row>
    <row r="89">
      <c r="A89" s="401"/>
      <c r="B89" s="382"/>
      <c r="C89" s="401"/>
      <c r="D89" s="385"/>
      <c r="E89" s="382"/>
      <c r="F89" s="385"/>
      <c r="G89" s="382"/>
      <c r="H89" s="382"/>
      <c r="I89" s="382"/>
      <c r="J89" s="382"/>
      <c r="K89" s="382"/>
      <c r="L89" s="382"/>
      <c r="M89" s="382"/>
      <c r="N89" s="382"/>
      <c r="O89" s="382"/>
      <c r="P89" s="382"/>
      <c r="Q89" s="382"/>
      <c r="R89" s="382"/>
      <c r="S89" s="382"/>
      <c r="T89" s="382"/>
      <c r="U89" s="382"/>
      <c r="V89" s="382"/>
      <c r="W89" s="382"/>
      <c r="X89" s="382"/>
      <c r="Y89" s="382"/>
      <c r="Z89" s="382"/>
      <c r="AA89" s="382"/>
    </row>
    <row r="90">
      <c r="A90" s="401"/>
      <c r="B90" s="382"/>
      <c r="C90" s="401"/>
      <c r="D90" s="385"/>
      <c r="E90" s="382"/>
      <c r="F90" s="385"/>
      <c r="G90" s="382"/>
      <c r="H90" s="382"/>
      <c r="I90" s="382"/>
      <c r="J90" s="382"/>
      <c r="K90" s="382"/>
      <c r="L90" s="382"/>
      <c r="M90" s="382"/>
      <c r="N90" s="382"/>
      <c r="O90" s="382"/>
      <c r="P90" s="382"/>
      <c r="Q90" s="382"/>
      <c r="R90" s="382"/>
      <c r="S90" s="382"/>
      <c r="T90" s="382"/>
      <c r="U90" s="382"/>
      <c r="V90" s="382"/>
      <c r="W90" s="382"/>
      <c r="X90" s="382"/>
      <c r="Y90" s="382"/>
      <c r="Z90" s="382"/>
      <c r="AA90" s="382"/>
    </row>
    <row r="91">
      <c r="A91" s="401"/>
      <c r="B91" s="382"/>
      <c r="C91" s="401"/>
      <c r="D91" s="385"/>
      <c r="E91" s="382"/>
      <c r="F91" s="385"/>
      <c r="G91" s="382"/>
      <c r="H91" s="382"/>
      <c r="I91" s="382"/>
      <c r="J91" s="382"/>
      <c r="K91" s="382"/>
      <c r="L91" s="382"/>
      <c r="M91" s="382"/>
      <c r="N91" s="382"/>
      <c r="O91" s="382"/>
      <c r="P91" s="382"/>
      <c r="Q91" s="382"/>
      <c r="R91" s="382"/>
      <c r="S91" s="382"/>
      <c r="T91" s="382"/>
      <c r="U91" s="382"/>
      <c r="V91" s="382"/>
      <c r="W91" s="382"/>
      <c r="X91" s="382"/>
      <c r="Y91" s="382"/>
      <c r="Z91" s="382"/>
      <c r="AA91" s="382"/>
    </row>
    <row r="92">
      <c r="A92" s="401"/>
      <c r="B92" s="382"/>
      <c r="C92" s="401"/>
      <c r="D92" s="385"/>
      <c r="E92" s="382"/>
      <c r="F92" s="385"/>
      <c r="G92" s="382"/>
      <c r="H92" s="382"/>
      <c r="I92" s="382"/>
      <c r="J92" s="382"/>
      <c r="K92" s="382"/>
      <c r="L92" s="382"/>
      <c r="M92" s="382"/>
      <c r="N92" s="382"/>
      <c r="O92" s="382"/>
      <c r="P92" s="382"/>
      <c r="Q92" s="382"/>
      <c r="R92" s="382"/>
      <c r="S92" s="382"/>
      <c r="T92" s="382"/>
      <c r="U92" s="382"/>
      <c r="V92" s="382"/>
      <c r="W92" s="382"/>
      <c r="X92" s="382"/>
      <c r="Y92" s="382"/>
      <c r="Z92" s="382"/>
      <c r="AA92" s="382"/>
    </row>
    <row r="93">
      <c r="A93" s="401"/>
      <c r="B93" s="382"/>
      <c r="C93" s="401"/>
      <c r="D93" s="385"/>
      <c r="E93" s="382"/>
      <c r="F93" s="385"/>
      <c r="G93" s="382"/>
      <c r="H93" s="382"/>
      <c r="I93" s="382"/>
      <c r="J93" s="382"/>
      <c r="K93" s="382"/>
      <c r="L93" s="382"/>
      <c r="M93" s="382"/>
      <c r="N93" s="382"/>
      <c r="O93" s="382"/>
      <c r="P93" s="382"/>
      <c r="Q93" s="382"/>
      <c r="R93" s="382"/>
      <c r="S93" s="382"/>
      <c r="T93" s="382"/>
      <c r="U93" s="382"/>
      <c r="V93" s="382"/>
      <c r="W93" s="382"/>
      <c r="X93" s="382"/>
      <c r="Y93" s="382"/>
      <c r="Z93" s="382"/>
      <c r="AA93" s="382"/>
    </row>
    <row r="94">
      <c r="A94" s="401"/>
      <c r="B94" s="382"/>
      <c r="C94" s="401"/>
      <c r="D94" s="385"/>
      <c r="E94" s="382"/>
      <c r="F94" s="385"/>
      <c r="G94" s="382"/>
      <c r="H94" s="382"/>
      <c r="I94" s="382"/>
      <c r="J94" s="382"/>
      <c r="K94" s="382"/>
      <c r="L94" s="382"/>
      <c r="M94" s="382"/>
      <c r="N94" s="382"/>
      <c r="O94" s="382"/>
      <c r="P94" s="382"/>
      <c r="Q94" s="382"/>
      <c r="R94" s="382"/>
      <c r="S94" s="382"/>
      <c r="T94" s="382"/>
      <c r="U94" s="382"/>
      <c r="V94" s="382"/>
      <c r="W94" s="382"/>
      <c r="X94" s="382"/>
      <c r="Y94" s="382"/>
      <c r="Z94" s="382"/>
      <c r="AA94" s="382"/>
    </row>
    <row r="95">
      <c r="A95" s="401"/>
      <c r="B95" s="382"/>
      <c r="C95" s="401"/>
      <c r="D95" s="385"/>
      <c r="E95" s="382"/>
      <c r="F95" s="385"/>
      <c r="G95" s="382"/>
      <c r="H95" s="382"/>
      <c r="I95" s="382"/>
      <c r="J95" s="382"/>
      <c r="K95" s="382"/>
      <c r="L95" s="382"/>
      <c r="M95" s="382"/>
      <c r="N95" s="382"/>
      <c r="O95" s="382"/>
      <c r="P95" s="382"/>
      <c r="Q95" s="382"/>
      <c r="R95" s="382"/>
      <c r="S95" s="382"/>
      <c r="T95" s="382"/>
      <c r="U95" s="382"/>
      <c r="V95" s="382"/>
      <c r="W95" s="382"/>
      <c r="X95" s="382"/>
      <c r="Y95" s="382"/>
      <c r="Z95" s="382"/>
      <c r="AA95" s="382"/>
    </row>
    <row r="96">
      <c r="A96" s="401"/>
      <c r="B96" s="382"/>
      <c r="C96" s="401"/>
      <c r="D96" s="385"/>
      <c r="E96" s="382"/>
      <c r="F96" s="385"/>
      <c r="G96" s="382"/>
      <c r="H96" s="382"/>
      <c r="I96" s="382"/>
      <c r="J96" s="382"/>
      <c r="K96" s="382"/>
      <c r="L96" s="382"/>
      <c r="M96" s="382"/>
      <c r="N96" s="382"/>
      <c r="O96" s="382"/>
      <c r="P96" s="382"/>
      <c r="Q96" s="382"/>
      <c r="R96" s="382"/>
      <c r="S96" s="382"/>
      <c r="T96" s="382"/>
      <c r="U96" s="382"/>
      <c r="V96" s="382"/>
      <c r="W96" s="382"/>
      <c r="X96" s="382"/>
      <c r="Y96" s="382"/>
      <c r="Z96" s="382"/>
      <c r="AA96" s="382"/>
    </row>
    <row r="97">
      <c r="A97" s="401"/>
      <c r="B97" s="382"/>
      <c r="C97" s="401"/>
      <c r="D97" s="385"/>
      <c r="E97" s="382"/>
      <c r="F97" s="385"/>
      <c r="G97" s="382"/>
      <c r="H97" s="382"/>
      <c r="I97" s="382"/>
      <c r="J97" s="382"/>
      <c r="K97" s="382"/>
      <c r="L97" s="382"/>
      <c r="M97" s="382"/>
      <c r="N97" s="382"/>
      <c r="O97" s="382"/>
      <c r="P97" s="382"/>
      <c r="Q97" s="382"/>
      <c r="R97" s="382"/>
      <c r="S97" s="382"/>
      <c r="T97" s="382"/>
      <c r="U97" s="382"/>
      <c r="V97" s="382"/>
      <c r="W97" s="382"/>
      <c r="X97" s="382"/>
      <c r="Y97" s="382"/>
      <c r="Z97" s="382"/>
      <c r="AA97" s="382"/>
    </row>
    <row r="98">
      <c r="A98" s="401"/>
      <c r="B98" s="382"/>
      <c r="C98" s="401"/>
      <c r="D98" s="385"/>
      <c r="E98" s="382"/>
      <c r="F98" s="385"/>
      <c r="G98" s="382"/>
      <c r="H98" s="382"/>
      <c r="I98" s="382"/>
      <c r="J98" s="382"/>
      <c r="K98" s="382"/>
      <c r="L98" s="382"/>
      <c r="M98" s="382"/>
      <c r="N98" s="382"/>
      <c r="O98" s="382"/>
      <c r="P98" s="382"/>
      <c r="Q98" s="382"/>
      <c r="R98" s="382"/>
      <c r="S98" s="382"/>
      <c r="T98" s="382"/>
      <c r="U98" s="382"/>
      <c r="V98" s="382"/>
      <c r="W98" s="382"/>
      <c r="X98" s="382"/>
      <c r="Y98" s="382"/>
      <c r="Z98" s="382"/>
      <c r="AA98" s="382"/>
    </row>
    <row r="99">
      <c r="A99" s="401"/>
      <c r="B99" s="382"/>
      <c r="C99" s="401"/>
      <c r="D99" s="385"/>
      <c r="E99" s="382"/>
      <c r="F99" s="385"/>
      <c r="G99" s="382"/>
      <c r="H99" s="382"/>
      <c r="I99" s="382"/>
      <c r="J99" s="382"/>
      <c r="K99" s="382"/>
      <c r="L99" s="382"/>
      <c r="M99" s="382"/>
      <c r="N99" s="382"/>
      <c r="O99" s="382"/>
      <c r="P99" s="382"/>
      <c r="Q99" s="382"/>
      <c r="R99" s="382"/>
      <c r="S99" s="382"/>
      <c r="T99" s="382"/>
      <c r="U99" s="382"/>
      <c r="V99" s="382"/>
      <c r="W99" s="382"/>
      <c r="X99" s="382"/>
      <c r="Y99" s="382"/>
      <c r="Z99" s="382"/>
      <c r="AA99" s="382"/>
    </row>
    <row r="100">
      <c r="A100" s="401"/>
      <c r="B100" s="382"/>
      <c r="C100" s="401"/>
      <c r="D100" s="385"/>
      <c r="E100" s="382"/>
      <c r="F100" s="385"/>
      <c r="G100" s="382"/>
      <c r="H100" s="382"/>
      <c r="I100" s="382"/>
      <c r="J100" s="382"/>
      <c r="K100" s="382"/>
      <c r="L100" s="382"/>
      <c r="M100" s="382"/>
      <c r="N100" s="382"/>
      <c r="O100" s="382"/>
      <c r="P100" s="382"/>
      <c r="Q100" s="382"/>
      <c r="R100" s="382"/>
      <c r="S100" s="382"/>
      <c r="T100" s="382"/>
      <c r="U100" s="382"/>
      <c r="V100" s="382"/>
      <c r="W100" s="382"/>
      <c r="X100" s="382"/>
      <c r="Y100" s="382"/>
      <c r="Z100" s="382"/>
      <c r="AA100" s="382"/>
    </row>
    <row r="101">
      <c r="A101" s="401"/>
      <c r="B101" s="382"/>
      <c r="C101" s="401"/>
      <c r="D101" s="385"/>
      <c r="E101" s="382"/>
      <c r="F101" s="385"/>
      <c r="G101" s="382"/>
      <c r="H101" s="382"/>
      <c r="I101" s="382"/>
      <c r="J101" s="382"/>
      <c r="K101" s="382"/>
      <c r="L101" s="382"/>
      <c r="M101" s="382"/>
      <c r="N101" s="382"/>
      <c r="O101" s="382"/>
      <c r="P101" s="382"/>
      <c r="Q101" s="382"/>
      <c r="R101" s="382"/>
      <c r="S101" s="382"/>
      <c r="T101" s="382"/>
      <c r="U101" s="382"/>
      <c r="V101" s="382"/>
      <c r="W101" s="382"/>
      <c r="X101" s="382"/>
      <c r="Y101" s="382"/>
      <c r="Z101" s="382"/>
      <c r="AA101" s="382"/>
    </row>
    <row r="102">
      <c r="A102" s="401"/>
      <c r="B102" s="382"/>
      <c r="C102" s="401"/>
      <c r="D102" s="385"/>
      <c r="E102" s="382"/>
      <c r="F102" s="385"/>
      <c r="G102" s="382"/>
      <c r="H102" s="382"/>
      <c r="I102" s="382"/>
      <c r="J102" s="382"/>
      <c r="K102" s="382"/>
      <c r="L102" s="382"/>
      <c r="M102" s="382"/>
      <c r="N102" s="382"/>
      <c r="O102" s="382"/>
      <c r="P102" s="382"/>
      <c r="Q102" s="382"/>
      <c r="R102" s="382"/>
      <c r="S102" s="382"/>
      <c r="T102" s="382"/>
      <c r="U102" s="382"/>
      <c r="V102" s="382"/>
      <c r="W102" s="382"/>
      <c r="X102" s="382"/>
      <c r="Y102" s="382"/>
      <c r="Z102" s="382"/>
      <c r="AA102" s="382"/>
    </row>
    <row r="103">
      <c r="A103" s="401"/>
      <c r="B103" s="382"/>
      <c r="C103" s="401"/>
      <c r="D103" s="385"/>
      <c r="E103" s="382"/>
      <c r="F103" s="385"/>
      <c r="G103" s="382"/>
      <c r="H103" s="382"/>
      <c r="I103" s="382"/>
      <c r="J103" s="382"/>
      <c r="K103" s="382"/>
      <c r="L103" s="382"/>
      <c r="M103" s="382"/>
      <c r="N103" s="382"/>
      <c r="O103" s="382"/>
      <c r="P103" s="382"/>
      <c r="Q103" s="382"/>
      <c r="R103" s="382"/>
      <c r="S103" s="382"/>
      <c r="T103" s="382"/>
      <c r="U103" s="382"/>
      <c r="V103" s="382"/>
      <c r="W103" s="382"/>
      <c r="X103" s="382"/>
      <c r="Y103" s="382"/>
      <c r="Z103" s="382"/>
      <c r="AA103" s="382"/>
    </row>
    <row r="104">
      <c r="A104" s="401"/>
      <c r="B104" s="382"/>
      <c r="C104" s="401"/>
      <c r="D104" s="385"/>
      <c r="E104" s="382"/>
      <c r="F104" s="385"/>
      <c r="G104" s="382"/>
      <c r="H104" s="382"/>
      <c r="I104" s="382"/>
      <c r="J104" s="382"/>
      <c r="K104" s="382"/>
      <c r="L104" s="382"/>
      <c r="M104" s="382"/>
      <c r="N104" s="382"/>
      <c r="O104" s="382"/>
      <c r="P104" s="382"/>
      <c r="Q104" s="382"/>
      <c r="R104" s="382"/>
      <c r="S104" s="382"/>
      <c r="T104" s="382"/>
      <c r="U104" s="382"/>
      <c r="V104" s="382"/>
      <c r="W104" s="382"/>
      <c r="X104" s="382"/>
      <c r="Y104" s="382"/>
      <c r="Z104" s="382"/>
      <c r="AA104" s="382"/>
    </row>
    <row r="105">
      <c r="A105" s="401"/>
      <c r="B105" s="382"/>
      <c r="C105" s="401"/>
      <c r="D105" s="385"/>
      <c r="E105" s="382"/>
      <c r="F105" s="385"/>
      <c r="G105" s="382"/>
      <c r="H105" s="382"/>
      <c r="I105" s="382"/>
      <c r="J105" s="382"/>
      <c r="K105" s="382"/>
      <c r="L105" s="382"/>
      <c r="M105" s="382"/>
      <c r="N105" s="382"/>
      <c r="O105" s="382"/>
      <c r="P105" s="382"/>
      <c r="Q105" s="382"/>
      <c r="R105" s="382"/>
      <c r="S105" s="382"/>
      <c r="T105" s="382"/>
      <c r="U105" s="382"/>
      <c r="V105" s="382"/>
      <c r="W105" s="382"/>
      <c r="X105" s="382"/>
      <c r="Y105" s="382"/>
      <c r="Z105" s="382"/>
      <c r="AA105" s="382"/>
    </row>
    <row r="106">
      <c r="A106" s="401"/>
      <c r="B106" s="382"/>
      <c r="C106" s="401"/>
      <c r="D106" s="385"/>
      <c r="E106" s="382"/>
      <c r="F106" s="385"/>
      <c r="G106" s="382"/>
      <c r="H106" s="382"/>
      <c r="I106" s="382"/>
      <c r="J106" s="382"/>
      <c r="K106" s="382"/>
      <c r="L106" s="382"/>
      <c r="M106" s="382"/>
      <c r="N106" s="382"/>
      <c r="O106" s="382"/>
      <c r="P106" s="382"/>
      <c r="Q106" s="382"/>
      <c r="R106" s="382"/>
      <c r="S106" s="382"/>
      <c r="T106" s="382"/>
      <c r="U106" s="382"/>
      <c r="V106" s="382"/>
      <c r="W106" s="382"/>
      <c r="X106" s="382"/>
      <c r="Y106" s="382"/>
      <c r="Z106" s="382"/>
      <c r="AA106" s="382"/>
    </row>
    <row r="107">
      <c r="A107" s="401"/>
      <c r="B107" s="382"/>
      <c r="C107" s="401"/>
      <c r="D107" s="385"/>
      <c r="E107" s="382"/>
      <c r="F107" s="385"/>
      <c r="G107" s="382"/>
      <c r="H107" s="382"/>
      <c r="I107" s="382"/>
      <c r="J107" s="382"/>
      <c r="K107" s="382"/>
      <c r="L107" s="382"/>
      <c r="M107" s="382"/>
      <c r="N107" s="382"/>
      <c r="O107" s="382"/>
      <c r="P107" s="382"/>
      <c r="Q107" s="382"/>
      <c r="R107" s="382"/>
      <c r="S107" s="382"/>
      <c r="T107" s="382"/>
      <c r="U107" s="382"/>
      <c r="V107" s="382"/>
      <c r="W107" s="382"/>
      <c r="X107" s="382"/>
      <c r="Y107" s="382"/>
      <c r="Z107" s="382"/>
      <c r="AA107" s="382"/>
    </row>
    <row r="108">
      <c r="A108" s="401"/>
      <c r="B108" s="382"/>
      <c r="C108" s="401"/>
      <c r="D108" s="385"/>
      <c r="E108" s="382"/>
      <c r="F108" s="385"/>
      <c r="G108" s="382"/>
      <c r="H108" s="382"/>
      <c r="I108" s="382"/>
      <c r="J108" s="382"/>
      <c r="K108" s="382"/>
      <c r="L108" s="382"/>
      <c r="M108" s="382"/>
      <c r="N108" s="382"/>
      <c r="O108" s="382"/>
      <c r="P108" s="382"/>
      <c r="Q108" s="382"/>
      <c r="R108" s="382"/>
      <c r="S108" s="382"/>
      <c r="T108" s="382"/>
      <c r="U108" s="382"/>
      <c r="V108" s="382"/>
      <c r="W108" s="382"/>
      <c r="X108" s="382"/>
      <c r="Y108" s="382"/>
      <c r="Z108" s="382"/>
      <c r="AA108" s="382"/>
    </row>
    <row r="109">
      <c r="A109" s="401"/>
      <c r="B109" s="382"/>
      <c r="C109" s="401"/>
      <c r="D109" s="385"/>
      <c r="E109" s="382"/>
      <c r="F109" s="385"/>
      <c r="G109" s="382"/>
      <c r="H109" s="382"/>
      <c r="I109" s="382"/>
      <c r="J109" s="382"/>
      <c r="K109" s="382"/>
      <c r="L109" s="382"/>
      <c r="M109" s="382"/>
      <c r="N109" s="382"/>
      <c r="O109" s="382"/>
      <c r="P109" s="382"/>
      <c r="Q109" s="382"/>
      <c r="R109" s="382"/>
      <c r="S109" s="382"/>
      <c r="T109" s="382"/>
      <c r="U109" s="382"/>
      <c r="V109" s="382"/>
      <c r="W109" s="382"/>
      <c r="X109" s="382"/>
      <c r="Y109" s="382"/>
      <c r="Z109" s="382"/>
      <c r="AA109" s="382"/>
    </row>
    <row r="110">
      <c r="A110" s="401"/>
      <c r="B110" s="382"/>
      <c r="C110" s="401"/>
      <c r="D110" s="385"/>
      <c r="E110" s="382"/>
      <c r="F110" s="385"/>
      <c r="G110" s="382"/>
      <c r="H110" s="382"/>
      <c r="I110" s="382"/>
      <c r="J110" s="382"/>
      <c r="K110" s="382"/>
      <c r="L110" s="382"/>
      <c r="M110" s="382"/>
      <c r="N110" s="382"/>
      <c r="O110" s="382"/>
      <c r="P110" s="382"/>
      <c r="Q110" s="382"/>
      <c r="R110" s="382"/>
      <c r="S110" s="382"/>
      <c r="T110" s="382"/>
      <c r="U110" s="382"/>
      <c r="V110" s="382"/>
      <c r="W110" s="382"/>
      <c r="X110" s="382"/>
      <c r="Y110" s="382"/>
      <c r="Z110" s="382"/>
      <c r="AA110" s="382"/>
    </row>
    <row r="111">
      <c r="A111" s="401"/>
      <c r="B111" s="382"/>
      <c r="C111" s="401"/>
      <c r="D111" s="385"/>
      <c r="E111" s="382"/>
      <c r="F111" s="385"/>
      <c r="G111" s="382"/>
      <c r="H111" s="382"/>
      <c r="I111" s="382"/>
      <c r="J111" s="382"/>
      <c r="K111" s="382"/>
      <c r="L111" s="382"/>
      <c r="M111" s="382"/>
      <c r="N111" s="382"/>
      <c r="O111" s="382"/>
      <c r="P111" s="382"/>
      <c r="Q111" s="382"/>
      <c r="R111" s="382"/>
      <c r="S111" s="382"/>
      <c r="T111" s="382"/>
      <c r="U111" s="382"/>
      <c r="V111" s="382"/>
      <c r="W111" s="382"/>
      <c r="X111" s="382"/>
      <c r="Y111" s="382"/>
      <c r="Z111" s="382"/>
      <c r="AA111" s="382"/>
    </row>
    <row r="112">
      <c r="A112" s="401"/>
      <c r="B112" s="382"/>
      <c r="C112" s="401"/>
      <c r="D112" s="385"/>
      <c r="E112" s="382"/>
      <c r="F112" s="385"/>
      <c r="G112" s="382"/>
      <c r="H112" s="382"/>
      <c r="I112" s="382"/>
      <c r="J112" s="382"/>
      <c r="K112" s="382"/>
      <c r="L112" s="382"/>
      <c r="M112" s="382"/>
      <c r="N112" s="382"/>
      <c r="O112" s="382"/>
      <c r="P112" s="382"/>
      <c r="Q112" s="382"/>
      <c r="R112" s="382"/>
      <c r="S112" s="382"/>
      <c r="T112" s="382"/>
      <c r="U112" s="382"/>
      <c r="V112" s="382"/>
      <c r="W112" s="382"/>
      <c r="X112" s="382"/>
      <c r="Y112" s="382"/>
      <c r="Z112" s="382"/>
      <c r="AA112" s="382"/>
    </row>
    <row r="113">
      <c r="A113" s="401"/>
      <c r="B113" s="382"/>
      <c r="C113" s="401"/>
      <c r="D113" s="385"/>
      <c r="E113" s="382"/>
      <c r="F113" s="385"/>
      <c r="G113" s="382"/>
      <c r="H113" s="382"/>
      <c r="I113" s="382"/>
      <c r="J113" s="382"/>
      <c r="K113" s="382"/>
      <c r="L113" s="382"/>
      <c r="M113" s="382"/>
      <c r="N113" s="382"/>
      <c r="O113" s="382"/>
      <c r="P113" s="382"/>
      <c r="Q113" s="382"/>
      <c r="R113" s="382"/>
      <c r="S113" s="382"/>
      <c r="T113" s="382"/>
      <c r="U113" s="382"/>
      <c r="V113" s="382"/>
      <c r="W113" s="382"/>
      <c r="X113" s="382"/>
      <c r="Y113" s="382"/>
      <c r="Z113" s="382"/>
      <c r="AA113" s="382"/>
    </row>
    <row r="114">
      <c r="A114" s="401"/>
      <c r="B114" s="382"/>
      <c r="C114" s="401"/>
      <c r="D114" s="385"/>
      <c r="E114" s="382"/>
      <c r="F114" s="385"/>
      <c r="G114" s="382"/>
      <c r="H114" s="382"/>
      <c r="I114" s="382"/>
      <c r="J114" s="382"/>
      <c r="K114" s="382"/>
      <c r="L114" s="382"/>
      <c r="M114" s="382"/>
      <c r="N114" s="382"/>
      <c r="O114" s="382"/>
      <c r="P114" s="382"/>
      <c r="Q114" s="382"/>
      <c r="R114" s="382"/>
      <c r="S114" s="382"/>
      <c r="T114" s="382"/>
      <c r="U114" s="382"/>
      <c r="V114" s="382"/>
      <c r="W114" s="382"/>
      <c r="X114" s="382"/>
      <c r="Y114" s="382"/>
      <c r="Z114" s="382"/>
      <c r="AA114" s="382"/>
    </row>
    <row r="115">
      <c r="A115" s="401"/>
      <c r="B115" s="382"/>
      <c r="C115" s="401"/>
      <c r="D115" s="385"/>
      <c r="E115" s="382"/>
      <c r="F115" s="385"/>
      <c r="G115" s="382"/>
      <c r="H115" s="382"/>
      <c r="I115" s="382"/>
      <c r="J115" s="382"/>
      <c r="K115" s="382"/>
      <c r="L115" s="382"/>
      <c r="M115" s="382"/>
      <c r="N115" s="382"/>
      <c r="O115" s="382"/>
      <c r="P115" s="382"/>
      <c r="Q115" s="382"/>
      <c r="R115" s="382"/>
      <c r="S115" s="382"/>
      <c r="T115" s="382"/>
      <c r="U115" s="382"/>
      <c r="V115" s="382"/>
      <c r="W115" s="382"/>
      <c r="X115" s="382"/>
      <c r="Y115" s="382"/>
      <c r="Z115" s="382"/>
      <c r="AA115" s="382"/>
    </row>
    <row r="116">
      <c r="A116" s="401"/>
      <c r="B116" s="382"/>
      <c r="C116" s="401"/>
      <c r="D116" s="385"/>
      <c r="E116" s="382"/>
      <c r="F116" s="385"/>
      <c r="G116" s="382"/>
      <c r="H116" s="382"/>
      <c r="I116" s="382"/>
      <c r="J116" s="382"/>
      <c r="K116" s="382"/>
      <c r="L116" s="382"/>
      <c r="M116" s="382"/>
      <c r="N116" s="382"/>
      <c r="O116" s="382"/>
      <c r="P116" s="382"/>
      <c r="Q116" s="382"/>
      <c r="R116" s="382"/>
      <c r="S116" s="382"/>
      <c r="T116" s="382"/>
      <c r="U116" s="382"/>
      <c r="V116" s="382"/>
      <c r="W116" s="382"/>
      <c r="X116" s="382"/>
      <c r="Y116" s="382"/>
      <c r="Z116" s="382"/>
      <c r="AA116" s="382"/>
    </row>
    <row r="117">
      <c r="A117" s="401"/>
      <c r="B117" s="382"/>
      <c r="C117" s="401"/>
      <c r="D117" s="385"/>
      <c r="E117" s="382"/>
      <c r="F117" s="385"/>
      <c r="G117" s="382"/>
      <c r="H117" s="382"/>
      <c r="I117" s="382"/>
      <c r="J117" s="382"/>
      <c r="K117" s="382"/>
      <c r="L117" s="382"/>
      <c r="M117" s="382"/>
      <c r="N117" s="382"/>
      <c r="O117" s="382"/>
      <c r="P117" s="382"/>
      <c r="Q117" s="382"/>
      <c r="R117" s="382"/>
      <c r="S117" s="382"/>
      <c r="T117" s="382"/>
      <c r="U117" s="382"/>
      <c r="V117" s="382"/>
      <c r="W117" s="382"/>
      <c r="X117" s="382"/>
      <c r="Y117" s="382"/>
      <c r="Z117" s="382"/>
      <c r="AA117" s="382"/>
    </row>
    <row r="118">
      <c r="A118" s="401"/>
      <c r="B118" s="382"/>
      <c r="C118" s="401"/>
      <c r="D118" s="385"/>
      <c r="E118" s="382"/>
      <c r="F118" s="385"/>
      <c r="G118" s="382"/>
      <c r="H118" s="382"/>
      <c r="I118" s="382"/>
      <c r="J118" s="382"/>
      <c r="K118" s="382"/>
      <c r="L118" s="382"/>
      <c r="M118" s="382"/>
      <c r="N118" s="382"/>
      <c r="O118" s="382"/>
      <c r="P118" s="382"/>
      <c r="Q118" s="382"/>
      <c r="R118" s="382"/>
      <c r="S118" s="382"/>
      <c r="T118" s="382"/>
      <c r="U118" s="382"/>
      <c r="V118" s="382"/>
      <c r="W118" s="382"/>
      <c r="X118" s="382"/>
      <c r="Y118" s="382"/>
      <c r="Z118" s="382"/>
      <c r="AA118" s="382"/>
    </row>
    <row r="119">
      <c r="A119" s="401"/>
      <c r="B119" s="382"/>
      <c r="C119" s="401"/>
      <c r="D119" s="385"/>
      <c r="E119" s="382"/>
      <c r="F119" s="385"/>
      <c r="G119" s="382"/>
      <c r="H119" s="382"/>
      <c r="I119" s="382"/>
      <c r="J119" s="382"/>
      <c r="K119" s="382"/>
      <c r="L119" s="382"/>
      <c r="M119" s="382"/>
      <c r="N119" s="382"/>
      <c r="O119" s="382"/>
      <c r="P119" s="382"/>
      <c r="Q119" s="382"/>
      <c r="R119" s="382"/>
      <c r="S119" s="382"/>
      <c r="T119" s="382"/>
      <c r="U119" s="382"/>
      <c r="V119" s="382"/>
      <c r="W119" s="382"/>
      <c r="X119" s="382"/>
      <c r="Y119" s="382"/>
      <c r="Z119" s="382"/>
      <c r="AA119" s="382"/>
    </row>
    <row r="120">
      <c r="A120" s="401"/>
      <c r="B120" s="382"/>
      <c r="C120" s="401"/>
      <c r="D120" s="385"/>
      <c r="E120" s="382"/>
      <c r="F120" s="385"/>
      <c r="G120" s="382"/>
      <c r="H120" s="382"/>
      <c r="I120" s="382"/>
      <c r="J120" s="382"/>
      <c r="K120" s="382"/>
      <c r="L120" s="382"/>
      <c r="M120" s="382"/>
      <c r="N120" s="382"/>
      <c r="O120" s="382"/>
      <c r="P120" s="382"/>
      <c r="Q120" s="382"/>
      <c r="R120" s="382"/>
      <c r="S120" s="382"/>
      <c r="T120" s="382"/>
      <c r="U120" s="382"/>
      <c r="V120" s="382"/>
      <c r="W120" s="382"/>
      <c r="X120" s="382"/>
      <c r="Y120" s="382"/>
      <c r="Z120" s="382"/>
      <c r="AA120" s="382"/>
    </row>
    <row r="121">
      <c r="A121" s="401"/>
      <c r="B121" s="382"/>
      <c r="C121" s="401"/>
      <c r="D121" s="385"/>
      <c r="E121" s="382"/>
      <c r="F121" s="385"/>
      <c r="G121" s="382"/>
      <c r="H121" s="382"/>
      <c r="I121" s="382"/>
      <c r="J121" s="382"/>
      <c r="K121" s="382"/>
      <c r="L121" s="382"/>
      <c r="M121" s="382"/>
      <c r="N121" s="382"/>
      <c r="O121" s="382"/>
      <c r="P121" s="382"/>
      <c r="Q121" s="382"/>
      <c r="R121" s="382"/>
      <c r="S121" s="382"/>
      <c r="T121" s="382"/>
      <c r="U121" s="382"/>
      <c r="V121" s="382"/>
      <c r="W121" s="382"/>
      <c r="X121" s="382"/>
      <c r="Y121" s="382"/>
      <c r="Z121" s="382"/>
      <c r="AA121" s="382"/>
    </row>
    <row r="122">
      <c r="A122" s="401"/>
      <c r="B122" s="382"/>
      <c r="C122" s="401"/>
      <c r="D122" s="385"/>
      <c r="E122" s="382"/>
      <c r="F122" s="385"/>
      <c r="G122" s="382"/>
      <c r="H122" s="382"/>
      <c r="I122" s="382"/>
      <c r="J122" s="382"/>
      <c r="K122" s="382"/>
      <c r="L122" s="382"/>
      <c r="M122" s="382"/>
      <c r="N122" s="382"/>
      <c r="O122" s="382"/>
      <c r="P122" s="382"/>
      <c r="Q122" s="382"/>
      <c r="R122" s="382"/>
      <c r="S122" s="382"/>
      <c r="T122" s="382"/>
      <c r="U122" s="382"/>
      <c r="V122" s="382"/>
      <c r="W122" s="382"/>
      <c r="X122" s="382"/>
      <c r="Y122" s="382"/>
      <c r="Z122" s="382"/>
      <c r="AA122" s="382"/>
    </row>
    <row r="123">
      <c r="A123" s="401"/>
      <c r="B123" s="382"/>
      <c r="C123" s="401"/>
      <c r="D123" s="385"/>
      <c r="E123" s="382"/>
      <c r="F123" s="385"/>
      <c r="G123" s="382"/>
      <c r="H123" s="382"/>
      <c r="I123" s="382"/>
      <c r="J123" s="382"/>
      <c r="K123" s="382"/>
      <c r="L123" s="382"/>
      <c r="M123" s="382"/>
      <c r="N123" s="382"/>
      <c r="O123" s="382"/>
      <c r="P123" s="382"/>
      <c r="Q123" s="382"/>
      <c r="R123" s="382"/>
      <c r="S123" s="382"/>
      <c r="T123" s="382"/>
      <c r="U123" s="382"/>
      <c r="V123" s="382"/>
      <c r="W123" s="382"/>
      <c r="X123" s="382"/>
      <c r="Y123" s="382"/>
      <c r="Z123" s="382"/>
      <c r="AA123" s="382"/>
    </row>
    <row r="124">
      <c r="A124" s="401"/>
      <c r="B124" s="382"/>
      <c r="C124" s="401"/>
      <c r="D124" s="385"/>
      <c r="E124" s="382"/>
      <c r="F124" s="385"/>
      <c r="G124" s="382"/>
      <c r="H124" s="382"/>
      <c r="I124" s="382"/>
      <c r="J124" s="382"/>
      <c r="K124" s="382"/>
      <c r="L124" s="382"/>
      <c r="M124" s="382"/>
      <c r="N124" s="382"/>
      <c r="O124" s="382"/>
      <c r="P124" s="382"/>
      <c r="Q124" s="382"/>
      <c r="R124" s="382"/>
      <c r="S124" s="382"/>
      <c r="T124" s="382"/>
      <c r="U124" s="382"/>
      <c r="V124" s="382"/>
      <c r="W124" s="382"/>
      <c r="X124" s="382"/>
      <c r="Y124" s="382"/>
      <c r="Z124" s="382"/>
      <c r="AA124" s="382"/>
    </row>
    <row r="125">
      <c r="A125" s="401"/>
      <c r="B125" s="382"/>
      <c r="C125" s="401"/>
      <c r="D125" s="385"/>
      <c r="E125" s="382"/>
      <c r="F125" s="385"/>
      <c r="G125" s="382"/>
      <c r="H125" s="382"/>
      <c r="I125" s="382"/>
      <c r="J125" s="382"/>
      <c r="K125" s="382"/>
      <c r="L125" s="382"/>
      <c r="M125" s="382"/>
      <c r="N125" s="382"/>
      <c r="O125" s="382"/>
      <c r="P125" s="382"/>
      <c r="Q125" s="382"/>
      <c r="R125" s="382"/>
      <c r="S125" s="382"/>
      <c r="T125" s="382"/>
      <c r="U125" s="382"/>
      <c r="V125" s="382"/>
      <c r="W125" s="382"/>
      <c r="X125" s="382"/>
      <c r="Y125" s="382"/>
      <c r="Z125" s="382"/>
      <c r="AA125" s="382"/>
    </row>
    <row r="126">
      <c r="A126" s="401"/>
      <c r="B126" s="382"/>
      <c r="C126" s="401"/>
      <c r="D126" s="385"/>
      <c r="E126" s="382"/>
      <c r="F126" s="385"/>
      <c r="G126" s="382"/>
      <c r="H126" s="382"/>
      <c r="I126" s="382"/>
      <c r="J126" s="382"/>
      <c r="K126" s="382"/>
      <c r="L126" s="382"/>
      <c r="M126" s="382"/>
      <c r="N126" s="382"/>
      <c r="O126" s="382"/>
      <c r="P126" s="382"/>
      <c r="Q126" s="382"/>
      <c r="R126" s="382"/>
      <c r="S126" s="382"/>
      <c r="T126" s="382"/>
      <c r="U126" s="382"/>
      <c r="V126" s="382"/>
      <c r="W126" s="382"/>
      <c r="X126" s="382"/>
      <c r="Y126" s="382"/>
      <c r="Z126" s="382"/>
      <c r="AA126" s="382"/>
    </row>
    <row r="127">
      <c r="A127" s="401"/>
      <c r="B127" s="382"/>
      <c r="C127" s="401"/>
      <c r="D127" s="385"/>
      <c r="E127" s="382"/>
      <c r="F127" s="385"/>
      <c r="G127" s="382"/>
      <c r="H127" s="382"/>
      <c r="I127" s="382"/>
      <c r="J127" s="382"/>
      <c r="K127" s="382"/>
      <c r="L127" s="382"/>
      <c r="M127" s="382"/>
      <c r="N127" s="382"/>
      <c r="O127" s="382"/>
      <c r="P127" s="382"/>
      <c r="Q127" s="382"/>
      <c r="R127" s="382"/>
      <c r="S127" s="382"/>
      <c r="T127" s="382"/>
      <c r="U127" s="382"/>
      <c r="V127" s="382"/>
      <c r="W127" s="382"/>
      <c r="X127" s="382"/>
      <c r="Y127" s="382"/>
      <c r="Z127" s="382"/>
      <c r="AA127" s="382"/>
    </row>
    <row r="128">
      <c r="A128" s="401"/>
      <c r="B128" s="382"/>
      <c r="C128" s="401"/>
      <c r="D128" s="385"/>
      <c r="E128" s="382"/>
      <c r="F128" s="385"/>
      <c r="G128" s="382"/>
      <c r="H128" s="382"/>
      <c r="I128" s="382"/>
      <c r="J128" s="382"/>
      <c r="K128" s="382"/>
      <c r="L128" s="382"/>
      <c r="M128" s="382"/>
      <c r="N128" s="382"/>
      <c r="O128" s="382"/>
      <c r="P128" s="382"/>
      <c r="Q128" s="382"/>
      <c r="R128" s="382"/>
      <c r="S128" s="382"/>
      <c r="T128" s="382"/>
      <c r="U128" s="382"/>
      <c r="V128" s="382"/>
      <c r="W128" s="382"/>
      <c r="X128" s="382"/>
      <c r="Y128" s="382"/>
      <c r="Z128" s="382"/>
      <c r="AA128" s="382"/>
    </row>
    <row r="129">
      <c r="A129" s="401"/>
      <c r="B129" s="382"/>
      <c r="C129" s="401"/>
      <c r="D129" s="385"/>
      <c r="E129" s="382"/>
      <c r="F129" s="385"/>
      <c r="G129" s="382"/>
      <c r="H129" s="382"/>
      <c r="I129" s="382"/>
      <c r="J129" s="382"/>
      <c r="K129" s="382"/>
      <c r="L129" s="382"/>
      <c r="M129" s="382"/>
      <c r="N129" s="382"/>
      <c r="O129" s="382"/>
      <c r="P129" s="382"/>
      <c r="Q129" s="382"/>
      <c r="R129" s="382"/>
      <c r="S129" s="382"/>
      <c r="T129" s="382"/>
      <c r="U129" s="382"/>
      <c r="V129" s="382"/>
      <c r="W129" s="382"/>
      <c r="X129" s="382"/>
      <c r="Y129" s="382"/>
      <c r="Z129" s="382"/>
      <c r="AA129" s="382"/>
    </row>
    <row r="130">
      <c r="A130" s="401"/>
      <c r="B130" s="382"/>
      <c r="C130" s="401"/>
      <c r="D130" s="385"/>
      <c r="E130" s="382"/>
      <c r="F130" s="385"/>
      <c r="G130" s="382"/>
      <c r="H130" s="382"/>
      <c r="I130" s="382"/>
      <c r="J130" s="382"/>
      <c r="K130" s="382"/>
      <c r="L130" s="382"/>
      <c r="M130" s="382"/>
      <c r="N130" s="382"/>
      <c r="O130" s="382"/>
      <c r="P130" s="382"/>
      <c r="Q130" s="382"/>
      <c r="R130" s="382"/>
      <c r="S130" s="382"/>
      <c r="T130" s="382"/>
      <c r="U130" s="382"/>
      <c r="V130" s="382"/>
      <c r="W130" s="382"/>
      <c r="X130" s="382"/>
      <c r="Y130" s="382"/>
      <c r="Z130" s="382"/>
      <c r="AA130" s="382"/>
    </row>
    <row r="131">
      <c r="A131" s="401"/>
      <c r="B131" s="382"/>
      <c r="C131" s="401"/>
      <c r="D131" s="385"/>
      <c r="E131" s="382"/>
      <c r="F131" s="385"/>
      <c r="G131" s="382"/>
      <c r="H131" s="382"/>
      <c r="I131" s="382"/>
      <c r="J131" s="382"/>
      <c r="K131" s="382"/>
      <c r="L131" s="382"/>
      <c r="M131" s="382"/>
      <c r="N131" s="382"/>
      <c r="O131" s="382"/>
      <c r="P131" s="382"/>
      <c r="Q131" s="382"/>
      <c r="R131" s="382"/>
      <c r="S131" s="382"/>
      <c r="T131" s="382"/>
      <c r="U131" s="382"/>
      <c r="V131" s="382"/>
      <c r="W131" s="382"/>
      <c r="X131" s="382"/>
      <c r="Y131" s="382"/>
      <c r="Z131" s="382"/>
      <c r="AA131" s="382"/>
    </row>
    <row r="132">
      <c r="A132" s="401"/>
      <c r="B132" s="382"/>
      <c r="C132" s="401"/>
      <c r="D132" s="385"/>
      <c r="E132" s="382"/>
      <c r="F132" s="385"/>
      <c r="G132" s="382"/>
      <c r="H132" s="382"/>
      <c r="I132" s="382"/>
      <c r="J132" s="382"/>
      <c r="K132" s="382"/>
      <c r="L132" s="382"/>
      <c r="M132" s="382"/>
      <c r="N132" s="382"/>
      <c r="O132" s="382"/>
      <c r="P132" s="382"/>
      <c r="Q132" s="382"/>
      <c r="R132" s="382"/>
      <c r="S132" s="382"/>
      <c r="T132" s="382"/>
      <c r="U132" s="382"/>
      <c r="V132" s="382"/>
      <c r="W132" s="382"/>
      <c r="X132" s="382"/>
      <c r="Y132" s="382"/>
      <c r="Z132" s="382"/>
      <c r="AA132" s="382"/>
    </row>
    <row r="133">
      <c r="A133" s="401"/>
      <c r="B133" s="382"/>
      <c r="C133" s="401"/>
      <c r="D133" s="385"/>
      <c r="E133" s="382"/>
      <c r="F133" s="385"/>
      <c r="G133" s="382"/>
      <c r="H133" s="382"/>
      <c r="I133" s="382"/>
      <c r="J133" s="382"/>
      <c r="K133" s="382"/>
      <c r="L133" s="382"/>
      <c r="M133" s="382"/>
      <c r="N133" s="382"/>
      <c r="O133" s="382"/>
      <c r="P133" s="382"/>
      <c r="Q133" s="382"/>
      <c r="R133" s="382"/>
      <c r="S133" s="382"/>
      <c r="T133" s="382"/>
      <c r="U133" s="382"/>
      <c r="V133" s="382"/>
      <c r="W133" s="382"/>
      <c r="X133" s="382"/>
      <c r="Y133" s="382"/>
      <c r="Z133" s="382"/>
      <c r="AA133" s="382"/>
    </row>
    <row r="134">
      <c r="A134" s="401"/>
      <c r="B134" s="382"/>
      <c r="C134" s="401"/>
      <c r="D134" s="385"/>
      <c r="E134" s="382"/>
      <c r="F134" s="385"/>
      <c r="G134" s="382"/>
      <c r="H134" s="382"/>
      <c r="I134" s="382"/>
      <c r="J134" s="382"/>
      <c r="K134" s="382"/>
      <c r="L134" s="382"/>
      <c r="M134" s="382"/>
      <c r="N134" s="382"/>
      <c r="O134" s="382"/>
      <c r="P134" s="382"/>
      <c r="Q134" s="382"/>
      <c r="R134" s="382"/>
      <c r="S134" s="382"/>
      <c r="T134" s="382"/>
      <c r="U134" s="382"/>
      <c r="V134" s="382"/>
      <c r="W134" s="382"/>
      <c r="X134" s="382"/>
      <c r="Y134" s="382"/>
      <c r="Z134" s="382"/>
      <c r="AA134" s="382"/>
    </row>
    <row r="135">
      <c r="A135" s="401"/>
      <c r="B135" s="382"/>
      <c r="C135" s="401"/>
      <c r="D135" s="385"/>
      <c r="E135" s="382"/>
      <c r="F135" s="385"/>
      <c r="G135" s="382"/>
      <c r="H135" s="382"/>
      <c r="I135" s="382"/>
      <c r="J135" s="382"/>
      <c r="K135" s="382"/>
      <c r="L135" s="382"/>
      <c r="M135" s="382"/>
      <c r="N135" s="382"/>
      <c r="O135" s="382"/>
      <c r="P135" s="382"/>
      <c r="Q135" s="382"/>
      <c r="R135" s="382"/>
      <c r="S135" s="382"/>
      <c r="T135" s="382"/>
      <c r="U135" s="382"/>
      <c r="V135" s="382"/>
      <c r="W135" s="382"/>
      <c r="X135" s="382"/>
      <c r="Y135" s="382"/>
      <c r="Z135" s="382"/>
      <c r="AA135" s="382"/>
    </row>
    <row r="136">
      <c r="A136" s="401"/>
      <c r="B136" s="382"/>
      <c r="C136" s="401"/>
      <c r="D136" s="385"/>
      <c r="E136" s="382"/>
      <c r="F136" s="385"/>
      <c r="G136" s="382"/>
      <c r="H136" s="382"/>
      <c r="I136" s="382"/>
      <c r="J136" s="382"/>
      <c r="K136" s="382"/>
      <c r="L136" s="382"/>
      <c r="M136" s="382"/>
      <c r="N136" s="382"/>
      <c r="O136" s="382"/>
      <c r="P136" s="382"/>
      <c r="Q136" s="382"/>
      <c r="R136" s="382"/>
      <c r="S136" s="382"/>
      <c r="T136" s="382"/>
      <c r="U136" s="382"/>
      <c r="V136" s="382"/>
      <c r="W136" s="382"/>
      <c r="X136" s="382"/>
      <c r="Y136" s="382"/>
      <c r="Z136" s="382"/>
      <c r="AA136" s="382"/>
    </row>
    <row r="137">
      <c r="A137" s="401"/>
      <c r="B137" s="382"/>
      <c r="C137" s="401"/>
      <c r="D137" s="385"/>
      <c r="E137" s="382"/>
      <c r="F137" s="385"/>
      <c r="G137" s="382"/>
      <c r="H137" s="382"/>
      <c r="I137" s="382"/>
      <c r="J137" s="382"/>
      <c r="K137" s="382"/>
      <c r="L137" s="382"/>
      <c r="M137" s="382"/>
      <c r="N137" s="382"/>
      <c r="O137" s="382"/>
      <c r="P137" s="382"/>
      <c r="Q137" s="382"/>
      <c r="R137" s="382"/>
      <c r="S137" s="382"/>
      <c r="T137" s="382"/>
      <c r="U137" s="382"/>
      <c r="V137" s="382"/>
      <c r="W137" s="382"/>
      <c r="X137" s="382"/>
      <c r="Y137" s="382"/>
      <c r="Z137" s="382"/>
      <c r="AA137" s="382"/>
    </row>
    <row r="138">
      <c r="A138" s="401"/>
      <c r="B138" s="382"/>
      <c r="C138" s="401"/>
      <c r="D138" s="385"/>
      <c r="E138" s="382"/>
      <c r="F138" s="385"/>
      <c r="G138" s="382"/>
      <c r="H138" s="382"/>
      <c r="I138" s="382"/>
      <c r="J138" s="382"/>
      <c r="K138" s="382"/>
      <c r="L138" s="382"/>
      <c r="M138" s="382"/>
      <c r="N138" s="382"/>
      <c r="O138" s="382"/>
      <c r="P138" s="382"/>
      <c r="Q138" s="382"/>
      <c r="R138" s="382"/>
      <c r="S138" s="382"/>
      <c r="T138" s="382"/>
      <c r="U138" s="382"/>
      <c r="V138" s="382"/>
      <c r="W138" s="382"/>
      <c r="X138" s="382"/>
      <c r="Y138" s="382"/>
      <c r="Z138" s="382"/>
      <c r="AA138" s="382"/>
    </row>
    <row r="139">
      <c r="A139" s="401"/>
      <c r="B139" s="382"/>
      <c r="C139" s="401"/>
      <c r="D139" s="385"/>
      <c r="E139" s="382"/>
      <c r="F139" s="385"/>
      <c r="G139" s="382"/>
      <c r="H139" s="382"/>
      <c r="I139" s="382"/>
      <c r="J139" s="382"/>
      <c r="K139" s="382"/>
      <c r="L139" s="382"/>
      <c r="M139" s="382"/>
      <c r="N139" s="382"/>
      <c r="O139" s="382"/>
      <c r="P139" s="382"/>
      <c r="Q139" s="382"/>
      <c r="R139" s="382"/>
      <c r="S139" s="382"/>
      <c r="T139" s="382"/>
      <c r="U139" s="382"/>
      <c r="V139" s="382"/>
      <c r="W139" s="382"/>
      <c r="X139" s="382"/>
      <c r="Y139" s="382"/>
      <c r="Z139" s="382"/>
      <c r="AA139" s="382"/>
    </row>
    <row r="140">
      <c r="A140" s="401"/>
      <c r="B140" s="382"/>
      <c r="C140" s="401"/>
      <c r="D140" s="385"/>
      <c r="E140" s="382"/>
      <c r="F140" s="385"/>
      <c r="G140" s="382"/>
      <c r="H140" s="382"/>
      <c r="I140" s="382"/>
      <c r="J140" s="382"/>
      <c r="K140" s="382"/>
      <c r="L140" s="382"/>
      <c r="M140" s="382"/>
      <c r="N140" s="382"/>
      <c r="O140" s="382"/>
      <c r="P140" s="382"/>
      <c r="Q140" s="382"/>
      <c r="R140" s="382"/>
      <c r="S140" s="382"/>
      <c r="T140" s="382"/>
      <c r="U140" s="382"/>
      <c r="V140" s="382"/>
      <c r="W140" s="382"/>
      <c r="X140" s="382"/>
      <c r="Y140" s="382"/>
      <c r="Z140" s="382"/>
      <c r="AA140" s="382"/>
    </row>
    <row r="141">
      <c r="A141" s="401"/>
      <c r="B141" s="382"/>
      <c r="C141" s="401"/>
      <c r="D141" s="385"/>
      <c r="E141" s="382"/>
      <c r="F141" s="385"/>
      <c r="G141" s="382"/>
      <c r="H141" s="382"/>
      <c r="I141" s="382"/>
      <c r="J141" s="382"/>
      <c r="K141" s="382"/>
      <c r="L141" s="382"/>
      <c r="M141" s="382"/>
      <c r="N141" s="382"/>
      <c r="O141" s="382"/>
      <c r="P141" s="382"/>
      <c r="Q141" s="382"/>
      <c r="R141" s="382"/>
      <c r="S141" s="382"/>
      <c r="T141" s="382"/>
      <c r="U141" s="382"/>
      <c r="V141" s="382"/>
      <c r="W141" s="382"/>
      <c r="X141" s="382"/>
      <c r="Y141" s="382"/>
      <c r="Z141" s="382"/>
      <c r="AA141" s="382"/>
    </row>
    <row r="142">
      <c r="A142" s="401"/>
      <c r="B142" s="382"/>
      <c r="C142" s="401"/>
      <c r="D142" s="385"/>
      <c r="E142" s="382"/>
      <c r="F142" s="385"/>
      <c r="G142" s="382"/>
      <c r="H142" s="382"/>
      <c r="I142" s="382"/>
      <c r="J142" s="382"/>
      <c r="K142" s="382"/>
      <c r="L142" s="382"/>
      <c r="M142" s="382"/>
      <c r="N142" s="382"/>
      <c r="O142" s="382"/>
      <c r="P142" s="382"/>
      <c r="Q142" s="382"/>
      <c r="R142" s="382"/>
      <c r="S142" s="382"/>
      <c r="T142" s="382"/>
      <c r="U142" s="382"/>
      <c r="V142" s="382"/>
      <c r="W142" s="382"/>
      <c r="X142" s="382"/>
      <c r="Y142" s="382"/>
      <c r="Z142" s="382"/>
      <c r="AA142" s="382"/>
    </row>
    <row r="143">
      <c r="A143" s="401"/>
      <c r="B143" s="382"/>
      <c r="C143" s="401"/>
      <c r="D143" s="385"/>
      <c r="E143" s="382"/>
      <c r="F143" s="385"/>
      <c r="G143" s="382"/>
      <c r="H143" s="382"/>
      <c r="I143" s="382"/>
      <c r="J143" s="382"/>
      <c r="K143" s="382"/>
      <c r="L143" s="382"/>
      <c r="M143" s="382"/>
      <c r="N143" s="382"/>
      <c r="O143" s="382"/>
      <c r="P143" s="382"/>
      <c r="Q143" s="382"/>
      <c r="R143" s="382"/>
      <c r="S143" s="382"/>
      <c r="T143" s="382"/>
      <c r="U143" s="382"/>
      <c r="V143" s="382"/>
      <c r="W143" s="382"/>
      <c r="X143" s="382"/>
      <c r="Y143" s="382"/>
      <c r="Z143" s="382"/>
      <c r="AA143" s="382"/>
    </row>
    <row r="144">
      <c r="A144" s="401"/>
      <c r="B144" s="382"/>
      <c r="C144" s="401"/>
      <c r="D144" s="385"/>
      <c r="E144" s="382"/>
      <c r="F144" s="385"/>
      <c r="G144" s="382"/>
      <c r="H144" s="382"/>
      <c r="I144" s="382"/>
      <c r="J144" s="382"/>
      <c r="K144" s="382"/>
      <c r="L144" s="382"/>
      <c r="M144" s="382"/>
      <c r="N144" s="382"/>
      <c r="O144" s="382"/>
      <c r="P144" s="382"/>
      <c r="Q144" s="382"/>
      <c r="R144" s="382"/>
      <c r="S144" s="382"/>
      <c r="T144" s="382"/>
      <c r="U144" s="382"/>
      <c r="V144" s="382"/>
      <c r="W144" s="382"/>
      <c r="X144" s="382"/>
      <c r="Y144" s="382"/>
      <c r="Z144" s="382"/>
      <c r="AA144" s="382"/>
    </row>
    <row r="145">
      <c r="A145" s="401"/>
      <c r="B145" s="382"/>
      <c r="C145" s="401"/>
      <c r="D145" s="385"/>
      <c r="E145" s="382"/>
      <c r="F145" s="385"/>
      <c r="G145" s="382"/>
      <c r="H145" s="382"/>
      <c r="I145" s="382"/>
      <c r="J145" s="382"/>
      <c r="K145" s="382"/>
      <c r="L145" s="382"/>
      <c r="M145" s="382"/>
      <c r="N145" s="382"/>
      <c r="O145" s="382"/>
      <c r="P145" s="382"/>
      <c r="Q145" s="382"/>
      <c r="R145" s="382"/>
      <c r="S145" s="382"/>
      <c r="T145" s="382"/>
      <c r="U145" s="382"/>
      <c r="V145" s="382"/>
      <c r="W145" s="382"/>
      <c r="X145" s="382"/>
      <c r="Y145" s="382"/>
      <c r="Z145" s="382"/>
      <c r="AA145" s="382"/>
    </row>
    <row r="146">
      <c r="A146" s="401"/>
      <c r="B146" s="382"/>
      <c r="C146" s="401"/>
      <c r="D146" s="385"/>
      <c r="E146" s="382"/>
      <c r="F146" s="385"/>
      <c r="G146" s="382"/>
      <c r="H146" s="382"/>
      <c r="I146" s="382"/>
      <c r="J146" s="382"/>
      <c r="K146" s="382"/>
      <c r="L146" s="382"/>
      <c r="M146" s="382"/>
      <c r="N146" s="382"/>
      <c r="O146" s="382"/>
      <c r="P146" s="382"/>
      <c r="Q146" s="382"/>
      <c r="R146" s="382"/>
      <c r="S146" s="382"/>
      <c r="T146" s="382"/>
      <c r="U146" s="382"/>
      <c r="V146" s="382"/>
      <c r="W146" s="382"/>
      <c r="X146" s="382"/>
      <c r="Y146" s="382"/>
      <c r="Z146" s="382"/>
      <c r="AA146" s="382"/>
    </row>
    <row r="147">
      <c r="A147" s="401"/>
      <c r="B147" s="382"/>
      <c r="C147" s="401"/>
      <c r="D147" s="385"/>
      <c r="E147" s="382"/>
      <c r="F147" s="385"/>
      <c r="G147" s="382"/>
      <c r="H147" s="382"/>
      <c r="I147" s="382"/>
      <c r="J147" s="382"/>
      <c r="K147" s="382"/>
      <c r="L147" s="382"/>
      <c r="M147" s="382"/>
      <c r="N147" s="382"/>
      <c r="O147" s="382"/>
      <c r="P147" s="382"/>
      <c r="Q147" s="382"/>
      <c r="R147" s="382"/>
      <c r="S147" s="382"/>
      <c r="T147" s="382"/>
      <c r="U147" s="382"/>
      <c r="V147" s="382"/>
      <c r="W147" s="382"/>
      <c r="X147" s="382"/>
      <c r="Y147" s="382"/>
      <c r="Z147" s="382"/>
      <c r="AA147" s="382"/>
    </row>
    <row r="148">
      <c r="A148" s="401"/>
      <c r="B148" s="382"/>
      <c r="C148" s="401"/>
      <c r="D148" s="385"/>
      <c r="E148" s="382"/>
      <c r="F148" s="385"/>
      <c r="G148" s="382"/>
      <c r="H148" s="382"/>
      <c r="I148" s="382"/>
      <c r="J148" s="382"/>
      <c r="K148" s="382"/>
      <c r="L148" s="382"/>
      <c r="M148" s="382"/>
      <c r="N148" s="382"/>
      <c r="O148" s="382"/>
      <c r="P148" s="382"/>
      <c r="Q148" s="382"/>
      <c r="R148" s="382"/>
      <c r="S148" s="382"/>
      <c r="T148" s="382"/>
      <c r="U148" s="382"/>
      <c r="V148" s="382"/>
      <c r="W148" s="382"/>
      <c r="X148" s="382"/>
      <c r="Y148" s="382"/>
      <c r="Z148" s="382"/>
      <c r="AA148" s="382"/>
    </row>
    <row r="149">
      <c r="A149" s="401"/>
      <c r="B149" s="382"/>
      <c r="C149" s="401"/>
      <c r="D149" s="385"/>
      <c r="E149" s="382"/>
      <c r="F149" s="385"/>
      <c r="G149" s="382"/>
      <c r="H149" s="382"/>
      <c r="I149" s="382"/>
      <c r="J149" s="382"/>
      <c r="K149" s="382"/>
      <c r="L149" s="382"/>
      <c r="M149" s="382"/>
      <c r="N149" s="382"/>
      <c r="O149" s="382"/>
      <c r="P149" s="382"/>
      <c r="Q149" s="382"/>
      <c r="R149" s="382"/>
      <c r="S149" s="382"/>
      <c r="T149" s="382"/>
      <c r="U149" s="382"/>
      <c r="V149" s="382"/>
      <c r="W149" s="382"/>
      <c r="X149" s="382"/>
      <c r="Y149" s="382"/>
      <c r="Z149" s="382"/>
      <c r="AA149" s="382"/>
    </row>
    <row r="150">
      <c r="A150" s="401"/>
      <c r="B150" s="382"/>
      <c r="C150" s="401"/>
      <c r="D150" s="385"/>
      <c r="E150" s="382"/>
      <c r="F150" s="385"/>
      <c r="G150" s="382"/>
      <c r="H150" s="382"/>
      <c r="I150" s="382"/>
      <c r="J150" s="382"/>
      <c r="K150" s="382"/>
      <c r="L150" s="382"/>
      <c r="M150" s="382"/>
      <c r="N150" s="382"/>
      <c r="O150" s="382"/>
      <c r="P150" s="382"/>
      <c r="Q150" s="382"/>
      <c r="R150" s="382"/>
      <c r="S150" s="382"/>
      <c r="T150" s="382"/>
      <c r="U150" s="382"/>
      <c r="V150" s="382"/>
      <c r="W150" s="382"/>
      <c r="X150" s="382"/>
      <c r="Y150" s="382"/>
      <c r="Z150" s="382"/>
      <c r="AA150" s="382"/>
    </row>
    <row r="151">
      <c r="A151" s="401"/>
      <c r="B151" s="382"/>
      <c r="C151" s="401"/>
      <c r="D151" s="385"/>
      <c r="E151" s="382"/>
      <c r="F151" s="385"/>
      <c r="G151" s="382"/>
      <c r="H151" s="382"/>
      <c r="I151" s="382"/>
      <c r="J151" s="382"/>
      <c r="K151" s="382"/>
      <c r="L151" s="382"/>
      <c r="M151" s="382"/>
      <c r="N151" s="382"/>
      <c r="O151" s="382"/>
      <c r="P151" s="382"/>
      <c r="Q151" s="382"/>
      <c r="R151" s="382"/>
      <c r="S151" s="382"/>
      <c r="T151" s="382"/>
      <c r="U151" s="382"/>
      <c r="V151" s="382"/>
      <c r="W151" s="382"/>
      <c r="X151" s="382"/>
      <c r="Y151" s="382"/>
      <c r="Z151" s="382"/>
      <c r="AA151" s="382"/>
    </row>
    <row r="152">
      <c r="A152" s="401"/>
      <c r="B152" s="382"/>
      <c r="C152" s="401"/>
      <c r="D152" s="385"/>
      <c r="E152" s="382"/>
      <c r="F152" s="385"/>
      <c r="G152" s="382"/>
      <c r="H152" s="382"/>
      <c r="I152" s="382"/>
      <c r="J152" s="382"/>
      <c r="K152" s="382"/>
      <c r="L152" s="382"/>
      <c r="M152" s="382"/>
      <c r="N152" s="382"/>
      <c r="O152" s="382"/>
      <c r="P152" s="382"/>
      <c r="Q152" s="382"/>
      <c r="R152" s="382"/>
      <c r="S152" s="382"/>
      <c r="T152" s="382"/>
      <c r="U152" s="382"/>
      <c r="V152" s="382"/>
      <c r="W152" s="382"/>
      <c r="X152" s="382"/>
      <c r="Y152" s="382"/>
      <c r="Z152" s="382"/>
      <c r="AA152" s="382"/>
    </row>
    <row r="153">
      <c r="A153" s="401"/>
      <c r="B153" s="382"/>
      <c r="C153" s="401"/>
      <c r="D153" s="385"/>
      <c r="E153" s="382"/>
      <c r="F153" s="385"/>
      <c r="G153" s="382"/>
      <c r="H153" s="382"/>
      <c r="I153" s="382"/>
      <c r="J153" s="382"/>
      <c r="K153" s="382"/>
      <c r="L153" s="382"/>
      <c r="M153" s="382"/>
      <c r="N153" s="382"/>
      <c r="O153" s="382"/>
      <c r="P153" s="382"/>
      <c r="Q153" s="382"/>
      <c r="R153" s="382"/>
      <c r="S153" s="382"/>
      <c r="T153" s="382"/>
      <c r="U153" s="382"/>
      <c r="V153" s="382"/>
      <c r="W153" s="382"/>
      <c r="X153" s="382"/>
      <c r="Y153" s="382"/>
      <c r="Z153" s="382"/>
      <c r="AA153" s="382"/>
    </row>
    <row r="154">
      <c r="A154" s="401"/>
      <c r="B154" s="382"/>
      <c r="C154" s="401"/>
      <c r="D154" s="385"/>
      <c r="E154" s="382"/>
      <c r="F154" s="385"/>
      <c r="G154" s="382"/>
      <c r="H154" s="382"/>
      <c r="I154" s="382"/>
      <c r="J154" s="382"/>
      <c r="K154" s="382"/>
      <c r="L154" s="382"/>
      <c r="M154" s="382"/>
      <c r="N154" s="382"/>
      <c r="O154" s="382"/>
      <c r="P154" s="382"/>
      <c r="Q154" s="382"/>
      <c r="R154" s="382"/>
      <c r="S154" s="382"/>
      <c r="T154" s="382"/>
      <c r="U154" s="382"/>
      <c r="V154" s="382"/>
      <c r="W154" s="382"/>
      <c r="X154" s="382"/>
      <c r="Y154" s="382"/>
      <c r="Z154" s="382"/>
      <c r="AA154" s="382"/>
    </row>
    <row r="155">
      <c r="A155" s="401"/>
      <c r="B155" s="382"/>
      <c r="C155" s="401"/>
      <c r="D155" s="385"/>
      <c r="E155" s="382"/>
      <c r="F155" s="385"/>
      <c r="G155" s="382"/>
      <c r="H155" s="382"/>
      <c r="I155" s="382"/>
      <c r="J155" s="382"/>
      <c r="K155" s="382"/>
      <c r="L155" s="382"/>
      <c r="M155" s="382"/>
      <c r="N155" s="382"/>
      <c r="O155" s="382"/>
      <c r="P155" s="382"/>
      <c r="Q155" s="382"/>
      <c r="R155" s="382"/>
      <c r="S155" s="382"/>
      <c r="T155" s="382"/>
      <c r="U155" s="382"/>
      <c r="V155" s="382"/>
      <c r="W155" s="382"/>
      <c r="X155" s="382"/>
      <c r="Y155" s="382"/>
      <c r="Z155" s="382"/>
      <c r="AA155" s="382"/>
    </row>
    <row r="156">
      <c r="A156" s="401"/>
      <c r="B156" s="382"/>
      <c r="C156" s="401"/>
      <c r="D156" s="385"/>
      <c r="E156" s="382"/>
      <c r="F156" s="385"/>
      <c r="G156" s="382"/>
      <c r="H156" s="382"/>
      <c r="I156" s="382"/>
      <c r="J156" s="382"/>
      <c r="K156" s="382"/>
      <c r="L156" s="382"/>
      <c r="M156" s="382"/>
      <c r="N156" s="382"/>
      <c r="O156" s="382"/>
      <c r="P156" s="382"/>
      <c r="Q156" s="382"/>
      <c r="R156" s="382"/>
      <c r="S156" s="382"/>
      <c r="T156" s="382"/>
      <c r="U156" s="382"/>
      <c r="V156" s="382"/>
      <c r="W156" s="382"/>
      <c r="X156" s="382"/>
      <c r="Y156" s="382"/>
      <c r="Z156" s="382"/>
      <c r="AA156" s="382"/>
    </row>
    <row r="157">
      <c r="A157" s="401"/>
      <c r="B157" s="382"/>
      <c r="C157" s="401"/>
      <c r="D157" s="385"/>
      <c r="E157" s="382"/>
      <c r="F157" s="385"/>
      <c r="G157" s="382"/>
      <c r="H157" s="382"/>
      <c r="I157" s="382"/>
      <c r="J157" s="382"/>
      <c r="K157" s="382"/>
      <c r="L157" s="382"/>
      <c r="M157" s="382"/>
      <c r="N157" s="382"/>
      <c r="O157" s="382"/>
      <c r="P157" s="382"/>
      <c r="Q157" s="382"/>
      <c r="R157" s="382"/>
      <c r="S157" s="382"/>
      <c r="T157" s="382"/>
      <c r="U157" s="382"/>
      <c r="V157" s="382"/>
      <c r="W157" s="382"/>
      <c r="X157" s="382"/>
      <c r="Y157" s="382"/>
      <c r="Z157" s="382"/>
      <c r="AA157" s="382"/>
    </row>
    <row r="158">
      <c r="A158" s="401"/>
      <c r="B158" s="382"/>
      <c r="C158" s="401"/>
      <c r="D158" s="385"/>
      <c r="E158" s="382"/>
      <c r="F158" s="385"/>
      <c r="G158" s="382"/>
      <c r="H158" s="382"/>
      <c r="I158" s="382"/>
      <c r="J158" s="382"/>
      <c r="K158" s="382"/>
      <c r="L158" s="382"/>
      <c r="M158" s="382"/>
      <c r="N158" s="382"/>
      <c r="O158" s="382"/>
      <c r="P158" s="382"/>
      <c r="Q158" s="382"/>
      <c r="R158" s="382"/>
      <c r="S158" s="382"/>
      <c r="T158" s="382"/>
      <c r="U158" s="382"/>
      <c r="V158" s="382"/>
      <c r="W158" s="382"/>
      <c r="X158" s="382"/>
      <c r="Y158" s="382"/>
      <c r="Z158" s="382"/>
      <c r="AA158" s="382"/>
    </row>
    <row r="159">
      <c r="A159" s="401"/>
      <c r="B159" s="382"/>
      <c r="C159" s="401"/>
      <c r="D159" s="385"/>
      <c r="E159" s="382"/>
      <c r="F159" s="385"/>
      <c r="G159" s="382"/>
      <c r="H159" s="382"/>
      <c r="I159" s="382"/>
      <c r="J159" s="382"/>
      <c r="K159" s="382"/>
      <c r="L159" s="382"/>
      <c r="M159" s="382"/>
      <c r="N159" s="382"/>
      <c r="O159" s="382"/>
      <c r="P159" s="382"/>
      <c r="Q159" s="382"/>
      <c r="R159" s="382"/>
      <c r="S159" s="382"/>
      <c r="T159" s="382"/>
      <c r="U159" s="382"/>
      <c r="V159" s="382"/>
      <c r="W159" s="382"/>
      <c r="X159" s="382"/>
      <c r="Y159" s="382"/>
      <c r="Z159" s="382"/>
      <c r="AA159" s="382"/>
    </row>
    <row r="160">
      <c r="A160" s="401"/>
      <c r="B160" s="382"/>
      <c r="C160" s="401"/>
      <c r="D160" s="385"/>
      <c r="E160" s="382"/>
      <c r="F160" s="385"/>
      <c r="G160" s="382"/>
      <c r="H160" s="382"/>
      <c r="I160" s="382"/>
      <c r="J160" s="382"/>
      <c r="K160" s="382"/>
      <c r="L160" s="382"/>
      <c r="M160" s="382"/>
      <c r="N160" s="382"/>
      <c r="O160" s="382"/>
      <c r="P160" s="382"/>
      <c r="Q160" s="382"/>
      <c r="R160" s="382"/>
      <c r="S160" s="382"/>
      <c r="T160" s="382"/>
      <c r="U160" s="382"/>
      <c r="V160" s="382"/>
      <c r="W160" s="382"/>
      <c r="X160" s="382"/>
      <c r="Y160" s="382"/>
      <c r="Z160" s="382"/>
      <c r="AA160" s="382"/>
    </row>
    <row r="161">
      <c r="A161" s="401"/>
      <c r="B161" s="382"/>
      <c r="C161" s="401"/>
      <c r="D161" s="385"/>
      <c r="E161" s="382"/>
      <c r="F161" s="385"/>
      <c r="G161" s="382"/>
      <c r="H161" s="382"/>
      <c r="I161" s="382"/>
      <c r="J161" s="382"/>
      <c r="K161" s="382"/>
      <c r="L161" s="382"/>
      <c r="M161" s="382"/>
      <c r="N161" s="382"/>
      <c r="O161" s="382"/>
      <c r="P161" s="382"/>
      <c r="Q161" s="382"/>
      <c r="R161" s="382"/>
      <c r="S161" s="382"/>
      <c r="T161" s="382"/>
      <c r="U161" s="382"/>
      <c r="V161" s="382"/>
      <c r="W161" s="382"/>
      <c r="X161" s="382"/>
      <c r="Y161" s="382"/>
      <c r="Z161" s="382"/>
      <c r="AA161" s="382"/>
    </row>
    <row r="162">
      <c r="A162" s="401"/>
      <c r="B162" s="382"/>
      <c r="C162" s="401"/>
      <c r="D162" s="385"/>
      <c r="E162" s="382"/>
      <c r="F162" s="385"/>
      <c r="G162" s="382"/>
      <c r="H162" s="382"/>
      <c r="I162" s="382"/>
      <c r="J162" s="382"/>
      <c r="K162" s="382"/>
      <c r="L162" s="382"/>
      <c r="M162" s="382"/>
      <c r="N162" s="382"/>
      <c r="O162" s="382"/>
      <c r="P162" s="382"/>
      <c r="Q162" s="382"/>
      <c r="R162" s="382"/>
      <c r="S162" s="382"/>
      <c r="T162" s="382"/>
      <c r="U162" s="382"/>
      <c r="V162" s="382"/>
      <c r="W162" s="382"/>
      <c r="X162" s="382"/>
      <c r="Y162" s="382"/>
      <c r="Z162" s="382"/>
      <c r="AA162" s="382"/>
    </row>
    <row r="163">
      <c r="A163" s="401"/>
      <c r="B163" s="382"/>
      <c r="C163" s="401"/>
      <c r="D163" s="385"/>
      <c r="E163" s="382"/>
      <c r="F163" s="385"/>
      <c r="G163" s="382"/>
      <c r="H163" s="382"/>
      <c r="I163" s="382"/>
      <c r="J163" s="382"/>
      <c r="K163" s="382"/>
      <c r="L163" s="382"/>
      <c r="M163" s="382"/>
      <c r="N163" s="382"/>
      <c r="O163" s="382"/>
      <c r="P163" s="382"/>
      <c r="Q163" s="382"/>
      <c r="R163" s="382"/>
      <c r="S163" s="382"/>
      <c r="T163" s="382"/>
      <c r="U163" s="382"/>
      <c r="V163" s="382"/>
      <c r="W163" s="382"/>
      <c r="X163" s="382"/>
      <c r="Y163" s="382"/>
      <c r="Z163" s="382"/>
      <c r="AA163" s="382"/>
    </row>
    <row r="164">
      <c r="A164" s="401"/>
      <c r="B164" s="382"/>
      <c r="C164" s="401"/>
      <c r="D164" s="385"/>
      <c r="E164" s="382"/>
      <c r="F164" s="385"/>
      <c r="G164" s="382"/>
      <c r="H164" s="382"/>
      <c r="I164" s="382"/>
      <c r="J164" s="382"/>
      <c r="K164" s="382"/>
      <c r="L164" s="382"/>
      <c r="M164" s="382"/>
      <c r="N164" s="382"/>
      <c r="O164" s="382"/>
      <c r="P164" s="382"/>
      <c r="Q164" s="382"/>
      <c r="R164" s="382"/>
      <c r="S164" s="382"/>
      <c r="T164" s="382"/>
      <c r="U164" s="382"/>
      <c r="V164" s="382"/>
      <c r="W164" s="382"/>
      <c r="X164" s="382"/>
      <c r="Y164" s="382"/>
      <c r="Z164" s="382"/>
      <c r="AA164" s="382"/>
    </row>
    <row r="165">
      <c r="A165" s="401"/>
      <c r="B165" s="382"/>
      <c r="C165" s="401"/>
      <c r="D165" s="385"/>
      <c r="E165" s="382"/>
      <c r="F165" s="385"/>
      <c r="G165" s="382"/>
      <c r="H165" s="382"/>
      <c r="I165" s="382"/>
      <c r="J165" s="382"/>
      <c r="K165" s="382"/>
      <c r="L165" s="382"/>
      <c r="M165" s="382"/>
      <c r="N165" s="382"/>
      <c r="O165" s="382"/>
      <c r="P165" s="382"/>
      <c r="Q165" s="382"/>
      <c r="R165" s="382"/>
      <c r="S165" s="382"/>
      <c r="T165" s="382"/>
      <c r="U165" s="382"/>
      <c r="V165" s="382"/>
      <c r="W165" s="382"/>
      <c r="X165" s="382"/>
      <c r="Y165" s="382"/>
      <c r="Z165" s="382"/>
      <c r="AA165" s="382"/>
    </row>
    <row r="166">
      <c r="A166" s="401"/>
      <c r="B166" s="382"/>
      <c r="C166" s="401"/>
      <c r="D166" s="385"/>
      <c r="E166" s="382"/>
      <c r="F166" s="385"/>
      <c r="G166" s="382"/>
      <c r="H166" s="382"/>
      <c r="I166" s="382"/>
      <c r="J166" s="382"/>
      <c r="K166" s="382"/>
      <c r="L166" s="382"/>
      <c r="M166" s="382"/>
      <c r="N166" s="382"/>
      <c r="O166" s="382"/>
      <c r="P166" s="382"/>
      <c r="Q166" s="382"/>
      <c r="R166" s="382"/>
      <c r="S166" s="382"/>
      <c r="T166" s="382"/>
      <c r="U166" s="382"/>
      <c r="V166" s="382"/>
      <c r="W166" s="382"/>
      <c r="X166" s="382"/>
      <c r="Y166" s="382"/>
      <c r="Z166" s="382"/>
      <c r="AA166" s="382"/>
    </row>
    <row r="167">
      <c r="A167" s="401"/>
      <c r="B167" s="382"/>
      <c r="C167" s="401"/>
      <c r="D167" s="385"/>
      <c r="E167" s="382"/>
      <c r="F167" s="385"/>
      <c r="G167" s="382"/>
      <c r="H167" s="382"/>
      <c r="I167" s="382"/>
      <c r="J167" s="382"/>
      <c r="K167" s="382"/>
      <c r="L167" s="382"/>
      <c r="M167" s="382"/>
      <c r="N167" s="382"/>
      <c r="O167" s="382"/>
      <c r="P167" s="382"/>
      <c r="Q167" s="382"/>
      <c r="R167" s="382"/>
      <c r="S167" s="382"/>
      <c r="T167" s="382"/>
      <c r="U167" s="382"/>
      <c r="V167" s="382"/>
      <c r="W167" s="382"/>
      <c r="X167" s="382"/>
      <c r="Y167" s="382"/>
      <c r="Z167" s="382"/>
      <c r="AA167" s="382"/>
    </row>
    <row r="168">
      <c r="A168" s="401"/>
      <c r="B168" s="382"/>
      <c r="C168" s="401"/>
      <c r="D168" s="385"/>
      <c r="E168" s="382"/>
      <c r="F168" s="385"/>
      <c r="G168" s="382"/>
      <c r="H168" s="382"/>
      <c r="I168" s="382"/>
      <c r="J168" s="382"/>
      <c r="K168" s="382"/>
      <c r="L168" s="382"/>
      <c r="M168" s="382"/>
      <c r="N168" s="382"/>
      <c r="O168" s="382"/>
      <c r="P168" s="382"/>
      <c r="Q168" s="382"/>
      <c r="R168" s="382"/>
      <c r="S168" s="382"/>
      <c r="T168" s="382"/>
      <c r="U168" s="382"/>
      <c r="V168" s="382"/>
      <c r="W168" s="382"/>
      <c r="X168" s="382"/>
      <c r="Y168" s="382"/>
      <c r="Z168" s="382"/>
      <c r="AA168" s="382"/>
    </row>
    <row r="169">
      <c r="A169" s="401"/>
      <c r="B169" s="382"/>
      <c r="C169" s="401"/>
      <c r="D169" s="385"/>
      <c r="E169" s="382"/>
      <c r="F169" s="385"/>
      <c r="G169" s="382"/>
      <c r="H169" s="382"/>
      <c r="I169" s="382"/>
      <c r="J169" s="382"/>
      <c r="K169" s="382"/>
      <c r="L169" s="382"/>
      <c r="M169" s="382"/>
      <c r="N169" s="382"/>
      <c r="O169" s="382"/>
      <c r="P169" s="382"/>
      <c r="Q169" s="382"/>
      <c r="R169" s="382"/>
      <c r="S169" s="382"/>
      <c r="T169" s="382"/>
      <c r="U169" s="382"/>
      <c r="V169" s="382"/>
      <c r="W169" s="382"/>
      <c r="X169" s="382"/>
      <c r="Y169" s="382"/>
      <c r="Z169" s="382"/>
      <c r="AA169" s="382"/>
    </row>
    <row r="170">
      <c r="A170" s="401"/>
      <c r="B170" s="382"/>
      <c r="C170" s="401"/>
      <c r="D170" s="385"/>
      <c r="E170" s="382"/>
      <c r="F170" s="385"/>
      <c r="G170" s="382"/>
      <c r="H170" s="382"/>
      <c r="I170" s="382"/>
      <c r="J170" s="382"/>
      <c r="K170" s="382"/>
      <c r="L170" s="382"/>
      <c r="M170" s="382"/>
      <c r="N170" s="382"/>
      <c r="O170" s="382"/>
      <c r="P170" s="382"/>
      <c r="Q170" s="382"/>
      <c r="R170" s="382"/>
      <c r="S170" s="382"/>
      <c r="T170" s="382"/>
      <c r="U170" s="382"/>
      <c r="V170" s="382"/>
      <c r="W170" s="382"/>
      <c r="X170" s="382"/>
      <c r="Y170" s="382"/>
      <c r="Z170" s="382"/>
      <c r="AA170" s="382"/>
    </row>
    <row r="171">
      <c r="A171" s="401"/>
      <c r="B171" s="382"/>
      <c r="C171" s="401"/>
      <c r="D171" s="385"/>
      <c r="E171" s="382"/>
      <c r="F171" s="385"/>
      <c r="G171" s="382"/>
      <c r="H171" s="382"/>
      <c r="I171" s="382"/>
      <c r="J171" s="382"/>
      <c r="K171" s="382"/>
      <c r="L171" s="382"/>
      <c r="M171" s="382"/>
      <c r="N171" s="382"/>
      <c r="O171" s="382"/>
      <c r="P171" s="382"/>
      <c r="Q171" s="382"/>
      <c r="R171" s="382"/>
      <c r="S171" s="382"/>
      <c r="T171" s="382"/>
      <c r="U171" s="382"/>
      <c r="V171" s="382"/>
      <c r="W171" s="382"/>
      <c r="X171" s="382"/>
      <c r="Y171" s="382"/>
      <c r="Z171" s="382"/>
      <c r="AA171" s="382"/>
    </row>
    <row r="172">
      <c r="A172" s="401"/>
      <c r="B172" s="382"/>
      <c r="C172" s="401"/>
      <c r="D172" s="385"/>
      <c r="E172" s="382"/>
      <c r="F172" s="385"/>
      <c r="G172" s="382"/>
      <c r="H172" s="382"/>
      <c r="I172" s="382"/>
      <c r="J172" s="382"/>
      <c r="K172" s="382"/>
      <c r="L172" s="382"/>
      <c r="M172" s="382"/>
      <c r="N172" s="382"/>
      <c r="O172" s="382"/>
      <c r="P172" s="382"/>
      <c r="Q172" s="382"/>
      <c r="R172" s="382"/>
      <c r="S172" s="382"/>
      <c r="T172" s="382"/>
      <c r="U172" s="382"/>
      <c r="V172" s="382"/>
      <c r="W172" s="382"/>
      <c r="X172" s="382"/>
      <c r="Y172" s="382"/>
      <c r="Z172" s="382"/>
      <c r="AA172" s="382"/>
    </row>
    <row r="173">
      <c r="A173" s="401"/>
      <c r="B173" s="382"/>
      <c r="C173" s="401"/>
      <c r="D173" s="385"/>
      <c r="E173" s="382"/>
      <c r="F173" s="385"/>
      <c r="G173" s="382"/>
      <c r="H173" s="382"/>
      <c r="I173" s="382"/>
      <c r="J173" s="382"/>
      <c r="K173" s="382"/>
      <c r="L173" s="382"/>
      <c r="M173" s="382"/>
      <c r="N173" s="382"/>
      <c r="O173" s="382"/>
      <c r="P173" s="382"/>
      <c r="Q173" s="382"/>
      <c r="R173" s="382"/>
      <c r="S173" s="382"/>
      <c r="T173" s="382"/>
      <c r="U173" s="382"/>
      <c r="V173" s="382"/>
      <c r="W173" s="382"/>
      <c r="X173" s="382"/>
      <c r="Y173" s="382"/>
      <c r="Z173" s="382"/>
      <c r="AA173" s="382"/>
    </row>
    <row r="174">
      <c r="A174" s="401"/>
      <c r="B174" s="382"/>
      <c r="C174" s="401"/>
      <c r="D174" s="385"/>
      <c r="E174" s="382"/>
      <c r="F174" s="385"/>
      <c r="G174" s="382"/>
      <c r="H174" s="382"/>
      <c r="I174" s="382"/>
      <c r="J174" s="382"/>
      <c r="K174" s="382"/>
      <c r="L174" s="382"/>
      <c r="M174" s="382"/>
      <c r="N174" s="382"/>
      <c r="O174" s="382"/>
      <c r="P174" s="382"/>
      <c r="Q174" s="382"/>
      <c r="R174" s="382"/>
      <c r="S174" s="382"/>
      <c r="T174" s="382"/>
      <c r="U174" s="382"/>
      <c r="V174" s="382"/>
      <c r="W174" s="382"/>
      <c r="X174" s="382"/>
      <c r="Y174" s="382"/>
      <c r="Z174" s="382"/>
      <c r="AA174" s="382"/>
    </row>
    <row r="175">
      <c r="A175" s="401"/>
      <c r="B175" s="382"/>
      <c r="C175" s="401"/>
      <c r="D175" s="385"/>
      <c r="E175" s="382"/>
      <c r="F175" s="385"/>
      <c r="G175" s="382"/>
      <c r="H175" s="382"/>
      <c r="I175" s="382"/>
      <c r="J175" s="382"/>
      <c r="K175" s="382"/>
      <c r="L175" s="382"/>
      <c r="M175" s="382"/>
      <c r="N175" s="382"/>
      <c r="O175" s="382"/>
      <c r="P175" s="382"/>
      <c r="Q175" s="382"/>
      <c r="R175" s="382"/>
      <c r="S175" s="382"/>
      <c r="T175" s="382"/>
      <c r="U175" s="382"/>
      <c r="V175" s="382"/>
      <c r="W175" s="382"/>
      <c r="X175" s="382"/>
      <c r="Y175" s="382"/>
      <c r="Z175" s="382"/>
      <c r="AA175" s="382"/>
    </row>
    <row r="176">
      <c r="A176" s="401"/>
      <c r="B176" s="382"/>
      <c r="C176" s="401"/>
      <c r="D176" s="385"/>
      <c r="E176" s="382"/>
      <c r="F176" s="385"/>
      <c r="G176" s="382"/>
      <c r="H176" s="382"/>
      <c r="I176" s="382"/>
      <c r="J176" s="382"/>
      <c r="K176" s="382"/>
      <c r="L176" s="382"/>
      <c r="M176" s="382"/>
      <c r="N176" s="382"/>
      <c r="O176" s="382"/>
      <c r="P176" s="382"/>
      <c r="Q176" s="382"/>
      <c r="R176" s="382"/>
      <c r="S176" s="382"/>
      <c r="T176" s="382"/>
      <c r="U176" s="382"/>
      <c r="V176" s="382"/>
      <c r="W176" s="382"/>
      <c r="X176" s="382"/>
      <c r="Y176" s="382"/>
      <c r="Z176" s="382"/>
      <c r="AA176" s="382"/>
    </row>
    <row r="177">
      <c r="A177" s="401"/>
      <c r="B177" s="382"/>
      <c r="C177" s="401"/>
      <c r="D177" s="385"/>
      <c r="E177" s="382"/>
      <c r="F177" s="385"/>
      <c r="G177" s="382"/>
      <c r="H177" s="382"/>
      <c r="I177" s="382"/>
      <c r="J177" s="382"/>
      <c r="K177" s="382"/>
      <c r="L177" s="382"/>
      <c r="M177" s="382"/>
      <c r="N177" s="382"/>
      <c r="O177" s="382"/>
      <c r="P177" s="382"/>
      <c r="Q177" s="382"/>
      <c r="R177" s="382"/>
      <c r="S177" s="382"/>
      <c r="T177" s="382"/>
      <c r="U177" s="382"/>
      <c r="V177" s="382"/>
      <c r="W177" s="382"/>
      <c r="X177" s="382"/>
      <c r="Y177" s="382"/>
      <c r="Z177" s="382"/>
      <c r="AA177" s="382"/>
    </row>
    <row r="178">
      <c r="A178" s="401"/>
      <c r="B178" s="382"/>
      <c r="C178" s="401"/>
      <c r="D178" s="385"/>
      <c r="E178" s="382"/>
      <c r="F178" s="385"/>
      <c r="G178" s="382"/>
      <c r="H178" s="382"/>
      <c r="I178" s="382"/>
      <c r="J178" s="382"/>
      <c r="K178" s="382"/>
      <c r="L178" s="382"/>
      <c r="M178" s="382"/>
      <c r="N178" s="382"/>
      <c r="O178" s="382"/>
      <c r="P178" s="382"/>
      <c r="Q178" s="382"/>
      <c r="R178" s="382"/>
      <c r="S178" s="382"/>
      <c r="T178" s="382"/>
      <c r="U178" s="382"/>
      <c r="V178" s="382"/>
      <c r="W178" s="382"/>
      <c r="X178" s="382"/>
      <c r="Y178" s="382"/>
      <c r="Z178" s="382"/>
      <c r="AA178" s="382"/>
    </row>
    <row r="179">
      <c r="A179" s="401"/>
      <c r="B179" s="382"/>
      <c r="C179" s="401"/>
      <c r="D179" s="385"/>
      <c r="E179" s="382"/>
      <c r="F179" s="385"/>
      <c r="G179" s="382"/>
      <c r="H179" s="382"/>
      <c r="I179" s="382"/>
      <c r="J179" s="382"/>
      <c r="K179" s="382"/>
      <c r="L179" s="382"/>
      <c r="M179" s="382"/>
      <c r="N179" s="382"/>
      <c r="O179" s="382"/>
      <c r="P179" s="382"/>
      <c r="Q179" s="382"/>
      <c r="R179" s="382"/>
      <c r="S179" s="382"/>
      <c r="T179" s="382"/>
      <c r="U179" s="382"/>
      <c r="V179" s="382"/>
      <c r="W179" s="382"/>
      <c r="X179" s="382"/>
      <c r="Y179" s="382"/>
      <c r="Z179" s="382"/>
      <c r="AA179" s="382"/>
    </row>
    <row r="180">
      <c r="A180" s="401"/>
      <c r="B180" s="382"/>
      <c r="C180" s="401"/>
      <c r="D180" s="385"/>
      <c r="E180" s="382"/>
      <c r="F180" s="385"/>
      <c r="G180" s="382"/>
      <c r="H180" s="382"/>
      <c r="I180" s="382"/>
      <c r="J180" s="382"/>
      <c r="K180" s="382"/>
      <c r="L180" s="382"/>
      <c r="M180" s="382"/>
      <c r="N180" s="382"/>
      <c r="O180" s="382"/>
      <c r="P180" s="382"/>
      <c r="Q180" s="382"/>
      <c r="R180" s="382"/>
      <c r="S180" s="382"/>
      <c r="T180" s="382"/>
      <c r="U180" s="382"/>
      <c r="V180" s="382"/>
      <c r="W180" s="382"/>
      <c r="X180" s="382"/>
      <c r="Y180" s="382"/>
      <c r="Z180" s="382"/>
      <c r="AA180" s="382"/>
    </row>
    <row r="181">
      <c r="A181" s="401"/>
      <c r="B181" s="382"/>
      <c r="C181" s="401"/>
      <c r="D181" s="385"/>
      <c r="E181" s="382"/>
      <c r="F181" s="385"/>
      <c r="G181" s="382"/>
      <c r="H181" s="382"/>
      <c r="I181" s="382"/>
      <c r="J181" s="382"/>
      <c r="K181" s="382"/>
      <c r="L181" s="382"/>
      <c r="M181" s="382"/>
      <c r="N181" s="382"/>
      <c r="O181" s="382"/>
      <c r="P181" s="382"/>
      <c r="Q181" s="382"/>
      <c r="R181" s="382"/>
      <c r="S181" s="382"/>
      <c r="T181" s="382"/>
      <c r="U181" s="382"/>
      <c r="V181" s="382"/>
      <c r="W181" s="382"/>
      <c r="X181" s="382"/>
      <c r="Y181" s="382"/>
      <c r="Z181" s="382"/>
      <c r="AA181" s="382"/>
    </row>
    <row r="182">
      <c r="A182" s="401"/>
      <c r="B182" s="382"/>
      <c r="C182" s="401"/>
      <c r="D182" s="385"/>
      <c r="E182" s="382"/>
      <c r="F182" s="385"/>
      <c r="G182" s="382"/>
      <c r="H182" s="382"/>
      <c r="I182" s="382"/>
      <c r="J182" s="382"/>
      <c r="K182" s="382"/>
      <c r="L182" s="382"/>
      <c r="M182" s="382"/>
      <c r="N182" s="382"/>
      <c r="O182" s="382"/>
      <c r="P182" s="382"/>
      <c r="Q182" s="382"/>
      <c r="R182" s="382"/>
      <c r="S182" s="382"/>
      <c r="T182" s="382"/>
      <c r="U182" s="382"/>
      <c r="V182" s="382"/>
      <c r="W182" s="382"/>
      <c r="X182" s="382"/>
      <c r="Y182" s="382"/>
      <c r="Z182" s="382"/>
      <c r="AA182" s="382"/>
    </row>
    <row r="183">
      <c r="A183" s="401"/>
      <c r="B183" s="382"/>
      <c r="C183" s="401"/>
      <c r="D183" s="385"/>
      <c r="E183" s="382"/>
      <c r="F183" s="385"/>
      <c r="G183" s="382"/>
      <c r="H183" s="382"/>
      <c r="I183" s="382"/>
      <c r="J183" s="382"/>
      <c r="K183" s="382"/>
      <c r="L183" s="382"/>
      <c r="M183" s="382"/>
      <c r="N183" s="382"/>
      <c r="O183" s="382"/>
      <c r="P183" s="382"/>
      <c r="Q183" s="382"/>
      <c r="R183" s="382"/>
      <c r="S183" s="382"/>
      <c r="T183" s="382"/>
      <c r="U183" s="382"/>
      <c r="V183" s="382"/>
      <c r="W183" s="382"/>
      <c r="X183" s="382"/>
      <c r="Y183" s="382"/>
      <c r="Z183" s="382"/>
      <c r="AA183" s="382"/>
    </row>
    <row r="184">
      <c r="A184" s="401"/>
      <c r="B184" s="382"/>
      <c r="C184" s="401"/>
      <c r="D184" s="385"/>
      <c r="E184" s="382"/>
      <c r="F184" s="385"/>
      <c r="G184" s="382"/>
      <c r="H184" s="382"/>
      <c r="I184" s="382"/>
      <c r="J184" s="382"/>
      <c r="K184" s="382"/>
      <c r="L184" s="382"/>
      <c r="M184" s="382"/>
      <c r="N184" s="382"/>
      <c r="O184" s="382"/>
      <c r="P184" s="382"/>
      <c r="Q184" s="382"/>
      <c r="R184" s="382"/>
      <c r="S184" s="382"/>
      <c r="T184" s="382"/>
      <c r="U184" s="382"/>
      <c r="V184" s="382"/>
      <c r="W184" s="382"/>
      <c r="X184" s="382"/>
      <c r="Y184" s="382"/>
      <c r="Z184" s="382"/>
      <c r="AA184" s="382"/>
    </row>
    <row r="185">
      <c r="A185" s="401"/>
      <c r="B185" s="382"/>
      <c r="C185" s="401"/>
      <c r="D185" s="385"/>
      <c r="E185" s="382"/>
      <c r="F185" s="385"/>
      <c r="G185" s="382"/>
      <c r="H185" s="382"/>
      <c r="I185" s="382"/>
      <c r="J185" s="382"/>
      <c r="K185" s="382"/>
      <c r="L185" s="382"/>
      <c r="M185" s="382"/>
      <c r="N185" s="382"/>
      <c r="O185" s="382"/>
      <c r="P185" s="382"/>
      <c r="Q185" s="382"/>
      <c r="R185" s="382"/>
      <c r="S185" s="382"/>
      <c r="T185" s="382"/>
      <c r="U185" s="382"/>
      <c r="V185" s="382"/>
      <c r="W185" s="382"/>
      <c r="X185" s="382"/>
      <c r="Y185" s="382"/>
      <c r="Z185" s="382"/>
      <c r="AA185" s="382"/>
    </row>
    <row r="186">
      <c r="A186" s="401"/>
      <c r="B186" s="382"/>
      <c r="C186" s="401"/>
      <c r="D186" s="385"/>
      <c r="E186" s="382"/>
      <c r="F186" s="385"/>
      <c r="G186" s="382"/>
      <c r="H186" s="382"/>
      <c r="I186" s="382"/>
      <c r="J186" s="382"/>
      <c r="K186" s="382"/>
      <c r="L186" s="382"/>
      <c r="M186" s="382"/>
      <c r="N186" s="382"/>
      <c r="O186" s="382"/>
      <c r="P186" s="382"/>
      <c r="Q186" s="382"/>
      <c r="R186" s="382"/>
      <c r="S186" s="382"/>
      <c r="T186" s="382"/>
      <c r="U186" s="382"/>
      <c r="V186" s="382"/>
      <c r="W186" s="382"/>
      <c r="X186" s="382"/>
      <c r="Y186" s="382"/>
      <c r="Z186" s="382"/>
      <c r="AA186" s="382"/>
    </row>
    <row r="187">
      <c r="A187" s="401"/>
      <c r="B187" s="382"/>
      <c r="C187" s="401"/>
      <c r="D187" s="385"/>
      <c r="E187" s="382"/>
      <c r="F187" s="385"/>
      <c r="G187" s="382"/>
      <c r="H187" s="382"/>
      <c r="I187" s="382"/>
      <c r="J187" s="382"/>
      <c r="K187" s="382"/>
      <c r="L187" s="382"/>
      <c r="M187" s="382"/>
      <c r="N187" s="382"/>
      <c r="O187" s="382"/>
      <c r="P187" s="382"/>
      <c r="Q187" s="382"/>
      <c r="R187" s="382"/>
      <c r="S187" s="382"/>
      <c r="T187" s="382"/>
      <c r="U187" s="382"/>
      <c r="V187" s="382"/>
      <c r="W187" s="382"/>
      <c r="X187" s="382"/>
      <c r="Y187" s="382"/>
      <c r="Z187" s="382"/>
      <c r="AA187" s="382"/>
    </row>
    <row r="188">
      <c r="A188" s="401"/>
      <c r="B188" s="382"/>
      <c r="C188" s="401"/>
      <c r="D188" s="385"/>
      <c r="E188" s="382"/>
      <c r="F188" s="385"/>
      <c r="G188" s="382"/>
      <c r="H188" s="382"/>
      <c r="I188" s="382"/>
      <c r="J188" s="382"/>
      <c r="K188" s="382"/>
      <c r="L188" s="382"/>
      <c r="M188" s="382"/>
      <c r="N188" s="382"/>
      <c r="O188" s="382"/>
      <c r="P188" s="382"/>
      <c r="Q188" s="382"/>
      <c r="R188" s="382"/>
      <c r="S188" s="382"/>
      <c r="T188" s="382"/>
      <c r="U188" s="382"/>
      <c r="V188" s="382"/>
      <c r="W188" s="382"/>
      <c r="X188" s="382"/>
      <c r="Y188" s="382"/>
      <c r="Z188" s="382"/>
      <c r="AA188" s="382"/>
    </row>
    <row r="189">
      <c r="A189" s="401"/>
      <c r="B189" s="382"/>
      <c r="C189" s="401"/>
      <c r="D189" s="385"/>
      <c r="E189" s="382"/>
      <c r="F189" s="385"/>
      <c r="G189" s="382"/>
      <c r="H189" s="382"/>
      <c r="I189" s="382"/>
      <c r="J189" s="382"/>
      <c r="K189" s="382"/>
      <c r="L189" s="382"/>
      <c r="M189" s="382"/>
      <c r="N189" s="382"/>
      <c r="O189" s="382"/>
      <c r="P189" s="382"/>
      <c r="Q189" s="382"/>
      <c r="R189" s="382"/>
      <c r="S189" s="382"/>
      <c r="T189" s="382"/>
      <c r="U189" s="382"/>
      <c r="V189" s="382"/>
      <c r="W189" s="382"/>
      <c r="X189" s="382"/>
      <c r="Y189" s="382"/>
      <c r="Z189" s="382"/>
      <c r="AA189" s="382"/>
    </row>
    <row r="190">
      <c r="A190" s="401"/>
      <c r="B190" s="382"/>
      <c r="C190" s="401"/>
      <c r="D190" s="385"/>
      <c r="E190" s="382"/>
      <c r="F190" s="385"/>
      <c r="G190" s="382"/>
      <c r="H190" s="382"/>
      <c r="I190" s="382"/>
      <c r="J190" s="382"/>
      <c r="K190" s="382"/>
      <c r="L190" s="382"/>
      <c r="M190" s="382"/>
      <c r="N190" s="382"/>
      <c r="O190" s="382"/>
      <c r="P190" s="382"/>
      <c r="Q190" s="382"/>
      <c r="R190" s="382"/>
      <c r="S190" s="382"/>
      <c r="T190" s="382"/>
      <c r="U190" s="382"/>
      <c r="V190" s="382"/>
      <c r="W190" s="382"/>
      <c r="X190" s="382"/>
      <c r="Y190" s="382"/>
      <c r="Z190" s="382"/>
      <c r="AA190" s="382"/>
    </row>
    <row r="191">
      <c r="A191" s="401"/>
      <c r="B191" s="382"/>
      <c r="C191" s="401"/>
      <c r="D191" s="385"/>
      <c r="E191" s="382"/>
      <c r="F191" s="385"/>
      <c r="G191" s="382"/>
      <c r="H191" s="382"/>
      <c r="I191" s="382"/>
      <c r="J191" s="382"/>
      <c r="K191" s="382"/>
      <c r="L191" s="382"/>
      <c r="M191" s="382"/>
      <c r="N191" s="382"/>
      <c r="O191" s="382"/>
      <c r="P191" s="382"/>
      <c r="Q191" s="382"/>
      <c r="R191" s="382"/>
      <c r="S191" s="382"/>
      <c r="T191" s="382"/>
      <c r="U191" s="382"/>
      <c r="V191" s="382"/>
      <c r="W191" s="382"/>
      <c r="X191" s="382"/>
      <c r="Y191" s="382"/>
      <c r="Z191" s="382"/>
      <c r="AA191" s="382"/>
    </row>
    <row r="192">
      <c r="A192" s="401"/>
      <c r="B192" s="382"/>
      <c r="C192" s="401"/>
      <c r="D192" s="385"/>
      <c r="E192" s="382"/>
      <c r="F192" s="385"/>
      <c r="G192" s="382"/>
      <c r="H192" s="382"/>
      <c r="I192" s="382"/>
      <c r="J192" s="382"/>
      <c r="K192" s="382"/>
      <c r="L192" s="382"/>
      <c r="M192" s="382"/>
      <c r="N192" s="382"/>
      <c r="O192" s="382"/>
      <c r="P192" s="382"/>
      <c r="Q192" s="382"/>
      <c r="R192" s="382"/>
      <c r="S192" s="382"/>
      <c r="T192" s="382"/>
      <c r="U192" s="382"/>
      <c r="V192" s="382"/>
      <c r="W192" s="382"/>
      <c r="X192" s="382"/>
      <c r="Y192" s="382"/>
      <c r="Z192" s="382"/>
      <c r="AA192" s="382"/>
    </row>
    <row r="193">
      <c r="A193" s="401"/>
      <c r="B193" s="382"/>
      <c r="C193" s="401"/>
      <c r="D193" s="385"/>
      <c r="E193" s="382"/>
      <c r="F193" s="385"/>
      <c r="G193" s="382"/>
      <c r="H193" s="382"/>
      <c r="I193" s="382"/>
      <c r="J193" s="382"/>
      <c r="K193" s="382"/>
      <c r="L193" s="382"/>
      <c r="M193" s="382"/>
      <c r="N193" s="382"/>
      <c r="O193" s="382"/>
      <c r="P193" s="382"/>
      <c r="Q193" s="382"/>
      <c r="R193" s="382"/>
      <c r="S193" s="382"/>
      <c r="T193" s="382"/>
      <c r="U193" s="382"/>
      <c r="V193" s="382"/>
      <c r="W193" s="382"/>
      <c r="X193" s="382"/>
      <c r="Y193" s="382"/>
      <c r="Z193" s="382"/>
      <c r="AA193" s="382"/>
    </row>
    <row r="194">
      <c r="A194" s="401"/>
      <c r="B194" s="382"/>
      <c r="C194" s="401"/>
      <c r="D194" s="385"/>
      <c r="E194" s="382"/>
      <c r="F194" s="385"/>
      <c r="G194" s="382"/>
      <c r="H194" s="382"/>
      <c r="I194" s="382"/>
      <c r="J194" s="382"/>
      <c r="K194" s="382"/>
      <c r="L194" s="382"/>
      <c r="M194" s="382"/>
      <c r="N194" s="382"/>
      <c r="O194" s="382"/>
      <c r="P194" s="382"/>
      <c r="Q194" s="382"/>
      <c r="R194" s="382"/>
      <c r="S194" s="382"/>
      <c r="T194" s="382"/>
      <c r="U194" s="382"/>
      <c r="V194" s="382"/>
      <c r="W194" s="382"/>
      <c r="X194" s="382"/>
      <c r="Y194" s="382"/>
      <c r="Z194" s="382"/>
      <c r="AA194" s="382"/>
    </row>
    <row r="195">
      <c r="A195" s="401"/>
      <c r="B195" s="382"/>
      <c r="C195" s="401"/>
      <c r="D195" s="385"/>
      <c r="E195" s="382"/>
      <c r="F195" s="385"/>
      <c r="G195" s="382"/>
      <c r="H195" s="382"/>
      <c r="I195" s="382"/>
      <c r="J195" s="382"/>
      <c r="K195" s="382"/>
      <c r="L195" s="382"/>
      <c r="M195" s="382"/>
      <c r="N195" s="382"/>
      <c r="O195" s="382"/>
      <c r="P195" s="382"/>
      <c r="Q195" s="382"/>
      <c r="R195" s="382"/>
      <c r="S195" s="382"/>
      <c r="T195" s="382"/>
      <c r="U195" s="382"/>
      <c r="V195" s="382"/>
      <c r="W195" s="382"/>
      <c r="X195" s="382"/>
      <c r="Y195" s="382"/>
      <c r="Z195" s="382"/>
      <c r="AA195" s="382"/>
    </row>
    <row r="196">
      <c r="A196" s="401"/>
      <c r="B196" s="382"/>
      <c r="C196" s="401"/>
      <c r="D196" s="385"/>
      <c r="E196" s="382"/>
      <c r="F196" s="385"/>
      <c r="G196" s="382"/>
      <c r="H196" s="382"/>
      <c r="I196" s="382"/>
      <c r="J196" s="382"/>
      <c r="K196" s="382"/>
      <c r="L196" s="382"/>
      <c r="M196" s="382"/>
      <c r="N196" s="382"/>
      <c r="O196" s="382"/>
      <c r="P196" s="382"/>
      <c r="Q196" s="382"/>
      <c r="R196" s="382"/>
      <c r="S196" s="382"/>
      <c r="T196" s="382"/>
      <c r="U196" s="382"/>
      <c r="V196" s="382"/>
      <c r="W196" s="382"/>
      <c r="X196" s="382"/>
      <c r="Y196" s="382"/>
      <c r="Z196" s="382"/>
      <c r="AA196" s="382"/>
    </row>
    <row r="197">
      <c r="A197" s="401"/>
      <c r="B197" s="382"/>
      <c r="C197" s="401"/>
      <c r="D197" s="385"/>
      <c r="E197" s="382"/>
      <c r="F197" s="385"/>
      <c r="G197" s="382"/>
      <c r="H197" s="382"/>
      <c r="I197" s="382"/>
      <c r="J197" s="382"/>
      <c r="K197" s="382"/>
      <c r="L197" s="382"/>
      <c r="M197" s="382"/>
      <c r="N197" s="382"/>
      <c r="O197" s="382"/>
      <c r="P197" s="382"/>
      <c r="Q197" s="382"/>
      <c r="R197" s="382"/>
      <c r="S197" s="382"/>
      <c r="T197" s="382"/>
      <c r="U197" s="382"/>
      <c r="V197" s="382"/>
      <c r="W197" s="382"/>
      <c r="X197" s="382"/>
      <c r="Y197" s="382"/>
      <c r="Z197" s="382"/>
      <c r="AA197" s="382"/>
    </row>
    <row r="198">
      <c r="A198" s="401"/>
      <c r="B198" s="382"/>
      <c r="C198" s="401"/>
      <c r="D198" s="385"/>
      <c r="E198" s="382"/>
      <c r="F198" s="385"/>
      <c r="G198" s="382"/>
      <c r="H198" s="382"/>
      <c r="I198" s="382"/>
      <c r="J198" s="382"/>
      <c r="K198" s="382"/>
      <c r="L198" s="382"/>
      <c r="M198" s="382"/>
      <c r="N198" s="382"/>
      <c r="O198" s="382"/>
      <c r="P198" s="382"/>
      <c r="Q198" s="382"/>
      <c r="R198" s="382"/>
      <c r="S198" s="382"/>
      <c r="T198" s="382"/>
      <c r="U198" s="382"/>
      <c r="V198" s="382"/>
      <c r="W198" s="382"/>
      <c r="X198" s="382"/>
      <c r="Y198" s="382"/>
      <c r="Z198" s="382"/>
      <c r="AA198" s="382"/>
    </row>
    <row r="199">
      <c r="A199" s="401"/>
      <c r="B199" s="382"/>
      <c r="C199" s="401"/>
      <c r="D199" s="385"/>
      <c r="E199" s="382"/>
      <c r="F199" s="385"/>
      <c r="G199" s="382"/>
      <c r="H199" s="382"/>
      <c r="I199" s="382"/>
      <c r="J199" s="382"/>
      <c r="K199" s="382"/>
      <c r="L199" s="382"/>
      <c r="M199" s="382"/>
      <c r="N199" s="382"/>
      <c r="O199" s="382"/>
      <c r="P199" s="382"/>
      <c r="Q199" s="382"/>
      <c r="R199" s="382"/>
      <c r="S199" s="382"/>
      <c r="T199" s="382"/>
      <c r="U199" s="382"/>
      <c r="V199" s="382"/>
      <c r="W199" s="382"/>
      <c r="X199" s="382"/>
      <c r="Y199" s="382"/>
      <c r="Z199" s="382"/>
      <c r="AA199" s="382"/>
    </row>
    <row r="200">
      <c r="A200" s="401"/>
      <c r="B200" s="382"/>
      <c r="C200" s="401"/>
      <c r="D200" s="385"/>
      <c r="E200" s="382"/>
      <c r="F200" s="385"/>
      <c r="G200" s="382"/>
      <c r="H200" s="382"/>
      <c r="I200" s="382"/>
      <c r="J200" s="382"/>
      <c r="K200" s="382"/>
      <c r="L200" s="382"/>
      <c r="M200" s="382"/>
      <c r="N200" s="382"/>
      <c r="O200" s="382"/>
      <c r="P200" s="382"/>
      <c r="Q200" s="382"/>
      <c r="R200" s="382"/>
      <c r="S200" s="382"/>
      <c r="T200" s="382"/>
      <c r="U200" s="382"/>
      <c r="V200" s="382"/>
      <c r="W200" s="382"/>
      <c r="X200" s="382"/>
      <c r="Y200" s="382"/>
      <c r="Z200" s="382"/>
      <c r="AA200" s="382"/>
    </row>
    <row r="201">
      <c r="A201" s="401"/>
      <c r="B201" s="382"/>
      <c r="C201" s="401"/>
      <c r="D201" s="385"/>
      <c r="E201" s="382"/>
      <c r="F201" s="385"/>
      <c r="G201" s="382"/>
      <c r="H201" s="382"/>
      <c r="I201" s="382"/>
      <c r="J201" s="382"/>
      <c r="K201" s="382"/>
      <c r="L201" s="382"/>
      <c r="M201" s="382"/>
      <c r="N201" s="382"/>
      <c r="O201" s="382"/>
      <c r="P201" s="382"/>
      <c r="Q201" s="382"/>
      <c r="R201" s="382"/>
      <c r="S201" s="382"/>
      <c r="T201" s="382"/>
      <c r="U201" s="382"/>
      <c r="V201" s="382"/>
      <c r="W201" s="382"/>
      <c r="X201" s="382"/>
      <c r="Y201" s="382"/>
      <c r="Z201" s="382"/>
      <c r="AA201" s="382"/>
    </row>
    <row r="202">
      <c r="A202" s="401"/>
      <c r="B202" s="382"/>
      <c r="C202" s="401"/>
      <c r="D202" s="385"/>
      <c r="E202" s="382"/>
      <c r="F202" s="385"/>
      <c r="G202" s="382"/>
      <c r="H202" s="382"/>
      <c r="I202" s="382"/>
      <c r="J202" s="382"/>
      <c r="K202" s="382"/>
      <c r="L202" s="382"/>
      <c r="M202" s="382"/>
      <c r="N202" s="382"/>
      <c r="O202" s="382"/>
      <c r="P202" s="382"/>
      <c r="Q202" s="382"/>
      <c r="R202" s="382"/>
      <c r="S202" s="382"/>
      <c r="T202" s="382"/>
      <c r="U202" s="382"/>
      <c r="V202" s="382"/>
      <c r="W202" s="382"/>
      <c r="X202" s="382"/>
      <c r="Y202" s="382"/>
      <c r="Z202" s="382"/>
      <c r="AA202" s="382"/>
    </row>
    <row r="203">
      <c r="A203" s="401"/>
      <c r="B203" s="382"/>
      <c r="C203" s="401"/>
      <c r="D203" s="385"/>
      <c r="E203" s="382"/>
      <c r="F203" s="385"/>
      <c r="G203" s="382"/>
      <c r="H203" s="382"/>
      <c r="I203" s="382"/>
      <c r="J203" s="382"/>
      <c r="K203" s="382"/>
      <c r="L203" s="382"/>
      <c r="M203" s="382"/>
      <c r="N203" s="382"/>
      <c r="O203" s="382"/>
      <c r="P203" s="382"/>
      <c r="Q203" s="382"/>
      <c r="R203" s="382"/>
      <c r="S203" s="382"/>
      <c r="T203" s="382"/>
      <c r="U203" s="382"/>
      <c r="V203" s="382"/>
      <c r="W203" s="382"/>
      <c r="X203" s="382"/>
      <c r="Y203" s="382"/>
      <c r="Z203" s="382"/>
      <c r="AA203" s="382"/>
    </row>
    <row r="204">
      <c r="A204" s="401"/>
      <c r="B204" s="382"/>
      <c r="C204" s="401"/>
      <c r="D204" s="385"/>
      <c r="E204" s="382"/>
      <c r="F204" s="385"/>
      <c r="G204" s="382"/>
      <c r="H204" s="382"/>
      <c r="I204" s="382"/>
      <c r="J204" s="382"/>
      <c r="K204" s="382"/>
      <c r="L204" s="382"/>
      <c r="M204" s="382"/>
      <c r="N204" s="382"/>
      <c r="O204" s="382"/>
      <c r="P204" s="382"/>
      <c r="Q204" s="382"/>
      <c r="R204" s="382"/>
      <c r="S204" s="382"/>
      <c r="T204" s="382"/>
      <c r="U204" s="382"/>
      <c r="V204" s="382"/>
      <c r="W204" s="382"/>
      <c r="X204" s="382"/>
      <c r="Y204" s="382"/>
      <c r="Z204" s="382"/>
      <c r="AA204" s="382"/>
    </row>
    <row r="205">
      <c r="A205" s="401"/>
      <c r="B205" s="382"/>
      <c r="C205" s="401"/>
      <c r="D205" s="385"/>
      <c r="E205" s="382"/>
      <c r="F205" s="385"/>
      <c r="G205" s="382"/>
      <c r="H205" s="382"/>
      <c r="I205" s="382"/>
      <c r="J205" s="382"/>
      <c r="K205" s="382"/>
      <c r="L205" s="382"/>
      <c r="M205" s="382"/>
      <c r="N205" s="382"/>
      <c r="O205" s="382"/>
      <c r="P205" s="382"/>
      <c r="Q205" s="382"/>
      <c r="R205" s="382"/>
      <c r="S205" s="382"/>
      <c r="T205" s="382"/>
      <c r="U205" s="382"/>
      <c r="V205" s="382"/>
      <c r="W205" s="382"/>
      <c r="X205" s="382"/>
      <c r="Y205" s="382"/>
      <c r="Z205" s="382"/>
      <c r="AA205" s="382"/>
    </row>
    <row r="206">
      <c r="A206" s="401"/>
      <c r="B206" s="382"/>
      <c r="C206" s="401"/>
      <c r="D206" s="385"/>
      <c r="E206" s="382"/>
      <c r="F206" s="385"/>
      <c r="G206" s="382"/>
      <c r="H206" s="382"/>
      <c r="I206" s="382"/>
      <c r="J206" s="382"/>
      <c r="K206" s="382"/>
      <c r="L206" s="382"/>
      <c r="M206" s="382"/>
      <c r="N206" s="382"/>
      <c r="O206" s="382"/>
      <c r="P206" s="382"/>
      <c r="Q206" s="382"/>
      <c r="R206" s="382"/>
      <c r="S206" s="382"/>
      <c r="T206" s="382"/>
      <c r="U206" s="382"/>
      <c r="V206" s="382"/>
      <c r="W206" s="382"/>
      <c r="X206" s="382"/>
      <c r="Y206" s="382"/>
      <c r="Z206" s="382"/>
      <c r="AA206" s="382"/>
    </row>
    <row r="207">
      <c r="A207" s="401"/>
      <c r="B207" s="382"/>
      <c r="C207" s="401"/>
      <c r="D207" s="385"/>
      <c r="E207" s="382"/>
      <c r="F207" s="385"/>
      <c r="G207" s="382"/>
      <c r="H207" s="382"/>
      <c r="I207" s="382"/>
      <c r="J207" s="382"/>
      <c r="K207" s="382"/>
      <c r="L207" s="382"/>
      <c r="M207" s="382"/>
      <c r="N207" s="382"/>
      <c r="O207" s="382"/>
      <c r="P207" s="382"/>
      <c r="Q207" s="382"/>
      <c r="R207" s="382"/>
      <c r="S207" s="382"/>
      <c r="T207" s="382"/>
      <c r="U207" s="382"/>
      <c r="V207" s="382"/>
      <c r="W207" s="382"/>
      <c r="X207" s="382"/>
      <c r="Y207" s="382"/>
      <c r="Z207" s="382"/>
      <c r="AA207" s="382"/>
    </row>
    <row r="208">
      <c r="A208" s="401"/>
      <c r="B208" s="382"/>
      <c r="C208" s="401"/>
      <c r="D208" s="385"/>
      <c r="E208" s="382"/>
      <c r="F208" s="385"/>
      <c r="G208" s="382"/>
      <c r="H208" s="382"/>
      <c r="I208" s="382"/>
      <c r="J208" s="382"/>
      <c r="K208" s="382"/>
      <c r="L208" s="382"/>
      <c r="M208" s="382"/>
      <c r="N208" s="382"/>
      <c r="O208" s="382"/>
      <c r="P208" s="382"/>
      <c r="Q208" s="382"/>
      <c r="R208" s="382"/>
      <c r="S208" s="382"/>
      <c r="T208" s="382"/>
      <c r="U208" s="382"/>
      <c r="V208" s="382"/>
      <c r="W208" s="382"/>
      <c r="X208" s="382"/>
      <c r="Y208" s="382"/>
      <c r="Z208" s="382"/>
      <c r="AA208" s="382"/>
    </row>
    <row r="209">
      <c r="A209" s="401"/>
      <c r="B209" s="382"/>
      <c r="C209" s="401"/>
      <c r="D209" s="385"/>
      <c r="E209" s="382"/>
      <c r="F209" s="385"/>
      <c r="G209" s="382"/>
      <c r="H209" s="382"/>
      <c r="I209" s="382"/>
      <c r="J209" s="382"/>
      <c r="K209" s="382"/>
      <c r="L209" s="382"/>
      <c r="M209" s="382"/>
      <c r="N209" s="382"/>
      <c r="O209" s="382"/>
      <c r="P209" s="382"/>
      <c r="Q209" s="382"/>
      <c r="R209" s="382"/>
      <c r="S209" s="382"/>
      <c r="T209" s="382"/>
      <c r="U209" s="382"/>
      <c r="V209" s="382"/>
      <c r="W209" s="382"/>
      <c r="X209" s="382"/>
      <c r="Y209" s="382"/>
      <c r="Z209" s="382"/>
      <c r="AA209" s="382"/>
    </row>
    <row r="210">
      <c r="A210" s="401"/>
      <c r="B210" s="382"/>
      <c r="C210" s="401"/>
      <c r="D210" s="385"/>
      <c r="E210" s="382"/>
      <c r="F210" s="385"/>
      <c r="G210" s="382"/>
      <c r="H210" s="382"/>
      <c r="I210" s="382"/>
      <c r="J210" s="382"/>
      <c r="K210" s="382"/>
      <c r="L210" s="382"/>
      <c r="M210" s="382"/>
      <c r="N210" s="382"/>
      <c r="O210" s="382"/>
      <c r="P210" s="382"/>
      <c r="Q210" s="382"/>
      <c r="R210" s="382"/>
      <c r="S210" s="382"/>
      <c r="T210" s="382"/>
      <c r="U210" s="382"/>
      <c r="V210" s="382"/>
      <c r="W210" s="382"/>
      <c r="X210" s="382"/>
      <c r="Y210" s="382"/>
      <c r="Z210" s="382"/>
      <c r="AA210" s="382"/>
    </row>
    <row r="211">
      <c r="A211" s="401"/>
      <c r="B211" s="382"/>
      <c r="C211" s="401"/>
      <c r="D211" s="385"/>
      <c r="E211" s="382"/>
      <c r="F211" s="385"/>
      <c r="G211" s="382"/>
      <c r="H211" s="382"/>
      <c r="I211" s="382"/>
      <c r="J211" s="382"/>
      <c r="K211" s="382"/>
      <c r="L211" s="382"/>
      <c r="M211" s="382"/>
      <c r="N211" s="382"/>
      <c r="O211" s="382"/>
      <c r="P211" s="382"/>
      <c r="Q211" s="382"/>
      <c r="R211" s="382"/>
      <c r="S211" s="382"/>
      <c r="T211" s="382"/>
      <c r="U211" s="382"/>
      <c r="V211" s="382"/>
      <c r="W211" s="382"/>
      <c r="X211" s="382"/>
      <c r="Y211" s="382"/>
      <c r="Z211" s="382"/>
      <c r="AA211" s="382"/>
    </row>
    <row r="212">
      <c r="A212" s="401"/>
      <c r="B212" s="382"/>
      <c r="C212" s="401"/>
      <c r="D212" s="385"/>
      <c r="E212" s="382"/>
      <c r="F212" s="385"/>
      <c r="G212" s="382"/>
      <c r="H212" s="382"/>
      <c r="I212" s="382"/>
      <c r="J212" s="382"/>
      <c r="K212" s="382"/>
      <c r="L212" s="382"/>
      <c r="M212" s="382"/>
      <c r="N212" s="382"/>
      <c r="O212" s="382"/>
      <c r="P212" s="382"/>
      <c r="Q212" s="382"/>
      <c r="R212" s="382"/>
      <c r="S212" s="382"/>
      <c r="T212" s="382"/>
      <c r="U212" s="382"/>
      <c r="V212" s="382"/>
      <c r="W212" s="382"/>
      <c r="X212" s="382"/>
      <c r="Y212" s="382"/>
      <c r="Z212" s="382"/>
      <c r="AA212" s="382"/>
    </row>
    <row r="213">
      <c r="A213" s="401"/>
      <c r="B213" s="382"/>
      <c r="C213" s="401"/>
      <c r="D213" s="385"/>
      <c r="E213" s="382"/>
      <c r="F213" s="385"/>
      <c r="G213" s="382"/>
      <c r="H213" s="382"/>
      <c r="I213" s="382"/>
      <c r="J213" s="382"/>
      <c r="K213" s="382"/>
      <c r="L213" s="382"/>
      <c r="M213" s="382"/>
      <c r="N213" s="382"/>
      <c r="O213" s="382"/>
      <c r="P213" s="382"/>
      <c r="Q213" s="382"/>
      <c r="R213" s="382"/>
      <c r="S213" s="382"/>
      <c r="T213" s="382"/>
      <c r="U213" s="382"/>
      <c r="V213" s="382"/>
      <c r="W213" s="382"/>
      <c r="X213" s="382"/>
      <c r="Y213" s="382"/>
      <c r="Z213" s="382"/>
      <c r="AA213" s="382"/>
    </row>
    <row r="214">
      <c r="A214" s="401"/>
      <c r="B214" s="382"/>
      <c r="C214" s="401"/>
      <c r="D214" s="385"/>
      <c r="E214" s="382"/>
      <c r="F214" s="385"/>
      <c r="G214" s="382"/>
      <c r="H214" s="382"/>
      <c r="I214" s="382"/>
      <c r="J214" s="382"/>
      <c r="K214" s="382"/>
      <c r="L214" s="382"/>
      <c r="M214" s="382"/>
      <c r="N214" s="382"/>
      <c r="O214" s="382"/>
      <c r="P214" s="382"/>
      <c r="Q214" s="382"/>
      <c r="R214" s="382"/>
      <c r="S214" s="382"/>
      <c r="T214" s="382"/>
      <c r="U214" s="382"/>
      <c r="V214" s="382"/>
      <c r="W214" s="382"/>
      <c r="X214" s="382"/>
      <c r="Y214" s="382"/>
      <c r="Z214" s="382"/>
      <c r="AA214" s="382"/>
    </row>
    <row r="215">
      <c r="A215" s="401"/>
      <c r="B215" s="382"/>
      <c r="C215" s="401"/>
      <c r="D215" s="385"/>
      <c r="E215" s="382"/>
      <c r="F215" s="385"/>
      <c r="G215" s="382"/>
      <c r="H215" s="382"/>
      <c r="I215" s="382"/>
      <c r="J215" s="382"/>
      <c r="K215" s="382"/>
      <c r="L215" s="382"/>
      <c r="M215" s="382"/>
      <c r="N215" s="382"/>
      <c r="O215" s="382"/>
      <c r="P215" s="382"/>
      <c r="Q215" s="382"/>
      <c r="R215" s="382"/>
      <c r="S215" s="382"/>
      <c r="T215" s="382"/>
      <c r="U215" s="382"/>
      <c r="V215" s="382"/>
      <c r="W215" s="382"/>
      <c r="X215" s="382"/>
      <c r="Y215" s="382"/>
      <c r="Z215" s="382"/>
      <c r="AA215" s="382"/>
    </row>
    <row r="216">
      <c r="A216" s="401"/>
      <c r="B216" s="382"/>
      <c r="C216" s="401"/>
      <c r="D216" s="385"/>
      <c r="E216" s="382"/>
      <c r="F216" s="385"/>
      <c r="G216" s="382"/>
      <c r="H216" s="382"/>
      <c r="I216" s="382"/>
      <c r="J216" s="382"/>
      <c r="K216" s="382"/>
      <c r="L216" s="382"/>
      <c r="M216" s="382"/>
      <c r="N216" s="382"/>
      <c r="O216" s="382"/>
      <c r="P216" s="382"/>
      <c r="Q216" s="382"/>
      <c r="R216" s="382"/>
      <c r="S216" s="382"/>
      <c r="T216" s="382"/>
      <c r="U216" s="382"/>
      <c r="V216" s="382"/>
      <c r="W216" s="382"/>
      <c r="X216" s="382"/>
      <c r="Y216" s="382"/>
      <c r="Z216" s="382"/>
      <c r="AA216" s="382"/>
    </row>
    <row r="217">
      <c r="A217" s="401"/>
      <c r="B217" s="382"/>
      <c r="C217" s="401"/>
      <c r="D217" s="385"/>
      <c r="E217" s="382"/>
      <c r="F217" s="385"/>
      <c r="G217" s="382"/>
      <c r="H217" s="382"/>
      <c r="I217" s="382"/>
      <c r="J217" s="382"/>
      <c r="K217" s="382"/>
      <c r="L217" s="382"/>
      <c r="M217" s="382"/>
      <c r="N217" s="382"/>
      <c r="O217" s="382"/>
      <c r="P217" s="382"/>
      <c r="Q217" s="382"/>
      <c r="R217" s="382"/>
      <c r="S217" s="382"/>
      <c r="T217" s="382"/>
      <c r="U217" s="382"/>
      <c r="V217" s="382"/>
      <c r="W217" s="382"/>
      <c r="X217" s="382"/>
      <c r="Y217" s="382"/>
      <c r="Z217" s="382"/>
      <c r="AA217" s="382"/>
    </row>
    <row r="218">
      <c r="A218" s="401"/>
      <c r="B218" s="382"/>
      <c r="C218" s="401"/>
      <c r="D218" s="385"/>
      <c r="E218" s="382"/>
      <c r="F218" s="385"/>
      <c r="G218" s="382"/>
      <c r="H218" s="382"/>
      <c r="I218" s="382"/>
      <c r="J218" s="382"/>
      <c r="K218" s="382"/>
      <c r="L218" s="382"/>
      <c r="M218" s="382"/>
      <c r="N218" s="382"/>
      <c r="O218" s="382"/>
      <c r="P218" s="382"/>
      <c r="Q218" s="382"/>
      <c r="R218" s="382"/>
      <c r="S218" s="382"/>
      <c r="T218" s="382"/>
      <c r="U218" s="382"/>
      <c r="V218" s="382"/>
      <c r="W218" s="382"/>
      <c r="X218" s="382"/>
      <c r="Y218" s="382"/>
      <c r="Z218" s="382"/>
      <c r="AA218" s="382"/>
    </row>
    <row r="219">
      <c r="A219" s="401"/>
      <c r="B219" s="382"/>
      <c r="C219" s="401"/>
      <c r="D219" s="385"/>
      <c r="E219" s="382"/>
      <c r="F219" s="385"/>
      <c r="G219" s="382"/>
      <c r="H219" s="382"/>
      <c r="I219" s="382"/>
      <c r="J219" s="382"/>
      <c r="K219" s="382"/>
      <c r="L219" s="382"/>
      <c r="M219" s="382"/>
      <c r="N219" s="382"/>
      <c r="O219" s="382"/>
      <c r="P219" s="382"/>
      <c r="Q219" s="382"/>
      <c r="R219" s="382"/>
      <c r="S219" s="382"/>
      <c r="T219" s="382"/>
      <c r="U219" s="382"/>
      <c r="V219" s="382"/>
      <c r="W219" s="382"/>
      <c r="X219" s="382"/>
      <c r="Y219" s="382"/>
      <c r="Z219" s="382"/>
      <c r="AA219" s="382"/>
    </row>
    <row r="220">
      <c r="A220" s="401"/>
      <c r="B220" s="382"/>
      <c r="C220" s="401"/>
      <c r="D220" s="385"/>
      <c r="E220" s="382"/>
      <c r="F220" s="385"/>
      <c r="G220" s="382"/>
      <c r="H220" s="382"/>
      <c r="I220" s="382"/>
      <c r="J220" s="382"/>
      <c r="K220" s="382"/>
      <c r="L220" s="382"/>
      <c r="M220" s="382"/>
      <c r="N220" s="382"/>
      <c r="O220" s="382"/>
      <c r="P220" s="382"/>
      <c r="Q220" s="382"/>
      <c r="R220" s="382"/>
      <c r="S220" s="382"/>
      <c r="T220" s="382"/>
      <c r="U220" s="382"/>
      <c r="V220" s="382"/>
      <c r="W220" s="382"/>
      <c r="X220" s="382"/>
      <c r="Y220" s="382"/>
      <c r="Z220" s="382"/>
      <c r="AA220" s="382"/>
    </row>
    <row r="221">
      <c r="A221" s="401"/>
      <c r="B221" s="382"/>
      <c r="C221" s="401"/>
      <c r="D221" s="385"/>
      <c r="E221" s="382"/>
      <c r="F221" s="385"/>
      <c r="G221" s="382"/>
      <c r="H221" s="382"/>
      <c r="I221" s="382"/>
      <c r="J221" s="382"/>
      <c r="K221" s="382"/>
      <c r="L221" s="382"/>
      <c r="M221" s="382"/>
      <c r="N221" s="382"/>
      <c r="O221" s="382"/>
      <c r="P221" s="382"/>
      <c r="Q221" s="382"/>
      <c r="R221" s="382"/>
      <c r="S221" s="382"/>
      <c r="T221" s="382"/>
      <c r="U221" s="382"/>
      <c r="V221" s="382"/>
      <c r="W221" s="382"/>
      <c r="X221" s="382"/>
      <c r="Y221" s="382"/>
      <c r="Z221" s="382"/>
      <c r="AA221" s="382"/>
    </row>
    <row r="222">
      <c r="A222" s="401"/>
      <c r="B222" s="382"/>
      <c r="C222" s="401"/>
      <c r="D222" s="385"/>
      <c r="E222" s="382"/>
      <c r="F222" s="385"/>
      <c r="G222" s="382"/>
      <c r="H222" s="382"/>
      <c r="I222" s="382"/>
      <c r="J222" s="382"/>
      <c r="K222" s="382"/>
      <c r="L222" s="382"/>
      <c r="M222" s="382"/>
      <c r="N222" s="382"/>
      <c r="O222" s="382"/>
      <c r="P222" s="382"/>
      <c r="Q222" s="382"/>
      <c r="R222" s="382"/>
      <c r="S222" s="382"/>
      <c r="T222" s="382"/>
      <c r="U222" s="382"/>
      <c r="V222" s="382"/>
      <c r="W222" s="382"/>
      <c r="X222" s="382"/>
      <c r="Y222" s="382"/>
      <c r="Z222" s="382"/>
      <c r="AA222" s="382"/>
    </row>
    <row r="223">
      <c r="A223" s="401"/>
      <c r="B223" s="382"/>
      <c r="C223" s="401"/>
      <c r="D223" s="385"/>
      <c r="E223" s="382"/>
      <c r="F223" s="385"/>
      <c r="G223" s="382"/>
      <c r="H223" s="382"/>
      <c r="I223" s="382"/>
      <c r="J223" s="382"/>
      <c r="K223" s="382"/>
      <c r="L223" s="382"/>
      <c r="M223" s="382"/>
      <c r="N223" s="382"/>
      <c r="O223" s="382"/>
      <c r="P223" s="382"/>
      <c r="Q223" s="382"/>
      <c r="R223" s="382"/>
      <c r="S223" s="382"/>
      <c r="T223" s="382"/>
      <c r="U223" s="382"/>
      <c r="V223" s="382"/>
      <c r="W223" s="382"/>
      <c r="X223" s="382"/>
      <c r="Y223" s="382"/>
      <c r="Z223" s="382"/>
      <c r="AA223" s="382"/>
    </row>
    <row r="224">
      <c r="A224" s="401"/>
      <c r="B224" s="382"/>
      <c r="C224" s="401"/>
      <c r="D224" s="385"/>
      <c r="E224" s="382"/>
      <c r="F224" s="385"/>
      <c r="G224" s="382"/>
      <c r="H224" s="382"/>
      <c r="I224" s="382"/>
      <c r="J224" s="382"/>
      <c r="K224" s="382"/>
      <c r="L224" s="382"/>
      <c r="M224" s="382"/>
      <c r="N224" s="382"/>
      <c r="O224" s="382"/>
      <c r="P224" s="382"/>
      <c r="Q224" s="382"/>
      <c r="R224" s="382"/>
      <c r="S224" s="382"/>
      <c r="T224" s="382"/>
      <c r="U224" s="382"/>
      <c r="V224" s="382"/>
      <c r="W224" s="382"/>
      <c r="X224" s="382"/>
      <c r="Y224" s="382"/>
      <c r="Z224" s="382"/>
      <c r="AA224" s="382"/>
    </row>
    <row r="225">
      <c r="A225" s="401"/>
      <c r="B225" s="382"/>
      <c r="C225" s="401"/>
      <c r="D225" s="385"/>
      <c r="E225" s="382"/>
      <c r="F225" s="385"/>
      <c r="G225" s="382"/>
      <c r="H225" s="382"/>
      <c r="I225" s="382"/>
      <c r="J225" s="382"/>
      <c r="K225" s="382"/>
      <c r="L225" s="382"/>
      <c r="M225" s="382"/>
      <c r="N225" s="382"/>
      <c r="O225" s="382"/>
      <c r="P225" s="382"/>
      <c r="Q225" s="382"/>
      <c r="R225" s="382"/>
      <c r="S225" s="382"/>
      <c r="T225" s="382"/>
      <c r="U225" s="382"/>
      <c r="V225" s="382"/>
      <c r="W225" s="382"/>
      <c r="X225" s="382"/>
      <c r="Y225" s="382"/>
      <c r="Z225" s="382"/>
      <c r="AA225" s="382"/>
    </row>
    <row r="226">
      <c r="A226" s="401"/>
      <c r="B226" s="382"/>
      <c r="C226" s="401"/>
      <c r="D226" s="385"/>
      <c r="E226" s="382"/>
      <c r="F226" s="385"/>
      <c r="G226" s="382"/>
      <c r="H226" s="382"/>
      <c r="I226" s="382"/>
      <c r="J226" s="382"/>
      <c r="K226" s="382"/>
      <c r="L226" s="382"/>
      <c r="M226" s="382"/>
      <c r="N226" s="382"/>
      <c r="O226" s="382"/>
      <c r="P226" s="382"/>
      <c r="Q226" s="382"/>
      <c r="R226" s="382"/>
      <c r="S226" s="382"/>
      <c r="T226" s="382"/>
      <c r="U226" s="382"/>
      <c r="V226" s="382"/>
      <c r="W226" s="382"/>
      <c r="X226" s="382"/>
      <c r="Y226" s="382"/>
      <c r="Z226" s="382"/>
      <c r="AA226" s="382"/>
    </row>
    <row r="227">
      <c r="A227" s="401"/>
      <c r="B227" s="382"/>
      <c r="C227" s="401"/>
      <c r="D227" s="385"/>
      <c r="E227" s="382"/>
      <c r="F227" s="385"/>
      <c r="G227" s="382"/>
      <c r="H227" s="382"/>
      <c r="I227" s="382"/>
      <c r="J227" s="382"/>
      <c r="K227" s="382"/>
      <c r="L227" s="382"/>
      <c r="M227" s="382"/>
      <c r="N227" s="382"/>
      <c r="O227" s="382"/>
      <c r="P227" s="382"/>
      <c r="Q227" s="382"/>
      <c r="R227" s="382"/>
      <c r="S227" s="382"/>
      <c r="T227" s="382"/>
      <c r="U227" s="382"/>
      <c r="V227" s="382"/>
      <c r="W227" s="382"/>
      <c r="X227" s="382"/>
      <c r="Y227" s="382"/>
      <c r="Z227" s="382"/>
      <c r="AA227" s="382"/>
    </row>
    <row r="228">
      <c r="A228" s="401"/>
      <c r="B228" s="382"/>
      <c r="C228" s="401"/>
      <c r="D228" s="385"/>
      <c r="E228" s="382"/>
      <c r="F228" s="385"/>
      <c r="G228" s="382"/>
      <c r="H228" s="382"/>
      <c r="I228" s="382"/>
      <c r="J228" s="382"/>
      <c r="K228" s="382"/>
      <c r="L228" s="382"/>
      <c r="M228" s="382"/>
      <c r="N228" s="382"/>
      <c r="O228" s="382"/>
      <c r="P228" s="382"/>
      <c r="Q228" s="382"/>
      <c r="R228" s="382"/>
      <c r="S228" s="382"/>
      <c r="T228" s="382"/>
      <c r="U228" s="382"/>
      <c r="V228" s="382"/>
      <c r="W228" s="382"/>
      <c r="X228" s="382"/>
      <c r="Y228" s="382"/>
      <c r="Z228" s="382"/>
      <c r="AA228" s="382"/>
    </row>
    <row r="229">
      <c r="A229" s="401"/>
      <c r="B229" s="382"/>
      <c r="C229" s="401"/>
      <c r="D229" s="385"/>
      <c r="E229" s="382"/>
      <c r="F229" s="385"/>
      <c r="G229" s="382"/>
      <c r="H229" s="382"/>
      <c r="I229" s="382"/>
      <c r="J229" s="382"/>
      <c r="K229" s="382"/>
      <c r="L229" s="382"/>
      <c r="M229" s="382"/>
      <c r="N229" s="382"/>
      <c r="O229" s="382"/>
      <c r="P229" s="382"/>
      <c r="Q229" s="382"/>
      <c r="R229" s="382"/>
      <c r="S229" s="382"/>
      <c r="T229" s="382"/>
      <c r="U229" s="382"/>
      <c r="V229" s="382"/>
      <c r="W229" s="382"/>
      <c r="X229" s="382"/>
      <c r="Y229" s="382"/>
      <c r="Z229" s="382"/>
      <c r="AA229" s="382"/>
    </row>
    <row r="230">
      <c r="A230" s="401"/>
      <c r="B230" s="382"/>
      <c r="C230" s="401"/>
      <c r="D230" s="385"/>
      <c r="E230" s="382"/>
      <c r="F230" s="385"/>
      <c r="G230" s="382"/>
      <c r="H230" s="382"/>
      <c r="I230" s="382"/>
      <c r="J230" s="382"/>
      <c r="K230" s="382"/>
      <c r="L230" s="382"/>
      <c r="M230" s="382"/>
      <c r="N230" s="382"/>
      <c r="O230" s="382"/>
      <c r="P230" s="382"/>
      <c r="Q230" s="382"/>
      <c r="R230" s="382"/>
      <c r="S230" s="382"/>
      <c r="T230" s="382"/>
      <c r="U230" s="382"/>
      <c r="V230" s="382"/>
      <c r="W230" s="382"/>
      <c r="X230" s="382"/>
      <c r="Y230" s="382"/>
      <c r="Z230" s="382"/>
      <c r="AA230" s="382"/>
    </row>
    <row r="231">
      <c r="A231" s="401"/>
      <c r="B231" s="382"/>
      <c r="C231" s="401"/>
      <c r="D231" s="385"/>
      <c r="E231" s="382"/>
      <c r="F231" s="385"/>
      <c r="G231" s="382"/>
      <c r="H231" s="382"/>
      <c r="I231" s="382"/>
      <c r="J231" s="382"/>
      <c r="K231" s="382"/>
      <c r="L231" s="382"/>
      <c r="M231" s="382"/>
      <c r="N231" s="382"/>
      <c r="O231" s="382"/>
      <c r="P231" s="382"/>
      <c r="Q231" s="382"/>
      <c r="R231" s="382"/>
      <c r="S231" s="382"/>
      <c r="T231" s="382"/>
      <c r="U231" s="382"/>
      <c r="V231" s="382"/>
      <c r="W231" s="382"/>
      <c r="X231" s="382"/>
      <c r="Y231" s="382"/>
      <c r="Z231" s="382"/>
      <c r="AA231" s="382"/>
    </row>
    <row r="232">
      <c r="A232" s="401"/>
      <c r="B232" s="382"/>
      <c r="C232" s="401"/>
      <c r="D232" s="385"/>
      <c r="E232" s="382"/>
      <c r="F232" s="385"/>
      <c r="G232" s="382"/>
      <c r="H232" s="382"/>
      <c r="I232" s="382"/>
      <c r="J232" s="382"/>
      <c r="K232" s="382"/>
      <c r="L232" s="382"/>
      <c r="M232" s="382"/>
      <c r="N232" s="382"/>
      <c r="O232" s="382"/>
      <c r="P232" s="382"/>
      <c r="Q232" s="382"/>
      <c r="R232" s="382"/>
      <c r="S232" s="382"/>
      <c r="T232" s="382"/>
      <c r="U232" s="382"/>
      <c r="V232" s="382"/>
      <c r="W232" s="382"/>
      <c r="X232" s="382"/>
      <c r="Y232" s="382"/>
      <c r="Z232" s="382"/>
      <c r="AA232" s="382"/>
    </row>
    <row r="233">
      <c r="A233" s="401"/>
      <c r="B233" s="382"/>
      <c r="C233" s="401"/>
      <c r="D233" s="385"/>
      <c r="E233" s="382"/>
      <c r="F233" s="385"/>
      <c r="G233" s="382"/>
      <c r="H233" s="382"/>
      <c r="I233" s="382"/>
      <c r="J233" s="382"/>
      <c r="K233" s="382"/>
      <c r="L233" s="382"/>
      <c r="M233" s="382"/>
      <c r="N233" s="382"/>
      <c r="O233" s="382"/>
      <c r="P233" s="382"/>
      <c r="Q233" s="382"/>
      <c r="R233" s="382"/>
      <c r="S233" s="382"/>
      <c r="T233" s="382"/>
      <c r="U233" s="382"/>
      <c r="V233" s="382"/>
      <c r="W233" s="382"/>
      <c r="X233" s="382"/>
      <c r="Y233" s="382"/>
      <c r="Z233" s="382"/>
      <c r="AA233" s="382"/>
    </row>
    <row r="234">
      <c r="A234" s="401"/>
      <c r="B234" s="382"/>
      <c r="C234" s="401"/>
      <c r="D234" s="385"/>
      <c r="E234" s="382"/>
      <c r="F234" s="385"/>
      <c r="G234" s="382"/>
      <c r="H234" s="382"/>
      <c r="I234" s="382"/>
      <c r="J234" s="382"/>
      <c r="K234" s="382"/>
      <c r="L234" s="382"/>
      <c r="M234" s="382"/>
      <c r="N234" s="382"/>
      <c r="O234" s="382"/>
      <c r="P234" s="382"/>
      <c r="Q234" s="382"/>
      <c r="R234" s="382"/>
      <c r="S234" s="382"/>
      <c r="T234" s="382"/>
      <c r="U234" s="382"/>
      <c r="V234" s="382"/>
      <c r="W234" s="382"/>
      <c r="X234" s="382"/>
      <c r="Y234" s="382"/>
      <c r="Z234" s="382"/>
      <c r="AA234" s="382"/>
    </row>
    <row r="235">
      <c r="A235" s="401"/>
      <c r="B235" s="382"/>
      <c r="C235" s="401"/>
      <c r="D235" s="385"/>
      <c r="E235" s="382"/>
      <c r="F235" s="385"/>
      <c r="G235" s="382"/>
      <c r="H235" s="382"/>
      <c r="I235" s="382"/>
      <c r="J235" s="382"/>
      <c r="K235" s="382"/>
      <c r="L235" s="382"/>
      <c r="M235" s="382"/>
      <c r="N235" s="382"/>
      <c r="O235" s="382"/>
      <c r="P235" s="382"/>
      <c r="Q235" s="382"/>
      <c r="R235" s="382"/>
      <c r="S235" s="382"/>
      <c r="T235" s="382"/>
      <c r="U235" s="382"/>
      <c r="V235" s="382"/>
      <c r="W235" s="382"/>
      <c r="X235" s="382"/>
      <c r="Y235" s="382"/>
      <c r="Z235" s="382"/>
      <c r="AA235" s="382"/>
    </row>
    <row r="236">
      <c r="A236" s="401"/>
      <c r="B236" s="382"/>
      <c r="C236" s="401"/>
      <c r="D236" s="385"/>
      <c r="E236" s="382"/>
      <c r="F236" s="385"/>
      <c r="G236" s="382"/>
      <c r="H236" s="382"/>
      <c r="I236" s="382"/>
      <c r="J236" s="382"/>
      <c r="K236" s="382"/>
      <c r="L236" s="382"/>
      <c r="M236" s="382"/>
      <c r="N236" s="382"/>
      <c r="O236" s="382"/>
      <c r="P236" s="382"/>
      <c r="Q236" s="382"/>
      <c r="R236" s="382"/>
      <c r="S236" s="382"/>
      <c r="T236" s="382"/>
      <c r="U236" s="382"/>
      <c r="V236" s="382"/>
      <c r="W236" s="382"/>
      <c r="X236" s="382"/>
      <c r="Y236" s="382"/>
      <c r="Z236" s="382"/>
      <c r="AA236" s="382"/>
    </row>
    <row r="237">
      <c r="A237" s="401"/>
      <c r="B237" s="382"/>
      <c r="C237" s="401"/>
      <c r="D237" s="385"/>
      <c r="E237" s="382"/>
      <c r="F237" s="385"/>
      <c r="G237" s="382"/>
      <c r="H237" s="382"/>
      <c r="I237" s="382"/>
      <c r="J237" s="382"/>
      <c r="K237" s="382"/>
      <c r="L237" s="382"/>
      <c r="M237" s="382"/>
      <c r="N237" s="382"/>
      <c r="O237" s="382"/>
      <c r="P237" s="382"/>
      <c r="Q237" s="382"/>
      <c r="R237" s="382"/>
      <c r="S237" s="382"/>
      <c r="T237" s="382"/>
      <c r="U237" s="382"/>
      <c r="V237" s="382"/>
      <c r="W237" s="382"/>
      <c r="X237" s="382"/>
      <c r="Y237" s="382"/>
      <c r="Z237" s="382"/>
      <c r="AA237" s="382"/>
    </row>
    <row r="238">
      <c r="A238" s="401"/>
      <c r="B238" s="382"/>
      <c r="C238" s="401"/>
      <c r="D238" s="385"/>
      <c r="E238" s="382"/>
      <c r="F238" s="385"/>
      <c r="G238" s="382"/>
      <c r="H238" s="382"/>
      <c r="I238" s="382"/>
      <c r="J238" s="382"/>
      <c r="K238" s="382"/>
      <c r="L238" s="382"/>
      <c r="M238" s="382"/>
      <c r="N238" s="382"/>
      <c r="O238" s="382"/>
      <c r="P238" s="382"/>
      <c r="Q238" s="382"/>
      <c r="R238" s="382"/>
      <c r="S238" s="382"/>
      <c r="T238" s="382"/>
      <c r="U238" s="382"/>
      <c r="V238" s="382"/>
      <c r="W238" s="382"/>
      <c r="X238" s="382"/>
      <c r="Y238" s="382"/>
      <c r="Z238" s="382"/>
      <c r="AA238" s="382"/>
    </row>
    <row r="239">
      <c r="A239" s="401"/>
      <c r="B239" s="382"/>
      <c r="C239" s="401"/>
      <c r="D239" s="385"/>
      <c r="E239" s="382"/>
      <c r="F239" s="385"/>
      <c r="G239" s="382"/>
      <c r="H239" s="382"/>
      <c r="I239" s="382"/>
      <c r="J239" s="382"/>
      <c r="K239" s="382"/>
      <c r="L239" s="382"/>
      <c r="M239" s="382"/>
      <c r="N239" s="382"/>
      <c r="O239" s="382"/>
      <c r="P239" s="382"/>
      <c r="Q239" s="382"/>
      <c r="R239" s="382"/>
      <c r="S239" s="382"/>
      <c r="T239" s="382"/>
      <c r="U239" s="382"/>
      <c r="V239" s="382"/>
      <c r="W239" s="382"/>
      <c r="X239" s="382"/>
      <c r="Y239" s="382"/>
      <c r="Z239" s="382"/>
      <c r="AA239" s="382"/>
    </row>
    <row r="240">
      <c r="A240" s="401"/>
      <c r="B240" s="382"/>
      <c r="C240" s="401"/>
      <c r="D240" s="385"/>
      <c r="E240" s="382"/>
      <c r="F240" s="385"/>
      <c r="G240" s="382"/>
      <c r="H240" s="382"/>
      <c r="I240" s="382"/>
      <c r="J240" s="382"/>
      <c r="K240" s="382"/>
      <c r="L240" s="382"/>
      <c r="M240" s="382"/>
      <c r="N240" s="382"/>
      <c r="O240" s="382"/>
      <c r="P240" s="382"/>
      <c r="Q240" s="382"/>
      <c r="R240" s="382"/>
      <c r="S240" s="382"/>
      <c r="T240" s="382"/>
      <c r="U240" s="382"/>
      <c r="V240" s="382"/>
      <c r="W240" s="382"/>
      <c r="X240" s="382"/>
      <c r="Y240" s="382"/>
      <c r="Z240" s="382"/>
      <c r="AA240" s="382"/>
    </row>
    <row r="241">
      <c r="A241" s="401"/>
      <c r="B241" s="382"/>
      <c r="C241" s="401"/>
      <c r="D241" s="385"/>
      <c r="E241" s="382"/>
      <c r="F241" s="385"/>
      <c r="G241" s="382"/>
      <c r="H241" s="382"/>
      <c r="I241" s="382"/>
      <c r="J241" s="382"/>
      <c r="K241" s="382"/>
      <c r="L241" s="382"/>
      <c r="M241" s="382"/>
      <c r="N241" s="382"/>
      <c r="O241" s="382"/>
      <c r="P241" s="382"/>
      <c r="Q241" s="382"/>
      <c r="R241" s="382"/>
      <c r="S241" s="382"/>
      <c r="T241" s="382"/>
      <c r="U241" s="382"/>
      <c r="V241" s="382"/>
      <c r="W241" s="382"/>
      <c r="X241" s="382"/>
      <c r="Y241" s="382"/>
      <c r="Z241" s="382"/>
      <c r="AA241" s="382"/>
    </row>
    <row r="242">
      <c r="A242" s="401"/>
      <c r="B242" s="382"/>
      <c r="C242" s="401"/>
      <c r="D242" s="385"/>
      <c r="E242" s="382"/>
      <c r="F242" s="385"/>
      <c r="G242" s="382"/>
      <c r="H242" s="382"/>
      <c r="I242" s="382"/>
      <c r="J242" s="382"/>
      <c r="K242" s="382"/>
      <c r="L242" s="382"/>
      <c r="M242" s="382"/>
      <c r="N242" s="382"/>
      <c r="O242" s="382"/>
      <c r="P242" s="382"/>
      <c r="Q242" s="382"/>
      <c r="R242" s="382"/>
      <c r="S242" s="382"/>
      <c r="T242" s="382"/>
      <c r="U242" s="382"/>
      <c r="V242" s="382"/>
      <c r="W242" s="382"/>
      <c r="X242" s="382"/>
      <c r="Y242" s="382"/>
      <c r="Z242" s="382"/>
      <c r="AA242" s="382"/>
    </row>
    <row r="243">
      <c r="A243" s="401"/>
      <c r="B243" s="382"/>
      <c r="C243" s="401"/>
      <c r="D243" s="385"/>
      <c r="E243" s="382"/>
      <c r="F243" s="385"/>
      <c r="G243" s="382"/>
      <c r="H243" s="382"/>
      <c r="I243" s="382"/>
      <c r="J243" s="382"/>
      <c r="K243" s="382"/>
      <c r="L243" s="382"/>
      <c r="M243" s="382"/>
      <c r="N243" s="382"/>
      <c r="O243" s="382"/>
      <c r="P243" s="382"/>
      <c r="Q243" s="382"/>
      <c r="R243" s="382"/>
      <c r="S243" s="382"/>
      <c r="T243" s="382"/>
      <c r="U243" s="382"/>
      <c r="V243" s="382"/>
      <c r="W243" s="382"/>
      <c r="X243" s="382"/>
      <c r="Y243" s="382"/>
      <c r="Z243" s="382"/>
      <c r="AA243" s="382"/>
    </row>
    <row r="244">
      <c r="A244" s="401"/>
      <c r="B244" s="382"/>
      <c r="C244" s="401"/>
      <c r="D244" s="385"/>
      <c r="E244" s="382"/>
      <c r="F244" s="385"/>
      <c r="G244" s="382"/>
      <c r="H244" s="382"/>
      <c r="I244" s="382"/>
      <c r="J244" s="382"/>
      <c r="K244" s="382"/>
      <c r="L244" s="382"/>
      <c r="M244" s="382"/>
      <c r="N244" s="382"/>
      <c r="O244" s="382"/>
      <c r="P244" s="382"/>
      <c r="Q244" s="382"/>
      <c r="R244" s="382"/>
      <c r="S244" s="382"/>
      <c r="T244" s="382"/>
      <c r="U244" s="382"/>
      <c r="V244" s="382"/>
      <c r="W244" s="382"/>
      <c r="X244" s="382"/>
      <c r="Y244" s="382"/>
      <c r="Z244" s="382"/>
      <c r="AA244" s="382"/>
    </row>
    <row r="245">
      <c r="A245" s="401"/>
      <c r="B245" s="382"/>
      <c r="C245" s="401"/>
      <c r="D245" s="385"/>
      <c r="E245" s="382"/>
      <c r="F245" s="385"/>
      <c r="G245" s="382"/>
      <c r="H245" s="382"/>
      <c r="I245" s="382"/>
      <c r="J245" s="382"/>
      <c r="K245" s="382"/>
      <c r="L245" s="382"/>
      <c r="M245" s="382"/>
      <c r="N245" s="382"/>
      <c r="O245" s="382"/>
      <c r="P245" s="382"/>
      <c r="Q245" s="382"/>
      <c r="R245" s="382"/>
      <c r="S245" s="382"/>
      <c r="T245" s="382"/>
      <c r="U245" s="382"/>
      <c r="V245" s="382"/>
      <c r="W245" s="382"/>
      <c r="X245" s="382"/>
      <c r="Y245" s="382"/>
      <c r="Z245" s="382"/>
      <c r="AA245" s="382"/>
    </row>
    <row r="246">
      <c r="A246" s="401"/>
      <c r="B246" s="382"/>
      <c r="C246" s="401"/>
      <c r="D246" s="385"/>
      <c r="E246" s="382"/>
      <c r="F246" s="385"/>
      <c r="G246" s="382"/>
      <c r="H246" s="382"/>
      <c r="I246" s="382"/>
      <c r="J246" s="382"/>
      <c r="K246" s="382"/>
      <c r="L246" s="382"/>
      <c r="M246" s="382"/>
      <c r="N246" s="382"/>
      <c r="O246" s="382"/>
      <c r="P246" s="382"/>
      <c r="Q246" s="382"/>
      <c r="R246" s="382"/>
      <c r="S246" s="382"/>
      <c r="T246" s="382"/>
      <c r="U246" s="382"/>
      <c r="V246" s="382"/>
      <c r="W246" s="382"/>
      <c r="X246" s="382"/>
      <c r="Y246" s="382"/>
      <c r="Z246" s="382"/>
      <c r="AA246" s="382"/>
    </row>
    <row r="247">
      <c r="A247" s="401"/>
      <c r="B247" s="382"/>
      <c r="C247" s="401"/>
      <c r="D247" s="385"/>
      <c r="E247" s="382"/>
      <c r="F247" s="385"/>
      <c r="G247" s="382"/>
      <c r="H247" s="382"/>
      <c r="I247" s="382"/>
      <c r="J247" s="382"/>
      <c r="K247" s="382"/>
      <c r="L247" s="382"/>
      <c r="M247" s="382"/>
      <c r="N247" s="382"/>
      <c r="O247" s="382"/>
      <c r="P247" s="382"/>
      <c r="Q247" s="382"/>
      <c r="R247" s="382"/>
      <c r="S247" s="382"/>
      <c r="T247" s="382"/>
      <c r="U247" s="382"/>
      <c r="V247" s="382"/>
      <c r="W247" s="382"/>
      <c r="X247" s="382"/>
      <c r="Y247" s="382"/>
      <c r="Z247" s="382"/>
      <c r="AA247" s="382"/>
    </row>
    <row r="248">
      <c r="A248" s="401"/>
      <c r="B248" s="382"/>
      <c r="C248" s="401"/>
      <c r="D248" s="385"/>
      <c r="E248" s="382"/>
      <c r="F248" s="385"/>
      <c r="G248" s="382"/>
      <c r="H248" s="382"/>
      <c r="I248" s="382"/>
      <c r="J248" s="382"/>
      <c r="K248" s="382"/>
      <c r="L248" s="382"/>
      <c r="M248" s="382"/>
      <c r="N248" s="382"/>
      <c r="O248" s="382"/>
      <c r="P248" s="382"/>
      <c r="Q248" s="382"/>
      <c r="R248" s="382"/>
      <c r="S248" s="382"/>
      <c r="T248" s="382"/>
      <c r="U248" s="382"/>
      <c r="V248" s="382"/>
      <c r="W248" s="382"/>
      <c r="X248" s="382"/>
      <c r="Y248" s="382"/>
      <c r="Z248" s="382"/>
      <c r="AA248" s="382"/>
    </row>
    <row r="249">
      <c r="A249" s="401"/>
      <c r="B249" s="382"/>
      <c r="C249" s="401"/>
      <c r="D249" s="385"/>
      <c r="E249" s="382"/>
      <c r="F249" s="385"/>
      <c r="G249" s="382"/>
      <c r="H249" s="382"/>
      <c r="I249" s="382"/>
      <c r="J249" s="382"/>
      <c r="K249" s="382"/>
      <c r="L249" s="382"/>
      <c r="M249" s="382"/>
      <c r="N249" s="382"/>
      <c r="O249" s="382"/>
      <c r="P249" s="382"/>
      <c r="Q249" s="382"/>
      <c r="R249" s="382"/>
      <c r="S249" s="382"/>
      <c r="T249" s="382"/>
      <c r="U249" s="382"/>
      <c r="V249" s="382"/>
      <c r="W249" s="382"/>
      <c r="X249" s="382"/>
      <c r="Y249" s="382"/>
      <c r="Z249" s="382"/>
      <c r="AA249" s="382"/>
    </row>
    <row r="250">
      <c r="A250" s="401"/>
      <c r="B250" s="382"/>
      <c r="C250" s="401"/>
      <c r="D250" s="385"/>
      <c r="E250" s="382"/>
      <c r="F250" s="385"/>
      <c r="G250" s="382"/>
      <c r="H250" s="382"/>
      <c r="I250" s="382"/>
      <c r="J250" s="382"/>
      <c r="K250" s="382"/>
      <c r="L250" s="382"/>
      <c r="M250" s="382"/>
      <c r="N250" s="382"/>
      <c r="O250" s="382"/>
      <c r="P250" s="382"/>
      <c r="Q250" s="382"/>
      <c r="R250" s="382"/>
      <c r="S250" s="382"/>
      <c r="T250" s="382"/>
      <c r="U250" s="382"/>
      <c r="V250" s="382"/>
      <c r="W250" s="382"/>
      <c r="X250" s="382"/>
      <c r="Y250" s="382"/>
      <c r="Z250" s="382"/>
      <c r="AA250" s="382"/>
    </row>
    <row r="251">
      <c r="A251" s="401"/>
      <c r="B251" s="382"/>
      <c r="C251" s="401"/>
      <c r="D251" s="385"/>
      <c r="E251" s="382"/>
      <c r="F251" s="385"/>
      <c r="G251" s="382"/>
      <c r="H251" s="382"/>
      <c r="I251" s="382"/>
      <c r="J251" s="382"/>
      <c r="K251" s="382"/>
      <c r="L251" s="382"/>
      <c r="M251" s="382"/>
      <c r="N251" s="382"/>
      <c r="O251" s="382"/>
      <c r="P251" s="382"/>
      <c r="Q251" s="382"/>
      <c r="R251" s="382"/>
      <c r="S251" s="382"/>
      <c r="T251" s="382"/>
      <c r="U251" s="382"/>
      <c r="V251" s="382"/>
      <c r="W251" s="382"/>
      <c r="X251" s="382"/>
      <c r="Y251" s="382"/>
      <c r="Z251" s="382"/>
      <c r="AA251" s="382"/>
    </row>
    <row r="252">
      <c r="A252" s="401"/>
      <c r="B252" s="382"/>
      <c r="C252" s="401"/>
      <c r="D252" s="385"/>
      <c r="E252" s="382"/>
      <c r="F252" s="385"/>
      <c r="G252" s="382"/>
      <c r="H252" s="382"/>
      <c r="I252" s="382"/>
      <c r="J252" s="382"/>
      <c r="K252" s="382"/>
      <c r="L252" s="382"/>
      <c r="M252" s="382"/>
      <c r="N252" s="382"/>
      <c r="O252" s="382"/>
      <c r="P252" s="382"/>
      <c r="Q252" s="382"/>
      <c r="R252" s="382"/>
      <c r="S252" s="382"/>
      <c r="T252" s="382"/>
      <c r="U252" s="382"/>
      <c r="V252" s="382"/>
      <c r="W252" s="382"/>
      <c r="X252" s="382"/>
      <c r="Y252" s="382"/>
      <c r="Z252" s="382"/>
      <c r="AA252" s="382"/>
    </row>
    <row r="253">
      <c r="A253" s="401"/>
      <c r="B253" s="382"/>
      <c r="C253" s="401"/>
      <c r="D253" s="385"/>
      <c r="E253" s="382"/>
      <c r="F253" s="385"/>
      <c r="G253" s="382"/>
      <c r="H253" s="382"/>
      <c r="I253" s="382"/>
      <c r="J253" s="382"/>
      <c r="K253" s="382"/>
      <c r="L253" s="382"/>
      <c r="M253" s="382"/>
      <c r="N253" s="382"/>
      <c r="O253" s="382"/>
      <c r="P253" s="382"/>
      <c r="Q253" s="382"/>
      <c r="R253" s="382"/>
      <c r="S253" s="382"/>
      <c r="T253" s="382"/>
      <c r="U253" s="382"/>
      <c r="V253" s="382"/>
      <c r="W253" s="382"/>
      <c r="X253" s="382"/>
      <c r="Y253" s="382"/>
      <c r="Z253" s="382"/>
      <c r="AA253" s="382"/>
    </row>
    <row r="254">
      <c r="A254" s="401"/>
      <c r="B254" s="382"/>
      <c r="C254" s="401"/>
      <c r="D254" s="385"/>
      <c r="E254" s="382"/>
      <c r="F254" s="385"/>
      <c r="G254" s="382"/>
      <c r="H254" s="382"/>
      <c r="I254" s="382"/>
      <c r="J254" s="382"/>
      <c r="K254" s="382"/>
      <c r="L254" s="382"/>
      <c r="M254" s="382"/>
      <c r="N254" s="382"/>
      <c r="O254" s="382"/>
      <c r="P254" s="382"/>
      <c r="Q254" s="382"/>
      <c r="R254" s="382"/>
      <c r="S254" s="382"/>
      <c r="T254" s="382"/>
      <c r="U254" s="382"/>
      <c r="V254" s="382"/>
      <c r="W254" s="382"/>
      <c r="X254" s="382"/>
      <c r="Y254" s="382"/>
      <c r="Z254" s="382"/>
      <c r="AA254" s="382"/>
    </row>
    <row r="255">
      <c r="A255" s="401"/>
      <c r="B255" s="382"/>
      <c r="C255" s="401"/>
      <c r="D255" s="385"/>
      <c r="E255" s="382"/>
      <c r="F255" s="385"/>
      <c r="G255" s="382"/>
      <c r="H255" s="382"/>
      <c r="I255" s="382"/>
      <c r="J255" s="382"/>
      <c r="K255" s="382"/>
      <c r="L255" s="382"/>
      <c r="M255" s="382"/>
      <c r="N255" s="382"/>
      <c r="O255" s="382"/>
      <c r="P255" s="382"/>
      <c r="Q255" s="382"/>
      <c r="R255" s="382"/>
      <c r="S255" s="382"/>
      <c r="T255" s="382"/>
      <c r="U255" s="382"/>
      <c r="V255" s="382"/>
      <c r="W255" s="382"/>
      <c r="X255" s="382"/>
      <c r="Y255" s="382"/>
      <c r="Z255" s="382"/>
      <c r="AA255" s="382"/>
    </row>
    <row r="256">
      <c r="A256" s="401"/>
      <c r="B256" s="382"/>
      <c r="C256" s="401"/>
      <c r="D256" s="385"/>
      <c r="E256" s="382"/>
      <c r="F256" s="385"/>
      <c r="G256" s="382"/>
      <c r="H256" s="382"/>
      <c r="I256" s="382"/>
      <c r="J256" s="382"/>
      <c r="K256" s="382"/>
      <c r="L256" s="382"/>
      <c r="M256" s="382"/>
      <c r="N256" s="382"/>
      <c r="O256" s="382"/>
      <c r="P256" s="382"/>
      <c r="Q256" s="382"/>
      <c r="R256" s="382"/>
      <c r="S256" s="382"/>
      <c r="T256" s="382"/>
      <c r="U256" s="382"/>
      <c r="V256" s="382"/>
      <c r="W256" s="382"/>
      <c r="X256" s="382"/>
      <c r="Y256" s="382"/>
      <c r="Z256" s="382"/>
      <c r="AA256" s="382"/>
    </row>
    <row r="257">
      <c r="A257" s="401"/>
      <c r="B257" s="382"/>
      <c r="C257" s="401"/>
      <c r="D257" s="385"/>
      <c r="E257" s="382"/>
      <c r="F257" s="385"/>
      <c r="G257" s="382"/>
      <c r="H257" s="382"/>
      <c r="I257" s="382"/>
      <c r="J257" s="382"/>
      <c r="K257" s="382"/>
      <c r="L257" s="382"/>
      <c r="M257" s="382"/>
      <c r="N257" s="382"/>
      <c r="O257" s="382"/>
      <c r="P257" s="382"/>
      <c r="Q257" s="382"/>
      <c r="R257" s="382"/>
      <c r="S257" s="382"/>
      <c r="T257" s="382"/>
      <c r="U257" s="382"/>
      <c r="V257" s="382"/>
      <c r="W257" s="382"/>
      <c r="X257" s="382"/>
      <c r="Y257" s="382"/>
      <c r="Z257" s="382"/>
      <c r="AA257" s="382"/>
    </row>
    <row r="258">
      <c r="A258" s="401"/>
      <c r="B258" s="382"/>
      <c r="C258" s="401"/>
      <c r="D258" s="385"/>
      <c r="E258" s="382"/>
      <c r="F258" s="385"/>
      <c r="G258" s="382"/>
      <c r="H258" s="382"/>
      <c r="I258" s="382"/>
      <c r="J258" s="382"/>
      <c r="K258" s="382"/>
      <c r="L258" s="382"/>
      <c r="M258" s="382"/>
      <c r="N258" s="382"/>
      <c r="O258" s="382"/>
      <c r="P258" s="382"/>
      <c r="Q258" s="382"/>
      <c r="R258" s="382"/>
      <c r="S258" s="382"/>
      <c r="T258" s="382"/>
      <c r="U258" s="382"/>
      <c r="V258" s="382"/>
      <c r="W258" s="382"/>
      <c r="X258" s="382"/>
      <c r="Y258" s="382"/>
      <c r="Z258" s="382"/>
      <c r="AA258" s="382"/>
    </row>
    <row r="259">
      <c r="A259" s="401"/>
      <c r="B259" s="382"/>
      <c r="C259" s="401"/>
      <c r="D259" s="385"/>
      <c r="E259" s="382"/>
      <c r="F259" s="385"/>
      <c r="G259" s="382"/>
      <c r="H259" s="382"/>
      <c r="I259" s="382"/>
      <c r="J259" s="382"/>
      <c r="K259" s="382"/>
      <c r="L259" s="382"/>
      <c r="M259" s="382"/>
      <c r="N259" s="382"/>
      <c r="O259" s="382"/>
      <c r="P259" s="382"/>
      <c r="Q259" s="382"/>
      <c r="R259" s="382"/>
      <c r="S259" s="382"/>
      <c r="T259" s="382"/>
      <c r="U259" s="382"/>
      <c r="V259" s="382"/>
      <c r="W259" s="382"/>
      <c r="X259" s="382"/>
      <c r="Y259" s="382"/>
      <c r="Z259" s="382"/>
      <c r="AA259" s="382"/>
    </row>
    <row r="260">
      <c r="A260" s="401"/>
      <c r="B260" s="382"/>
      <c r="C260" s="401"/>
      <c r="D260" s="385"/>
      <c r="E260" s="382"/>
      <c r="F260" s="385"/>
      <c r="G260" s="382"/>
      <c r="H260" s="382"/>
      <c r="I260" s="382"/>
      <c r="J260" s="382"/>
      <c r="K260" s="382"/>
      <c r="L260" s="382"/>
      <c r="M260" s="382"/>
      <c r="N260" s="382"/>
      <c r="O260" s="382"/>
      <c r="P260" s="382"/>
      <c r="Q260" s="382"/>
      <c r="R260" s="382"/>
      <c r="S260" s="382"/>
      <c r="T260" s="382"/>
      <c r="U260" s="382"/>
      <c r="V260" s="382"/>
      <c r="W260" s="382"/>
      <c r="X260" s="382"/>
      <c r="Y260" s="382"/>
      <c r="Z260" s="382"/>
      <c r="AA260" s="382"/>
    </row>
    <row r="261">
      <c r="A261" s="401"/>
      <c r="B261" s="382"/>
      <c r="C261" s="401"/>
      <c r="D261" s="385"/>
      <c r="E261" s="382"/>
      <c r="F261" s="385"/>
      <c r="G261" s="382"/>
      <c r="H261" s="382"/>
      <c r="I261" s="382"/>
      <c r="J261" s="382"/>
      <c r="K261" s="382"/>
      <c r="L261" s="382"/>
      <c r="M261" s="382"/>
      <c r="N261" s="382"/>
      <c r="O261" s="382"/>
      <c r="P261" s="382"/>
      <c r="Q261" s="382"/>
      <c r="R261" s="382"/>
      <c r="S261" s="382"/>
      <c r="T261" s="382"/>
      <c r="U261" s="382"/>
      <c r="V261" s="382"/>
      <c r="W261" s="382"/>
      <c r="X261" s="382"/>
      <c r="Y261" s="382"/>
      <c r="Z261" s="382"/>
      <c r="AA261" s="382"/>
    </row>
    <row r="262">
      <c r="A262" s="401"/>
      <c r="B262" s="382"/>
      <c r="C262" s="401"/>
      <c r="D262" s="385"/>
      <c r="E262" s="382"/>
      <c r="F262" s="385"/>
      <c r="G262" s="382"/>
      <c r="H262" s="382"/>
      <c r="I262" s="382"/>
      <c r="J262" s="382"/>
      <c r="K262" s="382"/>
      <c r="L262" s="382"/>
      <c r="M262" s="382"/>
      <c r="N262" s="382"/>
      <c r="O262" s="382"/>
      <c r="P262" s="382"/>
      <c r="Q262" s="382"/>
      <c r="R262" s="382"/>
      <c r="S262" s="382"/>
      <c r="T262" s="382"/>
      <c r="U262" s="382"/>
      <c r="V262" s="382"/>
      <c r="W262" s="382"/>
      <c r="X262" s="382"/>
      <c r="Y262" s="382"/>
      <c r="Z262" s="382"/>
      <c r="AA262" s="382"/>
    </row>
    <row r="263">
      <c r="A263" s="401"/>
      <c r="B263" s="382"/>
      <c r="C263" s="401"/>
      <c r="D263" s="385"/>
      <c r="E263" s="382"/>
      <c r="F263" s="385"/>
      <c r="G263" s="382"/>
      <c r="H263" s="382"/>
      <c r="I263" s="382"/>
      <c r="J263" s="382"/>
      <c r="K263" s="382"/>
      <c r="L263" s="382"/>
      <c r="M263" s="382"/>
      <c r="N263" s="382"/>
      <c r="O263" s="382"/>
      <c r="P263" s="382"/>
      <c r="Q263" s="382"/>
      <c r="R263" s="382"/>
      <c r="S263" s="382"/>
      <c r="T263" s="382"/>
      <c r="U263" s="382"/>
      <c r="V263" s="382"/>
      <c r="W263" s="382"/>
      <c r="X263" s="382"/>
      <c r="Y263" s="382"/>
      <c r="Z263" s="382"/>
      <c r="AA263" s="382"/>
    </row>
    <row r="264">
      <c r="A264" s="401"/>
      <c r="B264" s="382"/>
      <c r="C264" s="401"/>
      <c r="D264" s="385"/>
      <c r="E264" s="382"/>
      <c r="F264" s="385"/>
      <c r="G264" s="382"/>
      <c r="H264" s="382"/>
      <c r="I264" s="382"/>
      <c r="J264" s="382"/>
      <c r="K264" s="382"/>
      <c r="L264" s="382"/>
      <c r="M264" s="382"/>
      <c r="N264" s="382"/>
      <c r="O264" s="382"/>
      <c r="P264" s="382"/>
      <c r="Q264" s="382"/>
      <c r="R264" s="382"/>
      <c r="S264" s="382"/>
      <c r="T264" s="382"/>
      <c r="U264" s="382"/>
      <c r="V264" s="382"/>
      <c r="W264" s="382"/>
      <c r="X264" s="382"/>
      <c r="Y264" s="382"/>
      <c r="Z264" s="382"/>
      <c r="AA264" s="382"/>
    </row>
    <row r="265">
      <c r="A265" s="401"/>
      <c r="B265" s="382"/>
      <c r="C265" s="401"/>
      <c r="D265" s="385"/>
      <c r="E265" s="382"/>
      <c r="F265" s="385"/>
      <c r="G265" s="382"/>
      <c r="H265" s="382"/>
      <c r="I265" s="382"/>
      <c r="J265" s="382"/>
      <c r="K265" s="382"/>
      <c r="L265" s="382"/>
      <c r="M265" s="382"/>
      <c r="N265" s="382"/>
      <c r="O265" s="382"/>
      <c r="P265" s="382"/>
      <c r="Q265" s="382"/>
      <c r="R265" s="382"/>
      <c r="S265" s="382"/>
      <c r="T265" s="382"/>
      <c r="U265" s="382"/>
      <c r="V265" s="382"/>
      <c r="W265" s="382"/>
      <c r="X265" s="382"/>
      <c r="Y265" s="382"/>
      <c r="Z265" s="382"/>
      <c r="AA265" s="382"/>
    </row>
    <row r="266">
      <c r="A266" s="401"/>
      <c r="B266" s="382"/>
      <c r="C266" s="401"/>
      <c r="D266" s="385"/>
      <c r="E266" s="382"/>
      <c r="F266" s="385"/>
      <c r="G266" s="382"/>
      <c r="H266" s="382"/>
      <c r="I266" s="382"/>
      <c r="J266" s="382"/>
      <c r="K266" s="382"/>
      <c r="L266" s="382"/>
      <c r="M266" s="382"/>
      <c r="N266" s="382"/>
      <c r="O266" s="382"/>
      <c r="P266" s="382"/>
      <c r="Q266" s="382"/>
      <c r="R266" s="382"/>
      <c r="S266" s="382"/>
      <c r="T266" s="382"/>
      <c r="U266" s="382"/>
      <c r="V266" s="382"/>
      <c r="W266" s="382"/>
      <c r="X266" s="382"/>
      <c r="Y266" s="382"/>
      <c r="Z266" s="382"/>
      <c r="AA266" s="382"/>
    </row>
    <row r="267">
      <c r="A267" s="401"/>
      <c r="B267" s="382"/>
      <c r="C267" s="401"/>
      <c r="D267" s="385"/>
      <c r="E267" s="382"/>
      <c r="F267" s="385"/>
      <c r="G267" s="382"/>
      <c r="H267" s="382"/>
      <c r="I267" s="382"/>
      <c r="J267" s="382"/>
      <c r="K267" s="382"/>
      <c r="L267" s="382"/>
      <c r="M267" s="382"/>
      <c r="N267" s="382"/>
      <c r="O267" s="382"/>
      <c r="P267" s="382"/>
      <c r="Q267" s="382"/>
      <c r="R267" s="382"/>
      <c r="S267" s="382"/>
      <c r="T267" s="382"/>
      <c r="U267" s="382"/>
      <c r="V267" s="382"/>
      <c r="W267" s="382"/>
      <c r="X267" s="382"/>
      <c r="Y267" s="382"/>
      <c r="Z267" s="382"/>
      <c r="AA267" s="382"/>
    </row>
    <row r="268">
      <c r="A268" s="401"/>
      <c r="B268" s="382"/>
      <c r="C268" s="401"/>
      <c r="D268" s="385"/>
      <c r="E268" s="382"/>
      <c r="F268" s="385"/>
      <c r="G268" s="382"/>
      <c r="H268" s="382"/>
      <c r="I268" s="382"/>
      <c r="J268" s="382"/>
      <c r="K268" s="382"/>
      <c r="L268" s="382"/>
      <c r="M268" s="382"/>
      <c r="N268" s="382"/>
      <c r="O268" s="382"/>
      <c r="P268" s="382"/>
      <c r="Q268" s="382"/>
      <c r="R268" s="382"/>
      <c r="S268" s="382"/>
      <c r="T268" s="382"/>
      <c r="U268" s="382"/>
      <c r="V268" s="382"/>
      <c r="W268" s="382"/>
      <c r="X268" s="382"/>
      <c r="Y268" s="382"/>
      <c r="Z268" s="382"/>
      <c r="AA268" s="382"/>
    </row>
    <row r="269">
      <c r="A269" s="401"/>
      <c r="B269" s="382"/>
      <c r="C269" s="401"/>
      <c r="D269" s="385"/>
      <c r="E269" s="382"/>
      <c r="F269" s="385"/>
      <c r="G269" s="382"/>
      <c r="H269" s="382"/>
      <c r="I269" s="382"/>
      <c r="J269" s="382"/>
      <c r="K269" s="382"/>
      <c r="L269" s="382"/>
      <c r="M269" s="382"/>
      <c r="N269" s="382"/>
      <c r="O269" s="382"/>
      <c r="P269" s="382"/>
      <c r="Q269" s="382"/>
      <c r="R269" s="382"/>
      <c r="S269" s="382"/>
      <c r="T269" s="382"/>
      <c r="U269" s="382"/>
      <c r="V269" s="382"/>
      <c r="W269" s="382"/>
      <c r="X269" s="382"/>
      <c r="Y269" s="382"/>
      <c r="Z269" s="382"/>
      <c r="AA269" s="382"/>
    </row>
    <row r="270">
      <c r="A270" s="401"/>
      <c r="B270" s="382"/>
      <c r="C270" s="401"/>
      <c r="D270" s="385"/>
      <c r="E270" s="382"/>
      <c r="F270" s="385"/>
      <c r="G270" s="382"/>
      <c r="H270" s="382"/>
      <c r="I270" s="382"/>
      <c r="J270" s="382"/>
      <c r="K270" s="382"/>
      <c r="L270" s="382"/>
      <c r="M270" s="382"/>
      <c r="N270" s="382"/>
      <c r="O270" s="382"/>
      <c r="P270" s="382"/>
      <c r="Q270" s="382"/>
      <c r="R270" s="382"/>
      <c r="S270" s="382"/>
      <c r="T270" s="382"/>
      <c r="U270" s="382"/>
      <c r="V270" s="382"/>
      <c r="W270" s="382"/>
      <c r="X270" s="382"/>
      <c r="Y270" s="382"/>
      <c r="Z270" s="382"/>
      <c r="AA270" s="382"/>
    </row>
    <row r="271">
      <c r="A271" s="401"/>
      <c r="B271" s="382"/>
      <c r="C271" s="401"/>
      <c r="D271" s="385"/>
      <c r="E271" s="382"/>
      <c r="F271" s="385"/>
      <c r="G271" s="382"/>
      <c r="H271" s="382"/>
      <c r="I271" s="382"/>
      <c r="J271" s="382"/>
      <c r="K271" s="382"/>
      <c r="L271" s="382"/>
      <c r="M271" s="382"/>
      <c r="N271" s="382"/>
      <c r="O271" s="382"/>
      <c r="P271" s="382"/>
      <c r="Q271" s="382"/>
      <c r="R271" s="382"/>
      <c r="S271" s="382"/>
      <c r="T271" s="382"/>
      <c r="U271" s="382"/>
      <c r="V271" s="382"/>
      <c r="W271" s="382"/>
      <c r="X271" s="382"/>
      <c r="Y271" s="382"/>
      <c r="Z271" s="382"/>
      <c r="AA271" s="382"/>
    </row>
    <row r="272">
      <c r="A272" s="401"/>
      <c r="B272" s="382"/>
      <c r="C272" s="401"/>
      <c r="D272" s="385"/>
      <c r="E272" s="382"/>
      <c r="F272" s="385"/>
      <c r="G272" s="382"/>
      <c r="H272" s="382"/>
      <c r="I272" s="382"/>
      <c r="J272" s="382"/>
      <c r="K272" s="382"/>
      <c r="L272" s="382"/>
      <c r="M272" s="382"/>
      <c r="N272" s="382"/>
      <c r="O272" s="382"/>
      <c r="P272" s="382"/>
      <c r="Q272" s="382"/>
      <c r="R272" s="382"/>
      <c r="S272" s="382"/>
      <c r="T272" s="382"/>
      <c r="U272" s="382"/>
      <c r="V272" s="382"/>
      <c r="W272" s="382"/>
      <c r="X272" s="382"/>
      <c r="Y272" s="382"/>
      <c r="Z272" s="382"/>
      <c r="AA272" s="382"/>
    </row>
    <row r="273">
      <c r="A273" s="401"/>
      <c r="B273" s="382"/>
      <c r="C273" s="401"/>
      <c r="D273" s="385"/>
      <c r="E273" s="382"/>
      <c r="F273" s="385"/>
      <c r="G273" s="382"/>
      <c r="H273" s="382"/>
      <c r="I273" s="382"/>
      <c r="J273" s="382"/>
      <c r="K273" s="382"/>
      <c r="L273" s="382"/>
      <c r="M273" s="382"/>
      <c r="N273" s="382"/>
      <c r="O273" s="382"/>
      <c r="P273" s="382"/>
      <c r="Q273" s="382"/>
      <c r="R273" s="382"/>
      <c r="S273" s="382"/>
      <c r="T273" s="382"/>
      <c r="U273" s="382"/>
      <c r="V273" s="382"/>
      <c r="W273" s="382"/>
      <c r="X273" s="382"/>
      <c r="Y273" s="382"/>
      <c r="Z273" s="382"/>
      <c r="AA273" s="382"/>
    </row>
    <row r="274">
      <c r="A274" s="401"/>
      <c r="B274" s="382"/>
      <c r="C274" s="401"/>
      <c r="D274" s="385"/>
      <c r="E274" s="382"/>
      <c r="F274" s="385"/>
      <c r="G274" s="382"/>
      <c r="H274" s="382"/>
      <c r="I274" s="382"/>
      <c r="J274" s="382"/>
      <c r="K274" s="382"/>
      <c r="L274" s="382"/>
      <c r="M274" s="382"/>
      <c r="N274" s="382"/>
      <c r="O274" s="382"/>
      <c r="P274" s="382"/>
      <c r="Q274" s="382"/>
      <c r="R274" s="382"/>
      <c r="S274" s="382"/>
      <c r="T274" s="382"/>
      <c r="U274" s="382"/>
      <c r="V274" s="382"/>
      <c r="W274" s="382"/>
      <c r="X274" s="382"/>
      <c r="Y274" s="382"/>
      <c r="Z274" s="382"/>
      <c r="AA274" s="382"/>
    </row>
    <row r="275">
      <c r="A275" s="401"/>
      <c r="B275" s="382"/>
      <c r="C275" s="401"/>
      <c r="D275" s="385"/>
      <c r="E275" s="382"/>
      <c r="F275" s="385"/>
      <c r="G275" s="382"/>
      <c r="H275" s="382"/>
      <c r="I275" s="382"/>
      <c r="J275" s="382"/>
      <c r="K275" s="382"/>
      <c r="L275" s="382"/>
      <c r="M275" s="382"/>
      <c r="N275" s="382"/>
      <c r="O275" s="382"/>
      <c r="P275" s="382"/>
      <c r="Q275" s="382"/>
      <c r="R275" s="382"/>
      <c r="S275" s="382"/>
      <c r="T275" s="382"/>
      <c r="U275" s="382"/>
      <c r="V275" s="382"/>
      <c r="W275" s="382"/>
      <c r="X275" s="382"/>
      <c r="Y275" s="382"/>
      <c r="Z275" s="382"/>
      <c r="AA275" s="382"/>
    </row>
    <row r="276">
      <c r="A276" s="401"/>
      <c r="B276" s="382"/>
      <c r="C276" s="401"/>
      <c r="D276" s="385"/>
      <c r="E276" s="382"/>
      <c r="F276" s="385"/>
      <c r="G276" s="382"/>
      <c r="H276" s="382"/>
      <c r="I276" s="382"/>
      <c r="J276" s="382"/>
      <c r="K276" s="382"/>
      <c r="L276" s="382"/>
      <c r="M276" s="382"/>
      <c r="N276" s="382"/>
      <c r="O276" s="382"/>
      <c r="P276" s="382"/>
      <c r="Q276" s="382"/>
      <c r="R276" s="382"/>
      <c r="S276" s="382"/>
      <c r="T276" s="382"/>
      <c r="U276" s="382"/>
      <c r="V276" s="382"/>
      <c r="W276" s="382"/>
      <c r="X276" s="382"/>
      <c r="Y276" s="382"/>
      <c r="Z276" s="382"/>
      <c r="AA276" s="382"/>
    </row>
    <row r="277">
      <c r="A277" s="401"/>
      <c r="B277" s="382"/>
      <c r="C277" s="401"/>
      <c r="D277" s="385"/>
      <c r="E277" s="382"/>
      <c r="F277" s="385"/>
      <c r="G277" s="382"/>
      <c r="H277" s="382"/>
      <c r="I277" s="382"/>
      <c r="J277" s="382"/>
      <c r="K277" s="382"/>
      <c r="L277" s="382"/>
      <c r="M277" s="382"/>
      <c r="N277" s="382"/>
      <c r="O277" s="382"/>
      <c r="P277" s="382"/>
      <c r="Q277" s="382"/>
      <c r="R277" s="382"/>
      <c r="S277" s="382"/>
      <c r="T277" s="382"/>
      <c r="U277" s="382"/>
      <c r="V277" s="382"/>
      <c r="W277" s="382"/>
      <c r="X277" s="382"/>
      <c r="Y277" s="382"/>
      <c r="Z277" s="382"/>
      <c r="AA277" s="382"/>
    </row>
    <row r="278">
      <c r="A278" s="401"/>
      <c r="B278" s="382"/>
      <c r="C278" s="401"/>
      <c r="D278" s="385"/>
      <c r="E278" s="382"/>
      <c r="F278" s="385"/>
      <c r="G278" s="382"/>
      <c r="H278" s="382"/>
      <c r="I278" s="382"/>
      <c r="J278" s="382"/>
      <c r="K278" s="382"/>
      <c r="L278" s="382"/>
      <c r="M278" s="382"/>
      <c r="N278" s="382"/>
      <c r="O278" s="382"/>
      <c r="P278" s="382"/>
      <c r="Q278" s="382"/>
      <c r="R278" s="382"/>
      <c r="S278" s="382"/>
      <c r="T278" s="382"/>
      <c r="U278" s="382"/>
      <c r="V278" s="382"/>
      <c r="W278" s="382"/>
      <c r="X278" s="382"/>
      <c r="Y278" s="382"/>
      <c r="Z278" s="382"/>
      <c r="AA278" s="382"/>
    </row>
    <row r="279">
      <c r="A279" s="401"/>
      <c r="B279" s="382"/>
      <c r="C279" s="401"/>
      <c r="D279" s="385"/>
      <c r="E279" s="382"/>
      <c r="F279" s="385"/>
      <c r="G279" s="382"/>
      <c r="H279" s="382"/>
      <c r="I279" s="382"/>
      <c r="J279" s="382"/>
      <c r="K279" s="382"/>
      <c r="L279" s="382"/>
      <c r="M279" s="382"/>
      <c r="N279" s="382"/>
      <c r="O279" s="382"/>
      <c r="P279" s="382"/>
      <c r="Q279" s="382"/>
      <c r="R279" s="382"/>
      <c r="S279" s="382"/>
      <c r="T279" s="382"/>
      <c r="U279" s="382"/>
      <c r="V279" s="382"/>
      <c r="W279" s="382"/>
      <c r="X279" s="382"/>
      <c r="Y279" s="382"/>
      <c r="Z279" s="382"/>
      <c r="AA279" s="382"/>
    </row>
    <row r="280">
      <c r="A280" s="401"/>
      <c r="B280" s="382"/>
      <c r="C280" s="401"/>
      <c r="D280" s="385"/>
      <c r="E280" s="382"/>
      <c r="F280" s="385"/>
      <c r="G280" s="382"/>
      <c r="H280" s="382"/>
      <c r="I280" s="382"/>
      <c r="J280" s="382"/>
      <c r="K280" s="382"/>
      <c r="L280" s="382"/>
      <c r="M280" s="382"/>
      <c r="N280" s="382"/>
      <c r="O280" s="382"/>
      <c r="P280" s="382"/>
      <c r="Q280" s="382"/>
      <c r="R280" s="382"/>
      <c r="S280" s="382"/>
      <c r="T280" s="382"/>
      <c r="U280" s="382"/>
      <c r="V280" s="382"/>
      <c r="W280" s="382"/>
      <c r="X280" s="382"/>
      <c r="Y280" s="382"/>
      <c r="Z280" s="382"/>
      <c r="AA280" s="382"/>
    </row>
    <row r="281">
      <c r="A281" s="401"/>
      <c r="B281" s="382"/>
      <c r="C281" s="401"/>
      <c r="D281" s="385"/>
      <c r="E281" s="382"/>
      <c r="F281" s="385"/>
      <c r="G281" s="382"/>
      <c r="H281" s="382"/>
      <c r="I281" s="382"/>
      <c r="J281" s="382"/>
      <c r="K281" s="382"/>
      <c r="L281" s="382"/>
      <c r="M281" s="382"/>
      <c r="N281" s="382"/>
      <c r="O281" s="382"/>
      <c r="P281" s="382"/>
      <c r="Q281" s="382"/>
      <c r="R281" s="382"/>
      <c r="S281" s="382"/>
      <c r="T281" s="382"/>
      <c r="U281" s="382"/>
      <c r="V281" s="382"/>
      <c r="W281" s="382"/>
      <c r="X281" s="382"/>
      <c r="Y281" s="382"/>
      <c r="Z281" s="382"/>
      <c r="AA281" s="382"/>
    </row>
    <row r="282">
      <c r="A282" s="401"/>
      <c r="B282" s="382"/>
      <c r="C282" s="401"/>
      <c r="D282" s="385"/>
      <c r="E282" s="382"/>
      <c r="F282" s="385"/>
      <c r="G282" s="382"/>
      <c r="H282" s="382"/>
      <c r="I282" s="382"/>
      <c r="J282" s="382"/>
      <c r="K282" s="382"/>
      <c r="L282" s="382"/>
      <c r="M282" s="382"/>
      <c r="N282" s="382"/>
      <c r="O282" s="382"/>
      <c r="P282" s="382"/>
      <c r="Q282" s="382"/>
      <c r="R282" s="382"/>
      <c r="S282" s="382"/>
      <c r="T282" s="382"/>
      <c r="U282" s="382"/>
      <c r="V282" s="382"/>
      <c r="W282" s="382"/>
      <c r="X282" s="382"/>
      <c r="Y282" s="382"/>
      <c r="Z282" s="382"/>
      <c r="AA282" s="382"/>
    </row>
    <row r="283">
      <c r="A283" s="401"/>
      <c r="B283" s="382"/>
      <c r="C283" s="401"/>
      <c r="D283" s="385"/>
      <c r="E283" s="382"/>
      <c r="F283" s="385"/>
      <c r="G283" s="382"/>
      <c r="H283" s="382"/>
      <c r="I283" s="382"/>
      <c r="J283" s="382"/>
      <c r="K283" s="382"/>
      <c r="L283" s="382"/>
      <c r="M283" s="382"/>
      <c r="N283" s="382"/>
      <c r="O283" s="382"/>
      <c r="P283" s="382"/>
      <c r="Q283" s="382"/>
      <c r="R283" s="382"/>
      <c r="S283" s="382"/>
      <c r="T283" s="382"/>
      <c r="U283" s="382"/>
      <c r="V283" s="382"/>
      <c r="W283" s="382"/>
      <c r="X283" s="382"/>
      <c r="Y283" s="382"/>
      <c r="Z283" s="382"/>
      <c r="AA283" s="382"/>
    </row>
    <row r="284">
      <c r="A284" s="401"/>
      <c r="B284" s="382"/>
      <c r="C284" s="401"/>
      <c r="D284" s="385"/>
      <c r="E284" s="382"/>
      <c r="F284" s="385"/>
      <c r="G284" s="382"/>
      <c r="H284" s="382"/>
      <c r="I284" s="382"/>
      <c r="J284" s="382"/>
      <c r="K284" s="382"/>
      <c r="L284" s="382"/>
      <c r="M284" s="382"/>
      <c r="N284" s="382"/>
      <c r="O284" s="382"/>
      <c r="P284" s="382"/>
      <c r="Q284" s="382"/>
      <c r="R284" s="382"/>
      <c r="S284" s="382"/>
      <c r="T284" s="382"/>
      <c r="U284" s="382"/>
      <c r="V284" s="382"/>
      <c r="W284" s="382"/>
      <c r="X284" s="382"/>
      <c r="Y284" s="382"/>
      <c r="Z284" s="382"/>
      <c r="AA284" s="382"/>
    </row>
    <row r="285">
      <c r="A285" s="401"/>
      <c r="B285" s="382"/>
      <c r="C285" s="401"/>
      <c r="D285" s="385"/>
      <c r="E285" s="382"/>
      <c r="F285" s="385"/>
      <c r="G285" s="382"/>
      <c r="H285" s="382"/>
      <c r="I285" s="382"/>
      <c r="J285" s="382"/>
      <c r="K285" s="382"/>
      <c r="L285" s="382"/>
      <c r="M285" s="382"/>
      <c r="N285" s="382"/>
      <c r="O285" s="382"/>
      <c r="P285" s="382"/>
      <c r="Q285" s="382"/>
      <c r="R285" s="382"/>
      <c r="S285" s="382"/>
      <c r="T285" s="382"/>
      <c r="U285" s="382"/>
      <c r="V285" s="382"/>
      <c r="W285" s="382"/>
      <c r="X285" s="382"/>
      <c r="Y285" s="382"/>
      <c r="Z285" s="382"/>
      <c r="AA285" s="382"/>
    </row>
    <row r="286">
      <c r="A286" s="401"/>
      <c r="B286" s="382"/>
      <c r="C286" s="401"/>
      <c r="D286" s="385"/>
      <c r="E286" s="382"/>
      <c r="F286" s="385"/>
      <c r="G286" s="382"/>
      <c r="H286" s="382"/>
      <c r="I286" s="382"/>
      <c r="J286" s="382"/>
      <c r="K286" s="382"/>
      <c r="L286" s="382"/>
      <c r="M286" s="382"/>
      <c r="N286" s="382"/>
      <c r="O286" s="382"/>
      <c r="P286" s="382"/>
      <c r="Q286" s="382"/>
      <c r="R286" s="382"/>
      <c r="S286" s="382"/>
      <c r="T286" s="382"/>
      <c r="U286" s="382"/>
      <c r="V286" s="382"/>
      <c r="W286" s="382"/>
      <c r="X286" s="382"/>
      <c r="Y286" s="382"/>
      <c r="Z286" s="382"/>
      <c r="AA286" s="382"/>
    </row>
    <row r="287">
      <c r="A287" s="401"/>
      <c r="B287" s="382"/>
      <c r="C287" s="401"/>
      <c r="D287" s="385"/>
      <c r="E287" s="382"/>
      <c r="F287" s="385"/>
      <c r="G287" s="382"/>
      <c r="H287" s="382"/>
      <c r="I287" s="382"/>
      <c r="J287" s="382"/>
      <c r="K287" s="382"/>
      <c r="L287" s="382"/>
      <c r="M287" s="382"/>
      <c r="N287" s="382"/>
      <c r="O287" s="382"/>
      <c r="P287" s="382"/>
      <c r="Q287" s="382"/>
      <c r="R287" s="382"/>
      <c r="S287" s="382"/>
      <c r="T287" s="382"/>
      <c r="U287" s="382"/>
      <c r="V287" s="382"/>
      <c r="W287" s="382"/>
      <c r="X287" s="382"/>
      <c r="Y287" s="382"/>
      <c r="Z287" s="382"/>
      <c r="AA287" s="382"/>
    </row>
    <row r="288">
      <c r="A288" s="401"/>
      <c r="B288" s="382"/>
      <c r="C288" s="401"/>
      <c r="D288" s="385"/>
      <c r="E288" s="382"/>
      <c r="F288" s="385"/>
      <c r="G288" s="382"/>
      <c r="H288" s="382"/>
      <c r="I288" s="382"/>
      <c r="J288" s="382"/>
      <c r="K288" s="382"/>
      <c r="L288" s="382"/>
      <c r="M288" s="382"/>
      <c r="N288" s="382"/>
      <c r="O288" s="382"/>
      <c r="P288" s="382"/>
      <c r="Q288" s="382"/>
      <c r="R288" s="382"/>
      <c r="S288" s="382"/>
      <c r="T288" s="382"/>
      <c r="U288" s="382"/>
      <c r="V288" s="382"/>
      <c r="W288" s="382"/>
      <c r="X288" s="382"/>
      <c r="Y288" s="382"/>
      <c r="Z288" s="382"/>
      <c r="AA288" s="382"/>
    </row>
    <row r="289">
      <c r="A289" s="401"/>
      <c r="B289" s="382"/>
      <c r="C289" s="401"/>
      <c r="D289" s="385"/>
      <c r="E289" s="382"/>
      <c r="F289" s="385"/>
      <c r="G289" s="382"/>
      <c r="H289" s="382"/>
      <c r="I289" s="382"/>
      <c r="J289" s="382"/>
      <c r="K289" s="382"/>
      <c r="L289" s="382"/>
      <c r="M289" s="382"/>
      <c r="N289" s="382"/>
      <c r="O289" s="382"/>
      <c r="P289" s="382"/>
      <c r="Q289" s="382"/>
      <c r="R289" s="382"/>
      <c r="S289" s="382"/>
      <c r="T289" s="382"/>
      <c r="U289" s="382"/>
      <c r="V289" s="382"/>
      <c r="W289" s="382"/>
      <c r="X289" s="382"/>
      <c r="Y289" s="382"/>
      <c r="Z289" s="382"/>
      <c r="AA289" s="382"/>
    </row>
    <row r="290">
      <c r="A290" s="401"/>
      <c r="B290" s="382"/>
      <c r="C290" s="401"/>
      <c r="D290" s="385"/>
      <c r="E290" s="382"/>
      <c r="F290" s="385"/>
      <c r="G290" s="382"/>
      <c r="H290" s="382"/>
      <c r="I290" s="382"/>
      <c r="J290" s="382"/>
      <c r="K290" s="382"/>
      <c r="L290" s="382"/>
      <c r="M290" s="382"/>
      <c r="N290" s="382"/>
      <c r="O290" s="382"/>
      <c r="P290" s="382"/>
      <c r="Q290" s="382"/>
      <c r="R290" s="382"/>
      <c r="S290" s="382"/>
      <c r="T290" s="382"/>
      <c r="U290" s="382"/>
      <c r="V290" s="382"/>
      <c r="W290" s="382"/>
      <c r="X290" s="382"/>
      <c r="Y290" s="382"/>
      <c r="Z290" s="382"/>
      <c r="AA290" s="382"/>
    </row>
    <row r="291">
      <c r="A291" s="401"/>
      <c r="B291" s="382"/>
      <c r="C291" s="401"/>
      <c r="D291" s="385"/>
      <c r="E291" s="382"/>
      <c r="F291" s="385"/>
      <c r="G291" s="382"/>
      <c r="H291" s="382"/>
      <c r="I291" s="382"/>
      <c r="J291" s="382"/>
      <c r="K291" s="382"/>
      <c r="L291" s="382"/>
      <c r="M291" s="382"/>
      <c r="N291" s="382"/>
      <c r="O291" s="382"/>
      <c r="P291" s="382"/>
      <c r="Q291" s="382"/>
      <c r="R291" s="382"/>
      <c r="S291" s="382"/>
      <c r="T291" s="382"/>
      <c r="U291" s="382"/>
      <c r="V291" s="382"/>
      <c r="W291" s="382"/>
      <c r="X291" s="382"/>
      <c r="Y291" s="382"/>
      <c r="Z291" s="382"/>
      <c r="AA291" s="382"/>
    </row>
    <row r="292">
      <c r="A292" s="401"/>
      <c r="B292" s="382"/>
      <c r="C292" s="401"/>
      <c r="D292" s="385"/>
      <c r="E292" s="382"/>
      <c r="F292" s="385"/>
      <c r="G292" s="382"/>
      <c r="H292" s="382"/>
      <c r="I292" s="382"/>
      <c r="J292" s="382"/>
      <c r="K292" s="382"/>
      <c r="L292" s="382"/>
      <c r="M292" s="382"/>
      <c r="N292" s="382"/>
      <c r="O292" s="382"/>
      <c r="P292" s="382"/>
      <c r="Q292" s="382"/>
      <c r="R292" s="382"/>
      <c r="S292" s="382"/>
      <c r="T292" s="382"/>
      <c r="U292" s="382"/>
      <c r="V292" s="382"/>
      <c r="W292" s="382"/>
      <c r="X292" s="382"/>
      <c r="Y292" s="382"/>
      <c r="Z292" s="382"/>
      <c r="AA292" s="382"/>
    </row>
    <row r="293">
      <c r="A293" s="401"/>
      <c r="B293" s="382"/>
      <c r="C293" s="401"/>
      <c r="D293" s="385"/>
      <c r="E293" s="382"/>
      <c r="F293" s="385"/>
      <c r="G293" s="382"/>
      <c r="H293" s="382"/>
      <c r="I293" s="382"/>
      <c r="J293" s="382"/>
      <c r="K293" s="382"/>
      <c r="L293" s="382"/>
      <c r="M293" s="382"/>
      <c r="N293" s="382"/>
      <c r="O293" s="382"/>
      <c r="P293" s="382"/>
      <c r="Q293" s="382"/>
      <c r="R293" s="382"/>
      <c r="S293" s="382"/>
      <c r="T293" s="382"/>
      <c r="U293" s="382"/>
      <c r="V293" s="382"/>
      <c r="W293" s="382"/>
      <c r="X293" s="382"/>
      <c r="Y293" s="382"/>
      <c r="Z293" s="382"/>
      <c r="AA293" s="382"/>
    </row>
    <row r="294">
      <c r="A294" s="401"/>
      <c r="B294" s="382"/>
      <c r="C294" s="401"/>
      <c r="D294" s="385"/>
      <c r="E294" s="382"/>
      <c r="F294" s="385"/>
      <c r="G294" s="382"/>
      <c r="H294" s="382"/>
      <c r="I294" s="382"/>
      <c r="J294" s="382"/>
      <c r="K294" s="382"/>
      <c r="L294" s="382"/>
      <c r="M294" s="382"/>
      <c r="N294" s="382"/>
      <c r="O294" s="382"/>
      <c r="P294" s="382"/>
      <c r="Q294" s="382"/>
      <c r="R294" s="382"/>
      <c r="S294" s="382"/>
      <c r="T294" s="382"/>
      <c r="U294" s="382"/>
      <c r="V294" s="382"/>
      <c r="W294" s="382"/>
      <c r="X294" s="382"/>
      <c r="Y294" s="382"/>
      <c r="Z294" s="382"/>
      <c r="AA294" s="382"/>
    </row>
    <row r="295">
      <c r="A295" s="401"/>
      <c r="B295" s="382"/>
      <c r="C295" s="401"/>
      <c r="D295" s="385"/>
      <c r="E295" s="382"/>
      <c r="F295" s="385"/>
      <c r="G295" s="382"/>
      <c r="H295" s="382"/>
      <c r="I295" s="382"/>
      <c r="J295" s="382"/>
      <c r="K295" s="382"/>
      <c r="L295" s="382"/>
      <c r="M295" s="382"/>
      <c r="N295" s="382"/>
      <c r="O295" s="382"/>
      <c r="P295" s="382"/>
      <c r="Q295" s="382"/>
      <c r="R295" s="382"/>
      <c r="S295" s="382"/>
      <c r="T295" s="382"/>
      <c r="U295" s="382"/>
      <c r="V295" s="382"/>
      <c r="W295" s="382"/>
      <c r="X295" s="382"/>
      <c r="Y295" s="382"/>
      <c r="Z295" s="382"/>
      <c r="AA295" s="382"/>
    </row>
    <row r="296">
      <c r="A296" s="401"/>
      <c r="B296" s="382"/>
      <c r="C296" s="401"/>
      <c r="D296" s="385"/>
      <c r="E296" s="382"/>
      <c r="F296" s="385"/>
      <c r="G296" s="382"/>
      <c r="H296" s="382"/>
      <c r="I296" s="382"/>
      <c r="J296" s="382"/>
      <c r="K296" s="382"/>
      <c r="L296" s="382"/>
      <c r="M296" s="382"/>
      <c r="N296" s="382"/>
      <c r="O296" s="382"/>
      <c r="P296" s="382"/>
      <c r="Q296" s="382"/>
      <c r="R296" s="382"/>
      <c r="S296" s="382"/>
      <c r="T296" s="382"/>
      <c r="U296" s="382"/>
      <c r="V296" s="382"/>
      <c r="W296" s="382"/>
      <c r="X296" s="382"/>
      <c r="Y296" s="382"/>
      <c r="Z296" s="382"/>
      <c r="AA296" s="382"/>
    </row>
    <row r="297">
      <c r="A297" s="401"/>
      <c r="B297" s="382"/>
      <c r="C297" s="401"/>
      <c r="D297" s="385"/>
      <c r="E297" s="382"/>
      <c r="F297" s="385"/>
      <c r="G297" s="382"/>
      <c r="H297" s="382"/>
      <c r="I297" s="382"/>
      <c r="J297" s="382"/>
      <c r="K297" s="382"/>
      <c r="L297" s="382"/>
      <c r="M297" s="382"/>
      <c r="N297" s="382"/>
      <c r="O297" s="382"/>
      <c r="P297" s="382"/>
      <c r="Q297" s="382"/>
      <c r="R297" s="382"/>
      <c r="S297" s="382"/>
      <c r="T297" s="382"/>
      <c r="U297" s="382"/>
      <c r="V297" s="382"/>
      <c r="W297" s="382"/>
      <c r="X297" s="382"/>
      <c r="Y297" s="382"/>
      <c r="Z297" s="382"/>
      <c r="AA297" s="382"/>
    </row>
    <row r="298">
      <c r="A298" s="401"/>
      <c r="B298" s="382"/>
      <c r="C298" s="401"/>
      <c r="D298" s="385"/>
      <c r="E298" s="382"/>
      <c r="F298" s="385"/>
      <c r="G298" s="382"/>
      <c r="H298" s="382"/>
      <c r="I298" s="382"/>
      <c r="J298" s="382"/>
      <c r="K298" s="382"/>
      <c r="L298" s="382"/>
      <c r="M298" s="382"/>
      <c r="N298" s="382"/>
      <c r="O298" s="382"/>
      <c r="P298" s="382"/>
      <c r="Q298" s="382"/>
      <c r="R298" s="382"/>
      <c r="S298" s="382"/>
      <c r="T298" s="382"/>
      <c r="U298" s="382"/>
      <c r="V298" s="382"/>
      <c r="W298" s="382"/>
      <c r="X298" s="382"/>
      <c r="Y298" s="382"/>
      <c r="Z298" s="382"/>
      <c r="AA298" s="382"/>
    </row>
    <row r="299">
      <c r="A299" s="401"/>
      <c r="B299" s="382"/>
      <c r="C299" s="401"/>
      <c r="D299" s="385"/>
      <c r="E299" s="382"/>
      <c r="F299" s="385"/>
      <c r="G299" s="382"/>
      <c r="H299" s="382"/>
      <c r="I299" s="382"/>
      <c r="J299" s="382"/>
      <c r="K299" s="382"/>
      <c r="L299" s="382"/>
      <c r="M299" s="382"/>
      <c r="N299" s="382"/>
      <c r="O299" s="382"/>
      <c r="P299" s="382"/>
      <c r="Q299" s="382"/>
      <c r="R299" s="382"/>
      <c r="S299" s="382"/>
      <c r="T299" s="382"/>
      <c r="U299" s="382"/>
      <c r="V299" s="382"/>
      <c r="W299" s="382"/>
      <c r="X299" s="382"/>
      <c r="Y299" s="382"/>
      <c r="Z299" s="382"/>
      <c r="AA299" s="382"/>
    </row>
    <row r="300">
      <c r="A300" s="401"/>
      <c r="B300" s="382"/>
      <c r="C300" s="401"/>
      <c r="D300" s="385"/>
      <c r="E300" s="382"/>
      <c r="F300" s="385"/>
      <c r="G300" s="382"/>
      <c r="H300" s="382"/>
      <c r="I300" s="382"/>
      <c r="J300" s="382"/>
      <c r="K300" s="382"/>
      <c r="L300" s="382"/>
      <c r="M300" s="382"/>
      <c r="N300" s="382"/>
      <c r="O300" s="382"/>
      <c r="P300" s="382"/>
      <c r="Q300" s="382"/>
      <c r="R300" s="382"/>
      <c r="S300" s="382"/>
      <c r="T300" s="382"/>
      <c r="U300" s="382"/>
      <c r="V300" s="382"/>
      <c r="W300" s="382"/>
      <c r="X300" s="382"/>
      <c r="Y300" s="382"/>
      <c r="Z300" s="382"/>
      <c r="AA300" s="382"/>
    </row>
    <row r="301">
      <c r="A301" s="401"/>
      <c r="B301" s="382"/>
      <c r="C301" s="401"/>
      <c r="D301" s="385"/>
      <c r="E301" s="382"/>
      <c r="F301" s="385"/>
      <c r="G301" s="382"/>
      <c r="H301" s="382"/>
      <c r="I301" s="382"/>
      <c r="J301" s="382"/>
      <c r="K301" s="382"/>
      <c r="L301" s="382"/>
      <c r="M301" s="382"/>
      <c r="N301" s="382"/>
      <c r="O301" s="382"/>
      <c r="P301" s="382"/>
      <c r="Q301" s="382"/>
      <c r="R301" s="382"/>
      <c r="S301" s="382"/>
      <c r="T301" s="382"/>
      <c r="U301" s="382"/>
      <c r="V301" s="382"/>
      <c r="W301" s="382"/>
      <c r="X301" s="382"/>
      <c r="Y301" s="382"/>
      <c r="Z301" s="382"/>
      <c r="AA301" s="382"/>
    </row>
    <row r="302">
      <c r="A302" s="401"/>
      <c r="B302" s="382"/>
      <c r="C302" s="401"/>
      <c r="D302" s="385"/>
      <c r="E302" s="382"/>
      <c r="F302" s="385"/>
      <c r="G302" s="382"/>
      <c r="H302" s="382"/>
      <c r="I302" s="382"/>
      <c r="J302" s="382"/>
      <c r="K302" s="382"/>
      <c r="L302" s="382"/>
      <c r="M302" s="382"/>
      <c r="N302" s="382"/>
      <c r="O302" s="382"/>
      <c r="P302" s="382"/>
      <c r="Q302" s="382"/>
      <c r="R302" s="382"/>
      <c r="S302" s="382"/>
      <c r="T302" s="382"/>
      <c r="U302" s="382"/>
      <c r="V302" s="382"/>
      <c r="W302" s="382"/>
      <c r="X302" s="382"/>
      <c r="Y302" s="382"/>
      <c r="Z302" s="382"/>
      <c r="AA302" s="382"/>
    </row>
    <row r="303">
      <c r="A303" s="401"/>
      <c r="B303" s="382"/>
      <c r="C303" s="401"/>
      <c r="D303" s="385"/>
      <c r="E303" s="382"/>
      <c r="F303" s="385"/>
      <c r="G303" s="382"/>
      <c r="H303" s="382"/>
      <c r="I303" s="382"/>
      <c r="J303" s="382"/>
      <c r="K303" s="382"/>
      <c r="L303" s="382"/>
      <c r="M303" s="382"/>
      <c r="N303" s="382"/>
      <c r="O303" s="382"/>
      <c r="P303" s="382"/>
      <c r="Q303" s="382"/>
      <c r="R303" s="382"/>
      <c r="S303" s="382"/>
      <c r="T303" s="382"/>
      <c r="U303" s="382"/>
      <c r="V303" s="382"/>
      <c r="W303" s="382"/>
      <c r="X303" s="382"/>
      <c r="Y303" s="382"/>
      <c r="Z303" s="382"/>
      <c r="AA303" s="382"/>
    </row>
    <row r="304">
      <c r="A304" s="401"/>
      <c r="B304" s="382"/>
      <c r="C304" s="401"/>
      <c r="D304" s="385"/>
      <c r="E304" s="382"/>
      <c r="F304" s="385"/>
      <c r="G304" s="382"/>
      <c r="H304" s="382"/>
      <c r="I304" s="382"/>
      <c r="J304" s="382"/>
      <c r="K304" s="382"/>
      <c r="L304" s="382"/>
      <c r="M304" s="382"/>
      <c r="N304" s="382"/>
      <c r="O304" s="382"/>
      <c r="P304" s="382"/>
      <c r="Q304" s="382"/>
      <c r="R304" s="382"/>
      <c r="S304" s="382"/>
      <c r="T304" s="382"/>
      <c r="U304" s="382"/>
      <c r="V304" s="382"/>
      <c r="W304" s="382"/>
      <c r="X304" s="382"/>
      <c r="Y304" s="382"/>
      <c r="Z304" s="382"/>
      <c r="AA304" s="382"/>
    </row>
    <row r="305">
      <c r="A305" s="401"/>
      <c r="B305" s="382"/>
      <c r="C305" s="401"/>
      <c r="D305" s="385"/>
      <c r="E305" s="382"/>
      <c r="F305" s="385"/>
      <c r="G305" s="382"/>
      <c r="H305" s="382"/>
      <c r="I305" s="382"/>
      <c r="J305" s="382"/>
      <c r="K305" s="382"/>
      <c r="L305" s="382"/>
      <c r="M305" s="382"/>
      <c r="N305" s="382"/>
      <c r="O305" s="382"/>
      <c r="P305" s="382"/>
      <c r="Q305" s="382"/>
      <c r="R305" s="382"/>
      <c r="S305" s="382"/>
      <c r="T305" s="382"/>
      <c r="U305" s="382"/>
      <c r="V305" s="382"/>
      <c r="W305" s="382"/>
      <c r="X305" s="382"/>
      <c r="Y305" s="382"/>
      <c r="Z305" s="382"/>
      <c r="AA305" s="382"/>
    </row>
    <row r="306">
      <c r="A306" s="401"/>
      <c r="B306" s="382"/>
      <c r="C306" s="401"/>
      <c r="D306" s="385"/>
      <c r="E306" s="382"/>
      <c r="F306" s="385"/>
      <c r="G306" s="382"/>
      <c r="H306" s="382"/>
      <c r="I306" s="382"/>
      <c r="J306" s="382"/>
      <c r="K306" s="382"/>
      <c r="L306" s="382"/>
      <c r="M306" s="382"/>
      <c r="N306" s="382"/>
      <c r="O306" s="382"/>
      <c r="P306" s="382"/>
      <c r="Q306" s="382"/>
      <c r="R306" s="382"/>
      <c r="S306" s="382"/>
      <c r="T306" s="382"/>
      <c r="U306" s="382"/>
      <c r="V306" s="382"/>
      <c r="W306" s="382"/>
      <c r="X306" s="382"/>
      <c r="Y306" s="382"/>
      <c r="Z306" s="382"/>
      <c r="AA306" s="382"/>
    </row>
    <row r="307">
      <c r="A307" s="401"/>
      <c r="B307" s="382"/>
      <c r="C307" s="401"/>
      <c r="D307" s="385"/>
      <c r="E307" s="382"/>
      <c r="F307" s="385"/>
      <c r="G307" s="382"/>
      <c r="H307" s="382"/>
      <c r="I307" s="382"/>
      <c r="J307" s="382"/>
      <c r="K307" s="382"/>
      <c r="L307" s="382"/>
      <c r="M307" s="382"/>
      <c r="N307" s="382"/>
      <c r="O307" s="382"/>
      <c r="P307" s="382"/>
      <c r="Q307" s="382"/>
      <c r="R307" s="382"/>
      <c r="S307" s="382"/>
      <c r="T307" s="382"/>
      <c r="U307" s="382"/>
      <c r="V307" s="382"/>
      <c r="W307" s="382"/>
      <c r="X307" s="382"/>
      <c r="Y307" s="382"/>
      <c r="Z307" s="382"/>
      <c r="AA307" s="382"/>
    </row>
    <row r="308">
      <c r="A308" s="401"/>
      <c r="B308" s="382"/>
      <c r="C308" s="401"/>
      <c r="D308" s="385"/>
      <c r="E308" s="382"/>
      <c r="F308" s="385"/>
      <c r="G308" s="382"/>
      <c r="H308" s="382"/>
      <c r="I308" s="382"/>
      <c r="J308" s="382"/>
      <c r="K308" s="382"/>
      <c r="L308" s="382"/>
      <c r="M308" s="382"/>
      <c r="N308" s="382"/>
      <c r="O308" s="382"/>
      <c r="P308" s="382"/>
      <c r="Q308" s="382"/>
      <c r="R308" s="382"/>
      <c r="S308" s="382"/>
      <c r="T308" s="382"/>
      <c r="U308" s="382"/>
      <c r="V308" s="382"/>
      <c r="W308" s="382"/>
      <c r="X308" s="382"/>
      <c r="Y308" s="382"/>
      <c r="Z308" s="382"/>
      <c r="AA308" s="382"/>
    </row>
    <row r="309">
      <c r="A309" s="401"/>
      <c r="B309" s="382"/>
      <c r="C309" s="401"/>
      <c r="D309" s="385"/>
      <c r="E309" s="382"/>
      <c r="F309" s="385"/>
      <c r="G309" s="382"/>
      <c r="H309" s="382"/>
      <c r="I309" s="382"/>
      <c r="J309" s="382"/>
      <c r="K309" s="382"/>
      <c r="L309" s="382"/>
      <c r="M309" s="382"/>
      <c r="N309" s="382"/>
      <c r="O309" s="382"/>
      <c r="P309" s="382"/>
      <c r="Q309" s="382"/>
      <c r="R309" s="382"/>
      <c r="S309" s="382"/>
      <c r="T309" s="382"/>
      <c r="U309" s="382"/>
      <c r="V309" s="382"/>
      <c r="W309" s="382"/>
      <c r="X309" s="382"/>
      <c r="Y309" s="382"/>
      <c r="Z309" s="382"/>
      <c r="AA309" s="382"/>
    </row>
    <row r="310">
      <c r="A310" s="401"/>
      <c r="B310" s="382"/>
      <c r="C310" s="401"/>
      <c r="D310" s="385"/>
      <c r="E310" s="382"/>
      <c r="F310" s="385"/>
      <c r="G310" s="382"/>
      <c r="H310" s="382"/>
      <c r="I310" s="382"/>
      <c r="J310" s="382"/>
      <c r="K310" s="382"/>
      <c r="L310" s="382"/>
      <c r="M310" s="382"/>
      <c r="N310" s="382"/>
      <c r="O310" s="382"/>
      <c r="P310" s="382"/>
      <c r="Q310" s="382"/>
      <c r="R310" s="382"/>
      <c r="S310" s="382"/>
      <c r="T310" s="382"/>
      <c r="U310" s="382"/>
      <c r="V310" s="382"/>
      <c r="W310" s="382"/>
      <c r="X310" s="382"/>
      <c r="Y310" s="382"/>
      <c r="Z310" s="382"/>
      <c r="AA310" s="382"/>
    </row>
    <row r="311">
      <c r="A311" s="401"/>
      <c r="B311" s="382"/>
      <c r="C311" s="401"/>
      <c r="D311" s="385"/>
      <c r="E311" s="382"/>
      <c r="F311" s="385"/>
      <c r="G311" s="382"/>
      <c r="H311" s="382"/>
      <c r="I311" s="382"/>
      <c r="J311" s="382"/>
      <c r="K311" s="382"/>
      <c r="L311" s="382"/>
      <c r="M311" s="382"/>
      <c r="N311" s="382"/>
      <c r="O311" s="382"/>
      <c r="P311" s="382"/>
      <c r="Q311" s="382"/>
      <c r="R311" s="382"/>
      <c r="S311" s="382"/>
      <c r="T311" s="382"/>
      <c r="U311" s="382"/>
      <c r="V311" s="382"/>
      <c r="W311" s="382"/>
      <c r="X311" s="382"/>
      <c r="Y311" s="382"/>
      <c r="Z311" s="382"/>
      <c r="AA311" s="382"/>
    </row>
    <row r="312">
      <c r="A312" s="401"/>
      <c r="B312" s="382"/>
      <c r="C312" s="401"/>
      <c r="D312" s="385"/>
      <c r="E312" s="382"/>
      <c r="F312" s="385"/>
      <c r="G312" s="382"/>
      <c r="H312" s="382"/>
      <c r="I312" s="382"/>
      <c r="J312" s="382"/>
      <c r="K312" s="382"/>
      <c r="L312" s="382"/>
      <c r="M312" s="382"/>
      <c r="N312" s="382"/>
      <c r="O312" s="382"/>
      <c r="P312" s="382"/>
      <c r="Q312" s="382"/>
      <c r="R312" s="382"/>
      <c r="S312" s="382"/>
      <c r="T312" s="382"/>
      <c r="U312" s="382"/>
      <c r="V312" s="382"/>
      <c r="W312" s="382"/>
      <c r="X312" s="382"/>
      <c r="Y312" s="382"/>
      <c r="Z312" s="382"/>
      <c r="AA312" s="382"/>
    </row>
    <row r="313">
      <c r="A313" s="401"/>
      <c r="B313" s="382"/>
      <c r="C313" s="401"/>
      <c r="D313" s="385"/>
      <c r="E313" s="382"/>
      <c r="F313" s="385"/>
      <c r="G313" s="382"/>
      <c r="H313" s="382"/>
      <c r="I313" s="382"/>
      <c r="J313" s="382"/>
      <c r="K313" s="382"/>
      <c r="L313" s="382"/>
      <c r="M313" s="382"/>
      <c r="N313" s="382"/>
      <c r="O313" s="382"/>
      <c r="P313" s="382"/>
      <c r="Q313" s="382"/>
      <c r="R313" s="382"/>
      <c r="S313" s="382"/>
      <c r="T313" s="382"/>
      <c r="U313" s="382"/>
      <c r="V313" s="382"/>
      <c r="W313" s="382"/>
      <c r="X313" s="382"/>
      <c r="Y313" s="382"/>
      <c r="Z313" s="382"/>
      <c r="AA313" s="382"/>
    </row>
    <row r="314">
      <c r="A314" s="401"/>
      <c r="B314" s="382"/>
      <c r="C314" s="401"/>
      <c r="D314" s="385"/>
      <c r="E314" s="382"/>
      <c r="F314" s="385"/>
      <c r="G314" s="382"/>
      <c r="H314" s="382"/>
      <c r="I314" s="382"/>
      <c r="J314" s="382"/>
      <c r="K314" s="382"/>
      <c r="L314" s="382"/>
      <c r="M314" s="382"/>
      <c r="N314" s="382"/>
      <c r="O314" s="382"/>
      <c r="P314" s="382"/>
      <c r="Q314" s="382"/>
      <c r="R314" s="382"/>
      <c r="S314" s="382"/>
      <c r="T314" s="382"/>
      <c r="U314" s="382"/>
      <c r="V314" s="382"/>
      <c r="W314" s="382"/>
      <c r="X314" s="382"/>
      <c r="Y314" s="382"/>
      <c r="Z314" s="382"/>
      <c r="AA314" s="382"/>
    </row>
    <row r="315">
      <c r="A315" s="401"/>
      <c r="B315" s="382"/>
      <c r="C315" s="401"/>
      <c r="D315" s="385"/>
      <c r="E315" s="382"/>
      <c r="F315" s="385"/>
      <c r="G315" s="382"/>
      <c r="H315" s="382"/>
      <c r="I315" s="382"/>
      <c r="J315" s="382"/>
      <c r="K315" s="382"/>
      <c r="L315" s="382"/>
      <c r="M315" s="382"/>
      <c r="N315" s="382"/>
      <c r="O315" s="382"/>
      <c r="P315" s="382"/>
      <c r="Q315" s="382"/>
      <c r="R315" s="382"/>
      <c r="S315" s="382"/>
      <c r="T315" s="382"/>
      <c r="U315" s="382"/>
      <c r="V315" s="382"/>
      <c r="W315" s="382"/>
      <c r="X315" s="382"/>
      <c r="Y315" s="382"/>
      <c r="Z315" s="382"/>
      <c r="AA315" s="382"/>
    </row>
    <row r="316">
      <c r="A316" s="401"/>
      <c r="B316" s="382"/>
      <c r="C316" s="401"/>
      <c r="D316" s="385"/>
      <c r="E316" s="382"/>
      <c r="F316" s="385"/>
      <c r="G316" s="382"/>
      <c r="H316" s="382"/>
      <c r="I316" s="382"/>
      <c r="J316" s="382"/>
      <c r="K316" s="382"/>
      <c r="L316" s="382"/>
      <c r="M316" s="382"/>
      <c r="N316" s="382"/>
      <c r="O316" s="382"/>
      <c r="P316" s="382"/>
      <c r="Q316" s="382"/>
      <c r="R316" s="382"/>
      <c r="S316" s="382"/>
      <c r="T316" s="382"/>
      <c r="U316" s="382"/>
      <c r="V316" s="382"/>
      <c r="W316" s="382"/>
      <c r="X316" s="382"/>
      <c r="Y316" s="382"/>
      <c r="Z316" s="382"/>
      <c r="AA316" s="382"/>
    </row>
    <row r="317">
      <c r="A317" s="401"/>
      <c r="B317" s="382"/>
      <c r="C317" s="401"/>
      <c r="D317" s="385"/>
      <c r="E317" s="382"/>
      <c r="F317" s="385"/>
      <c r="G317" s="382"/>
      <c r="H317" s="382"/>
      <c r="I317" s="382"/>
      <c r="J317" s="382"/>
      <c r="K317" s="382"/>
      <c r="L317" s="382"/>
      <c r="M317" s="382"/>
      <c r="N317" s="382"/>
      <c r="O317" s="382"/>
      <c r="P317" s="382"/>
      <c r="Q317" s="382"/>
      <c r="R317" s="382"/>
      <c r="S317" s="382"/>
      <c r="T317" s="382"/>
      <c r="U317" s="382"/>
      <c r="V317" s="382"/>
      <c r="W317" s="382"/>
      <c r="X317" s="382"/>
      <c r="Y317" s="382"/>
      <c r="Z317" s="382"/>
      <c r="AA317" s="382"/>
    </row>
    <row r="318">
      <c r="A318" s="401"/>
      <c r="B318" s="382"/>
      <c r="C318" s="401"/>
      <c r="D318" s="385"/>
      <c r="E318" s="382"/>
      <c r="F318" s="385"/>
      <c r="G318" s="382"/>
      <c r="H318" s="382"/>
      <c r="I318" s="382"/>
      <c r="J318" s="382"/>
      <c r="K318" s="382"/>
      <c r="L318" s="382"/>
      <c r="M318" s="382"/>
      <c r="N318" s="382"/>
      <c r="O318" s="382"/>
      <c r="P318" s="382"/>
      <c r="Q318" s="382"/>
      <c r="R318" s="382"/>
      <c r="S318" s="382"/>
      <c r="T318" s="382"/>
      <c r="U318" s="382"/>
      <c r="V318" s="382"/>
      <c r="W318" s="382"/>
      <c r="X318" s="382"/>
      <c r="Y318" s="382"/>
      <c r="Z318" s="382"/>
      <c r="AA318" s="382"/>
    </row>
    <row r="319">
      <c r="A319" s="401"/>
      <c r="B319" s="382"/>
      <c r="C319" s="401"/>
      <c r="D319" s="385"/>
      <c r="E319" s="382"/>
      <c r="F319" s="385"/>
      <c r="G319" s="382"/>
      <c r="H319" s="382"/>
      <c r="I319" s="382"/>
      <c r="J319" s="382"/>
      <c r="K319" s="382"/>
      <c r="L319" s="382"/>
      <c r="M319" s="382"/>
      <c r="N319" s="382"/>
      <c r="O319" s="382"/>
      <c r="P319" s="382"/>
      <c r="Q319" s="382"/>
      <c r="R319" s="382"/>
      <c r="S319" s="382"/>
      <c r="T319" s="382"/>
      <c r="U319" s="382"/>
      <c r="V319" s="382"/>
      <c r="W319" s="382"/>
      <c r="X319" s="382"/>
      <c r="Y319" s="382"/>
      <c r="Z319" s="382"/>
      <c r="AA319" s="382"/>
    </row>
    <row r="320">
      <c r="A320" s="401"/>
      <c r="B320" s="382"/>
      <c r="C320" s="401"/>
      <c r="D320" s="385"/>
      <c r="E320" s="382"/>
      <c r="F320" s="385"/>
      <c r="G320" s="382"/>
      <c r="H320" s="382"/>
      <c r="I320" s="382"/>
      <c r="J320" s="382"/>
      <c r="K320" s="382"/>
      <c r="L320" s="382"/>
      <c r="M320" s="382"/>
      <c r="N320" s="382"/>
      <c r="O320" s="382"/>
      <c r="P320" s="382"/>
      <c r="Q320" s="382"/>
      <c r="R320" s="382"/>
      <c r="S320" s="382"/>
      <c r="T320" s="382"/>
      <c r="U320" s="382"/>
      <c r="V320" s="382"/>
      <c r="W320" s="382"/>
      <c r="X320" s="382"/>
      <c r="Y320" s="382"/>
      <c r="Z320" s="382"/>
      <c r="AA320" s="382"/>
    </row>
    <row r="321">
      <c r="A321" s="401"/>
      <c r="B321" s="382"/>
      <c r="C321" s="401"/>
      <c r="D321" s="385"/>
      <c r="E321" s="382"/>
      <c r="F321" s="385"/>
      <c r="G321" s="382"/>
      <c r="H321" s="382"/>
      <c r="I321" s="382"/>
      <c r="J321" s="382"/>
      <c r="K321" s="382"/>
      <c r="L321" s="382"/>
      <c r="M321" s="382"/>
      <c r="N321" s="382"/>
      <c r="O321" s="382"/>
      <c r="P321" s="382"/>
      <c r="Q321" s="382"/>
      <c r="R321" s="382"/>
      <c r="S321" s="382"/>
      <c r="T321" s="382"/>
      <c r="U321" s="382"/>
      <c r="V321" s="382"/>
      <c r="W321" s="382"/>
      <c r="X321" s="382"/>
      <c r="Y321" s="382"/>
      <c r="Z321" s="382"/>
      <c r="AA321" s="382"/>
    </row>
    <row r="322">
      <c r="A322" s="401"/>
      <c r="B322" s="382"/>
      <c r="C322" s="401"/>
      <c r="D322" s="385"/>
      <c r="E322" s="382"/>
      <c r="F322" s="385"/>
      <c r="G322" s="382"/>
      <c r="H322" s="382"/>
      <c r="I322" s="382"/>
      <c r="J322" s="382"/>
      <c r="K322" s="382"/>
      <c r="L322" s="382"/>
      <c r="M322" s="382"/>
      <c r="N322" s="382"/>
      <c r="O322" s="382"/>
      <c r="P322" s="382"/>
      <c r="Q322" s="382"/>
      <c r="R322" s="382"/>
      <c r="S322" s="382"/>
      <c r="T322" s="382"/>
      <c r="U322" s="382"/>
      <c r="V322" s="382"/>
      <c r="W322" s="382"/>
      <c r="X322" s="382"/>
      <c r="Y322" s="382"/>
      <c r="Z322" s="382"/>
      <c r="AA322" s="382"/>
    </row>
    <row r="323">
      <c r="A323" s="401"/>
      <c r="B323" s="382"/>
      <c r="C323" s="401"/>
      <c r="D323" s="385"/>
      <c r="E323" s="382"/>
      <c r="F323" s="385"/>
      <c r="G323" s="382"/>
      <c r="H323" s="382"/>
      <c r="I323" s="382"/>
      <c r="J323" s="382"/>
      <c r="K323" s="382"/>
      <c r="L323" s="382"/>
      <c r="M323" s="382"/>
      <c r="N323" s="382"/>
      <c r="O323" s="382"/>
      <c r="P323" s="382"/>
      <c r="Q323" s="382"/>
      <c r="R323" s="382"/>
      <c r="S323" s="382"/>
      <c r="T323" s="382"/>
      <c r="U323" s="382"/>
      <c r="V323" s="382"/>
      <c r="W323" s="382"/>
      <c r="X323" s="382"/>
      <c r="Y323" s="382"/>
      <c r="Z323" s="382"/>
      <c r="AA323" s="382"/>
    </row>
    <row r="324">
      <c r="A324" s="401"/>
      <c r="B324" s="382"/>
      <c r="C324" s="401"/>
      <c r="D324" s="385"/>
      <c r="E324" s="382"/>
      <c r="F324" s="385"/>
      <c r="G324" s="382"/>
      <c r="H324" s="382"/>
      <c r="I324" s="382"/>
      <c r="J324" s="382"/>
      <c r="K324" s="382"/>
      <c r="L324" s="382"/>
      <c r="M324" s="382"/>
      <c r="N324" s="382"/>
      <c r="O324" s="382"/>
      <c r="P324" s="382"/>
      <c r="Q324" s="382"/>
      <c r="R324" s="382"/>
      <c r="S324" s="382"/>
      <c r="T324" s="382"/>
      <c r="U324" s="382"/>
      <c r="V324" s="382"/>
      <c r="W324" s="382"/>
      <c r="X324" s="382"/>
      <c r="Y324" s="382"/>
      <c r="Z324" s="382"/>
      <c r="AA324" s="382"/>
    </row>
    <row r="325">
      <c r="A325" s="401"/>
      <c r="B325" s="382"/>
      <c r="C325" s="401"/>
      <c r="D325" s="385"/>
      <c r="E325" s="382"/>
      <c r="F325" s="385"/>
      <c r="G325" s="382"/>
      <c r="H325" s="382"/>
      <c r="I325" s="382"/>
      <c r="J325" s="382"/>
      <c r="K325" s="382"/>
      <c r="L325" s="382"/>
      <c r="M325" s="382"/>
      <c r="N325" s="382"/>
      <c r="O325" s="382"/>
      <c r="P325" s="382"/>
      <c r="Q325" s="382"/>
      <c r="R325" s="382"/>
      <c r="S325" s="382"/>
      <c r="T325" s="382"/>
      <c r="U325" s="382"/>
      <c r="V325" s="382"/>
      <c r="W325" s="382"/>
      <c r="X325" s="382"/>
      <c r="Y325" s="382"/>
      <c r="Z325" s="382"/>
      <c r="AA325" s="382"/>
    </row>
    <row r="326">
      <c r="A326" s="401"/>
      <c r="B326" s="382"/>
      <c r="C326" s="401"/>
      <c r="D326" s="385"/>
      <c r="E326" s="382"/>
      <c r="F326" s="385"/>
      <c r="G326" s="382"/>
      <c r="H326" s="382"/>
      <c r="I326" s="382"/>
      <c r="J326" s="382"/>
      <c r="K326" s="382"/>
      <c r="L326" s="382"/>
      <c r="M326" s="382"/>
      <c r="N326" s="382"/>
      <c r="O326" s="382"/>
      <c r="P326" s="382"/>
      <c r="Q326" s="382"/>
      <c r="R326" s="382"/>
      <c r="S326" s="382"/>
      <c r="T326" s="382"/>
      <c r="U326" s="382"/>
      <c r="V326" s="382"/>
      <c r="W326" s="382"/>
      <c r="X326" s="382"/>
      <c r="Y326" s="382"/>
      <c r="Z326" s="382"/>
      <c r="AA326" s="382"/>
    </row>
    <row r="327">
      <c r="A327" s="401"/>
      <c r="B327" s="382"/>
      <c r="C327" s="401"/>
      <c r="D327" s="385"/>
      <c r="E327" s="382"/>
      <c r="F327" s="385"/>
      <c r="G327" s="382"/>
      <c r="H327" s="382"/>
      <c r="I327" s="382"/>
      <c r="J327" s="382"/>
      <c r="K327" s="382"/>
      <c r="L327" s="382"/>
      <c r="M327" s="382"/>
      <c r="N327" s="382"/>
      <c r="O327" s="382"/>
      <c r="P327" s="382"/>
      <c r="Q327" s="382"/>
      <c r="R327" s="382"/>
      <c r="S327" s="382"/>
      <c r="T327" s="382"/>
      <c r="U327" s="382"/>
      <c r="V327" s="382"/>
      <c r="W327" s="382"/>
      <c r="X327" s="382"/>
      <c r="Y327" s="382"/>
      <c r="Z327" s="382"/>
      <c r="AA327" s="382"/>
    </row>
    <row r="328">
      <c r="A328" s="401"/>
      <c r="B328" s="382"/>
      <c r="C328" s="401"/>
      <c r="D328" s="385"/>
      <c r="E328" s="382"/>
      <c r="F328" s="385"/>
      <c r="G328" s="382"/>
      <c r="H328" s="382"/>
      <c r="I328" s="382"/>
      <c r="J328" s="382"/>
      <c r="K328" s="382"/>
      <c r="L328" s="382"/>
      <c r="M328" s="382"/>
      <c r="N328" s="382"/>
      <c r="O328" s="382"/>
      <c r="P328" s="382"/>
      <c r="Q328" s="382"/>
      <c r="R328" s="382"/>
      <c r="S328" s="382"/>
      <c r="T328" s="382"/>
      <c r="U328" s="382"/>
      <c r="V328" s="382"/>
      <c r="W328" s="382"/>
      <c r="X328" s="382"/>
      <c r="Y328" s="382"/>
      <c r="Z328" s="382"/>
      <c r="AA328" s="382"/>
    </row>
    <row r="329">
      <c r="A329" s="401"/>
      <c r="B329" s="382"/>
      <c r="C329" s="401"/>
      <c r="D329" s="385"/>
      <c r="E329" s="382"/>
      <c r="F329" s="385"/>
      <c r="G329" s="382"/>
      <c r="H329" s="382"/>
      <c r="I329" s="382"/>
      <c r="J329" s="382"/>
      <c r="K329" s="382"/>
      <c r="L329" s="382"/>
      <c r="M329" s="382"/>
      <c r="N329" s="382"/>
      <c r="O329" s="382"/>
      <c r="P329" s="382"/>
      <c r="Q329" s="382"/>
      <c r="R329" s="382"/>
      <c r="S329" s="382"/>
      <c r="T329" s="382"/>
      <c r="U329" s="382"/>
      <c r="V329" s="382"/>
      <c r="W329" s="382"/>
      <c r="X329" s="382"/>
      <c r="Y329" s="382"/>
      <c r="Z329" s="382"/>
      <c r="AA329" s="382"/>
    </row>
    <row r="330">
      <c r="A330" s="401"/>
      <c r="B330" s="382"/>
      <c r="C330" s="401"/>
      <c r="D330" s="385"/>
      <c r="E330" s="382"/>
      <c r="F330" s="385"/>
      <c r="G330" s="382"/>
      <c r="H330" s="382"/>
      <c r="I330" s="382"/>
      <c r="J330" s="382"/>
      <c r="K330" s="382"/>
      <c r="L330" s="382"/>
      <c r="M330" s="382"/>
      <c r="N330" s="382"/>
      <c r="O330" s="382"/>
      <c r="P330" s="382"/>
      <c r="Q330" s="382"/>
      <c r="R330" s="382"/>
      <c r="S330" s="382"/>
      <c r="T330" s="382"/>
      <c r="U330" s="382"/>
      <c r="V330" s="382"/>
      <c r="W330" s="382"/>
      <c r="X330" s="382"/>
      <c r="Y330" s="382"/>
      <c r="Z330" s="382"/>
      <c r="AA330" s="382"/>
    </row>
    <row r="331">
      <c r="A331" s="401"/>
      <c r="B331" s="382"/>
      <c r="C331" s="401"/>
      <c r="D331" s="385"/>
      <c r="E331" s="382"/>
      <c r="F331" s="385"/>
      <c r="G331" s="382"/>
      <c r="H331" s="382"/>
      <c r="I331" s="382"/>
      <c r="J331" s="382"/>
      <c r="K331" s="382"/>
      <c r="L331" s="382"/>
      <c r="M331" s="382"/>
      <c r="N331" s="382"/>
      <c r="O331" s="382"/>
      <c r="P331" s="382"/>
      <c r="Q331" s="382"/>
      <c r="R331" s="382"/>
      <c r="S331" s="382"/>
      <c r="T331" s="382"/>
      <c r="U331" s="382"/>
      <c r="V331" s="382"/>
      <c r="W331" s="382"/>
      <c r="X331" s="382"/>
      <c r="Y331" s="382"/>
      <c r="Z331" s="382"/>
      <c r="AA331" s="382"/>
    </row>
    <row r="332">
      <c r="A332" s="401"/>
      <c r="B332" s="382"/>
      <c r="C332" s="401"/>
      <c r="D332" s="385"/>
      <c r="E332" s="382"/>
      <c r="F332" s="385"/>
      <c r="G332" s="382"/>
      <c r="H332" s="382"/>
      <c r="I332" s="382"/>
      <c r="J332" s="382"/>
      <c r="K332" s="382"/>
      <c r="L332" s="382"/>
      <c r="M332" s="382"/>
      <c r="N332" s="382"/>
      <c r="O332" s="382"/>
      <c r="P332" s="382"/>
      <c r="Q332" s="382"/>
      <c r="R332" s="382"/>
      <c r="S332" s="382"/>
      <c r="T332" s="382"/>
      <c r="U332" s="382"/>
      <c r="V332" s="382"/>
      <c r="W332" s="382"/>
      <c r="X332" s="382"/>
      <c r="Y332" s="382"/>
      <c r="Z332" s="382"/>
      <c r="AA332" s="382"/>
    </row>
    <row r="333">
      <c r="A333" s="401"/>
      <c r="B333" s="382"/>
      <c r="C333" s="401"/>
      <c r="D333" s="385"/>
      <c r="E333" s="382"/>
      <c r="F333" s="385"/>
      <c r="G333" s="382"/>
      <c r="H333" s="382"/>
      <c r="I333" s="382"/>
      <c r="J333" s="382"/>
      <c r="K333" s="382"/>
      <c r="L333" s="382"/>
      <c r="M333" s="382"/>
      <c r="N333" s="382"/>
      <c r="O333" s="382"/>
      <c r="P333" s="382"/>
      <c r="Q333" s="382"/>
      <c r="R333" s="382"/>
      <c r="S333" s="382"/>
      <c r="T333" s="382"/>
      <c r="U333" s="382"/>
      <c r="V333" s="382"/>
      <c r="W333" s="382"/>
      <c r="X333" s="382"/>
      <c r="Y333" s="382"/>
      <c r="Z333" s="382"/>
      <c r="AA333" s="382"/>
    </row>
    <row r="334">
      <c r="A334" s="401"/>
      <c r="B334" s="382"/>
      <c r="C334" s="401"/>
      <c r="D334" s="385"/>
      <c r="E334" s="382"/>
      <c r="F334" s="385"/>
      <c r="G334" s="382"/>
      <c r="H334" s="382"/>
      <c r="I334" s="382"/>
      <c r="J334" s="382"/>
      <c r="K334" s="382"/>
      <c r="L334" s="382"/>
      <c r="M334" s="382"/>
      <c r="N334" s="382"/>
      <c r="O334" s="382"/>
      <c r="P334" s="382"/>
      <c r="Q334" s="382"/>
      <c r="R334" s="382"/>
      <c r="S334" s="382"/>
      <c r="T334" s="382"/>
      <c r="U334" s="382"/>
      <c r="V334" s="382"/>
      <c r="W334" s="382"/>
      <c r="X334" s="382"/>
      <c r="Y334" s="382"/>
      <c r="Z334" s="382"/>
      <c r="AA334" s="382"/>
    </row>
    <row r="335">
      <c r="A335" s="401"/>
      <c r="B335" s="382"/>
      <c r="C335" s="401"/>
      <c r="D335" s="385"/>
      <c r="E335" s="382"/>
      <c r="F335" s="385"/>
      <c r="G335" s="382"/>
      <c r="H335" s="382"/>
      <c r="I335" s="382"/>
      <c r="J335" s="382"/>
      <c r="K335" s="382"/>
      <c r="L335" s="382"/>
      <c r="M335" s="382"/>
      <c r="N335" s="382"/>
      <c r="O335" s="382"/>
      <c r="P335" s="382"/>
      <c r="Q335" s="382"/>
      <c r="R335" s="382"/>
      <c r="S335" s="382"/>
      <c r="T335" s="382"/>
      <c r="U335" s="382"/>
      <c r="V335" s="382"/>
      <c r="W335" s="382"/>
      <c r="X335" s="382"/>
      <c r="Y335" s="382"/>
      <c r="Z335" s="382"/>
      <c r="AA335" s="382"/>
    </row>
    <row r="336">
      <c r="A336" s="401"/>
      <c r="B336" s="382"/>
      <c r="C336" s="401"/>
      <c r="D336" s="385"/>
      <c r="E336" s="382"/>
      <c r="F336" s="385"/>
      <c r="G336" s="382"/>
      <c r="H336" s="382"/>
      <c r="I336" s="382"/>
      <c r="J336" s="382"/>
      <c r="K336" s="382"/>
      <c r="L336" s="382"/>
      <c r="M336" s="382"/>
      <c r="N336" s="382"/>
      <c r="O336" s="382"/>
      <c r="P336" s="382"/>
      <c r="Q336" s="382"/>
      <c r="R336" s="382"/>
      <c r="S336" s="382"/>
      <c r="T336" s="382"/>
      <c r="U336" s="382"/>
      <c r="V336" s="382"/>
      <c r="W336" s="382"/>
      <c r="X336" s="382"/>
      <c r="Y336" s="382"/>
      <c r="Z336" s="382"/>
      <c r="AA336" s="382"/>
    </row>
    <row r="337">
      <c r="A337" s="401"/>
      <c r="B337" s="382"/>
      <c r="C337" s="401"/>
      <c r="D337" s="385"/>
      <c r="E337" s="382"/>
      <c r="F337" s="385"/>
      <c r="G337" s="382"/>
      <c r="H337" s="382"/>
      <c r="I337" s="382"/>
      <c r="J337" s="382"/>
      <c r="K337" s="382"/>
      <c r="L337" s="382"/>
      <c r="M337" s="382"/>
      <c r="N337" s="382"/>
      <c r="O337" s="382"/>
      <c r="P337" s="382"/>
      <c r="Q337" s="382"/>
      <c r="R337" s="382"/>
      <c r="S337" s="382"/>
      <c r="T337" s="382"/>
      <c r="U337" s="382"/>
      <c r="V337" s="382"/>
      <c r="W337" s="382"/>
      <c r="X337" s="382"/>
      <c r="Y337" s="382"/>
      <c r="Z337" s="382"/>
      <c r="AA337" s="382"/>
    </row>
    <row r="338">
      <c r="A338" s="401"/>
      <c r="B338" s="382"/>
      <c r="C338" s="401"/>
      <c r="D338" s="385"/>
      <c r="E338" s="382"/>
      <c r="F338" s="385"/>
      <c r="G338" s="382"/>
      <c r="H338" s="382"/>
      <c r="I338" s="382"/>
      <c r="J338" s="382"/>
      <c r="K338" s="382"/>
      <c r="L338" s="382"/>
      <c r="M338" s="382"/>
      <c r="N338" s="382"/>
      <c r="O338" s="382"/>
      <c r="P338" s="382"/>
      <c r="Q338" s="382"/>
      <c r="R338" s="382"/>
      <c r="S338" s="382"/>
      <c r="T338" s="382"/>
      <c r="U338" s="382"/>
      <c r="V338" s="382"/>
      <c r="W338" s="382"/>
      <c r="X338" s="382"/>
      <c r="Y338" s="382"/>
      <c r="Z338" s="382"/>
      <c r="AA338" s="382"/>
    </row>
    <row r="339">
      <c r="A339" s="401"/>
      <c r="B339" s="382"/>
      <c r="C339" s="401"/>
      <c r="D339" s="385"/>
      <c r="E339" s="382"/>
      <c r="F339" s="385"/>
      <c r="G339" s="382"/>
      <c r="H339" s="382"/>
      <c r="I339" s="382"/>
      <c r="J339" s="382"/>
      <c r="K339" s="382"/>
      <c r="L339" s="382"/>
      <c r="M339" s="382"/>
      <c r="N339" s="382"/>
      <c r="O339" s="382"/>
      <c r="P339" s="382"/>
      <c r="Q339" s="382"/>
      <c r="R339" s="382"/>
      <c r="S339" s="382"/>
      <c r="T339" s="382"/>
      <c r="U339" s="382"/>
      <c r="V339" s="382"/>
      <c r="W339" s="382"/>
      <c r="X339" s="382"/>
      <c r="Y339" s="382"/>
      <c r="Z339" s="382"/>
      <c r="AA339" s="382"/>
    </row>
    <row r="340">
      <c r="A340" s="401"/>
      <c r="B340" s="382"/>
      <c r="C340" s="401"/>
      <c r="D340" s="385"/>
      <c r="E340" s="382"/>
      <c r="F340" s="385"/>
      <c r="G340" s="382"/>
      <c r="H340" s="382"/>
      <c r="I340" s="382"/>
      <c r="J340" s="382"/>
      <c r="K340" s="382"/>
      <c r="L340" s="382"/>
      <c r="M340" s="382"/>
      <c r="N340" s="382"/>
      <c r="O340" s="382"/>
      <c r="P340" s="382"/>
      <c r="Q340" s="382"/>
      <c r="R340" s="382"/>
      <c r="S340" s="382"/>
      <c r="T340" s="382"/>
      <c r="U340" s="382"/>
      <c r="V340" s="382"/>
      <c r="W340" s="382"/>
      <c r="X340" s="382"/>
      <c r="Y340" s="382"/>
      <c r="Z340" s="382"/>
      <c r="AA340" s="382"/>
    </row>
    <row r="341">
      <c r="A341" s="401"/>
      <c r="B341" s="382"/>
      <c r="C341" s="401"/>
      <c r="D341" s="385"/>
      <c r="E341" s="382"/>
      <c r="F341" s="385"/>
      <c r="G341" s="382"/>
      <c r="H341" s="382"/>
      <c r="I341" s="382"/>
      <c r="J341" s="382"/>
      <c r="K341" s="382"/>
      <c r="L341" s="382"/>
      <c r="M341" s="382"/>
      <c r="N341" s="382"/>
      <c r="O341" s="382"/>
      <c r="P341" s="382"/>
      <c r="Q341" s="382"/>
      <c r="R341" s="382"/>
      <c r="S341" s="382"/>
      <c r="T341" s="382"/>
      <c r="U341" s="382"/>
      <c r="V341" s="382"/>
      <c r="W341" s="382"/>
      <c r="X341" s="382"/>
      <c r="Y341" s="382"/>
      <c r="Z341" s="382"/>
      <c r="AA341" s="382"/>
    </row>
    <row r="342">
      <c r="A342" s="401"/>
      <c r="B342" s="382"/>
      <c r="C342" s="401"/>
      <c r="D342" s="385"/>
      <c r="E342" s="382"/>
      <c r="F342" s="385"/>
      <c r="G342" s="382"/>
      <c r="H342" s="382"/>
      <c r="I342" s="382"/>
      <c r="J342" s="382"/>
      <c r="K342" s="382"/>
      <c r="L342" s="382"/>
      <c r="M342" s="382"/>
      <c r="N342" s="382"/>
      <c r="O342" s="382"/>
      <c r="P342" s="382"/>
      <c r="Q342" s="382"/>
      <c r="R342" s="382"/>
      <c r="S342" s="382"/>
      <c r="T342" s="382"/>
      <c r="U342" s="382"/>
      <c r="V342" s="382"/>
      <c r="W342" s="382"/>
      <c r="X342" s="382"/>
      <c r="Y342" s="382"/>
      <c r="Z342" s="382"/>
      <c r="AA342" s="382"/>
    </row>
    <row r="343">
      <c r="A343" s="401"/>
      <c r="B343" s="382"/>
      <c r="C343" s="401"/>
      <c r="D343" s="385"/>
      <c r="E343" s="382"/>
      <c r="F343" s="385"/>
      <c r="G343" s="382"/>
      <c r="H343" s="382"/>
      <c r="I343" s="382"/>
      <c r="J343" s="382"/>
      <c r="K343" s="382"/>
      <c r="L343" s="382"/>
      <c r="M343" s="382"/>
      <c r="N343" s="382"/>
      <c r="O343" s="382"/>
      <c r="P343" s="382"/>
      <c r="Q343" s="382"/>
      <c r="R343" s="382"/>
      <c r="S343" s="382"/>
      <c r="T343" s="382"/>
      <c r="U343" s="382"/>
      <c r="V343" s="382"/>
      <c r="W343" s="382"/>
      <c r="X343" s="382"/>
      <c r="Y343" s="382"/>
      <c r="Z343" s="382"/>
      <c r="AA343" s="382"/>
    </row>
    <row r="344">
      <c r="A344" s="401"/>
      <c r="B344" s="382"/>
      <c r="C344" s="401"/>
      <c r="D344" s="385"/>
      <c r="E344" s="382"/>
      <c r="F344" s="385"/>
      <c r="G344" s="382"/>
      <c r="H344" s="382"/>
      <c r="I344" s="382"/>
      <c r="J344" s="382"/>
      <c r="K344" s="382"/>
      <c r="L344" s="382"/>
      <c r="M344" s="382"/>
      <c r="N344" s="382"/>
      <c r="O344" s="382"/>
      <c r="P344" s="382"/>
      <c r="Q344" s="382"/>
      <c r="R344" s="382"/>
      <c r="S344" s="382"/>
      <c r="T344" s="382"/>
      <c r="U344" s="382"/>
      <c r="V344" s="382"/>
      <c r="W344" s="382"/>
      <c r="X344" s="382"/>
      <c r="Y344" s="382"/>
      <c r="Z344" s="382"/>
      <c r="AA344" s="382"/>
    </row>
    <row r="345">
      <c r="A345" s="401"/>
      <c r="B345" s="382"/>
      <c r="C345" s="401"/>
      <c r="D345" s="385"/>
      <c r="E345" s="382"/>
      <c r="F345" s="385"/>
      <c r="G345" s="382"/>
      <c r="H345" s="382"/>
      <c r="I345" s="382"/>
      <c r="J345" s="382"/>
      <c r="K345" s="382"/>
      <c r="L345" s="382"/>
      <c r="M345" s="382"/>
      <c r="N345" s="382"/>
      <c r="O345" s="382"/>
      <c r="P345" s="382"/>
      <c r="Q345" s="382"/>
      <c r="R345" s="382"/>
      <c r="S345" s="382"/>
      <c r="T345" s="382"/>
      <c r="U345" s="382"/>
      <c r="V345" s="382"/>
      <c r="W345" s="382"/>
      <c r="X345" s="382"/>
      <c r="Y345" s="382"/>
      <c r="Z345" s="382"/>
      <c r="AA345" s="382"/>
    </row>
    <row r="346">
      <c r="A346" s="401"/>
      <c r="B346" s="382"/>
      <c r="C346" s="401"/>
      <c r="D346" s="385"/>
      <c r="E346" s="382"/>
      <c r="F346" s="385"/>
      <c r="G346" s="382"/>
      <c r="H346" s="382"/>
      <c r="I346" s="382"/>
      <c r="J346" s="382"/>
      <c r="K346" s="382"/>
      <c r="L346" s="382"/>
      <c r="M346" s="382"/>
      <c r="N346" s="382"/>
      <c r="O346" s="382"/>
      <c r="P346" s="382"/>
      <c r="Q346" s="382"/>
      <c r="R346" s="382"/>
      <c r="S346" s="382"/>
      <c r="T346" s="382"/>
      <c r="U346" s="382"/>
      <c r="V346" s="382"/>
      <c r="W346" s="382"/>
      <c r="X346" s="382"/>
      <c r="Y346" s="382"/>
      <c r="Z346" s="382"/>
      <c r="AA346" s="382"/>
    </row>
    <row r="347">
      <c r="A347" s="401"/>
      <c r="B347" s="382"/>
      <c r="C347" s="401"/>
      <c r="D347" s="385"/>
      <c r="E347" s="382"/>
      <c r="F347" s="385"/>
      <c r="G347" s="382"/>
      <c r="H347" s="382"/>
      <c r="I347" s="382"/>
      <c r="J347" s="382"/>
      <c r="K347" s="382"/>
      <c r="L347" s="382"/>
      <c r="M347" s="382"/>
      <c r="N347" s="382"/>
      <c r="O347" s="382"/>
      <c r="P347" s="382"/>
      <c r="Q347" s="382"/>
      <c r="R347" s="382"/>
      <c r="S347" s="382"/>
      <c r="T347" s="382"/>
      <c r="U347" s="382"/>
      <c r="V347" s="382"/>
      <c r="W347" s="382"/>
      <c r="X347" s="382"/>
      <c r="Y347" s="382"/>
      <c r="Z347" s="382"/>
      <c r="AA347" s="382"/>
    </row>
    <row r="348">
      <c r="A348" s="401"/>
      <c r="B348" s="382"/>
      <c r="C348" s="401"/>
      <c r="D348" s="385"/>
      <c r="E348" s="382"/>
      <c r="F348" s="385"/>
      <c r="G348" s="382"/>
      <c r="H348" s="382"/>
      <c r="I348" s="382"/>
      <c r="J348" s="382"/>
      <c r="K348" s="382"/>
      <c r="L348" s="382"/>
      <c r="M348" s="382"/>
      <c r="N348" s="382"/>
      <c r="O348" s="382"/>
      <c r="P348" s="382"/>
      <c r="Q348" s="382"/>
      <c r="R348" s="382"/>
      <c r="S348" s="382"/>
      <c r="T348" s="382"/>
      <c r="U348" s="382"/>
      <c r="V348" s="382"/>
      <c r="W348" s="382"/>
      <c r="X348" s="382"/>
      <c r="Y348" s="382"/>
      <c r="Z348" s="382"/>
      <c r="AA348" s="382"/>
    </row>
    <row r="349">
      <c r="A349" s="401"/>
      <c r="B349" s="382"/>
      <c r="C349" s="401"/>
      <c r="D349" s="385"/>
      <c r="E349" s="382"/>
      <c r="F349" s="385"/>
      <c r="G349" s="382"/>
      <c r="H349" s="382"/>
      <c r="I349" s="382"/>
      <c r="J349" s="382"/>
      <c r="K349" s="382"/>
      <c r="L349" s="382"/>
      <c r="M349" s="382"/>
      <c r="N349" s="382"/>
      <c r="O349" s="382"/>
      <c r="P349" s="382"/>
      <c r="Q349" s="382"/>
      <c r="R349" s="382"/>
      <c r="S349" s="382"/>
      <c r="T349" s="382"/>
      <c r="U349" s="382"/>
      <c r="V349" s="382"/>
      <c r="W349" s="382"/>
      <c r="X349" s="382"/>
      <c r="Y349" s="382"/>
      <c r="Z349" s="382"/>
      <c r="AA349" s="382"/>
    </row>
    <row r="350">
      <c r="A350" s="401"/>
      <c r="B350" s="382"/>
      <c r="C350" s="401"/>
      <c r="D350" s="385"/>
      <c r="E350" s="382"/>
      <c r="F350" s="385"/>
      <c r="G350" s="382"/>
      <c r="H350" s="382"/>
      <c r="I350" s="382"/>
      <c r="J350" s="382"/>
      <c r="K350" s="382"/>
      <c r="L350" s="382"/>
      <c r="M350" s="382"/>
      <c r="N350" s="382"/>
      <c r="O350" s="382"/>
      <c r="P350" s="382"/>
      <c r="Q350" s="382"/>
      <c r="R350" s="382"/>
      <c r="S350" s="382"/>
      <c r="T350" s="382"/>
      <c r="U350" s="382"/>
      <c r="V350" s="382"/>
      <c r="W350" s="382"/>
      <c r="X350" s="382"/>
      <c r="Y350" s="382"/>
      <c r="Z350" s="382"/>
      <c r="AA350" s="382"/>
    </row>
    <row r="351">
      <c r="A351" s="401"/>
      <c r="B351" s="382"/>
      <c r="C351" s="401"/>
      <c r="D351" s="385"/>
      <c r="E351" s="382"/>
      <c r="F351" s="385"/>
      <c r="G351" s="382"/>
      <c r="H351" s="382"/>
      <c r="I351" s="382"/>
      <c r="J351" s="382"/>
      <c r="K351" s="382"/>
      <c r="L351" s="382"/>
      <c r="M351" s="382"/>
      <c r="N351" s="382"/>
      <c r="O351" s="382"/>
      <c r="P351" s="382"/>
      <c r="Q351" s="382"/>
      <c r="R351" s="382"/>
      <c r="S351" s="382"/>
      <c r="T351" s="382"/>
      <c r="U351" s="382"/>
      <c r="V351" s="382"/>
      <c r="W351" s="382"/>
      <c r="X351" s="382"/>
      <c r="Y351" s="382"/>
      <c r="Z351" s="382"/>
      <c r="AA351" s="382"/>
    </row>
    <row r="352">
      <c r="A352" s="401"/>
      <c r="B352" s="382"/>
      <c r="C352" s="401"/>
      <c r="D352" s="385"/>
      <c r="E352" s="382"/>
      <c r="F352" s="385"/>
      <c r="G352" s="382"/>
      <c r="H352" s="382"/>
      <c r="I352" s="382"/>
      <c r="J352" s="382"/>
      <c r="K352" s="382"/>
      <c r="L352" s="382"/>
      <c r="M352" s="382"/>
      <c r="N352" s="382"/>
      <c r="O352" s="382"/>
      <c r="P352" s="382"/>
      <c r="Q352" s="382"/>
      <c r="R352" s="382"/>
      <c r="S352" s="382"/>
      <c r="T352" s="382"/>
      <c r="U352" s="382"/>
      <c r="V352" s="382"/>
      <c r="W352" s="382"/>
      <c r="X352" s="382"/>
      <c r="Y352" s="382"/>
      <c r="Z352" s="382"/>
      <c r="AA352" s="382"/>
    </row>
    <row r="353">
      <c r="A353" s="401"/>
      <c r="B353" s="382"/>
      <c r="C353" s="401"/>
      <c r="D353" s="385"/>
      <c r="E353" s="382"/>
      <c r="F353" s="385"/>
      <c r="G353" s="382"/>
      <c r="H353" s="382"/>
      <c r="I353" s="382"/>
      <c r="J353" s="382"/>
      <c r="K353" s="382"/>
      <c r="L353" s="382"/>
      <c r="M353" s="382"/>
      <c r="N353" s="382"/>
      <c r="O353" s="382"/>
      <c r="P353" s="382"/>
      <c r="Q353" s="382"/>
      <c r="R353" s="382"/>
      <c r="S353" s="382"/>
      <c r="T353" s="382"/>
      <c r="U353" s="382"/>
      <c r="V353" s="382"/>
      <c r="W353" s="382"/>
      <c r="X353" s="382"/>
      <c r="Y353" s="382"/>
      <c r="Z353" s="382"/>
      <c r="AA353" s="382"/>
    </row>
    <row r="354">
      <c r="A354" s="401"/>
      <c r="B354" s="382"/>
      <c r="C354" s="401"/>
      <c r="D354" s="385"/>
      <c r="E354" s="382"/>
      <c r="F354" s="385"/>
      <c r="G354" s="382"/>
      <c r="H354" s="382"/>
      <c r="I354" s="382"/>
      <c r="J354" s="382"/>
      <c r="K354" s="382"/>
      <c r="L354" s="382"/>
      <c r="M354" s="382"/>
      <c r="N354" s="382"/>
      <c r="O354" s="382"/>
      <c r="P354" s="382"/>
      <c r="Q354" s="382"/>
      <c r="R354" s="382"/>
      <c r="S354" s="382"/>
      <c r="T354" s="382"/>
      <c r="U354" s="382"/>
      <c r="V354" s="382"/>
      <c r="W354" s="382"/>
      <c r="X354" s="382"/>
      <c r="Y354" s="382"/>
      <c r="Z354" s="382"/>
      <c r="AA354" s="382"/>
    </row>
    <row r="355">
      <c r="A355" s="401"/>
      <c r="B355" s="382"/>
      <c r="C355" s="401"/>
      <c r="D355" s="385"/>
      <c r="E355" s="382"/>
      <c r="F355" s="385"/>
      <c r="G355" s="382"/>
      <c r="H355" s="382"/>
      <c r="I355" s="382"/>
      <c r="J355" s="382"/>
      <c r="K355" s="382"/>
      <c r="L355" s="382"/>
      <c r="M355" s="382"/>
      <c r="N355" s="382"/>
      <c r="O355" s="382"/>
      <c r="P355" s="382"/>
      <c r="Q355" s="382"/>
      <c r="R355" s="382"/>
      <c r="S355" s="382"/>
      <c r="T355" s="382"/>
      <c r="U355" s="382"/>
      <c r="V355" s="382"/>
      <c r="W355" s="382"/>
      <c r="X355" s="382"/>
      <c r="Y355" s="382"/>
      <c r="Z355" s="382"/>
      <c r="AA355" s="382"/>
    </row>
    <row r="356">
      <c r="A356" s="401"/>
      <c r="B356" s="382"/>
      <c r="C356" s="401"/>
      <c r="D356" s="385"/>
      <c r="E356" s="382"/>
      <c r="F356" s="385"/>
      <c r="G356" s="382"/>
      <c r="H356" s="382"/>
      <c r="I356" s="382"/>
      <c r="J356" s="382"/>
      <c r="K356" s="382"/>
      <c r="L356" s="382"/>
      <c r="M356" s="382"/>
      <c r="N356" s="382"/>
      <c r="O356" s="382"/>
      <c r="P356" s="382"/>
      <c r="Q356" s="382"/>
      <c r="R356" s="382"/>
      <c r="S356" s="382"/>
      <c r="T356" s="382"/>
      <c r="U356" s="382"/>
      <c r="V356" s="382"/>
      <c r="W356" s="382"/>
      <c r="X356" s="382"/>
      <c r="Y356" s="382"/>
      <c r="Z356" s="382"/>
      <c r="AA356" s="382"/>
    </row>
    <row r="357">
      <c r="A357" s="401"/>
      <c r="B357" s="382"/>
      <c r="C357" s="401"/>
      <c r="D357" s="385"/>
      <c r="E357" s="382"/>
      <c r="F357" s="385"/>
      <c r="G357" s="382"/>
      <c r="H357" s="382"/>
      <c r="I357" s="382"/>
      <c r="J357" s="382"/>
      <c r="K357" s="382"/>
      <c r="L357" s="382"/>
      <c r="M357" s="382"/>
      <c r="N357" s="382"/>
      <c r="O357" s="382"/>
      <c r="P357" s="382"/>
      <c r="Q357" s="382"/>
      <c r="R357" s="382"/>
      <c r="S357" s="382"/>
      <c r="T357" s="382"/>
      <c r="U357" s="382"/>
      <c r="V357" s="382"/>
      <c r="W357" s="382"/>
      <c r="X357" s="382"/>
      <c r="Y357" s="382"/>
      <c r="Z357" s="382"/>
      <c r="AA357" s="382"/>
    </row>
    <row r="358">
      <c r="A358" s="401"/>
      <c r="B358" s="382"/>
      <c r="C358" s="401"/>
      <c r="D358" s="385"/>
      <c r="E358" s="382"/>
      <c r="F358" s="385"/>
      <c r="G358" s="382"/>
      <c r="H358" s="382"/>
      <c r="I358" s="382"/>
      <c r="J358" s="382"/>
      <c r="K358" s="382"/>
      <c r="L358" s="382"/>
      <c r="M358" s="382"/>
      <c r="N358" s="382"/>
      <c r="O358" s="382"/>
      <c r="P358" s="382"/>
      <c r="Q358" s="382"/>
      <c r="R358" s="382"/>
      <c r="S358" s="382"/>
      <c r="T358" s="382"/>
      <c r="U358" s="382"/>
      <c r="V358" s="382"/>
      <c r="W358" s="382"/>
      <c r="X358" s="382"/>
      <c r="Y358" s="382"/>
      <c r="Z358" s="382"/>
      <c r="AA358" s="382"/>
    </row>
    <row r="359">
      <c r="A359" s="401"/>
      <c r="B359" s="382"/>
      <c r="C359" s="401"/>
      <c r="D359" s="385"/>
      <c r="E359" s="382"/>
      <c r="F359" s="385"/>
      <c r="G359" s="382"/>
      <c r="H359" s="382"/>
      <c r="I359" s="382"/>
      <c r="J359" s="382"/>
      <c r="K359" s="382"/>
      <c r="L359" s="382"/>
      <c r="M359" s="382"/>
      <c r="N359" s="382"/>
      <c r="O359" s="382"/>
      <c r="P359" s="382"/>
      <c r="Q359" s="382"/>
      <c r="R359" s="382"/>
      <c r="S359" s="382"/>
      <c r="T359" s="382"/>
      <c r="U359" s="382"/>
      <c r="V359" s="382"/>
      <c r="W359" s="382"/>
      <c r="X359" s="382"/>
      <c r="Y359" s="382"/>
      <c r="Z359" s="382"/>
      <c r="AA359" s="382"/>
    </row>
    <row r="360">
      <c r="A360" s="401"/>
      <c r="B360" s="382"/>
      <c r="C360" s="401"/>
      <c r="D360" s="385"/>
      <c r="E360" s="382"/>
      <c r="F360" s="385"/>
      <c r="G360" s="382"/>
      <c r="H360" s="382"/>
      <c r="I360" s="382"/>
      <c r="J360" s="382"/>
      <c r="K360" s="382"/>
      <c r="L360" s="382"/>
      <c r="M360" s="382"/>
      <c r="N360" s="382"/>
      <c r="O360" s="382"/>
      <c r="P360" s="382"/>
      <c r="Q360" s="382"/>
      <c r="R360" s="382"/>
      <c r="S360" s="382"/>
      <c r="T360" s="382"/>
      <c r="U360" s="382"/>
      <c r="V360" s="382"/>
      <c r="W360" s="382"/>
      <c r="X360" s="382"/>
      <c r="Y360" s="382"/>
      <c r="Z360" s="382"/>
      <c r="AA360" s="382"/>
    </row>
    <row r="361">
      <c r="A361" s="401"/>
      <c r="B361" s="382"/>
      <c r="C361" s="401"/>
      <c r="D361" s="385"/>
      <c r="E361" s="382"/>
      <c r="F361" s="385"/>
      <c r="G361" s="382"/>
      <c r="H361" s="382"/>
      <c r="I361" s="382"/>
      <c r="J361" s="382"/>
      <c r="K361" s="382"/>
      <c r="L361" s="382"/>
      <c r="M361" s="382"/>
      <c r="N361" s="382"/>
      <c r="O361" s="382"/>
      <c r="P361" s="382"/>
      <c r="Q361" s="382"/>
      <c r="R361" s="382"/>
      <c r="S361" s="382"/>
      <c r="T361" s="382"/>
      <c r="U361" s="382"/>
      <c r="V361" s="382"/>
      <c r="W361" s="382"/>
      <c r="X361" s="382"/>
      <c r="Y361" s="382"/>
      <c r="Z361" s="382"/>
      <c r="AA361" s="382"/>
    </row>
    <row r="362">
      <c r="A362" s="401"/>
      <c r="B362" s="382"/>
      <c r="C362" s="401"/>
      <c r="D362" s="385"/>
      <c r="E362" s="382"/>
      <c r="F362" s="385"/>
      <c r="G362" s="382"/>
      <c r="H362" s="382"/>
      <c r="I362" s="382"/>
      <c r="J362" s="382"/>
      <c r="K362" s="382"/>
      <c r="L362" s="382"/>
      <c r="M362" s="382"/>
      <c r="N362" s="382"/>
      <c r="O362" s="382"/>
      <c r="P362" s="382"/>
      <c r="Q362" s="382"/>
      <c r="R362" s="382"/>
      <c r="S362" s="382"/>
      <c r="T362" s="382"/>
      <c r="U362" s="382"/>
      <c r="V362" s="382"/>
      <c r="W362" s="382"/>
      <c r="X362" s="382"/>
      <c r="Y362" s="382"/>
      <c r="Z362" s="382"/>
      <c r="AA362" s="382"/>
    </row>
    <row r="363">
      <c r="A363" s="401"/>
      <c r="B363" s="382"/>
      <c r="C363" s="401"/>
      <c r="D363" s="385"/>
      <c r="E363" s="382"/>
      <c r="F363" s="385"/>
      <c r="G363" s="382"/>
      <c r="H363" s="382"/>
      <c r="I363" s="382"/>
      <c r="J363" s="382"/>
      <c r="K363" s="382"/>
      <c r="L363" s="382"/>
      <c r="M363" s="382"/>
      <c r="N363" s="382"/>
      <c r="O363" s="382"/>
      <c r="P363" s="382"/>
      <c r="Q363" s="382"/>
      <c r="R363" s="382"/>
      <c r="S363" s="382"/>
      <c r="T363" s="382"/>
      <c r="U363" s="382"/>
      <c r="V363" s="382"/>
      <c r="W363" s="382"/>
      <c r="X363" s="382"/>
      <c r="Y363" s="382"/>
      <c r="Z363" s="382"/>
      <c r="AA363" s="382"/>
    </row>
    <row r="364">
      <c r="A364" s="401"/>
      <c r="B364" s="382"/>
      <c r="C364" s="401"/>
      <c r="D364" s="385"/>
      <c r="E364" s="382"/>
      <c r="F364" s="385"/>
      <c r="G364" s="382"/>
      <c r="H364" s="382"/>
      <c r="I364" s="382"/>
      <c r="J364" s="382"/>
      <c r="K364" s="382"/>
      <c r="L364" s="382"/>
      <c r="M364" s="382"/>
      <c r="N364" s="382"/>
      <c r="O364" s="382"/>
      <c r="P364" s="382"/>
      <c r="Q364" s="382"/>
      <c r="R364" s="382"/>
      <c r="S364" s="382"/>
      <c r="T364" s="382"/>
      <c r="U364" s="382"/>
      <c r="V364" s="382"/>
      <c r="W364" s="382"/>
      <c r="X364" s="382"/>
      <c r="Y364" s="382"/>
      <c r="Z364" s="382"/>
      <c r="AA364" s="382"/>
    </row>
    <row r="365">
      <c r="A365" s="401"/>
      <c r="B365" s="382"/>
      <c r="C365" s="401"/>
      <c r="D365" s="385"/>
      <c r="E365" s="382"/>
      <c r="F365" s="385"/>
      <c r="G365" s="382"/>
      <c r="H365" s="382"/>
      <c r="I365" s="382"/>
      <c r="J365" s="382"/>
      <c r="K365" s="382"/>
      <c r="L365" s="382"/>
      <c r="M365" s="382"/>
      <c r="N365" s="382"/>
      <c r="O365" s="382"/>
      <c r="P365" s="382"/>
      <c r="Q365" s="382"/>
      <c r="R365" s="382"/>
      <c r="S365" s="382"/>
      <c r="T365" s="382"/>
      <c r="U365" s="382"/>
      <c r="V365" s="382"/>
      <c r="W365" s="382"/>
      <c r="X365" s="382"/>
      <c r="Y365" s="382"/>
      <c r="Z365" s="382"/>
      <c r="AA365" s="382"/>
    </row>
    <row r="366">
      <c r="A366" s="401"/>
      <c r="B366" s="382"/>
      <c r="C366" s="401"/>
      <c r="D366" s="385"/>
      <c r="E366" s="382"/>
      <c r="F366" s="385"/>
      <c r="G366" s="382"/>
      <c r="H366" s="382"/>
      <c r="I366" s="382"/>
      <c r="J366" s="382"/>
      <c r="K366" s="382"/>
      <c r="L366" s="382"/>
      <c r="M366" s="382"/>
      <c r="N366" s="382"/>
      <c r="O366" s="382"/>
      <c r="P366" s="382"/>
      <c r="Q366" s="382"/>
      <c r="R366" s="382"/>
      <c r="S366" s="382"/>
      <c r="T366" s="382"/>
      <c r="U366" s="382"/>
      <c r="V366" s="382"/>
      <c r="W366" s="382"/>
      <c r="X366" s="382"/>
      <c r="Y366" s="382"/>
      <c r="Z366" s="382"/>
      <c r="AA366" s="382"/>
    </row>
    <row r="367">
      <c r="A367" s="401"/>
      <c r="B367" s="382"/>
      <c r="C367" s="401"/>
      <c r="D367" s="385"/>
      <c r="E367" s="382"/>
      <c r="F367" s="385"/>
      <c r="G367" s="382"/>
      <c r="H367" s="382"/>
      <c r="I367" s="382"/>
      <c r="J367" s="382"/>
      <c r="K367" s="382"/>
      <c r="L367" s="382"/>
      <c r="M367" s="382"/>
      <c r="N367" s="382"/>
      <c r="O367" s="382"/>
      <c r="P367" s="382"/>
      <c r="Q367" s="382"/>
      <c r="R367" s="382"/>
      <c r="S367" s="382"/>
      <c r="T367" s="382"/>
      <c r="U367" s="382"/>
      <c r="V367" s="382"/>
      <c r="W367" s="382"/>
      <c r="X367" s="382"/>
      <c r="Y367" s="382"/>
      <c r="Z367" s="382"/>
      <c r="AA367" s="382"/>
    </row>
    <row r="368">
      <c r="A368" s="401"/>
      <c r="B368" s="382"/>
      <c r="C368" s="401"/>
      <c r="D368" s="385"/>
      <c r="E368" s="382"/>
      <c r="F368" s="385"/>
      <c r="G368" s="382"/>
      <c r="H368" s="382"/>
      <c r="I368" s="382"/>
      <c r="J368" s="382"/>
      <c r="K368" s="382"/>
      <c r="L368" s="382"/>
      <c r="M368" s="382"/>
      <c r="N368" s="382"/>
      <c r="O368" s="382"/>
      <c r="P368" s="382"/>
      <c r="Q368" s="382"/>
      <c r="R368" s="382"/>
      <c r="S368" s="382"/>
      <c r="T368" s="382"/>
      <c r="U368" s="382"/>
      <c r="V368" s="382"/>
      <c r="W368" s="382"/>
      <c r="X368" s="382"/>
      <c r="Y368" s="382"/>
      <c r="Z368" s="382"/>
      <c r="AA368" s="382"/>
    </row>
    <row r="369">
      <c r="A369" s="401"/>
      <c r="B369" s="382"/>
      <c r="C369" s="401"/>
      <c r="D369" s="385"/>
      <c r="E369" s="382"/>
      <c r="F369" s="385"/>
      <c r="G369" s="382"/>
      <c r="H369" s="382"/>
      <c r="I369" s="382"/>
      <c r="J369" s="382"/>
      <c r="K369" s="382"/>
      <c r="L369" s="382"/>
      <c r="M369" s="382"/>
      <c r="N369" s="382"/>
      <c r="O369" s="382"/>
      <c r="P369" s="382"/>
      <c r="Q369" s="382"/>
      <c r="R369" s="382"/>
      <c r="S369" s="382"/>
      <c r="T369" s="382"/>
      <c r="U369" s="382"/>
      <c r="V369" s="382"/>
      <c r="W369" s="382"/>
      <c r="X369" s="382"/>
      <c r="Y369" s="382"/>
      <c r="Z369" s="382"/>
      <c r="AA369" s="382"/>
    </row>
    <row r="370">
      <c r="A370" s="401"/>
      <c r="B370" s="382"/>
      <c r="C370" s="401"/>
      <c r="D370" s="385"/>
      <c r="E370" s="382"/>
      <c r="F370" s="385"/>
      <c r="G370" s="382"/>
      <c r="H370" s="382"/>
      <c r="I370" s="382"/>
      <c r="J370" s="382"/>
      <c r="K370" s="382"/>
      <c r="L370" s="382"/>
      <c r="M370" s="382"/>
      <c r="N370" s="382"/>
      <c r="O370" s="382"/>
      <c r="P370" s="382"/>
      <c r="Q370" s="382"/>
      <c r="R370" s="382"/>
      <c r="S370" s="382"/>
      <c r="T370" s="382"/>
      <c r="U370" s="382"/>
      <c r="V370" s="382"/>
      <c r="W370" s="382"/>
      <c r="X370" s="382"/>
      <c r="Y370" s="382"/>
      <c r="Z370" s="382"/>
      <c r="AA370" s="382"/>
    </row>
    <row r="371">
      <c r="A371" s="401"/>
      <c r="B371" s="382"/>
      <c r="C371" s="401"/>
      <c r="D371" s="385"/>
      <c r="E371" s="382"/>
      <c r="F371" s="385"/>
      <c r="G371" s="382"/>
      <c r="H371" s="382"/>
      <c r="I371" s="382"/>
      <c r="J371" s="382"/>
      <c r="K371" s="382"/>
      <c r="L371" s="382"/>
      <c r="M371" s="382"/>
      <c r="N371" s="382"/>
      <c r="O371" s="382"/>
      <c r="P371" s="382"/>
      <c r="Q371" s="382"/>
      <c r="R371" s="382"/>
      <c r="S371" s="382"/>
      <c r="T371" s="382"/>
      <c r="U371" s="382"/>
      <c r="V371" s="382"/>
      <c r="W371" s="382"/>
      <c r="X371" s="382"/>
      <c r="Y371" s="382"/>
      <c r="Z371" s="382"/>
      <c r="AA371" s="382"/>
    </row>
    <row r="372">
      <c r="A372" s="401"/>
      <c r="B372" s="382"/>
      <c r="C372" s="401"/>
      <c r="D372" s="385"/>
      <c r="E372" s="382"/>
      <c r="F372" s="385"/>
      <c r="G372" s="382"/>
      <c r="H372" s="382"/>
      <c r="I372" s="382"/>
      <c r="J372" s="382"/>
      <c r="K372" s="382"/>
      <c r="L372" s="382"/>
      <c r="M372" s="382"/>
      <c r="N372" s="382"/>
      <c r="O372" s="382"/>
      <c r="P372" s="382"/>
      <c r="Q372" s="382"/>
      <c r="R372" s="382"/>
      <c r="S372" s="382"/>
      <c r="T372" s="382"/>
      <c r="U372" s="382"/>
      <c r="V372" s="382"/>
      <c r="W372" s="382"/>
      <c r="X372" s="382"/>
      <c r="Y372" s="382"/>
      <c r="Z372" s="382"/>
      <c r="AA372" s="382"/>
    </row>
    <row r="373">
      <c r="A373" s="401"/>
      <c r="B373" s="382"/>
      <c r="C373" s="401"/>
      <c r="D373" s="385"/>
      <c r="E373" s="382"/>
      <c r="F373" s="385"/>
      <c r="G373" s="382"/>
      <c r="H373" s="382"/>
      <c r="I373" s="382"/>
      <c r="J373" s="382"/>
      <c r="K373" s="382"/>
      <c r="L373" s="382"/>
      <c r="M373" s="382"/>
      <c r="N373" s="382"/>
      <c r="O373" s="382"/>
      <c r="P373" s="382"/>
      <c r="Q373" s="382"/>
      <c r="R373" s="382"/>
      <c r="S373" s="382"/>
      <c r="T373" s="382"/>
      <c r="U373" s="382"/>
      <c r="V373" s="382"/>
      <c r="W373" s="382"/>
      <c r="X373" s="382"/>
      <c r="Y373" s="382"/>
      <c r="Z373" s="382"/>
      <c r="AA373" s="382"/>
    </row>
    <row r="374">
      <c r="A374" s="401"/>
      <c r="B374" s="382"/>
      <c r="C374" s="401"/>
      <c r="D374" s="385"/>
      <c r="E374" s="382"/>
      <c r="F374" s="385"/>
      <c r="G374" s="382"/>
      <c r="H374" s="382"/>
      <c r="I374" s="382"/>
      <c r="J374" s="382"/>
      <c r="K374" s="382"/>
      <c r="L374" s="382"/>
      <c r="M374" s="382"/>
      <c r="N374" s="382"/>
      <c r="O374" s="382"/>
      <c r="P374" s="382"/>
      <c r="Q374" s="382"/>
      <c r="R374" s="382"/>
      <c r="S374" s="382"/>
      <c r="T374" s="382"/>
      <c r="U374" s="382"/>
      <c r="V374" s="382"/>
      <c r="W374" s="382"/>
      <c r="X374" s="382"/>
      <c r="Y374" s="382"/>
      <c r="Z374" s="382"/>
      <c r="AA374" s="382"/>
    </row>
    <row r="375">
      <c r="A375" s="401"/>
      <c r="B375" s="382"/>
      <c r="C375" s="401"/>
      <c r="D375" s="385"/>
      <c r="E375" s="382"/>
      <c r="F375" s="385"/>
      <c r="G375" s="382"/>
      <c r="H375" s="382"/>
      <c r="I375" s="382"/>
      <c r="J375" s="382"/>
      <c r="K375" s="382"/>
      <c r="L375" s="382"/>
      <c r="M375" s="382"/>
      <c r="N375" s="382"/>
      <c r="O375" s="382"/>
      <c r="P375" s="382"/>
      <c r="Q375" s="382"/>
      <c r="R375" s="382"/>
      <c r="S375" s="382"/>
      <c r="T375" s="382"/>
      <c r="U375" s="382"/>
      <c r="V375" s="382"/>
      <c r="W375" s="382"/>
      <c r="X375" s="382"/>
      <c r="Y375" s="382"/>
      <c r="Z375" s="382"/>
      <c r="AA375" s="382"/>
    </row>
    <row r="376">
      <c r="A376" s="401"/>
      <c r="B376" s="382"/>
      <c r="C376" s="401"/>
      <c r="D376" s="385"/>
      <c r="E376" s="382"/>
      <c r="F376" s="385"/>
      <c r="G376" s="382"/>
      <c r="H376" s="382"/>
      <c r="I376" s="382"/>
      <c r="J376" s="382"/>
      <c r="K376" s="382"/>
      <c r="L376" s="382"/>
      <c r="M376" s="382"/>
      <c r="N376" s="382"/>
      <c r="O376" s="382"/>
      <c r="P376" s="382"/>
      <c r="Q376" s="382"/>
      <c r="R376" s="382"/>
      <c r="S376" s="382"/>
      <c r="T376" s="382"/>
      <c r="U376" s="382"/>
      <c r="V376" s="382"/>
      <c r="W376" s="382"/>
      <c r="X376" s="382"/>
      <c r="Y376" s="382"/>
      <c r="Z376" s="382"/>
      <c r="AA376" s="382"/>
    </row>
    <row r="377">
      <c r="A377" s="401"/>
      <c r="B377" s="382"/>
      <c r="C377" s="401"/>
      <c r="D377" s="385"/>
      <c r="E377" s="382"/>
      <c r="F377" s="385"/>
      <c r="G377" s="382"/>
      <c r="H377" s="382"/>
      <c r="I377" s="382"/>
      <c r="J377" s="382"/>
      <c r="K377" s="382"/>
      <c r="L377" s="382"/>
      <c r="M377" s="382"/>
      <c r="N377" s="382"/>
      <c r="O377" s="382"/>
      <c r="P377" s="382"/>
      <c r="Q377" s="382"/>
      <c r="R377" s="382"/>
      <c r="S377" s="382"/>
      <c r="T377" s="382"/>
      <c r="U377" s="382"/>
      <c r="V377" s="382"/>
      <c r="W377" s="382"/>
      <c r="X377" s="382"/>
      <c r="Y377" s="382"/>
      <c r="Z377" s="382"/>
      <c r="AA377" s="382"/>
    </row>
    <row r="378">
      <c r="A378" s="401"/>
      <c r="B378" s="382"/>
      <c r="C378" s="401"/>
      <c r="D378" s="385"/>
      <c r="E378" s="382"/>
      <c r="F378" s="385"/>
      <c r="G378" s="382"/>
      <c r="H378" s="382"/>
      <c r="I378" s="382"/>
      <c r="J378" s="382"/>
      <c r="K378" s="382"/>
      <c r="L378" s="382"/>
      <c r="M378" s="382"/>
      <c r="N378" s="382"/>
      <c r="O378" s="382"/>
      <c r="P378" s="382"/>
      <c r="Q378" s="382"/>
      <c r="R378" s="382"/>
      <c r="S378" s="382"/>
      <c r="T378" s="382"/>
      <c r="U378" s="382"/>
      <c r="V378" s="382"/>
      <c r="W378" s="382"/>
      <c r="X378" s="382"/>
      <c r="Y378" s="382"/>
      <c r="Z378" s="382"/>
      <c r="AA378" s="382"/>
    </row>
    <row r="379">
      <c r="A379" s="401"/>
      <c r="B379" s="382"/>
      <c r="C379" s="401"/>
      <c r="D379" s="385"/>
      <c r="E379" s="382"/>
      <c r="F379" s="385"/>
      <c r="G379" s="382"/>
      <c r="H379" s="382"/>
      <c r="I379" s="382"/>
      <c r="J379" s="382"/>
      <c r="K379" s="382"/>
      <c r="L379" s="382"/>
      <c r="M379" s="382"/>
      <c r="N379" s="382"/>
      <c r="O379" s="382"/>
      <c r="P379" s="382"/>
      <c r="Q379" s="382"/>
      <c r="R379" s="382"/>
      <c r="S379" s="382"/>
      <c r="T379" s="382"/>
      <c r="U379" s="382"/>
      <c r="V379" s="382"/>
      <c r="W379" s="382"/>
      <c r="X379" s="382"/>
      <c r="Y379" s="382"/>
      <c r="Z379" s="382"/>
      <c r="AA379" s="382"/>
    </row>
    <row r="380">
      <c r="A380" s="401"/>
      <c r="B380" s="382"/>
      <c r="C380" s="401"/>
      <c r="D380" s="385"/>
      <c r="E380" s="382"/>
      <c r="F380" s="385"/>
      <c r="G380" s="382"/>
      <c r="H380" s="382"/>
      <c r="I380" s="382"/>
      <c r="J380" s="382"/>
      <c r="K380" s="382"/>
      <c r="L380" s="382"/>
      <c r="M380" s="382"/>
      <c r="N380" s="382"/>
      <c r="O380" s="382"/>
      <c r="P380" s="382"/>
      <c r="Q380" s="382"/>
      <c r="R380" s="382"/>
      <c r="S380" s="382"/>
      <c r="T380" s="382"/>
      <c r="U380" s="382"/>
      <c r="V380" s="382"/>
      <c r="W380" s="382"/>
      <c r="X380" s="382"/>
      <c r="Y380" s="382"/>
      <c r="Z380" s="382"/>
      <c r="AA380" s="382"/>
    </row>
    <row r="381">
      <c r="A381" s="401"/>
      <c r="B381" s="382"/>
      <c r="C381" s="401"/>
      <c r="D381" s="385"/>
      <c r="E381" s="382"/>
      <c r="F381" s="385"/>
      <c r="G381" s="382"/>
      <c r="H381" s="382"/>
      <c r="I381" s="382"/>
      <c r="J381" s="382"/>
      <c r="K381" s="382"/>
      <c r="L381" s="382"/>
      <c r="M381" s="382"/>
      <c r="N381" s="382"/>
      <c r="O381" s="382"/>
      <c r="P381" s="382"/>
      <c r="Q381" s="382"/>
      <c r="R381" s="382"/>
      <c r="S381" s="382"/>
      <c r="T381" s="382"/>
      <c r="U381" s="382"/>
      <c r="V381" s="382"/>
      <c r="W381" s="382"/>
      <c r="X381" s="382"/>
      <c r="Y381" s="382"/>
      <c r="Z381" s="382"/>
      <c r="AA381" s="382"/>
    </row>
    <row r="382">
      <c r="A382" s="401"/>
      <c r="B382" s="382"/>
      <c r="C382" s="401"/>
      <c r="D382" s="385"/>
      <c r="E382" s="382"/>
      <c r="F382" s="385"/>
      <c r="G382" s="382"/>
      <c r="H382" s="382"/>
      <c r="I382" s="382"/>
      <c r="J382" s="382"/>
      <c r="K382" s="382"/>
      <c r="L382" s="382"/>
      <c r="M382" s="382"/>
      <c r="N382" s="382"/>
      <c r="O382" s="382"/>
      <c r="P382" s="382"/>
      <c r="Q382" s="382"/>
      <c r="R382" s="382"/>
      <c r="S382" s="382"/>
      <c r="T382" s="382"/>
      <c r="U382" s="382"/>
      <c r="V382" s="382"/>
      <c r="W382" s="382"/>
      <c r="X382" s="382"/>
      <c r="Y382" s="382"/>
      <c r="Z382" s="382"/>
      <c r="AA382" s="382"/>
    </row>
    <row r="383">
      <c r="A383" s="401"/>
      <c r="B383" s="382"/>
      <c r="C383" s="401"/>
      <c r="D383" s="385"/>
      <c r="E383" s="382"/>
      <c r="F383" s="385"/>
      <c r="G383" s="382"/>
      <c r="H383" s="382"/>
      <c r="I383" s="382"/>
      <c r="J383" s="382"/>
      <c r="K383" s="382"/>
      <c r="L383" s="382"/>
      <c r="M383" s="382"/>
      <c r="N383" s="382"/>
      <c r="O383" s="382"/>
      <c r="P383" s="382"/>
      <c r="Q383" s="382"/>
      <c r="R383" s="382"/>
      <c r="S383" s="382"/>
      <c r="T383" s="382"/>
      <c r="U383" s="382"/>
      <c r="V383" s="382"/>
      <c r="W383" s="382"/>
      <c r="X383" s="382"/>
      <c r="Y383" s="382"/>
      <c r="Z383" s="382"/>
      <c r="AA383" s="382"/>
    </row>
    <row r="384">
      <c r="A384" s="401"/>
      <c r="B384" s="382"/>
      <c r="C384" s="401"/>
      <c r="D384" s="385"/>
      <c r="E384" s="382"/>
      <c r="F384" s="385"/>
      <c r="G384" s="382"/>
      <c r="H384" s="382"/>
      <c r="I384" s="382"/>
      <c r="J384" s="382"/>
      <c r="K384" s="382"/>
      <c r="L384" s="382"/>
      <c r="M384" s="382"/>
      <c r="N384" s="382"/>
      <c r="O384" s="382"/>
      <c r="P384" s="382"/>
      <c r="Q384" s="382"/>
      <c r="R384" s="382"/>
      <c r="S384" s="382"/>
      <c r="T384" s="382"/>
      <c r="U384" s="382"/>
      <c r="V384" s="382"/>
      <c r="W384" s="382"/>
      <c r="X384" s="382"/>
      <c r="Y384" s="382"/>
      <c r="Z384" s="382"/>
      <c r="AA384" s="382"/>
    </row>
    <row r="385">
      <c r="A385" s="401"/>
      <c r="B385" s="382"/>
      <c r="C385" s="401"/>
      <c r="D385" s="385"/>
      <c r="E385" s="382"/>
      <c r="F385" s="385"/>
      <c r="G385" s="382"/>
      <c r="H385" s="382"/>
      <c r="I385" s="382"/>
      <c r="J385" s="382"/>
      <c r="K385" s="382"/>
      <c r="L385" s="382"/>
      <c r="M385" s="382"/>
      <c r="N385" s="382"/>
      <c r="O385" s="382"/>
      <c r="P385" s="382"/>
      <c r="Q385" s="382"/>
      <c r="R385" s="382"/>
      <c r="S385" s="382"/>
      <c r="T385" s="382"/>
      <c r="U385" s="382"/>
      <c r="V385" s="382"/>
      <c r="W385" s="382"/>
      <c r="X385" s="382"/>
      <c r="Y385" s="382"/>
      <c r="Z385" s="382"/>
      <c r="AA385" s="382"/>
    </row>
    <row r="386">
      <c r="A386" s="401"/>
      <c r="B386" s="382"/>
      <c r="C386" s="401"/>
      <c r="D386" s="385"/>
      <c r="E386" s="382"/>
      <c r="F386" s="385"/>
      <c r="G386" s="382"/>
      <c r="H386" s="382"/>
      <c r="I386" s="382"/>
      <c r="J386" s="382"/>
      <c r="K386" s="382"/>
      <c r="L386" s="382"/>
      <c r="M386" s="382"/>
      <c r="N386" s="382"/>
      <c r="O386" s="382"/>
      <c r="P386" s="382"/>
      <c r="Q386" s="382"/>
      <c r="R386" s="382"/>
      <c r="S386" s="382"/>
      <c r="T386" s="382"/>
      <c r="U386" s="382"/>
      <c r="V386" s="382"/>
      <c r="W386" s="382"/>
      <c r="X386" s="382"/>
      <c r="Y386" s="382"/>
      <c r="Z386" s="382"/>
      <c r="AA386" s="382"/>
    </row>
    <row r="387">
      <c r="A387" s="401"/>
      <c r="B387" s="382"/>
      <c r="C387" s="401"/>
      <c r="D387" s="385"/>
      <c r="E387" s="382"/>
      <c r="F387" s="385"/>
      <c r="G387" s="382"/>
      <c r="H387" s="382"/>
      <c r="I387" s="382"/>
      <c r="J387" s="382"/>
      <c r="K387" s="382"/>
      <c r="L387" s="382"/>
      <c r="M387" s="382"/>
      <c r="N387" s="382"/>
      <c r="O387" s="382"/>
      <c r="P387" s="382"/>
      <c r="Q387" s="382"/>
      <c r="R387" s="382"/>
      <c r="S387" s="382"/>
      <c r="T387" s="382"/>
      <c r="U387" s="382"/>
      <c r="V387" s="382"/>
      <c r="W387" s="382"/>
      <c r="X387" s="382"/>
      <c r="Y387" s="382"/>
      <c r="Z387" s="382"/>
      <c r="AA387" s="382"/>
    </row>
    <row r="388">
      <c r="A388" s="401"/>
      <c r="B388" s="382"/>
      <c r="C388" s="401"/>
      <c r="D388" s="385"/>
      <c r="E388" s="382"/>
      <c r="F388" s="385"/>
      <c r="G388" s="382"/>
      <c r="H388" s="382"/>
      <c r="I388" s="382"/>
      <c r="J388" s="382"/>
      <c r="K388" s="382"/>
      <c r="L388" s="382"/>
      <c r="M388" s="382"/>
      <c r="N388" s="382"/>
      <c r="O388" s="382"/>
      <c r="P388" s="382"/>
      <c r="Q388" s="382"/>
      <c r="R388" s="382"/>
      <c r="S388" s="382"/>
      <c r="T388" s="382"/>
      <c r="U388" s="382"/>
      <c r="V388" s="382"/>
      <c r="W388" s="382"/>
      <c r="X388" s="382"/>
      <c r="Y388" s="382"/>
      <c r="Z388" s="382"/>
      <c r="AA388" s="382"/>
    </row>
    <row r="389">
      <c r="A389" s="401"/>
      <c r="B389" s="382"/>
      <c r="C389" s="401"/>
      <c r="D389" s="385"/>
      <c r="E389" s="382"/>
      <c r="F389" s="385"/>
      <c r="G389" s="382"/>
      <c r="H389" s="382"/>
      <c r="I389" s="382"/>
      <c r="J389" s="382"/>
      <c r="K389" s="382"/>
      <c r="L389" s="382"/>
      <c r="M389" s="382"/>
      <c r="N389" s="382"/>
      <c r="O389" s="382"/>
      <c r="P389" s="382"/>
      <c r="Q389" s="382"/>
      <c r="R389" s="382"/>
      <c r="S389" s="382"/>
      <c r="T389" s="382"/>
      <c r="U389" s="382"/>
      <c r="V389" s="382"/>
      <c r="W389" s="382"/>
      <c r="X389" s="382"/>
      <c r="Y389" s="382"/>
      <c r="Z389" s="382"/>
      <c r="AA389" s="382"/>
    </row>
    <row r="390">
      <c r="A390" s="401"/>
      <c r="B390" s="382"/>
      <c r="C390" s="401"/>
      <c r="D390" s="385"/>
      <c r="E390" s="382"/>
      <c r="F390" s="385"/>
      <c r="G390" s="382"/>
      <c r="H390" s="382"/>
      <c r="I390" s="382"/>
      <c r="J390" s="382"/>
      <c r="K390" s="382"/>
      <c r="L390" s="382"/>
      <c r="M390" s="382"/>
      <c r="N390" s="382"/>
      <c r="O390" s="382"/>
      <c r="P390" s="382"/>
      <c r="Q390" s="382"/>
      <c r="R390" s="382"/>
      <c r="S390" s="382"/>
      <c r="T390" s="382"/>
      <c r="U390" s="382"/>
      <c r="V390" s="382"/>
      <c r="W390" s="382"/>
      <c r="X390" s="382"/>
      <c r="Y390" s="382"/>
      <c r="Z390" s="382"/>
      <c r="AA390" s="382"/>
    </row>
    <row r="391">
      <c r="A391" s="401"/>
      <c r="B391" s="382"/>
      <c r="C391" s="401"/>
      <c r="D391" s="385"/>
      <c r="E391" s="382"/>
      <c r="F391" s="385"/>
      <c r="G391" s="382"/>
      <c r="H391" s="382"/>
      <c r="I391" s="382"/>
      <c r="J391" s="382"/>
      <c r="K391" s="382"/>
      <c r="L391" s="382"/>
      <c r="M391" s="382"/>
      <c r="N391" s="382"/>
      <c r="O391" s="382"/>
      <c r="P391" s="382"/>
      <c r="Q391" s="382"/>
      <c r="R391" s="382"/>
      <c r="S391" s="382"/>
      <c r="T391" s="382"/>
      <c r="U391" s="382"/>
      <c r="V391" s="382"/>
      <c r="W391" s="382"/>
      <c r="X391" s="382"/>
      <c r="Y391" s="382"/>
      <c r="Z391" s="382"/>
      <c r="AA391" s="382"/>
    </row>
    <row r="392">
      <c r="A392" s="401"/>
      <c r="B392" s="382"/>
      <c r="C392" s="401"/>
      <c r="D392" s="385"/>
      <c r="E392" s="382"/>
      <c r="F392" s="385"/>
      <c r="G392" s="382"/>
      <c r="H392" s="382"/>
      <c r="I392" s="382"/>
      <c r="J392" s="382"/>
      <c r="K392" s="382"/>
      <c r="L392" s="382"/>
      <c r="M392" s="382"/>
      <c r="N392" s="382"/>
      <c r="O392" s="382"/>
      <c r="P392" s="382"/>
      <c r="Q392" s="382"/>
      <c r="R392" s="382"/>
      <c r="S392" s="382"/>
      <c r="T392" s="382"/>
      <c r="U392" s="382"/>
      <c r="V392" s="382"/>
      <c r="W392" s="382"/>
      <c r="X392" s="382"/>
      <c r="Y392" s="382"/>
      <c r="Z392" s="382"/>
      <c r="AA392" s="382"/>
    </row>
    <row r="393">
      <c r="A393" s="401"/>
      <c r="B393" s="382"/>
      <c r="C393" s="401"/>
      <c r="D393" s="385"/>
      <c r="E393" s="382"/>
      <c r="F393" s="385"/>
      <c r="G393" s="382"/>
      <c r="H393" s="382"/>
      <c r="I393" s="382"/>
      <c r="J393" s="382"/>
      <c r="K393" s="382"/>
      <c r="L393" s="382"/>
      <c r="M393" s="382"/>
      <c r="N393" s="382"/>
      <c r="O393" s="382"/>
      <c r="P393" s="382"/>
      <c r="Q393" s="382"/>
      <c r="R393" s="382"/>
      <c r="S393" s="382"/>
      <c r="T393" s="382"/>
      <c r="U393" s="382"/>
      <c r="V393" s="382"/>
      <c r="W393" s="382"/>
      <c r="X393" s="382"/>
      <c r="Y393" s="382"/>
      <c r="Z393" s="382"/>
      <c r="AA393" s="382"/>
    </row>
    <row r="394">
      <c r="A394" s="401"/>
      <c r="B394" s="382"/>
      <c r="C394" s="401"/>
      <c r="D394" s="385"/>
      <c r="E394" s="382"/>
      <c r="F394" s="385"/>
      <c r="G394" s="382"/>
      <c r="H394" s="382"/>
      <c r="I394" s="382"/>
      <c r="J394" s="382"/>
      <c r="K394" s="382"/>
      <c r="L394" s="382"/>
      <c r="M394" s="382"/>
      <c r="N394" s="382"/>
      <c r="O394" s="382"/>
      <c r="P394" s="382"/>
      <c r="Q394" s="382"/>
      <c r="R394" s="382"/>
      <c r="S394" s="382"/>
      <c r="T394" s="382"/>
      <c r="U394" s="382"/>
      <c r="V394" s="382"/>
      <c r="W394" s="382"/>
      <c r="X394" s="382"/>
      <c r="Y394" s="382"/>
      <c r="Z394" s="382"/>
      <c r="AA394" s="382"/>
    </row>
    <row r="395">
      <c r="A395" s="401"/>
      <c r="B395" s="382"/>
      <c r="C395" s="401"/>
      <c r="D395" s="385"/>
      <c r="E395" s="382"/>
      <c r="F395" s="385"/>
      <c r="G395" s="382"/>
      <c r="H395" s="382"/>
      <c r="I395" s="382"/>
      <c r="J395" s="382"/>
      <c r="K395" s="382"/>
      <c r="L395" s="382"/>
      <c r="M395" s="382"/>
      <c r="N395" s="382"/>
      <c r="O395" s="382"/>
      <c r="P395" s="382"/>
      <c r="Q395" s="382"/>
      <c r="R395" s="382"/>
      <c r="S395" s="382"/>
      <c r="T395" s="382"/>
      <c r="U395" s="382"/>
      <c r="V395" s="382"/>
      <c r="W395" s="382"/>
      <c r="X395" s="382"/>
      <c r="Y395" s="382"/>
      <c r="Z395" s="382"/>
      <c r="AA395" s="382"/>
    </row>
    <row r="396">
      <c r="A396" s="401"/>
      <c r="B396" s="382"/>
      <c r="C396" s="401"/>
      <c r="D396" s="385"/>
      <c r="E396" s="382"/>
      <c r="F396" s="385"/>
      <c r="G396" s="382"/>
      <c r="H396" s="382"/>
      <c r="I396" s="382"/>
      <c r="J396" s="382"/>
      <c r="K396" s="382"/>
      <c r="L396" s="382"/>
      <c r="M396" s="382"/>
      <c r="N396" s="382"/>
      <c r="O396" s="382"/>
      <c r="P396" s="382"/>
      <c r="Q396" s="382"/>
      <c r="R396" s="382"/>
      <c r="S396" s="382"/>
      <c r="T396" s="382"/>
      <c r="U396" s="382"/>
      <c r="V396" s="382"/>
      <c r="W396" s="382"/>
      <c r="X396" s="382"/>
      <c r="Y396" s="382"/>
      <c r="Z396" s="382"/>
      <c r="AA396" s="382"/>
    </row>
    <row r="397">
      <c r="A397" s="401"/>
      <c r="B397" s="382"/>
      <c r="C397" s="401"/>
      <c r="D397" s="385"/>
      <c r="E397" s="382"/>
      <c r="F397" s="385"/>
      <c r="G397" s="382"/>
      <c r="H397" s="382"/>
      <c r="I397" s="382"/>
      <c r="J397" s="382"/>
      <c r="K397" s="382"/>
      <c r="L397" s="382"/>
      <c r="M397" s="382"/>
      <c r="N397" s="382"/>
      <c r="O397" s="382"/>
      <c r="P397" s="382"/>
      <c r="Q397" s="382"/>
      <c r="R397" s="382"/>
      <c r="S397" s="382"/>
      <c r="T397" s="382"/>
      <c r="U397" s="382"/>
      <c r="V397" s="382"/>
      <c r="W397" s="382"/>
      <c r="X397" s="382"/>
      <c r="Y397" s="382"/>
      <c r="Z397" s="382"/>
      <c r="AA397" s="382"/>
    </row>
    <row r="398">
      <c r="A398" s="401"/>
      <c r="B398" s="382"/>
      <c r="C398" s="401"/>
      <c r="D398" s="385"/>
      <c r="E398" s="382"/>
      <c r="F398" s="385"/>
      <c r="G398" s="382"/>
      <c r="H398" s="382"/>
      <c r="I398" s="382"/>
      <c r="J398" s="382"/>
      <c r="K398" s="382"/>
      <c r="L398" s="382"/>
      <c r="M398" s="382"/>
      <c r="N398" s="382"/>
      <c r="O398" s="382"/>
      <c r="P398" s="382"/>
      <c r="Q398" s="382"/>
      <c r="R398" s="382"/>
      <c r="S398" s="382"/>
      <c r="T398" s="382"/>
      <c r="U398" s="382"/>
      <c r="V398" s="382"/>
      <c r="W398" s="382"/>
      <c r="X398" s="382"/>
      <c r="Y398" s="382"/>
      <c r="Z398" s="382"/>
      <c r="AA398" s="382"/>
    </row>
    <row r="399">
      <c r="A399" s="401"/>
      <c r="B399" s="382"/>
      <c r="C399" s="401"/>
      <c r="D399" s="385"/>
      <c r="E399" s="382"/>
      <c r="F399" s="385"/>
      <c r="G399" s="382"/>
      <c r="H399" s="382"/>
      <c r="I399" s="382"/>
      <c r="J399" s="382"/>
      <c r="K399" s="382"/>
      <c r="L399" s="382"/>
      <c r="M399" s="382"/>
      <c r="N399" s="382"/>
      <c r="O399" s="382"/>
      <c r="P399" s="382"/>
      <c r="Q399" s="382"/>
      <c r="R399" s="382"/>
      <c r="S399" s="382"/>
      <c r="T399" s="382"/>
      <c r="U399" s="382"/>
      <c r="V399" s="382"/>
      <c r="W399" s="382"/>
      <c r="X399" s="382"/>
      <c r="Y399" s="382"/>
      <c r="Z399" s="382"/>
      <c r="AA399" s="382"/>
    </row>
    <row r="400">
      <c r="A400" s="401"/>
      <c r="B400" s="382"/>
      <c r="C400" s="401"/>
      <c r="D400" s="385"/>
      <c r="E400" s="382"/>
      <c r="F400" s="385"/>
      <c r="G400" s="382"/>
      <c r="H400" s="382"/>
      <c r="I400" s="382"/>
      <c r="J400" s="382"/>
      <c r="K400" s="382"/>
      <c r="L400" s="382"/>
      <c r="M400" s="382"/>
      <c r="N400" s="382"/>
      <c r="O400" s="382"/>
      <c r="P400" s="382"/>
      <c r="Q400" s="382"/>
      <c r="R400" s="382"/>
      <c r="S400" s="382"/>
      <c r="T400" s="382"/>
      <c r="U400" s="382"/>
      <c r="V400" s="382"/>
      <c r="W400" s="382"/>
      <c r="X400" s="382"/>
      <c r="Y400" s="382"/>
      <c r="Z400" s="382"/>
      <c r="AA400" s="382"/>
    </row>
    <row r="401">
      <c r="A401" s="401"/>
      <c r="B401" s="382"/>
      <c r="C401" s="401"/>
      <c r="D401" s="385"/>
      <c r="E401" s="382"/>
      <c r="F401" s="385"/>
      <c r="G401" s="382"/>
      <c r="H401" s="382"/>
      <c r="I401" s="382"/>
      <c r="J401" s="382"/>
      <c r="K401" s="382"/>
      <c r="L401" s="382"/>
      <c r="M401" s="382"/>
      <c r="N401" s="382"/>
      <c r="O401" s="382"/>
      <c r="P401" s="382"/>
      <c r="Q401" s="382"/>
      <c r="R401" s="382"/>
      <c r="S401" s="382"/>
      <c r="T401" s="382"/>
      <c r="U401" s="382"/>
      <c r="V401" s="382"/>
      <c r="W401" s="382"/>
      <c r="X401" s="382"/>
      <c r="Y401" s="382"/>
      <c r="Z401" s="382"/>
      <c r="AA401" s="382"/>
    </row>
    <row r="402">
      <c r="A402" s="401"/>
      <c r="B402" s="382"/>
      <c r="C402" s="401"/>
      <c r="D402" s="385"/>
      <c r="E402" s="382"/>
      <c r="F402" s="385"/>
      <c r="G402" s="382"/>
      <c r="H402" s="382"/>
      <c r="I402" s="382"/>
      <c r="J402" s="382"/>
      <c r="K402" s="382"/>
      <c r="L402" s="382"/>
      <c r="M402" s="382"/>
      <c r="N402" s="382"/>
      <c r="O402" s="382"/>
      <c r="P402" s="382"/>
      <c r="Q402" s="382"/>
      <c r="R402" s="382"/>
      <c r="S402" s="382"/>
      <c r="T402" s="382"/>
      <c r="U402" s="382"/>
      <c r="V402" s="382"/>
      <c r="W402" s="382"/>
      <c r="X402" s="382"/>
      <c r="Y402" s="382"/>
      <c r="Z402" s="382"/>
      <c r="AA402" s="382"/>
    </row>
    <row r="403">
      <c r="A403" s="401"/>
      <c r="B403" s="382"/>
      <c r="C403" s="401"/>
      <c r="D403" s="385"/>
      <c r="E403" s="382"/>
      <c r="F403" s="385"/>
      <c r="G403" s="382"/>
      <c r="H403" s="382"/>
      <c r="I403" s="382"/>
      <c r="J403" s="382"/>
      <c r="K403" s="382"/>
      <c r="L403" s="382"/>
      <c r="M403" s="382"/>
      <c r="N403" s="382"/>
      <c r="O403" s="382"/>
      <c r="P403" s="382"/>
      <c r="Q403" s="382"/>
      <c r="R403" s="382"/>
      <c r="S403" s="382"/>
      <c r="T403" s="382"/>
      <c r="U403" s="382"/>
      <c r="V403" s="382"/>
      <c r="W403" s="382"/>
      <c r="X403" s="382"/>
      <c r="Y403" s="382"/>
      <c r="Z403" s="382"/>
      <c r="AA403" s="382"/>
    </row>
    <row r="404">
      <c r="A404" s="401"/>
      <c r="B404" s="382"/>
      <c r="C404" s="401"/>
      <c r="D404" s="385"/>
      <c r="E404" s="382"/>
      <c r="F404" s="385"/>
      <c r="G404" s="382"/>
      <c r="H404" s="382"/>
      <c r="I404" s="382"/>
      <c r="J404" s="382"/>
      <c r="K404" s="382"/>
      <c r="L404" s="382"/>
      <c r="M404" s="382"/>
      <c r="N404" s="382"/>
      <c r="O404" s="382"/>
      <c r="P404" s="382"/>
      <c r="Q404" s="382"/>
      <c r="R404" s="382"/>
      <c r="S404" s="382"/>
      <c r="T404" s="382"/>
      <c r="U404" s="382"/>
      <c r="V404" s="382"/>
      <c r="W404" s="382"/>
      <c r="X404" s="382"/>
      <c r="Y404" s="382"/>
      <c r="Z404" s="382"/>
      <c r="AA404" s="382"/>
    </row>
    <row r="405">
      <c r="A405" s="401"/>
      <c r="B405" s="382"/>
      <c r="C405" s="401"/>
      <c r="D405" s="385"/>
      <c r="E405" s="382"/>
      <c r="F405" s="385"/>
      <c r="G405" s="382"/>
      <c r="H405" s="382"/>
      <c r="I405" s="382"/>
      <c r="J405" s="382"/>
      <c r="K405" s="382"/>
      <c r="L405" s="382"/>
      <c r="M405" s="382"/>
      <c r="N405" s="382"/>
      <c r="O405" s="382"/>
      <c r="P405" s="382"/>
      <c r="Q405" s="382"/>
      <c r="R405" s="382"/>
      <c r="S405" s="382"/>
      <c r="T405" s="382"/>
      <c r="U405" s="382"/>
      <c r="V405" s="382"/>
      <c r="W405" s="382"/>
      <c r="X405" s="382"/>
      <c r="Y405" s="382"/>
      <c r="Z405" s="382"/>
      <c r="AA405" s="382"/>
    </row>
    <row r="406">
      <c r="A406" s="401"/>
      <c r="B406" s="382"/>
      <c r="C406" s="401"/>
      <c r="D406" s="385"/>
      <c r="E406" s="382"/>
      <c r="F406" s="385"/>
      <c r="G406" s="382"/>
      <c r="H406" s="382"/>
      <c r="I406" s="382"/>
      <c r="J406" s="382"/>
      <c r="K406" s="382"/>
      <c r="L406" s="382"/>
      <c r="M406" s="382"/>
      <c r="N406" s="382"/>
      <c r="O406" s="382"/>
      <c r="P406" s="382"/>
      <c r="Q406" s="382"/>
      <c r="R406" s="382"/>
      <c r="S406" s="382"/>
      <c r="T406" s="382"/>
      <c r="U406" s="382"/>
      <c r="V406" s="382"/>
      <c r="W406" s="382"/>
      <c r="X406" s="382"/>
      <c r="Y406" s="382"/>
      <c r="Z406" s="382"/>
      <c r="AA406" s="382"/>
    </row>
    <row r="407">
      <c r="A407" s="401"/>
      <c r="B407" s="382"/>
      <c r="C407" s="401"/>
      <c r="D407" s="385"/>
      <c r="E407" s="382"/>
      <c r="F407" s="385"/>
      <c r="G407" s="382"/>
      <c r="H407" s="382"/>
      <c r="I407" s="382"/>
      <c r="J407" s="382"/>
      <c r="K407" s="382"/>
      <c r="L407" s="382"/>
      <c r="M407" s="382"/>
      <c r="N407" s="382"/>
      <c r="O407" s="382"/>
      <c r="P407" s="382"/>
      <c r="Q407" s="382"/>
      <c r="R407" s="382"/>
      <c r="S407" s="382"/>
      <c r="T407" s="382"/>
      <c r="U407" s="382"/>
      <c r="V407" s="382"/>
      <c r="W407" s="382"/>
      <c r="X407" s="382"/>
      <c r="Y407" s="382"/>
      <c r="Z407" s="382"/>
      <c r="AA407" s="382"/>
    </row>
    <row r="408">
      <c r="A408" s="401"/>
      <c r="B408" s="382"/>
      <c r="C408" s="401"/>
      <c r="D408" s="385"/>
      <c r="E408" s="382"/>
      <c r="F408" s="385"/>
      <c r="G408" s="382"/>
      <c r="H408" s="382"/>
      <c r="I408" s="382"/>
      <c r="J408" s="382"/>
      <c r="K408" s="382"/>
      <c r="L408" s="382"/>
      <c r="M408" s="382"/>
      <c r="N408" s="382"/>
      <c r="O408" s="382"/>
      <c r="P408" s="382"/>
      <c r="Q408" s="382"/>
      <c r="R408" s="382"/>
      <c r="S408" s="382"/>
      <c r="T408" s="382"/>
      <c r="U408" s="382"/>
      <c r="V408" s="382"/>
      <c r="W408" s="382"/>
      <c r="X408" s="382"/>
      <c r="Y408" s="382"/>
      <c r="Z408" s="382"/>
      <c r="AA408" s="382"/>
    </row>
    <row r="409">
      <c r="A409" s="401"/>
      <c r="B409" s="382"/>
      <c r="C409" s="401"/>
      <c r="D409" s="385"/>
      <c r="E409" s="382"/>
      <c r="F409" s="385"/>
      <c r="G409" s="382"/>
      <c r="H409" s="382"/>
      <c r="I409" s="382"/>
      <c r="J409" s="382"/>
      <c r="K409" s="382"/>
      <c r="L409" s="382"/>
      <c r="M409" s="382"/>
      <c r="N409" s="382"/>
      <c r="O409" s="382"/>
      <c r="P409" s="382"/>
      <c r="Q409" s="382"/>
      <c r="R409" s="382"/>
      <c r="S409" s="382"/>
      <c r="T409" s="382"/>
      <c r="U409" s="382"/>
      <c r="V409" s="382"/>
      <c r="W409" s="382"/>
      <c r="X409" s="382"/>
      <c r="Y409" s="382"/>
      <c r="Z409" s="382"/>
      <c r="AA409" s="382"/>
    </row>
    <row r="410">
      <c r="A410" s="401"/>
      <c r="B410" s="382"/>
      <c r="C410" s="401"/>
      <c r="D410" s="385"/>
      <c r="E410" s="382"/>
      <c r="F410" s="385"/>
      <c r="G410" s="382"/>
      <c r="H410" s="382"/>
      <c r="I410" s="382"/>
      <c r="J410" s="382"/>
      <c r="K410" s="382"/>
      <c r="L410" s="382"/>
      <c r="M410" s="382"/>
      <c r="N410" s="382"/>
      <c r="O410" s="382"/>
      <c r="P410" s="382"/>
      <c r="Q410" s="382"/>
      <c r="R410" s="382"/>
      <c r="S410" s="382"/>
      <c r="T410" s="382"/>
      <c r="U410" s="382"/>
      <c r="V410" s="382"/>
      <c r="W410" s="382"/>
      <c r="X410" s="382"/>
      <c r="Y410" s="382"/>
      <c r="Z410" s="382"/>
      <c r="AA410" s="382"/>
    </row>
    <row r="411">
      <c r="A411" s="401"/>
      <c r="B411" s="382"/>
      <c r="C411" s="401"/>
      <c r="D411" s="385"/>
      <c r="E411" s="382"/>
      <c r="F411" s="385"/>
      <c r="G411" s="382"/>
      <c r="H411" s="382"/>
      <c r="I411" s="382"/>
      <c r="J411" s="382"/>
      <c r="K411" s="382"/>
      <c r="L411" s="382"/>
      <c r="M411" s="382"/>
      <c r="N411" s="382"/>
      <c r="O411" s="382"/>
      <c r="P411" s="382"/>
      <c r="Q411" s="382"/>
      <c r="R411" s="382"/>
      <c r="S411" s="382"/>
      <c r="T411" s="382"/>
      <c r="U411" s="382"/>
      <c r="V411" s="382"/>
      <c r="W411" s="382"/>
      <c r="X411" s="382"/>
      <c r="Y411" s="382"/>
      <c r="Z411" s="382"/>
      <c r="AA411" s="382"/>
    </row>
    <row r="412">
      <c r="A412" s="401"/>
      <c r="B412" s="382"/>
      <c r="C412" s="401"/>
      <c r="D412" s="385"/>
      <c r="E412" s="382"/>
      <c r="F412" s="385"/>
      <c r="G412" s="382"/>
      <c r="H412" s="382"/>
      <c r="I412" s="382"/>
      <c r="J412" s="382"/>
      <c r="K412" s="382"/>
      <c r="L412" s="382"/>
      <c r="M412" s="382"/>
      <c r="N412" s="382"/>
      <c r="O412" s="382"/>
      <c r="P412" s="382"/>
      <c r="Q412" s="382"/>
      <c r="R412" s="382"/>
      <c r="S412" s="382"/>
      <c r="T412" s="382"/>
      <c r="U412" s="382"/>
      <c r="V412" s="382"/>
      <c r="W412" s="382"/>
      <c r="X412" s="382"/>
      <c r="Y412" s="382"/>
      <c r="Z412" s="382"/>
      <c r="AA412" s="382"/>
    </row>
    <row r="413">
      <c r="A413" s="401"/>
      <c r="B413" s="382"/>
      <c r="C413" s="401"/>
      <c r="D413" s="385"/>
      <c r="E413" s="382"/>
      <c r="F413" s="385"/>
      <c r="G413" s="382"/>
      <c r="H413" s="382"/>
      <c r="I413" s="382"/>
      <c r="J413" s="382"/>
      <c r="K413" s="382"/>
      <c r="L413" s="382"/>
      <c r="M413" s="382"/>
      <c r="N413" s="382"/>
      <c r="O413" s="382"/>
      <c r="P413" s="382"/>
      <c r="Q413" s="382"/>
      <c r="R413" s="382"/>
      <c r="S413" s="382"/>
      <c r="T413" s="382"/>
      <c r="U413" s="382"/>
      <c r="V413" s="382"/>
      <c r="W413" s="382"/>
      <c r="X413" s="382"/>
      <c r="Y413" s="382"/>
      <c r="Z413" s="382"/>
      <c r="AA413" s="382"/>
    </row>
    <row r="414">
      <c r="A414" s="401"/>
      <c r="B414" s="382"/>
      <c r="C414" s="401"/>
      <c r="D414" s="385"/>
      <c r="E414" s="382"/>
      <c r="F414" s="385"/>
      <c r="G414" s="382"/>
      <c r="H414" s="382"/>
      <c r="I414" s="382"/>
      <c r="J414" s="382"/>
      <c r="K414" s="382"/>
      <c r="L414" s="382"/>
      <c r="M414" s="382"/>
      <c r="N414" s="382"/>
      <c r="O414" s="382"/>
      <c r="P414" s="382"/>
      <c r="Q414" s="382"/>
      <c r="R414" s="382"/>
      <c r="S414" s="382"/>
      <c r="T414" s="382"/>
      <c r="U414" s="382"/>
      <c r="V414" s="382"/>
      <c r="W414" s="382"/>
      <c r="X414" s="382"/>
      <c r="Y414" s="382"/>
      <c r="Z414" s="382"/>
      <c r="AA414" s="382"/>
    </row>
    <row r="415">
      <c r="A415" s="401"/>
      <c r="B415" s="382"/>
      <c r="C415" s="401"/>
      <c r="D415" s="385"/>
      <c r="E415" s="382"/>
      <c r="F415" s="385"/>
      <c r="G415" s="382"/>
      <c r="H415" s="382"/>
      <c r="I415" s="382"/>
      <c r="J415" s="382"/>
      <c r="K415" s="382"/>
      <c r="L415" s="382"/>
      <c r="M415" s="382"/>
      <c r="N415" s="382"/>
      <c r="O415" s="382"/>
      <c r="P415" s="382"/>
      <c r="Q415" s="382"/>
      <c r="R415" s="382"/>
      <c r="S415" s="382"/>
      <c r="T415" s="382"/>
      <c r="U415" s="382"/>
      <c r="V415" s="382"/>
      <c r="W415" s="382"/>
      <c r="X415" s="382"/>
      <c r="Y415" s="382"/>
      <c r="Z415" s="382"/>
      <c r="AA415" s="382"/>
    </row>
    <row r="416">
      <c r="A416" s="401"/>
      <c r="B416" s="382"/>
      <c r="C416" s="401"/>
      <c r="D416" s="385"/>
      <c r="E416" s="382"/>
      <c r="F416" s="385"/>
      <c r="G416" s="382"/>
      <c r="H416" s="382"/>
      <c r="I416" s="382"/>
      <c r="J416" s="382"/>
      <c r="K416" s="382"/>
      <c r="L416" s="382"/>
      <c r="M416" s="382"/>
      <c r="N416" s="382"/>
      <c r="O416" s="382"/>
      <c r="P416" s="382"/>
      <c r="Q416" s="382"/>
      <c r="R416" s="382"/>
      <c r="S416" s="382"/>
      <c r="T416" s="382"/>
      <c r="U416" s="382"/>
      <c r="V416" s="382"/>
      <c r="W416" s="382"/>
      <c r="X416" s="382"/>
      <c r="Y416" s="382"/>
      <c r="Z416" s="382"/>
      <c r="AA416" s="382"/>
    </row>
    <row r="417">
      <c r="A417" s="401"/>
      <c r="B417" s="382"/>
      <c r="C417" s="401"/>
      <c r="D417" s="385"/>
      <c r="E417" s="382"/>
      <c r="F417" s="385"/>
      <c r="G417" s="382"/>
      <c r="H417" s="382"/>
      <c r="I417" s="382"/>
      <c r="J417" s="382"/>
      <c r="K417" s="382"/>
      <c r="L417" s="382"/>
      <c r="M417" s="382"/>
      <c r="N417" s="382"/>
      <c r="O417" s="382"/>
      <c r="P417" s="382"/>
      <c r="Q417" s="382"/>
      <c r="R417" s="382"/>
      <c r="S417" s="382"/>
      <c r="T417" s="382"/>
      <c r="U417" s="382"/>
      <c r="V417" s="382"/>
      <c r="W417" s="382"/>
      <c r="X417" s="382"/>
      <c r="Y417" s="382"/>
      <c r="Z417" s="382"/>
      <c r="AA417" s="382"/>
    </row>
    <row r="418">
      <c r="A418" s="401"/>
      <c r="B418" s="382"/>
      <c r="C418" s="401"/>
      <c r="D418" s="385"/>
      <c r="E418" s="382"/>
      <c r="F418" s="385"/>
      <c r="G418" s="382"/>
      <c r="H418" s="382"/>
      <c r="I418" s="382"/>
      <c r="J418" s="382"/>
      <c r="K418" s="382"/>
      <c r="L418" s="382"/>
      <c r="M418" s="382"/>
      <c r="N418" s="382"/>
      <c r="O418" s="382"/>
      <c r="P418" s="382"/>
      <c r="Q418" s="382"/>
      <c r="R418" s="382"/>
      <c r="S418" s="382"/>
      <c r="T418" s="382"/>
      <c r="U418" s="382"/>
      <c r="V418" s="382"/>
      <c r="W418" s="382"/>
      <c r="X418" s="382"/>
      <c r="Y418" s="382"/>
      <c r="Z418" s="382"/>
      <c r="AA418" s="382"/>
    </row>
    <row r="419">
      <c r="A419" s="401"/>
      <c r="B419" s="382"/>
      <c r="C419" s="401"/>
      <c r="D419" s="385"/>
      <c r="E419" s="382"/>
      <c r="F419" s="385"/>
      <c r="G419" s="382"/>
      <c r="H419" s="382"/>
      <c r="I419" s="382"/>
      <c r="J419" s="382"/>
      <c r="K419" s="382"/>
      <c r="L419" s="382"/>
      <c r="M419" s="382"/>
      <c r="N419" s="382"/>
      <c r="O419" s="382"/>
      <c r="P419" s="382"/>
      <c r="Q419" s="382"/>
      <c r="R419" s="382"/>
      <c r="S419" s="382"/>
      <c r="T419" s="382"/>
      <c r="U419" s="382"/>
      <c r="V419" s="382"/>
      <c r="W419" s="382"/>
      <c r="X419" s="382"/>
      <c r="Y419" s="382"/>
      <c r="Z419" s="382"/>
      <c r="AA419" s="382"/>
    </row>
    <row r="420">
      <c r="A420" s="401"/>
      <c r="B420" s="382"/>
      <c r="C420" s="401"/>
      <c r="D420" s="385"/>
      <c r="E420" s="382"/>
      <c r="F420" s="385"/>
      <c r="G420" s="382"/>
      <c r="H420" s="382"/>
      <c r="I420" s="382"/>
      <c r="J420" s="382"/>
      <c r="K420" s="382"/>
      <c r="L420" s="382"/>
      <c r="M420" s="382"/>
      <c r="N420" s="382"/>
      <c r="O420" s="382"/>
      <c r="P420" s="382"/>
      <c r="Q420" s="382"/>
      <c r="R420" s="382"/>
      <c r="S420" s="382"/>
      <c r="T420" s="382"/>
      <c r="U420" s="382"/>
      <c r="V420" s="382"/>
      <c r="W420" s="382"/>
      <c r="X420" s="382"/>
      <c r="Y420" s="382"/>
      <c r="Z420" s="382"/>
      <c r="AA420" s="382"/>
    </row>
    <row r="421">
      <c r="A421" s="401"/>
      <c r="B421" s="382"/>
      <c r="C421" s="401"/>
      <c r="D421" s="385"/>
      <c r="E421" s="382"/>
      <c r="F421" s="385"/>
      <c r="G421" s="382"/>
      <c r="H421" s="382"/>
      <c r="I421" s="382"/>
      <c r="J421" s="382"/>
      <c r="K421" s="382"/>
      <c r="L421" s="382"/>
      <c r="M421" s="382"/>
      <c r="N421" s="382"/>
      <c r="O421" s="382"/>
      <c r="P421" s="382"/>
      <c r="Q421" s="382"/>
      <c r="R421" s="382"/>
      <c r="S421" s="382"/>
      <c r="T421" s="382"/>
      <c r="U421" s="382"/>
      <c r="V421" s="382"/>
      <c r="W421" s="382"/>
      <c r="X421" s="382"/>
      <c r="Y421" s="382"/>
      <c r="Z421" s="382"/>
      <c r="AA421" s="382"/>
    </row>
    <row r="422">
      <c r="A422" s="401"/>
      <c r="B422" s="382"/>
      <c r="C422" s="401"/>
      <c r="D422" s="385"/>
      <c r="E422" s="382"/>
      <c r="F422" s="385"/>
      <c r="G422" s="382"/>
      <c r="H422" s="382"/>
      <c r="I422" s="382"/>
      <c r="J422" s="382"/>
      <c r="K422" s="382"/>
      <c r="L422" s="382"/>
      <c r="M422" s="382"/>
      <c r="N422" s="382"/>
      <c r="O422" s="382"/>
      <c r="P422" s="382"/>
      <c r="Q422" s="382"/>
      <c r="R422" s="382"/>
      <c r="S422" s="382"/>
      <c r="T422" s="382"/>
      <c r="U422" s="382"/>
      <c r="V422" s="382"/>
      <c r="W422" s="382"/>
      <c r="X422" s="382"/>
      <c r="Y422" s="382"/>
      <c r="Z422" s="382"/>
      <c r="AA422" s="382"/>
    </row>
    <row r="423">
      <c r="A423" s="401"/>
      <c r="B423" s="382"/>
      <c r="C423" s="401"/>
      <c r="D423" s="385"/>
      <c r="E423" s="382"/>
      <c r="F423" s="385"/>
      <c r="G423" s="382"/>
      <c r="H423" s="382"/>
      <c r="I423" s="382"/>
      <c r="J423" s="382"/>
      <c r="K423" s="382"/>
      <c r="L423" s="382"/>
      <c r="M423" s="382"/>
      <c r="N423" s="382"/>
      <c r="O423" s="382"/>
      <c r="P423" s="382"/>
      <c r="Q423" s="382"/>
      <c r="R423" s="382"/>
      <c r="S423" s="382"/>
      <c r="T423" s="382"/>
      <c r="U423" s="382"/>
      <c r="V423" s="382"/>
      <c r="W423" s="382"/>
      <c r="X423" s="382"/>
      <c r="Y423" s="382"/>
      <c r="Z423" s="382"/>
      <c r="AA423" s="382"/>
    </row>
    <row r="424">
      <c r="A424" s="401"/>
      <c r="B424" s="382"/>
      <c r="C424" s="401"/>
      <c r="D424" s="385"/>
      <c r="E424" s="382"/>
      <c r="F424" s="385"/>
      <c r="G424" s="382"/>
      <c r="H424" s="382"/>
      <c r="I424" s="382"/>
      <c r="J424" s="382"/>
      <c r="K424" s="382"/>
      <c r="L424" s="382"/>
      <c r="M424" s="382"/>
      <c r="N424" s="382"/>
      <c r="O424" s="382"/>
      <c r="P424" s="382"/>
      <c r="Q424" s="382"/>
      <c r="R424" s="382"/>
      <c r="S424" s="382"/>
      <c r="T424" s="382"/>
      <c r="U424" s="382"/>
      <c r="V424" s="382"/>
      <c r="W424" s="382"/>
      <c r="X424" s="382"/>
      <c r="Y424" s="382"/>
      <c r="Z424" s="382"/>
      <c r="AA424" s="382"/>
    </row>
    <row r="425">
      <c r="A425" s="401"/>
      <c r="B425" s="382"/>
      <c r="C425" s="401"/>
      <c r="D425" s="385"/>
      <c r="E425" s="382"/>
      <c r="F425" s="385"/>
      <c r="G425" s="382"/>
      <c r="H425" s="382"/>
      <c r="I425" s="382"/>
      <c r="J425" s="382"/>
      <c r="K425" s="382"/>
      <c r="L425" s="382"/>
      <c r="M425" s="382"/>
      <c r="N425" s="382"/>
      <c r="O425" s="382"/>
      <c r="P425" s="382"/>
      <c r="Q425" s="382"/>
      <c r="R425" s="382"/>
      <c r="S425" s="382"/>
      <c r="T425" s="382"/>
      <c r="U425" s="382"/>
      <c r="V425" s="382"/>
      <c r="W425" s="382"/>
      <c r="X425" s="382"/>
      <c r="Y425" s="382"/>
      <c r="Z425" s="382"/>
      <c r="AA425" s="382"/>
    </row>
    <row r="426">
      <c r="A426" s="401"/>
      <c r="B426" s="382"/>
      <c r="C426" s="401"/>
      <c r="D426" s="385"/>
      <c r="E426" s="382"/>
      <c r="F426" s="385"/>
      <c r="G426" s="382"/>
      <c r="H426" s="382"/>
      <c r="I426" s="382"/>
      <c r="J426" s="382"/>
      <c r="K426" s="382"/>
      <c r="L426" s="382"/>
      <c r="M426" s="382"/>
      <c r="N426" s="382"/>
      <c r="O426" s="382"/>
      <c r="P426" s="382"/>
      <c r="Q426" s="382"/>
      <c r="R426" s="382"/>
      <c r="S426" s="382"/>
      <c r="T426" s="382"/>
      <c r="U426" s="382"/>
      <c r="V426" s="382"/>
      <c r="W426" s="382"/>
      <c r="X426" s="382"/>
      <c r="Y426" s="382"/>
      <c r="Z426" s="382"/>
      <c r="AA426" s="382"/>
    </row>
    <row r="427">
      <c r="A427" s="401"/>
      <c r="B427" s="382"/>
      <c r="C427" s="401"/>
      <c r="D427" s="385"/>
      <c r="E427" s="382"/>
      <c r="F427" s="385"/>
      <c r="G427" s="382"/>
      <c r="H427" s="382"/>
      <c r="I427" s="382"/>
      <c r="J427" s="382"/>
      <c r="K427" s="382"/>
      <c r="L427" s="382"/>
      <c r="M427" s="382"/>
      <c r="N427" s="382"/>
      <c r="O427" s="382"/>
      <c r="P427" s="382"/>
      <c r="Q427" s="382"/>
      <c r="R427" s="382"/>
      <c r="S427" s="382"/>
      <c r="T427" s="382"/>
      <c r="U427" s="382"/>
      <c r="V427" s="382"/>
      <c r="W427" s="382"/>
      <c r="X427" s="382"/>
      <c r="Y427" s="382"/>
      <c r="Z427" s="382"/>
      <c r="AA427" s="382"/>
    </row>
    <row r="428">
      <c r="A428" s="401"/>
      <c r="B428" s="382"/>
      <c r="C428" s="401"/>
      <c r="D428" s="385"/>
      <c r="E428" s="382"/>
      <c r="F428" s="385"/>
      <c r="G428" s="382"/>
      <c r="H428" s="382"/>
      <c r="I428" s="382"/>
      <c r="J428" s="382"/>
      <c r="K428" s="382"/>
      <c r="L428" s="382"/>
      <c r="M428" s="382"/>
      <c r="N428" s="382"/>
      <c r="O428" s="382"/>
      <c r="P428" s="382"/>
      <c r="Q428" s="382"/>
      <c r="R428" s="382"/>
      <c r="S428" s="382"/>
      <c r="T428" s="382"/>
      <c r="U428" s="382"/>
      <c r="V428" s="382"/>
      <c r="W428" s="382"/>
      <c r="X428" s="382"/>
      <c r="Y428" s="382"/>
      <c r="Z428" s="382"/>
      <c r="AA428" s="382"/>
    </row>
    <row r="429">
      <c r="A429" s="401"/>
      <c r="B429" s="382"/>
      <c r="C429" s="401"/>
      <c r="D429" s="385"/>
      <c r="E429" s="382"/>
      <c r="F429" s="385"/>
      <c r="G429" s="382"/>
      <c r="H429" s="382"/>
      <c r="I429" s="382"/>
      <c r="J429" s="382"/>
      <c r="K429" s="382"/>
      <c r="L429" s="382"/>
      <c r="M429" s="382"/>
      <c r="N429" s="382"/>
      <c r="O429" s="382"/>
      <c r="P429" s="382"/>
      <c r="Q429" s="382"/>
      <c r="R429" s="382"/>
      <c r="S429" s="382"/>
      <c r="T429" s="382"/>
      <c r="U429" s="382"/>
      <c r="V429" s="382"/>
      <c r="W429" s="382"/>
      <c r="X429" s="382"/>
      <c r="Y429" s="382"/>
      <c r="Z429" s="382"/>
      <c r="AA429" s="382"/>
    </row>
    <row r="430">
      <c r="A430" s="401"/>
      <c r="B430" s="382"/>
      <c r="C430" s="401"/>
      <c r="D430" s="385"/>
      <c r="E430" s="382"/>
      <c r="F430" s="385"/>
      <c r="G430" s="382"/>
      <c r="H430" s="382"/>
      <c r="I430" s="382"/>
      <c r="J430" s="382"/>
      <c r="K430" s="382"/>
      <c r="L430" s="382"/>
      <c r="M430" s="382"/>
      <c r="N430" s="382"/>
      <c r="O430" s="382"/>
      <c r="P430" s="382"/>
      <c r="Q430" s="382"/>
      <c r="R430" s="382"/>
      <c r="S430" s="382"/>
      <c r="T430" s="382"/>
      <c r="U430" s="382"/>
      <c r="V430" s="382"/>
      <c r="W430" s="382"/>
      <c r="X430" s="382"/>
      <c r="Y430" s="382"/>
      <c r="Z430" s="382"/>
      <c r="AA430" s="382"/>
    </row>
    <row r="431">
      <c r="A431" s="401"/>
      <c r="B431" s="382"/>
      <c r="C431" s="401"/>
      <c r="D431" s="385"/>
      <c r="E431" s="382"/>
      <c r="F431" s="385"/>
      <c r="G431" s="382"/>
      <c r="H431" s="382"/>
      <c r="I431" s="382"/>
      <c r="J431" s="382"/>
      <c r="K431" s="382"/>
      <c r="L431" s="382"/>
      <c r="M431" s="382"/>
      <c r="N431" s="382"/>
      <c r="O431" s="382"/>
      <c r="P431" s="382"/>
      <c r="Q431" s="382"/>
      <c r="R431" s="382"/>
      <c r="S431" s="382"/>
      <c r="T431" s="382"/>
      <c r="U431" s="382"/>
      <c r="V431" s="382"/>
      <c r="W431" s="382"/>
      <c r="X431" s="382"/>
      <c r="Y431" s="382"/>
      <c r="Z431" s="382"/>
      <c r="AA431" s="382"/>
    </row>
    <row r="432">
      <c r="A432" s="401"/>
      <c r="B432" s="382"/>
      <c r="C432" s="401"/>
      <c r="D432" s="385"/>
      <c r="E432" s="382"/>
      <c r="F432" s="385"/>
      <c r="G432" s="382"/>
      <c r="H432" s="382"/>
      <c r="I432" s="382"/>
      <c r="J432" s="382"/>
      <c r="K432" s="382"/>
      <c r="L432" s="382"/>
      <c r="M432" s="382"/>
      <c r="N432" s="382"/>
      <c r="O432" s="382"/>
      <c r="P432" s="382"/>
      <c r="Q432" s="382"/>
      <c r="R432" s="382"/>
      <c r="S432" s="382"/>
      <c r="T432" s="382"/>
      <c r="U432" s="382"/>
      <c r="V432" s="382"/>
      <c r="W432" s="382"/>
      <c r="X432" s="382"/>
      <c r="Y432" s="382"/>
      <c r="Z432" s="382"/>
      <c r="AA432" s="382"/>
    </row>
    <row r="433">
      <c r="A433" s="401"/>
      <c r="B433" s="382"/>
      <c r="C433" s="401"/>
      <c r="D433" s="385"/>
      <c r="E433" s="382"/>
      <c r="F433" s="385"/>
      <c r="G433" s="382"/>
      <c r="H433" s="382"/>
      <c r="I433" s="382"/>
      <c r="J433" s="382"/>
      <c r="K433" s="382"/>
      <c r="L433" s="382"/>
      <c r="M433" s="382"/>
      <c r="N433" s="382"/>
      <c r="O433" s="382"/>
      <c r="P433" s="382"/>
      <c r="Q433" s="382"/>
      <c r="R433" s="382"/>
      <c r="S433" s="382"/>
      <c r="T433" s="382"/>
      <c r="U433" s="382"/>
      <c r="V433" s="382"/>
      <c r="W433" s="382"/>
      <c r="X433" s="382"/>
      <c r="Y433" s="382"/>
      <c r="Z433" s="382"/>
      <c r="AA433" s="382"/>
    </row>
    <row r="434">
      <c r="A434" s="401"/>
      <c r="B434" s="382"/>
      <c r="C434" s="401"/>
      <c r="D434" s="385"/>
      <c r="E434" s="382"/>
      <c r="F434" s="385"/>
      <c r="G434" s="382"/>
      <c r="H434" s="382"/>
      <c r="I434" s="382"/>
      <c r="J434" s="382"/>
      <c r="K434" s="382"/>
      <c r="L434" s="382"/>
      <c r="M434" s="382"/>
      <c r="N434" s="382"/>
      <c r="O434" s="382"/>
      <c r="P434" s="382"/>
      <c r="Q434" s="382"/>
      <c r="R434" s="382"/>
      <c r="S434" s="382"/>
      <c r="T434" s="382"/>
      <c r="U434" s="382"/>
      <c r="V434" s="382"/>
      <c r="W434" s="382"/>
      <c r="X434" s="382"/>
      <c r="Y434" s="382"/>
      <c r="Z434" s="382"/>
      <c r="AA434" s="382"/>
    </row>
    <row r="435">
      <c r="A435" s="401"/>
      <c r="B435" s="382"/>
      <c r="C435" s="401"/>
      <c r="D435" s="385"/>
      <c r="E435" s="382"/>
      <c r="F435" s="385"/>
      <c r="G435" s="382"/>
      <c r="H435" s="382"/>
      <c r="I435" s="382"/>
      <c r="J435" s="382"/>
      <c r="K435" s="382"/>
      <c r="L435" s="382"/>
      <c r="M435" s="382"/>
      <c r="N435" s="382"/>
      <c r="O435" s="382"/>
      <c r="P435" s="382"/>
      <c r="Q435" s="382"/>
      <c r="R435" s="382"/>
      <c r="S435" s="382"/>
      <c r="T435" s="382"/>
      <c r="U435" s="382"/>
      <c r="V435" s="382"/>
      <c r="W435" s="382"/>
      <c r="X435" s="382"/>
      <c r="Y435" s="382"/>
      <c r="Z435" s="382"/>
      <c r="AA435" s="382"/>
    </row>
    <row r="436">
      <c r="A436" s="401"/>
      <c r="B436" s="382"/>
      <c r="C436" s="401"/>
      <c r="D436" s="385"/>
      <c r="E436" s="382"/>
      <c r="F436" s="385"/>
      <c r="G436" s="382"/>
      <c r="H436" s="382"/>
      <c r="I436" s="382"/>
      <c r="J436" s="382"/>
      <c r="K436" s="382"/>
      <c r="L436" s="382"/>
      <c r="M436" s="382"/>
      <c r="N436" s="382"/>
      <c r="O436" s="382"/>
      <c r="P436" s="382"/>
      <c r="Q436" s="382"/>
      <c r="R436" s="382"/>
      <c r="S436" s="382"/>
      <c r="T436" s="382"/>
      <c r="U436" s="382"/>
      <c r="V436" s="382"/>
      <c r="W436" s="382"/>
      <c r="X436" s="382"/>
      <c r="Y436" s="382"/>
      <c r="Z436" s="382"/>
      <c r="AA436" s="382"/>
    </row>
    <row r="437">
      <c r="A437" s="401"/>
      <c r="B437" s="382"/>
      <c r="C437" s="401"/>
      <c r="D437" s="385"/>
      <c r="E437" s="382"/>
      <c r="F437" s="385"/>
      <c r="G437" s="382"/>
      <c r="H437" s="382"/>
      <c r="I437" s="382"/>
      <c r="J437" s="382"/>
      <c r="K437" s="382"/>
      <c r="L437" s="382"/>
      <c r="M437" s="382"/>
      <c r="N437" s="382"/>
      <c r="O437" s="382"/>
      <c r="P437" s="382"/>
      <c r="Q437" s="382"/>
      <c r="R437" s="382"/>
      <c r="S437" s="382"/>
      <c r="T437" s="382"/>
      <c r="U437" s="382"/>
      <c r="V437" s="382"/>
      <c r="W437" s="382"/>
      <c r="X437" s="382"/>
      <c r="Y437" s="382"/>
      <c r="Z437" s="382"/>
      <c r="AA437" s="382"/>
    </row>
    <row r="438">
      <c r="A438" s="401"/>
      <c r="B438" s="382"/>
      <c r="C438" s="401"/>
      <c r="D438" s="385"/>
      <c r="E438" s="382"/>
      <c r="F438" s="385"/>
      <c r="G438" s="382"/>
      <c r="H438" s="382"/>
      <c r="I438" s="382"/>
      <c r="J438" s="382"/>
      <c r="K438" s="382"/>
      <c r="L438" s="382"/>
      <c r="M438" s="382"/>
      <c r="N438" s="382"/>
      <c r="O438" s="382"/>
      <c r="P438" s="382"/>
      <c r="Q438" s="382"/>
      <c r="R438" s="382"/>
      <c r="S438" s="382"/>
      <c r="T438" s="382"/>
      <c r="U438" s="382"/>
      <c r="V438" s="382"/>
      <c r="W438" s="382"/>
      <c r="X438" s="382"/>
      <c r="Y438" s="382"/>
      <c r="Z438" s="382"/>
      <c r="AA438" s="382"/>
    </row>
    <row r="439">
      <c r="A439" s="401"/>
      <c r="B439" s="382"/>
      <c r="C439" s="401"/>
      <c r="D439" s="385"/>
      <c r="E439" s="382"/>
      <c r="F439" s="385"/>
      <c r="G439" s="382"/>
      <c r="H439" s="382"/>
      <c r="I439" s="382"/>
      <c r="J439" s="382"/>
      <c r="K439" s="382"/>
      <c r="L439" s="382"/>
      <c r="M439" s="382"/>
      <c r="N439" s="382"/>
      <c r="O439" s="382"/>
      <c r="P439" s="382"/>
      <c r="Q439" s="382"/>
      <c r="R439" s="382"/>
      <c r="S439" s="382"/>
      <c r="T439" s="382"/>
      <c r="U439" s="382"/>
      <c r="V439" s="382"/>
      <c r="W439" s="382"/>
      <c r="X439" s="382"/>
      <c r="Y439" s="382"/>
      <c r="Z439" s="382"/>
      <c r="AA439" s="382"/>
    </row>
    <row r="440">
      <c r="A440" s="401"/>
      <c r="B440" s="382"/>
      <c r="C440" s="401"/>
      <c r="D440" s="385"/>
      <c r="E440" s="382"/>
      <c r="F440" s="385"/>
      <c r="G440" s="382"/>
      <c r="H440" s="382"/>
      <c r="I440" s="382"/>
      <c r="J440" s="382"/>
      <c r="K440" s="382"/>
      <c r="L440" s="382"/>
      <c r="M440" s="382"/>
      <c r="N440" s="382"/>
      <c r="O440" s="382"/>
      <c r="P440" s="382"/>
      <c r="Q440" s="382"/>
      <c r="R440" s="382"/>
      <c r="S440" s="382"/>
      <c r="T440" s="382"/>
      <c r="U440" s="382"/>
      <c r="V440" s="382"/>
      <c r="W440" s="382"/>
      <c r="X440" s="382"/>
      <c r="Y440" s="382"/>
      <c r="Z440" s="382"/>
      <c r="AA440" s="382"/>
    </row>
    <row r="441">
      <c r="A441" s="401"/>
      <c r="B441" s="382"/>
      <c r="C441" s="401"/>
      <c r="D441" s="385"/>
      <c r="E441" s="382"/>
      <c r="F441" s="385"/>
      <c r="G441" s="382"/>
      <c r="H441" s="382"/>
      <c r="I441" s="382"/>
      <c r="J441" s="382"/>
      <c r="K441" s="382"/>
      <c r="L441" s="382"/>
      <c r="M441" s="382"/>
      <c r="N441" s="382"/>
      <c r="O441" s="382"/>
      <c r="P441" s="382"/>
      <c r="Q441" s="382"/>
      <c r="R441" s="382"/>
      <c r="S441" s="382"/>
      <c r="T441" s="382"/>
      <c r="U441" s="382"/>
      <c r="V441" s="382"/>
      <c r="W441" s="382"/>
      <c r="X441" s="382"/>
      <c r="Y441" s="382"/>
      <c r="Z441" s="382"/>
      <c r="AA441" s="382"/>
    </row>
    <row r="442">
      <c r="A442" s="401"/>
      <c r="B442" s="382"/>
      <c r="C442" s="401"/>
      <c r="D442" s="385"/>
      <c r="E442" s="382"/>
      <c r="F442" s="385"/>
      <c r="G442" s="382"/>
      <c r="H442" s="382"/>
      <c r="I442" s="382"/>
      <c r="J442" s="382"/>
      <c r="K442" s="382"/>
      <c r="L442" s="382"/>
      <c r="M442" s="382"/>
      <c r="N442" s="382"/>
      <c r="O442" s="382"/>
      <c r="P442" s="382"/>
      <c r="Q442" s="382"/>
      <c r="R442" s="382"/>
      <c r="S442" s="382"/>
      <c r="T442" s="382"/>
      <c r="U442" s="382"/>
      <c r="V442" s="382"/>
      <c r="W442" s="382"/>
      <c r="X442" s="382"/>
      <c r="Y442" s="382"/>
      <c r="Z442" s="382"/>
      <c r="AA442" s="382"/>
    </row>
    <row r="443">
      <c r="A443" s="401"/>
      <c r="B443" s="382"/>
      <c r="C443" s="401"/>
      <c r="D443" s="385"/>
      <c r="E443" s="382"/>
      <c r="F443" s="385"/>
      <c r="G443" s="382"/>
      <c r="H443" s="382"/>
      <c r="I443" s="382"/>
      <c r="J443" s="382"/>
      <c r="K443" s="382"/>
      <c r="L443" s="382"/>
      <c r="M443" s="382"/>
      <c r="N443" s="382"/>
      <c r="O443" s="382"/>
      <c r="P443" s="382"/>
      <c r="Q443" s="382"/>
      <c r="R443" s="382"/>
      <c r="S443" s="382"/>
      <c r="T443" s="382"/>
      <c r="U443" s="382"/>
      <c r="V443" s="382"/>
      <c r="W443" s="382"/>
      <c r="X443" s="382"/>
      <c r="Y443" s="382"/>
      <c r="Z443" s="382"/>
      <c r="AA443" s="382"/>
    </row>
    <row r="444">
      <c r="A444" s="401"/>
      <c r="B444" s="382"/>
      <c r="C444" s="401"/>
      <c r="D444" s="385"/>
      <c r="E444" s="382"/>
      <c r="F444" s="385"/>
      <c r="G444" s="382"/>
      <c r="H444" s="382"/>
      <c r="I444" s="382"/>
      <c r="J444" s="382"/>
      <c r="K444" s="382"/>
      <c r="L444" s="382"/>
      <c r="M444" s="382"/>
      <c r="N444" s="382"/>
      <c r="O444" s="382"/>
      <c r="P444" s="382"/>
      <c r="Q444" s="382"/>
      <c r="R444" s="382"/>
      <c r="S444" s="382"/>
      <c r="T444" s="382"/>
      <c r="U444" s="382"/>
      <c r="V444" s="382"/>
      <c r="W444" s="382"/>
      <c r="X444" s="382"/>
      <c r="Y444" s="382"/>
      <c r="Z444" s="382"/>
      <c r="AA444" s="382"/>
    </row>
    <row r="445">
      <c r="A445" s="401"/>
      <c r="B445" s="382"/>
      <c r="C445" s="401"/>
      <c r="D445" s="385"/>
      <c r="E445" s="382"/>
      <c r="F445" s="385"/>
      <c r="G445" s="382"/>
      <c r="H445" s="382"/>
      <c r="I445" s="382"/>
      <c r="J445" s="382"/>
      <c r="K445" s="382"/>
      <c r="L445" s="382"/>
      <c r="M445" s="382"/>
      <c r="N445" s="382"/>
      <c r="O445" s="382"/>
      <c r="P445" s="382"/>
      <c r="Q445" s="382"/>
      <c r="R445" s="382"/>
      <c r="S445" s="382"/>
      <c r="T445" s="382"/>
      <c r="U445" s="382"/>
      <c r="V445" s="382"/>
      <c r="W445" s="382"/>
      <c r="X445" s="382"/>
      <c r="Y445" s="382"/>
      <c r="Z445" s="382"/>
      <c r="AA445" s="382"/>
    </row>
    <row r="446">
      <c r="A446" s="401"/>
      <c r="B446" s="382"/>
      <c r="C446" s="401"/>
      <c r="D446" s="385"/>
      <c r="E446" s="382"/>
      <c r="F446" s="385"/>
      <c r="G446" s="382"/>
      <c r="H446" s="382"/>
      <c r="I446" s="382"/>
      <c r="J446" s="382"/>
      <c r="K446" s="382"/>
      <c r="L446" s="382"/>
      <c r="M446" s="382"/>
      <c r="N446" s="382"/>
      <c r="O446" s="382"/>
      <c r="P446" s="382"/>
      <c r="Q446" s="382"/>
      <c r="R446" s="382"/>
      <c r="S446" s="382"/>
      <c r="T446" s="382"/>
      <c r="U446" s="382"/>
      <c r="V446" s="382"/>
      <c r="W446" s="382"/>
      <c r="X446" s="382"/>
      <c r="Y446" s="382"/>
      <c r="Z446" s="382"/>
      <c r="AA446" s="382"/>
    </row>
    <row r="447">
      <c r="A447" s="401"/>
      <c r="B447" s="382"/>
      <c r="C447" s="401"/>
      <c r="D447" s="385"/>
      <c r="E447" s="382"/>
      <c r="F447" s="385"/>
      <c r="G447" s="382"/>
      <c r="H447" s="382"/>
      <c r="I447" s="382"/>
      <c r="J447" s="382"/>
      <c r="K447" s="382"/>
      <c r="L447" s="382"/>
      <c r="M447" s="382"/>
      <c r="N447" s="382"/>
      <c r="O447" s="382"/>
      <c r="P447" s="382"/>
      <c r="Q447" s="382"/>
      <c r="R447" s="382"/>
      <c r="S447" s="382"/>
      <c r="T447" s="382"/>
      <c r="U447" s="382"/>
      <c r="V447" s="382"/>
      <c r="W447" s="382"/>
      <c r="X447" s="382"/>
      <c r="Y447" s="382"/>
      <c r="Z447" s="382"/>
      <c r="AA447" s="382"/>
    </row>
    <row r="448">
      <c r="A448" s="401"/>
      <c r="B448" s="382"/>
      <c r="C448" s="401"/>
      <c r="D448" s="385"/>
      <c r="E448" s="382"/>
      <c r="F448" s="385"/>
      <c r="G448" s="382"/>
      <c r="H448" s="382"/>
      <c r="I448" s="382"/>
      <c r="J448" s="382"/>
      <c r="K448" s="382"/>
      <c r="L448" s="382"/>
      <c r="M448" s="382"/>
      <c r="N448" s="382"/>
      <c r="O448" s="382"/>
      <c r="P448" s="382"/>
      <c r="Q448" s="382"/>
      <c r="R448" s="382"/>
      <c r="S448" s="382"/>
      <c r="T448" s="382"/>
      <c r="U448" s="382"/>
      <c r="V448" s="382"/>
      <c r="W448" s="382"/>
      <c r="X448" s="382"/>
      <c r="Y448" s="382"/>
      <c r="Z448" s="382"/>
      <c r="AA448" s="382"/>
    </row>
    <row r="449">
      <c r="A449" s="401"/>
      <c r="B449" s="382"/>
      <c r="C449" s="401"/>
      <c r="D449" s="385"/>
      <c r="E449" s="382"/>
      <c r="F449" s="385"/>
      <c r="G449" s="382"/>
      <c r="H449" s="382"/>
      <c r="I449" s="382"/>
      <c r="J449" s="382"/>
      <c r="K449" s="382"/>
      <c r="L449" s="382"/>
      <c r="M449" s="382"/>
      <c r="N449" s="382"/>
      <c r="O449" s="382"/>
      <c r="P449" s="382"/>
      <c r="Q449" s="382"/>
      <c r="R449" s="382"/>
      <c r="S449" s="382"/>
      <c r="T449" s="382"/>
      <c r="U449" s="382"/>
      <c r="V449" s="382"/>
      <c r="W449" s="382"/>
      <c r="X449" s="382"/>
      <c r="Y449" s="382"/>
      <c r="Z449" s="382"/>
      <c r="AA449" s="382"/>
    </row>
    <row r="450">
      <c r="A450" s="401"/>
      <c r="B450" s="382"/>
      <c r="C450" s="401"/>
      <c r="D450" s="385"/>
      <c r="E450" s="382"/>
      <c r="F450" s="385"/>
      <c r="G450" s="382"/>
      <c r="H450" s="382"/>
      <c r="I450" s="382"/>
      <c r="J450" s="382"/>
      <c r="K450" s="382"/>
      <c r="L450" s="382"/>
      <c r="M450" s="382"/>
      <c r="N450" s="382"/>
      <c r="O450" s="382"/>
      <c r="P450" s="382"/>
      <c r="Q450" s="382"/>
      <c r="R450" s="382"/>
      <c r="S450" s="382"/>
      <c r="T450" s="382"/>
      <c r="U450" s="382"/>
      <c r="V450" s="382"/>
      <c r="W450" s="382"/>
      <c r="X450" s="382"/>
      <c r="Y450" s="382"/>
      <c r="Z450" s="382"/>
      <c r="AA450" s="382"/>
    </row>
    <row r="451">
      <c r="A451" s="401"/>
      <c r="B451" s="382"/>
      <c r="C451" s="401"/>
      <c r="D451" s="385"/>
      <c r="E451" s="382"/>
      <c r="F451" s="385"/>
      <c r="G451" s="382"/>
      <c r="H451" s="382"/>
      <c r="I451" s="382"/>
      <c r="J451" s="382"/>
      <c r="K451" s="382"/>
      <c r="L451" s="382"/>
      <c r="M451" s="382"/>
      <c r="N451" s="382"/>
      <c r="O451" s="382"/>
      <c r="P451" s="382"/>
      <c r="Q451" s="382"/>
      <c r="R451" s="382"/>
      <c r="S451" s="382"/>
      <c r="T451" s="382"/>
      <c r="U451" s="382"/>
      <c r="V451" s="382"/>
      <c r="W451" s="382"/>
      <c r="X451" s="382"/>
      <c r="Y451" s="382"/>
      <c r="Z451" s="382"/>
      <c r="AA451" s="382"/>
    </row>
    <row r="452">
      <c r="A452" s="401"/>
      <c r="B452" s="382"/>
      <c r="C452" s="401"/>
      <c r="D452" s="385"/>
      <c r="E452" s="382"/>
      <c r="F452" s="385"/>
      <c r="G452" s="382"/>
      <c r="H452" s="382"/>
      <c r="I452" s="382"/>
      <c r="J452" s="382"/>
      <c r="K452" s="382"/>
      <c r="L452" s="382"/>
      <c r="M452" s="382"/>
      <c r="N452" s="382"/>
      <c r="O452" s="382"/>
      <c r="P452" s="382"/>
      <c r="Q452" s="382"/>
      <c r="R452" s="382"/>
      <c r="S452" s="382"/>
      <c r="T452" s="382"/>
      <c r="U452" s="382"/>
      <c r="V452" s="382"/>
      <c r="W452" s="382"/>
      <c r="X452" s="382"/>
      <c r="Y452" s="382"/>
      <c r="Z452" s="382"/>
      <c r="AA452" s="382"/>
    </row>
    <row r="453">
      <c r="A453" s="401"/>
      <c r="B453" s="382"/>
      <c r="C453" s="401"/>
      <c r="D453" s="385"/>
      <c r="E453" s="382"/>
      <c r="F453" s="385"/>
      <c r="G453" s="382"/>
      <c r="H453" s="382"/>
      <c r="I453" s="382"/>
      <c r="J453" s="382"/>
      <c r="K453" s="382"/>
      <c r="L453" s="382"/>
      <c r="M453" s="382"/>
      <c r="N453" s="382"/>
      <c r="O453" s="382"/>
      <c r="P453" s="382"/>
      <c r="Q453" s="382"/>
      <c r="R453" s="382"/>
      <c r="S453" s="382"/>
      <c r="T453" s="382"/>
      <c r="U453" s="382"/>
      <c r="V453" s="382"/>
      <c r="W453" s="382"/>
      <c r="X453" s="382"/>
      <c r="Y453" s="382"/>
      <c r="Z453" s="382"/>
      <c r="AA453" s="382"/>
    </row>
    <row r="454">
      <c r="A454" s="401"/>
      <c r="B454" s="382"/>
      <c r="C454" s="401"/>
      <c r="D454" s="385"/>
      <c r="E454" s="382"/>
      <c r="F454" s="385"/>
      <c r="G454" s="382"/>
      <c r="H454" s="382"/>
      <c r="I454" s="382"/>
      <c r="J454" s="382"/>
      <c r="K454" s="382"/>
      <c r="L454" s="382"/>
      <c r="M454" s="382"/>
      <c r="N454" s="382"/>
      <c r="O454" s="382"/>
      <c r="P454" s="382"/>
      <c r="Q454" s="382"/>
      <c r="R454" s="382"/>
      <c r="S454" s="382"/>
      <c r="T454" s="382"/>
      <c r="U454" s="382"/>
      <c r="V454" s="382"/>
      <c r="W454" s="382"/>
      <c r="X454" s="382"/>
      <c r="Y454" s="382"/>
      <c r="Z454" s="382"/>
      <c r="AA454" s="382"/>
    </row>
    <row r="455">
      <c r="A455" s="401"/>
      <c r="B455" s="382"/>
      <c r="C455" s="401"/>
      <c r="D455" s="385"/>
      <c r="E455" s="382"/>
      <c r="F455" s="385"/>
      <c r="G455" s="382"/>
      <c r="H455" s="382"/>
      <c r="I455" s="382"/>
      <c r="J455" s="382"/>
      <c r="K455" s="382"/>
      <c r="L455" s="382"/>
      <c r="M455" s="382"/>
      <c r="N455" s="382"/>
      <c r="O455" s="382"/>
      <c r="P455" s="382"/>
      <c r="Q455" s="382"/>
      <c r="R455" s="382"/>
      <c r="S455" s="382"/>
      <c r="T455" s="382"/>
      <c r="U455" s="382"/>
      <c r="V455" s="382"/>
      <c r="W455" s="382"/>
      <c r="X455" s="382"/>
      <c r="Y455" s="382"/>
      <c r="Z455" s="382"/>
      <c r="AA455" s="382"/>
    </row>
    <row r="456">
      <c r="A456" s="401"/>
      <c r="B456" s="382"/>
      <c r="C456" s="401"/>
      <c r="D456" s="385"/>
      <c r="E456" s="382"/>
      <c r="F456" s="385"/>
      <c r="G456" s="382"/>
      <c r="H456" s="382"/>
      <c r="I456" s="382"/>
      <c r="J456" s="382"/>
      <c r="K456" s="382"/>
      <c r="L456" s="382"/>
      <c r="M456" s="382"/>
      <c r="N456" s="382"/>
      <c r="O456" s="382"/>
      <c r="P456" s="382"/>
      <c r="Q456" s="382"/>
      <c r="R456" s="382"/>
      <c r="S456" s="382"/>
      <c r="T456" s="382"/>
      <c r="U456" s="382"/>
      <c r="V456" s="382"/>
      <c r="W456" s="382"/>
      <c r="X456" s="382"/>
      <c r="Y456" s="382"/>
      <c r="Z456" s="382"/>
      <c r="AA456" s="382"/>
    </row>
    <row r="457">
      <c r="A457" s="401"/>
      <c r="B457" s="382"/>
      <c r="C457" s="401"/>
      <c r="D457" s="385"/>
      <c r="E457" s="382"/>
      <c r="F457" s="385"/>
      <c r="G457" s="382"/>
      <c r="H457" s="382"/>
      <c r="I457" s="382"/>
      <c r="J457" s="382"/>
      <c r="K457" s="382"/>
      <c r="L457" s="382"/>
      <c r="M457" s="382"/>
      <c r="N457" s="382"/>
      <c r="O457" s="382"/>
      <c r="P457" s="382"/>
      <c r="Q457" s="382"/>
      <c r="R457" s="382"/>
      <c r="S457" s="382"/>
      <c r="T457" s="382"/>
      <c r="U457" s="382"/>
      <c r="V457" s="382"/>
      <c r="W457" s="382"/>
      <c r="X457" s="382"/>
      <c r="Y457" s="382"/>
      <c r="Z457" s="382"/>
      <c r="AA457" s="382"/>
    </row>
    <row r="458">
      <c r="A458" s="401"/>
      <c r="B458" s="382"/>
      <c r="C458" s="401"/>
      <c r="D458" s="385"/>
      <c r="E458" s="382"/>
      <c r="F458" s="385"/>
      <c r="G458" s="382"/>
      <c r="H458" s="382"/>
      <c r="I458" s="382"/>
      <c r="J458" s="382"/>
      <c r="K458" s="382"/>
      <c r="L458" s="382"/>
      <c r="M458" s="382"/>
      <c r="N458" s="382"/>
      <c r="O458" s="382"/>
      <c r="P458" s="382"/>
      <c r="Q458" s="382"/>
      <c r="R458" s="382"/>
      <c r="S458" s="382"/>
      <c r="T458" s="382"/>
      <c r="U458" s="382"/>
      <c r="V458" s="382"/>
      <c r="W458" s="382"/>
      <c r="X458" s="382"/>
      <c r="Y458" s="382"/>
      <c r="Z458" s="382"/>
      <c r="AA458" s="382"/>
    </row>
    <row r="459">
      <c r="A459" s="401"/>
      <c r="B459" s="382"/>
      <c r="C459" s="401"/>
      <c r="D459" s="385"/>
      <c r="E459" s="382"/>
      <c r="F459" s="385"/>
      <c r="G459" s="382"/>
      <c r="H459" s="382"/>
      <c r="I459" s="382"/>
      <c r="J459" s="382"/>
      <c r="K459" s="382"/>
      <c r="L459" s="382"/>
      <c r="M459" s="382"/>
      <c r="N459" s="382"/>
      <c r="O459" s="382"/>
      <c r="P459" s="382"/>
      <c r="Q459" s="382"/>
      <c r="R459" s="382"/>
      <c r="S459" s="382"/>
      <c r="T459" s="382"/>
      <c r="U459" s="382"/>
      <c r="V459" s="382"/>
      <c r="W459" s="382"/>
      <c r="X459" s="382"/>
      <c r="Y459" s="382"/>
      <c r="Z459" s="382"/>
      <c r="AA459" s="382"/>
    </row>
    <row r="460">
      <c r="A460" s="401"/>
      <c r="B460" s="382"/>
      <c r="C460" s="401"/>
      <c r="D460" s="385"/>
      <c r="E460" s="382"/>
      <c r="F460" s="385"/>
      <c r="G460" s="382"/>
      <c r="H460" s="382"/>
      <c r="I460" s="382"/>
      <c r="J460" s="382"/>
      <c r="K460" s="382"/>
      <c r="L460" s="382"/>
      <c r="M460" s="382"/>
      <c r="N460" s="382"/>
      <c r="O460" s="382"/>
      <c r="P460" s="382"/>
      <c r="Q460" s="382"/>
      <c r="R460" s="382"/>
      <c r="S460" s="382"/>
      <c r="T460" s="382"/>
      <c r="U460" s="382"/>
      <c r="V460" s="382"/>
      <c r="W460" s="382"/>
      <c r="X460" s="382"/>
      <c r="Y460" s="382"/>
      <c r="Z460" s="382"/>
      <c r="AA460" s="382"/>
    </row>
    <row r="461">
      <c r="A461" s="401"/>
      <c r="B461" s="382"/>
      <c r="C461" s="401"/>
      <c r="D461" s="385"/>
      <c r="E461" s="382"/>
      <c r="F461" s="385"/>
      <c r="G461" s="382"/>
      <c r="H461" s="382"/>
      <c r="I461" s="382"/>
      <c r="J461" s="382"/>
      <c r="K461" s="382"/>
      <c r="L461" s="382"/>
      <c r="M461" s="382"/>
      <c r="N461" s="382"/>
      <c r="O461" s="382"/>
      <c r="P461" s="382"/>
      <c r="Q461" s="382"/>
      <c r="R461" s="382"/>
      <c r="S461" s="382"/>
      <c r="T461" s="382"/>
      <c r="U461" s="382"/>
      <c r="V461" s="382"/>
      <c r="W461" s="382"/>
      <c r="X461" s="382"/>
      <c r="Y461" s="382"/>
      <c r="Z461" s="382"/>
      <c r="AA461" s="382"/>
    </row>
    <row r="462">
      <c r="A462" s="401"/>
      <c r="B462" s="382"/>
      <c r="C462" s="401"/>
      <c r="D462" s="385"/>
      <c r="E462" s="382"/>
      <c r="F462" s="385"/>
      <c r="G462" s="382"/>
      <c r="H462" s="382"/>
      <c r="I462" s="382"/>
      <c r="J462" s="382"/>
      <c r="K462" s="382"/>
      <c r="L462" s="382"/>
      <c r="M462" s="382"/>
      <c r="N462" s="382"/>
      <c r="O462" s="382"/>
      <c r="P462" s="382"/>
      <c r="Q462" s="382"/>
      <c r="R462" s="382"/>
      <c r="S462" s="382"/>
      <c r="T462" s="382"/>
      <c r="U462" s="382"/>
      <c r="V462" s="382"/>
      <c r="W462" s="382"/>
      <c r="X462" s="382"/>
      <c r="Y462" s="382"/>
      <c r="Z462" s="382"/>
      <c r="AA462" s="382"/>
    </row>
    <row r="463">
      <c r="A463" s="401"/>
      <c r="B463" s="382"/>
      <c r="C463" s="401"/>
      <c r="D463" s="385"/>
      <c r="E463" s="382"/>
      <c r="F463" s="385"/>
      <c r="G463" s="382"/>
      <c r="H463" s="382"/>
      <c r="I463" s="382"/>
      <c r="J463" s="382"/>
      <c r="K463" s="382"/>
      <c r="L463" s="382"/>
      <c r="M463" s="382"/>
      <c r="N463" s="382"/>
      <c r="O463" s="382"/>
      <c r="P463" s="382"/>
      <c r="Q463" s="382"/>
      <c r="R463" s="382"/>
      <c r="S463" s="382"/>
      <c r="T463" s="382"/>
      <c r="U463" s="382"/>
      <c r="V463" s="382"/>
      <c r="W463" s="382"/>
      <c r="X463" s="382"/>
      <c r="Y463" s="382"/>
      <c r="Z463" s="382"/>
      <c r="AA463" s="382"/>
    </row>
    <row r="464">
      <c r="A464" s="401"/>
      <c r="B464" s="382"/>
      <c r="C464" s="401"/>
      <c r="D464" s="385"/>
      <c r="E464" s="382"/>
      <c r="F464" s="385"/>
      <c r="G464" s="382"/>
      <c r="H464" s="382"/>
      <c r="I464" s="382"/>
      <c r="J464" s="382"/>
      <c r="K464" s="382"/>
      <c r="L464" s="382"/>
      <c r="M464" s="382"/>
      <c r="N464" s="382"/>
      <c r="O464" s="382"/>
      <c r="P464" s="382"/>
      <c r="Q464" s="382"/>
      <c r="R464" s="382"/>
      <c r="S464" s="382"/>
      <c r="T464" s="382"/>
      <c r="U464" s="382"/>
      <c r="V464" s="382"/>
      <c r="W464" s="382"/>
      <c r="X464" s="382"/>
      <c r="Y464" s="382"/>
      <c r="Z464" s="382"/>
      <c r="AA464" s="382"/>
    </row>
    <row r="465">
      <c r="A465" s="401"/>
      <c r="B465" s="382"/>
      <c r="C465" s="401"/>
      <c r="D465" s="385"/>
      <c r="E465" s="382"/>
      <c r="F465" s="385"/>
      <c r="G465" s="382"/>
      <c r="H465" s="382"/>
      <c r="I465" s="382"/>
      <c r="J465" s="382"/>
      <c r="K465" s="382"/>
      <c r="L465" s="382"/>
      <c r="M465" s="382"/>
      <c r="N465" s="382"/>
      <c r="O465" s="382"/>
      <c r="P465" s="382"/>
      <c r="Q465" s="382"/>
      <c r="R465" s="382"/>
      <c r="S465" s="382"/>
      <c r="T465" s="382"/>
      <c r="U465" s="382"/>
      <c r="V465" s="382"/>
      <c r="W465" s="382"/>
      <c r="X465" s="382"/>
      <c r="Y465" s="382"/>
      <c r="Z465" s="382"/>
      <c r="AA465" s="382"/>
    </row>
    <row r="466">
      <c r="A466" s="401"/>
      <c r="B466" s="382"/>
      <c r="C466" s="401"/>
      <c r="D466" s="385"/>
      <c r="E466" s="382"/>
      <c r="F466" s="385"/>
      <c r="G466" s="382"/>
      <c r="H466" s="382"/>
      <c r="I466" s="382"/>
      <c r="J466" s="382"/>
      <c r="K466" s="382"/>
      <c r="L466" s="382"/>
      <c r="M466" s="382"/>
      <c r="N466" s="382"/>
      <c r="O466" s="382"/>
      <c r="P466" s="382"/>
      <c r="Q466" s="382"/>
      <c r="R466" s="382"/>
      <c r="S466" s="382"/>
      <c r="T466" s="382"/>
      <c r="U466" s="382"/>
      <c r="V466" s="382"/>
      <c r="W466" s="382"/>
      <c r="X466" s="382"/>
      <c r="Y466" s="382"/>
      <c r="Z466" s="382"/>
      <c r="AA466" s="382"/>
    </row>
    <row r="467">
      <c r="A467" s="401"/>
      <c r="B467" s="382"/>
      <c r="C467" s="401"/>
      <c r="D467" s="385"/>
      <c r="E467" s="382"/>
      <c r="F467" s="385"/>
      <c r="G467" s="382"/>
      <c r="H467" s="382"/>
      <c r="I467" s="382"/>
      <c r="J467" s="382"/>
      <c r="K467" s="382"/>
      <c r="L467" s="382"/>
      <c r="M467" s="382"/>
      <c r="N467" s="382"/>
      <c r="O467" s="382"/>
      <c r="P467" s="382"/>
      <c r="Q467" s="382"/>
      <c r="R467" s="382"/>
      <c r="S467" s="382"/>
      <c r="T467" s="382"/>
      <c r="U467" s="382"/>
      <c r="V467" s="382"/>
      <c r="W467" s="382"/>
      <c r="X467" s="382"/>
      <c r="Y467" s="382"/>
      <c r="Z467" s="382"/>
      <c r="AA467" s="382"/>
    </row>
    <row r="468">
      <c r="A468" s="401"/>
      <c r="B468" s="382"/>
      <c r="C468" s="401"/>
      <c r="D468" s="385"/>
      <c r="E468" s="382"/>
      <c r="F468" s="385"/>
      <c r="G468" s="382"/>
      <c r="H468" s="382"/>
      <c r="I468" s="382"/>
      <c r="J468" s="382"/>
      <c r="K468" s="382"/>
      <c r="L468" s="382"/>
      <c r="M468" s="382"/>
      <c r="N468" s="382"/>
      <c r="O468" s="382"/>
      <c r="P468" s="382"/>
      <c r="Q468" s="382"/>
      <c r="R468" s="382"/>
      <c r="S468" s="382"/>
      <c r="T468" s="382"/>
      <c r="U468" s="382"/>
      <c r="V468" s="382"/>
      <c r="W468" s="382"/>
      <c r="X468" s="382"/>
      <c r="Y468" s="382"/>
      <c r="Z468" s="382"/>
      <c r="AA468" s="382"/>
    </row>
    <row r="469">
      <c r="A469" s="401"/>
      <c r="B469" s="382"/>
      <c r="C469" s="401"/>
      <c r="D469" s="385"/>
      <c r="E469" s="382"/>
      <c r="F469" s="385"/>
      <c r="G469" s="382"/>
      <c r="H469" s="382"/>
      <c r="I469" s="382"/>
      <c r="J469" s="382"/>
      <c r="K469" s="382"/>
      <c r="L469" s="382"/>
      <c r="M469" s="382"/>
      <c r="N469" s="382"/>
      <c r="O469" s="382"/>
      <c r="P469" s="382"/>
      <c r="Q469" s="382"/>
      <c r="R469" s="382"/>
      <c r="S469" s="382"/>
      <c r="T469" s="382"/>
      <c r="U469" s="382"/>
      <c r="V469" s="382"/>
      <c r="W469" s="382"/>
      <c r="X469" s="382"/>
      <c r="Y469" s="382"/>
      <c r="Z469" s="382"/>
      <c r="AA469" s="382"/>
    </row>
    <row r="470">
      <c r="A470" s="401"/>
      <c r="B470" s="382"/>
      <c r="C470" s="401"/>
      <c r="D470" s="385"/>
      <c r="E470" s="382"/>
      <c r="F470" s="385"/>
      <c r="G470" s="382"/>
      <c r="H470" s="382"/>
      <c r="I470" s="382"/>
      <c r="J470" s="382"/>
      <c r="K470" s="382"/>
      <c r="L470" s="382"/>
      <c r="M470" s="382"/>
      <c r="N470" s="382"/>
      <c r="O470" s="382"/>
      <c r="P470" s="382"/>
      <c r="Q470" s="382"/>
      <c r="R470" s="382"/>
      <c r="S470" s="382"/>
      <c r="T470" s="382"/>
      <c r="U470" s="382"/>
      <c r="V470" s="382"/>
      <c r="W470" s="382"/>
      <c r="X470" s="382"/>
      <c r="Y470" s="382"/>
      <c r="Z470" s="382"/>
      <c r="AA470" s="382"/>
    </row>
    <row r="471">
      <c r="A471" s="401"/>
      <c r="B471" s="382"/>
      <c r="C471" s="401"/>
      <c r="D471" s="385"/>
      <c r="E471" s="382"/>
      <c r="F471" s="385"/>
      <c r="G471" s="382"/>
      <c r="H471" s="382"/>
      <c r="I471" s="382"/>
      <c r="J471" s="382"/>
      <c r="K471" s="382"/>
      <c r="L471" s="382"/>
      <c r="M471" s="382"/>
      <c r="N471" s="382"/>
      <c r="O471" s="382"/>
      <c r="P471" s="382"/>
      <c r="Q471" s="382"/>
      <c r="R471" s="382"/>
      <c r="S471" s="382"/>
      <c r="T471" s="382"/>
      <c r="U471" s="382"/>
      <c r="V471" s="382"/>
      <c r="W471" s="382"/>
      <c r="X471" s="382"/>
      <c r="Y471" s="382"/>
      <c r="Z471" s="382"/>
      <c r="AA471" s="382"/>
    </row>
    <row r="472">
      <c r="A472" s="401"/>
      <c r="B472" s="382"/>
      <c r="C472" s="401"/>
      <c r="D472" s="385"/>
      <c r="E472" s="382"/>
      <c r="F472" s="385"/>
      <c r="G472" s="382"/>
      <c r="H472" s="382"/>
      <c r="I472" s="382"/>
      <c r="J472" s="382"/>
      <c r="K472" s="382"/>
      <c r="L472" s="382"/>
      <c r="M472" s="382"/>
      <c r="N472" s="382"/>
      <c r="O472" s="382"/>
      <c r="P472" s="382"/>
      <c r="Q472" s="382"/>
      <c r="R472" s="382"/>
      <c r="S472" s="382"/>
      <c r="T472" s="382"/>
      <c r="U472" s="382"/>
      <c r="V472" s="382"/>
      <c r="W472" s="382"/>
      <c r="X472" s="382"/>
      <c r="Y472" s="382"/>
      <c r="Z472" s="382"/>
      <c r="AA472" s="382"/>
    </row>
    <row r="473">
      <c r="A473" s="401"/>
      <c r="B473" s="382"/>
      <c r="C473" s="401"/>
      <c r="D473" s="385"/>
      <c r="E473" s="382"/>
      <c r="F473" s="385"/>
      <c r="G473" s="382"/>
      <c r="H473" s="382"/>
      <c r="I473" s="382"/>
      <c r="J473" s="382"/>
      <c r="K473" s="382"/>
      <c r="L473" s="382"/>
      <c r="M473" s="382"/>
      <c r="N473" s="382"/>
      <c r="O473" s="382"/>
      <c r="P473" s="382"/>
      <c r="Q473" s="382"/>
      <c r="R473" s="382"/>
      <c r="S473" s="382"/>
      <c r="T473" s="382"/>
      <c r="U473" s="382"/>
      <c r="V473" s="382"/>
      <c r="W473" s="382"/>
      <c r="X473" s="382"/>
      <c r="Y473" s="382"/>
      <c r="Z473" s="382"/>
      <c r="AA473" s="382"/>
    </row>
    <row r="474">
      <c r="A474" s="401"/>
      <c r="B474" s="382"/>
      <c r="C474" s="401"/>
      <c r="D474" s="385"/>
      <c r="E474" s="382"/>
      <c r="F474" s="385"/>
      <c r="G474" s="382"/>
      <c r="H474" s="382"/>
      <c r="I474" s="382"/>
      <c r="J474" s="382"/>
      <c r="K474" s="382"/>
      <c r="L474" s="382"/>
      <c r="M474" s="382"/>
      <c r="N474" s="382"/>
      <c r="O474" s="382"/>
      <c r="P474" s="382"/>
      <c r="Q474" s="382"/>
      <c r="R474" s="382"/>
      <c r="S474" s="382"/>
      <c r="T474" s="382"/>
      <c r="U474" s="382"/>
      <c r="V474" s="382"/>
      <c r="W474" s="382"/>
      <c r="X474" s="382"/>
      <c r="Y474" s="382"/>
      <c r="Z474" s="382"/>
      <c r="AA474" s="382"/>
    </row>
    <row r="475">
      <c r="A475" s="401"/>
      <c r="B475" s="382"/>
      <c r="C475" s="401"/>
      <c r="D475" s="385"/>
      <c r="E475" s="382"/>
      <c r="F475" s="385"/>
      <c r="G475" s="382"/>
      <c r="H475" s="382"/>
      <c r="I475" s="382"/>
      <c r="J475" s="382"/>
      <c r="K475" s="382"/>
      <c r="L475" s="382"/>
      <c r="M475" s="382"/>
      <c r="N475" s="382"/>
      <c r="O475" s="382"/>
      <c r="P475" s="382"/>
      <c r="Q475" s="382"/>
      <c r="R475" s="382"/>
      <c r="S475" s="382"/>
      <c r="T475" s="382"/>
      <c r="U475" s="382"/>
      <c r="V475" s="382"/>
      <c r="W475" s="382"/>
      <c r="X475" s="382"/>
      <c r="Y475" s="382"/>
      <c r="Z475" s="382"/>
      <c r="AA475" s="382"/>
    </row>
    <row r="476">
      <c r="A476" s="401"/>
      <c r="B476" s="382"/>
      <c r="C476" s="401"/>
      <c r="D476" s="385"/>
      <c r="E476" s="382"/>
      <c r="F476" s="385"/>
      <c r="G476" s="382"/>
      <c r="H476" s="382"/>
      <c r="I476" s="382"/>
      <c r="J476" s="382"/>
      <c r="K476" s="382"/>
      <c r="L476" s="382"/>
      <c r="M476" s="382"/>
      <c r="N476" s="382"/>
      <c r="O476" s="382"/>
      <c r="P476" s="382"/>
      <c r="Q476" s="382"/>
      <c r="R476" s="382"/>
      <c r="S476" s="382"/>
      <c r="T476" s="382"/>
      <c r="U476" s="382"/>
      <c r="V476" s="382"/>
      <c r="W476" s="382"/>
      <c r="X476" s="382"/>
      <c r="Y476" s="382"/>
      <c r="Z476" s="382"/>
      <c r="AA476" s="382"/>
    </row>
    <row r="477">
      <c r="A477" s="401"/>
      <c r="B477" s="382"/>
      <c r="C477" s="401"/>
      <c r="D477" s="385"/>
      <c r="E477" s="382"/>
      <c r="F477" s="385"/>
      <c r="G477" s="382"/>
      <c r="H477" s="382"/>
      <c r="I477" s="382"/>
      <c r="J477" s="382"/>
      <c r="K477" s="382"/>
      <c r="L477" s="382"/>
      <c r="M477" s="382"/>
      <c r="N477" s="382"/>
      <c r="O477" s="382"/>
      <c r="P477" s="382"/>
      <c r="Q477" s="382"/>
      <c r="R477" s="382"/>
      <c r="S477" s="382"/>
      <c r="T477" s="382"/>
      <c r="U477" s="382"/>
      <c r="V477" s="382"/>
      <c r="W477" s="382"/>
      <c r="X477" s="382"/>
      <c r="Y477" s="382"/>
      <c r="Z477" s="382"/>
      <c r="AA477" s="382"/>
    </row>
    <row r="478">
      <c r="A478" s="401"/>
      <c r="B478" s="382"/>
      <c r="C478" s="401"/>
      <c r="D478" s="385"/>
      <c r="E478" s="382"/>
      <c r="F478" s="385"/>
      <c r="G478" s="382"/>
      <c r="H478" s="382"/>
      <c r="I478" s="382"/>
      <c r="J478" s="382"/>
      <c r="K478" s="382"/>
      <c r="L478" s="382"/>
      <c r="M478" s="382"/>
      <c r="N478" s="382"/>
      <c r="O478" s="382"/>
      <c r="P478" s="382"/>
      <c r="Q478" s="382"/>
      <c r="R478" s="382"/>
      <c r="S478" s="382"/>
      <c r="T478" s="382"/>
      <c r="U478" s="382"/>
      <c r="V478" s="382"/>
      <c r="W478" s="382"/>
      <c r="X478" s="382"/>
      <c r="Y478" s="382"/>
      <c r="Z478" s="382"/>
      <c r="AA478" s="382"/>
    </row>
    <row r="479">
      <c r="A479" s="401"/>
      <c r="B479" s="382"/>
      <c r="C479" s="401"/>
      <c r="D479" s="385"/>
      <c r="E479" s="382"/>
      <c r="F479" s="385"/>
      <c r="G479" s="382"/>
      <c r="H479" s="382"/>
      <c r="I479" s="382"/>
      <c r="J479" s="382"/>
      <c r="K479" s="382"/>
      <c r="L479" s="382"/>
      <c r="M479" s="382"/>
      <c r="N479" s="382"/>
      <c r="O479" s="382"/>
      <c r="P479" s="382"/>
      <c r="Q479" s="382"/>
      <c r="R479" s="382"/>
      <c r="S479" s="382"/>
      <c r="T479" s="382"/>
      <c r="U479" s="382"/>
      <c r="V479" s="382"/>
      <c r="W479" s="382"/>
      <c r="X479" s="382"/>
      <c r="Y479" s="382"/>
      <c r="Z479" s="382"/>
      <c r="AA479" s="382"/>
    </row>
    <row r="480">
      <c r="A480" s="401"/>
      <c r="B480" s="382"/>
      <c r="C480" s="401"/>
      <c r="D480" s="385"/>
      <c r="E480" s="382"/>
      <c r="F480" s="385"/>
      <c r="G480" s="382"/>
      <c r="H480" s="382"/>
      <c r="I480" s="382"/>
      <c r="J480" s="382"/>
      <c r="K480" s="382"/>
      <c r="L480" s="382"/>
      <c r="M480" s="382"/>
      <c r="N480" s="382"/>
      <c r="O480" s="382"/>
      <c r="P480" s="382"/>
      <c r="Q480" s="382"/>
      <c r="R480" s="382"/>
      <c r="S480" s="382"/>
      <c r="T480" s="382"/>
      <c r="U480" s="382"/>
      <c r="V480" s="382"/>
      <c r="W480" s="382"/>
      <c r="X480" s="382"/>
      <c r="Y480" s="382"/>
      <c r="Z480" s="382"/>
      <c r="AA480" s="382"/>
    </row>
    <row r="481">
      <c r="A481" s="401"/>
      <c r="B481" s="382"/>
      <c r="C481" s="401"/>
      <c r="D481" s="385"/>
      <c r="E481" s="382"/>
      <c r="F481" s="385"/>
      <c r="G481" s="382"/>
      <c r="H481" s="382"/>
      <c r="I481" s="382"/>
      <c r="J481" s="382"/>
      <c r="K481" s="382"/>
      <c r="L481" s="382"/>
      <c r="M481" s="382"/>
      <c r="N481" s="382"/>
      <c r="O481" s="382"/>
      <c r="P481" s="382"/>
      <c r="Q481" s="382"/>
      <c r="R481" s="382"/>
      <c r="S481" s="382"/>
      <c r="T481" s="382"/>
      <c r="U481" s="382"/>
      <c r="V481" s="382"/>
      <c r="W481" s="382"/>
      <c r="X481" s="382"/>
      <c r="Y481" s="382"/>
      <c r="Z481" s="382"/>
      <c r="AA481" s="382"/>
    </row>
    <row r="482">
      <c r="A482" s="401"/>
      <c r="B482" s="382"/>
      <c r="C482" s="401"/>
      <c r="D482" s="385"/>
      <c r="E482" s="382"/>
      <c r="F482" s="385"/>
      <c r="G482" s="382"/>
      <c r="H482" s="382"/>
      <c r="I482" s="382"/>
      <c r="J482" s="382"/>
      <c r="K482" s="382"/>
      <c r="L482" s="382"/>
      <c r="M482" s="382"/>
      <c r="N482" s="382"/>
      <c r="O482" s="382"/>
      <c r="P482" s="382"/>
      <c r="Q482" s="382"/>
      <c r="R482" s="382"/>
      <c r="S482" s="382"/>
      <c r="T482" s="382"/>
      <c r="U482" s="382"/>
      <c r="V482" s="382"/>
      <c r="W482" s="382"/>
      <c r="X482" s="382"/>
      <c r="Y482" s="382"/>
      <c r="Z482" s="382"/>
      <c r="AA482" s="382"/>
    </row>
    <row r="483">
      <c r="A483" s="401"/>
      <c r="B483" s="382"/>
      <c r="C483" s="401"/>
      <c r="D483" s="385"/>
      <c r="E483" s="382"/>
      <c r="F483" s="385"/>
      <c r="G483" s="382"/>
      <c r="H483" s="382"/>
      <c r="I483" s="382"/>
      <c r="J483" s="382"/>
      <c r="K483" s="382"/>
      <c r="L483" s="382"/>
      <c r="M483" s="382"/>
      <c r="N483" s="382"/>
      <c r="O483" s="382"/>
      <c r="P483" s="382"/>
      <c r="Q483" s="382"/>
      <c r="R483" s="382"/>
      <c r="S483" s="382"/>
      <c r="T483" s="382"/>
      <c r="U483" s="382"/>
      <c r="V483" s="382"/>
      <c r="W483" s="382"/>
      <c r="X483" s="382"/>
      <c r="Y483" s="382"/>
      <c r="Z483" s="382"/>
      <c r="AA483" s="382"/>
    </row>
    <row r="484">
      <c r="A484" s="401"/>
      <c r="B484" s="382"/>
      <c r="C484" s="401"/>
      <c r="D484" s="385"/>
      <c r="E484" s="382"/>
      <c r="F484" s="385"/>
      <c r="G484" s="382"/>
      <c r="H484" s="382"/>
      <c r="I484" s="382"/>
      <c r="J484" s="382"/>
      <c r="K484" s="382"/>
      <c r="L484" s="382"/>
      <c r="M484" s="382"/>
      <c r="N484" s="382"/>
      <c r="O484" s="382"/>
      <c r="P484" s="382"/>
      <c r="Q484" s="382"/>
      <c r="R484" s="382"/>
      <c r="S484" s="382"/>
      <c r="T484" s="382"/>
      <c r="U484" s="382"/>
      <c r="V484" s="382"/>
      <c r="W484" s="382"/>
      <c r="X484" s="382"/>
      <c r="Y484" s="382"/>
      <c r="Z484" s="382"/>
      <c r="AA484" s="382"/>
    </row>
    <row r="485">
      <c r="A485" s="401"/>
      <c r="B485" s="382"/>
      <c r="C485" s="401"/>
      <c r="D485" s="385"/>
      <c r="E485" s="382"/>
      <c r="F485" s="385"/>
      <c r="G485" s="382"/>
      <c r="H485" s="382"/>
      <c r="I485" s="382"/>
      <c r="J485" s="382"/>
      <c r="K485" s="382"/>
      <c r="L485" s="382"/>
      <c r="M485" s="382"/>
      <c r="N485" s="382"/>
      <c r="O485" s="382"/>
      <c r="P485" s="382"/>
      <c r="Q485" s="382"/>
      <c r="R485" s="382"/>
      <c r="S485" s="382"/>
      <c r="T485" s="382"/>
      <c r="U485" s="382"/>
      <c r="V485" s="382"/>
      <c r="W485" s="382"/>
      <c r="X485" s="382"/>
      <c r="Y485" s="382"/>
      <c r="Z485" s="382"/>
      <c r="AA485" s="382"/>
    </row>
    <row r="486">
      <c r="A486" s="401"/>
      <c r="B486" s="382"/>
      <c r="C486" s="401"/>
      <c r="D486" s="385"/>
      <c r="E486" s="382"/>
      <c r="F486" s="385"/>
      <c r="G486" s="382"/>
      <c r="H486" s="382"/>
      <c r="I486" s="382"/>
      <c r="J486" s="382"/>
      <c r="K486" s="382"/>
      <c r="L486" s="382"/>
      <c r="M486" s="382"/>
      <c r="N486" s="382"/>
      <c r="O486" s="382"/>
      <c r="P486" s="382"/>
      <c r="Q486" s="382"/>
      <c r="R486" s="382"/>
      <c r="S486" s="382"/>
      <c r="T486" s="382"/>
      <c r="U486" s="382"/>
      <c r="V486" s="382"/>
      <c r="W486" s="382"/>
      <c r="X486" s="382"/>
      <c r="Y486" s="382"/>
      <c r="Z486" s="382"/>
      <c r="AA486" s="382"/>
    </row>
    <row r="487">
      <c r="A487" s="401"/>
      <c r="B487" s="382"/>
      <c r="C487" s="401"/>
      <c r="D487" s="385"/>
      <c r="E487" s="382"/>
      <c r="F487" s="385"/>
      <c r="G487" s="382"/>
      <c r="H487" s="382"/>
      <c r="I487" s="382"/>
      <c r="J487" s="382"/>
      <c r="K487" s="382"/>
      <c r="L487" s="382"/>
      <c r="M487" s="382"/>
      <c r="N487" s="382"/>
      <c r="O487" s="382"/>
      <c r="P487" s="382"/>
      <c r="Q487" s="382"/>
      <c r="R487" s="382"/>
      <c r="S487" s="382"/>
      <c r="T487" s="382"/>
      <c r="U487" s="382"/>
      <c r="V487" s="382"/>
      <c r="W487" s="382"/>
      <c r="X487" s="382"/>
      <c r="Y487" s="382"/>
      <c r="Z487" s="382"/>
      <c r="AA487" s="382"/>
    </row>
    <row r="488">
      <c r="A488" s="401"/>
      <c r="B488" s="382"/>
      <c r="C488" s="401"/>
      <c r="D488" s="385"/>
      <c r="E488" s="382"/>
      <c r="F488" s="385"/>
      <c r="G488" s="382"/>
      <c r="H488" s="382"/>
      <c r="I488" s="382"/>
      <c r="J488" s="382"/>
      <c r="K488" s="382"/>
      <c r="L488" s="382"/>
      <c r="M488" s="382"/>
      <c r="N488" s="382"/>
      <c r="O488" s="382"/>
      <c r="P488" s="382"/>
      <c r="Q488" s="382"/>
      <c r="R488" s="382"/>
      <c r="S488" s="382"/>
      <c r="T488" s="382"/>
      <c r="U488" s="382"/>
      <c r="V488" s="382"/>
      <c r="W488" s="382"/>
      <c r="X488" s="382"/>
      <c r="Y488" s="382"/>
      <c r="Z488" s="382"/>
      <c r="AA488" s="382"/>
    </row>
    <row r="489">
      <c r="A489" s="401"/>
      <c r="B489" s="382"/>
      <c r="C489" s="401"/>
      <c r="D489" s="385"/>
      <c r="E489" s="382"/>
      <c r="F489" s="385"/>
      <c r="G489" s="382"/>
      <c r="H489" s="382"/>
      <c r="I489" s="382"/>
      <c r="J489" s="382"/>
      <c r="K489" s="382"/>
      <c r="L489" s="382"/>
      <c r="M489" s="382"/>
      <c r="N489" s="382"/>
      <c r="O489" s="382"/>
      <c r="P489" s="382"/>
      <c r="Q489" s="382"/>
      <c r="R489" s="382"/>
      <c r="S489" s="382"/>
      <c r="T489" s="382"/>
      <c r="U489" s="382"/>
      <c r="V489" s="382"/>
      <c r="W489" s="382"/>
      <c r="X489" s="382"/>
      <c r="Y489" s="382"/>
      <c r="Z489" s="382"/>
      <c r="AA489" s="382"/>
    </row>
    <row r="490">
      <c r="A490" s="401"/>
      <c r="B490" s="382"/>
      <c r="C490" s="401"/>
      <c r="D490" s="385"/>
      <c r="E490" s="382"/>
      <c r="F490" s="385"/>
      <c r="G490" s="382"/>
      <c r="H490" s="382"/>
      <c r="I490" s="382"/>
      <c r="J490" s="382"/>
      <c r="K490" s="382"/>
      <c r="L490" s="382"/>
      <c r="M490" s="382"/>
      <c r="N490" s="382"/>
      <c r="O490" s="382"/>
      <c r="P490" s="382"/>
      <c r="Q490" s="382"/>
      <c r="R490" s="382"/>
      <c r="S490" s="382"/>
      <c r="T490" s="382"/>
      <c r="U490" s="382"/>
      <c r="V490" s="382"/>
      <c r="W490" s="382"/>
      <c r="X490" s="382"/>
      <c r="Y490" s="382"/>
      <c r="Z490" s="382"/>
      <c r="AA490" s="382"/>
    </row>
    <row r="491">
      <c r="A491" s="401"/>
      <c r="B491" s="382"/>
      <c r="C491" s="401"/>
      <c r="D491" s="385"/>
      <c r="E491" s="382"/>
      <c r="F491" s="385"/>
      <c r="G491" s="382"/>
      <c r="H491" s="382"/>
      <c r="I491" s="382"/>
      <c r="J491" s="382"/>
      <c r="K491" s="382"/>
      <c r="L491" s="382"/>
      <c r="M491" s="382"/>
      <c r="N491" s="382"/>
      <c r="O491" s="382"/>
      <c r="P491" s="382"/>
      <c r="Q491" s="382"/>
      <c r="R491" s="382"/>
      <c r="S491" s="382"/>
      <c r="T491" s="382"/>
      <c r="U491" s="382"/>
      <c r="V491" s="382"/>
      <c r="W491" s="382"/>
      <c r="X491" s="382"/>
      <c r="Y491" s="382"/>
      <c r="Z491" s="382"/>
      <c r="AA491" s="382"/>
    </row>
    <row r="492">
      <c r="A492" s="401"/>
      <c r="B492" s="382"/>
      <c r="C492" s="401"/>
      <c r="D492" s="385"/>
      <c r="E492" s="382"/>
      <c r="F492" s="385"/>
      <c r="G492" s="382"/>
      <c r="H492" s="382"/>
      <c r="I492" s="382"/>
      <c r="J492" s="382"/>
      <c r="K492" s="382"/>
      <c r="L492" s="382"/>
      <c r="M492" s="382"/>
      <c r="N492" s="382"/>
      <c r="O492" s="382"/>
      <c r="P492" s="382"/>
      <c r="Q492" s="382"/>
      <c r="R492" s="382"/>
      <c r="S492" s="382"/>
      <c r="T492" s="382"/>
      <c r="U492" s="382"/>
      <c r="V492" s="382"/>
      <c r="W492" s="382"/>
      <c r="X492" s="382"/>
      <c r="Y492" s="382"/>
      <c r="Z492" s="382"/>
      <c r="AA492" s="382"/>
    </row>
    <row r="493">
      <c r="A493" s="401"/>
      <c r="B493" s="382"/>
      <c r="C493" s="401"/>
      <c r="D493" s="385"/>
      <c r="E493" s="382"/>
      <c r="F493" s="385"/>
      <c r="G493" s="382"/>
      <c r="H493" s="382"/>
      <c r="I493" s="382"/>
      <c r="J493" s="382"/>
      <c r="K493" s="382"/>
      <c r="L493" s="382"/>
      <c r="M493" s="382"/>
      <c r="N493" s="382"/>
      <c r="O493" s="382"/>
      <c r="P493" s="382"/>
      <c r="Q493" s="382"/>
      <c r="R493" s="382"/>
      <c r="S493" s="382"/>
      <c r="T493" s="382"/>
      <c r="U493" s="382"/>
      <c r="V493" s="382"/>
      <c r="W493" s="382"/>
      <c r="X493" s="382"/>
      <c r="Y493" s="382"/>
      <c r="Z493" s="382"/>
      <c r="AA493" s="382"/>
    </row>
    <row r="494">
      <c r="A494" s="401"/>
      <c r="B494" s="382"/>
      <c r="C494" s="401"/>
      <c r="D494" s="385"/>
      <c r="E494" s="382"/>
      <c r="F494" s="385"/>
      <c r="G494" s="382"/>
      <c r="H494" s="382"/>
      <c r="I494" s="382"/>
      <c r="J494" s="382"/>
      <c r="K494" s="382"/>
      <c r="L494" s="382"/>
      <c r="M494" s="382"/>
      <c r="N494" s="382"/>
      <c r="O494" s="382"/>
      <c r="P494" s="382"/>
      <c r="Q494" s="382"/>
      <c r="R494" s="382"/>
      <c r="S494" s="382"/>
      <c r="T494" s="382"/>
      <c r="U494" s="382"/>
      <c r="V494" s="382"/>
      <c r="W494" s="382"/>
      <c r="X494" s="382"/>
      <c r="Y494" s="382"/>
      <c r="Z494" s="382"/>
      <c r="AA494" s="382"/>
    </row>
    <row r="495">
      <c r="A495" s="401"/>
      <c r="B495" s="382"/>
      <c r="C495" s="401"/>
      <c r="D495" s="385"/>
      <c r="E495" s="382"/>
      <c r="F495" s="385"/>
      <c r="G495" s="382"/>
      <c r="H495" s="382"/>
      <c r="I495" s="382"/>
      <c r="J495" s="382"/>
      <c r="K495" s="382"/>
      <c r="L495" s="382"/>
      <c r="M495" s="382"/>
      <c r="N495" s="382"/>
      <c r="O495" s="382"/>
      <c r="P495" s="382"/>
      <c r="Q495" s="382"/>
      <c r="R495" s="382"/>
      <c r="S495" s="382"/>
      <c r="T495" s="382"/>
      <c r="U495" s="382"/>
      <c r="V495" s="382"/>
      <c r="W495" s="382"/>
      <c r="X495" s="382"/>
      <c r="Y495" s="382"/>
      <c r="Z495" s="382"/>
      <c r="AA495" s="382"/>
    </row>
    <row r="496">
      <c r="A496" s="401"/>
      <c r="B496" s="382"/>
      <c r="C496" s="401"/>
      <c r="D496" s="385"/>
      <c r="E496" s="382"/>
      <c r="F496" s="385"/>
      <c r="G496" s="382"/>
      <c r="H496" s="382"/>
      <c r="I496" s="382"/>
      <c r="J496" s="382"/>
      <c r="K496" s="382"/>
      <c r="L496" s="382"/>
      <c r="M496" s="382"/>
      <c r="N496" s="382"/>
      <c r="O496" s="382"/>
      <c r="P496" s="382"/>
      <c r="Q496" s="382"/>
      <c r="R496" s="382"/>
      <c r="S496" s="382"/>
      <c r="T496" s="382"/>
      <c r="U496" s="382"/>
      <c r="V496" s="382"/>
      <c r="W496" s="382"/>
      <c r="X496" s="382"/>
      <c r="Y496" s="382"/>
      <c r="Z496" s="382"/>
      <c r="AA496" s="382"/>
    </row>
    <row r="497">
      <c r="A497" s="401"/>
      <c r="B497" s="382"/>
      <c r="C497" s="401"/>
      <c r="D497" s="385"/>
      <c r="E497" s="382"/>
      <c r="F497" s="385"/>
      <c r="G497" s="382"/>
      <c r="H497" s="382"/>
      <c r="I497" s="382"/>
      <c r="J497" s="382"/>
      <c r="K497" s="382"/>
      <c r="L497" s="382"/>
      <c r="M497" s="382"/>
      <c r="N497" s="382"/>
      <c r="O497" s="382"/>
      <c r="P497" s="382"/>
      <c r="Q497" s="382"/>
      <c r="R497" s="382"/>
      <c r="S497" s="382"/>
      <c r="T497" s="382"/>
      <c r="U497" s="382"/>
      <c r="V497" s="382"/>
      <c r="W497" s="382"/>
      <c r="X497" s="382"/>
      <c r="Y497" s="382"/>
      <c r="Z497" s="382"/>
      <c r="AA497" s="382"/>
    </row>
    <row r="498">
      <c r="A498" s="401"/>
      <c r="B498" s="382"/>
      <c r="C498" s="401"/>
      <c r="D498" s="385"/>
      <c r="E498" s="382"/>
      <c r="F498" s="385"/>
      <c r="G498" s="382"/>
      <c r="H498" s="382"/>
      <c r="I498" s="382"/>
      <c r="J498" s="382"/>
      <c r="K498" s="382"/>
      <c r="L498" s="382"/>
      <c r="M498" s="382"/>
      <c r="N498" s="382"/>
      <c r="O498" s="382"/>
      <c r="P498" s="382"/>
      <c r="Q498" s="382"/>
      <c r="R498" s="382"/>
      <c r="S498" s="382"/>
      <c r="T498" s="382"/>
      <c r="U498" s="382"/>
      <c r="V498" s="382"/>
      <c r="W498" s="382"/>
      <c r="X498" s="382"/>
      <c r="Y498" s="382"/>
      <c r="Z498" s="382"/>
      <c r="AA498" s="382"/>
    </row>
    <row r="499">
      <c r="A499" s="401"/>
      <c r="B499" s="382"/>
      <c r="C499" s="401"/>
      <c r="D499" s="385"/>
      <c r="E499" s="382"/>
      <c r="F499" s="385"/>
      <c r="G499" s="382"/>
      <c r="H499" s="382"/>
      <c r="I499" s="382"/>
      <c r="J499" s="382"/>
      <c r="K499" s="382"/>
      <c r="L499" s="382"/>
      <c r="M499" s="382"/>
      <c r="N499" s="382"/>
      <c r="O499" s="382"/>
      <c r="P499" s="382"/>
      <c r="Q499" s="382"/>
      <c r="R499" s="382"/>
      <c r="S499" s="382"/>
      <c r="T499" s="382"/>
      <c r="U499" s="382"/>
      <c r="V499" s="382"/>
      <c r="W499" s="382"/>
      <c r="X499" s="382"/>
      <c r="Y499" s="382"/>
      <c r="Z499" s="382"/>
      <c r="AA499" s="382"/>
    </row>
    <row r="500">
      <c r="A500" s="401"/>
      <c r="B500" s="382"/>
      <c r="C500" s="401"/>
      <c r="D500" s="385"/>
      <c r="E500" s="382"/>
      <c r="F500" s="385"/>
      <c r="G500" s="382"/>
      <c r="H500" s="382"/>
      <c r="I500" s="382"/>
      <c r="J500" s="382"/>
      <c r="K500" s="382"/>
      <c r="L500" s="382"/>
      <c r="M500" s="382"/>
      <c r="N500" s="382"/>
      <c r="O500" s="382"/>
      <c r="P500" s="382"/>
      <c r="Q500" s="382"/>
      <c r="R500" s="382"/>
      <c r="S500" s="382"/>
      <c r="T500" s="382"/>
      <c r="U500" s="382"/>
      <c r="V500" s="382"/>
      <c r="W500" s="382"/>
      <c r="X500" s="382"/>
      <c r="Y500" s="382"/>
      <c r="Z500" s="382"/>
      <c r="AA500" s="382"/>
    </row>
    <row r="501">
      <c r="A501" s="401"/>
      <c r="B501" s="382"/>
      <c r="C501" s="401"/>
      <c r="D501" s="385"/>
      <c r="E501" s="382"/>
      <c r="F501" s="385"/>
      <c r="G501" s="382"/>
      <c r="H501" s="382"/>
      <c r="I501" s="382"/>
      <c r="J501" s="382"/>
      <c r="K501" s="382"/>
      <c r="L501" s="382"/>
      <c r="M501" s="382"/>
      <c r="N501" s="382"/>
      <c r="O501" s="382"/>
      <c r="P501" s="382"/>
      <c r="Q501" s="382"/>
      <c r="R501" s="382"/>
      <c r="S501" s="382"/>
      <c r="T501" s="382"/>
      <c r="U501" s="382"/>
      <c r="V501" s="382"/>
      <c r="W501" s="382"/>
      <c r="X501" s="382"/>
      <c r="Y501" s="382"/>
      <c r="Z501" s="382"/>
      <c r="AA501" s="382"/>
    </row>
    <row r="502">
      <c r="A502" s="401"/>
      <c r="B502" s="382"/>
      <c r="C502" s="401"/>
      <c r="D502" s="385"/>
      <c r="E502" s="382"/>
      <c r="F502" s="385"/>
      <c r="G502" s="382"/>
      <c r="H502" s="382"/>
      <c r="I502" s="382"/>
      <c r="J502" s="382"/>
      <c r="K502" s="382"/>
      <c r="L502" s="382"/>
      <c r="M502" s="382"/>
      <c r="N502" s="382"/>
      <c r="O502" s="382"/>
      <c r="P502" s="382"/>
      <c r="Q502" s="382"/>
      <c r="R502" s="382"/>
      <c r="S502" s="382"/>
      <c r="T502" s="382"/>
      <c r="U502" s="382"/>
      <c r="V502" s="382"/>
      <c r="W502" s="382"/>
      <c r="X502" s="382"/>
      <c r="Y502" s="382"/>
      <c r="Z502" s="382"/>
      <c r="AA502" s="382"/>
    </row>
    <row r="503">
      <c r="A503" s="401"/>
      <c r="B503" s="382"/>
      <c r="C503" s="401"/>
      <c r="D503" s="385"/>
      <c r="E503" s="382"/>
      <c r="F503" s="385"/>
      <c r="G503" s="382"/>
      <c r="H503" s="382"/>
      <c r="I503" s="382"/>
      <c r="J503" s="382"/>
      <c r="K503" s="382"/>
      <c r="L503" s="382"/>
      <c r="M503" s="382"/>
      <c r="N503" s="382"/>
      <c r="O503" s="382"/>
      <c r="P503" s="382"/>
      <c r="Q503" s="382"/>
      <c r="R503" s="382"/>
      <c r="S503" s="382"/>
      <c r="T503" s="382"/>
      <c r="U503" s="382"/>
      <c r="V503" s="382"/>
      <c r="W503" s="382"/>
      <c r="X503" s="382"/>
      <c r="Y503" s="382"/>
      <c r="Z503" s="382"/>
      <c r="AA503" s="382"/>
    </row>
    <row r="504">
      <c r="A504" s="401"/>
      <c r="B504" s="382"/>
      <c r="C504" s="401"/>
      <c r="D504" s="385"/>
      <c r="E504" s="382"/>
      <c r="F504" s="385"/>
      <c r="G504" s="382"/>
      <c r="H504" s="382"/>
      <c r="I504" s="382"/>
      <c r="J504" s="382"/>
      <c r="K504" s="382"/>
      <c r="L504" s="382"/>
      <c r="M504" s="382"/>
      <c r="N504" s="382"/>
      <c r="O504" s="382"/>
      <c r="P504" s="382"/>
      <c r="Q504" s="382"/>
      <c r="R504" s="382"/>
      <c r="S504" s="382"/>
      <c r="T504" s="382"/>
      <c r="U504" s="382"/>
      <c r="V504" s="382"/>
      <c r="W504" s="382"/>
      <c r="X504" s="382"/>
      <c r="Y504" s="382"/>
      <c r="Z504" s="382"/>
      <c r="AA504" s="382"/>
    </row>
    <row r="505">
      <c r="A505" s="401"/>
      <c r="B505" s="382"/>
      <c r="C505" s="401"/>
      <c r="D505" s="385"/>
      <c r="E505" s="382"/>
      <c r="F505" s="385"/>
      <c r="G505" s="382"/>
      <c r="H505" s="382"/>
      <c r="I505" s="382"/>
      <c r="J505" s="382"/>
      <c r="K505" s="382"/>
      <c r="L505" s="382"/>
      <c r="M505" s="382"/>
      <c r="N505" s="382"/>
      <c r="O505" s="382"/>
      <c r="P505" s="382"/>
      <c r="Q505" s="382"/>
      <c r="R505" s="382"/>
      <c r="S505" s="382"/>
      <c r="T505" s="382"/>
      <c r="U505" s="382"/>
      <c r="V505" s="382"/>
      <c r="W505" s="382"/>
      <c r="X505" s="382"/>
      <c r="Y505" s="382"/>
      <c r="Z505" s="382"/>
      <c r="AA505" s="382"/>
    </row>
    <row r="506">
      <c r="A506" s="401"/>
      <c r="B506" s="382"/>
      <c r="C506" s="401"/>
      <c r="D506" s="385"/>
      <c r="E506" s="382"/>
      <c r="F506" s="385"/>
      <c r="G506" s="382"/>
      <c r="H506" s="382"/>
      <c r="I506" s="382"/>
      <c r="J506" s="382"/>
      <c r="K506" s="382"/>
      <c r="L506" s="382"/>
      <c r="M506" s="382"/>
      <c r="N506" s="382"/>
      <c r="O506" s="382"/>
      <c r="P506" s="382"/>
      <c r="Q506" s="382"/>
      <c r="R506" s="382"/>
      <c r="S506" s="382"/>
      <c r="T506" s="382"/>
      <c r="U506" s="382"/>
      <c r="V506" s="382"/>
      <c r="W506" s="382"/>
      <c r="X506" s="382"/>
      <c r="Y506" s="382"/>
      <c r="Z506" s="382"/>
      <c r="AA506" s="382"/>
    </row>
    <row r="507">
      <c r="A507" s="401"/>
      <c r="B507" s="382"/>
      <c r="C507" s="401"/>
      <c r="D507" s="385"/>
      <c r="E507" s="382"/>
      <c r="F507" s="385"/>
      <c r="G507" s="382"/>
      <c r="H507" s="382"/>
      <c r="I507" s="382"/>
      <c r="J507" s="382"/>
      <c r="K507" s="382"/>
      <c r="L507" s="382"/>
      <c r="M507" s="382"/>
      <c r="N507" s="382"/>
      <c r="O507" s="382"/>
      <c r="P507" s="382"/>
      <c r="Q507" s="382"/>
      <c r="R507" s="382"/>
      <c r="S507" s="382"/>
      <c r="T507" s="382"/>
      <c r="U507" s="382"/>
      <c r="V507" s="382"/>
      <c r="W507" s="382"/>
      <c r="X507" s="382"/>
      <c r="Y507" s="382"/>
      <c r="Z507" s="382"/>
      <c r="AA507" s="382"/>
    </row>
    <row r="508">
      <c r="A508" s="401"/>
      <c r="B508" s="382"/>
      <c r="C508" s="401"/>
      <c r="D508" s="385"/>
      <c r="E508" s="382"/>
      <c r="F508" s="385"/>
      <c r="G508" s="382"/>
      <c r="H508" s="382"/>
      <c r="I508" s="382"/>
      <c r="J508" s="382"/>
      <c r="K508" s="382"/>
      <c r="L508" s="382"/>
      <c r="M508" s="382"/>
      <c r="N508" s="382"/>
      <c r="O508" s="382"/>
      <c r="P508" s="382"/>
      <c r="Q508" s="382"/>
      <c r="R508" s="382"/>
      <c r="S508" s="382"/>
      <c r="T508" s="382"/>
      <c r="U508" s="382"/>
      <c r="V508" s="382"/>
      <c r="W508" s="382"/>
      <c r="X508" s="382"/>
      <c r="Y508" s="382"/>
      <c r="Z508" s="382"/>
      <c r="AA508" s="382"/>
    </row>
    <row r="509">
      <c r="A509" s="401"/>
      <c r="B509" s="382"/>
      <c r="C509" s="401"/>
      <c r="D509" s="385"/>
      <c r="E509" s="382"/>
      <c r="F509" s="385"/>
      <c r="G509" s="382"/>
      <c r="H509" s="382"/>
      <c r="I509" s="382"/>
      <c r="J509" s="382"/>
      <c r="K509" s="382"/>
      <c r="L509" s="382"/>
      <c r="M509" s="382"/>
      <c r="N509" s="382"/>
      <c r="O509" s="382"/>
      <c r="P509" s="382"/>
      <c r="Q509" s="382"/>
      <c r="R509" s="382"/>
      <c r="S509" s="382"/>
      <c r="T509" s="382"/>
      <c r="U509" s="382"/>
      <c r="V509" s="382"/>
      <c r="W509" s="382"/>
      <c r="X509" s="382"/>
      <c r="Y509" s="382"/>
      <c r="Z509" s="382"/>
      <c r="AA509" s="382"/>
    </row>
    <row r="510">
      <c r="A510" s="401"/>
      <c r="B510" s="382"/>
      <c r="C510" s="401"/>
      <c r="D510" s="385"/>
      <c r="E510" s="382"/>
      <c r="F510" s="385"/>
      <c r="G510" s="382"/>
      <c r="H510" s="382"/>
      <c r="I510" s="382"/>
      <c r="J510" s="382"/>
      <c r="K510" s="382"/>
      <c r="L510" s="382"/>
      <c r="M510" s="382"/>
      <c r="N510" s="382"/>
      <c r="O510" s="382"/>
      <c r="P510" s="382"/>
      <c r="Q510" s="382"/>
      <c r="R510" s="382"/>
      <c r="S510" s="382"/>
      <c r="T510" s="382"/>
      <c r="U510" s="382"/>
      <c r="V510" s="382"/>
      <c r="W510" s="382"/>
      <c r="X510" s="382"/>
      <c r="Y510" s="382"/>
      <c r="Z510" s="382"/>
      <c r="AA510" s="382"/>
    </row>
    <row r="511">
      <c r="A511" s="401"/>
      <c r="B511" s="382"/>
      <c r="C511" s="401"/>
      <c r="D511" s="385"/>
      <c r="E511" s="382"/>
      <c r="F511" s="385"/>
      <c r="G511" s="382"/>
      <c r="H511" s="382"/>
      <c r="I511" s="382"/>
      <c r="J511" s="382"/>
      <c r="K511" s="382"/>
      <c r="L511" s="382"/>
      <c r="M511" s="382"/>
      <c r="N511" s="382"/>
      <c r="O511" s="382"/>
      <c r="P511" s="382"/>
      <c r="Q511" s="382"/>
      <c r="R511" s="382"/>
      <c r="S511" s="382"/>
      <c r="T511" s="382"/>
      <c r="U511" s="382"/>
      <c r="V511" s="382"/>
      <c r="W511" s="382"/>
      <c r="X511" s="382"/>
      <c r="Y511" s="382"/>
      <c r="Z511" s="382"/>
      <c r="AA511" s="382"/>
    </row>
    <row r="512">
      <c r="A512" s="401"/>
      <c r="B512" s="382"/>
      <c r="C512" s="401"/>
      <c r="D512" s="385"/>
      <c r="E512" s="382"/>
      <c r="F512" s="385"/>
      <c r="G512" s="382"/>
      <c r="H512" s="382"/>
      <c r="I512" s="382"/>
      <c r="J512" s="382"/>
      <c r="K512" s="382"/>
      <c r="L512" s="382"/>
      <c r="M512" s="382"/>
      <c r="N512" s="382"/>
      <c r="O512" s="382"/>
      <c r="P512" s="382"/>
      <c r="Q512" s="382"/>
      <c r="R512" s="382"/>
      <c r="S512" s="382"/>
      <c r="T512" s="382"/>
      <c r="U512" s="382"/>
      <c r="V512" s="382"/>
      <c r="W512" s="382"/>
      <c r="X512" s="382"/>
      <c r="Y512" s="382"/>
      <c r="Z512" s="382"/>
      <c r="AA512" s="382"/>
    </row>
    <row r="513">
      <c r="A513" s="401"/>
      <c r="B513" s="382"/>
      <c r="C513" s="401"/>
      <c r="D513" s="385"/>
      <c r="E513" s="382"/>
      <c r="F513" s="385"/>
      <c r="G513" s="382"/>
      <c r="H513" s="382"/>
      <c r="I513" s="382"/>
      <c r="J513" s="382"/>
      <c r="K513" s="382"/>
      <c r="L513" s="382"/>
      <c r="M513" s="382"/>
      <c r="N513" s="382"/>
      <c r="O513" s="382"/>
      <c r="P513" s="382"/>
      <c r="Q513" s="382"/>
      <c r="R513" s="382"/>
      <c r="S513" s="382"/>
      <c r="T513" s="382"/>
      <c r="U513" s="382"/>
      <c r="V513" s="382"/>
      <c r="W513" s="382"/>
      <c r="X513" s="382"/>
      <c r="Y513" s="382"/>
      <c r="Z513" s="382"/>
      <c r="AA513" s="382"/>
    </row>
    <row r="514">
      <c r="A514" s="401"/>
      <c r="B514" s="382"/>
      <c r="C514" s="401"/>
      <c r="D514" s="385"/>
      <c r="E514" s="382"/>
      <c r="F514" s="385"/>
      <c r="G514" s="382"/>
      <c r="H514" s="382"/>
      <c r="I514" s="382"/>
      <c r="J514" s="382"/>
      <c r="K514" s="382"/>
      <c r="L514" s="382"/>
      <c r="M514" s="382"/>
      <c r="N514" s="382"/>
      <c r="O514" s="382"/>
      <c r="P514" s="382"/>
      <c r="Q514" s="382"/>
      <c r="R514" s="382"/>
      <c r="S514" s="382"/>
      <c r="T514" s="382"/>
      <c r="U514" s="382"/>
      <c r="V514" s="382"/>
      <c r="W514" s="382"/>
      <c r="X514" s="382"/>
      <c r="Y514" s="382"/>
      <c r="Z514" s="382"/>
      <c r="AA514" s="382"/>
    </row>
    <row r="515">
      <c r="A515" s="401"/>
      <c r="B515" s="382"/>
      <c r="C515" s="401"/>
      <c r="D515" s="385"/>
      <c r="E515" s="382"/>
      <c r="F515" s="385"/>
      <c r="G515" s="382"/>
      <c r="H515" s="382"/>
      <c r="I515" s="382"/>
      <c r="J515" s="382"/>
      <c r="K515" s="382"/>
      <c r="L515" s="382"/>
      <c r="M515" s="382"/>
      <c r="N515" s="382"/>
      <c r="O515" s="382"/>
      <c r="P515" s="382"/>
      <c r="Q515" s="382"/>
      <c r="R515" s="382"/>
      <c r="S515" s="382"/>
      <c r="T515" s="382"/>
      <c r="U515" s="382"/>
      <c r="V515" s="382"/>
      <c r="W515" s="382"/>
      <c r="X515" s="382"/>
      <c r="Y515" s="382"/>
      <c r="Z515" s="382"/>
      <c r="AA515" s="382"/>
    </row>
    <row r="516">
      <c r="A516" s="401"/>
      <c r="B516" s="382"/>
      <c r="C516" s="401"/>
      <c r="D516" s="385"/>
      <c r="E516" s="382"/>
      <c r="F516" s="385"/>
      <c r="G516" s="382"/>
      <c r="H516" s="382"/>
      <c r="I516" s="382"/>
      <c r="J516" s="382"/>
      <c r="K516" s="382"/>
      <c r="L516" s="382"/>
      <c r="M516" s="382"/>
      <c r="N516" s="382"/>
      <c r="O516" s="382"/>
      <c r="P516" s="382"/>
      <c r="Q516" s="382"/>
      <c r="R516" s="382"/>
      <c r="S516" s="382"/>
      <c r="T516" s="382"/>
      <c r="U516" s="382"/>
      <c r="V516" s="382"/>
      <c r="W516" s="382"/>
      <c r="X516" s="382"/>
      <c r="Y516" s="382"/>
      <c r="Z516" s="382"/>
      <c r="AA516" s="382"/>
    </row>
    <row r="517">
      <c r="A517" s="401"/>
      <c r="B517" s="382"/>
      <c r="C517" s="401"/>
      <c r="D517" s="385"/>
      <c r="E517" s="382"/>
      <c r="F517" s="385"/>
      <c r="G517" s="382"/>
      <c r="H517" s="382"/>
      <c r="I517" s="382"/>
      <c r="J517" s="382"/>
      <c r="K517" s="382"/>
      <c r="L517" s="382"/>
      <c r="M517" s="382"/>
      <c r="N517" s="382"/>
      <c r="O517" s="382"/>
      <c r="P517" s="382"/>
      <c r="Q517" s="382"/>
      <c r="R517" s="382"/>
      <c r="S517" s="382"/>
      <c r="T517" s="382"/>
      <c r="U517" s="382"/>
      <c r="V517" s="382"/>
      <c r="W517" s="382"/>
      <c r="X517" s="382"/>
      <c r="Y517" s="382"/>
      <c r="Z517" s="382"/>
      <c r="AA517" s="382"/>
    </row>
    <row r="518">
      <c r="A518" s="401"/>
      <c r="B518" s="382"/>
      <c r="C518" s="401"/>
      <c r="D518" s="385"/>
      <c r="E518" s="382"/>
      <c r="F518" s="385"/>
      <c r="G518" s="382"/>
      <c r="H518" s="382"/>
      <c r="I518" s="382"/>
      <c r="J518" s="382"/>
      <c r="K518" s="382"/>
      <c r="L518" s="382"/>
      <c r="M518" s="382"/>
      <c r="N518" s="382"/>
      <c r="O518" s="382"/>
      <c r="P518" s="382"/>
      <c r="Q518" s="382"/>
      <c r="R518" s="382"/>
      <c r="S518" s="382"/>
      <c r="T518" s="382"/>
      <c r="U518" s="382"/>
      <c r="V518" s="382"/>
      <c r="W518" s="382"/>
      <c r="X518" s="382"/>
      <c r="Y518" s="382"/>
      <c r="Z518" s="382"/>
      <c r="AA518" s="382"/>
    </row>
    <row r="519">
      <c r="A519" s="401"/>
      <c r="B519" s="382"/>
      <c r="C519" s="401"/>
      <c r="D519" s="385"/>
      <c r="E519" s="382"/>
      <c r="F519" s="385"/>
      <c r="G519" s="382"/>
      <c r="H519" s="382"/>
      <c r="I519" s="382"/>
      <c r="J519" s="382"/>
      <c r="K519" s="382"/>
      <c r="L519" s="382"/>
      <c r="M519" s="382"/>
      <c r="N519" s="382"/>
      <c r="O519" s="382"/>
      <c r="P519" s="382"/>
      <c r="Q519" s="382"/>
      <c r="R519" s="382"/>
      <c r="S519" s="382"/>
      <c r="T519" s="382"/>
      <c r="U519" s="382"/>
      <c r="V519" s="382"/>
      <c r="W519" s="382"/>
      <c r="X519" s="382"/>
      <c r="Y519" s="382"/>
      <c r="Z519" s="382"/>
      <c r="AA519" s="382"/>
    </row>
    <row r="520">
      <c r="A520" s="401"/>
      <c r="B520" s="382"/>
      <c r="C520" s="401"/>
      <c r="D520" s="385"/>
      <c r="E520" s="382"/>
      <c r="F520" s="385"/>
      <c r="G520" s="382"/>
      <c r="H520" s="382"/>
      <c r="I520" s="382"/>
      <c r="J520" s="382"/>
      <c r="K520" s="382"/>
      <c r="L520" s="382"/>
      <c r="M520" s="382"/>
      <c r="N520" s="382"/>
      <c r="O520" s="382"/>
      <c r="P520" s="382"/>
      <c r="Q520" s="382"/>
      <c r="R520" s="382"/>
      <c r="S520" s="382"/>
      <c r="T520" s="382"/>
      <c r="U520" s="382"/>
      <c r="V520" s="382"/>
      <c r="W520" s="382"/>
      <c r="X520" s="382"/>
      <c r="Y520" s="382"/>
      <c r="Z520" s="382"/>
      <c r="AA520" s="382"/>
    </row>
    <row r="521">
      <c r="A521" s="401"/>
      <c r="B521" s="382"/>
      <c r="C521" s="401"/>
      <c r="D521" s="385"/>
      <c r="E521" s="382"/>
      <c r="F521" s="385"/>
      <c r="G521" s="382"/>
      <c r="H521" s="382"/>
      <c r="I521" s="382"/>
      <c r="J521" s="382"/>
      <c r="K521" s="382"/>
      <c r="L521" s="382"/>
      <c r="M521" s="382"/>
      <c r="N521" s="382"/>
      <c r="O521" s="382"/>
      <c r="P521" s="382"/>
      <c r="Q521" s="382"/>
      <c r="R521" s="382"/>
      <c r="S521" s="382"/>
      <c r="T521" s="382"/>
      <c r="U521" s="382"/>
      <c r="V521" s="382"/>
      <c r="W521" s="382"/>
      <c r="X521" s="382"/>
      <c r="Y521" s="382"/>
      <c r="Z521" s="382"/>
      <c r="AA521" s="382"/>
    </row>
    <row r="522">
      <c r="A522" s="401"/>
      <c r="B522" s="382"/>
      <c r="C522" s="401"/>
      <c r="D522" s="385"/>
      <c r="E522" s="382"/>
      <c r="F522" s="385"/>
      <c r="G522" s="382"/>
      <c r="H522" s="382"/>
      <c r="I522" s="382"/>
      <c r="J522" s="382"/>
      <c r="K522" s="382"/>
      <c r="L522" s="382"/>
      <c r="M522" s="382"/>
      <c r="N522" s="382"/>
      <c r="O522" s="382"/>
      <c r="P522" s="382"/>
      <c r="Q522" s="382"/>
      <c r="R522" s="382"/>
      <c r="S522" s="382"/>
      <c r="T522" s="382"/>
      <c r="U522" s="382"/>
      <c r="V522" s="382"/>
      <c r="W522" s="382"/>
      <c r="X522" s="382"/>
      <c r="Y522" s="382"/>
      <c r="Z522" s="382"/>
      <c r="AA522" s="382"/>
    </row>
    <row r="523">
      <c r="A523" s="401"/>
      <c r="B523" s="382"/>
      <c r="C523" s="401"/>
      <c r="D523" s="385"/>
      <c r="E523" s="382"/>
      <c r="F523" s="385"/>
      <c r="G523" s="382"/>
      <c r="H523" s="382"/>
      <c r="I523" s="382"/>
      <c r="J523" s="382"/>
      <c r="K523" s="382"/>
      <c r="L523" s="382"/>
      <c r="M523" s="382"/>
      <c r="N523" s="382"/>
      <c r="O523" s="382"/>
      <c r="P523" s="382"/>
      <c r="Q523" s="382"/>
      <c r="R523" s="382"/>
      <c r="S523" s="382"/>
      <c r="T523" s="382"/>
      <c r="U523" s="382"/>
      <c r="V523" s="382"/>
      <c r="W523" s="382"/>
      <c r="X523" s="382"/>
      <c r="Y523" s="382"/>
      <c r="Z523" s="382"/>
      <c r="AA523" s="382"/>
    </row>
    <row r="524">
      <c r="A524" s="401"/>
      <c r="B524" s="382"/>
      <c r="C524" s="401"/>
      <c r="D524" s="385"/>
      <c r="E524" s="382"/>
      <c r="F524" s="385"/>
      <c r="G524" s="382"/>
      <c r="H524" s="382"/>
      <c r="I524" s="382"/>
      <c r="J524" s="382"/>
      <c r="K524" s="382"/>
      <c r="L524" s="382"/>
      <c r="M524" s="382"/>
      <c r="N524" s="382"/>
      <c r="O524" s="382"/>
      <c r="P524" s="382"/>
      <c r="Q524" s="382"/>
      <c r="R524" s="382"/>
      <c r="S524" s="382"/>
      <c r="T524" s="382"/>
      <c r="U524" s="382"/>
      <c r="V524" s="382"/>
      <c r="W524" s="382"/>
      <c r="X524" s="382"/>
      <c r="Y524" s="382"/>
      <c r="Z524" s="382"/>
      <c r="AA524" s="382"/>
    </row>
    <row r="525">
      <c r="A525" s="401"/>
      <c r="B525" s="382"/>
      <c r="C525" s="401"/>
      <c r="D525" s="385"/>
      <c r="E525" s="382"/>
      <c r="F525" s="385"/>
      <c r="G525" s="382"/>
      <c r="H525" s="382"/>
      <c r="I525" s="382"/>
      <c r="J525" s="382"/>
      <c r="K525" s="382"/>
      <c r="L525" s="382"/>
      <c r="M525" s="382"/>
      <c r="N525" s="382"/>
      <c r="O525" s="382"/>
      <c r="P525" s="382"/>
      <c r="Q525" s="382"/>
      <c r="R525" s="382"/>
      <c r="S525" s="382"/>
      <c r="T525" s="382"/>
      <c r="U525" s="382"/>
      <c r="V525" s="382"/>
      <c r="W525" s="382"/>
      <c r="X525" s="382"/>
      <c r="Y525" s="382"/>
      <c r="Z525" s="382"/>
      <c r="AA525" s="382"/>
    </row>
    <row r="526">
      <c r="A526" s="401"/>
      <c r="B526" s="382"/>
      <c r="C526" s="401"/>
      <c r="D526" s="385"/>
      <c r="E526" s="382"/>
      <c r="F526" s="385"/>
      <c r="G526" s="382"/>
      <c r="H526" s="382"/>
      <c r="I526" s="382"/>
      <c r="J526" s="382"/>
      <c r="K526" s="382"/>
      <c r="L526" s="382"/>
      <c r="M526" s="382"/>
      <c r="N526" s="382"/>
      <c r="O526" s="382"/>
      <c r="P526" s="382"/>
      <c r="Q526" s="382"/>
      <c r="R526" s="382"/>
      <c r="S526" s="382"/>
      <c r="T526" s="382"/>
      <c r="U526" s="382"/>
      <c r="V526" s="382"/>
      <c r="W526" s="382"/>
      <c r="X526" s="382"/>
      <c r="Y526" s="382"/>
      <c r="Z526" s="382"/>
      <c r="AA526" s="382"/>
    </row>
    <row r="527">
      <c r="A527" s="401"/>
      <c r="B527" s="382"/>
      <c r="C527" s="401"/>
      <c r="D527" s="385"/>
      <c r="E527" s="382"/>
      <c r="F527" s="385"/>
      <c r="G527" s="382"/>
      <c r="H527" s="382"/>
      <c r="I527" s="382"/>
      <c r="J527" s="382"/>
      <c r="K527" s="382"/>
      <c r="L527" s="382"/>
      <c r="M527" s="382"/>
      <c r="N527" s="382"/>
      <c r="O527" s="382"/>
      <c r="P527" s="382"/>
      <c r="Q527" s="382"/>
      <c r="R527" s="382"/>
      <c r="S527" s="382"/>
      <c r="T527" s="382"/>
      <c r="U527" s="382"/>
      <c r="V527" s="382"/>
      <c r="W527" s="382"/>
      <c r="X527" s="382"/>
      <c r="Y527" s="382"/>
      <c r="Z527" s="382"/>
      <c r="AA527" s="382"/>
    </row>
    <row r="528">
      <c r="A528" s="401"/>
      <c r="B528" s="382"/>
      <c r="C528" s="401"/>
      <c r="D528" s="385"/>
      <c r="E528" s="382"/>
      <c r="F528" s="385"/>
      <c r="G528" s="382"/>
      <c r="H528" s="382"/>
      <c r="I528" s="382"/>
      <c r="J528" s="382"/>
      <c r="K528" s="382"/>
      <c r="L528" s="382"/>
      <c r="M528" s="382"/>
      <c r="N528" s="382"/>
      <c r="O528" s="382"/>
      <c r="P528" s="382"/>
      <c r="Q528" s="382"/>
      <c r="R528" s="382"/>
      <c r="S528" s="382"/>
      <c r="T528" s="382"/>
      <c r="U528" s="382"/>
      <c r="V528" s="382"/>
      <c r="W528" s="382"/>
      <c r="X528" s="382"/>
      <c r="Y528" s="382"/>
      <c r="Z528" s="382"/>
      <c r="AA528" s="382"/>
    </row>
    <row r="529">
      <c r="A529" s="401"/>
      <c r="B529" s="382"/>
      <c r="C529" s="401"/>
      <c r="D529" s="385"/>
      <c r="E529" s="382"/>
      <c r="F529" s="385"/>
      <c r="G529" s="382"/>
      <c r="H529" s="382"/>
      <c r="I529" s="382"/>
      <c r="J529" s="382"/>
      <c r="K529" s="382"/>
      <c r="L529" s="382"/>
      <c r="M529" s="382"/>
      <c r="N529" s="382"/>
      <c r="O529" s="382"/>
      <c r="P529" s="382"/>
      <c r="Q529" s="382"/>
      <c r="R529" s="382"/>
      <c r="S529" s="382"/>
      <c r="T529" s="382"/>
      <c r="U529" s="382"/>
      <c r="V529" s="382"/>
      <c r="W529" s="382"/>
      <c r="X529" s="382"/>
      <c r="Y529" s="382"/>
      <c r="Z529" s="382"/>
      <c r="AA529" s="382"/>
    </row>
    <row r="530">
      <c r="A530" s="401"/>
      <c r="B530" s="382"/>
      <c r="C530" s="401"/>
      <c r="D530" s="385"/>
      <c r="E530" s="382"/>
      <c r="F530" s="385"/>
      <c r="G530" s="382"/>
      <c r="H530" s="382"/>
      <c r="I530" s="382"/>
      <c r="J530" s="382"/>
      <c r="K530" s="382"/>
      <c r="L530" s="382"/>
      <c r="M530" s="382"/>
      <c r="N530" s="382"/>
      <c r="O530" s="382"/>
      <c r="P530" s="382"/>
      <c r="Q530" s="382"/>
      <c r="R530" s="382"/>
      <c r="S530" s="382"/>
      <c r="T530" s="382"/>
      <c r="U530" s="382"/>
      <c r="V530" s="382"/>
      <c r="W530" s="382"/>
      <c r="X530" s="382"/>
      <c r="Y530" s="382"/>
      <c r="Z530" s="382"/>
      <c r="AA530" s="382"/>
    </row>
    <row r="531">
      <c r="A531" s="401"/>
      <c r="B531" s="382"/>
      <c r="C531" s="401"/>
      <c r="D531" s="385"/>
      <c r="E531" s="382"/>
      <c r="F531" s="385"/>
      <c r="G531" s="382"/>
      <c r="H531" s="382"/>
      <c r="I531" s="382"/>
      <c r="J531" s="382"/>
      <c r="K531" s="382"/>
      <c r="L531" s="382"/>
      <c r="M531" s="382"/>
      <c r="N531" s="382"/>
      <c r="O531" s="382"/>
      <c r="P531" s="382"/>
      <c r="Q531" s="382"/>
      <c r="R531" s="382"/>
      <c r="S531" s="382"/>
      <c r="T531" s="382"/>
      <c r="U531" s="382"/>
      <c r="V531" s="382"/>
      <c r="W531" s="382"/>
      <c r="X531" s="382"/>
      <c r="Y531" s="382"/>
      <c r="Z531" s="382"/>
      <c r="AA531" s="382"/>
    </row>
    <row r="532">
      <c r="A532" s="401"/>
      <c r="B532" s="382"/>
      <c r="C532" s="401"/>
      <c r="D532" s="385"/>
      <c r="E532" s="382"/>
      <c r="F532" s="385"/>
      <c r="G532" s="382"/>
      <c r="H532" s="382"/>
      <c r="I532" s="382"/>
      <c r="J532" s="382"/>
      <c r="K532" s="382"/>
      <c r="L532" s="382"/>
      <c r="M532" s="382"/>
      <c r="N532" s="382"/>
      <c r="O532" s="382"/>
      <c r="P532" s="382"/>
      <c r="Q532" s="382"/>
      <c r="R532" s="382"/>
      <c r="S532" s="382"/>
      <c r="T532" s="382"/>
      <c r="U532" s="382"/>
      <c r="V532" s="382"/>
      <c r="W532" s="382"/>
      <c r="X532" s="382"/>
      <c r="Y532" s="382"/>
      <c r="Z532" s="382"/>
      <c r="AA532" s="382"/>
    </row>
    <row r="533">
      <c r="A533" s="401"/>
      <c r="B533" s="382"/>
      <c r="C533" s="401"/>
      <c r="D533" s="385"/>
      <c r="E533" s="382"/>
      <c r="F533" s="385"/>
      <c r="G533" s="382"/>
      <c r="H533" s="382"/>
      <c r="I533" s="382"/>
      <c r="J533" s="382"/>
      <c r="K533" s="382"/>
      <c r="L533" s="382"/>
      <c r="M533" s="382"/>
      <c r="N533" s="382"/>
      <c r="O533" s="382"/>
      <c r="P533" s="382"/>
      <c r="Q533" s="382"/>
      <c r="R533" s="382"/>
      <c r="S533" s="382"/>
      <c r="T533" s="382"/>
      <c r="U533" s="382"/>
      <c r="V533" s="382"/>
      <c r="W533" s="382"/>
      <c r="X533" s="382"/>
      <c r="Y533" s="382"/>
      <c r="Z533" s="382"/>
      <c r="AA533" s="382"/>
    </row>
    <row r="534">
      <c r="A534" s="401"/>
      <c r="B534" s="382"/>
      <c r="C534" s="401"/>
      <c r="D534" s="385"/>
      <c r="E534" s="382"/>
      <c r="F534" s="385"/>
      <c r="G534" s="382"/>
      <c r="H534" s="382"/>
      <c r="I534" s="382"/>
      <c r="J534" s="382"/>
      <c r="K534" s="382"/>
      <c r="L534" s="382"/>
      <c r="M534" s="382"/>
      <c r="N534" s="382"/>
      <c r="O534" s="382"/>
      <c r="P534" s="382"/>
      <c r="Q534" s="382"/>
      <c r="R534" s="382"/>
      <c r="S534" s="382"/>
      <c r="T534" s="382"/>
      <c r="U534" s="382"/>
      <c r="V534" s="382"/>
      <c r="W534" s="382"/>
      <c r="X534" s="382"/>
      <c r="Y534" s="382"/>
      <c r="Z534" s="382"/>
      <c r="AA534" s="382"/>
    </row>
    <row r="535">
      <c r="A535" s="401"/>
      <c r="B535" s="382"/>
      <c r="C535" s="401"/>
      <c r="D535" s="385"/>
      <c r="E535" s="382"/>
      <c r="F535" s="385"/>
      <c r="G535" s="382"/>
      <c r="H535" s="382"/>
      <c r="I535" s="382"/>
      <c r="J535" s="382"/>
      <c r="K535" s="382"/>
      <c r="L535" s="382"/>
      <c r="M535" s="382"/>
      <c r="N535" s="382"/>
      <c r="O535" s="382"/>
      <c r="P535" s="382"/>
      <c r="Q535" s="382"/>
      <c r="R535" s="382"/>
      <c r="S535" s="382"/>
      <c r="T535" s="382"/>
      <c r="U535" s="382"/>
      <c r="V535" s="382"/>
      <c r="W535" s="382"/>
      <c r="X535" s="382"/>
      <c r="Y535" s="382"/>
      <c r="Z535" s="382"/>
      <c r="AA535" s="382"/>
    </row>
    <row r="536">
      <c r="A536" s="401"/>
      <c r="B536" s="382"/>
      <c r="C536" s="401"/>
      <c r="D536" s="385"/>
      <c r="E536" s="382"/>
      <c r="F536" s="385"/>
      <c r="G536" s="382"/>
      <c r="H536" s="382"/>
      <c r="I536" s="382"/>
      <c r="J536" s="382"/>
      <c r="K536" s="382"/>
      <c r="L536" s="382"/>
      <c r="M536" s="382"/>
      <c r="N536" s="382"/>
      <c r="O536" s="382"/>
      <c r="P536" s="382"/>
      <c r="Q536" s="382"/>
      <c r="R536" s="382"/>
      <c r="S536" s="382"/>
      <c r="T536" s="382"/>
      <c r="U536" s="382"/>
      <c r="V536" s="382"/>
      <c r="W536" s="382"/>
      <c r="X536" s="382"/>
      <c r="Y536" s="382"/>
      <c r="Z536" s="382"/>
      <c r="AA536" s="382"/>
    </row>
    <row r="537">
      <c r="A537" s="401"/>
      <c r="B537" s="382"/>
      <c r="C537" s="401"/>
      <c r="D537" s="385"/>
      <c r="E537" s="382"/>
      <c r="F537" s="385"/>
      <c r="G537" s="382"/>
      <c r="H537" s="382"/>
      <c r="I537" s="382"/>
      <c r="J537" s="382"/>
      <c r="K537" s="382"/>
      <c r="L537" s="382"/>
      <c r="M537" s="382"/>
      <c r="N537" s="382"/>
      <c r="O537" s="382"/>
      <c r="P537" s="382"/>
      <c r="Q537" s="382"/>
      <c r="R537" s="382"/>
      <c r="S537" s="382"/>
      <c r="T537" s="382"/>
      <c r="U537" s="382"/>
      <c r="V537" s="382"/>
      <c r="W537" s="382"/>
      <c r="X537" s="382"/>
      <c r="Y537" s="382"/>
      <c r="Z537" s="382"/>
      <c r="AA537" s="382"/>
    </row>
    <row r="538">
      <c r="A538" s="401"/>
      <c r="B538" s="382"/>
      <c r="C538" s="401"/>
      <c r="D538" s="385"/>
      <c r="E538" s="382"/>
      <c r="F538" s="385"/>
      <c r="G538" s="382"/>
      <c r="H538" s="382"/>
      <c r="I538" s="382"/>
      <c r="J538" s="382"/>
      <c r="K538" s="382"/>
      <c r="L538" s="382"/>
      <c r="M538" s="382"/>
      <c r="N538" s="382"/>
      <c r="O538" s="382"/>
      <c r="P538" s="382"/>
      <c r="Q538" s="382"/>
      <c r="R538" s="382"/>
      <c r="S538" s="382"/>
      <c r="T538" s="382"/>
      <c r="U538" s="382"/>
      <c r="V538" s="382"/>
      <c r="W538" s="382"/>
      <c r="X538" s="382"/>
      <c r="Y538" s="382"/>
      <c r="Z538" s="382"/>
      <c r="AA538" s="382"/>
    </row>
    <row r="539">
      <c r="A539" s="401"/>
      <c r="B539" s="382"/>
      <c r="C539" s="401"/>
      <c r="D539" s="385"/>
      <c r="E539" s="382"/>
      <c r="F539" s="385"/>
      <c r="G539" s="382"/>
      <c r="H539" s="382"/>
      <c r="I539" s="382"/>
      <c r="J539" s="382"/>
      <c r="K539" s="382"/>
      <c r="L539" s="382"/>
      <c r="M539" s="382"/>
      <c r="N539" s="382"/>
      <c r="O539" s="382"/>
      <c r="P539" s="382"/>
      <c r="Q539" s="382"/>
      <c r="R539" s="382"/>
      <c r="S539" s="382"/>
      <c r="T539" s="382"/>
      <c r="U539" s="382"/>
      <c r="V539" s="382"/>
      <c r="W539" s="382"/>
      <c r="X539" s="382"/>
      <c r="Y539" s="382"/>
      <c r="Z539" s="382"/>
      <c r="AA539" s="382"/>
    </row>
    <row r="540">
      <c r="A540" s="401"/>
      <c r="B540" s="382"/>
      <c r="C540" s="401"/>
      <c r="D540" s="385"/>
      <c r="E540" s="382"/>
      <c r="F540" s="385"/>
      <c r="G540" s="382"/>
      <c r="H540" s="382"/>
      <c r="I540" s="382"/>
      <c r="J540" s="382"/>
      <c r="K540" s="382"/>
      <c r="L540" s="382"/>
      <c r="M540" s="382"/>
      <c r="N540" s="382"/>
      <c r="O540" s="382"/>
      <c r="P540" s="382"/>
      <c r="Q540" s="382"/>
      <c r="R540" s="382"/>
      <c r="S540" s="382"/>
      <c r="T540" s="382"/>
      <c r="U540" s="382"/>
      <c r="V540" s="382"/>
      <c r="W540" s="382"/>
      <c r="X540" s="382"/>
      <c r="Y540" s="382"/>
      <c r="Z540" s="382"/>
      <c r="AA540" s="382"/>
    </row>
    <row r="541">
      <c r="A541" s="401"/>
      <c r="B541" s="382"/>
      <c r="C541" s="401"/>
      <c r="D541" s="385"/>
      <c r="E541" s="382"/>
      <c r="F541" s="385"/>
      <c r="G541" s="382"/>
      <c r="H541" s="382"/>
      <c r="I541" s="382"/>
      <c r="J541" s="382"/>
      <c r="K541" s="382"/>
      <c r="L541" s="382"/>
      <c r="M541" s="382"/>
      <c r="N541" s="382"/>
      <c r="O541" s="382"/>
      <c r="P541" s="382"/>
      <c r="Q541" s="382"/>
      <c r="R541" s="382"/>
      <c r="S541" s="382"/>
      <c r="T541" s="382"/>
      <c r="U541" s="382"/>
      <c r="V541" s="382"/>
      <c r="W541" s="382"/>
      <c r="X541" s="382"/>
      <c r="Y541" s="382"/>
      <c r="Z541" s="382"/>
      <c r="AA541" s="382"/>
    </row>
    <row r="542">
      <c r="A542" s="401"/>
      <c r="B542" s="382"/>
      <c r="C542" s="401"/>
      <c r="D542" s="385"/>
      <c r="E542" s="382"/>
      <c r="F542" s="385"/>
      <c r="G542" s="382"/>
      <c r="H542" s="382"/>
      <c r="I542" s="382"/>
      <c r="J542" s="382"/>
      <c r="K542" s="382"/>
      <c r="L542" s="382"/>
      <c r="M542" s="382"/>
      <c r="N542" s="382"/>
      <c r="O542" s="382"/>
      <c r="P542" s="382"/>
      <c r="Q542" s="382"/>
      <c r="R542" s="382"/>
      <c r="S542" s="382"/>
      <c r="T542" s="382"/>
      <c r="U542" s="382"/>
      <c r="V542" s="382"/>
      <c r="W542" s="382"/>
      <c r="X542" s="382"/>
      <c r="Y542" s="382"/>
      <c r="Z542" s="382"/>
      <c r="AA542" s="382"/>
    </row>
    <row r="543">
      <c r="A543" s="401"/>
      <c r="B543" s="382"/>
      <c r="C543" s="401"/>
      <c r="D543" s="385"/>
      <c r="E543" s="382"/>
      <c r="F543" s="385"/>
      <c r="G543" s="382"/>
      <c r="H543" s="382"/>
      <c r="I543" s="382"/>
      <c r="J543" s="382"/>
      <c r="K543" s="382"/>
      <c r="L543" s="382"/>
      <c r="M543" s="382"/>
      <c r="N543" s="382"/>
      <c r="O543" s="382"/>
      <c r="P543" s="382"/>
      <c r="Q543" s="382"/>
      <c r="R543" s="382"/>
      <c r="S543" s="382"/>
      <c r="T543" s="382"/>
      <c r="U543" s="382"/>
      <c r="V543" s="382"/>
      <c r="W543" s="382"/>
      <c r="X543" s="382"/>
      <c r="Y543" s="382"/>
      <c r="Z543" s="382"/>
      <c r="AA543" s="382"/>
    </row>
    <row r="544">
      <c r="A544" s="401"/>
      <c r="B544" s="382"/>
      <c r="C544" s="401"/>
      <c r="D544" s="385"/>
      <c r="E544" s="382"/>
      <c r="F544" s="385"/>
      <c r="G544" s="382"/>
      <c r="H544" s="382"/>
      <c r="I544" s="382"/>
      <c r="J544" s="382"/>
      <c r="K544" s="382"/>
      <c r="L544" s="382"/>
      <c r="M544" s="382"/>
      <c r="N544" s="382"/>
      <c r="O544" s="382"/>
      <c r="P544" s="382"/>
      <c r="Q544" s="382"/>
      <c r="R544" s="382"/>
      <c r="S544" s="382"/>
      <c r="T544" s="382"/>
      <c r="U544" s="382"/>
      <c r="V544" s="382"/>
      <c r="W544" s="382"/>
      <c r="X544" s="382"/>
      <c r="Y544" s="382"/>
      <c r="Z544" s="382"/>
      <c r="AA544" s="382"/>
    </row>
    <row r="545">
      <c r="A545" s="401"/>
      <c r="B545" s="382"/>
      <c r="C545" s="401"/>
      <c r="D545" s="385"/>
      <c r="E545" s="382"/>
      <c r="F545" s="385"/>
      <c r="G545" s="382"/>
      <c r="H545" s="382"/>
      <c r="I545" s="382"/>
      <c r="J545" s="382"/>
      <c r="K545" s="382"/>
      <c r="L545" s="382"/>
      <c r="M545" s="382"/>
      <c r="N545" s="382"/>
      <c r="O545" s="382"/>
      <c r="P545" s="382"/>
      <c r="Q545" s="382"/>
      <c r="R545" s="382"/>
      <c r="S545" s="382"/>
      <c r="T545" s="382"/>
      <c r="U545" s="382"/>
      <c r="V545" s="382"/>
      <c r="W545" s="382"/>
      <c r="X545" s="382"/>
      <c r="Y545" s="382"/>
      <c r="Z545" s="382"/>
      <c r="AA545" s="382"/>
    </row>
    <row r="546">
      <c r="A546" s="401"/>
      <c r="B546" s="382"/>
      <c r="C546" s="401"/>
      <c r="D546" s="385"/>
      <c r="E546" s="382"/>
      <c r="F546" s="385"/>
      <c r="G546" s="382"/>
      <c r="H546" s="382"/>
      <c r="I546" s="382"/>
      <c r="J546" s="382"/>
      <c r="K546" s="382"/>
      <c r="L546" s="382"/>
      <c r="M546" s="382"/>
      <c r="N546" s="382"/>
      <c r="O546" s="382"/>
      <c r="P546" s="382"/>
      <c r="Q546" s="382"/>
      <c r="R546" s="382"/>
      <c r="S546" s="382"/>
      <c r="T546" s="382"/>
      <c r="U546" s="382"/>
      <c r="V546" s="382"/>
      <c r="W546" s="382"/>
      <c r="X546" s="382"/>
      <c r="Y546" s="382"/>
      <c r="Z546" s="382"/>
      <c r="AA546" s="382"/>
    </row>
    <row r="547">
      <c r="A547" s="401"/>
      <c r="B547" s="382"/>
      <c r="C547" s="401"/>
      <c r="D547" s="385"/>
      <c r="E547" s="382"/>
      <c r="F547" s="385"/>
      <c r="G547" s="382"/>
      <c r="H547" s="382"/>
      <c r="I547" s="382"/>
      <c r="J547" s="382"/>
      <c r="K547" s="382"/>
      <c r="L547" s="382"/>
      <c r="M547" s="382"/>
      <c r="N547" s="382"/>
      <c r="O547" s="382"/>
      <c r="P547" s="382"/>
      <c r="Q547" s="382"/>
      <c r="R547" s="382"/>
      <c r="S547" s="382"/>
      <c r="T547" s="382"/>
      <c r="U547" s="382"/>
      <c r="V547" s="382"/>
      <c r="W547" s="382"/>
      <c r="X547" s="382"/>
      <c r="Y547" s="382"/>
      <c r="Z547" s="382"/>
      <c r="AA547" s="382"/>
    </row>
    <row r="548">
      <c r="A548" s="401"/>
      <c r="B548" s="382"/>
      <c r="C548" s="401"/>
      <c r="D548" s="385"/>
      <c r="E548" s="382"/>
      <c r="F548" s="385"/>
      <c r="G548" s="382"/>
      <c r="H548" s="382"/>
      <c r="I548" s="382"/>
      <c r="J548" s="382"/>
      <c r="K548" s="382"/>
      <c r="L548" s="382"/>
      <c r="M548" s="382"/>
      <c r="N548" s="382"/>
      <c r="O548" s="382"/>
      <c r="P548" s="382"/>
      <c r="Q548" s="382"/>
      <c r="R548" s="382"/>
      <c r="S548" s="382"/>
      <c r="T548" s="382"/>
      <c r="U548" s="382"/>
      <c r="V548" s="382"/>
      <c r="W548" s="382"/>
      <c r="X548" s="382"/>
      <c r="Y548" s="382"/>
      <c r="Z548" s="382"/>
      <c r="AA548" s="382"/>
    </row>
    <row r="549">
      <c r="A549" s="401"/>
      <c r="B549" s="382"/>
      <c r="C549" s="401"/>
      <c r="D549" s="385"/>
      <c r="E549" s="382"/>
      <c r="F549" s="385"/>
      <c r="G549" s="382"/>
      <c r="H549" s="382"/>
      <c r="I549" s="382"/>
      <c r="J549" s="382"/>
      <c r="K549" s="382"/>
      <c r="L549" s="382"/>
      <c r="M549" s="382"/>
      <c r="N549" s="382"/>
      <c r="O549" s="382"/>
      <c r="P549" s="382"/>
      <c r="Q549" s="382"/>
      <c r="R549" s="382"/>
      <c r="S549" s="382"/>
      <c r="T549" s="382"/>
      <c r="U549" s="382"/>
      <c r="V549" s="382"/>
      <c r="W549" s="382"/>
      <c r="X549" s="382"/>
      <c r="Y549" s="382"/>
      <c r="Z549" s="382"/>
      <c r="AA549" s="382"/>
    </row>
    <row r="550">
      <c r="A550" s="401"/>
      <c r="B550" s="382"/>
      <c r="C550" s="401"/>
      <c r="D550" s="385"/>
      <c r="E550" s="382"/>
      <c r="F550" s="385"/>
      <c r="G550" s="382"/>
      <c r="H550" s="382"/>
      <c r="I550" s="382"/>
      <c r="J550" s="382"/>
      <c r="K550" s="382"/>
      <c r="L550" s="382"/>
      <c r="M550" s="382"/>
      <c r="N550" s="382"/>
      <c r="O550" s="382"/>
      <c r="P550" s="382"/>
      <c r="Q550" s="382"/>
      <c r="R550" s="382"/>
      <c r="S550" s="382"/>
      <c r="T550" s="382"/>
      <c r="U550" s="382"/>
      <c r="V550" s="382"/>
      <c r="W550" s="382"/>
      <c r="X550" s="382"/>
      <c r="Y550" s="382"/>
      <c r="Z550" s="382"/>
      <c r="AA550" s="382"/>
    </row>
    <row r="551">
      <c r="A551" s="401"/>
      <c r="B551" s="382"/>
      <c r="C551" s="401"/>
      <c r="D551" s="385"/>
      <c r="E551" s="382"/>
      <c r="F551" s="385"/>
      <c r="G551" s="382"/>
      <c r="H551" s="382"/>
      <c r="I551" s="382"/>
      <c r="J551" s="382"/>
      <c r="K551" s="382"/>
      <c r="L551" s="382"/>
      <c r="M551" s="382"/>
      <c r="N551" s="382"/>
      <c r="O551" s="382"/>
      <c r="P551" s="382"/>
      <c r="Q551" s="382"/>
      <c r="R551" s="382"/>
      <c r="S551" s="382"/>
      <c r="T551" s="382"/>
      <c r="U551" s="382"/>
      <c r="V551" s="382"/>
      <c r="W551" s="382"/>
      <c r="X551" s="382"/>
      <c r="Y551" s="382"/>
      <c r="Z551" s="382"/>
      <c r="AA551" s="382"/>
    </row>
    <row r="552">
      <c r="A552" s="401"/>
      <c r="B552" s="382"/>
      <c r="C552" s="401"/>
      <c r="D552" s="385"/>
      <c r="E552" s="382"/>
      <c r="F552" s="385"/>
      <c r="G552" s="382"/>
      <c r="H552" s="382"/>
      <c r="I552" s="382"/>
      <c r="J552" s="382"/>
      <c r="K552" s="382"/>
      <c r="L552" s="382"/>
      <c r="M552" s="382"/>
      <c r="N552" s="382"/>
      <c r="O552" s="382"/>
      <c r="P552" s="382"/>
      <c r="Q552" s="382"/>
      <c r="R552" s="382"/>
      <c r="S552" s="382"/>
      <c r="T552" s="382"/>
      <c r="U552" s="382"/>
      <c r="V552" s="382"/>
      <c r="W552" s="382"/>
      <c r="X552" s="382"/>
      <c r="Y552" s="382"/>
      <c r="Z552" s="382"/>
      <c r="AA552" s="382"/>
    </row>
    <row r="553">
      <c r="A553" s="401"/>
      <c r="B553" s="382"/>
      <c r="C553" s="401"/>
      <c r="D553" s="385"/>
      <c r="E553" s="382"/>
      <c r="F553" s="385"/>
      <c r="G553" s="382"/>
      <c r="H553" s="382"/>
      <c r="I553" s="382"/>
      <c r="J553" s="382"/>
      <c r="K553" s="382"/>
      <c r="L553" s="382"/>
      <c r="M553" s="382"/>
      <c r="N553" s="382"/>
      <c r="O553" s="382"/>
      <c r="P553" s="382"/>
      <c r="Q553" s="382"/>
      <c r="R553" s="382"/>
      <c r="S553" s="382"/>
      <c r="T553" s="382"/>
      <c r="U553" s="382"/>
      <c r="V553" s="382"/>
      <c r="W553" s="382"/>
      <c r="X553" s="382"/>
      <c r="Y553" s="382"/>
      <c r="Z553" s="382"/>
      <c r="AA553" s="382"/>
    </row>
    <row r="554">
      <c r="A554" s="401"/>
      <c r="B554" s="382"/>
      <c r="C554" s="401"/>
      <c r="D554" s="385"/>
      <c r="E554" s="382"/>
      <c r="F554" s="385"/>
      <c r="G554" s="382"/>
      <c r="H554" s="382"/>
      <c r="I554" s="382"/>
      <c r="J554" s="382"/>
      <c r="K554" s="382"/>
      <c r="L554" s="382"/>
      <c r="M554" s="382"/>
      <c r="N554" s="382"/>
      <c r="O554" s="382"/>
      <c r="P554" s="382"/>
      <c r="Q554" s="382"/>
      <c r="R554" s="382"/>
      <c r="S554" s="382"/>
      <c r="T554" s="382"/>
      <c r="U554" s="382"/>
      <c r="V554" s="382"/>
      <c r="W554" s="382"/>
      <c r="X554" s="382"/>
      <c r="Y554" s="382"/>
      <c r="Z554" s="382"/>
      <c r="AA554" s="382"/>
    </row>
    <row r="555">
      <c r="A555" s="401"/>
      <c r="B555" s="382"/>
      <c r="C555" s="401"/>
      <c r="D555" s="385"/>
      <c r="E555" s="382"/>
      <c r="F555" s="385"/>
      <c r="G555" s="382"/>
      <c r="H555" s="382"/>
      <c r="I555" s="382"/>
      <c r="J555" s="382"/>
      <c r="K555" s="382"/>
      <c r="L555" s="382"/>
      <c r="M555" s="382"/>
      <c r="N555" s="382"/>
      <c r="O555" s="382"/>
      <c r="P555" s="382"/>
      <c r="Q555" s="382"/>
      <c r="R555" s="382"/>
      <c r="S555" s="382"/>
      <c r="T555" s="382"/>
      <c r="U555" s="382"/>
      <c r="V555" s="382"/>
      <c r="W555" s="382"/>
      <c r="X555" s="382"/>
      <c r="Y555" s="382"/>
      <c r="Z555" s="382"/>
      <c r="AA555" s="382"/>
    </row>
    <row r="556">
      <c r="A556" s="401"/>
      <c r="B556" s="382"/>
      <c r="C556" s="401"/>
      <c r="D556" s="385"/>
      <c r="E556" s="382"/>
      <c r="F556" s="385"/>
      <c r="G556" s="382"/>
      <c r="H556" s="382"/>
      <c r="I556" s="382"/>
      <c r="J556" s="382"/>
      <c r="K556" s="382"/>
      <c r="L556" s="382"/>
      <c r="M556" s="382"/>
      <c r="N556" s="382"/>
      <c r="O556" s="382"/>
      <c r="P556" s="382"/>
      <c r="Q556" s="382"/>
      <c r="R556" s="382"/>
      <c r="S556" s="382"/>
      <c r="T556" s="382"/>
      <c r="U556" s="382"/>
      <c r="V556" s="382"/>
      <c r="W556" s="382"/>
      <c r="X556" s="382"/>
      <c r="Y556" s="382"/>
      <c r="Z556" s="382"/>
      <c r="AA556" s="382"/>
    </row>
    <row r="557">
      <c r="A557" s="401"/>
      <c r="B557" s="382"/>
      <c r="C557" s="401"/>
      <c r="D557" s="385"/>
      <c r="E557" s="382"/>
      <c r="F557" s="385"/>
      <c r="G557" s="382"/>
      <c r="H557" s="382"/>
      <c r="I557" s="382"/>
      <c r="J557" s="382"/>
      <c r="K557" s="382"/>
      <c r="L557" s="382"/>
      <c r="M557" s="382"/>
      <c r="N557" s="382"/>
      <c r="O557" s="382"/>
      <c r="P557" s="382"/>
      <c r="Q557" s="382"/>
      <c r="R557" s="382"/>
      <c r="S557" s="382"/>
      <c r="T557" s="382"/>
      <c r="U557" s="382"/>
      <c r="V557" s="382"/>
      <c r="W557" s="382"/>
      <c r="X557" s="382"/>
      <c r="Y557" s="382"/>
      <c r="Z557" s="382"/>
      <c r="AA557" s="382"/>
    </row>
    <row r="558">
      <c r="A558" s="401"/>
      <c r="B558" s="382"/>
      <c r="C558" s="401"/>
      <c r="D558" s="385"/>
      <c r="E558" s="382"/>
      <c r="F558" s="385"/>
      <c r="G558" s="382"/>
      <c r="H558" s="382"/>
      <c r="I558" s="382"/>
      <c r="J558" s="382"/>
      <c r="K558" s="382"/>
      <c r="L558" s="382"/>
      <c r="M558" s="382"/>
      <c r="N558" s="382"/>
      <c r="O558" s="382"/>
      <c r="P558" s="382"/>
      <c r="Q558" s="382"/>
      <c r="R558" s="382"/>
      <c r="S558" s="382"/>
      <c r="T558" s="382"/>
      <c r="U558" s="382"/>
      <c r="V558" s="382"/>
      <c r="W558" s="382"/>
      <c r="X558" s="382"/>
      <c r="Y558" s="382"/>
      <c r="Z558" s="382"/>
      <c r="AA558" s="382"/>
    </row>
    <row r="559">
      <c r="A559" s="401"/>
      <c r="B559" s="382"/>
      <c r="C559" s="401"/>
      <c r="D559" s="385"/>
      <c r="E559" s="382"/>
      <c r="F559" s="385"/>
      <c r="G559" s="382"/>
      <c r="H559" s="382"/>
      <c r="I559" s="382"/>
      <c r="J559" s="382"/>
      <c r="K559" s="382"/>
      <c r="L559" s="382"/>
      <c r="M559" s="382"/>
      <c r="N559" s="382"/>
      <c r="O559" s="382"/>
      <c r="P559" s="382"/>
      <c r="Q559" s="382"/>
      <c r="R559" s="382"/>
      <c r="S559" s="382"/>
      <c r="T559" s="382"/>
      <c r="U559" s="382"/>
      <c r="V559" s="382"/>
      <c r="W559" s="382"/>
      <c r="X559" s="382"/>
      <c r="Y559" s="382"/>
      <c r="Z559" s="382"/>
      <c r="AA559" s="382"/>
    </row>
    <row r="560">
      <c r="A560" s="401"/>
      <c r="B560" s="382"/>
      <c r="C560" s="401"/>
      <c r="D560" s="385"/>
      <c r="E560" s="382"/>
      <c r="F560" s="385"/>
      <c r="G560" s="382"/>
      <c r="H560" s="382"/>
      <c r="I560" s="382"/>
      <c r="J560" s="382"/>
      <c r="K560" s="382"/>
      <c r="L560" s="382"/>
      <c r="M560" s="382"/>
      <c r="N560" s="382"/>
      <c r="O560" s="382"/>
      <c r="P560" s="382"/>
      <c r="Q560" s="382"/>
      <c r="R560" s="382"/>
      <c r="S560" s="382"/>
      <c r="T560" s="382"/>
      <c r="U560" s="382"/>
      <c r="V560" s="382"/>
      <c r="W560" s="382"/>
      <c r="X560" s="382"/>
      <c r="Y560" s="382"/>
      <c r="Z560" s="382"/>
      <c r="AA560" s="382"/>
    </row>
    <row r="561">
      <c r="A561" s="401"/>
      <c r="B561" s="382"/>
      <c r="C561" s="401"/>
      <c r="D561" s="385"/>
      <c r="E561" s="382"/>
      <c r="F561" s="385"/>
      <c r="G561" s="382"/>
      <c r="H561" s="382"/>
      <c r="I561" s="382"/>
      <c r="J561" s="382"/>
      <c r="K561" s="382"/>
      <c r="L561" s="382"/>
      <c r="M561" s="382"/>
      <c r="N561" s="382"/>
      <c r="O561" s="382"/>
      <c r="P561" s="382"/>
      <c r="Q561" s="382"/>
      <c r="R561" s="382"/>
      <c r="S561" s="382"/>
      <c r="T561" s="382"/>
      <c r="U561" s="382"/>
      <c r="V561" s="382"/>
      <c r="W561" s="382"/>
      <c r="X561" s="382"/>
      <c r="Y561" s="382"/>
      <c r="Z561" s="382"/>
      <c r="AA561" s="382"/>
    </row>
    <row r="562">
      <c r="A562" s="401"/>
      <c r="B562" s="382"/>
      <c r="C562" s="401"/>
      <c r="D562" s="385"/>
      <c r="E562" s="382"/>
      <c r="F562" s="385"/>
      <c r="G562" s="382"/>
      <c r="H562" s="382"/>
      <c r="I562" s="382"/>
      <c r="J562" s="382"/>
      <c r="K562" s="382"/>
      <c r="L562" s="382"/>
      <c r="M562" s="382"/>
      <c r="N562" s="382"/>
      <c r="O562" s="382"/>
      <c r="P562" s="382"/>
      <c r="Q562" s="382"/>
      <c r="R562" s="382"/>
      <c r="S562" s="382"/>
      <c r="T562" s="382"/>
      <c r="U562" s="382"/>
      <c r="V562" s="382"/>
      <c r="W562" s="382"/>
      <c r="X562" s="382"/>
      <c r="Y562" s="382"/>
      <c r="Z562" s="382"/>
      <c r="AA562" s="382"/>
    </row>
    <row r="563">
      <c r="A563" s="401"/>
      <c r="B563" s="382"/>
      <c r="C563" s="401"/>
      <c r="D563" s="385"/>
      <c r="E563" s="382"/>
      <c r="F563" s="385"/>
      <c r="G563" s="382"/>
      <c r="H563" s="382"/>
      <c r="I563" s="382"/>
      <c r="J563" s="382"/>
      <c r="K563" s="382"/>
      <c r="L563" s="382"/>
      <c r="M563" s="382"/>
      <c r="N563" s="382"/>
      <c r="O563" s="382"/>
      <c r="P563" s="382"/>
      <c r="Q563" s="382"/>
      <c r="R563" s="382"/>
      <c r="S563" s="382"/>
      <c r="T563" s="382"/>
      <c r="U563" s="382"/>
      <c r="V563" s="382"/>
      <c r="W563" s="382"/>
      <c r="X563" s="382"/>
      <c r="Y563" s="382"/>
      <c r="Z563" s="382"/>
      <c r="AA563" s="382"/>
    </row>
    <row r="564">
      <c r="A564" s="401"/>
      <c r="B564" s="382"/>
      <c r="C564" s="401"/>
      <c r="D564" s="385"/>
      <c r="E564" s="382"/>
      <c r="F564" s="385"/>
      <c r="G564" s="382"/>
      <c r="H564" s="382"/>
      <c r="I564" s="382"/>
      <c r="J564" s="382"/>
      <c r="K564" s="382"/>
      <c r="L564" s="382"/>
      <c r="M564" s="382"/>
      <c r="N564" s="382"/>
      <c r="O564" s="382"/>
      <c r="P564" s="382"/>
      <c r="Q564" s="382"/>
      <c r="R564" s="382"/>
      <c r="S564" s="382"/>
      <c r="T564" s="382"/>
      <c r="U564" s="382"/>
      <c r="V564" s="382"/>
      <c r="W564" s="382"/>
      <c r="X564" s="382"/>
      <c r="Y564" s="382"/>
      <c r="Z564" s="382"/>
      <c r="AA564" s="382"/>
    </row>
    <row r="565">
      <c r="A565" s="401"/>
      <c r="B565" s="382"/>
      <c r="C565" s="401"/>
      <c r="D565" s="385"/>
      <c r="E565" s="382"/>
      <c r="F565" s="385"/>
      <c r="G565" s="382"/>
      <c r="H565" s="382"/>
      <c r="I565" s="382"/>
      <c r="J565" s="382"/>
      <c r="K565" s="382"/>
      <c r="L565" s="382"/>
      <c r="M565" s="382"/>
      <c r="N565" s="382"/>
      <c r="O565" s="382"/>
      <c r="P565" s="382"/>
      <c r="Q565" s="382"/>
      <c r="R565" s="382"/>
      <c r="S565" s="382"/>
      <c r="T565" s="382"/>
      <c r="U565" s="382"/>
      <c r="V565" s="382"/>
      <c r="W565" s="382"/>
      <c r="X565" s="382"/>
      <c r="Y565" s="382"/>
      <c r="Z565" s="382"/>
      <c r="AA565" s="382"/>
    </row>
    <row r="566">
      <c r="A566" s="401"/>
      <c r="B566" s="382"/>
      <c r="C566" s="401"/>
      <c r="D566" s="385"/>
      <c r="E566" s="382"/>
      <c r="F566" s="385"/>
      <c r="G566" s="382"/>
      <c r="H566" s="382"/>
      <c r="I566" s="382"/>
      <c r="J566" s="382"/>
      <c r="K566" s="382"/>
      <c r="L566" s="382"/>
      <c r="M566" s="382"/>
      <c r="N566" s="382"/>
      <c r="O566" s="382"/>
      <c r="P566" s="382"/>
      <c r="Q566" s="382"/>
      <c r="R566" s="382"/>
      <c r="S566" s="382"/>
      <c r="T566" s="382"/>
      <c r="U566" s="382"/>
      <c r="V566" s="382"/>
      <c r="W566" s="382"/>
      <c r="X566" s="382"/>
      <c r="Y566" s="382"/>
      <c r="Z566" s="382"/>
      <c r="AA566" s="382"/>
    </row>
    <row r="567">
      <c r="A567" s="401"/>
      <c r="B567" s="382"/>
      <c r="C567" s="401"/>
      <c r="D567" s="385"/>
      <c r="E567" s="382"/>
      <c r="F567" s="385"/>
      <c r="G567" s="382"/>
      <c r="H567" s="382"/>
      <c r="I567" s="382"/>
      <c r="J567" s="382"/>
      <c r="K567" s="382"/>
      <c r="L567" s="382"/>
      <c r="M567" s="382"/>
      <c r="N567" s="382"/>
      <c r="O567" s="382"/>
      <c r="P567" s="382"/>
      <c r="Q567" s="382"/>
      <c r="R567" s="382"/>
      <c r="S567" s="382"/>
      <c r="T567" s="382"/>
      <c r="U567" s="382"/>
      <c r="V567" s="382"/>
      <c r="W567" s="382"/>
      <c r="X567" s="382"/>
      <c r="Y567" s="382"/>
      <c r="Z567" s="382"/>
      <c r="AA567" s="382"/>
    </row>
    <row r="568">
      <c r="A568" s="401"/>
      <c r="B568" s="382"/>
      <c r="C568" s="401"/>
      <c r="D568" s="385"/>
      <c r="E568" s="382"/>
      <c r="F568" s="385"/>
      <c r="G568" s="382"/>
      <c r="H568" s="382"/>
      <c r="I568" s="382"/>
      <c r="J568" s="382"/>
      <c r="K568" s="382"/>
      <c r="L568" s="382"/>
      <c r="M568" s="382"/>
      <c r="N568" s="382"/>
      <c r="O568" s="382"/>
      <c r="P568" s="382"/>
      <c r="Q568" s="382"/>
      <c r="R568" s="382"/>
      <c r="S568" s="382"/>
      <c r="T568" s="382"/>
      <c r="U568" s="382"/>
      <c r="V568" s="382"/>
      <c r="W568" s="382"/>
      <c r="X568" s="382"/>
      <c r="Y568" s="382"/>
      <c r="Z568" s="382"/>
      <c r="AA568" s="382"/>
    </row>
    <row r="569">
      <c r="A569" s="401"/>
      <c r="B569" s="382"/>
      <c r="C569" s="401"/>
      <c r="D569" s="385"/>
      <c r="E569" s="382"/>
      <c r="F569" s="385"/>
      <c r="G569" s="382"/>
      <c r="H569" s="382"/>
      <c r="I569" s="382"/>
      <c r="J569" s="382"/>
      <c r="K569" s="382"/>
      <c r="L569" s="382"/>
      <c r="M569" s="382"/>
      <c r="N569" s="382"/>
      <c r="O569" s="382"/>
      <c r="P569" s="382"/>
      <c r="Q569" s="382"/>
      <c r="R569" s="382"/>
      <c r="S569" s="382"/>
      <c r="T569" s="382"/>
      <c r="U569" s="382"/>
      <c r="V569" s="382"/>
      <c r="W569" s="382"/>
      <c r="X569" s="382"/>
      <c r="Y569" s="382"/>
      <c r="Z569" s="382"/>
      <c r="AA569" s="382"/>
    </row>
    <row r="570">
      <c r="A570" s="401"/>
      <c r="B570" s="382"/>
      <c r="C570" s="401"/>
      <c r="D570" s="385"/>
      <c r="E570" s="382"/>
      <c r="F570" s="385"/>
      <c r="G570" s="382"/>
      <c r="H570" s="382"/>
      <c r="I570" s="382"/>
      <c r="J570" s="382"/>
      <c r="K570" s="382"/>
      <c r="L570" s="382"/>
      <c r="M570" s="382"/>
      <c r="N570" s="382"/>
      <c r="O570" s="382"/>
      <c r="P570" s="382"/>
      <c r="Q570" s="382"/>
      <c r="R570" s="382"/>
      <c r="S570" s="382"/>
      <c r="T570" s="382"/>
      <c r="U570" s="382"/>
      <c r="V570" s="382"/>
      <c r="W570" s="382"/>
      <c r="X570" s="382"/>
      <c r="Y570" s="382"/>
      <c r="Z570" s="382"/>
      <c r="AA570" s="382"/>
    </row>
    <row r="571">
      <c r="A571" s="401"/>
      <c r="B571" s="382"/>
      <c r="C571" s="401"/>
      <c r="D571" s="385"/>
      <c r="E571" s="382"/>
      <c r="F571" s="385"/>
      <c r="G571" s="382"/>
      <c r="H571" s="382"/>
      <c r="I571" s="382"/>
      <c r="J571" s="382"/>
      <c r="K571" s="382"/>
      <c r="L571" s="382"/>
      <c r="M571" s="382"/>
      <c r="N571" s="382"/>
      <c r="O571" s="382"/>
      <c r="P571" s="382"/>
      <c r="Q571" s="382"/>
      <c r="R571" s="382"/>
      <c r="S571" s="382"/>
      <c r="T571" s="382"/>
      <c r="U571" s="382"/>
      <c r="V571" s="382"/>
      <c r="W571" s="382"/>
      <c r="X571" s="382"/>
      <c r="Y571" s="382"/>
      <c r="Z571" s="382"/>
      <c r="AA571" s="382"/>
    </row>
    <row r="572">
      <c r="A572" s="401"/>
      <c r="B572" s="382"/>
      <c r="C572" s="401"/>
      <c r="D572" s="385"/>
      <c r="E572" s="382"/>
      <c r="F572" s="385"/>
      <c r="G572" s="382"/>
      <c r="H572" s="382"/>
      <c r="I572" s="382"/>
      <c r="J572" s="382"/>
      <c r="K572" s="382"/>
      <c r="L572" s="382"/>
      <c r="M572" s="382"/>
      <c r="N572" s="382"/>
      <c r="O572" s="382"/>
      <c r="P572" s="382"/>
      <c r="Q572" s="382"/>
      <c r="R572" s="382"/>
      <c r="S572" s="382"/>
      <c r="T572" s="382"/>
      <c r="U572" s="382"/>
      <c r="V572" s="382"/>
      <c r="W572" s="382"/>
      <c r="X572" s="382"/>
      <c r="Y572" s="382"/>
      <c r="Z572" s="382"/>
      <c r="AA572" s="382"/>
    </row>
    <row r="573">
      <c r="A573" s="401"/>
      <c r="B573" s="382"/>
      <c r="C573" s="401"/>
      <c r="D573" s="385"/>
      <c r="E573" s="382"/>
      <c r="F573" s="385"/>
      <c r="G573" s="382"/>
      <c r="H573" s="382"/>
      <c r="I573" s="382"/>
      <c r="J573" s="382"/>
      <c r="K573" s="382"/>
      <c r="L573" s="382"/>
      <c r="M573" s="382"/>
      <c r="N573" s="382"/>
      <c r="O573" s="382"/>
      <c r="P573" s="382"/>
      <c r="Q573" s="382"/>
      <c r="R573" s="382"/>
      <c r="S573" s="382"/>
      <c r="T573" s="382"/>
      <c r="U573" s="382"/>
      <c r="V573" s="382"/>
      <c r="W573" s="382"/>
      <c r="X573" s="382"/>
      <c r="Y573" s="382"/>
      <c r="Z573" s="382"/>
      <c r="AA573" s="382"/>
    </row>
    <row r="574">
      <c r="A574" s="401"/>
      <c r="B574" s="382"/>
      <c r="C574" s="401"/>
      <c r="D574" s="385"/>
      <c r="E574" s="382"/>
      <c r="F574" s="385"/>
      <c r="G574" s="382"/>
      <c r="H574" s="382"/>
      <c r="I574" s="382"/>
      <c r="J574" s="382"/>
      <c r="K574" s="382"/>
      <c r="L574" s="382"/>
      <c r="M574" s="382"/>
      <c r="N574" s="382"/>
      <c r="O574" s="382"/>
      <c r="P574" s="382"/>
      <c r="Q574" s="382"/>
      <c r="R574" s="382"/>
      <c r="S574" s="382"/>
      <c r="T574" s="382"/>
      <c r="U574" s="382"/>
      <c r="V574" s="382"/>
      <c r="W574" s="382"/>
      <c r="X574" s="382"/>
      <c r="Y574" s="382"/>
      <c r="Z574" s="382"/>
      <c r="AA574" s="382"/>
    </row>
    <row r="575">
      <c r="A575" s="401"/>
      <c r="B575" s="382"/>
      <c r="C575" s="401"/>
      <c r="D575" s="385"/>
      <c r="E575" s="382"/>
      <c r="F575" s="385"/>
      <c r="G575" s="382"/>
      <c r="H575" s="382"/>
      <c r="I575" s="382"/>
      <c r="J575" s="382"/>
      <c r="K575" s="382"/>
      <c r="L575" s="382"/>
      <c r="M575" s="382"/>
      <c r="N575" s="382"/>
      <c r="O575" s="382"/>
      <c r="P575" s="382"/>
      <c r="Q575" s="382"/>
      <c r="R575" s="382"/>
      <c r="S575" s="382"/>
      <c r="T575" s="382"/>
      <c r="U575" s="382"/>
      <c r="V575" s="382"/>
      <c r="W575" s="382"/>
      <c r="X575" s="382"/>
      <c r="Y575" s="382"/>
      <c r="Z575" s="382"/>
      <c r="AA575" s="382"/>
    </row>
    <row r="576">
      <c r="A576" s="401"/>
      <c r="B576" s="382"/>
      <c r="C576" s="401"/>
      <c r="D576" s="385"/>
      <c r="E576" s="382"/>
      <c r="F576" s="385"/>
      <c r="G576" s="382"/>
      <c r="H576" s="382"/>
      <c r="I576" s="382"/>
      <c r="J576" s="382"/>
      <c r="K576" s="382"/>
      <c r="L576" s="382"/>
      <c r="M576" s="382"/>
      <c r="N576" s="382"/>
      <c r="O576" s="382"/>
      <c r="P576" s="382"/>
      <c r="Q576" s="382"/>
      <c r="R576" s="382"/>
      <c r="S576" s="382"/>
      <c r="T576" s="382"/>
      <c r="U576" s="382"/>
      <c r="V576" s="382"/>
      <c r="W576" s="382"/>
      <c r="X576" s="382"/>
      <c r="Y576" s="382"/>
      <c r="Z576" s="382"/>
      <c r="AA576" s="382"/>
    </row>
    <row r="577">
      <c r="A577" s="401"/>
      <c r="B577" s="382"/>
      <c r="C577" s="401"/>
      <c r="D577" s="385"/>
      <c r="E577" s="382"/>
      <c r="F577" s="385"/>
      <c r="G577" s="382"/>
      <c r="H577" s="382"/>
      <c r="I577" s="382"/>
      <c r="J577" s="382"/>
      <c r="K577" s="382"/>
      <c r="L577" s="382"/>
      <c r="M577" s="382"/>
      <c r="N577" s="382"/>
      <c r="O577" s="382"/>
      <c r="P577" s="382"/>
      <c r="Q577" s="382"/>
      <c r="R577" s="382"/>
      <c r="S577" s="382"/>
      <c r="T577" s="382"/>
      <c r="U577" s="382"/>
      <c r="V577" s="382"/>
      <c r="W577" s="382"/>
      <c r="X577" s="382"/>
      <c r="Y577" s="382"/>
      <c r="Z577" s="382"/>
      <c r="AA577" s="382"/>
    </row>
    <row r="578">
      <c r="A578" s="401"/>
      <c r="B578" s="382"/>
      <c r="C578" s="401"/>
      <c r="D578" s="385"/>
      <c r="E578" s="382"/>
      <c r="F578" s="385"/>
      <c r="G578" s="382"/>
      <c r="H578" s="382"/>
      <c r="I578" s="382"/>
      <c r="J578" s="382"/>
      <c r="K578" s="382"/>
      <c r="L578" s="382"/>
      <c r="M578" s="382"/>
      <c r="N578" s="382"/>
      <c r="O578" s="382"/>
      <c r="P578" s="382"/>
      <c r="Q578" s="382"/>
      <c r="R578" s="382"/>
      <c r="S578" s="382"/>
      <c r="T578" s="382"/>
      <c r="U578" s="382"/>
      <c r="V578" s="382"/>
      <c r="W578" s="382"/>
      <c r="X578" s="382"/>
      <c r="Y578" s="382"/>
      <c r="Z578" s="382"/>
      <c r="AA578" s="382"/>
    </row>
    <row r="579">
      <c r="A579" s="401"/>
      <c r="B579" s="382"/>
      <c r="C579" s="401"/>
      <c r="D579" s="385"/>
      <c r="E579" s="382"/>
      <c r="F579" s="385"/>
      <c r="G579" s="382"/>
      <c r="H579" s="382"/>
      <c r="I579" s="382"/>
      <c r="J579" s="382"/>
      <c r="K579" s="382"/>
      <c r="L579" s="382"/>
      <c r="M579" s="382"/>
      <c r="N579" s="382"/>
      <c r="O579" s="382"/>
      <c r="P579" s="382"/>
      <c r="Q579" s="382"/>
      <c r="R579" s="382"/>
      <c r="S579" s="382"/>
      <c r="T579" s="382"/>
      <c r="U579" s="382"/>
      <c r="V579" s="382"/>
      <c r="W579" s="382"/>
      <c r="X579" s="382"/>
      <c r="Y579" s="382"/>
      <c r="Z579" s="382"/>
      <c r="AA579" s="382"/>
    </row>
    <row r="580">
      <c r="A580" s="401"/>
      <c r="B580" s="382"/>
      <c r="C580" s="401"/>
      <c r="D580" s="385"/>
      <c r="E580" s="382"/>
      <c r="F580" s="385"/>
      <c r="G580" s="382"/>
      <c r="H580" s="382"/>
      <c r="I580" s="382"/>
      <c r="J580" s="382"/>
      <c r="K580" s="382"/>
      <c r="L580" s="382"/>
      <c r="M580" s="382"/>
      <c r="N580" s="382"/>
      <c r="O580" s="382"/>
      <c r="P580" s="382"/>
      <c r="Q580" s="382"/>
      <c r="R580" s="382"/>
      <c r="S580" s="382"/>
      <c r="T580" s="382"/>
      <c r="U580" s="382"/>
      <c r="V580" s="382"/>
      <c r="W580" s="382"/>
      <c r="X580" s="382"/>
      <c r="Y580" s="382"/>
      <c r="Z580" s="382"/>
      <c r="AA580" s="382"/>
    </row>
    <row r="581">
      <c r="A581" s="401"/>
      <c r="B581" s="382"/>
      <c r="C581" s="401"/>
      <c r="D581" s="385"/>
      <c r="E581" s="382"/>
      <c r="F581" s="385"/>
      <c r="G581" s="382"/>
      <c r="H581" s="382"/>
      <c r="I581" s="382"/>
      <c r="J581" s="382"/>
      <c r="K581" s="382"/>
      <c r="L581" s="382"/>
      <c r="M581" s="382"/>
      <c r="N581" s="382"/>
      <c r="O581" s="382"/>
      <c r="P581" s="382"/>
      <c r="Q581" s="382"/>
      <c r="R581" s="382"/>
      <c r="S581" s="382"/>
      <c r="T581" s="382"/>
      <c r="U581" s="382"/>
      <c r="V581" s="382"/>
      <c r="W581" s="382"/>
      <c r="X581" s="382"/>
      <c r="Y581" s="382"/>
      <c r="Z581" s="382"/>
      <c r="AA581" s="382"/>
    </row>
    <row r="582">
      <c r="A582" s="401"/>
      <c r="B582" s="382"/>
      <c r="C582" s="401"/>
      <c r="D582" s="385"/>
      <c r="E582" s="382"/>
      <c r="F582" s="385"/>
      <c r="G582" s="382"/>
      <c r="H582" s="382"/>
      <c r="I582" s="382"/>
      <c r="J582" s="382"/>
      <c r="K582" s="382"/>
      <c r="L582" s="382"/>
      <c r="M582" s="382"/>
      <c r="N582" s="382"/>
      <c r="O582" s="382"/>
      <c r="P582" s="382"/>
      <c r="Q582" s="382"/>
      <c r="R582" s="382"/>
      <c r="S582" s="382"/>
      <c r="T582" s="382"/>
      <c r="U582" s="382"/>
      <c r="V582" s="382"/>
      <c r="W582" s="382"/>
      <c r="X582" s="382"/>
      <c r="Y582" s="382"/>
      <c r="Z582" s="382"/>
      <c r="AA582" s="382"/>
    </row>
    <row r="583">
      <c r="A583" s="401"/>
      <c r="B583" s="382"/>
      <c r="C583" s="401"/>
      <c r="D583" s="385"/>
      <c r="E583" s="382"/>
      <c r="F583" s="385"/>
      <c r="G583" s="382"/>
      <c r="H583" s="382"/>
      <c r="I583" s="382"/>
      <c r="J583" s="382"/>
      <c r="K583" s="382"/>
      <c r="L583" s="382"/>
      <c r="M583" s="382"/>
      <c r="N583" s="382"/>
      <c r="O583" s="382"/>
      <c r="P583" s="382"/>
      <c r="Q583" s="382"/>
      <c r="R583" s="382"/>
      <c r="S583" s="382"/>
      <c r="T583" s="382"/>
      <c r="U583" s="382"/>
      <c r="V583" s="382"/>
      <c r="W583" s="382"/>
      <c r="X583" s="382"/>
      <c r="Y583" s="382"/>
      <c r="Z583" s="382"/>
      <c r="AA583" s="382"/>
    </row>
    <row r="584">
      <c r="A584" s="401"/>
      <c r="B584" s="382"/>
      <c r="C584" s="401"/>
      <c r="D584" s="385"/>
      <c r="E584" s="382"/>
      <c r="F584" s="385"/>
      <c r="G584" s="382"/>
      <c r="H584" s="382"/>
      <c r="I584" s="382"/>
      <c r="J584" s="382"/>
      <c r="K584" s="382"/>
      <c r="L584" s="382"/>
      <c r="M584" s="382"/>
      <c r="N584" s="382"/>
      <c r="O584" s="382"/>
      <c r="P584" s="382"/>
      <c r="Q584" s="382"/>
      <c r="R584" s="382"/>
      <c r="S584" s="382"/>
      <c r="T584" s="382"/>
      <c r="U584" s="382"/>
      <c r="V584" s="382"/>
      <c r="W584" s="382"/>
      <c r="X584" s="382"/>
      <c r="Y584" s="382"/>
      <c r="Z584" s="382"/>
      <c r="AA584" s="382"/>
    </row>
    <row r="585">
      <c r="A585" s="401"/>
      <c r="B585" s="382"/>
      <c r="C585" s="401"/>
      <c r="D585" s="385"/>
      <c r="E585" s="382"/>
      <c r="F585" s="385"/>
      <c r="G585" s="382"/>
      <c r="H585" s="382"/>
      <c r="I585" s="382"/>
      <c r="J585" s="382"/>
      <c r="K585" s="382"/>
      <c r="L585" s="382"/>
      <c r="M585" s="382"/>
      <c r="N585" s="382"/>
      <c r="O585" s="382"/>
      <c r="P585" s="382"/>
      <c r="Q585" s="382"/>
      <c r="R585" s="382"/>
      <c r="S585" s="382"/>
      <c r="T585" s="382"/>
      <c r="U585" s="382"/>
      <c r="V585" s="382"/>
      <c r="W585" s="382"/>
      <c r="X585" s="382"/>
      <c r="Y585" s="382"/>
      <c r="Z585" s="382"/>
      <c r="AA585" s="382"/>
    </row>
    <row r="586">
      <c r="A586" s="401"/>
      <c r="B586" s="382"/>
      <c r="C586" s="401"/>
      <c r="D586" s="385"/>
      <c r="E586" s="382"/>
      <c r="F586" s="385"/>
      <c r="G586" s="382"/>
      <c r="H586" s="382"/>
      <c r="I586" s="382"/>
      <c r="J586" s="382"/>
      <c r="K586" s="382"/>
      <c r="L586" s="382"/>
      <c r="M586" s="382"/>
      <c r="N586" s="382"/>
      <c r="O586" s="382"/>
      <c r="P586" s="382"/>
      <c r="Q586" s="382"/>
      <c r="R586" s="382"/>
      <c r="S586" s="382"/>
      <c r="T586" s="382"/>
      <c r="U586" s="382"/>
      <c r="V586" s="382"/>
      <c r="W586" s="382"/>
      <c r="X586" s="382"/>
      <c r="Y586" s="382"/>
      <c r="Z586" s="382"/>
      <c r="AA586" s="382"/>
    </row>
    <row r="587">
      <c r="A587" s="401"/>
      <c r="B587" s="382"/>
      <c r="C587" s="401"/>
      <c r="D587" s="385"/>
      <c r="E587" s="382"/>
      <c r="F587" s="385"/>
      <c r="G587" s="382"/>
      <c r="H587" s="382"/>
      <c r="I587" s="382"/>
      <c r="J587" s="382"/>
      <c r="K587" s="382"/>
      <c r="L587" s="382"/>
      <c r="M587" s="382"/>
      <c r="N587" s="382"/>
      <c r="O587" s="382"/>
      <c r="P587" s="382"/>
      <c r="Q587" s="382"/>
      <c r="R587" s="382"/>
      <c r="S587" s="382"/>
      <c r="T587" s="382"/>
      <c r="U587" s="382"/>
      <c r="V587" s="382"/>
      <c r="W587" s="382"/>
      <c r="X587" s="382"/>
      <c r="Y587" s="382"/>
      <c r="Z587" s="382"/>
      <c r="AA587" s="382"/>
    </row>
    <row r="588">
      <c r="A588" s="401"/>
      <c r="B588" s="382"/>
      <c r="C588" s="401"/>
      <c r="D588" s="385"/>
      <c r="E588" s="382"/>
      <c r="F588" s="385"/>
      <c r="G588" s="382"/>
      <c r="H588" s="382"/>
      <c r="I588" s="382"/>
      <c r="J588" s="382"/>
      <c r="K588" s="382"/>
      <c r="L588" s="382"/>
      <c r="M588" s="382"/>
      <c r="N588" s="382"/>
      <c r="O588" s="382"/>
      <c r="P588" s="382"/>
      <c r="Q588" s="382"/>
      <c r="R588" s="382"/>
      <c r="S588" s="382"/>
      <c r="T588" s="382"/>
      <c r="U588" s="382"/>
      <c r="V588" s="382"/>
      <c r="W588" s="382"/>
      <c r="X588" s="382"/>
      <c r="Y588" s="382"/>
      <c r="Z588" s="382"/>
      <c r="AA588" s="382"/>
    </row>
    <row r="589">
      <c r="A589" s="401"/>
      <c r="B589" s="382"/>
      <c r="C589" s="401"/>
      <c r="D589" s="385"/>
      <c r="E589" s="382"/>
      <c r="F589" s="385"/>
      <c r="G589" s="382"/>
      <c r="H589" s="382"/>
      <c r="I589" s="382"/>
      <c r="J589" s="382"/>
      <c r="K589" s="382"/>
      <c r="L589" s="382"/>
      <c r="M589" s="382"/>
      <c r="N589" s="382"/>
      <c r="O589" s="382"/>
      <c r="P589" s="382"/>
      <c r="Q589" s="382"/>
      <c r="R589" s="382"/>
      <c r="S589" s="382"/>
      <c r="T589" s="382"/>
      <c r="U589" s="382"/>
      <c r="V589" s="382"/>
      <c r="W589" s="382"/>
      <c r="X589" s="382"/>
      <c r="Y589" s="382"/>
      <c r="Z589" s="382"/>
      <c r="AA589" s="382"/>
    </row>
    <row r="590">
      <c r="A590" s="401"/>
      <c r="B590" s="382"/>
      <c r="C590" s="401"/>
      <c r="D590" s="385"/>
      <c r="E590" s="382"/>
      <c r="F590" s="385"/>
      <c r="G590" s="382"/>
      <c r="H590" s="382"/>
      <c r="I590" s="382"/>
      <c r="J590" s="382"/>
      <c r="K590" s="382"/>
      <c r="L590" s="382"/>
      <c r="M590" s="382"/>
      <c r="N590" s="382"/>
      <c r="O590" s="382"/>
      <c r="P590" s="382"/>
      <c r="Q590" s="382"/>
      <c r="R590" s="382"/>
      <c r="S590" s="382"/>
      <c r="T590" s="382"/>
      <c r="U590" s="382"/>
      <c r="V590" s="382"/>
      <c r="W590" s="382"/>
      <c r="X590" s="382"/>
      <c r="Y590" s="382"/>
      <c r="Z590" s="382"/>
      <c r="AA590" s="382"/>
    </row>
    <row r="591">
      <c r="A591" s="401"/>
      <c r="B591" s="382"/>
      <c r="C591" s="401"/>
      <c r="D591" s="385"/>
      <c r="E591" s="382"/>
      <c r="F591" s="385"/>
      <c r="G591" s="382"/>
      <c r="H591" s="382"/>
      <c r="I591" s="382"/>
      <c r="J591" s="382"/>
      <c r="K591" s="382"/>
      <c r="L591" s="382"/>
      <c r="M591" s="382"/>
      <c r="N591" s="382"/>
      <c r="O591" s="382"/>
      <c r="P591" s="382"/>
      <c r="Q591" s="382"/>
      <c r="R591" s="382"/>
      <c r="S591" s="382"/>
      <c r="T591" s="382"/>
      <c r="U591" s="382"/>
      <c r="V591" s="382"/>
      <c r="W591" s="382"/>
      <c r="X591" s="382"/>
      <c r="Y591" s="382"/>
      <c r="Z591" s="382"/>
      <c r="AA591" s="382"/>
    </row>
    <row r="592">
      <c r="A592" s="401"/>
      <c r="B592" s="382"/>
      <c r="C592" s="401"/>
      <c r="D592" s="385"/>
      <c r="E592" s="382"/>
      <c r="F592" s="385"/>
      <c r="G592" s="382"/>
      <c r="H592" s="382"/>
      <c r="I592" s="382"/>
      <c r="J592" s="382"/>
      <c r="K592" s="382"/>
      <c r="L592" s="382"/>
      <c r="M592" s="382"/>
      <c r="N592" s="382"/>
      <c r="O592" s="382"/>
      <c r="P592" s="382"/>
      <c r="Q592" s="382"/>
      <c r="R592" s="382"/>
      <c r="S592" s="382"/>
      <c r="T592" s="382"/>
      <c r="U592" s="382"/>
      <c r="V592" s="382"/>
      <c r="W592" s="382"/>
      <c r="X592" s="382"/>
      <c r="Y592" s="382"/>
      <c r="Z592" s="382"/>
      <c r="AA592" s="382"/>
    </row>
    <row r="593">
      <c r="A593" s="401"/>
      <c r="B593" s="382"/>
      <c r="C593" s="401"/>
      <c r="D593" s="385"/>
      <c r="E593" s="382"/>
      <c r="F593" s="385"/>
      <c r="G593" s="382"/>
      <c r="H593" s="382"/>
      <c r="I593" s="382"/>
      <c r="J593" s="382"/>
      <c r="K593" s="382"/>
      <c r="L593" s="382"/>
      <c r="M593" s="382"/>
      <c r="N593" s="382"/>
      <c r="O593" s="382"/>
      <c r="P593" s="382"/>
      <c r="Q593" s="382"/>
      <c r="R593" s="382"/>
      <c r="S593" s="382"/>
      <c r="T593" s="382"/>
      <c r="U593" s="382"/>
      <c r="V593" s="382"/>
      <c r="W593" s="382"/>
      <c r="X593" s="382"/>
      <c r="Y593" s="382"/>
      <c r="Z593" s="382"/>
      <c r="AA593" s="382"/>
    </row>
    <row r="594">
      <c r="A594" s="401"/>
      <c r="B594" s="382"/>
      <c r="C594" s="401"/>
      <c r="D594" s="385"/>
      <c r="E594" s="382"/>
      <c r="F594" s="385"/>
      <c r="G594" s="382"/>
      <c r="H594" s="382"/>
      <c r="I594" s="382"/>
      <c r="J594" s="382"/>
      <c r="K594" s="382"/>
      <c r="L594" s="382"/>
      <c r="M594" s="382"/>
      <c r="N594" s="382"/>
      <c r="O594" s="382"/>
      <c r="P594" s="382"/>
      <c r="Q594" s="382"/>
      <c r="R594" s="382"/>
      <c r="S594" s="382"/>
      <c r="T594" s="382"/>
      <c r="U594" s="382"/>
      <c r="V594" s="382"/>
      <c r="W594" s="382"/>
      <c r="X594" s="382"/>
      <c r="Y594" s="382"/>
      <c r="Z594" s="382"/>
      <c r="AA594" s="382"/>
    </row>
    <row r="595">
      <c r="A595" s="401"/>
      <c r="B595" s="382"/>
      <c r="C595" s="401"/>
      <c r="D595" s="385"/>
      <c r="E595" s="382"/>
      <c r="F595" s="385"/>
      <c r="G595" s="382"/>
      <c r="H595" s="382"/>
      <c r="I595" s="382"/>
      <c r="J595" s="382"/>
      <c r="K595" s="382"/>
      <c r="L595" s="382"/>
      <c r="M595" s="382"/>
      <c r="N595" s="382"/>
      <c r="O595" s="382"/>
      <c r="P595" s="382"/>
      <c r="Q595" s="382"/>
      <c r="R595" s="382"/>
      <c r="S595" s="382"/>
      <c r="T595" s="382"/>
      <c r="U595" s="382"/>
      <c r="V595" s="382"/>
      <c r="W595" s="382"/>
      <c r="X595" s="382"/>
      <c r="Y595" s="382"/>
      <c r="Z595" s="382"/>
      <c r="AA595" s="382"/>
    </row>
    <row r="596">
      <c r="A596" s="401"/>
      <c r="B596" s="382"/>
      <c r="C596" s="401"/>
      <c r="D596" s="385"/>
      <c r="E596" s="382"/>
      <c r="F596" s="385"/>
      <c r="G596" s="382"/>
      <c r="H596" s="382"/>
      <c r="I596" s="382"/>
      <c r="J596" s="382"/>
      <c r="K596" s="382"/>
      <c r="L596" s="382"/>
      <c r="M596" s="382"/>
      <c r="N596" s="382"/>
      <c r="O596" s="382"/>
      <c r="P596" s="382"/>
      <c r="Q596" s="382"/>
      <c r="R596" s="382"/>
      <c r="S596" s="382"/>
      <c r="T596" s="382"/>
      <c r="U596" s="382"/>
      <c r="V596" s="382"/>
      <c r="W596" s="382"/>
      <c r="X596" s="382"/>
      <c r="Y596" s="382"/>
      <c r="Z596" s="382"/>
      <c r="AA596" s="382"/>
    </row>
    <row r="597">
      <c r="A597" s="401"/>
      <c r="B597" s="382"/>
      <c r="C597" s="401"/>
      <c r="D597" s="385"/>
      <c r="E597" s="382"/>
      <c r="F597" s="385"/>
      <c r="G597" s="382"/>
      <c r="H597" s="382"/>
      <c r="I597" s="382"/>
      <c r="J597" s="382"/>
      <c r="K597" s="382"/>
      <c r="L597" s="382"/>
      <c r="M597" s="382"/>
      <c r="N597" s="382"/>
      <c r="O597" s="382"/>
      <c r="P597" s="382"/>
      <c r="Q597" s="382"/>
      <c r="R597" s="382"/>
      <c r="S597" s="382"/>
      <c r="T597" s="382"/>
      <c r="U597" s="382"/>
      <c r="V597" s="382"/>
      <c r="W597" s="382"/>
      <c r="X597" s="382"/>
      <c r="Y597" s="382"/>
      <c r="Z597" s="382"/>
      <c r="AA597" s="382"/>
    </row>
    <row r="598">
      <c r="A598" s="401"/>
      <c r="B598" s="382"/>
      <c r="C598" s="401"/>
      <c r="D598" s="385"/>
      <c r="E598" s="382"/>
      <c r="F598" s="385"/>
      <c r="G598" s="382"/>
      <c r="H598" s="382"/>
      <c r="I598" s="382"/>
      <c r="J598" s="382"/>
      <c r="K598" s="382"/>
      <c r="L598" s="382"/>
      <c r="M598" s="382"/>
      <c r="N598" s="382"/>
      <c r="O598" s="382"/>
      <c r="P598" s="382"/>
      <c r="Q598" s="382"/>
      <c r="R598" s="382"/>
      <c r="S598" s="382"/>
      <c r="T598" s="382"/>
      <c r="U598" s="382"/>
      <c r="V598" s="382"/>
      <c r="W598" s="382"/>
      <c r="X598" s="382"/>
      <c r="Y598" s="382"/>
      <c r="Z598" s="382"/>
      <c r="AA598" s="382"/>
    </row>
    <row r="599">
      <c r="A599" s="401"/>
      <c r="B599" s="382"/>
      <c r="C599" s="401"/>
      <c r="D599" s="385"/>
      <c r="E599" s="382"/>
      <c r="F599" s="385"/>
      <c r="G599" s="382"/>
      <c r="H599" s="382"/>
      <c r="I599" s="382"/>
      <c r="J599" s="382"/>
      <c r="K599" s="382"/>
      <c r="L599" s="382"/>
      <c r="M599" s="382"/>
      <c r="N599" s="382"/>
      <c r="O599" s="382"/>
      <c r="P599" s="382"/>
      <c r="Q599" s="382"/>
      <c r="R599" s="382"/>
      <c r="S599" s="382"/>
      <c r="T599" s="382"/>
      <c r="U599" s="382"/>
      <c r="V599" s="382"/>
      <c r="W599" s="382"/>
      <c r="X599" s="382"/>
      <c r="Y599" s="382"/>
      <c r="Z599" s="382"/>
      <c r="AA599" s="382"/>
    </row>
    <row r="600">
      <c r="A600" s="401"/>
      <c r="B600" s="382"/>
      <c r="C600" s="401"/>
      <c r="D600" s="385"/>
      <c r="E600" s="382"/>
      <c r="F600" s="385"/>
      <c r="G600" s="382"/>
      <c r="H600" s="382"/>
      <c r="I600" s="382"/>
      <c r="J600" s="382"/>
      <c r="K600" s="382"/>
      <c r="L600" s="382"/>
      <c r="M600" s="382"/>
      <c r="N600" s="382"/>
      <c r="O600" s="382"/>
      <c r="P600" s="382"/>
      <c r="Q600" s="382"/>
      <c r="R600" s="382"/>
      <c r="S600" s="382"/>
      <c r="T600" s="382"/>
      <c r="U600" s="382"/>
      <c r="V600" s="382"/>
      <c r="W600" s="382"/>
      <c r="X600" s="382"/>
      <c r="Y600" s="382"/>
      <c r="Z600" s="382"/>
      <c r="AA600" s="382"/>
    </row>
    <row r="601">
      <c r="A601" s="401"/>
      <c r="B601" s="382"/>
      <c r="C601" s="401"/>
      <c r="D601" s="385"/>
      <c r="E601" s="382"/>
      <c r="F601" s="385"/>
      <c r="G601" s="382"/>
      <c r="H601" s="382"/>
      <c r="I601" s="382"/>
      <c r="J601" s="382"/>
      <c r="K601" s="382"/>
      <c r="L601" s="382"/>
      <c r="M601" s="382"/>
      <c r="N601" s="382"/>
      <c r="O601" s="382"/>
      <c r="P601" s="382"/>
      <c r="Q601" s="382"/>
      <c r="R601" s="382"/>
      <c r="S601" s="382"/>
      <c r="T601" s="382"/>
      <c r="U601" s="382"/>
      <c r="V601" s="382"/>
      <c r="W601" s="382"/>
      <c r="X601" s="382"/>
      <c r="Y601" s="382"/>
      <c r="Z601" s="382"/>
      <c r="AA601" s="382"/>
    </row>
    <row r="602">
      <c r="A602" s="401"/>
      <c r="B602" s="382"/>
      <c r="C602" s="401"/>
      <c r="D602" s="385"/>
      <c r="E602" s="382"/>
      <c r="F602" s="385"/>
      <c r="G602" s="382"/>
      <c r="H602" s="382"/>
      <c r="I602" s="382"/>
      <c r="J602" s="382"/>
      <c r="K602" s="382"/>
      <c r="L602" s="382"/>
      <c r="M602" s="382"/>
      <c r="N602" s="382"/>
      <c r="O602" s="382"/>
      <c r="P602" s="382"/>
      <c r="Q602" s="382"/>
      <c r="R602" s="382"/>
      <c r="S602" s="382"/>
      <c r="T602" s="382"/>
      <c r="U602" s="382"/>
      <c r="V602" s="382"/>
      <c r="W602" s="382"/>
      <c r="X602" s="382"/>
      <c r="Y602" s="382"/>
      <c r="Z602" s="382"/>
      <c r="AA602" s="382"/>
    </row>
    <row r="603">
      <c r="A603" s="401"/>
      <c r="B603" s="382"/>
      <c r="C603" s="401"/>
      <c r="D603" s="385"/>
      <c r="E603" s="382"/>
      <c r="F603" s="385"/>
      <c r="G603" s="382"/>
      <c r="H603" s="382"/>
      <c r="I603" s="382"/>
      <c r="J603" s="382"/>
      <c r="K603" s="382"/>
      <c r="L603" s="382"/>
      <c r="M603" s="382"/>
      <c r="N603" s="382"/>
      <c r="O603" s="382"/>
      <c r="P603" s="382"/>
      <c r="Q603" s="382"/>
      <c r="R603" s="382"/>
      <c r="S603" s="382"/>
      <c r="T603" s="382"/>
      <c r="U603" s="382"/>
      <c r="V603" s="382"/>
      <c r="W603" s="382"/>
      <c r="X603" s="382"/>
      <c r="Y603" s="382"/>
      <c r="Z603" s="382"/>
      <c r="AA603" s="382"/>
    </row>
    <row r="604">
      <c r="A604" s="401"/>
      <c r="B604" s="382"/>
      <c r="C604" s="401"/>
      <c r="D604" s="385"/>
      <c r="E604" s="382"/>
      <c r="F604" s="385"/>
      <c r="G604" s="382"/>
      <c r="H604" s="382"/>
      <c r="I604" s="382"/>
      <c r="J604" s="382"/>
      <c r="K604" s="382"/>
      <c r="L604" s="382"/>
      <c r="M604" s="382"/>
      <c r="N604" s="382"/>
      <c r="O604" s="382"/>
      <c r="P604" s="382"/>
      <c r="Q604" s="382"/>
      <c r="R604" s="382"/>
      <c r="S604" s="382"/>
      <c r="T604" s="382"/>
      <c r="U604" s="382"/>
      <c r="V604" s="382"/>
      <c r="W604" s="382"/>
      <c r="X604" s="382"/>
      <c r="Y604" s="382"/>
      <c r="Z604" s="382"/>
      <c r="AA604" s="382"/>
    </row>
    <row r="605">
      <c r="A605" s="401"/>
      <c r="B605" s="382"/>
      <c r="C605" s="401"/>
      <c r="D605" s="385"/>
      <c r="E605" s="382"/>
      <c r="F605" s="385"/>
      <c r="G605" s="382"/>
      <c r="H605" s="382"/>
      <c r="I605" s="382"/>
      <c r="J605" s="382"/>
      <c r="K605" s="382"/>
      <c r="L605" s="382"/>
      <c r="M605" s="382"/>
      <c r="N605" s="382"/>
      <c r="O605" s="382"/>
      <c r="P605" s="382"/>
      <c r="Q605" s="382"/>
      <c r="R605" s="382"/>
      <c r="S605" s="382"/>
      <c r="T605" s="382"/>
      <c r="U605" s="382"/>
      <c r="V605" s="382"/>
      <c r="W605" s="382"/>
      <c r="X605" s="382"/>
      <c r="Y605" s="382"/>
      <c r="Z605" s="382"/>
      <c r="AA605" s="382"/>
    </row>
    <row r="606">
      <c r="A606" s="401"/>
      <c r="B606" s="382"/>
      <c r="C606" s="401"/>
      <c r="D606" s="385"/>
      <c r="E606" s="382"/>
      <c r="F606" s="385"/>
      <c r="G606" s="382"/>
      <c r="H606" s="382"/>
      <c r="I606" s="382"/>
      <c r="J606" s="382"/>
      <c r="K606" s="382"/>
      <c r="L606" s="382"/>
      <c r="M606" s="382"/>
      <c r="N606" s="382"/>
      <c r="O606" s="382"/>
      <c r="P606" s="382"/>
      <c r="Q606" s="382"/>
      <c r="R606" s="382"/>
      <c r="S606" s="382"/>
      <c r="T606" s="382"/>
      <c r="U606" s="382"/>
      <c r="V606" s="382"/>
      <c r="W606" s="382"/>
      <c r="X606" s="382"/>
      <c r="Y606" s="382"/>
      <c r="Z606" s="382"/>
      <c r="AA606" s="382"/>
    </row>
    <row r="607">
      <c r="A607" s="401"/>
      <c r="B607" s="382"/>
      <c r="C607" s="401"/>
      <c r="D607" s="385"/>
      <c r="E607" s="382"/>
      <c r="F607" s="385"/>
      <c r="G607" s="382"/>
      <c r="H607" s="382"/>
      <c r="I607" s="382"/>
      <c r="J607" s="382"/>
      <c r="K607" s="382"/>
      <c r="L607" s="382"/>
      <c r="M607" s="382"/>
      <c r="N607" s="382"/>
      <c r="O607" s="382"/>
      <c r="P607" s="382"/>
      <c r="Q607" s="382"/>
      <c r="R607" s="382"/>
      <c r="S607" s="382"/>
      <c r="T607" s="382"/>
      <c r="U607" s="382"/>
      <c r="V607" s="382"/>
      <c r="W607" s="382"/>
      <c r="X607" s="382"/>
      <c r="Y607" s="382"/>
      <c r="Z607" s="382"/>
      <c r="AA607" s="382"/>
    </row>
    <row r="608">
      <c r="A608" s="401"/>
      <c r="B608" s="382"/>
      <c r="C608" s="401"/>
      <c r="D608" s="385"/>
      <c r="E608" s="382"/>
      <c r="F608" s="385"/>
      <c r="G608" s="382"/>
      <c r="H608" s="382"/>
      <c r="I608" s="382"/>
      <c r="J608" s="382"/>
      <c r="K608" s="382"/>
      <c r="L608" s="382"/>
      <c r="M608" s="382"/>
      <c r="N608" s="382"/>
      <c r="O608" s="382"/>
      <c r="P608" s="382"/>
      <c r="Q608" s="382"/>
      <c r="R608" s="382"/>
      <c r="S608" s="382"/>
      <c r="T608" s="382"/>
      <c r="U608" s="382"/>
      <c r="V608" s="382"/>
      <c r="W608" s="382"/>
      <c r="X608" s="382"/>
      <c r="Y608" s="382"/>
      <c r="Z608" s="382"/>
      <c r="AA608" s="382"/>
    </row>
  </sheetData>
  <mergeCells count="7">
    <mergeCell ref="A1:A2"/>
    <mergeCell ref="B1:B2"/>
    <mergeCell ref="C1:C2"/>
    <mergeCell ref="D1:E1"/>
    <mergeCell ref="A3:A4"/>
    <mergeCell ref="A5:A11"/>
    <mergeCell ref="A13:A1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38.88"/>
    <col customWidth="1" min="2" max="2" width="15.5"/>
    <col customWidth="1" min="3" max="3" width="15.88"/>
    <col customWidth="1" min="4" max="4" width="19.38"/>
    <col customWidth="1" min="6" max="6" width="12.88"/>
    <col customWidth="1" min="7" max="7" width="11.5"/>
    <col customWidth="1" min="8" max="8" width="14.63"/>
    <col customWidth="1" min="9" max="9" width="12.0"/>
    <col customWidth="1" min="10" max="10" width="11.5"/>
    <col customWidth="1" min="11" max="11" width="14.63"/>
    <col customWidth="1" min="12" max="13" width="12.63"/>
    <col customWidth="1" min="14" max="14" width="14.63"/>
    <col customWidth="1" min="15" max="15" width="12.63"/>
    <col customWidth="1" min="16" max="16" width="11.63"/>
    <col customWidth="1" min="17" max="17" width="15.38"/>
  </cols>
  <sheetData>
    <row r="1">
      <c r="A1" s="402" t="s">
        <v>1622</v>
      </c>
      <c r="B1" s="377" t="s">
        <v>1623</v>
      </c>
      <c r="C1" s="403" t="s">
        <v>1624</v>
      </c>
      <c r="D1" s="377" t="s">
        <v>1625</v>
      </c>
      <c r="E1" s="377" t="s">
        <v>1626</v>
      </c>
      <c r="F1" s="404" t="s">
        <v>1627</v>
      </c>
      <c r="G1" s="405"/>
      <c r="H1" s="405"/>
      <c r="I1" s="405"/>
      <c r="J1" s="405"/>
      <c r="K1" s="405"/>
      <c r="L1" s="405"/>
      <c r="M1" s="405"/>
      <c r="N1" s="405"/>
      <c r="O1" s="405"/>
      <c r="P1" s="405"/>
      <c r="Q1" s="406"/>
      <c r="R1" s="256"/>
      <c r="S1" s="257"/>
      <c r="T1" s="257"/>
      <c r="U1" s="257"/>
      <c r="V1" s="257"/>
      <c r="W1" s="257"/>
      <c r="X1" s="257"/>
      <c r="Y1" s="257"/>
      <c r="Z1" s="257"/>
      <c r="AA1" s="257"/>
      <c r="AB1" s="257"/>
      <c r="AC1" s="257"/>
    </row>
    <row r="2">
      <c r="F2" s="9" t="s">
        <v>8</v>
      </c>
      <c r="I2" s="407" t="s">
        <v>9</v>
      </c>
      <c r="L2" s="11" t="s">
        <v>10</v>
      </c>
      <c r="O2" s="408" t="s">
        <v>11</v>
      </c>
      <c r="P2" s="228"/>
      <c r="Q2" s="409"/>
      <c r="R2" s="256"/>
      <c r="S2" s="257"/>
      <c r="T2" s="257"/>
      <c r="U2" s="257"/>
      <c r="V2" s="257"/>
      <c r="W2" s="257"/>
      <c r="X2" s="257"/>
      <c r="Y2" s="257"/>
      <c r="Z2" s="257"/>
      <c r="AA2" s="257"/>
      <c r="AB2" s="257"/>
      <c r="AC2" s="257"/>
    </row>
    <row r="3">
      <c r="F3" s="410" t="s">
        <v>1628</v>
      </c>
      <c r="G3" s="411" t="s">
        <v>1629</v>
      </c>
      <c r="H3" s="29" t="s">
        <v>1630</v>
      </c>
      <c r="I3" s="412" t="s">
        <v>1628</v>
      </c>
      <c r="J3" s="413" t="s">
        <v>1629</v>
      </c>
      <c r="K3" s="20" t="s">
        <v>1630</v>
      </c>
      <c r="L3" s="414" t="s">
        <v>1628</v>
      </c>
      <c r="M3" s="415" t="s">
        <v>1629</v>
      </c>
      <c r="N3" s="22" t="s">
        <v>1630</v>
      </c>
      <c r="O3" s="416" t="s">
        <v>1628</v>
      </c>
      <c r="P3" s="417" t="s">
        <v>1629</v>
      </c>
      <c r="Q3" s="417" t="s">
        <v>1631</v>
      </c>
      <c r="R3" s="256"/>
      <c r="S3" s="257"/>
      <c r="T3" s="257"/>
      <c r="U3" s="257"/>
      <c r="V3" s="257"/>
      <c r="W3" s="257"/>
      <c r="X3" s="257"/>
      <c r="Y3" s="257"/>
      <c r="Z3" s="257"/>
      <c r="AA3" s="257"/>
      <c r="AB3" s="257"/>
      <c r="AC3" s="257"/>
    </row>
    <row r="4">
      <c r="A4" s="418" t="s">
        <v>1632</v>
      </c>
      <c r="B4" s="419" t="s">
        <v>1633</v>
      </c>
      <c r="C4" s="243"/>
      <c r="D4" s="420"/>
      <c r="E4" s="421">
        <v>45422.0</v>
      </c>
      <c r="F4" s="422">
        <v>64.32</v>
      </c>
      <c r="G4" s="49">
        <v>3.51</v>
      </c>
      <c r="H4" s="49"/>
      <c r="I4" s="38"/>
      <c r="J4" s="39"/>
      <c r="K4" s="39"/>
      <c r="L4" s="423"/>
      <c r="M4" s="243"/>
      <c r="N4" s="243"/>
      <c r="O4" s="423"/>
      <c r="P4" s="243"/>
      <c r="Q4" s="424"/>
      <c r="R4" s="247"/>
      <c r="S4" s="247"/>
      <c r="T4" s="247"/>
      <c r="U4" s="247"/>
      <c r="V4" s="247"/>
      <c r="W4" s="247"/>
      <c r="X4" s="247"/>
      <c r="Y4" s="247"/>
      <c r="Z4" s="247"/>
      <c r="AA4" s="247"/>
      <c r="AB4" s="247"/>
      <c r="AC4" s="247"/>
    </row>
    <row r="5">
      <c r="A5" s="418" t="s">
        <v>1634</v>
      </c>
      <c r="B5" s="419" t="s">
        <v>1635</v>
      </c>
      <c r="C5" s="243"/>
      <c r="D5" s="420"/>
      <c r="E5" s="421">
        <v>45467.0</v>
      </c>
      <c r="F5" s="422">
        <v>46.36</v>
      </c>
      <c r="G5" s="49">
        <v>0.93</v>
      </c>
      <c r="H5" s="49"/>
      <c r="I5" s="38"/>
      <c r="J5" s="39"/>
      <c r="K5" s="39"/>
      <c r="L5" s="423"/>
      <c r="M5" s="243"/>
      <c r="N5" s="243"/>
      <c r="O5" s="423"/>
      <c r="P5" s="243"/>
      <c r="Q5" s="424"/>
      <c r="R5" s="247"/>
      <c r="S5" s="247"/>
      <c r="T5" s="247"/>
      <c r="U5" s="247"/>
      <c r="V5" s="247"/>
      <c r="W5" s="247"/>
      <c r="X5" s="247"/>
      <c r="Y5" s="247"/>
      <c r="Z5" s="247"/>
      <c r="AA5" s="247"/>
      <c r="AB5" s="247"/>
      <c r="AC5" s="247"/>
    </row>
    <row r="6">
      <c r="A6" s="418" t="s">
        <v>1636</v>
      </c>
      <c r="B6" s="419" t="s">
        <v>1635</v>
      </c>
      <c r="C6" s="243"/>
      <c r="D6" s="420"/>
      <c r="E6" s="421">
        <v>45467.0</v>
      </c>
      <c r="F6" s="422">
        <v>51.1</v>
      </c>
      <c r="G6" s="49">
        <v>0.37</v>
      </c>
      <c r="H6" s="49"/>
      <c r="I6" s="38"/>
      <c r="J6" s="39"/>
      <c r="K6" s="39"/>
      <c r="L6" s="423"/>
      <c r="M6" s="243"/>
      <c r="N6" s="243"/>
      <c r="O6" s="423"/>
      <c r="P6" s="243"/>
      <c r="Q6" s="424"/>
      <c r="R6" s="247"/>
      <c r="S6" s="247"/>
      <c r="T6" s="247"/>
      <c r="U6" s="247"/>
      <c r="V6" s="247"/>
      <c r="W6" s="247"/>
      <c r="X6" s="247"/>
      <c r="Y6" s="247"/>
      <c r="Z6" s="247"/>
      <c r="AA6" s="247"/>
      <c r="AB6" s="247"/>
      <c r="AC6" s="247"/>
    </row>
    <row r="7">
      <c r="A7" s="418" t="s">
        <v>1637</v>
      </c>
      <c r="B7" s="419" t="s">
        <v>1633</v>
      </c>
      <c r="C7" s="243"/>
      <c r="D7" s="420" t="s">
        <v>1638</v>
      </c>
      <c r="E7" s="421">
        <v>45491.0</v>
      </c>
      <c r="F7" s="422">
        <v>2.6</v>
      </c>
      <c r="G7" s="49">
        <v>0.8</v>
      </c>
      <c r="H7" s="49"/>
      <c r="I7" s="38"/>
      <c r="J7" s="39"/>
      <c r="K7" s="39"/>
      <c r="L7" s="423"/>
      <c r="M7" s="243"/>
      <c r="N7" s="243"/>
      <c r="O7" s="423"/>
      <c r="P7" s="243"/>
      <c r="Q7" s="424"/>
      <c r="R7" s="247"/>
      <c r="S7" s="247"/>
      <c r="T7" s="247"/>
      <c r="U7" s="247"/>
      <c r="V7" s="247"/>
      <c r="W7" s="247"/>
      <c r="X7" s="247"/>
      <c r="Y7" s="247"/>
      <c r="Z7" s="247"/>
      <c r="AA7" s="247"/>
      <c r="AB7" s="247"/>
      <c r="AC7" s="247"/>
    </row>
    <row r="8">
      <c r="A8" s="418" t="s">
        <v>1637</v>
      </c>
      <c r="B8" s="419" t="s">
        <v>1633</v>
      </c>
      <c r="C8" s="243"/>
      <c r="D8" s="420" t="s">
        <v>1639</v>
      </c>
      <c r="E8" s="421">
        <v>45491.0</v>
      </c>
      <c r="F8" s="422">
        <v>5.6</v>
      </c>
      <c r="G8" s="49">
        <v>1.2</v>
      </c>
      <c r="H8" s="49"/>
      <c r="I8" s="38"/>
      <c r="J8" s="39"/>
      <c r="K8" s="39"/>
      <c r="L8" s="423"/>
      <c r="M8" s="243"/>
      <c r="N8" s="243"/>
      <c r="O8" s="423"/>
      <c r="P8" s="243"/>
      <c r="Q8" s="424"/>
      <c r="R8" s="247"/>
      <c r="S8" s="247"/>
      <c r="T8" s="247"/>
      <c r="U8" s="247"/>
      <c r="V8" s="247"/>
      <c r="W8" s="247"/>
      <c r="X8" s="247"/>
      <c r="Y8" s="247"/>
      <c r="Z8" s="247"/>
      <c r="AA8" s="247"/>
      <c r="AB8" s="247"/>
      <c r="AC8" s="247"/>
    </row>
    <row r="9">
      <c r="A9" s="418" t="s">
        <v>1640</v>
      </c>
      <c r="B9" s="419" t="s">
        <v>1633</v>
      </c>
      <c r="C9" s="243"/>
      <c r="D9" s="420"/>
      <c r="E9" s="421">
        <v>45492.0</v>
      </c>
      <c r="F9" s="422">
        <v>36.1</v>
      </c>
      <c r="G9" s="49" t="s">
        <v>39</v>
      </c>
      <c r="H9" s="49"/>
      <c r="I9" s="38"/>
      <c r="J9" s="39"/>
      <c r="K9" s="39"/>
      <c r="L9" s="423"/>
      <c r="M9" s="243"/>
      <c r="N9" s="243"/>
      <c r="O9" s="423"/>
      <c r="P9" s="243"/>
      <c r="Q9" s="424"/>
      <c r="R9" s="247"/>
      <c r="S9" s="247"/>
      <c r="T9" s="247"/>
      <c r="U9" s="247"/>
      <c r="V9" s="247"/>
      <c r="W9" s="247"/>
      <c r="X9" s="247"/>
      <c r="Y9" s="247"/>
      <c r="Z9" s="247"/>
      <c r="AA9" s="247"/>
      <c r="AB9" s="247"/>
      <c r="AC9" s="247"/>
    </row>
    <row r="10">
      <c r="A10" s="418" t="s">
        <v>1641</v>
      </c>
      <c r="B10" s="419" t="s">
        <v>1633</v>
      </c>
      <c r="C10" s="243"/>
      <c r="D10" s="420"/>
      <c r="E10" s="421">
        <v>45492.0</v>
      </c>
      <c r="F10" s="422">
        <v>35.41</v>
      </c>
      <c r="G10" s="49">
        <v>0.35</v>
      </c>
      <c r="H10" s="49"/>
      <c r="I10" s="38"/>
      <c r="J10" s="39"/>
      <c r="K10" s="39"/>
      <c r="L10" s="423"/>
      <c r="M10" s="243"/>
      <c r="N10" s="243"/>
      <c r="O10" s="423"/>
      <c r="P10" s="243"/>
      <c r="Q10" s="424"/>
      <c r="R10" s="247"/>
      <c r="S10" s="247"/>
      <c r="T10" s="247"/>
      <c r="U10" s="247"/>
      <c r="V10" s="247"/>
      <c r="W10" s="247"/>
      <c r="X10" s="247"/>
      <c r="Y10" s="247"/>
      <c r="Z10" s="247"/>
      <c r="AA10" s="247"/>
      <c r="AB10" s="247"/>
      <c r="AC10" s="247"/>
    </row>
    <row r="11">
      <c r="A11" s="418" t="s">
        <v>1642</v>
      </c>
      <c r="B11" s="419" t="s">
        <v>1633</v>
      </c>
      <c r="C11" s="243"/>
      <c r="D11" s="420"/>
      <c r="E11" s="421">
        <v>45492.0</v>
      </c>
      <c r="F11" s="422">
        <v>47.57</v>
      </c>
      <c r="G11" s="49">
        <v>1.18</v>
      </c>
      <c r="H11" s="49"/>
      <c r="I11" s="38"/>
      <c r="J11" s="39"/>
      <c r="K11" s="39"/>
      <c r="L11" s="423"/>
      <c r="M11" s="243"/>
      <c r="N11" s="243"/>
      <c r="O11" s="423"/>
      <c r="P11" s="243"/>
      <c r="Q11" s="424"/>
      <c r="R11" s="247"/>
      <c r="S11" s="247"/>
      <c r="T11" s="247"/>
      <c r="U11" s="247"/>
      <c r="V11" s="247"/>
      <c r="W11" s="247"/>
      <c r="X11" s="247"/>
      <c r="Y11" s="247"/>
      <c r="Z11" s="247"/>
      <c r="AA11" s="247"/>
      <c r="AB11" s="247"/>
      <c r="AC11" s="247"/>
    </row>
    <row r="12">
      <c r="A12" s="418" t="s">
        <v>1643</v>
      </c>
      <c r="B12" s="419" t="s">
        <v>1633</v>
      </c>
      <c r="C12" s="243"/>
      <c r="D12" s="420"/>
      <c r="E12" s="421">
        <v>45492.0</v>
      </c>
      <c r="F12" s="422">
        <v>33.69</v>
      </c>
      <c r="G12" s="49">
        <v>0.5</v>
      </c>
      <c r="H12" s="49"/>
      <c r="I12" s="38"/>
      <c r="J12" s="39"/>
      <c r="K12" s="39"/>
      <c r="L12" s="423"/>
      <c r="M12" s="243"/>
      <c r="N12" s="243"/>
      <c r="O12" s="423"/>
      <c r="P12" s="243"/>
      <c r="Q12" s="424"/>
      <c r="R12" s="247"/>
      <c r="S12" s="247"/>
      <c r="T12" s="247"/>
      <c r="U12" s="247"/>
      <c r="V12" s="247"/>
      <c r="W12" s="247"/>
      <c r="X12" s="247"/>
      <c r="Y12" s="247"/>
      <c r="Z12" s="247"/>
      <c r="AA12" s="247"/>
      <c r="AB12" s="247"/>
      <c r="AC12" s="247"/>
    </row>
    <row r="13">
      <c r="A13" s="418" t="s">
        <v>1644</v>
      </c>
      <c r="B13" s="419" t="s">
        <v>1633</v>
      </c>
      <c r="C13" s="243"/>
      <c r="D13" s="420"/>
      <c r="E13" s="421">
        <v>45492.0</v>
      </c>
      <c r="F13" s="422">
        <v>38.28</v>
      </c>
      <c r="G13" s="49">
        <v>0.15</v>
      </c>
      <c r="H13" s="49"/>
      <c r="I13" s="38"/>
      <c r="J13" s="39"/>
      <c r="K13" s="39"/>
      <c r="L13" s="423"/>
      <c r="M13" s="243"/>
      <c r="N13" s="243"/>
      <c r="O13" s="423"/>
      <c r="P13" s="243"/>
      <c r="Q13" s="424"/>
      <c r="R13" s="247"/>
      <c r="S13" s="247"/>
      <c r="T13" s="247"/>
      <c r="U13" s="247"/>
      <c r="V13" s="247"/>
      <c r="W13" s="247"/>
      <c r="X13" s="247"/>
      <c r="Y13" s="247"/>
      <c r="Z13" s="247"/>
      <c r="AA13" s="247"/>
      <c r="AB13" s="247"/>
      <c r="AC13" s="247"/>
    </row>
    <row r="14">
      <c r="A14" s="418" t="s">
        <v>1645</v>
      </c>
      <c r="B14" s="419" t="s">
        <v>1633</v>
      </c>
      <c r="C14" s="243"/>
      <c r="D14" s="420"/>
      <c r="E14" s="421">
        <v>45492.0</v>
      </c>
      <c r="F14" s="422">
        <v>34.72</v>
      </c>
      <c r="G14" s="49">
        <v>0.91</v>
      </c>
      <c r="H14" s="49"/>
      <c r="I14" s="38"/>
      <c r="J14" s="39"/>
      <c r="K14" s="39"/>
      <c r="L14" s="423"/>
      <c r="M14" s="243"/>
      <c r="N14" s="243"/>
      <c r="O14" s="423"/>
      <c r="P14" s="243"/>
      <c r="Q14" s="424"/>
      <c r="R14" s="247"/>
      <c r="S14" s="247"/>
      <c r="T14" s="247"/>
      <c r="U14" s="247"/>
      <c r="V14" s="247"/>
      <c r="W14" s="247"/>
      <c r="X14" s="247"/>
      <c r="Y14" s="247"/>
      <c r="Z14" s="247"/>
      <c r="AA14" s="247"/>
      <c r="AB14" s="247"/>
      <c r="AC14" s="247"/>
    </row>
    <row r="15">
      <c r="A15" s="418" t="s">
        <v>1640</v>
      </c>
      <c r="B15" s="419" t="s">
        <v>1633</v>
      </c>
      <c r="C15" s="243"/>
      <c r="D15" s="420" t="s">
        <v>1638</v>
      </c>
      <c r="E15" s="421">
        <v>45495.0</v>
      </c>
      <c r="F15" s="422">
        <v>55.89</v>
      </c>
      <c r="G15" s="49">
        <v>6.55</v>
      </c>
      <c r="H15" s="49"/>
      <c r="I15" s="38"/>
      <c r="J15" s="39"/>
      <c r="K15" s="39"/>
      <c r="L15" s="423"/>
      <c r="M15" s="243"/>
      <c r="N15" s="243"/>
      <c r="O15" s="423"/>
      <c r="P15" s="243"/>
      <c r="Q15" s="424"/>
      <c r="R15" s="247"/>
      <c r="S15" s="247"/>
      <c r="T15" s="247"/>
      <c r="U15" s="247"/>
      <c r="V15" s="247"/>
      <c r="W15" s="247"/>
      <c r="X15" s="247"/>
      <c r="Y15" s="247"/>
      <c r="Z15" s="247"/>
      <c r="AA15" s="247"/>
      <c r="AB15" s="247"/>
      <c r="AC15" s="247"/>
    </row>
    <row r="16">
      <c r="A16" s="418" t="s">
        <v>1642</v>
      </c>
      <c r="B16" s="419" t="s">
        <v>1633</v>
      </c>
      <c r="C16" s="243"/>
      <c r="D16" s="420" t="s">
        <v>1646</v>
      </c>
      <c r="E16" s="421">
        <v>45495.0</v>
      </c>
      <c r="F16" s="422">
        <v>62.59</v>
      </c>
      <c r="G16" s="49">
        <v>5.62</v>
      </c>
      <c r="H16" s="49"/>
      <c r="I16" s="38"/>
      <c r="J16" s="39"/>
      <c r="K16" s="39"/>
      <c r="L16" s="423"/>
      <c r="M16" s="243"/>
      <c r="N16" s="243"/>
      <c r="O16" s="423"/>
      <c r="P16" s="243"/>
      <c r="Q16" s="424"/>
      <c r="R16" s="247"/>
      <c r="S16" s="247"/>
      <c r="T16" s="247"/>
      <c r="U16" s="247"/>
      <c r="V16" s="247"/>
      <c r="W16" s="247"/>
      <c r="X16" s="247"/>
      <c r="Y16" s="247"/>
      <c r="Z16" s="247"/>
      <c r="AA16" s="247"/>
      <c r="AB16" s="247"/>
      <c r="AC16" s="247"/>
    </row>
    <row r="17">
      <c r="A17" s="418" t="s">
        <v>1647</v>
      </c>
      <c r="B17" s="419" t="s">
        <v>1635</v>
      </c>
      <c r="C17" s="243"/>
      <c r="D17" s="420" t="s">
        <v>1639</v>
      </c>
      <c r="E17" s="421">
        <v>45495.0</v>
      </c>
      <c r="F17" s="422">
        <v>51.43</v>
      </c>
      <c r="G17" s="49">
        <v>5.33</v>
      </c>
      <c r="H17" s="49"/>
      <c r="I17" s="38"/>
      <c r="J17" s="39"/>
      <c r="K17" s="39"/>
      <c r="L17" s="423"/>
      <c r="M17" s="243"/>
      <c r="N17" s="243"/>
      <c r="O17" s="423"/>
      <c r="P17" s="243"/>
      <c r="Q17" s="424"/>
      <c r="R17" s="247"/>
      <c r="S17" s="247"/>
      <c r="T17" s="247"/>
      <c r="U17" s="247"/>
      <c r="V17" s="247"/>
      <c r="W17" s="247"/>
      <c r="X17" s="247"/>
      <c r="Y17" s="247"/>
      <c r="Z17" s="247"/>
      <c r="AA17" s="247"/>
      <c r="AB17" s="247"/>
      <c r="AC17" s="247"/>
    </row>
    <row r="18">
      <c r="A18" s="418" t="s">
        <v>1648</v>
      </c>
      <c r="B18" s="419" t="s">
        <v>1635</v>
      </c>
      <c r="C18" s="243"/>
      <c r="D18" s="420"/>
      <c r="E18" s="421">
        <v>45499.0</v>
      </c>
      <c r="F18" s="422">
        <v>148.09</v>
      </c>
      <c r="G18" s="49"/>
      <c r="H18" s="49"/>
      <c r="I18" s="38"/>
      <c r="J18" s="39"/>
      <c r="K18" s="39"/>
      <c r="L18" s="423"/>
      <c r="M18" s="243"/>
      <c r="N18" s="243"/>
      <c r="O18" s="423"/>
      <c r="P18" s="243"/>
      <c r="Q18" s="424"/>
      <c r="R18" s="247"/>
      <c r="S18" s="247"/>
      <c r="T18" s="247"/>
      <c r="U18" s="247"/>
      <c r="V18" s="247"/>
      <c r="W18" s="247"/>
      <c r="X18" s="247"/>
      <c r="Y18" s="247"/>
      <c r="Z18" s="247"/>
      <c r="AA18" s="247"/>
      <c r="AB18" s="247"/>
      <c r="AC18" s="247"/>
    </row>
    <row r="19">
      <c r="A19" s="418" t="s">
        <v>1649</v>
      </c>
      <c r="B19" s="419" t="s">
        <v>1635</v>
      </c>
      <c r="C19" s="243"/>
      <c r="D19" s="420"/>
      <c r="E19" s="421">
        <v>45502.0</v>
      </c>
      <c r="F19" s="422">
        <v>106.95</v>
      </c>
      <c r="G19" s="49"/>
      <c r="H19" s="49"/>
      <c r="I19" s="38"/>
      <c r="J19" s="39"/>
      <c r="K19" s="39"/>
      <c r="L19" s="423"/>
      <c r="M19" s="243"/>
      <c r="N19" s="243"/>
      <c r="O19" s="423"/>
      <c r="P19" s="243"/>
      <c r="Q19" s="424"/>
      <c r="R19" s="247"/>
      <c r="S19" s="247"/>
      <c r="T19" s="247"/>
      <c r="U19" s="247"/>
      <c r="V19" s="247"/>
      <c r="W19" s="247"/>
      <c r="X19" s="247"/>
      <c r="Y19" s="247"/>
      <c r="Z19" s="247"/>
      <c r="AA19" s="247"/>
      <c r="AB19" s="247"/>
      <c r="AC19" s="247"/>
    </row>
    <row r="20">
      <c r="A20" s="418" t="s">
        <v>1650</v>
      </c>
      <c r="B20" s="419" t="s">
        <v>1635</v>
      </c>
      <c r="C20" s="243"/>
      <c r="D20" s="420"/>
      <c r="E20" s="421">
        <v>45502.0</v>
      </c>
      <c r="F20" s="422">
        <v>374.72</v>
      </c>
      <c r="G20" s="49"/>
      <c r="H20" s="49"/>
      <c r="I20" s="38"/>
      <c r="J20" s="39"/>
      <c r="K20" s="39"/>
      <c r="L20" s="423"/>
      <c r="M20" s="243"/>
      <c r="N20" s="243"/>
      <c r="O20" s="423"/>
      <c r="P20" s="243"/>
      <c r="Q20" s="424"/>
      <c r="R20" s="247"/>
      <c r="S20" s="247"/>
      <c r="T20" s="247"/>
      <c r="U20" s="247"/>
      <c r="V20" s="247"/>
      <c r="W20" s="247"/>
      <c r="X20" s="247"/>
      <c r="Y20" s="247"/>
      <c r="Z20" s="247"/>
      <c r="AA20" s="247"/>
      <c r="AB20" s="247"/>
      <c r="AC20" s="247"/>
    </row>
    <row r="21" ht="16.5" customHeight="1">
      <c r="A21" s="418" t="s">
        <v>1651</v>
      </c>
      <c r="B21" s="419" t="s">
        <v>1652</v>
      </c>
      <c r="C21" s="243"/>
      <c r="D21" s="420"/>
      <c r="E21" s="421">
        <v>45504.0</v>
      </c>
      <c r="F21" s="422" t="s">
        <v>459</v>
      </c>
      <c r="G21" s="49">
        <v>0.16</v>
      </c>
      <c r="H21" s="49"/>
      <c r="I21" s="38"/>
      <c r="J21" s="39"/>
      <c r="K21" s="39"/>
      <c r="L21" s="423"/>
      <c r="M21" s="243"/>
      <c r="N21" s="243"/>
      <c r="O21" s="423"/>
      <c r="P21" s="243"/>
      <c r="Q21" s="424"/>
      <c r="R21" s="247"/>
      <c r="S21" s="247"/>
      <c r="T21" s="247"/>
      <c r="U21" s="247"/>
      <c r="V21" s="247"/>
      <c r="W21" s="247"/>
      <c r="X21" s="247"/>
      <c r="Y21" s="247"/>
      <c r="Z21" s="247"/>
      <c r="AA21" s="247"/>
      <c r="AB21" s="247"/>
      <c r="AC21" s="247"/>
    </row>
    <row r="22">
      <c r="A22" s="418" t="s">
        <v>1653</v>
      </c>
      <c r="B22" s="419" t="s">
        <v>1654</v>
      </c>
      <c r="C22" s="243"/>
      <c r="D22" s="420" t="s">
        <v>1655</v>
      </c>
      <c r="E22" s="421">
        <v>45504.0</v>
      </c>
      <c r="F22" s="422">
        <v>15.99</v>
      </c>
      <c r="G22" s="49">
        <v>0.21</v>
      </c>
      <c r="H22" s="49"/>
      <c r="I22" s="38"/>
      <c r="J22" s="39"/>
      <c r="K22" s="39"/>
      <c r="L22" s="423"/>
      <c r="M22" s="243"/>
      <c r="N22" s="243"/>
      <c r="O22" s="423"/>
      <c r="P22" s="243"/>
      <c r="Q22" s="424"/>
      <c r="R22" s="247"/>
      <c r="S22" s="247"/>
      <c r="T22" s="247"/>
      <c r="U22" s="247"/>
      <c r="V22" s="247"/>
      <c r="W22" s="247"/>
      <c r="X22" s="247"/>
      <c r="Y22" s="247"/>
      <c r="Z22" s="247"/>
      <c r="AA22" s="247"/>
      <c r="AB22" s="247"/>
      <c r="AC22" s="247"/>
    </row>
    <row r="23">
      <c r="A23" s="418" t="s">
        <v>1653</v>
      </c>
      <c r="B23" s="419" t="s">
        <v>1654</v>
      </c>
      <c r="C23" s="243"/>
      <c r="D23" s="420" t="s">
        <v>1656</v>
      </c>
      <c r="E23" s="421">
        <v>45504.0</v>
      </c>
      <c r="F23" s="422">
        <v>18.99</v>
      </c>
      <c r="G23" s="49">
        <v>0.25</v>
      </c>
      <c r="H23" s="49"/>
      <c r="I23" s="38"/>
      <c r="J23" s="39"/>
      <c r="K23" s="39"/>
      <c r="L23" s="423"/>
      <c r="M23" s="243"/>
      <c r="N23" s="243"/>
      <c r="O23" s="423"/>
      <c r="P23" s="243"/>
      <c r="Q23" s="424"/>
      <c r="R23" s="247"/>
      <c r="S23" s="247"/>
      <c r="T23" s="247"/>
      <c r="U23" s="247"/>
      <c r="V23" s="247"/>
      <c r="W23" s="247"/>
      <c r="X23" s="247"/>
      <c r="Y23" s="247"/>
      <c r="Z23" s="247"/>
      <c r="AA23" s="247"/>
      <c r="AB23" s="247"/>
      <c r="AC23" s="247"/>
    </row>
    <row r="24">
      <c r="A24" s="418" t="s">
        <v>1642</v>
      </c>
      <c r="B24" s="243"/>
      <c r="C24" s="243"/>
      <c r="D24" s="420"/>
      <c r="E24" s="421">
        <v>45505.0</v>
      </c>
      <c r="F24" s="422">
        <v>264.06</v>
      </c>
      <c r="G24" s="49" t="s">
        <v>39</v>
      </c>
      <c r="H24" s="49"/>
      <c r="I24" s="38"/>
      <c r="J24" s="39"/>
      <c r="K24" s="39"/>
      <c r="L24" s="423"/>
      <c r="M24" s="243"/>
      <c r="N24" s="243"/>
      <c r="O24" s="423"/>
      <c r="P24" s="243"/>
      <c r="Q24" s="424"/>
      <c r="R24" s="247"/>
      <c r="S24" s="247"/>
      <c r="T24" s="247"/>
      <c r="U24" s="247"/>
      <c r="V24" s="247"/>
      <c r="W24" s="247"/>
      <c r="X24" s="247"/>
      <c r="Y24" s="247"/>
      <c r="Z24" s="247"/>
      <c r="AA24" s="247"/>
      <c r="AB24" s="247"/>
      <c r="AC24" s="247"/>
    </row>
    <row r="25">
      <c r="A25" s="418" t="s">
        <v>1657</v>
      </c>
      <c r="B25" s="243"/>
      <c r="C25" s="243"/>
      <c r="D25" s="420"/>
      <c r="E25" s="421">
        <v>45505.0</v>
      </c>
      <c r="F25" s="422">
        <v>105.6</v>
      </c>
      <c r="G25" s="49">
        <v>5.57</v>
      </c>
      <c r="H25" s="49"/>
      <c r="I25" s="38"/>
      <c r="J25" s="39"/>
      <c r="K25" s="39"/>
      <c r="L25" s="423"/>
      <c r="M25" s="243"/>
      <c r="N25" s="243"/>
      <c r="O25" s="423"/>
      <c r="P25" s="243"/>
      <c r="Q25" s="424"/>
      <c r="R25" s="247"/>
      <c r="S25" s="247"/>
      <c r="T25" s="247"/>
      <c r="U25" s="247"/>
      <c r="V25" s="247"/>
      <c r="W25" s="247"/>
      <c r="X25" s="247"/>
      <c r="Y25" s="247"/>
      <c r="Z25" s="247"/>
      <c r="AA25" s="247"/>
      <c r="AB25" s="247"/>
      <c r="AC25" s="247"/>
    </row>
    <row r="26">
      <c r="A26" s="418" t="s">
        <v>1658</v>
      </c>
      <c r="B26" s="419" t="s">
        <v>1635</v>
      </c>
      <c r="C26" s="243"/>
      <c r="D26" s="420"/>
      <c r="E26" s="421">
        <v>45512.0</v>
      </c>
      <c r="F26" s="422">
        <v>120.83</v>
      </c>
      <c r="G26" s="49">
        <v>0.52</v>
      </c>
      <c r="H26" s="49"/>
      <c r="I26" s="38"/>
      <c r="J26" s="39"/>
      <c r="K26" s="39"/>
      <c r="L26" s="423"/>
      <c r="M26" s="243"/>
      <c r="N26" s="243"/>
      <c r="O26" s="423"/>
      <c r="P26" s="243"/>
      <c r="Q26" s="424"/>
      <c r="R26" s="247"/>
      <c r="S26" s="247"/>
      <c r="T26" s="247"/>
      <c r="U26" s="247"/>
      <c r="V26" s="247"/>
      <c r="W26" s="247"/>
      <c r="X26" s="247"/>
      <c r="Y26" s="247"/>
      <c r="Z26" s="247"/>
      <c r="AA26" s="247"/>
      <c r="AB26" s="247"/>
      <c r="AC26" s="247"/>
    </row>
    <row r="27">
      <c r="A27" s="418" t="s">
        <v>1659</v>
      </c>
      <c r="B27" s="243"/>
      <c r="C27" s="243"/>
      <c r="D27" s="420"/>
      <c r="E27" s="421">
        <v>45534.0</v>
      </c>
      <c r="F27" s="422">
        <v>132.03</v>
      </c>
      <c r="G27" s="49">
        <v>3.43</v>
      </c>
      <c r="H27" s="49"/>
      <c r="I27" s="38"/>
      <c r="J27" s="39"/>
      <c r="K27" s="39"/>
      <c r="L27" s="423"/>
      <c r="M27" s="243"/>
      <c r="N27" s="243"/>
      <c r="O27" s="423"/>
      <c r="P27" s="243"/>
      <c r="Q27" s="424"/>
      <c r="R27" s="247"/>
      <c r="S27" s="247"/>
      <c r="T27" s="247"/>
      <c r="U27" s="247"/>
      <c r="V27" s="247"/>
      <c r="W27" s="247"/>
      <c r="X27" s="247"/>
      <c r="Y27" s="247"/>
      <c r="Z27" s="247"/>
      <c r="AA27" s="247"/>
      <c r="AB27" s="247"/>
      <c r="AC27" s="247"/>
    </row>
    <row r="28">
      <c r="A28" s="418" t="s">
        <v>1660</v>
      </c>
      <c r="B28" s="243"/>
      <c r="C28" s="243"/>
      <c r="D28" s="420"/>
      <c r="E28" s="421">
        <v>45534.0</v>
      </c>
      <c r="F28" s="422">
        <v>99.94</v>
      </c>
      <c r="G28" s="49">
        <v>3.17</v>
      </c>
      <c r="H28" s="49"/>
      <c r="I28" s="38"/>
      <c r="J28" s="39"/>
      <c r="K28" s="39"/>
      <c r="L28" s="423"/>
      <c r="M28" s="243"/>
      <c r="N28" s="243"/>
      <c r="O28" s="423"/>
      <c r="P28" s="243"/>
      <c r="Q28" s="424"/>
      <c r="R28" s="247"/>
      <c r="S28" s="247"/>
      <c r="T28" s="247"/>
      <c r="U28" s="247"/>
      <c r="V28" s="247"/>
      <c r="W28" s="247"/>
      <c r="X28" s="247"/>
      <c r="Y28" s="247"/>
      <c r="Z28" s="247"/>
      <c r="AA28" s="247"/>
      <c r="AB28" s="247"/>
      <c r="AC28" s="247"/>
    </row>
    <row r="29">
      <c r="A29" s="418" t="s">
        <v>1661</v>
      </c>
      <c r="B29" s="419" t="s">
        <v>1652</v>
      </c>
      <c r="C29" s="243"/>
      <c r="D29" s="420" t="s">
        <v>1662</v>
      </c>
      <c r="E29" s="421">
        <v>45548.0</v>
      </c>
      <c r="F29" s="422">
        <v>50.75</v>
      </c>
      <c r="G29" s="49">
        <v>1.51</v>
      </c>
      <c r="H29" s="49"/>
      <c r="I29" s="38"/>
      <c r="J29" s="39"/>
      <c r="K29" s="39"/>
      <c r="L29" s="423"/>
      <c r="M29" s="243"/>
      <c r="N29" s="243"/>
      <c r="O29" s="423"/>
      <c r="P29" s="243"/>
      <c r="Q29" s="424"/>
      <c r="R29" s="247"/>
      <c r="S29" s="247"/>
      <c r="T29" s="247"/>
      <c r="U29" s="247"/>
      <c r="V29" s="247"/>
      <c r="W29" s="247"/>
      <c r="X29" s="247"/>
      <c r="Y29" s="247"/>
      <c r="Z29" s="247"/>
      <c r="AA29" s="247"/>
      <c r="AB29" s="247"/>
      <c r="AC29" s="247"/>
    </row>
    <row r="30">
      <c r="A30" s="418" t="s">
        <v>1663</v>
      </c>
      <c r="B30" s="419" t="s">
        <v>1635</v>
      </c>
      <c r="C30" s="243"/>
      <c r="D30" s="420" t="s">
        <v>1639</v>
      </c>
      <c r="E30" s="421">
        <v>45548.0</v>
      </c>
      <c r="F30" s="422">
        <v>20.97</v>
      </c>
      <c r="G30" s="49">
        <v>13.59</v>
      </c>
      <c r="H30" s="49"/>
      <c r="I30" s="38"/>
      <c r="J30" s="39"/>
      <c r="K30" s="39"/>
      <c r="L30" s="423"/>
      <c r="M30" s="243"/>
      <c r="N30" s="243"/>
      <c r="O30" s="423"/>
      <c r="P30" s="243"/>
      <c r="Q30" s="424"/>
      <c r="R30" s="247"/>
      <c r="S30" s="247"/>
      <c r="T30" s="247"/>
      <c r="U30" s="247"/>
      <c r="V30" s="247"/>
      <c r="W30" s="247"/>
      <c r="X30" s="247"/>
      <c r="Y30" s="247"/>
      <c r="Z30" s="247"/>
      <c r="AA30" s="247"/>
      <c r="AB30" s="247"/>
      <c r="AC30" s="247"/>
    </row>
    <row r="31">
      <c r="A31" s="418" t="s">
        <v>1664</v>
      </c>
      <c r="B31" s="419" t="s">
        <v>1633</v>
      </c>
      <c r="C31" s="243"/>
      <c r="D31" s="243"/>
      <c r="E31" s="421">
        <v>45553.0</v>
      </c>
      <c r="F31" s="422">
        <v>0.08</v>
      </c>
      <c r="G31" s="49"/>
      <c r="H31" s="49"/>
      <c r="I31" s="38"/>
      <c r="J31" s="39"/>
      <c r="K31" s="39"/>
      <c r="L31" s="423"/>
      <c r="M31" s="243"/>
      <c r="N31" s="243"/>
      <c r="O31" s="423"/>
      <c r="P31" s="243"/>
      <c r="Q31" s="424"/>
      <c r="R31" s="247"/>
      <c r="S31" s="247"/>
      <c r="T31" s="247"/>
      <c r="U31" s="247"/>
      <c r="V31" s="247"/>
      <c r="W31" s="247"/>
      <c r="X31" s="247"/>
      <c r="Y31" s="247"/>
      <c r="Z31" s="247"/>
      <c r="AA31" s="247"/>
      <c r="AB31" s="247"/>
      <c r="AC31" s="247"/>
    </row>
    <row r="32">
      <c r="A32" s="418" t="s">
        <v>1665</v>
      </c>
      <c r="B32" s="419" t="s">
        <v>1633</v>
      </c>
      <c r="C32" s="243"/>
      <c r="D32" s="243"/>
      <c r="E32" s="421">
        <v>45553.0</v>
      </c>
      <c r="F32" s="422" t="s">
        <v>459</v>
      </c>
      <c r="G32" s="49"/>
      <c r="H32" s="49"/>
      <c r="I32" s="38"/>
      <c r="J32" s="39"/>
      <c r="K32" s="39"/>
      <c r="L32" s="423"/>
      <c r="M32" s="243"/>
      <c r="N32" s="243"/>
      <c r="O32" s="423"/>
      <c r="P32" s="243"/>
      <c r="Q32" s="424"/>
      <c r="R32" s="247"/>
      <c r="S32" s="247"/>
      <c r="T32" s="247"/>
      <c r="U32" s="247"/>
      <c r="V32" s="247"/>
      <c r="W32" s="247"/>
      <c r="X32" s="247"/>
      <c r="Y32" s="247"/>
      <c r="Z32" s="247"/>
      <c r="AA32" s="247"/>
      <c r="AB32" s="247"/>
      <c r="AC32" s="247"/>
    </row>
    <row r="33">
      <c r="A33" s="418" t="s">
        <v>1666</v>
      </c>
      <c r="B33" s="419" t="s">
        <v>1633</v>
      </c>
      <c r="C33" s="243"/>
      <c r="D33" s="243"/>
      <c r="E33" s="421">
        <v>45553.0</v>
      </c>
      <c r="F33" s="422" t="s">
        <v>459</v>
      </c>
      <c r="G33" s="49"/>
      <c r="H33" s="49"/>
      <c r="I33" s="38"/>
      <c r="J33" s="39"/>
      <c r="K33" s="39"/>
      <c r="L33" s="423"/>
      <c r="M33" s="243"/>
      <c r="N33" s="243"/>
      <c r="O33" s="423"/>
      <c r="P33" s="243"/>
      <c r="Q33" s="424"/>
      <c r="R33" s="247"/>
      <c r="S33" s="247"/>
      <c r="T33" s="247"/>
      <c r="U33" s="247"/>
      <c r="V33" s="247"/>
      <c r="W33" s="247"/>
      <c r="X33" s="247"/>
      <c r="Y33" s="247"/>
      <c r="Z33" s="247"/>
      <c r="AA33" s="247"/>
      <c r="AB33" s="247"/>
      <c r="AC33" s="247"/>
    </row>
    <row r="34">
      <c r="A34" s="418" t="s">
        <v>1667</v>
      </c>
      <c r="B34" s="419" t="s">
        <v>1633</v>
      </c>
      <c r="C34" s="243"/>
      <c r="D34" s="243"/>
      <c r="E34" s="421">
        <v>45553.0</v>
      </c>
      <c r="F34" s="422" t="s">
        <v>459</v>
      </c>
      <c r="G34" s="49"/>
      <c r="H34" s="49"/>
      <c r="I34" s="38"/>
      <c r="J34" s="39"/>
      <c r="K34" s="39"/>
      <c r="L34" s="423"/>
      <c r="M34" s="243"/>
      <c r="N34" s="243"/>
      <c r="O34" s="423"/>
      <c r="P34" s="243"/>
      <c r="Q34" s="424"/>
      <c r="R34" s="247"/>
      <c r="S34" s="247"/>
      <c r="T34" s="247"/>
      <c r="U34" s="247"/>
      <c r="V34" s="247"/>
      <c r="W34" s="247"/>
      <c r="X34" s="247"/>
      <c r="Y34" s="247"/>
      <c r="Z34" s="247"/>
      <c r="AA34" s="247"/>
      <c r="AB34" s="247"/>
      <c r="AC34" s="247"/>
    </row>
    <row r="35">
      <c r="A35" s="418" t="s">
        <v>1668</v>
      </c>
      <c r="B35" s="419" t="s">
        <v>1635</v>
      </c>
      <c r="C35" s="243"/>
      <c r="D35" s="420" t="s">
        <v>1646</v>
      </c>
      <c r="E35" s="421">
        <v>45553.0</v>
      </c>
      <c r="F35" s="422" t="s">
        <v>459</v>
      </c>
      <c r="G35" s="49"/>
      <c r="H35" s="49"/>
      <c r="I35" s="38"/>
      <c r="J35" s="39"/>
      <c r="K35" s="39"/>
      <c r="L35" s="423"/>
      <c r="M35" s="243"/>
      <c r="N35" s="243"/>
      <c r="O35" s="423"/>
      <c r="P35" s="243"/>
      <c r="Q35" s="424"/>
      <c r="R35" s="247"/>
      <c r="S35" s="247"/>
      <c r="T35" s="247"/>
      <c r="U35" s="247"/>
      <c r="V35" s="247"/>
      <c r="W35" s="247"/>
      <c r="X35" s="247"/>
      <c r="Y35" s="247"/>
      <c r="Z35" s="247"/>
      <c r="AA35" s="247"/>
      <c r="AB35" s="247"/>
      <c r="AC35" s="247"/>
    </row>
    <row r="36">
      <c r="A36" s="418" t="s">
        <v>1669</v>
      </c>
      <c r="B36" s="419" t="s">
        <v>1633</v>
      </c>
      <c r="C36" s="243"/>
      <c r="D36" s="420" t="s">
        <v>1670</v>
      </c>
      <c r="E36" s="421">
        <v>45555.0</v>
      </c>
      <c r="F36" s="422">
        <v>37.2</v>
      </c>
      <c r="G36" s="425">
        <v>3.6</v>
      </c>
      <c r="H36" s="49"/>
      <c r="I36" s="38"/>
      <c r="J36" s="39"/>
      <c r="K36" s="39"/>
      <c r="L36" s="423"/>
      <c r="M36" s="243"/>
      <c r="N36" s="243"/>
      <c r="O36" s="423"/>
      <c r="P36" s="243"/>
      <c r="Q36" s="424"/>
      <c r="R36" s="247"/>
      <c r="S36" s="247"/>
      <c r="T36" s="247"/>
      <c r="U36" s="247"/>
      <c r="V36" s="247"/>
      <c r="W36" s="247"/>
      <c r="X36" s="247"/>
      <c r="Y36" s="247"/>
      <c r="Z36" s="247"/>
      <c r="AA36" s="247"/>
      <c r="AB36" s="247"/>
      <c r="AC36" s="247"/>
    </row>
    <row r="37">
      <c r="A37" s="418" t="s">
        <v>1671</v>
      </c>
      <c r="B37" s="419" t="s">
        <v>1633</v>
      </c>
      <c r="C37" s="420"/>
      <c r="D37" s="420" t="s">
        <v>1672</v>
      </c>
      <c r="E37" s="426">
        <v>45555.0</v>
      </c>
      <c r="F37" s="422">
        <v>20.7</v>
      </c>
      <c r="G37" s="425">
        <v>1.8</v>
      </c>
      <c r="H37" s="49"/>
      <c r="I37" s="38"/>
      <c r="J37" s="39"/>
      <c r="K37" s="39"/>
      <c r="L37" s="423"/>
      <c r="M37" s="243"/>
      <c r="N37" s="243"/>
      <c r="O37" s="423"/>
      <c r="P37" s="243"/>
      <c r="Q37" s="424"/>
      <c r="R37" s="247"/>
      <c r="S37" s="247"/>
      <c r="T37" s="247"/>
      <c r="U37" s="247"/>
      <c r="V37" s="247"/>
      <c r="W37" s="247"/>
      <c r="X37" s="247"/>
      <c r="Y37" s="247"/>
      <c r="Z37" s="247"/>
      <c r="AA37" s="247"/>
      <c r="AB37" s="247"/>
      <c r="AC37" s="247"/>
    </row>
    <row r="38">
      <c r="A38" s="418" t="s">
        <v>1673</v>
      </c>
      <c r="B38" s="419" t="s">
        <v>1633</v>
      </c>
      <c r="C38" s="420"/>
      <c r="D38" s="420" t="s">
        <v>1674</v>
      </c>
      <c r="E38" s="426">
        <v>45555.0</v>
      </c>
      <c r="F38" s="422">
        <v>25.2</v>
      </c>
      <c r="G38" s="425">
        <v>1.2</v>
      </c>
      <c r="H38" s="49"/>
      <c r="I38" s="38"/>
      <c r="J38" s="39"/>
      <c r="K38" s="39"/>
      <c r="L38" s="423"/>
      <c r="M38" s="243"/>
      <c r="N38" s="243"/>
      <c r="O38" s="423"/>
      <c r="P38" s="243"/>
      <c r="Q38" s="424"/>
      <c r="R38" s="247"/>
      <c r="S38" s="247"/>
      <c r="T38" s="247"/>
      <c r="U38" s="247"/>
      <c r="V38" s="247"/>
      <c r="W38" s="247"/>
      <c r="X38" s="247"/>
      <c r="Y38" s="247"/>
      <c r="Z38" s="247"/>
      <c r="AA38" s="247"/>
      <c r="AB38" s="247"/>
      <c r="AC38" s="247"/>
    </row>
    <row r="39">
      <c r="A39" s="418" t="s">
        <v>1675</v>
      </c>
      <c r="B39" s="419" t="s">
        <v>1633</v>
      </c>
      <c r="C39" s="420"/>
      <c r="D39" s="420" t="s">
        <v>1672</v>
      </c>
      <c r="E39" s="426">
        <v>45555.0</v>
      </c>
      <c r="F39" s="422">
        <v>20.4</v>
      </c>
      <c r="G39" s="425">
        <v>3.3</v>
      </c>
      <c r="H39" s="49"/>
      <c r="I39" s="38"/>
      <c r="J39" s="39"/>
      <c r="K39" s="39"/>
      <c r="L39" s="423"/>
      <c r="M39" s="243"/>
      <c r="N39" s="243"/>
      <c r="O39" s="423"/>
      <c r="P39" s="243"/>
      <c r="Q39" s="424"/>
      <c r="R39" s="247"/>
      <c r="S39" s="247"/>
      <c r="T39" s="247"/>
      <c r="U39" s="247"/>
      <c r="V39" s="247"/>
      <c r="W39" s="247"/>
      <c r="X39" s="247"/>
      <c r="Y39" s="247"/>
      <c r="Z39" s="247"/>
      <c r="AA39" s="247"/>
      <c r="AB39" s="247"/>
      <c r="AC39" s="247"/>
    </row>
    <row r="40" ht="16.5" customHeight="1">
      <c r="A40" s="418" t="s">
        <v>1676</v>
      </c>
      <c r="B40" s="419" t="s">
        <v>1633</v>
      </c>
      <c r="C40" s="420"/>
      <c r="D40" s="420" t="s">
        <v>1670</v>
      </c>
      <c r="E40" s="426">
        <v>45555.0</v>
      </c>
      <c r="F40" s="422">
        <v>39.6</v>
      </c>
      <c r="G40" s="425">
        <v>3.6</v>
      </c>
      <c r="H40" s="49"/>
      <c r="I40" s="38"/>
      <c r="J40" s="39"/>
      <c r="K40" s="39"/>
      <c r="L40" s="423"/>
      <c r="M40" s="243"/>
      <c r="N40" s="243"/>
      <c r="O40" s="423"/>
      <c r="P40" s="243"/>
      <c r="Q40" s="424"/>
      <c r="R40" s="247"/>
      <c r="S40" s="247"/>
      <c r="T40" s="247"/>
      <c r="U40" s="247"/>
      <c r="V40" s="247"/>
      <c r="W40" s="247"/>
      <c r="X40" s="247"/>
      <c r="Y40" s="247"/>
      <c r="Z40" s="247"/>
      <c r="AA40" s="247"/>
      <c r="AB40" s="247"/>
      <c r="AC40" s="247"/>
    </row>
    <row r="41">
      <c r="A41" s="418" t="s">
        <v>1677</v>
      </c>
      <c r="B41" s="419" t="s">
        <v>1633</v>
      </c>
      <c r="C41" s="420"/>
      <c r="D41" s="420" t="s">
        <v>1670</v>
      </c>
      <c r="E41" s="426">
        <v>45555.0</v>
      </c>
      <c r="F41" s="422">
        <v>38.7</v>
      </c>
      <c r="G41" s="425">
        <v>3.6</v>
      </c>
      <c r="H41" s="49"/>
      <c r="I41" s="38"/>
      <c r="J41" s="39"/>
      <c r="K41" s="39"/>
      <c r="L41" s="423"/>
      <c r="M41" s="243"/>
      <c r="N41" s="243"/>
      <c r="O41" s="423"/>
      <c r="P41" s="243"/>
      <c r="Q41" s="424"/>
      <c r="R41" s="247"/>
      <c r="S41" s="247"/>
      <c r="T41" s="247"/>
      <c r="U41" s="247"/>
      <c r="V41" s="247"/>
      <c r="W41" s="247"/>
      <c r="X41" s="247"/>
      <c r="Y41" s="247"/>
      <c r="Z41" s="247"/>
      <c r="AA41" s="247"/>
      <c r="AB41" s="247"/>
      <c r="AC41" s="247"/>
    </row>
    <row r="42">
      <c r="A42" s="418" t="s">
        <v>1678</v>
      </c>
      <c r="B42" s="419" t="s">
        <v>1633</v>
      </c>
      <c r="C42" s="420"/>
      <c r="D42" s="420"/>
      <c r="E42" s="426">
        <v>45555.0</v>
      </c>
      <c r="F42" s="422">
        <v>0.07</v>
      </c>
      <c r="G42" s="425">
        <v>0.04</v>
      </c>
      <c r="H42" s="49"/>
      <c r="I42" s="38"/>
      <c r="J42" s="39"/>
      <c r="K42" s="39"/>
      <c r="L42" s="423"/>
      <c r="M42" s="243"/>
      <c r="N42" s="243"/>
      <c r="O42" s="423"/>
      <c r="P42" s="243"/>
      <c r="Q42" s="424"/>
      <c r="R42" s="247"/>
      <c r="S42" s="247"/>
      <c r="T42" s="247"/>
      <c r="U42" s="247"/>
      <c r="V42" s="247"/>
      <c r="W42" s="247"/>
      <c r="X42" s="247"/>
      <c r="Y42" s="247"/>
      <c r="Z42" s="247"/>
      <c r="AA42" s="247"/>
      <c r="AB42" s="247"/>
      <c r="AC42" s="247"/>
    </row>
    <row r="43">
      <c r="A43" s="418" t="s">
        <v>1679</v>
      </c>
      <c r="B43" s="420"/>
      <c r="C43" s="420"/>
      <c r="D43" s="420" t="s">
        <v>1639</v>
      </c>
      <c r="E43" s="426">
        <v>45558.0</v>
      </c>
      <c r="F43" s="422" t="s">
        <v>459</v>
      </c>
      <c r="G43" s="425">
        <v>0.91</v>
      </c>
      <c r="H43" s="49"/>
      <c r="I43" s="38"/>
      <c r="J43" s="39"/>
      <c r="K43" s="39"/>
      <c r="L43" s="423"/>
      <c r="M43" s="243"/>
      <c r="N43" s="243"/>
      <c r="O43" s="423"/>
      <c r="P43" s="243"/>
      <c r="Q43" s="424"/>
      <c r="R43" s="247"/>
      <c r="S43" s="247"/>
      <c r="T43" s="247"/>
      <c r="U43" s="247"/>
      <c r="V43" s="247"/>
      <c r="W43" s="247"/>
      <c r="X43" s="247"/>
      <c r="Y43" s="247"/>
      <c r="Z43" s="247"/>
      <c r="AA43" s="247"/>
      <c r="AB43" s="247"/>
      <c r="AC43" s="247"/>
    </row>
    <row r="44">
      <c r="A44" s="418" t="s">
        <v>1680</v>
      </c>
      <c r="B44" s="419" t="s">
        <v>1633</v>
      </c>
      <c r="C44" s="420" t="s">
        <v>1642</v>
      </c>
      <c r="D44" s="420" t="s">
        <v>1670</v>
      </c>
      <c r="E44" s="426">
        <v>45559.0</v>
      </c>
      <c r="F44" s="422">
        <v>104.11</v>
      </c>
      <c r="G44" s="425">
        <v>0.66</v>
      </c>
      <c r="H44" s="49"/>
      <c r="I44" s="38"/>
      <c r="J44" s="39"/>
      <c r="K44" s="39"/>
      <c r="L44" s="423"/>
      <c r="M44" s="243"/>
      <c r="N44" s="243"/>
      <c r="O44" s="423"/>
      <c r="P44" s="243"/>
      <c r="Q44" s="424"/>
      <c r="R44" s="247"/>
      <c r="S44" s="247"/>
      <c r="T44" s="247"/>
      <c r="U44" s="247"/>
      <c r="V44" s="247"/>
      <c r="W44" s="247"/>
      <c r="X44" s="247"/>
      <c r="Y44" s="247"/>
      <c r="Z44" s="247"/>
      <c r="AA44" s="247"/>
      <c r="AB44" s="247"/>
      <c r="AC44" s="247"/>
    </row>
    <row r="45">
      <c r="A45" s="418" t="s">
        <v>1681</v>
      </c>
      <c r="B45" s="243"/>
      <c r="C45" s="243"/>
      <c r="D45" s="420"/>
      <c r="E45" s="426">
        <v>45559.0</v>
      </c>
      <c r="F45" s="422">
        <v>102.69</v>
      </c>
      <c r="G45" s="425">
        <v>1.16</v>
      </c>
      <c r="H45" s="49"/>
      <c r="I45" s="38"/>
      <c r="J45" s="39"/>
      <c r="K45" s="39"/>
      <c r="L45" s="423"/>
      <c r="M45" s="243"/>
      <c r="N45" s="243"/>
      <c r="O45" s="423"/>
      <c r="P45" s="243"/>
      <c r="Q45" s="424"/>
      <c r="R45" s="247"/>
      <c r="S45" s="247"/>
      <c r="T45" s="247"/>
      <c r="U45" s="247"/>
      <c r="V45" s="247"/>
      <c r="W45" s="247"/>
      <c r="X45" s="247"/>
      <c r="Y45" s="247"/>
      <c r="Z45" s="247"/>
      <c r="AA45" s="247"/>
      <c r="AB45" s="247"/>
      <c r="AC45" s="247"/>
    </row>
    <row r="46">
      <c r="A46" s="418" t="s">
        <v>1682</v>
      </c>
      <c r="B46" s="243"/>
      <c r="C46" s="243"/>
      <c r="D46" s="420" t="s">
        <v>1683</v>
      </c>
      <c r="E46" s="426">
        <v>45559.0</v>
      </c>
      <c r="F46" s="422">
        <v>74.64</v>
      </c>
      <c r="G46" s="425">
        <v>3.04</v>
      </c>
      <c r="H46" s="49"/>
      <c r="I46" s="38"/>
      <c r="J46" s="39"/>
      <c r="K46" s="39"/>
      <c r="L46" s="423"/>
      <c r="M46" s="243"/>
      <c r="N46" s="243"/>
      <c r="O46" s="423"/>
      <c r="P46" s="243"/>
      <c r="Q46" s="424"/>
      <c r="R46" s="247"/>
      <c r="S46" s="247"/>
      <c r="T46" s="247"/>
      <c r="U46" s="247"/>
      <c r="V46" s="247"/>
      <c r="W46" s="247"/>
      <c r="X46" s="247"/>
      <c r="Y46" s="247"/>
      <c r="Z46" s="247"/>
      <c r="AA46" s="247"/>
      <c r="AB46" s="247"/>
      <c r="AC46" s="247"/>
    </row>
    <row r="47">
      <c r="A47" s="418" t="s">
        <v>1684</v>
      </c>
      <c r="B47" s="243"/>
      <c r="C47" s="243"/>
      <c r="D47" s="420"/>
      <c r="E47" s="426">
        <v>45559.0</v>
      </c>
      <c r="F47" s="422">
        <v>85.96</v>
      </c>
      <c r="G47" s="425">
        <v>1.79</v>
      </c>
      <c r="H47" s="49"/>
      <c r="I47" s="38"/>
      <c r="J47" s="39"/>
      <c r="K47" s="39"/>
      <c r="L47" s="423"/>
      <c r="M47" s="243"/>
      <c r="N47" s="243"/>
      <c r="O47" s="423"/>
      <c r="P47" s="243"/>
      <c r="Q47" s="424"/>
      <c r="R47" s="247"/>
      <c r="S47" s="247"/>
      <c r="T47" s="247"/>
      <c r="U47" s="247"/>
      <c r="V47" s="247"/>
      <c r="W47" s="247"/>
      <c r="X47" s="247"/>
      <c r="Y47" s="247"/>
      <c r="Z47" s="247"/>
      <c r="AA47" s="247"/>
      <c r="AB47" s="247"/>
      <c r="AC47" s="247"/>
    </row>
    <row r="48">
      <c r="A48" s="418" t="s">
        <v>1685</v>
      </c>
      <c r="B48" s="243"/>
      <c r="C48" s="243"/>
      <c r="D48" s="420"/>
      <c r="E48" s="426">
        <v>45559.0</v>
      </c>
      <c r="F48" s="422">
        <v>88.51</v>
      </c>
      <c r="G48" s="425">
        <v>1.55</v>
      </c>
      <c r="H48" s="49"/>
      <c r="I48" s="38"/>
      <c r="J48" s="39"/>
      <c r="K48" s="39"/>
      <c r="L48" s="423"/>
      <c r="M48" s="243"/>
      <c r="N48" s="243"/>
      <c r="O48" s="423"/>
      <c r="P48" s="243"/>
      <c r="Q48" s="424"/>
      <c r="R48" s="247"/>
      <c r="S48" s="247"/>
      <c r="T48" s="247"/>
      <c r="U48" s="247"/>
      <c r="V48" s="247"/>
      <c r="W48" s="247"/>
      <c r="X48" s="247"/>
      <c r="Y48" s="247"/>
      <c r="Z48" s="247"/>
      <c r="AA48" s="247"/>
      <c r="AB48" s="247"/>
      <c r="AC48" s="247"/>
    </row>
    <row r="49">
      <c r="A49" s="418" t="s">
        <v>1640</v>
      </c>
      <c r="B49" s="243"/>
      <c r="C49" s="243"/>
      <c r="D49" s="420"/>
      <c r="E49" s="426">
        <v>45559.0</v>
      </c>
      <c r="F49" s="422">
        <v>69.61</v>
      </c>
      <c r="G49" s="425">
        <v>0.82</v>
      </c>
      <c r="H49" s="49"/>
      <c r="I49" s="38"/>
      <c r="J49" s="39"/>
      <c r="K49" s="39"/>
      <c r="L49" s="423"/>
      <c r="M49" s="243"/>
      <c r="N49" s="243"/>
      <c r="O49" s="423"/>
      <c r="P49" s="243"/>
      <c r="Q49" s="424"/>
      <c r="R49" s="247"/>
      <c r="S49" s="247"/>
      <c r="T49" s="247"/>
      <c r="U49" s="247"/>
      <c r="V49" s="247"/>
      <c r="W49" s="247"/>
      <c r="X49" s="247"/>
      <c r="Y49" s="247"/>
      <c r="Z49" s="247"/>
      <c r="AA49" s="247"/>
      <c r="AB49" s="247"/>
      <c r="AC49" s="247"/>
    </row>
    <row r="50">
      <c r="A50" s="418" t="s">
        <v>1686</v>
      </c>
      <c r="B50" s="243"/>
      <c r="C50" s="243"/>
      <c r="D50" s="420"/>
      <c r="E50" s="426">
        <v>45559.0</v>
      </c>
      <c r="F50" s="422">
        <v>54.99</v>
      </c>
      <c r="G50" s="425">
        <v>2.07</v>
      </c>
      <c r="H50" s="49"/>
      <c r="I50" s="38"/>
      <c r="J50" s="39"/>
      <c r="K50" s="39"/>
      <c r="L50" s="423"/>
      <c r="M50" s="243"/>
      <c r="N50" s="243"/>
      <c r="O50" s="423"/>
      <c r="P50" s="243"/>
      <c r="Q50" s="424"/>
      <c r="R50" s="247"/>
      <c r="S50" s="247"/>
      <c r="T50" s="247"/>
      <c r="U50" s="247"/>
      <c r="V50" s="247"/>
      <c r="W50" s="247"/>
      <c r="X50" s="247"/>
      <c r="Y50" s="247"/>
      <c r="Z50" s="247"/>
      <c r="AA50" s="247"/>
      <c r="AB50" s="247"/>
      <c r="AC50" s="247"/>
    </row>
    <row r="51">
      <c r="A51" s="418" t="s">
        <v>1687</v>
      </c>
      <c r="B51" s="419" t="s">
        <v>1652</v>
      </c>
      <c r="C51" s="243"/>
      <c r="D51" s="420"/>
      <c r="E51" s="426">
        <v>45561.0</v>
      </c>
      <c r="F51" s="422">
        <v>111.44</v>
      </c>
      <c r="G51" s="425">
        <v>0.48</v>
      </c>
      <c r="H51" s="49"/>
      <c r="I51" s="38"/>
      <c r="J51" s="39"/>
      <c r="K51" s="39"/>
      <c r="L51" s="423"/>
      <c r="M51" s="243"/>
      <c r="N51" s="243"/>
      <c r="O51" s="423"/>
      <c r="P51" s="243"/>
      <c r="Q51" s="424"/>
      <c r="R51" s="247"/>
      <c r="S51" s="247"/>
      <c r="T51" s="247"/>
      <c r="U51" s="247"/>
      <c r="V51" s="247"/>
      <c r="W51" s="247"/>
      <c r="X51" s="247"/>
      <c r="Y51" s="247"/>
      <c r="Z51" s="247"/>
      <c r="AA51" s="247"/>
      <c r="AB51" s="247"/>
      <c r="AC51" s="247"/>
    </row>
    <row r="52">
      <c r="A52" s="418" t="s">
        <v>1688</v>
      </c>
      <c r="B52" s="419" t="s">
        <v>1635</v>
      </c>
      <c r="C52" s="243"/>
      <c r="D52" s="420" t="s">
        <v>1689</v>
      </c>
      <c r="E52" s="426">
        <v>45561.0</v>
      </c>
      <c r="F52" s="422">
        <v>35.75</v>
      </c>
      <c r="G52" s="425">
        <v>0.61</v>
      </c>
      <c r="H52" s="49"/>
      <c r="I52" s="38"/>
      <c r="J52" s="39"/>
      <c r="K52" s="39"/>
      <c r="L52" s="423"/>
      <c r="M52" s="243"/>
      <c r="N52" s="243"/>
      <c r="O52" s="423"/>
      <c r="P52" s="243"/>
      <c r="Q52" s="424"/>
      <c r="R52" s="247"/>
      <c r="S52" s="247"/>
      <c r="T52" s="247"/>
      <c r="U52" s="247"/>
      <c r="V52" s="247"/>
      <c r="W52" s="247"/>
      <c r="X52" s="247"/>
      <c r="Y52" s="247"/>
      <c r="Z52" s="247"/>
      <c r="AA52" s="247"/>
      <c r="AB52" s="247"/>
      <c r="AC52" s="247"/>
    </row>
    <row r="53">
      <c r="A53" s="418" t="s">
        <v>1690</v>
      </c>
      <c r="B53" s="419" t="s">
        <v>1652</v>
      </c>
      <c r="C53" s="243"/>
      <c r="D53" s="420"/>
      <c r="E53" s="426">
        <v>45562.0</v>
      </c>
      <c r="F53" s="422">
        <v>25.23</v>
      </c>
      <c r="G53" s="425">
        <v>0.1</v>
      </c>
      <c r="H53" s="49"/>
      <c r="I53" s="38"/>
      <c r="J53" s="39"/>
      <c r="K53" s="39"/>
      <c r="L53" s="423"/>
      <c r="M53" s="243"/>
      <c r="N53" s="243"/>
      <c r="O53" s="423"/>
      <c r="P53" s="243"/>
      <c r="Q53" s="424"/>
      <c r="R53" s="247"/>
      <c r="S53" s="247"/>
      <c r="T53" s="247"/>
      <c r="U53" s="247"/>
      <c r="V53" s="247"/>
      <c r="W53" s="247"/>
      <c r="X53" s="247"/>
      <c r="Y53" s="247"/>
      <c r="Z53" s="247"/>
      <c r="AA53" s="247"/>
      <c r="AB53" s="247"/>
      <c r="AC53" s="247"/>
    </row>
    <row r="54">
      <c r="A54" s="418" t="s">
        <v>1688</v>
      </c>
      <c r="B54" s="419" t="s">
        <v>1635</v>
      </c>
      <c r="C54" s="243"/>
      <c r="D54" s="420" t="s">
        <v>1691</v>
      </c>
      <c r="E54" s="426">
        <v>45562.0</v>
      </c>
      <c r="F54" s="422">
        <v>93.79</v>
      </c>
      <c r="G54" s="425">
        <v>1.48</v>
      </c>
      <c r="H54" s="49"/>
      <c r="I54" s="38"/>
      <c r="J54" s="39"/>
      <c r="K54" s="39"/>
      <c r="L54" s="423"/>
      <c r="M54" s="243"/>
      <c r="N54" s="243"/>
      <c r="O54" s="423"/>
      <c r="P54" s="243"/>
      <c r="Q54" s="424"/>
      <c r="R54" s="247"/>
      <c r="S54" s="247"/>
      <c r="T54" s="247"/>
      <c r="U54" s="247"/>
      <c r="V54" s="247"/>
      <c r="W54" s="247"/>
      <c r="X54" s="247"/>
      <c r="Y54" s="247"/>
      <c r="Z54" s="247"/>
      <c r="AA54" s="247"/>
      <c r="AB54" s="247"/>
      <c r="AC54" s="247"/>
    </row>
    <row r="55">
      <c r="A55" s="418" t="s">
        <v>1692</v>
      </c>
      <c r="B55" s="419" t="s">
        <v>1633</v>
      </c>
      <c r="C55" s="243"/>
      <c r="D55" s="420" t="s">
        <v>1693</v>
      </c>
      <c r="E55" s="426">
        <v>45562.0</v>
      </c>
      <c r="F55" s="422">
        <v>40.2</v>
      </c>
      <c r="G55" s="425">
        <v>1.5</v>
      </c>
      <c r="H55" s="49"/>
      <c r="I55" s="38"/>
      <c r="J55" s="39"/>
      <c r="K55" s="39"/>
      <c r="L55" s="423"/>
      <c r="M55" s="243"/>
      <c r="N55" s="243"/>
      <c r="O55" s="423"/>
      <c r="P55" s="243"/>
      <c r="Q55" s="424"/>
      <c r="R55" s="247"/>
      <c r="S55" s="247"/>
      <c r="T55" s="247"/>
      <c r="U55" s="247"/>
      <c r="V55" s="247"/>
      <c r="W55" s="247"/>
      <c r="X55" s="247"/>
      <c r="Y55" s="247"/>
      <c r="Z55" s="247"/>
      <c r="AA55" s="247"/>
      <c r="AB55" s="247"/>
      <c r="AC55" s="247"/>
    </row>
    <row r="56">
      <c r="A56" s="418" t="s">
        <v>1694</v>
      </c>
      <c r="B56" s="419" t="s">
        <v>1633</v>
      </c>
      <c r="C56" s="243"/>
      <c r="D56" s="420" t="s">
        <v>1683</v>
      </c>
      <c r="E56" s="426">
        <v>45566.0</v>
      </c>
      <c r="F56" s="422">
        <v>61.2</v>
      </c>
      <c r="G56" s="425">
        <v>1.2</v>
      </c>
      <c r="H56" s="49"/>
      <c r="I56" s="38"/>
      <c r="J56" s="39"/>
      <c r="K56" s="39"/>
      <c r="L56" s="423"/>
      <c r="M56" s="243"/>
      <c r="N56" s="243"/>
      <c r="O56" s="423"/>
      <c r="P56" s="243"/>
      <c r="Q56" s="424"/>
      <c r="R56" s="247"/>
      <c r="S56" s="247"/>
      <c r="T56" s="247"/>
      <c r="U56" s="247"/>
      <c r="V56" s="247"/>
      <c r="W56" s="247"/>
      <c r="X56" s="247"/>
      <c r="Y56" s="247"/>
      <c r="Z56" s="247"/>
      <c r="AA56" s="247"/>
      <c r="AB56" s="247"/>
      <c r="AC56" s="247"/>
    </row>
    <row r="57">
      <c r="A57" s="418" t="s">
        <v>1695</v>
      </c>
      <c r="B57" s="419" t="s">
        <v>1633</v>
      </c>
      <c r="C57" s="243"/>
      <c r="D57" s="420" t="s">
        <v>1670</v>
      </c>
      <c r="E57" s="426">
        <v>45566.0</v>
      </c>
      <c r="F57" s="422">
        <v>17.55</v>
      </c>
      <c r="G57" s="425">
        <v>1.5</v>
      </c>
      <c r="H57" s="49"/>
      <c r="I57" s="38"/>
      <c r="J57" s="39"/>
      <c r="K57" s="39"/>
      <c r="L57" s="423"/>
      <c r="M57" s="243"/>
      <c r="N57" s="243"/>
      <c r="O57" s="423"/>
      <c r="P57" s="243"/>
      <c r="Q57" s="424"/>
      <c r="R57" s="247"/>
      <c r="S57" s="247"/>
      <c r="T57" s="247"/>
      <c r="U57" s="247"/>
      <c r="V57" s="247"/>
      <c r="W57" s="247"/>
      <c r="X57" s="247"/>
      <c r="Y57" s="247"/>
      <c r="Z57" s="247"/>
      <c r="AA57" s="247"/>
      <c r="AB57" s="247"/>
      <c r="AC57" s="247"/>
    </row>
    <row r="58">
      <c r="A58" s="418" t="s">
        <v>1696</v>
      </c>
      <c r="B58" s="419" t="s">
        <v>1633</v>
      </c>
      <c r="C58" s="243"/>
      <c r="D58" s="420" t="s">
        <v>1670</v>
      </c>
      <c r="E58" s="421">
        <v>45566.0</v>
      </c>
      <c r="F58" s="422">
        <v>18.19</v>
      </c>
      <c r="G58" s="425">
        <v>1.5</v>
      </c>
      <c r="H58" s="49"/>
      <c r="I58" s="38"/>
      <c r="J58" s="39"/>
      <c r="K58" s="39"/>
      <c r="L58" s="423"/>
      <c r="M58" s="243"/>
      <c r="N58" s="243"/>
      <c r="O58" s="423"/>
      <c r="P58" s="243"/>
      <c r="Q58" s="424"/>
      <c r="R58" s="247"/>
      <c r="S58" s="247"/>
      <c r="T58" s="247"/>
      <c r="U58" s="247"/>
      <c r="V58" s="247"/>
      <c r="W58" s="247"/>
      <c r="X58" s="247"/>
      <c r="Y58" s="247"/>
      <c r="Z58" s="247"/>
      <c r="AA58" s="247"/>
      <c r="AB58" s="247"/>
      <c r="AC58" s="247"/>
    </row>
    <row r="59">
      <c r="A59" s="418" t="s">
        <v>1697</v>
      </c>
      <c r="B59" s="419" t="s">
        <v>1633</v>
      </c>
      <c r="C59" s="243"/>
      <c r="D59" s="420" t="s">
        <v>1674</v>
      </c>
      <c r="E59" s="426">
        <v>45579.0</v>
      </c>
      <c r="F59" s="422">
        <v>21.15</v>
      </c>
      <c r="G59" s="425">
        <v>1.2</v>
      </c>
      <c r="H59" s="49"/>
      <c r="I59" s="38"/>
      <c r="J59" s="39"/>
      <c r="K59" s="39"/>
      <c r="L59" s="423"/>
      <c r="M59" s="243"/>
      <c r="N59" s="243"/>
      <c r="O59" s="423"/>
      <c r="P59" s="243"/>
      <c r="Q59" s="424"/>
      <c r="R59" s="247"/>
      <c r="S59" s="247"/>
      <c r="T59" s="247"/>
      <c r="U59" s="247"/>
      <c r="V59" s="247"/>
      <c r="W59" s="247"/>
      <c r="X59" s="247"/>
      <c r="Y59" s="247"/>
      <c r="Z59" s="247"/>
      <c r="AA59" s="247"/>
      <c r="AB59" s="247"/>
      <c r="AC59" s="247"/>
    </row>
    <row r="60">
      <c r="A60" s="418" t="s">
        <v>1698</v>
      </c>
      <c r="B60" s="419" t="s">
        <v>1633</v>
      </c>
      <c r="C60" s="243"/>
      <c r="D60" s="420" t="s">
        <v>1674</v>
      </c>
      <c r="E60" s="427">
        <v>45579.0</v>
      </c>
      <c r="F60" s="422">
        <v>42.6</v>
      </c>
      <c r="G60" s="425">
        <v>1.5</v>
      </c>
      <c r="H60" s="49"/>
      <c r="I60" s="38"/>
      <c r="J60" s="39"/>
      <c r="K60" s="39"/>
      <c r="L60" s="423"/>
      <c r="M60" s="243"/>
      <c r="N60" s="243"/>
      <c r="O60" s="423"/>
      <c r="P60" s="243"/>
      <c r="Q60" s="424"/>
      <c r="R60" s="247"/>
      <c r="S60" s="247"/>
      <c r="T60" s="247"/>
      <c r="U60" s="247"/>
      <c r="V60" s="247"/>
      <c r="W60" s="247"/>
      <c r="X60" s="247"/>
      <c r="Y60" s="247"/>
      <c r="Z60" s="247"/>
      <c r="AA60" s="247"/>
      <c r="AB60" s="247"/>
      <c r="AC60" s="247"/>
    </row>
    <row r="61">
      <c r="A61" s="418" t="s">
        <v>1699</v>
      </c>
      <c r="B61" s="419" t="s">
        <v>1633</v>
      </c>
      <c r="C61" s="243"/>
      <c r="D61" s="420" t="s">
        <v>1674</v>
      </c>
      <c r="E61" s="427">
        <v>45579.0</v>
      </c>
      <c r="F61" s="422">
        <v>21.75</v>
      </c>
      <c r="G61" s="425">
        <v>0.9</v>
      </c>
      <c r="H61" s="49"/>
      <c r="I61" s="38"/>
      <c r="J61" s="39"/>
      <c r="K61" s="39"/>
      <c r="L61" s="423"/>
      <c r="M61" s="243"/>
      <c r="N61" s="243"/>
      <c r="O61" s="423"/>
      <c r="P61" s="243"/>
      <c r="Q61" s="424"/>
      <c r="R61" s="247"/>
      <c r="S61" s="247"/>
      <c r="T61" s="247"/>
      <c r="U61" s="247"/>
      <c r="V61" s="247"/>
      <c r="W61" s="247"/>
      <c r="X61" s="247"/>
      <c r="Y61" s="247"/>
      <c r="Z61" s="247"/>
      <c r="AA61" s="247"/>
      <c r="AB61" s="247"/>
      <c r="AC61" s="247"/>
    </row>
    <row r="62">
      <c r="A62" s="418" t="s">
        <v>1700</v>
      </c>
      <c r="B62" s="419" t="s">
        <v>1633</v>
      </c>
      <c r="C62" s="243"/>
      <c r="D62" s="420" t="s">
        <v>1674</v>
      </c>
      <c r="E62" s="427">
        <v>45579.0</v>
      </c>
      <c r="F62" s="422">
        <v>21.15</v>
      </c>
      <c r="G62" s="425">
        <v>0.9</v>
      </c>
      <c r="H62" s="49"/>
      <c r="I62" s="38"/>
      <c r="J62" s="39"/>
      <c r="K62" s="39"/>
      <c r="L62" s="423"/>
      <c r="M62" s="243"/>
      <c r="N62" s="243"/>
      <c r="O62" s="423"/>
      <c r="P62" s="243"/>
      <c r="Q62" s="424"/>
      <c r="R62" s="247"/>
      <c r="S62" s="247"/>
      <c r="T62" s="247"/>
      <c r="U62" s="247"/>
      <c r="V62" s="247"/>
      <c r="W62" s="247"/>
      <c r="X62" s="247"/>
      <c r="Y62" s="247"/>
      <c r="Z62" s="247"/>
      <c r="AA62" s="247"/>
      <c r="AB62" s="247"/>
      <c r="AC62" s="247"/>
    </row>
    <row r="63">
      <c r="A63" s="418" t="s">
        <v>1701</v>
      </c>
      <c r="B63" s="419" t="s">
        <v>1633</v>
      </c>
      <c r="C63" s="243"/>
      <c r="D63" s="420" t="s">
        <v>1670</v>
      </c>
      <c r="E63" s="427">
        <v>45579.0</v>
      </c>
      <c r="F63" s="422">
        <v>33.3</v>
      </c>
      <c r="G63" s="425">
        <v>2.1</v>
      </c>
      <c r="H63" s="49"/>
      <c r="I63" s="38"/>
      <c r="J63" s="39"/>
      <c r="K63" s="39"/>
      <c r="L63" s="423"/>
      <c r="M63" s="243"/>
      <c r="N63" s="243"/>
      <c r="O63" s="423"/>
      <c r="P63" s="243"/>
      <c r="Q63" s="424"/>
      <c r="R63" s="247"/>
      <c r="S63" s="247"/>
      <c r="T63" s="247"/>
      <c r="U63" s="247"/>
      <c r="V63" s="247"/>
      <c r="W63" s="247"/>
      <c r="X63" s="247"/>
      <c r="Y63" s="247"/>
      <c r="Z63" s="247"/>
      <c r="AA63" s="247"/>
      <c r="AB63" s="247"/>
      <c r="AC63" s="247"/>
    </row>
    <row r="64">
      <c r="A64" s="418" t="s">
        <v>1702</v>
      </c>
      <c r="B64" s="419" t="s">
        <v>1633</v>
      </c>
      <c r="C64" s="243"/>
      <c r="D64" s="420" t="s">
        <v>1683</v>
      </c>
      <c r="E64" s="427">
        <v>45580.0</v>
      </c>
      <c r="F64" s="422">
        <v>68.2</v>
      </c>
      <c r="G64" s="425">
        <v>4.4</v>
      </c>
      <c r="H64" s="49"/>
      <c r="I64" s="38"/>
      <c r="J64" s="39"/>
      <c r="K64" s="39"/>
      <c r="L64" s="423"/>
      <c r="M64" s="243"/>
      <c r="N64" s="243"/>
      <c r="O64" s="423"/>
      <c r="P64" s="243"/>
      <c r="Q64" s="424"/>
      <c r="R64" s="247"/>
      <c r="S64" s="247"/>
      <c r="T64" s="247"/>
      <c r="U64" s="247"/>
      <c r="V64" s="247"/>
      <c r="W64" s="247"/>
      <c r="X64" s="247"/>
      <c r="Y64" s="247"/>
      <c r="Z64" s="247"/>
      <c r="AA64" s="247"/>
      <c r="AB64" s="247"/>
      <c r="AC64" s="247"/>
    </row>
    <row r="65">
      <c r="A65" s="418" t="s">
        <v>1703</v>
      </c>
      <c r="B65" s="419" t="s">
        <v>1635</v>
      </c>
      <c r="C65" s="243"/>
      <c r="D65" s="420" t="s">
        <v>1689</v>
      </c>
      <c r="E65" s="427">
        <v>45583.0</v>
      </c>
      <c r="F65" s="422">
        <v>341.9</v>
      </c>
      <c r="G65" s="425">
        <v>2.61</v>
      </c>
      <c r="H65" s="49"/>
      <c r="I65" s="38"/>
      <c r="J65" s="39"/>
      <c r="K65" s="39"/>
      <c r="L65" s="423"/>
      <c r="M65" s="243"/>
      <c r="N65" s="243"/>
      <c r="O65" s="423"/>
      <c r="P65" s="243"/>
      <c r="Q65" s="424"/>
      <c r="R65" s="247"/>
      <c r="S65" s="247"/>
      <c r="T65" s="247"/>
      <c r="U65" s="247"/>
      <c r="V65" s="247"/>
      <c r="W65" s="247"/>
      <c r="X65" s="247"/>
      <c r="Y65" s="247"/>
      <c r="Z65" s="247"/>
      <c r="AA65" s="247"/>
      <c r="AB65" s="247"/>
      <c r="AC65" s="247"/>
    </row>
    <row r="66">
      <c r="A66" s="418" t="s">
        <v>1704</v>
      </c>
      <c r="B66" s="419" t="s">
        <v>1633</v>
      </c>
      <c r="C66" s="243"/>
      <c r="D66" s="420" t="s">
        <v>1670</v>
      </c>
      <c r="E66" s="427">
        <v>45589.0</v>
      </c>
      <c r="F66" s="422">
        <v>27.3</v>
      </c>
      <c r="G66" s="425">
        <v>1.95</v>
      </c>
      <c r="H66" s="49"/>
      <c r="I66" s="38"/>
      <c r="J66" s="39"/>
      <c r="K66" s="39"/>
      <c r="L66" s="423"/>
      <c r="M66" s="243"/>
      <c r="N66" s="243"/>
      <c r="O66" s="423"/>
      <c r="P66" s="243"/>
      <c r="Q66" s="424"/>
      <c r="R66" s="247"/>
      <c r="S66" s="247"/>
      <c r="T66" s="247"/>
      <c r="U66" s="247"/>
      <c r="V66" s="247"/>
      <c r="W66" s="247"/>
      <c r="X66" s="247"/>
      <c r="Y66" s="247"/>
      <c r="Z66" s="247"/>
      <c r="AA66" s="247"/>
      <c r="AB66" s="247"/>
      <c r="AC66" s="247"/>
    </row>
    <row r="67">
      <c r="A67" s="418" t="s">
        <v>1705</v>
      </c>
      <c r="B67" s="419" t="s">
        <v>1633</v>
      </c>
      <c r="C67" s="243"/>
      <c r="D67" s="420" t="s">
        <v>1670</v>
      </c>
      <c r="E67" s="427">
        <v>45589.0</v>
      </c>
      <c r="F67" s="422">
        <v>25.8</v>
      </c>
      <c r="G67" s="425">
        <v>1.8</v>
      </c>
      <c r="H67" s="49"/>
      <c r="I67" s="38"/>
      <c r="J67" s="39"/>
      <c r="K67" s="39"/>
      <c r="L67" s="423"/>
      <c r="M67" s="243"/>
      <c r="N67" s="243"/>
      <c r="O67" s="423"/>
      <c r="P67" s="243"/>
      <c r="Q67" s="424"/>
      <c r="R67" s="247"/>
      <c r="S67" s="247"/>
      <c r="T67" s="247"/>
      <c r="U67" s="247"/>
      <c r="V67" s="247"/>
      <c r="W67" s="247"/>
      <c r="X67" s="247"/>
      <c r="Y67" s="247"/>
      <c r="Z67" s="247"/>
      <c r="AA67" s="247"/>
      <c r="AB67" s="247"/>
      <c r="AC67" s="247"/>
    </row>
    <row r="68">
      <c r="A68" s="418" t="s">
        <v>1706</v>
      </c>
      <c r="B68" s="419" t="s">
        <v>1633</v>
      </c>
      <c r="C68" s="243"/>
      <c r="D68" s="420" t="s">
        <v>1670</v>
      </c>
      <c r="E68" s="427">
        <v>45589.0</v>
      </c>
      <c r="F68" s="422">
        <v>26.85</v>
      </c>
      <c r="G68" s="425">
        <v>1.95</v>
      </c>
      <c r="H68" s="49"/>
      <c r="I68" s="38"/>
      <c r="J68" s="39"/>
      <c r="K68" s="39"/>
      <c r="L68" s="423"/>
      <c r="M68" s="243"/>
      <c r="N68" s="243"/>
      <c r="O68" s="423"/>
      <c r="P68" s="243"/>
      <c r="Q68" s="424"/>
      <c r="R68" s="247"/>
      <c r="S68" s="247"/>
      <c r="T68" s="247"/>
      <c r="U68" s="247"/>
      <c r="V68" s="247"/>
      <c r="W68" s="247"/>
      <c r="X68" s="247"/>
      <c r="Y68" s="247"/>
      <c r="Z68" s="247"/>
      <c r="AA68" s="247"/>
      <c r="AB68" s="247"/>
      <c r="AC68" s="247"/>
    </row>
    <row r="69">
      <c r="A69" s="418" t="s">
        <v>1707</v>
      </c>
      <c r="B69" s="419" t="s">
        <v>1633</v>
      </c>
      <c r="C69" s="243"/>
      <c r="D69" s="420" t="s">
        <v>1674</v>
      </c>
      <c r="E69" s="427">
        <v>45590.0</v>
      </c>
      <c r="F69" s="422">
        <v>38.4</v>
      </c>
      <c r="G69" s="425">
        <v>0.6</v>
      </c>
      <c r="H69" s="49"/>
      <c r="I69" s="38"/>
      <c r="J69" s="39"/>
      <c r="K69" s="39"/>
      <c r="L69" s="423"/>
      <c r="M69" s="243"/>
      <c r="N69" s="243"/>
      <c r="O69" s="423"/>
      <c r="P69" s="243"/>
      <c r="Q69" s="424"/>
      <c r="R69" s="247"/>
      <c r="S69" s="247"/>
      <c r="T69" s="247"/>
      <c r="U69" s="247"/>
      <c r="V69" s="247"/>
      <c r="W69" s="247"/>
      <c r="X69" s="247"/>
      <c r="Y69" s="247"/>
      <c r="Z69" s="247"/>
      <c r="AA69" s="247"/>
      <c r="AB69" s="247"/>
      <c r="AC69" s="247"/>
    </row>
    <row r="70">
      <c r="A70" s="418" t="s">
        <v>1708</v>
      </c>
      <c r="B70" s="419" t="s">
        <v>1652</v>
      </c>
      <c r="C70" s="243"/>
      <c r="D70" s="420"/>
      <c r="E70" s="427">
        <v>45597.0</v>
      </c>
      <c r="F70" s="422">
        <v>160.83</v>
      </c>
      <c r="G70" s="425">
        <v>6.87</v>
      </c>
      <c r="H70" s="49"/>
      <c r="I70" s="38"/>
      <c r="J70" s="39"/>
      <c r="K70" s="39"/>
      <c r="L70" s="423"/>
      <c r="M70" s="243"/>
      <c r="N70" s="243"/>
      <c r="O70" s="423"/>
      <c r="P70" s="243"/>
      <c r="Q70" s="424"/>
      <c r="R70" s="247"/>
      <c r="S70" s="247"/>
      <c r="T70" s="247"/>
      <c r="U70" s="247"/>
      <c r="V70" s="247"/>
      <c r="W70" s="247"/>
      <c r="X70" s="247"/>
      <c r="Y70" s="247"/>
      <c r="Z70" s="247"/>
      <c r="AA70" s="247"/>
      <c r="AB70" s="247"/>
      <c r="AC70" s="247"/>
    </row>
    <row r="71">
      <c r="A71" s="418" t="s">
        <v>1709</v>
      </c>
      <c r="B71" s="419" t="s">
        <v>1633</v>
      </c>
      <c r="C71" s="243"/>
      <c r="D71" s="420" t="s">
        <v>1710</v>
      </c>
      <c r="E71" s="427">
        <v>45601.0</v>
      </c>
      <c r="F71" s="422">
        <v>1.2</v>
      </c>
      <c r="G71" s="425">
        <v>0.3</v>
      </c>
      <c r="H71" s="49"/>
      <c r="I71" s="38"/>
      <c r="J71" s="39"/>
      <c r="K71" s="39"/>
      <c r="L71" s="423"/>
      <c r="M71" s="243"/>
      <c r="N71" s="243"/>
      <c r="O71" s="423"/>
      <c r="P71" s="243"/>
      <c r="Q71" s="424"/>
      <c r="R71" s="247"/>
      <c r="S71" s="247"/>
      <c r="T71" s="247"/>
      <c r="U71" s="247"/>
      <c r="V71" s="247"/>
      <c r="W71" s="247"/>
      <c r="X71" s="247"/>
      <c r="Y71" s="247"/>
      <c r="Z71" s="247"/>
      <c r="AA71" s="247"/>
      <c r="AB71" s="247"/>
      <c r="AC71" s="247"/>
    </row>
    <row r="72">
      <c r="A72" s="418" t="s">
        <v>1711</v>
      </c>
      <c r="B72" s="419" t="s">
        <v>1635</v>
      </c>
      <c r="C72" s="243"/>
      <c r="D72" s="420" t="s">
        <v>1670</v>
      </c>
      <c r="E72" s="427">
        <v>45607.0</v>
      </c>
      <c r="F72" s="422">
        <v>89.37</v>
      </c>
      <c r="G72" s="99"/>
      <c r="H72" s="39"/>
      <c r="I72" s="38"/>
      <c r="J72" s="39"/>
      <c r="K72" s="39"/>
      <c r="L72" s="423"/>
      <c r="M72" s="243"/>
      <c r="N72" s="243"/>
      <c r="O72" s="423"/>
      <c r="P72" s="243"/>
      <c r="Q72" s="424"/>
      <c r="R72" s="247"/>
      <c r="S72" s="247"/>
      <c r="T72" s="247"/>
      <c r="U72" s="247"/>
      <c r="V72" s="247"/>
      <c r="W72" s="247"/>
      <c r="X72" s="247"/>
      <c r="Y72" s="247"/>
      <c r="Z72" s="247"/>
      <c r="AA72" s="247"/>
      <c r="AB72" s="247"/>
      <c r="AC72" s="247"/>
    </row>
    <row r="73">
      <c r="A73" s="418" t="s">
        <v>1712</v>
      </c>
      <c r="B73" s="419" t="s">
        <v>1635</v>
      </c>
      <c r="C73" s="420" t="s">
        <v>1713</v>
      </c>
      <c r="D73" s="420" t="s">
        <v>1646</v>
      </c>
      <c r="E73" s="427">
        <v>41955.0</v>
      </c>
      <c r="F73" s="428"/>
      <c r="G73" s="425"/>
      <c r="H73" s="49"/>
      <c r="I73" s="422">
        <v>24.3</v>
      </c>
      <c r="J73" s="39">
        <v>0.57</v>
      </c>
      <c r="K73" s="39"/>
      <c r="L73" s="423"/>
      <c r="M73" s="243"/>
      <c r="N73" s="243"/>
      <c r="O73" s="423"/>
      <c r="P73" s="243"/>
      <c r="Q73" s="424"/>
      <c r="R73" s="247"/>
      <c r="S73" s="247"/>
      <c r="T73" s="247"/>
      <c r="U73" s="247"/>
      <c r="V73" s="247"/>
      <c r="W73" s="247"/>
      <c r="X73" s="247"/>
      <c r="Y73" s="247"/>
      <c r="Z73" s="247"/>
      <c r="AA73" s="247"/>
      <c r="AB73" s="247"/>
      <c r="AC73" s="247"/>
    </row>
    <row r="74">
      <c r="A74" s="418" t="s">
        <v>1714</v>
      </c>
      <c r="B74" s="419" t="s">
        <v>1635</v>
      </c>
      <c r="C74" s="420" t="s">
        <v>1715</v>
      </c>
      <c r="D74" s="420" t="s">
        <v>1689</v>
      </c>
      <c r="E74" s="427">
        <v>45610.0</v>
      </c>
      <c r="F74" s="428"/>
      <c r="G74" s="425"/>
      <c r="H74" s="49"/>
      <c r="I74" s="422">
        <v>21.15</v>
      </c>
      <c r="J74" s="39"/>
      <c r="K74" s="39"/>
      <c r="L74" s="423"/>
      <c r="M74" s="243"/>
      <c r="N74" s="243"/>
      <c r="O74" s="423"/>
      <c r="P74" s="243"/>
      <c r="Q74" s="424"/>
      <c r="R74" s="247"/>
      <c r="S74" s="247"/>
      <c r="T74" s="247"/>
      <c r="U74" s="247"/>
      <c r="V74" s="247"/>
      <c r="W74" s="247"/>
      <c r="X74" s="247"/>
      <c r="Y74" s="247"/>
      <c r="Z74" s="247"/>
      <c r="AA74" s="247"/>
      <c r="AB74" s="247"/>
      <c r="AC74" s="247"/>
    </row>
    <row r="75">
      <c r="A75" s="418" t="s">
        <v>1716</v>
      </c>
      <c r="B75" s="419" t="s">
        <v>1635</v>
      </c>
      <c r="C75" s="420" t="s">
        <v>1717</v>
      </c>
      <c r="D75" s="420" t="s">
        <v>1718</v>
      </c>
      <c r="E75" s="427">
        <v>45610.0</v>
      </c>
      <c r="F75" s="428"/>
      <c r="G75" s="425"/>
      <c r="H75" s="49"/>
      <c r="I75" s="422">
        <v>14.47</v>
      </c>
      <c r="J75" s="39"/>
      <c r="K75" s="39"/>
      <c r="L75" s="423"/>
      <c r="M75" s="243"/>
      <c r="N75" s="243"/>
      <c r="O75" s="423"/>
      <c r="P75" s="243"/>
      <c r="Q75" s="424"/>
      <c r="R75" s="247"/>
      <c r="S75" s="247"/>
      <c r="T75" s="247"/>
      <c r="U75" s="247"/>
      <c r="V75" s="247"/>
      <c r="W75" s="247"/>
      <c r="X75" s="247"/>
      <c r="Y75" s="247"/>
      <c r="Z75" s="247"/>
      <c r="AA75" s="247"/>
      <c r="AB75" s="247"/>
      <c r="AC75" s="247"/>
    </row>
    <row r="76">
      <c r="A76" s="418" t="s">
        <v>1719</v>
      </c>
      <c r="B76" s="419" t="s">
        <v>1635</v>
      </c>
      <c r="C76" s="420" t="s">
        <v>1720</v>
      </c>
      <c r="D76" s="420" t="s">
        <v>1721</v>
      </c>
      <c r="E76" s="427">
        <v>45610.0</v>
      </c>
      <c r="F76" s="428"/>
      <c r="G76" s="425"/>
      <c r="H76" s="49"/>
      <c r="I76" s="422">
        <v>31.4</v>
      </c>
      <c r="J76" s="39"/>
      <c r="K76" s="39"/>
      <c r="L76" s="423"/>
      <c r="M76" s="243"/>
      <c r="N76" s="243"/>
      <c r="O76" s="423"/>
      <c r="P76" s="243"/>
      <c r="Q76" s="424"/>
      <c r="R76" s="247"/>
      <c r="S76" s="247"/>
      <c r="T76" s="247"/>
      <c r="U76" s="247"/>
      <c r="V76" s="247"/>
      <c r="W76" s="247"/>
      <c r="X76" s="247"/>
      <c r="Y76" s="247"/>
      <c r="Z76" s="247"/>
      <c r="AA76" s="247"/>
      <c r="AB76" s="247"/>
      <c r="AC76" s="247"/>
    </row>
    <row r="77">
      <c r="A77" s="418" t="s">
        <v>1722</v>
      </c>
      <c r="B77" s="419" t="s">
        <v>1635</v>
      </c>
      <c r="C77" s="420" t="s">
        <v>1720</v>
      </c>
      <c r="D77" s="420" t="s">
        <v>1670</v>
      </c>
      <c r="E77" s="427">
        <v>45610.0</v>
      </c>
      <c r="F77" s="428"/>
      <c r="G77" s="425"/>
      <c r="H77" s="49"/>
      <c r="I77" s="422">
        <v>32.7</v>
      </c>
      <c r="J77" s="39"/>
      <c r="K77" s="39"/>
      <c r="L77" s="423"/>
      <c r="M77" s="243"/>
      <c r="N77" s="243"/>
      <c r="O77" s="423"/>
      <c r="P77" s="243"/>
      <c r="Q77" s="424"/>
      <c r="R77" s="247"/>
      <c r="S77" s="247"/>
      <c r="T77" s="247"/>
      <c r="U77" s="247"/>
      <c r="V77" s="247"/>
      <c r="W77" s="247"/>
      <c r="X77" s="247"/>
      <c r="Y77" s="247"/>
      <c r="Z77" s="247"/>
      <c r="AA77" s="247"/>
      <c r="AB77" s="247"/>
      <c r="AC77" s="247"/>
    </row>
    <row r="78">
      <c r="A78" s="418" t="s">
        <v>1723</v>
      </c>
      <c r="B78" s="419" t="s">
        <v>1635</v>
      </c>
      <c r="C78" s="420" t="s">
        <v>1720</v>
      </c>
      <c r="D78" s="420" t="s">
        <v>1689</v>
      </c>
      <c r="E78" s="427">
        <v>45610.0</v>
      </c>
      <c r="F78" s="428"/>
      <c r="G78" s="425"/>
      <c r="H78" s="49"/>
      <c r="I78" s="422">
        <v>23.32</v>
      </c>
      <c r="J78" s="39"/>
      <c r="K78" s="39"/>
      <c r="L78" s="423"/>
      <c r="M78" s="243"/>
      <c r="N78" s="243"/>
      <c r="O78" s="423"/>
      <c r="P78" s="243"/>
      <c r="Q78" s="424"/>
      <c r="R78" s="247"/>
      <c r="S78" s="247"/>
      <c r="T78" s="247"/>
      <c r="U78" s="247"/>
      <c r="V78" s="247"/>
      <c r="W78" s="247"/>
      <c r="X78" s="247"/>
      <c r="Y78" s="247"/>
      <c r="Z78" s="247"/>
      <c r="AA78" s="247"/>
      <c r="AB78" s="247"/>
      <c r="AC78" s="247"/>
    </row>
    <row r="79">
      <c r="A79" s="418" t="s">
        <v>1724</v>
      </c>
      <c r="B79" s="419" t="s">
        <v>1635</v>
      </c>
      <c r="C79" s="243" t="s">
        <v>1720</v>
      </c>
      <c r="D79" s="243" t="s">
        <v>1689</v>
      </c>
      <c r="E79" s="427">
        <v>45610.0</v>
      </c>
      <c r="F79" s="428"/>
      <c r="G79" s="425"/>
      <c r="H79" s="49"/>
      <c r="I79" s="429">
        <v>31.24</v>
      </c>
      <c r="J79" s="39"/>
      <c r="K79" s="39"/>
      <c r="L79" s="423"/>
      <c r="M79" s="243"/>
      <c r="N79" s="243"/>
      <c r="O79" s="423"/>
      <c r="P79" s="243"/>
      <c r="Q79" s="424"/>
      <c r="R79" s="247"/>
      <c r="S79" s="247"/>
      <c r="T79" s="247"/>
      <c r="U79" s="247"/>
      <c r="V79" s="247"/>
      <c r="W79" s="247"/>
      <c r="X79" s="247"/>
      <c r="Y79" s="247"/>
      <c r="Z79" s="247"/>
      <c r="AA79" s="247"/>
      <c r="AB79" s="247"/>
      <c r="AC79" s="247"/>
    </row>
    <row r="80">
      <c r="A80" s="418" t="s">
        <v>1725</v>
      </c>
      <c r="B80" s="419" t="s">
        <v>1635</v>
      </c>
      <c r="C80" s="243" t="s">
        <v>1726</v>
      </c>
      <c r="D80" s="243" t="s">
        <v>1670</v>
      </c>
      <c r="E80" s="427">
        <v>45610.0</v>
      </c>
      <c r="F80" s="428"/>
      <c r="G80" s="425"/>
      <c r="H80" s="49"/>
      <c r="I80" s="429">
        <v>29.78</v>
      </c>
      <c r="J80" s="39"/>
      <c r="K80" s="39"/>
      <c r="L80" s="423"/>
      <c r="M80" s="243"/>
      <c r="N80" s="243"/>
      <c r="O80" s="423"/>
      <c r="P80" s="243"/>
      <c r="Q80" s="424"/>
      <c r="R80" s="247"/>
      <c r="S80" s="247"/>
      <c r="T80" s="247"/>
      <c r="U80" s="247"/>
      <c r="V80" s="247"/>
      <c r="W80" s="247"/>
      <c r="X80" s="247"/>
      <c r="Y80" s="247"/>
      <c r="Z80" s="247"/>
      <c r="AA80" s="247"/>
      <c r="AB80" s="247"/>
      <c r="AC80" s="247"/>
    </row>
    <row r="81">
      <c r="A81" s="418" t="s">
        <v>1727</v>
      </c>
      <c r="B81" s="419" t="s">
        <v>1635</v>
      </c>
      <c r="C81" s="243" t="s">
        <v>1717</v>
      </c>
      <c r="D81" s="420" t="s">
        <v>1718</v>
      </c>
      <c r="E81" s="427">
        <v>45611.0</v>
      </c>
      <c r="F81" s="428"/>
      <c r="G81" s="425"/>
      <c r="H81" s="49"/>
      <c r="I81" s="429">
        <v>12.51</v>
      </c>
      <c r="J81" s="39"/>
      <c r="K81" s="39"/>
      <c r="L81" s="423"/>
      <c r="M81" s="243"/>
      <c r="N81" s="243"/>
      <c r="O81" s="423"/>
      <c r="P81" s="243"/>
      <c r="Q81" s="424"/>
      <c r="R81" s="247"/>
      <c r="S81" s="247"/>
      <c r="T81" s="247"/>
      <c r="U81" s="247"/>
      <c r="V81" s="247"/>
      <c r="W81" s="247"/>
      <c r="X81" s="247"/>
      <c r="Y81" s="247"/>
      <c r="Z81" s="247"/>
      <c r="AA81" s="247"/>
      <c r="AB81" s="247"/>
      <c r="AC81" s="247"/>
    </row>
    <row r="82">
      <c r="A82" s="418" t="s">
        <v>1728</v>
      </c>
      <c r="B82" s="419" t="s">
        <v>1635</v>
      </c>
      <c r="C82" s="243" t="s">
        <v>1717</v>
      </c>
      <c r="D82" s="420" t="s">
        <v>1718</v>
      </c>
      <c r="E82" s="427">
        <v>45611.0</v>
      </c>
      <c r="F82" s="428"/>
      <c r="G82" s="425"/>
      <c r="H82" s="49"/>
      <c r="I82" s="429">
        <v>13.89</v>
      </c>
      <c r="J82" s="39"/>
      <c r="K82" s="39"/>
      <c r="L82" s="423"/>
      <c r="M82" s="243"/>
      <c r="N82" s="243"/>
      <c r="O82" s="423"/>
      <c r="P82" s="243"/>
      <c r="Q82" s="424"/>
      <c r="R82" s="247"/>
      <c r="S82" s="247"/>
      <c r="T82" s="247"/>
      <c r="U82" s="247"/>
      <c r="V82" s="247"/>
      <c r="W82" s="247"/>
      <c r="X82" s="247"/>
      <c r="Y82" s="247"/>
      <c r="Z82" s="247"/>
      <c r="AA82" s="247"/>
      <c r="AB82" s="247"/>
      <c r="AC82" s="247"/>
    </row>
    <row r="83">
      <c r="A83" s="418" t="s">
        <v>1729</v>
      </c>
      <c r="B83" s="419" t="s">
        <v>1635</v>
      </c>
      <c r="C83" s="243" t="s">
        <v>1730</v>
      </c>
      <c r="D83" s="420" t="s">
        <v>1639</v>
      </c>
      <c r="E83" s="427">
        <v>45611.0</v>
      </c>
      <c r="F83" s="428"/>
      <c r="G83" s="425"/>
      <c r="H83" s="49"/>
      <c r="I83" s="429">
        <v>18.73</v>
      </c>
      <c r="J83" s="39"/>
      <c r="K83" s="39"/>
      <c r="L83" s="423"/>
      <c r="M83" s="243"/>
      <c r="N83" s="243"/>
      <c r="O83" s="423"/>
      <c r="P83" s="243"/>
      <c r="Q83" s="424"/>
      <c r="R83" s="247"/>
      <c r="S83" s="247"/>
      <c r="T83" s="247"/>
      <c r="U83" s="247"/>
      <c r="V83" s="247"/>
      <c r="W83" s="247"/>
      <c r="X83" s="247"/>
      <c r="Y83" s="247"/>
      <c r="Z83" s="247"/>
      <c r="AA83" s="247"/>
      <c r="AB83" s="247"/>
      <c r="AC83" s="247"/>
    </row>
    <row r="84">
      <c r="A84" s="418" t="s">
        <v>1731</v>
      </c>
      <c r="B84" s="419" t="s">
        <v>1635</v>
      </c>
      <c r="C84" s="243" t="s">
        <v>1730</v>
      </c>
      <c r="D84" s="420" t="s">
        <v>1732</v>
      </c>
      <c r="E84" s="427">
        <v>45611.0</v>
      </c>
      <c r="F84" s="428"/>
      <c r="G84" s="425"/>
      <c r="H84" s="49"/>
      <c r="I84" s="429">
        <v>19.57</v>
      </c>
      <c r="J84" s="39"/>
      <c r="K84" s="39"/>
      <c r="L84" s="423"/>
      <c r="M84" s="243"/>
      <c r="N84" s="243"/>
      <c r="O84" s="423"/>
      <c r="P84" s="243"/>
      <c r="Q84" s="424"/>
      <c r="R84" s="247"/>
      <c r="S84" s="247"/>
      <c r="T84" s="247"/>
      <c r="U84" s="247"/>
      <c r="V84" s="247"/>
      <c r="W84" s="247"/>
      <c r="X84" s="247"/>
      <c r="Y84" s="247"/>
      <c r="Z84" s="247"/>
      <c r="AA84" s="247"/>
      <c r="AB84" s="247"/>
      <c r="AC84" s="247"/>
    </row>
    <row r="85">
      <c r="A85" s="418" t="s">
        <v>1733</v>
      </c>
      <c r="B85" s="419" t="s">
        <v>1633</v>
      </c>
      <c r="C85" s="243"/>
      <c r="D85" s="243"/>
      <c r="E85" s="427">
        <v>45611.0</v>
      </c>
      <c r="F85" s="422">
        <v>57.6</v>
      </c>
      <c r="G85" s="425">
        <v>1.8</v>
      </c>
      <c r="H85" s="49"/>
      <c r="I85" s="38"/>
      <c r="J85" s="39"/>
      <c r="K85" s="39"/>
      <c r="L85" s="423"/>
      <c r="M85" s="243"/>
      <c r="N85" s="243"/>
      <c r="O85" s="423"/>
      <c r="P85" s="243"/>
      <c r="Q85" s="424"/>
      <c r="R85" s="247"/>
      <c r="S85" s="247"/>
      <c r="T85" s="247"/>
      <c r="U85" s="247"/>
      <c r="V85" s="247"/>
      <c r="W85" s="247"/>
      <c r="X85" s="247"/>
      <c r="Y85" s="247"/>
      <c r="Z85" s="247"/>
      <c r="AA85" s="247"/>
      <c r="AB85" s="247"/>
      <c r="AC85" s="247"/>
    </row>
    <row r="86">
      <c r="A86" s="418" t="s">
        <v>1734</v>
      </c>
      <c r="B86" s="419" t="s">
        <v>1633</v>
      </c>
      <c r="C86" s="243"/>
      <c r="D86" s="243"/>
      <c r="E86" s="427">
        <v>45611.0</v>
      </c>
      <c r="F86" s="422">
        <v>26.4</v>
      </c>
      <c r="G86" s="99">
        <v>0.3</v>
      </c>
      <c r="H86" s="39"/>
      <c r="I86" s="38"/>
      <c r="J86" s="39"/>
      <c r="K86" s="39"/>
      <c r="L86" s="423"/>
      <c r="M86" s="243"/>
      <c r="N86" s="243"/>
      <c r="O86" s="423"/>
      <c r="P86" s="243"/>
      <c r="Q86" s="424"/>
      <c r="R86" s="247"/>
      <c r="S86" s="247"/>
      <c r="T86" s="247"/>
      <c r="U86" s="247"/>
      <c r="V86" s="247"/>
      <c r="W86" s="247"/>
      <c r="X86" s="247"/>
      <c r="Y86" s="247"/>
      <c r="Z86" s="247"/>
      <c r="AA86" s="247"/>
      <c r="AB86" s="247"/>
      <c r="AC86" s="247"/>
    </row>
    <row r="87">
      <c r="A87" s="418" t="s">
        <v>1735</v>
      </c>
      <c r="B87" s="419" t="s">
        <v>1633</v>
      </c>
      <c r="C87" s="243"/>
      <c r="D87" s="243"/>
      <c r="E87" s="421">
        <v>45611.0</v>
      </c>
      <c r="F87" s="422">
        <v>27.3</v>
      </c>
      <c r="G87" s="425">
        <v>0.3</v>
      </c>
      <c r="H87" s="49"/>
      <c r="I87" s="38"/>
      <c r="J87" s="39"/>
      <c r="K87" s="39"/>
      <c r="L87" s="423"/>
      <c r="M87" s="243"/>
      <c r="N87" s="243"/>
      <c r="O87" s="423"/>
      <c r="P87" s="243"/>
      <c r="Q87" s="424"/>
      <c r="R87" s="247"/>
      <c r="S87" s="247"/>
      <c r="T87" s="247"/>
      <c r="U87" s="247"/>
      <c r="V87" s="247"/>
      <c r="W87" s="247"/>
      <c r="X87" s="247"/>
      <c r="Y87" s="247"/>
      <c r="Z87" s="247"/>
      <c r="AA87" s="247"/>
      <c r="AB87" s="247"/>
      <c r="AC87" s="247"/>
    </row>
    <row r="88">
      <c r="A88" s="418" t="s">
        <v>1736</v>
      </c>
      <c r="B88" s="419" t="s">
        <v>1633</v>
      </c>
      <c r="C88" s="243"/>
      <c r="D88" s="243" t="s">
        <v>1737</v>
      </c>
      <c r="E88" s="421">
        <v>45611.0</v>
      </c>
      <c r="F88" s="422">
        <v>27.9</v>
      </c>
      <c r="G88" s="425">
        <v>0.75</v>
      </c>
      <c r="H88" s="49"/>
      <c r="I88" s="38"/>
      <c r="J88" s="39"/>
      <c r="K88" s="39"/>
      <c r="L88" s="423"/>
      <c r="M88" s="243"/>
      <c r="N88" s="243"/>
      <c r="O88" s="423"/>
      <c r="P88" s="243"/>
      <c r="Q88" s="424"/>
      <c r="R88" s="247"/>
      <c r="S88" s="247"/>
      <c r="T88" s="247"/>
      <c r="U88" s="247"/>
      <c r="V88" s="247"/>
      <c r="W88" s="247"/>
      <c r="X88" s="247"/>
      <c r="Y88" s="247"/>
      <c r="Z88" s="247"/>
      <c r="AA88" s="247"/>
      <c r="AB88" s="247"/>
      <c r="AC88" s="247"/>
    </row>
    <row r="89">
      <c r="A89" s="418" t="s">
        <v>1738</v>
      </c>
      <c r="B89" s="419" t="s">
        <v>1633</v>
      </c>
      <c r="C89" s="243"/>
      <c r="D89" s="243" t="s">
        <v>1737</v>
      </c>
      <c r="E89" s="421">
        <v>45611.0</v>
      </c>
      <c r="F89" s="422">
        <v>26.4</v>
      </c>
      <c r="G89" s="425">
        <v>0.3</v>
      </c>
      <c r="H89" s="49"/>
      <c r="I89" s="38"/>
      <c r="J89" s="39"/>
      <c r="K89" s="39"/>
      <c r="L89" s="423"/>
      <c r="M89" s="243"/>
      <c r="N89" s="243"/>
      <c r="O89" s="423"/>
      <c r="P89" s="243"/>
      <c r="Q89" s="424"/>
      <c r="R89" s="247"/>
      <c r="S89" s="247"/>
      <c r="T89" s="247"/>
      <c r="U89" s="247"/>
      <c r="V89" s="247"/>
      <c r="W89" s="247"/>
      <c r="X89" s="247"/>
      <c r="Y89" s="247"/>
      <c r="Z89" s="247"/>
      <c r="AA89" s="247"/>
      <c r="AB89" s="247"/>
      <c r="AC89" s="247"/>
    </row>
    <row r="90">
      <c r="A90" s="418" t="s">
        <v>1739</v>
      </c>
      <c r="B90" s="419" t="s">
        <v>1635</v>
      </c>
      <c r="C90" s="243"/>
      <c r="D90" s="243" t="s">
        <v>1689</v>
      </c>
      <c r="E90" s="421">
        <v>45628.0</v>
      </c>
      <c r="F90" s="422">
        <v>54.55</v>
      </c>
      <c r="G90" s="99"/>
      <c r="H90" s="39"/>
      <c r="I90" s="38"/>
      <c r="J90" s="39"/>
      <c r="K90" s="39"/>
      <c r="L90" s="423"/>
      <c r="M90" s="243"/>
      <c r="N90" s="243"/>
      <c r="O90" s="423"/>
      <c r="P90" s="243"/>
      <c r="Q90" s="424"/>
      <c r="R90" s="247"/>
      <c r="S90" s="247"/>
      <c r="T90" s="247"/>
      <c r="U90" s="247"/>
      <c r="V90" s="247"/>
      <c r="W90" s="247"/>
      <c r="X90" s="247"/>
      <c r="Y90" s="247"/>
      <c r="Z90" s="247"/>
      <c r="AA90" s="247"/>
      <c r="AB90" s="247"/>
      <c r="AC90" s="247"/>
    </row>
    <row r="91">
      <c r="A91" s="418" t="s">
        <v>1740</v>
      </c>
      <c r="B91" s="419" t="s">
        <v>1635</v>
      </c>
      <c r="C91" s="419" t="s">
        <v>1741</v>
      </c>
      <c r="D91" s="420" t="s">
        <v>1718</v>
      </c>
      <c r="E91" s="421">
        <v>45628.0</v>
      </c>
      <c r="F91" s="428"/>
      <c r="G91" s="99"/>
      <c r="H91" s="39"/>
      <c r="I91" s="429">
        <v>14.66</v>
      </c>
      <c r="J91" s="39"/>
      <c r="K91" s="39"/>
      <c r="L91" s="423"/>
      <c r="M91" s="243"/>
      <c r="N91" s="243"/>
      <c r="O91" s="423"/>
      <c r="P91" s="243"/>
      <c r="Q91" s="424"/>
      <c r="R91" s="247"/>
      <c r="S91" s="247"/>
      <c r="T91" s="247"/>
      <c r="U91" s="247"/>
      <c r="V91" s="247"/>
      <c r="W91" s="247"/>
      <c r="X91" s="247"/>
      <c r="Y91" s="247"/>
      <c r="Z91" s="247"/>
      <c r="AA91" s="247"/>
      <c r="AB91" s="247"/>
      <c r="AC91" s="247"/>
    </row>
    <row r="92">
      <c r="A92" s="418" t="s">
        <v>1742</v>
      </c>
      <c r="B92" s="419" t="s">
        <v>1635</v>
      </c>
      <c r="C92" s="419" t="s">
        <v>1743</v>
      </c>
      <c r="D92" s="420" t="s">
        <v>1718</v>
      </c>
      <c r="E92" s="421">
        <v>45628.0</v>
      </c>
      <c r="F92" s="428"/>
      <c r="G92" s="99"/>
      <c r="H92" s="39"/>
      <c r="I92" s="429">
        <v>12.86</v>
      </c>
      <c r="J92" s="39"/>
      <c r="K92" s="39"/>
      <c r="L92" s="423"/>
      <c r="M92" s="243"/>
      <c r="N92" s="243"/>
      <c r="O92" s="423"/>
      <c r="P92" s="243"/>
      <c r="Q92" s="424"/>
      <c r="R92" s="247"/>
      <c r="S92" s="247"/>
      <c r="T92" s="247"/>
      <c r="U92" s="247"/>
      <c r="V92" s="247"/>
      <c r="W92" s="247"/>
      <c r="X92" s="247"/>
      <c r="Y92" s="247"/>
      <c r="Z92" s="247"/>
      <c r="AA92" s="247"/>
      <c r="AB92" s="247"/>
      <c r="AC92" s="247"/>
    </row>
    <row r="93">
      <c r="A93" s="418" t="s">
        <v>1744</v>
      </c>
      <c r="B93" s="419" t="s">
        <v>1635</v>
      </c>
      <c r="C93" s="419" t="s">
        <v>1745</v>
      </c>
      <c r="D93" s="420" t="s">
        <v>1670</v>
      </c>
      <c r="E93" s="421">
        <v>45632.0</v>
      </c>
      <c r="F93" s="422">
        <v>87.84</v>
      </c>
      <c r="G93" s="99">
        <v>0.6</v>
      </c>
      <c r="H93" s="39"/>
      <c r="I93" s="429">
        <v>32.02</v>
      </c>
      <c r="J93" s="39">
        <v>0.22</v>
      </c>
      <c r="K93" s="39"/>
      <c r="L93" s="423"/>
      <c r="M93" s="243"/>
      <c r="N93" s="243"/>
      <c r="O93" s="423"/>
      <c r="P93" s="243"/>
      <c r="Q93" s="424"/>
      <c r="R93" s="247"/>
      <c r="S93" s="247"/>
      <c r="T93" s="247"/>
      <c r="U93" s="247"/>
      <c r="V93" s="247"/>
      <c r="W93" s="247"/>
      <c r="X93" s="247"/>
      <c r="Y93" s="247"/>
      <c r="Z93" s="247"/>
      <c r="AA93" s="247"/>
      <c r="AB93" s="247"/>
      <c r="AC93" s="247"/>
    </row>
    <row r="94">
      <c r="A94" s="430" t="s">
        <v>1746</v>
      </c>
      <c r="B94" s="419" t="s">
        <v>1635</v>
      </c>
      <c r="C94" s="419" t="s">
        <v>1747</v>
      </c>
      <c r="D94" s="243" t="s">
        <v>1670</v>
      </c>
      <c r="E94" s="421">
        <v>45632.0</v>
      </c>
      <c r="F94" s="429">
        <v>59.24</v>
      </c>
      <c r="G94" s="99"/>
      <c r="H94" s="39"/>
      <c r="I94" s="429">
        <v>23.67</v>
      </c>
      <c r="J94" s="39">
        <v>0.23</v>
      </c>
      <c r="K94" s="39"/>
      <c r="L94" s="423"/>
      <c r="M94" s="243"/>
      <c r="N94" s="243"/>
      <c r="O94" s="423"/>
      <c r="P94" s="243"/>
      <c r="Q94" s="424"/>
      <c r="R94" s="247"/>
      <c r="S94" s="247"/>
      <c r="T94" s="247"/>
      <c r="U94" s="247"/>
      <c r="V94" s="247"/>
      <c r="W94" s="247"/>
      <c r="X94" s="247"/>
      <c r="Y94" s="247"/>
      <c r="Z94" s="247"/>
      <c r="AA94" s="247"/>
      <c r="AB94" s="247"/>
      <c r="AC94" s="247"/>
    </row>
    <row r="95">
      <c r="A95" s="430" t="s">
        <v>1748</v>
      </c>
      <c r="B95" s="419" t="s">
        <v>1635</v>
      </c>
      <c r="C95" s="419" t="s">
        <v>1749</v>
      </c>
      <c r="D95" s="243" t="s">
        <v>1689</v>
      </c>
      <c r="E95" s="421">
        <v>45632.0</v>
      </c>
      <c r="F95" s="429">
        <v>66.51</v>
      </c>
      <c r="G95" s="99">
        <v>0.24</v>
      </c>
      <c r="H95" s="39"/>
      <c r="I95" s="429">
        <v>24.99</v>
      </c>
      <c r="J95" s="39"/>
      <c r="K95" s="39"/>
      <c r="L95" s="423"/>
      <c r="M95" s="243"/>
      <c r="N95" s="243"/>
      <c r="O95" s="423"/>
      <c r="P95" s="243"/>
      <c r="Q95" s="424"/>
      <c r="R95" s="247"/>
      <c r="S95" s="247"/>
      <c r="T95" s="247"/>
      <c r="U95" s="247"/>
      <c r="V95" s="247"/>
      <c r="W95" s="247"/>
      <c r="X95" s="247"/>
      <c r="Y95" s="247"/>
      <c r="Z95" s="247"/>
      <c r="AA95" s="247"/>
      <c r="AB95" s="247"/>
      <c r="AC95" s="247"/>
    </row>
    <row r="96">
      <c r="A96" s="430" t="s">
        <v>1750</v>
      </c>
      <c r="B96" s="419" t="s">
        <v>1635</v>
      </c>
      <c r="C96" s="419" t="s">
        <v>1751</v>
      </c>
      <c r="D96" s="243" t="s">
        <v>1674</v>
      </c>
      <c r="E96" s="421">
        <v>45632.0</v>
      </c>
      <c r="F96" s="429">
        <v>93.63</v>
      </c>
      <c r="G96" s="39">
        <v>0.69</v>
      </c>
      <c r="H96" s="39"/>
      <c r="I96" s="429">
        <v>31.54</v>
      </c>
      <c r="J96" s="39">
        <v>0.12</v>
      </c>
      <c r="K96" s="39"/>
      <c r="L96" s="423"/>
      <c r="M96" s="243"/>
      <c r="N96" s="243"/>
      <c r="O96" s="423"/>
      <c r="P96" s="243"/>
      <c r="Q96" s="424"/>
      <c r="R96" s="247"/>
      <c r="S96" s="247"/>
      <c r="T96" s="247"/>
      <c r="U96" s="247"/>
      <c r="V96" s="247"/>
      <c r="W96" s="247"/>
      <c r="X96" s="247"/>
      <c r="Y96" s="247"/>
      <c r="Z96" s="247"/>
      <c r="AA96" s="247"/>
      <c r="AB96" s="247"/>
      <c r="AC96" s="247"/>
    </row>
    <row r="97">
      <c r="A97" s="430" t="s">
        <v>1752</v>
      </c>
      <c r="B97" s="419" t="s">
        <v>1635</v>
      </c>
      <c r="C97" s="419" t="s">
        <v>1753</v>
      </c>
      <c r="D97" s="243"/>
      <c r="E97" s="421">
        <v>45632.0</v>
      </c>
      <c r="F97" s="429">
        <v>289.31</v>
      </c>
      <c r="G97" s="39">
        <v>2.91</v>
      </c>
      <c r="H97" s="39"/>
      <c r="I97" s="38"/>
      <c r="J97" s="39"/>
      <c r="K97" s="39"/>
      <c r="L97" s="423"/>
      <c r="M97" s="243"/>
      <c r="N97" s="243"/>
      <c r="O97" s="423"/>
      <c r="P97" s="243"/>
      <c r="Q97" s="424"/>
      <c r="R97" s="247"/>
      <c r="S97" s="247"/>
      <c r="T97" s="247"/>
      <c r="U97" s="247"/>
      <c r="V97" s="247"/>
      <c r="W97" s="247"/>
      <c r="X97" s="247"/>
      <c r="Y97" s="247"/>
      <c r="Z97" s="247"/>
      <c r="AA97" s="247"/>
      <c r="AB97" s="247"/>
      <c r="AC97" s="247"/>
    </row>
    <row r="98">
      <c r="A98" s="430" t="s">
        <v>1754</v>
      </c>
      <c r="B98" s="419" t="s">
        <v>1635</v>
      </c>
      <c r="C98" s="419" t="s">
        <v>1755</v>
      </c>
      <c r="D98" s="243"/>
      <c r="E98" s="421">
        <v>45632.0</v>
      </c>
      <c r="F98" s="429">
        <v>142.41</v>
      </c>
      <c r="G98" s="39"/>
      <c r="H98" s="39"/>
      <c r="I98" s="38"/>
      <c r="J98" s="39"/>
      <c r="K98" s="39"/>
      <c r="L98" s="423"/>
      <c r="M98" s="243"/>
      <c r="N98" s="243"/>
      <c r="O98" s="423"/>
      <c r="P98" s="243"/>
      <c r="Q98" s="424"/>
      <c r="R98" s="247"/>
      <c r="S98" s="247"/>
      <c r="T98" s="247"/>
      <c r="U98" s="247"/>
      <c r="V98" s="247"/>
      <c r="W98" s="247"/>
      <c r="X98" s="247"/>
      <c r="Y98" s="247"/>
      <c r="Z98" s="247"/>
      <c r="AA98" s="247"/>
      <c r="AB98" s="247"/>
      <c r="AC98" s="247"/>
    </row>
    <row r="99">
      <c r="A99" s="431" t="s">
        <v>1756</v>
      </c>
      <c r="B99" s="419" t="s">
        <v>1635</v>
      </c>
      <c r="C99" s="419" t="s">
        <v>1757</v>
      </c>
      <c r="D99" s="419" t="s">
        <v>1670</v>
      </c>
      <c r="E99" s="432">
        <v>45642.0</v>
      </c>
      <c r="F99" s="429"/>
      <c r="G99" s="39"/>
      <c r="H99" s="39"/>
      <c r="I99" s="36">
        <v>38.85</v>
      </c>
      <c r="J99" s="37">
        <v>0.59</v>
      </c>
      <c r="K99" s="37">
        <v>2.01</v>
      </c>
      <c r="L99" s="423"/>
      <c r="M99" s="243"/>
      <c r="N99" s="243"/>
      <c r="O99" s="423"/>
      <c r="P99" s="243"/>
      <c r="Q99" s="424"/>
      <c r="R99" s="247"/>
      <c r="S99" s="247"/>
      <c r="T99" s="247"/>
      <c r="U99" s="247"/>
      <c r="V99" s="247"/>
      <c r="W99" s="247"/>
      <c r="X99" s="247"/>
      <c r="Y99" s="247"/>
      <c r="Z99" s="247"/>
      <c r="AA99" s="247"/>
      <c r="AB99" s="247"/>
      <c r="AC99" s="247"/>
    </row>
    <row r="100">
      <c r="A100" s="431" t="s">
        <v>1758</v>
      </c>
      <c r="B100" s="419" t="s">
        <v>1635</v>
      </c>
      <c r="C100" s="419" t="s">
        <v>1759</v>
      </c>
      <c r="D100" s="243"/>
      <c r="E100" s="432">
        <v>45642.0</v>
      </c>
      <c r="F100" s="429"/>
      <c r="G100" s="39"/>
      <c r="H100" s="39"/>
      <c r="I100" s="36">
        <v>11.27</v>
      </c>
      <c r="J100" s="39"/>
      <c r="K100" s="37">
        <v>0.51</v>
      </c>
      <c r="L100" s="423"/>
      <c r="M100" s="243"/>
      <c r="N100" s="243"/>
      <c r="O100" s="423"/>
      <c r="P100" s="243"/>
      <c r="Q100" s="424"/>
      <c r="R100" s="247"/>
      <c r="S100" s="247"/>
      <c r="T100" s="247"/>
      <c r="U100" s="247"/>
      <c r="V100" s="247"/>
      <c r="W100" s="247"/>
      <c r="X100" s="247"/>
      <c r="Y100" s="247"/>
      <c r="Z100" s="247"/>
      <c r="AA100" s="247"/>
      <c r="AB100" s="247"/>
      <c r="AC100" s="247"/>
    </row>
    <row r="101">
      <c r="A101" s="431" t="s">
        <v>1760</v>
      </c>
      <c r="B101" s="419" t="s">
        <v>1635</v>
      </c>
      <c r="C101" s="419" t="s">
        <v>1761</v>
      </c>
      <c r="D101" s="243"/>
      <c r="E101" s="432">
        <v>45642.0</v>
      </c>
      <c r="F101" s="429"/>
      <c r="G101" s="39"/>
      <c r="H101" s="39"/>
      <c r="I101" s="36">
        <v>19.24</v>
      </c>
      <c r="J101" s="37">
        <v>0.21</v>
      </c>
      <c r="K101" s="37">
        <v>3.65</v>
      </c>
      <c r="L101" s="423"/>
      <c r="M101" s="243"/>
      <c r="N101" s="243"/>
      <c r="O101" s="423"/>
      <c r="P101" s="243"/>
      <c r="Q101" s="424"/>
      <c r="R101" s="247"/>
      <c r="S101" s="247"/>
      <c r="T101" s="247"/>
      <c r="U101" s="247"/>
      <c r="V101" s="247"/>
      <c r="W101" s="247"/>
      <c r="X101" s="247"/>
      <c r="Y101" s="247"/>
      <c r="Z101" s="247"/>
      <c r="AA101" s="247"/>
      <c r="AB101" s="247"/>
      <c r="AC101" s="247"/>
    </row>
    <row r="102">
      <c r="A102" s="431" t="s">
        <v>1762</v>
      </c>
      <c r="B102" s="419" t="s">
        <v>1635</v>
      </c>
      <c r="C102" s="419" t="s">
        <v>1763</v>
      </c>
      <c r="D102" s="419" t="s">
        <v>1670</v>
      </c>
      <c r="E102" s="432">
        <v>45642.0</v>
      </c>
      <c r="F102" s="429"/>
      <c r="G102" s="39"/>
      <c r="H102" s="39"/>
      <c r="I102" s="36">
        <v>40.21</v>
      </c>
      <c r="J102" s="39"/>
      <c r="K102" s="37">
        <v>0.69</v>
      </c>
      <c r="L102" s="423"/>
      <c r="M102" s="243"/>
      <c r="N102" s="243"/>
      <c r="O102" s="423"/>
      <c r="P102" s="243"/>
      <c r="Q102" s="424"/>
      <c r="R102" s="247"/>
      <c r="S102" s="247"/>
      <c r="T102" s="247"/>
      <c r="U102" s="247"/>
      <c r="V102" s="247"/>
      <c r="W102" s="247"/>
      <c r="X102" s="247"/>
      <c r="Y102" s="247"/>
      <c r="Z102" s="247"/>
      <c r="AA102" s="247"/>
      <c r="AB102" s="247"/>
      <c r="AC102" s="247"/>
    </row>
    <row r="103">
      <c r="A103" s="431" t="s">
        <v>1764</v>
      </c>
      <c r="B103" s="419" t="s">
        <v>1635</v>
      </c>
      <c r="C103" s="419" t="s">
        <v>1765</v>
      </c>
      <c r="D103" s="243"/>
      <c r="E103" s="432">
        <v>45642.0</v>
      </c>
      <c r="F103" s="429"/>
      <c r="G103" s="39"/>
      <c r="H103" s="39"/>
      <c r="I103" s="36">
        <v>23.19</v>
      </c>
      <c r="J103" s="39"/>
      <c r="K103" s="37">
        <v>0.47</v>
      </c>
      <c r="L103" s="423"/>
      <c r="M103" s="243"/>
      <c r="N103" s="243"/>
      <c r="O103" s="423"/>
      <c r="P103" s="243"/>
      <c r="Q103" s="424"/>
      <c r="R103" s="247"/>
      <c r="S103" s="247"/>
      <c r="T103" s="247"/>
      <c r="U103" s="247"/>
      <c r="V103" s="247"/>
      <c r="W103" s="247"/>
      <c r="X103" s="247"/>
      <c r="Y103" s="247"/>
      <c r="Z103" s="247"/>
      <c r="AA103" s="247"/>
      <c r="AB103" s="247"/>
      <c r="AC103" s="247"/>
    </row>
    <row r="104">
      <c r="A104" s="431" t="s">
        <v>1766</v>
      </c>
      <c r="B104" s="419" t="s">
        <v>1635</v>
      </c>
      <c r="C104" s="419" t="s">
        <v>1765</v>
      </c>
      <c r="D104" s="419" t="s">
        <v>1689</v>
      </c>
      <c r="E104" s="432">
        <v>45642.0</v>
      </c>
      <c r="F104" s="429"/>
      <c r="G104" s="39"/>
      <c r="H104" s="39"/>
      <c r="I104" s="36">
        <v>23.43</v>
      </c>
      <c r="J104" s="39"/>
      <c r="K104" s="37">
        <v>0.79</v>
      </c>
      <c r="L104" s="423"/>
      <c r="M104" s="243"/>
      <c r="N104" s="243"/>
      <c r="O104" s="423"/>
      <c r="P104" s="243"/>
      <c r="Q104" s="424"/>
      <c r="R104" s="247"/>
      <c r="S104" s="247"/>
      <c r="T104" s="247"/>
      <c r="U104" s="247"/>
      <c r="V104" s="247"/>
      <c r="W104" s="247"/>
      <c r="X104" s="247"/>
      <c r="Y104" s="247"/>
      <c r="Z104" s="247"/>
      <c r="AA104" s="247"/>
      <c r="AB104" s="247"/>
      <c r="AC104" s="247"/>
    </row>
    <row r="105">
      <c r="A105" s="431" t="s">
        <v>1767</v>
      </c>
      <c r="B105" s="419" t="s">
        <v>1635</v>
      </c>
      <c r="C105" s="419" t="s">
        <v>1765</v>
      </c>
      <c r="D105" s="419" t="s">
        <v>1639</v>
      </c>
      <c r="E105" s="432">
        <v>45642.0</v>
      </c>
      <c r="F105" s="429"/>
      <c r="G105" s="39"/>
      <c r="H105" s="39"/>
      <c r="I105" s="36">
        <v>18.7</v>
      </c>
      <c r="J105" s="39"/>
      <c r="K105" s="37">
        <v>0.37</v>
      </c>
      <c r="L105" s="423"/>
      <c r="M105" s="243"/>
      <c r="N105" s="243"/>
      <c r="O105" s="423"/>
      <c r="P105" s="243"/>
      <c r="Q105" s="424"/>
      <c r="R105" s="247"/>
      <c r="S105" s="247"/>
      <c r="T105" s="247"/>
      <c r="U105" s="247"/>
      <c r="V105" s="247"/>
      <c r="W105" s="247"/>
      <c r="X105" s="247"/>
      <c r="Y105" s="247"/>
      <c r="Z105" s="247"/>
      <c r="AA105" s="247"/>
      <c r="AB105" s="247"/>
      <c r="AC105" s="247"/>
    </row>
    <row r="106">
      <c r="A106" s="431" t="s">
        <v>1768</v>
      </c>
      <c r="B106" s="419" t="s">
        <v>1635</v>
      </c>
      <c r="C106" s="419" t="s">
        <v>1769</v>
      </c>
      <c r="D106" s="419" t="s">
        <v>1670</v>
      </c>
      <c r="E106" s="432">
        <v>45642.0</v>
      </c>
      <c r="F106" s="429"/>
      <c r="G106" s="39"/>
      <c r="H106" s="39"/>
      <c r="I106" s="36">
        <v>34.97</v>
      </c>
      <c r="J106" s="39"/>
      <c r="K106" s="37">
        <v>0.76</v>
      </c>
      <c r="L106" s="423"/>
      <c r="M106" s="243"/>
      <c r="N106" s="243"/>
      <c r="O106" s="423"/>
      <c r="P106" s="243"/>
      <c r="Q106" s="424"/>
      <c r="R106" s="247"/>
      <c r="S106" s="247"/>
      <c r="T106" s="247"/>
      <c r="U106" s="247"/>
      <c r="V106" s="247"/>
      <c r="W106" s="247"/>
      <c r="X106" s="247"/>
      <c r="Y106" s="247"/>
      <c r="Z106" s="247"/>
      <c r="AA106" s="247"/>
      <c r="AB106" s="247"/>
      <c r="AC106" s="247"/>
    </row>
    <row r="107">
      <c r="A107" s="431" t="s">
        <v>1770</v>
      </c>
      <c r="B107" s="419" t="s">
        <v>1635</v>
      </c>
      <c r="C107" s="419" t="s">
        <v>1771</v>
      </c>
      <c r="D107" s="419" t="s">
        <v>1689</v>
      </c>
      <c r="E107" s="432">
        <v>45642.0</v>
      </c>
      <c r="F107" s="429"/>
      <c r="G107" s="39"/>
      <c r="H107" s="39"/>
      <c r="I107" s="36">
        <v>1.15</v>
      </c>
      <c r="J107" s="39"/>
      <c r="K107" s="37">
        <v>22.2</v>
      </c>
      <c r="L107" s="423"/>
      <c r="M107" s="243"/>
      <c r="N107" s="243"/>
      <c r="O107" s="423"/>
      <c r="P107" s="243"/>
      <c r="Q107" s="424"/>
      <c r="R107" s="247"/>
      <c r="S107" s="247"/>
      <c r="T107" s="247"/>
      <c r="U107" s="247"/>
      <c r="V107" s="247"/>
      <c r="W107" s="247"/>
      <c r="X107" s="247"/>
      <c r="Y107" s="247"/>
      <c r="Z107" s="247"/>
      <c r="AA107" s="247"/>
      <c r="AB107" s="247"/>
      <c r="AC107" s="247"/>
    </row>
    <row r="108">
      <c r="A108" s="431" t="s">
        <v>1772</v>
      </c>
      <c r="B108" s="419" t="s">
        <v>1635</v>
      </c>
      <c r="C108" s="419" t="s">
        <v>1761</v>
      </c>
      <c r="D108" s="419" t="s">
        <v>1773</v>
      </c>
      <c r="E108" s="432">
        <v>45643.0</v>
      </c>
      <c r="F108" s="429"/>
      <c r="G108" s="39"/>
      <c r="H108" s="39"/>
      <c r="I108" s="36">
        <v>20.74</v>
      </c>
      <c r="J108" s="37">
        <v>0.7</v>
      </c>
      <c r="K108" s="37">
        <v>3.57</v>
      </c>
      <c r="L108" s="423"/>
      <c r="M108" s="243"/>
      <c r="N108" s="243"/>
      <c r="O108" s="423"/>
      <c r="P108" s="243"/>
      <c r="Q108" s="424"/>
      <c r="R108" s="247"/>
      <c r="S108" s="247"/>
      <c r="T108" s="247"/>
      <c r="U108" s="247"/>
      <c r="V108" s="247"/>
      <c r="W108" s="247"/>
      <c r="X108" s="247"/>
      <c r="Y108" s="247"/>
      <c r="Z108" s="247"/>
      <c r="AA108" s="247"/>
      <c r="AB108" s="247"/>
      <c r="AC108" s="247"/>
    </row>
    <row r="109">
      <c r="A109" s="431" t="s">
        <v>1774</v>
      </c>
      <c r="B109" s="419" t="s">
        <v>1635</v>
      </c>
      <c r="C109" s="419" t="s">
        <v>1761</v>
      </c>
      <c r="D109" s="419" t="s">
        <v>1773</v>
      </c>
      <c r="E109" s="432">
        <v>45643.0</v>
      </c>
      <c r="F109" s="429"/>
      <c r="G109" s="39"/>
      <c r="H109" s="39"/>
      <c r="I109" s="36">
        <v>23.25</v>
      </c>
      <c r="J109" s="37">
        <v>0.29</v>
      </c>
      <c r="K109" s="37">
        <v>4.44</v>
      </c>
      <c r="L109" s="423"/>
      <c r="M109" s="243"/>
      <c r="N109" s="243"/>
      <c r="O109" s="423"/>
      <c r="P109" s="243"/>
      <c r="Q109" s="424"/>
      <c r="R109" s="247"/>
      <c r="S109" s="247"/>
      <c r="T109" s="247"/>
      <c r="U109" s="247"/>
      <c r="V109" s="247"/>
      <c r="W109" s="247"/>
      <c r="X109" s="247"/>
      <c r="Y109" s="247"/>
      <c r="Z109" s="247"/>
      <c r="AA109" s="247"/>
      <c r="AB109" s="247"/>
      <c r="AC109" s="247"/>
    </row>
    <row r="110">
      <c r="A110" s="431" t="s">
        <v>1775</v>
      </c>
      <c r="B110" s="419" t="s">
        <v>1635</v>
      </c>
      <c r="C110" s="419" t="s">
        <v>1776</v>
      </c>
      <c r="D110" s="419" t="s">
        <v>1777</v>
      </c>
      <c r="E110" s="432">
        <v>45645.0</v>
      </c>
      <c r="F110" s="429"/>
      <c r="G110" s="39"/>
      <c r="H110" s="39"/>
      <c r="I110" s="36">
        <v>18.6</v>
      </c>
      <c r="J110" s="37">
        <v>0.95</v>
      </c>
      <c r="K110" s="37">
        <v>0.55</v>
      </c>
      <c r="L110" s="423"/>
      <c r="M110" s="243"/>
      <c r="N110" s="243"/>
      <c r="O110" s="423"/>
      <c r="P110" s="243"/>
      <c r="Q110" s="424"/>
      <c r="R110" s="247"/>
      <c r="S110" s="247"/>
      <c r="T110" s="247"/>
      <c r="U110" s="247"/>
      <c r="V110" s="247"/>
      <c r="W110" s="247"/>
      <c r="X110" s="247"/>
      <c r="Y110" s="247"/>
      <c r="Z110" s="247"/>
      <c r="AA110" s="247"/>
      <c r="AB110" s="247"/>
      <c r="AC110" s="247"/>
    </row>
    <row r="111">
      <c r="A111" s="431" t="s">
        <v>1778</v>
      </c>
      <c r="B111" s="419" t="s">
        <v>1635</v>
      </c>
      <c r="C111" s="419" t="s">
        <v>1745</v>
      </c>
      <c r="D111" s="419" t="s">
        <v>1670</v>
      </c>
      <c r="E111" s="432">
        <v>45645.0</v>
      </c>
      <c r="F111" s="429"/>
      <c r="G111" s="39"/>
      <c r="H111" s="39"/>
      <c r="I111" s="36">
        <v>35.59</v>
      </c>
      <c r="J111" s="37">
        <v>0.62</v>
      </c>
      <c r="K111" s="37">
        <v>1.14</v>
      </c>
      <c r="L111" s="423"/>
      <c r="M111" s="243"/>
      <c r="N111" s="243"/>
      <c r="O111" s="423"/>
      <c r="P111" s="243"/>
      <c r="Q111" s="424"/>
      <c r="R111" s="247"/>
      <c r="S111" s="247"/>
      <c r="T111" s="247"/>
      <c r="U111" s="247"/>
      <c r="V111" s="247"/>
      <c r="W111" s="247"/>
      <c r="X111" s="247"/>
      <c r="Y111" s="247"/>
      <c r="Z111" s="247"/>
      <c r="AA111" s="247"/>
      <c r="AB111" s="247"/>
      <c r="AC111" s="247"/>
    </row>
    <row r="112">
      <c r="A112" s="431" t="s">
        <v>1779</v>
      </c>
      <c r="B112" s="419" t="s">
        <v>1635</v>
      </c>
      <c r="C112" s="419" t="s">
        <v>1686</v>
      </c>
      <c r="D112" s="419" t="s">
        <v>1639</v>
      </c>
      <c r="E112" s="432">
        <v>45645.0</v>
      </c>
      <c r="F112" s="429"/>
      <c r="G112" s="39"/>
      <c r="H112" s="39"/>
      <c r="I112" s="36">
        <v>20.3</v>
      </c>
      <c r="J112" s="37">
        <v>0.22</v>
      </c>
      <c r="K112" s="37">
        <v>0.48</v>
      </c>
      <c r="L112" s="423"/>
      <c r="M112" s="243"/>
      <c r="N112" s="243"/>
      <c r="O112" s="423"/>
      <c r="P112" s="243"/>
      <c r="Q112" s="424"/>
      <c r="R112" s="247"/>
      <c r="S112" s="247"/>
      <c r="T112" s="247"/>
      <c r="U112" s="247"/>
      <c r="V112" s="247"/>
      <c r="W112" s="247"/>
      <c r="X112" s="247"/>
      <c r="Y112" s="247"/>
      <c r="Z112" s="247"/>
      <c r="AA112" s="247"/>
      <c r="AB112" s="247"/>
      <c r="AC112" s="247"/>
    </row>
    <row r="113">
      <c r="A113" s="431" t="s">
        <v>1780</v>
      </c>
      <c r="B113" s="419" t="s">
        <v>1635</v>
      </c>
      <c r="C113" s="419" t="s">
        <v>1686</v>
      </c>
      <c r="D113" s="419" t="s">
        <v>1639</v>
      </c>
      <c r="E113" s="432">
        <v>45645.0</v>
      </c>
      <c r="F113" s="429"/>
      <c r="G113" s="39"/>
      <c r="H113" s="39"/>
      <c r="I113" s="36">
        <v>15.71</v>
      </c>
      <c r="J113" s="37">
        <v>0.22</v>
      </c>
      <c r="K113" s="37">
        <v>0.59</v>
      </c>
      <c r="L113" s="423"/>
      <c r="M113" s="243"/>
      <c r="N113" s="243"/>
      <c r="O113" s="423"/>
      <c r="P113" s="243"/>
      <c r="Q113" s="424"/>
      <c r="R113" s="247"/>
      <c r="S113" s="247"/>
      <c r="T113" s="247"/>
      <c r="U113" s="247"/>
      <c r="V113" s="247"/>
      <c r="W113" s="247"/>
      <c r="X113" s="247"/>
      <c r="Y113" s="247"/>
      <c r="Z113" s="247"/>
      <c r="AA113" s="247"/>
      <c r="AB113" s="247"/>
      <c r="AC113" s="247"/>
    </row>
    <row r="114">
      <c r="A114" s="431" t="s">
        <v>1781</v>
      </c>
      <c r="B114" s="419" t="s">
        <v>1635</v>
      </c>
      <c r="C114" s="419" t="s">
        <v>1745</v>
      </c>
      <c r="D114" s="419" t="s">
        <v>1670</v>
      </c>
      <c r="E114" s="432">
        <v>45645.0</v>
      </c>
      <c r="F114" s="429"/>
      <c r="G114" s="39"/>
      <c r="H114" s="39"/>
      <c r="I114" s="36">
        <v>32.45</v>
      </c>
      <c r="J114" s="39"/>
      <c r="K114" s="37">
        <v>1.06</v>
      </c>
      <c r="L114" s="423"/>
      <c r="M114" s="243"/>
      <c r="N114" s="243"/>
      <c r="O114" s="423"/>
      <c r="P114" s="243"/>
      <c r="Q114" s="424"/>
      <c r="R114" s="247"/>
      <c r="S114" s="247"/>
      <c r="T114" s="247"/>
      <c r="U114" s="247"/>
      <c r="V114" s="247"/>
      <c r="W114" s="247"/>
      <c r="X114" s="247"/>
      <c r="Y114" s="247"/>
      <c r="Z114" s="247"/>
      <c r="AA114" s="247"/>
      <c r="AB114" s="247"/>
      <c r="AC114" s="247"/>
    </row>
    <row r="115">
      <c r="A115" s="431" t="s">
        <v>1782</v>
      </c>
      <c r="B115" s="419" t="s">
        <v>1635</v>
      </c>
      <c r="C115" s="419" t="s">
        <v>1686</v>
      </c>
      <c r="D115" s="419" t="s">
        <v>1639</v>
      </c>
      <c r="E115" s="432">
        <v>45645.0</v>
      </c>
      <c r="F115" s="429"/>
      <c r="G115" s="39"/>
      <c r="H115" s="39"/>
      <c r="I115" s="36">
        <v>17.55</v>
      </c>
      <c r="J115" s="37">
        <v>0.06</v>
      </c>
      <c r="K115" s="37">
        <v>0.72</v>
      </c>
      <c r="L115" s="423"/>
      <c r="M115" s="243"/>
      <c r="N115" s="243"/>
      <c r="O115" s="423"/>
      <c r="P115" s="243"/>
      <c r="Q115" s="424"/>
      <c r="R115" s="247"/>
      <c r="S115" s="247"/>
      <c r="T115" s="247"/>
      <c r="U115" s="247"/>
      <c r="V115" s="247"/>
      <c r="W115" s="247"/>
      <c r="X115" s="247"/>
      <c r="Y115" s="247"/>
      <c r="Z115" s="247"/>
      <c r="AA115" s="247"/>
      <c r="AB115" s="247"/>
      <c r="AC115" s="247"/>
    </row>
    <row r="116">
      <c r="A116" s="431" t="s">
        <v>1783</v>
      </c>
      <c r="B116" s="419" t="s">
        <v>1635</v>
      </c>
      <c r="C116" s="419" t="s">
        <v>1784</v>
      </c>
      <c r="D116" s="419" t="s">
        <v>1689</v>
      </c>
      <c r="E116" s="427">
        <v>45646.0</v>
      </c>
      <c r="F116" s="429"/>
      <c r="G116" s="39"/>
      <c r="H116" s="39"/>
      <c r="I116" s="36">
        <v>28.78</v>
      </c>
      <c r="J116" s="37">
        <v>0.21</v>
      </c>
      <c r="K116" s="37">
        <v>1.18</v>
      </c>
      <c r="L116" s="423"/>
      <c r="M116" s="243"/>
      <c r="N116" s="243"/>
      <c r="O116" s="423"/>
      <c r="P116" s="243"/>
      <c r="Q116" s="424"/>
      <c r="R116" s="247"/>
      <c r="S116" s="247"/>
      <c r="T116" s="247"/>
      <c r="U116" s="247"/>
      <c r="V116" s="247"/>
      <c r="W116" s="247"/>
      <c r="X116" s="247"/>
      <c r="Y116" s="247"/>
      <c r="Z116" s="247"/>
      <c r="AA116" s="247"/>
      <c r="AB116" s="247"/>
      <c r="AC116" s="247"/>
    </row>
    <row r="117">
      <c r="A117" s="431" t="s">
        <v>1785</v>
      </c>
      <c r="B117" s="419" t="s">
        <v>1635</v>
      </c>
      <c r="C117" s="419" t="s">
        <v>1786</v>
      </c>
      <c r="D117" s="419" t="s">
        <v>1670</v>
      </c>
      <c r="E117" s="432">
        <v>45646.0</v>
      </c>
      <c r="F117" s="429"/>
      <c r="G117" s="39"/>
      <c r="H117" s="39"/>
      <c r="I117" s="36">
        <v>44.33</v>
      </c>
      <c r="J117" s="37">
        <v>0.15</v>
      </c>
      <c r="K117" s="37">
        <v>1.37</v>
      </c>
      <c r="L117" s="423"/>
      <c r="M117" s="243"/>
      <c r="N117" s="243"/>
      <c r="O117" s="423"/>
      <c r="P117" s="243"/>
      <c r="Q117" s="424"/>
      <c r="R117" s="247"/>
      <c r="S117" s="247"/>
      <c r="T117" s="247"/>
      <c r="U117" s="247"/>
      <c r="V117" s="247"/>
      <c r="W117" s="247"/>
      <c r="X117" s="247"/>
      <c r="Y117" s="247"/>
      <c r="Z117" s="247"/>
      <c r="AA117" s="247"/>
      <c r="AB117" s="247"/>
      <c r="AC117" s="247"/>
    </row>
    <row r="118">
      <c r="A118" s="431" t="s">
        <v>1787</v>
      </c>
      <c r="B118" s="419" t="s">
        <v>1635</v>
      </c>
      <c r="C118" s="419" t="s">
        <v>1788</v>
      </c>
      <c r="D118" s="419" t="s">
        <v>1718</v>
      </c>
      <c r="E118" s="432">
        <v>45646.0</v>
      </c>
      <c r="F118" s="429"/>
      <c r="G118" s="39"/>
      <c r="H118" s="39"/>
      <c r="I118" s="36">
        <v>17.97</v>
      </c>
      <c r="J118" s="37"/>
      <c r="K118" s="37">
        <v>0.57</v>
      </c>
      <c r="L118" s="423"/>
      <c r="M118" s="243"/>
      <c r="N118" s="243"/>
      <c r="O118" s="423"/>
      <c r="P118" s="243"/>
      <c r="Q118" s="424"/>
      <c r="R118" s="247"/>
      <c r="S118" s="247"/>
      <c r="T118" s="247"/>
      <c r="U118" s="247"/>
      <c r="V118" s="247"/>
      <c r="W118" s="247"/>
      <c r="X118" s="247"/>
      <c r="Y118" s="247"/>
      <c r="Z118" s="247"/>
      <c r="AA118" s="247"/>
      <c r="AB118" s="247"/>
      <c r="AC118" s="247"/>
    </row>
    <row r="119">
      <c r="A119" s="431" t="s">
        <v>1789</v>
      </c>
      <c r="B119" s="419" t="s">
        <v>1635</v>
      </c>
      <c r="C119" s="419" t="s">
        <v>1790</v>
      </c>
      <c r="D119" s="419" t="s">
        <v>1691</v>
      </c>
      <c r="E119" s="432">
        <v>45646.0</v>
      </c>
      <c r="F119" s="429"/>
      <c r="G119" s="39"/>
      <c r="H119" s="39"/>
      <c r="I119" s="36">
        <v>39.93</v>
      </c>
      <c r="J119" s="37"/>
      <c r="K119" s="37">
        <v>1.04</v>
      </c>
      <c r="L119" s="423"/>
      <c r="M119" s="243"/>
      <c r="N119" s="243"/>
      <c r="O119" s="423"/>
      <c r="P119" s="243"/>
      <c r="Q119" s="424"/>
      <c r="R119" s="247"/>
      <c r="S119" s="247"/>
      <c r="T119" s="247"/>
      <c r="U119" s="247"/>
      <c r="V119" s="247"/>
      <c r="W119" s="247"/>
      <c r="X119" s="247"/>
      <c r="Y119" s="247"/>
      <c r="Z119" s="247"/>
      <c r="AA119" s="247"/>
      <c r="AB119" s="247"/>
      <c r="AC119" s="247"/>
    </row>
    <row r="120">
      <c r="A120" s="431" t="s">
        <v>1791</v>
      </c>
      <c r="B120" s="419" t="s">
        <v>1635</v>
      </c>
      <c r="C120" s="243"/>
      <c r="D120" s="419" t="s">
        <v>1718</v>
      </c>
      <c r="E120" s="432">
        <v>45646.0</v>
      </c>
      <c r="F120" s="429"/>
      <c r="G120" s="39"/>
      <c r="H120" s="39"/>
      <c r="I120" s="36">
        <v>18.47</v>
      </c>
      <c r="J120" s="37">
        <v>0.07</v>
      </c>
      <c r="K120" s="37">
        <v>0.64</v>
      </c>
      <c r="L120" s="423"/>
      <c r="M120" s="243"/>
      <c r="N120" s="243"/>
      <c r="O120" s="423"/>
      <c r="P120" s="243"/>
      <c r="Q120" s="424"/>
      <c r="R120" s="247"/>
      <c r="S120" s="247"/>
      <c r="T120" s="247"/>
      <c r="U120" s="247"/>
      <c r="V120" s="247"/>
      <c r="W120" s="247"/>
      <c r="X120" s="247"/>
      <c r="Y120" s="247"/>
      <c r="Z120" s="247"/>
      <c r="AA120" s="247"/>
      <c r="AB120" s="247"/>
      <c r="AC120" s="247"/>
    </row>
    <row r="121">
      <c r="A121" s="430" t="s">
        <v>1792</v>
      </c>
      <c r="B121" s="419" t="s">
        <v>1633</v>
      </c>
      <c r="C121" s="243" t="s">
        <v>1793</v>
      </c>
      <c r="D121" s="243" t="s">
        <v>1670</v>
      </c>
      <c r="E121" s="427">
        <v>45646.0</v>
      </c>
      <c r="F121" s="429">
        <v>17.85</v>
      </c>
      <c r="G121" s="39"/>
      <c r="H121" s="39"/>
      <c r="I121" s="36">
        <v>33.23</v>
      </c>
      <c r="J121" s="37">
        <v>0.35</v>
      </c>
      <c r="K121" s="37">
        <v>0.73</v>
      </c>
      <c r="L121" s="423"/>
      <c r="M121" s="243"/>
      <c r="N121" s="243"/>
      <c r="O121" s="423"/>
      <c r="P121" s="243"/>
      <c r="Q121" s="424"/>
      <c r="R121" s="247"/>
      <c r="S121" s="247"/>
      <c r="T121" s="247"/>
      <c r="U121" s="247"/>
      <c r="V121" s="247"/>
      <c r="W121" s="247"/>
      <c r="X121" s="247"/>
      <c r="Y121" s="247"/>
      <c r="Z121" s="247"/>
      <c r="AA121" s="247"/>
      <c r="AB121" s="247"/>
      <c r="AC121" s="247"/>
    </row>
    <row r="122">
      <c r="A122" s="430" t="s">
        <v>1794</v>
      </c>
      <c r="B122" s="419" t="s">
        <v>1633</v>
      </c>
      <c r="C122" s="243" t="s">
        <v>1793</v>
      </c>
      <c r="D122" s="243" t="s">
        <v>1670</v>
      </c>
      <c r="E122" s="427">
        <v>45646.0</v>
      </c>
      <c r="F122" s="429">
        <v>17.85</v>
      </c>
      <c r="G122" s="39"/>
      <c r="H122" s="39"/>
      <c r="I122" s="36">
        <v>24.81</v>
      </c>
      <c r="J122" s="37">
        <v>0.97</v>
      </c>
      <c r="K122" s="37">
        <v>1.35</v>
      </c>
      <c r="L122" s="423"/>
      <c r="M122" s="243"/>
      <c r="N122" s="243"/>
      <c r="O122" s="423"/>
      <c r="P122" s="243"/>
      <c r="Q122" s="424"/>
      <c r="R122" s="247"/>
      <c r="S122" s="247"/>
      <c r="T122" s="247"/>
      <c r="U122" s="247"/>
      <c r="V122" s="247"/>
      <c r="W122" s="247"/>
      <c r="X122" s="247"/>
      <c r="Y122" s="247"/>
      <c r="Z122" s="247"/>
      <c r="AA122" s="247"/>
      <c r="AB122" s="247"/>
      <c r="AC122" s="247"/>
    </row>
    <row r="123">
      <c r="A123" s="430" t="s">
        <v>1795</v>
      </c>
      <c r="B123" s="419" t="s">
        <v>1633</v>
      </c>
      <c r="C123" s="243" t="s">
        <v>1793</v>
      </c>
      <c r="D123" s="243" t="s">
        <v>1670</v>
      </c>
      <c r="E123" s="427">
        <v>45646.0</v>
      </c>
      <c r="F123" s="429">
        <v>22.65</v>
      </c>
      <c r="G123" s="39"/>
      <c r="H123" s="39"/>
      <c r="I123" s="36">
        <v>31.31</v>
      </c>
      <c r="J123" s="37">
        <v>0.46</v>
      </c>
      <c r="K123" s="37">
        <v>0.76</v>
      </c>
      <c r="L123" s="423"/>
      <c r="M123" s="243"/>
      <c r="N123" s="243"/>
      <c r="O123" s="423"/>
      <c r="P123" s="243"/>
      <c r="Q123" s="424"/>
      <c r="R123" s="247"/>
      <c r="S123" s="247"/>
      <c r="T123" s="247"/>
      <c r="U123" s="247"/>
      <c r="V123" s="247"/>
      <c r="W123" s="247"/>
      <c r="X123" s="247"/>
      <c r="Y123" s="247"/>
      <c r="Z123" s="247"/>
      <c r="AA123" s="247"/>
      <c r="AB123" s="247"/>
      <c r="AC123" s="247"/>
    </row>
    <row r="124">
      <c r="A124" s="433" t="s">
        <v>1796</v>
      </c>
      <c r="B124" s="290" t="s">
        <v>1635</v>
      </c>
      <c r="C124" s="247"/>
      <c r="D124" s="290" t="s">
        <v>1689</v>
      </c>
      <c r="E124" s="434">
        <v>45652.0</v>
      </c>
      <c r="F124" s="38"/>
      <c r="G124" s="39"/>
      <c r="H124" s="39"/>
      <c r="I124" s="36">
        <v>24.3</v>
      </c>
      <c r="J124" s="37" t="s">
        <v>124</v>
      </c>
      <c r="K124" s="37">
        <v>0.36</v>
      </c>
      <c r="L124" s="38"/>
      <c r="M124" s="39"/>
      <c r="N124" s="39"/>
      <c r="O124" s="38"/>
      <c r="P124" s="39"/>
      <c r="Q124" s="435"/>
      <c r="R124" s="247"/>
      <c r="S124" s="247"/>
      <c r="T124" s="247"/>
      <c r="U124" s="247"/>
      <c r="V124" s="247"/>
      <c r="W124" s="247"/>
      <c r="X124" s="247"/>
      <c r="Y124" s="247"/>
      <c r="Z124" s="247"/>
      <c r="AA124" s="247"/>
      <c r="AB124" s="247"/>
      <c r="AC124" s="247"/>
    </row>
    <row r="125">
      <c r="A125" s="433" t="s">
        <v>1797</v>
      </c>
      <c r="B125" s="290" t="s">
        <v>1635</v>
      </c>
      <c r="C125" s="247"/>
      <c r="D125" s="290" t="s">
        <v>1691</v>
      </c>
      <c r="E125" s="434">
        <v>45652.0</v>
      </c>
      <c r="F125" s="38"/>
      <c r="G125" s="39"/>
      <c r="H125" s="39"/>
      <c r="I125" s="36">
        <v>29.34</v>
      </c>
      <c r="J125" s="37">
        <v>0.18</v>
      </c>
      <c r="K125" s="37">
        <v>1.26</v>
      </c>
      <c r="L125" s="38"/>
      <c r="M125" s="39"/>
      <c r="N125" s="39"/>
      <c r="O125" s="38"/>
      <c r="P125" s="39"/>
      <c r="Q125" s="435"/>
      <c r="R125" s="247"/>
      <c r="S125" s="247"/>
      <c r="T125" s="247"/>
      <c r="U125" s="247"/>
      <c r="V125" s="247"/>
      <c r="W125" s="247"/>
      <c r="X125" s="247"/>
      <c r="Y125" s="247"/>
      <c r="Z125" s="247"/>
      <c r="AA125" s="247"/>
      <c r="AB125" s="247"/>
      <c r="AC125" s="247"/>
    </row>
    <row r="126">
      <c r="A126" s="433" t="s">
        <v>1798</v>
      </c>
      <c r="B126" s="290" t="s">
        <v>1635</v>
      </c>
      <c r="C126" s="247"/>
      <c r="D126" s="290" t="s">
        <v>1689</v>
      </c>
      <c r="E126" s="434">
        <v>45652.0</v>
      </c>
      <c r="F126" s="38"/>
      <c r="G126" s="39"/>
      <c r="H126" s="39"/>
      <c r="I126" s="36">
        <v>25.29</v>
      </c>
      <c r="J126" s="39"/>
      <c r="K126" s="37">
        <v>0.39</v>
      </c>
      <c r="L126" s="38"/>
      <c r="M126" s="39"/>
      <c r="N126" s="39"/>
      <c r="O126" s="38"/>
      <c r="P126" s="39"/>
      <c r="Q126" s="435"/>
      <c r="R126" s="247"/>
      <c r="S126" s="247"/>
      <c r="T126" s="247"/>
      <c r="U126" s="247"/>
      <c r="V126" s="247"/>
      <c r="W126" s="247"/>
      <c r="X126" s="247"/>
      <c r="Y126" s="247"/>
      <c r="Z126" s="247"/>
      <c r="AA126" s="247"/>
      <c r="AB126" s="247"/>
      <c r="AC126" s="247"/>
    </row>
    <row r="127">
      <c r="A127" s="433" t="s">
        <v>1799</v>
      </c>
      <c r="B127" s="290" t="s">
        <v>1635</v>
      </c>
      <c r="C127" s="290" t="s">
        <v>1800</v>
      </c>
      <c r="D127" s="290" t="s">
        <v>1639</v>
      </c>
      <c r="E127" s="434">
        <v>45652.0</v>
      </c>
      <c r="F127" s="38"/>
      <c r="G127" s="39"/>
      <c r="H127" s="39"/>
      <c r="I127" s="36">
        <v>17.13</v>
      </c>
      <c r="J127" s="39"/>
      <c r="K127" s="37">
        <v>0.41</v>
      </c>
      <c r="L127" s="38"/>
      <c r="M127" s="39"/>
      <c r="N127" s="39"/>
      <c r="O127" s="38"/>
      <c r="P127" s="39"/>
      <c r="Q127" s="435"/>
      <c r="R127" s="247"/>
      <c r="S127" s="247"/>
      <c r="T127" s="247"/>
      <c r="U127" s="247"/>
      <c r="V127" s="247"/>
      <c r="W127" s="247"/>
      <c r="X127" s="247"/>
      <c r="Y127" s="247"/>
      <c r="Z127" s="247"/>
      <c r="AA127" s="247"/>
      <c r="AB127" s="247"/>
      <c r="AC127" s="247"/>
    </row>
    <row r="128">
      <c r="A128" s="433" t="s">
        <v>1801</v>
      </c>
      <c r="B128" s="290" t="s">
        <v>1635</v>
      </c>
      <c r="C128" s="290" t="s">
        <v>1800</v>
      </c>
      <c r="D128" s="290" t="s">
        <v>1639</v>
      </c>
      <c r="E128" s="434">
        <v>45652.0</v>
      </c>
      <c r="F128" s="38"/>
      <c r="G128" s="39"/>
      <c r="H128" s="39"/>
      <c r="I128" s="36">
        <v>18.01</v>
      </c>
      <c r="J128" s="37">
        <v>0.25</v>
      </c>
      <c r="K128" s="37">
        <v>0.51</v>
      </c>
      <c r="L128" s="38"/>
      <c r="M128" s="39"/>
      <c r="N128" s="39"/>
      <c r="O128" s="38"/>
      <c r="P128" s="39"/>
      <c r="Q128" s="435"/>
      <c r="R128" s="247"/>
      <c r="S128" s="247"/>
      <c r="T128" s="247"/>
      <c r="U128" s="247"/>
      <c r="V128" s="247"/>
      <c r="W128" s="247"/>
      <c r="X128" s="247"/>
      <c r="Y128" s="247"/>
      <c r="Z128" s="247"/>
      <c r="AA128" s="247"/>
      <c r="AB128" s="247"/>
      <c r="AC128" s="247"/>
    </row>
    <row r="129">
      <c r="A129" s="433" t="s">
        <v>1802</v>
      </c>
      <c r="B129" s="290" t="s">
        <v>1635</v>
      </c>
      <c r="C129" s="290" t="s">
        <v>1803</v>
      </c>
      <c r="D129" s="290" t="s">
        <v>1689</v>
      </c>
      <c r="E129" s="434">
        <v>45652.0</v>
      </c>
      <c r="F129" s="38"/>
      <c r="G129" s="39"/>
      <c r="H129" s="39"/>
      <c r="I129" s="36">
        <v>33.06</v>
      </c>
      <c r="J129" s="39"/>
      <c r="K129" s="37">
        <v>1.57</v>
      </c>
      <c r="L129" s="38"/>
      <c r="M129" s="39"/>
      <c r="N129" s="39"/>
      <c r="O129" s="38"/>
      <c r="P129" s="39"/>
      <c r="Q129" s="435"/>
      <c r="R129" s="247"/>
      <c r="S129" s="247"/>
      <c r="T129" s="247"/>
      <c r="U129" s="247"/>
      <c r="V129" s="247"/>
      <c r="W129" s="247"/>
      <c r="X129" s="247"/>
      <c r="Y129" s="247"/>
      <c r="Z129" s="247"/>
      <c r="AA129" s="247"/>
      <c r="AB129" s="247"/>
      <c r="AC129" s="247"/>
    </row>
    <row r="130">
      <c r="A130" s="433" t="s">
        <v>1804</v>
      </c>
      <c r="B130" s="290" t="s">
        <v>1635</v>
      </c>
      <c r="C130" s="290" t="s">
        <v>1800</v>
      </c>
      <c r="D130" s="290" t="s">
        <v>1639</v>
      </c>
      <c r="E130" s="434">
        <v>45652.0</v>
      </c>
      <c r="F130" s="38"/>
      <c r="G130" s="39"/>
      <c r="H130" s="39"/>
      <c r="I130" s="36">
        <v>18.64</v>
      </c>
      <c r="J130" s="39"/>
      <c r="K130" s="37">
        <v>0.47</v>
      </c>
      <c r="L130" s="38"/>
      <c r="M130" s="39"/>
      <c r="N130" s="39"/>
      <c r="O130" s="38"/>
      <c r="P130" s="39"/>
      <c r="Q130" s="435"/>
      <c r="R130" s="247"/>
      <c r="S130" s="247"/>
      <c r="T130" s="247"/>
      <c r="U130" s="247"/>
      <c r="V130" s="247"/>
      <c r="W130" s="247"/>
      <c r="X130" s="247"/>
      <c r="Y130" s="247"/>
      <c r="Z130" s="247"/>
      <c r="AA130" s="247"/>
      <c r="AB130" s="247"/>
      <c r="AC130" s="247"/>
    </row>
    <row r="131">
      <c r="A131" s="433" t="s">
        <v>1805</v>
      </c>
      <c r="B131" s="290" t="s">
        <v>1635</v>
      </c>
      <c r="C131" s="290" t="s">
        <v>1745</v>
      </c>
      <c r="D131" s="290" t="s">
        <v>1670</v>
      </c>
      <c r="E131" s="434">
        <v>45652.0</v>
      </c>
      <c r="F131" s="38"/>
      <c r="G131" s="39"/>
      <c r="H131" s="39"/>
      <c r="I131" s="36">
        <v>38.76</v>
      </c>
      <c r="J131" s="37">
        <v>0.37</v>
      </c>
      <c r="K131" s="37">
        <v>0.81</v>
      </c>
      <c r="L131" s="38"/>
      <c r="M131" s="39"/>
      <c r="N131" s="39"/>
      <c r="O131" s="38"/>
      <c r="P131" s="39"/>
      <c r="Q131" s="435"/>
      <c r="R131" s="247"/>
      <c r="S131" s="247"/>
      <c r="T131" s="247"/>
      <c r="U131" s="247"/>
      <c r="V131" s="247"/>
      <c r="W131" s="247"/>
      <c r="X131" s="247"/>
      <c r="Y131" s="247"/>
      <c r="Z131" s="247"/>
      <c r="AA131" s="247"/>
      <c r="AB131" s="247"/>
      <c r="AC131" s="247"/>
    </row>
    <row r="132">
      <c r="A132" s="433" t="s">
        <v>1806</v>
      </c>
      <c r="B132" s="290" t="s">
        <v>1635</v>
      </c>
      <c r="C132" s="290" t="s">
        <v>1788</v>
      </c>
      <c r="D132" s="290" t="s">
        <v>1718</v>
      </c>
      <c r="E132" s="434">
        <v>45652.0</v>
      </c>
      <c r="F132" s="38"/>
      <c r="G132" s="39"/>
      <c r="H132" s="39"/>
      <c r="I132" s="36">
        <v>13.69</v>
      </c>
      <c r="J132" s="39"/>
      <c r="K132" s="37">
        <v>0.44</v>
      </c>
      <c r="L132" s="38"/>
      <c r="M132" s="39"/>
      <c r="N132" s="39"/>
      <c r="O132" s="38"/>
      <c r="P132" s="39"/>
      <c r="Q132" s="435"/>
      <c r="R132" s="247"/>
      <c r="S132" s="247"/>
      <c r="T132" s="247"/>
      <c r="U132" s="247"/>
      <c r="V132" s="247"/>
      <c r="W132" s="247"/>
      <c r="X132" s="247"/>
      <c r="Y132" s="247"/>
      <c r="Z132" s="247"/>
      <c r="AA132" s="247"/>
      <c r="AB132" s="247"/>
      <c r="AC132" s="247"/>
    </row>
    <row r="133">
      <c r="A133" s="433" t="s">
        <v>1807</v>
      </c>
      <c r="B133" s="290" t="s">
        <v>1635</v>
      </c>
      <c r="C133" s="247"/>
      <c r="D133" s="290" t="s">
        <v>1718</v>
      </c>
      <c r="E133" s="434">
        <v>45654.0</v>
      </c>
      <c r="F133" s="38"/>
      <c r="G133" s="39"/>
      <c r="H133" s="39"/>
      <c r="I133" s="36">
        <v>12.39</v>
      </c>
      <c r="J133" s="39"/>
      <c r="K133" s="37">
        <v>0.54</v>
      </c>
      <c r="L133" s="38"/>
      <c r="M133" s="39"/>
      <c r="N133" s="39"/>
      <c r="O133" s="38"/>
      <c r="P133" s="39"/>
      <c r="Q133" s="435"/>
      <c r="R133" s="247"/>
      <c r="S133" s="247"/>
      <c r="T133" s="247"/>
      <c r="U133" s="247"/>
      <c r="V133" s="247"/>
      <c r="W133" s="247"/>
      <c r="X133" s="247"/>
      <c r="Y133" s="247"/>
      <c r="Z133" s="247"/>
      <c r="AA133" s="247"/>
      <c r="AB133" s="247"/>
      <c r="AC133" s="247"/>
    </row>
    <row r="134">
      <c r="A134" s="433" t="s">
        <v>1808</v>
      </c>
      <c r="B134" s="290" t="s">
        <v>1635</v>
      </c>
      <c r="C134" s="290" t="s">
        <v>1657</v>
      </c>
      <c r="D134" s="290" t="s">
        <v>1670</v>
      </c>
      <c r="E134" s="434">
        <v>45654.0</v>
      </c>
      <c r="F134" s="38"/>
      <c r="G134" s="39"/>
      <c r="H134" s="39"/>
      <c r="I134" s="36">
        <v>30.15</v>
      </c>
      <c r="J134" s="37">
        <v>0.58</v>
      </c>
      <c r="K134" s="37">
        <v>1.14</v>
      </c>
      <c r="L134" s="38"/>
      <c r="M134" s="39"/>
      <c r="N134" s="39"/>
      <c r="O134" s="38"/>
      <c r="P134" s="39"/>
      <c r="Q134" s="435"/>
      <c r="R134" s="247"/>
      <c r="S134" s="247"/>
      <c r="T134" s="247"/>
      <c r="U134" s="247"/>
      <c r="V134" s="247"/>
      <c r="W134" s="247"/>
      <c r="X134" s="247"/>
      <c r="Y134" s="247"/>
      <c r="Z134" s="247"/>
      <c r="AA134" s="247"/>
      <c r="AB134" s="247"/>
      <c r="AC134" s="247"/>
    </row>
    <row r="135">
      <c r="A135" s="433" t="s">
        <v>1809</v>
      </c>
      <c r="B135" s="290" t="s">
        <v>1635</v>
      </c>
      <c r="C135" s="290" t="s">
        <v>1800</v>
      </c>
      <c r="D135" s="290" t="s">
        <v>1639</v>
      </c>
      <c r="E135" s="434">
        <v>45654.0</v>
      </c>
      <c r="F135" s="38"/>
      <c r="G135" s="39"/>
      <c r="H135" s="39"/>
      <c r="I135" s="36">
        <v>15.8</v>
      </c>
      <c r="J135" s="39"/>
      <c r="K135" s="37">
        <v>0.56</v>
      </c>
      <c r="L135" s="38"/>
      <c r="M135" s="39"/>
      <c r="N135" s="39"/>
      <c r="O135" s="38"/>
      <c r="P135" s="39"/>
      <c r="Q135" s="435"/>
      <c r="R135" s="247"/>
      <c r="S135" s="247"/>
      <c r="T135" s="247"/>
      <c r="U135" s="247"/>
      <c r="V135" s="247"/>
      <c r="W135" s="247"/>
      <c r="X135" s="247"/>
      <c r="Y135" s="247"/>
      <c r="Z135" s="247"/>
      <c r="AA135" s="247"/>
      <c r="AB135" s="247"/>
      <c r="AC135" s="247"/>
    </row>
    <row r="136">
      <c r="A136" s="433" t="s">
        <v>1810</v>
      </c>
      <c r="B136" s="290" t="s">
        <v>1635</v>
      </c>
      <c r="C136" s="290" t="s">
        <v>1657</v>
      </c>
      <c r="D136" s="290" t="s">
        <v>1670</v>
      </c>
      <c r="E136" s="434">
        <v>45654.0</v>
      </c>
      <c r="F136" s="38"/>
      <c r="G136" s="39"/>
      <c r="H136" s="39"/>
      <c r="I136" s="36">
        <v>30.57</v>
      </c>
      <c r="J136" s="39"/>
      <c r="K136" s="37">
        <v>0.56</v>
      </c>
      <c r="L136" s="38"/>
      <c r="M136" s="39"/>
      <c r="N136" s="39"/>
      <c r="O136" s="38"/>
      <c r="P136" s="39"/>
      <c r="Q136" s="435"/>
      <c r="R136" s="247"/>
      <c r="S136" s="247"/>
      <c r="T136" s="247"/>
      <c r="U136" s="247"/>
      <c r="V136" s="247"/>
      <c r="W136" s="247"/>
      <c r="X136" s="247"/>
      <c r="Y136" s="247"/>
      <c r="Z136" s="247"/>
      <c r="AA136" s="247"/>
      <c r="AB136" s="247"/>
      <c r="AC136" s="247"/>
    </row>
    <row r="137">
      <c r="A137" s="433" t="s">
        <v>1811</v>
      </c>
      <c r="B137" s="290" t="s">
        <v>1635</v>
      </c>
      <c r="C137" s="290" t="s">
        <v>1800</v>
      </c>
      <c r="D137" s="290" t="s">
        <v>1639</v>
      </c>
      <c r="E137" s="434">
        <v>45654.0</v>
      </c>
      <c r="F137" s="38"/>
      <c r="G137" s="39"/>
      <c r="H137" s="39"/>
      <c r="I137" s="36">
        <v>18.69</v>
      </c>
      <c r="J137" s="39"/>
      <c r="K137" s="37">
        <v>0.51</v>
      </c>
      <c r="L137" s="38"/>
      <c r="M137" s="39"/>
      <c r="N137" s="39"/>
      <c r="O137" s="38"/>
      <c r="P137" s="39"/>
      <c r="Q137" s="435"/>
      <c r="R137" s="247"/>
      <c r="S137" s="247"/>
      <c r="T137" s="247"/>
      <c r="U137" s="247"/>
      <c r="V137" s="247"/>
      <c r="W137" s="247"/>
      <c r="X137" s="247"/>
      <c r="Y137" s="247"/>
      <c r="Z137" s="247"/>
      <c r="AA137" s="247"/>
      <c r="AB137" s="247"/>
      <c r="AC137" s="247"/>
    </row>
    <row r="138">
      <c r="A138" s="433" t="s">
        <v>1812</v>
      </c>
      <c r="B138" s="290" t="s">
        <v>1635</v>
      </c>
      <c r="C138" s="290" t="s">
        <v>1813</v>
      </c>
      <c r="D138" s="290" t="s">
        <v>1691</v>
      </c>
      <c r="E138" s="434">
        <v>45654.0</v>
      </c>
      <c r="F138" s="38"/>
      <c r="G138" s="39"/>
      <c r="H138" s="39"/>
      <c r="I138" s="36">
        <v>23.97</v>
      </c>
      <c r="J138" s="39"/>
      <c r="K138" s="37">
        <v>0.81</v>
      </c>
      <c r="L138" s="38"/>
      <c r="M138" s="39"/>
      <c r="N138" s="39"/>
      <c r="O138" s="38"/>
      <c r="P138" s="39"/>
      <c r="Q138" s="435"/>
      <c r="R138" s="247"/>
      <c r="S138" s="247"/>
      <c r="T138" s="247"/>
      <c r="U138" s="247"/>
      <c r="V138" s="247"/>
      <c r="W138" s="247"/>
      <c r="X138" s="247"/>
      <c r="Y138" s="247"/>
      <c r="Z138" s="247"/>
      <c r="AA138" s="247"/>
      <c r="AB138" s="247"/>
      <c r="AC138" s="247"/>
    </row>
    <row r="139">
      <c r="A139" s="433" t="s">
        <v>1814</v>
      </c>
      <c r="B139" s="290" t="s">
        <v>1635</v>
      </c>
      <c r="C139" s="290" t="s">
        <v>1745</v>
      </c>
      <c r="D139" s="290" t="s">
        <v>1639</v>
      </c>
      <c r="E139" s="434">
        <v>45654.0</v>
      </c>
      <c r="F139" s="38"/>
      <c r="G139" s="39"/>
      <c r="H139" s="39"/>
      <c r="I139" s="36">
        <v>23.2</v>
      </c>
      <c r="J139" s="37">
        <v>0.23</v>
      </c>
      <c r="K139" s="37">
        <v>0.98</v>
      </c>
      <c r="L139" s="38"/>
      <c r="M139" s="39"/>
      <c r="N139" s="39"/>
      <c r="O139" s="38"/>
      <c r="P139" s="39"/>
      <c r="Q139" s="435"/>
      <c r="R139" s="247"/>
      <c r="S139" s="247"/>
      <c r="T139" s="247"/>
      <c r="U139" s="247"/>
      <c r="V139" s="247"/>
      <c r="W139" s="247"/>
      <c r="X139" s="247"/>
      <c r="Y139" s="247"/>
      <c r="Z139" s="247"/>
      <c r="AA139" s="247"/>
      <c r="AB139" s="247"/>
      <c r="AC139" s="247"/>
    </row>
    <row r="140">
      <c r="A140" s="433" t="s">
        <v>1815</v>
      </c>
      <c r="B140" s="290" t="s">
        <v>1635</v>
      </c>
      <c r="C140" s="290" t="s">
        <v>1813</v>
      </c>
      <c r="D140" s="290" t="s">
        <v>1691</v>
      </c>
      <c r="E140" s="434">
        <v>45654.0</v>
      </c>
      <c r="F140" s="38"/>
      <c r="G140" s="39"/>
      <c r="H140" s="39"/>
      <c r="I140" s="36">
        <v>22.86</v>
      </c>
      <c r="J140" s="39"/>
      <c r="K140" s="37">
        <v>0.77</v>
      </c>
      <c r="L140" s="38"/>
      <c r="M140" s="39"/>
      <c r="N140" s="39"/>
      <c r="O140" s="38"/>
      <c r="P140" s="39"/>
      <c r="Q140" s="435"/>
      <c r="R140" s="247"/>
      <c r="S140" s="247"/>
      <c r="T140" s="247"/>
      <c r="U140" s="247"/>
      <c r="V140" s="247"/>
      <c r="W140" s="247"/>
      <c r="X140" s="247"/>
      <c r="Y140" s="247"/>
      <c r="Z140" s="247"/>
      <c r="AA140" s="247"/>
      <c r="AB140" s="247"/>
      <c r="AC140" s="247"/>
    </row>
    <row r="141">
      <c r="A141" s="433" t="s">
        <v>1816</v>
      </c>
      <c r="B141" s="290" t="s">
        <v>1635</v>
      </c>
      <c r="C141" s="247"/>
      <c r="D141" s="290" t="s">
        <v>1689</v>
      </c>
      <c r="E141" s="434">
        <v>45654.0</v>
      </c>
      <c r="F141" s="38"/>
      <c r="G141" s="39"/>
      <c r="H141" s="39"/>
      <c r="I141" s="36">
        <v>20.33</v>
      </c>
      <c r="J141" s="39"/>
      <c r="K141" s="37">
        <v>0.65</v>
      </c>
      <c r="L141" s="38"/>
      <c r="M141" s="39"/>
      <c r="N141" s="39"/>
      <c r="O141" s="38"/>
      <c r="P141" s="39"/>
      <c r="Q141" s="435"/>
      <c r="R141" s="247"/>
      <c r="S141" s="247"/>
      <c r="T141" s="247"/>
      <c r="U141" s="247"/>
      <c r="V141" s="247"/>
      <c r="W141" s="247"/>
      <c r="X141" s="247"/>
      <c r="Y141" s="247"/>
      <c r="Z141" s="247"/>
      <c r="AA141" s="247"/>
      <c r="AB141" s="247"/>
      <c r="AC141" s="247"/>
    </row>
    <row r="142">
      <c r="A142" s="433" t="s">
        <v>1817</v>
      </c>
      <c r="B142" s="290" t="s">
        <v>1635</v>
      </c>
      <c r="C142" s="290" t="s">
        <v>1657</v>
      </c>
      <c r="D142" s="290" t="s">
        <v>1639</v>
      </c>
      <c r="E142" s="434">
        <v>45654.0</v>
      </c>
      <c r="F142" s="38"/>
      <c r="G142" s="39"/>
      <c r="H142" s="39"/>
      <c r="I142" s="36">
        <v>17.52</v>
      </c>
      <c r="J142" s="39"/>
      <c r="K142" s="37">
        <v>0.73</v>
      </c>
      <c r="L142" s="38"/>
      <c r="M142" s="39"/>
      <c r="N142" s="39"/>
      <c r="O142" s="38"/>
      <c r="P142" s="39"/>
      <c r="Q142" s="435"/>
      <c r="R142" s="247"/>
      <c r="S142" s="247"/>
      <c r="T142" s="247"/>
      <c r="U142" s="247"/>
      <c r="V142" s="247"/>
      <c r="W142" s="247"/>
      <c r="X142" s="247"/>
      <c r="Y142" s="247"/>
      <c r="Z142" s="247"/>
      <c r="AA142" s="247"/>
      <c r="AB142" s="247"/>
      <c r="AC142" s="247"/>
    </row>
    <row r="143">
      <c r="A143" s="433" t="s">
        <v>1818</v>
      </c>
      <c r="B143" s="290" t="s">
        <v>1635</v>
      </c>
      <c r="C143" s="290" t="s">
        <v>1813</v>
      </c>
      <c r="D143" s="290" t="s">
        <v>1691</v>
      </c>
      <c r="E143" s="434">
        <v>45654.0</v>
      </c>
      <c r="F143" s="38"/>
      <c r="G143" s="39"/>
      <c r="H143" s="39"/>
      <c r="I143" s="36">
        <v>21.85</v>
      </c>
      <c r="J143" s="39"/>
      <c r="K143" s="37">
        <v>0.88</v>
      </c>
      <c r="L143" s="38"/>
      <c r="M143" s="39"/>
      <c r="N143" s="39"/>
      <c r="O143" s="38"/>
      <c r="P143" s="39"/>
      <c r="Q143" s="435"/>
      <c r="R143" s="247"/>
      <c r="S143" s="247"/>
      <c r="T143" s="247"/>
      <c r="U143" s="247"/>
      <c r="V143" s="247"/>
      <c r="W143" s="247"/>
      <c r="X143" s="247"/>
      <c r="Y143" s="247"/>
      <c r="Z143" s="247"/>
      <c r="AA143" s="247"/>
      <c r="AB143" s="247"/>
      <c r="AC143" s="247"/>
    </row>
    <row r="144">
      <c r="A144" s="433" t="s">
        <v>1819</v>
      </c>
      <c r="B144" s="290" t="s">
        <v>1635</v>
      </c>
      <c r="C144" s="290" t="s">
        <v>1657</v>
      </c>
      <c r="D144" s="290" t="s">
        <v>1670</v>
      </c>
      <c r="E144" s="434">
        <v>45654.0</v>
      </c>
      <c r="F144" s="38"/>
      <c r="G144" s="39"/>
      <c r="H144" s="39"/>
      <c r="I144" s="36">
        <v>32.97</v>
      </c>
      <c r="J144" s="37">
        <v>0.27</v>
      </c>
      <c r="K144" s="37">
        <v>0.89</v>
      </c>
      <c r="L144" s="38"/>
      <c r="M144" s="39"/>
      <c r="N144" s="39"/>
      <c r="O144" s="38"/>
      <c r="P144" s="39"/>
      <c r="Q144" s="435"/>
      <c r="R144" s="247"/>
      <c r="S144" s="247"/>
      <c r="T144" s="247"/>
      <c r="U144" s="247"/>
      <c r="V144" s="247"/>
      <c r="W144" s="247"/>
      <c r="X144" s="247"/>
      <c r="Y144" s="247"/>
      <c r="Z144" s="247"/>
      <c r="AA144" s="247"/>
      <c r="AB144" s="247"/>
      <c r="AC144" s="247"/>
    </row>
    <row r="145">
      <c r="A145" s="433" t="s">
        <v>1820</v>
      </c>
      <c r="B145" s="290" t="s">
        <v>1635</v>
      </c>
      <c r="C145" s="290" t="s">
        <v>1657</v>
      </c>
      <c r="D145" s="290" t="s">
        <v>1821</v>
      </c>
      <c r="E145" s="434">
        <v>45654.0</v>
      </c>
      <c r="F145" s="38"/>
      <c r="G145" s="39"/>
      <c r="H145" s="39"/>
      <c r="I145" s="36">
        <v>16.74</v>
      </c>
      <c r="J145" s="37">
        <v>0.98</v>
      </c>
      <c r="K145" s="37">
        <v>0.54</v>
      </c>
      <c r="L145" s="38"/>
      <c r="M145" s="39"/>
      <c r="N145" s="39"/>
      <c r="O145" s="38"/>
      <c r="P145" s="39"/>
      <c r="Q145" s="435"/>
      <c r="R145" s="247"/>
      <c r="S145" s="247"/>
      <c r="T145" s="247"/>
      <c r="U145" s="247"/>
      <c r="V145" s="247"/>
      <c r="W145" s="247"/>
      <c r="X145" s="247"/>
      <c r="Y145" s="247"/>
      <c r="Z145" s="247"/>
      <c r="AA145" s="247"/>
      <c r="AB145" s="247"/>
      <c r="AC145" s="247"/>
    </row>
    <row r="146">
      <c r="A146" s="433" t="s">
        <v>1822</v>
      </c>
      <c r="B146" s="290" t="s">
        <v>1635</v>
      </c>
      <c r="C146" s="290" t="s">
        <v>1823</v>
      </c>
      <c r="D146" s="290" t="s">
        <v>1824</v>
      </c>
      <c r="E146" s="434">
        <v>45654.0</v>
      </c>
      <c r="F146" s="38"/>
      <c r="G146" s="39"/>
      <c r="H146" s="39"/>
      <c r="I146" s="36">
        <v>8.44</v>
      </c>
      <c r="J146" s="39"/>
      <c r="K146" s="37">
        <v>0.47</v>
      </c>
      <c r="L146" s="38"/>
      <c r="M146" s="39"/>
      <c r="N146" s="39"/>
      <c r="O146" s="38"/>
      <c r="P146" s="39"/>
      <c r="Q146" s="435"/>
      <c r="R146" s="247"/>
      <c r="S146" s="247"/>
      <c r="T146" s="247"/>
      <c r="U146" s="247"/>
      <c r="V146" s="247"/>
      <c r="W146" s="247"/>
      <c r="X146" s="247"/>
      <c r="Y146" s="247"/>
      <c r="Z146" s="247"/>
      <c r="AA146" s="247"/>
      <c r="AB146" s="247"/>
      <c r="AC146" s="247"/>
    </row>
    <row r="147">
      <c r="A147" s="433" t="s">
        <v>1825</v>
      </c>
      <c r="B147" s="290" t="s">
        <v>1635</v>
      </c>
      <c r="C147" s="290" t="s">
        <v>1657</v>
      </c>
      <c r="D147" s="290" t="s">
        <v>1639</v>
      </c>
      <c r="E147" s="434">
        <v>45654.0</v>
      </c>
      <c r="F147" s="38"/>
      <c r="G147" s="39"/>
      <c r="H147" s="39"/>
      <c r="I147" s="36">
        <v>19.27</v>
      </c>
      <c r="J147" s="37">
        <v>0.26</v>
      </c>
      <c r="K147" s="37">
        <v>0.57</v>
      </c>
      <c r="L147" s="38"/>
      <c r="M147" s="39"/>
      <c r="N147" s="39"/>
      <c r="O147" s="38"/>
      <c r="P147" s="39"/>
      <c r="Q147" s="435"/>
      <c r="R147" s="247"/>
      <c r="S147" s="247"/>
      <c r="T147" s="247"/>
      <c r="U147" s="247"/>
      <c r="V147" s="247"/>
      <c r="W147" s="247"/>
      <c r="X147" s="247"/>
      <c r="Y147" s="247"/>
      <c r="Z147" s="247"/>
      <c r="AA147" s="247"/>
      <c r="AB147" s="247"/>
      <c r="AC147" s="247"/>
    </row>
    <row r="148">
      <c r="A148" s="433" t="s">
        <v>1826</v>
      </c>
      <c r="B148" s="290" t="s">
        <v>1635</v>
      </c>
      <c r="C148" s="290" t="s">
        <v>1657</v>
      </c>
      <c r="D148" s="290" t="s">
        <v>1670</v>
      </c>
      <c r="E148" s="434">
        <v>45654.0</v>
      </c>
      <c r="F148" s="38"/>
      <c r="G148" s="39"/>
      <c r="H148" s="39"/>
      <c r="I148" s="36">
        <v>32.98</v>
      </c>
      <c r="J148" s="39"/>
      <c r="K148" s="37">
        <v>1.2</v>
      </c>
      <c r="L148" s="38"/>
      <c r="M148" s="39"/>
      <c r="N148" s="39"/>
      <c r="O148" s="38"/>
      <c r="P148" s="39"/>
      <c r="Q148" s="435"/>
      <c r="R148" s="247"/>
      <c r="S148" s="247"/>
      <c r="T148" s="247"/>
      <c r="U148" s="247"/>
      <c r="V148" s="247"/>
      <c r="W148" s="247"/>
      <c r="X148" s="247"/>
      <c r="Y148" s="247"/>
      <c r="Z148" s="247"/>
      <c r="AA148" s="247"/>
      <c r="AB148" s="247"/>
      <c r="AC148" s="247"/>
    </row>
    <row r="149">
      <c r="A149" s="433" t="s">
        <v>1827</v>
      </c>
      <c r="B149" s="290" t="s">
        <v>1635</v>
      </c>
      <c r="C149" s="290" t="s">
        <v>1657</v>
      </c>
      <c r="D149" s="290" t="s">
        <v>1670</v>
      </c>
      <c r="E149" s="434">
        <v>45654.0</v>
      </c>
      <c r="F149" s="38"/>
      <c r="G149" s="39"/>
      <c r="H149" s="39"/>
      <c r="I149" s="36">
        <v>33.28</v>
      </c>
      <c r="J149" s="37">
        <v>0.56</v>
      </c>
      <c r="K149" s="37">
        <v>0.97</v>
      </c>
      <c r="L149" s="38"/>
      <c r="M149" s="39"/>
      <c r="N149" s="39"/>
      <c r="O149" s="38"/>
      <c r="P149" s="39"/>
      <c r="Q149" s="435"/>
      <c r="R149" s="247"/>
      <c r="S149" s="247"/>
      <c r="T149" s="247"/>
      <c r="U149" s="247"/>
      <c r="V149" s="247"/>
      <c r="W149" s="247"/>
      <c r="X149" s="247"/>
      <c r="Y149" s="247"/>
      <c r="Z149" s="247"/>
      <c r="AA149" s="247"/>
      <c r="AB149" s="247"/>
      <c r="AC149" s="247"/>
    </row>
    <row r="150">
      <c r="A150" s="433" t="s">
        <v>1828</v>
      </c>
      <c r="B150" s="290" t="s">
        <v>1635</v>
      </c>
      <c r="C150" s="290" t="s">
        <v>1823</v>
      </c>
      <c r="D150" s="290" t="s">
        <v>1638</v>
      </c>
      <c r="E150" s="434">
        <v>45659.0</v>
      </c>
      <c r="F150" s="38"/>
      <c r="G150" s="39"/>
      <c r="H150" s="39"/>
      <c r="I150" s="36">
        <v>8.5</v>
      </c>
      <c r="J150" s="39"/>
      <c r="K150" s="37">
        <v>0.27</v>
      </c>
      <c r="L150" s="38"/>
      <c r="M150" s="39"/>
      <c r="N150" s="39"/>
      <c r="O150" s="38"/>
      <c r="P150" s="39"/>
      <c r="Q150" s="435"/>
      <c r="R150" s="247"/>
      <c r="S150" s="247"/>
      <c r="T150" s="247"/>
      <c r="U150" s="247"/>
      <c r="V150" s="247"/>
      <c r="W150" s="247"/>
      <c r="X150" s="247"/>
      <c r="Y150" s="247"/>
      <c r="Z150" s="247"/>
      <c r="AA150" s="247"/>
      <c r="AB150" s="247"/>
      <c r="AC150" s="247"/>
    </row>
    <row r="151">
      <c r="A151" s="433" t="s">
        <v>1829</v>
      </c>
      <c r="B151" s="290" t="s">
        <v>1635</v>
      </c>
      <c r="C151" s="290" t="s">
        <v>1830</v>
      </c>
      <c r="D151" s="290" t="s">
        <v>1670</v>
      </c>
      <c r="E151" s="434">
        <v>45659.0</v>
      </c>
      <c r="F151" s="38"/>
      <c r="G151" s="39"/>
      <c r="H151" s="39"/>
      <c r="I151" s="36">
        <v>39.63</v>
      </c>
      <c r="J151" s="37">
        <v>0.24</v>
      </c>
      <c r="K151" s="37">
        <v>0.61</v>
      </c>
      <c r="L151" s="38"/>
      <c r="M151" s="39"/>
      <c r="N151" s="39"/>
      <c r="O151" s="38"/>
      <c r="P151" s="39"/>
      <c r="Q151" s="435"/>
      <c r="R151" s="247"/>
      <c r="S151" s="247"/>
      <c r="T151" s="247"/>
      <c r="U151" s="247"/>
      <c r="V151" s="247"/>
      <c r="W151" s="247"/>
      <c r="X151" s="247"/>
      <c r="Y151" s="247"/>
      <c r="Z151" s="247"/>
      <c r="AA151" s="247"/>
      <c r="AB151" s="247"/>
      <c r="AC151" s="247"/>
    </row>
    <row r="152">
      <c r="A152" s="433" t="s">
        <v>1831</v>
      </c>
      <c r="B152" s="290" t="s">
        <v>1635</v>
      </c>
      <c r="C152" s="290" t="s">
        <v>1657</v>
      </c>
      <c r="D152" s="290" t="s">
        <v>1670</v>
      </c>
      <c r="E152" s="434">
        <v>45659.0</v>
      </c>
      <c r="F152" s="38"/>
      <c r="G152" s="39"/>
      <c r="H152" s="39"/>
      <c r="I152" s="36">
        <v>28.69</v>
      </c>
      <c r="J152" s="37">
        <v>0.18</v>
      </c>
      <c r="K152" s="37">
        <v>0.61</v>
      </c>
      <c r="L152" s="38"/>
      <c r="M152" s="39"/>
      <c r="N152" s="39"/>
      <c r="O152" s="38"/>
      <c r="P152" s="39"/>
      <c r="Q152" s="435"/>
      <c r="R152" s="247"/>
      <c r="S152" s="247"/>
      <c r="T152" s="247"/>
      <c r="U152" s="247"/>
      <c r="V152" s="247"/>
      <c r="W152" s="247"/>
      <c r="X152" s="247"/>
      <c r="Y152" s="247"/>
      <c r="Z152" s="247"/>
      <c r="AA152" s="247"/>
      <c r="AB152" s="247"/>
      <c r="AC152" s="247"/>
    </row>
    <row r="153">
      <c r="A153" s="433" t="s">
        <v>1832</v>
      </c>
      <c r="B153" s="290" t="s">
        <v>1635</v>
      </c>
      <c r="C153" s="290" t="s">
        <v>1657</v>
      </c>
      <c r="D153" s="290" t="s">
        <v>1639</v>
      </c>
      <c r="E153" s="434">
        <v>45659.0</v>
      </c>
      <c r="F153" s="141"/>
      <c r="G153" s="37"/>
      <c r="H153" s="37"/>
      <c r="I153" s="36">
        <v>17.8</v>
      </c>
      <c r="J153" s="37">
        <v>1.3</v>
      </c>
      <c r="K153" s="37">
        <v>0.24</v>
      </c>
      <c r="L153" s="38"/>
      <c r="M153" s="39"/>
      <c r="N153" s="39"/>
      <c r="O153" s="38"/>
      <c r="P153" s="39"/>
      <c r="Q153" s="435"/>
      <c r="R153" s="247"/>
      <c r="S153" s="247"/>
      <c r="T153" s="247"/>
      <c r="U153" s="247"/>
      <c r="V153" s="247"/>
      <c r="W153" s="247"/>
      <c r="X153" s="247"/>
      <c r="Y153" s="247"/>
      <c r="Z153" s="247"/>
      <c r="AA153" s="247"/>
      <c r="AB153" s="247"/>
      <c r="AC153" s="247"/>
    </row>
    <row r="154">
      <c r="A154" s="433" t="s">
        <v>1833</v>
      </c>
      <c r="B154" s="290" t="s">
        <v>1635</v>
      </c>
      <c r="C154" s="290" t="s">
        <v>1813</v>
      </c>
      <c r="D154" s="290" t="s">
        <v>1691</v>
      </c>
      <c r="E154" s="434">
        <v>45660.0</v>
      </c>
      <c r="F154" s="38"/>
      <c r="G154" s="39"/>
      <c r="H154" s="39"/>
      <c r="I154" s="36">
        <v>28.4</v>
      </c>
      <c r="J154" s="37">
        <v>0.14</v>
      </c>
      <c r="K154" s="37">
        <v>1.39</v>
      </c>
      <c r="L154" s="38"/>
      <c r="M154" s="39"/>
      <c r="N154" s="39"/>
      <c r="O154" s="38"/>
      <c r="P154" s="39"/>
      <c r="Q154" s="435"/>
      <c r="R154" s="247"/>
      <c r="S154" s="247"/>
      <c r="T154" s="247"/>
      <c r="U154" s="247"/>
      <c r="V154" s="247"/>
      <c r="W154" s="247"/>
      <c r="X154" s="247"/>
      <c r="Y154" s="247"/>
      <c r="Z154" s="247"/>
      <c r="AA154" s="247"/>
      <c r="AB154" s="247"/>
      <c r="AC154" s="247"/>
    </row>
    <row r="155">
      <c r="A155" s="433" t="s">
        <v>1834</v>
      </c>
      <c r="B155" s="290" t="s">
        <v>1635</v>
      </c>
      <c r="C155" s="290" t="s">
        <v>1813</v>
      </c>
      <c r="D155" s="290" t="s">
        <v>1691</v>
      </c>
      <c r="E155" s="434">
        <v>45660.0</v>
      </c>
      <c r="F155" s="38"/>
      <c r="G155" s="39"/>
      <c r="H155" s="39"/>
      <c r="I155" s="36">
        <v>24.48</v>
      </c>
      <c r="J155" s="37"/>
      <c r="K155" s="37">
        <v>1.12</v>
      </c>
      <c r="L155" s="38"/>
      <c r="M155" s="39"/>
      <c r="N155" s="39"/>
      <c r="O155" s="38"/>
      <c r="P155" s="39"/>
      <c r="Q155" s="435"/>
      <c r="R155" s="247"/>
      <c r="S155" s="247"/>
      <c r="T155" s="247"/>
      <c r="U155" s="247"/>
      <c r="V155" s="247"/>
      <c r="W155" s="247"/>
      <c r="X155" s="247"/>
      <c r="Y155" s="247"/>
      <c r="Z155" s="247"/>
      <c r="AA155" s="247"/>
      <c r="AB155" s="247"/>
      <c r="AC155" s="247"/>
    </row>
    <row r="156">
      <c r="A156" s="433" t="s">
        <v>1835</v>
      </c>
      <c r="B156" s="290" t="s">
        <v>1635</v>
      </c>
      <c r="C156" s="290" t="s">
        <v>1836</v>
      </c>
      <c r="D156" s="290" t="s">
        <v>1837</v>
      </c>
      <c r="E156" s="434">
        <v>45660.0</v>
      </c>
      <c r="F156" s="38"/>
      <c r="G156" s="39"/>
      <c r="H156" s="39"/>
      <c r="I156" s="36">
        <v>34.51</v>
      </c>
      <c r="J156" s="37"/>
      <c r="K156" s="37">
        <v>0.8</v>
      </c>
      <c r="L156" s="38"/>
      <c r="M156" s="39"/>
      <c r="N156" s="39"/>
      <c r="O156" s="38"/>
      <c r="P156" s="39"/>
      <c r="Q156" s="435"/>
      <c r="R156" s="247"/>
      <c r="S156" s="247"/>
      <c r="T156" s="247"/>
      <c r="U156" s="247"/>
      <c r="V156" s="247"/>
      <c r="W156" s="247"/>
      <c r="X156" s="247"/>
      <c r="Y156" s="247"/>
      <c r="Z156" s="247"/>
      <c r="AA156" s="247"/>
      <c r="AB156" s="247"/>
      <c r="AC156" s="247"/>
    </row>
    <row r="157">
      <c r="A157" s="433" t="s">
        <v>1838</v>
      </c>
      <c r="B157" s="290" t="s">
        <v>1635</v>
      </c>
      <c r="C157" s="290" t="s">
        <v>1813</v>
      </c>
      <c r="D157" s="290" t="s">
        <v>1691</v>
      </c>
      <c r="E157" s="434">
        <v>45660.0</v>
      </c>
      <c r="F157" s="38"/>
      <c r="G157" s="39"/>
      <c r="H157" s="39"/>
      <c r="I157" s="36">
        <v>27.17</v>
      </c>
      <c r="J157" s="37">
        <v>0.15</v>
      </c>
      <c r="K157" s="37">
        <v>1.17</v>
      </c>
      <c r="L157" s="38"/>
      <c r="M157" s="39"/>
      <c r="N157" s="39"/>
      <c r="O157" s="38"/>
      <c r="P157" s="39"/>
      <c r="Q157" s="435"/>
      <c r="R157" s="247"/>
      <c r="S157" s="247"/>
      <c r="T157" s="247"/>
      <c r="U157" s="247"/>
      <c r="V157" s="247"/>
      <c r="W157" s="247"/>
      <c r="X157" s="247"/>
      <c r="Y157" s="247"/>
      <c r="Z157" s="247"/>
      <c r="AA157" s="247"/>
      <c r="AB157" s="247"/>
      <c r="AC157" s="247"/>
    </row>
    <row r="158">
      <c r="A158" s="433" t="s">
        <v>1839</v>
      </c>
      <c r="B158" s="290" t="s">
        <v>1635</v>
      </c>
      <c r="C158" s="290" t="s">
        <v>1836</v>
      </c>
      <c r="D158" s="290" t="s">
        <v>1670</v>
      </c>
      <c r="E158" s="434">
        <v>45660.0</v>
      </c>
      <c r="F158" s="38"/>
      <c r="G158" s="39"/>
      <c r="H158" s="39"/>
      <c r="I158" s="36">
        <v>27.11</v>
      </c>
      <c r="J158" s="37">
        <v>4.48</v>
      </c>
      <c r="K158" s="37">
        <v>5.53</v>
      </c>
      <c r="L158" s="38"/>
      <c r="M158" s="39"/>
      <c r="N158" s="39"/>
      <c r="O158" s="38"/>
      <c r="P158" s="39"/>
      <c r="Q158" s="435"/>
      <c r="R158" s="247"/>
      <c r="S158" s="247"/>
      <c r="T158" s="247"/>
      <c r="U158" s="247"/>
      <c r="V158" s="247"/>
      <c r="W158" s="247"/>
      <c r="X158" s="247"/>
      <c r="Y158" s="247"/>
      <c r="Z158" s="247"/>
      <c r="AA158" s="247"/>
      <c r="AB158" s="247"/>
      <c r="AC158" s="247"/>
    </row>
    <row r="159">
      <c r="A159" s="433" t="s">
        <v>1840</v>
      </c>
      <c r="B159" s="290" t="s">
        <v>1635</v>
      </c>
      <c r="C159" s="290" t="s">
        <v>1841</v>
      </c>
      <c r="D159" s="290" t="s">
        <v>1670</v>
      </c>
      <c r="E159" s="434">
        <v>45660.0</v>
      </c>
      <c r="F159" s="38"/>
      <c r="G159" s="39"/>
      <c r="H159" s="39"/>
      <c r="I159" s="36">
        <v>25.62</v>
      </c>
      <c r="J159" s="37">
        <v>0.43</v>
      </c>
      <c r="K159" s="37">
        <v>0.77</v>
      </c>
      <c r="L159" s="38"/>
      <c r="M159" s="39"/>
      <c r="N159" s="39"/>
      <c r="O159" s="38"/>
      <c r="P159" s="39"/>
      <c r="Q159" s="435"/>
      <c r="R159" s="247"/>
      <c r="S159" s="247"/>
      <c r="T159" s="247"/>
      <c r="U159" s="247"/>
      <c r="V159" s="247"/>
      <c r="W159" s="247"/>
      <c r="X159" s="247"/>
      <c r="Y159" s="247"/>
      <c r="Z159" s="247"/>
      <c r="AA159" s="247"/>
      <c r="AB159" s="247"/>
      <c r="AC159" s="247"/>
    </row>
    <row r="160">
      <c r="A160" s="433" t="s">
        <v>1842</v>
      </c>
      <c r="B160" s="290" t="s">
        <v>1635</v>
      </c>
      <c r="C160" s="290" t="s">
        <v>1843</v>
      </c>
      <c r="D160" s="290" t="s">
        <v>1639</v>
      </c>
      <c r="E160" s="434">
        <v>45660.0</v>
      </c>
      <c r="F160" s="38"/>
      <c r="G160" s="39"/>
      <c r="H160" s="39"/>
      <c r="I160" s="36">
        <v>15.53</v>
      </c>
      <c r="J160" s="37">
        <v>0.27</v>
      </c>
      <c r="K160" s="37">
        <v>0.69</v>
      </c>
      <c r="L160" s="40"/>
      <c r="M160" s="37"/>
      <c r="N160" s="37"/>
      <c r="O160" s="40"/>
      <c r="P160" s="37"/>
      <c r="Q160" s="436"/>
      <c r="R160" s="247"/>
      <c r="S160" s="247"/>
      <c r="T160" s="247"/>
      <c r="U160" s="247"/>
      <c r="V160" s="247"/>
      <c r="W160" s="247"/>
      <c r="X160" s="247"/>
      <c r="Y160" s="247"/>
      <c r="Z160" s="247"/>
      <c r="AA160" s="247"/>
      <c r="AB160" s="247"/>
      <c r="AC160" s="247"/>
    </row>
    <row r="161">
      <c r="A161" s="433" t="s">
        <v>1844</v>
      </c>
      <c r="B161" s="290" t="s">
        <v>1635</v>
      </c>
      <c r="C161" s="290" t="s">
        <v>1845</v>
      </c>
      <c r="D161" s="290" t="s">
        <v>1689</v>
      </c>
      <c r="E161" s="434">
        <v>45660.0</v>
      </c>
      <c r="F161" s="38"/>
      <c r="G161" s="39"/>
      <c r="H161" s="39"/>
      <c r="I161" s="36">
        <v>22.64</v>
      </c>
      <c r="J161" s="37">
        <v>0.6</v>
      </c>
      <c r="K161" s="37">
        <v>0.86</v>
      </c>
      <c r="L161" s="38"/>
      <c r="M161" s="39"/>
      <c r="N161" s="39"/>
      <c r="O161" s="38"/>
      <c r="P161" s="39"/>
      <c r="Q161" s="435"/>
      <c r="R161" s="247"/>
      <c r="S161" s="247"/>
      <c r="T161" s="247"/>
      <c r="U161" s="247"/>
      <c r="V161" s="247"/>
      <c r="W161" s="247"/>
      <c r="X161" s="247"/>
      <c r="Y161" s="247"/>
      <c r="Z161" s="247"/>
      <c r="AA161" s="247"/>
      <c r="AB161" s="247"/>
      <c r="AC161" s="247"/>
    </row>
    <row r="162">
      <c r="A162" s="433" t="s">
        <v>1846</v>
      </c>
      <c r="B162" s="290" t="s">
        <v>1635</v>
      </c>
      <c r="C162" s="290" t="s">
        <v>1657</v>
      </c>
      <c r="D162" s="290" t="s">
        <v>1639</v>
      </c>
      <c r="E162" s="434">
        <v>45660.0</v>
      </c>
      <c r="F162" s="38"/>
      <c r="G162" s="39"/>
      <c r="H162" s="39"/>
      <c r="I162" s="36">
        <v>17.27</v>
      </c>
      <c r="J162" s="39"/>
      <c r="K162" s="37">
        <v>0.46</v>
      </c>
      <c r="L162" s="38"/>
      <c r="M162" s="39"/>
      <c r="N162" s="39"/>
      <c r="O162" s="38"/>
      <c r="P162" s="39"/>
      <c r="Q162" s="435"/>
      <c r="R162" s="247"/>
      <c r="S162" s="247"/>
      <c r="T162" s="247"/>
      <c r="U162" s="247"/>
      <c r="V162" s="247"/>
      <c r="W162" s="247"/>
      <c r="X162" s="247"/>
      <c r="Y162" s="247"/>
      <c r="Z162" s="247"/>
      <c r="AA162" s="247"/>
      <c r="AB162" s="247"/>
      <c r="AC162" s="247"/>
    </row>
    <row r="163">
      <c r="A163" s="433" t="s">
        <v>1847</v>
      </c>
      <c r="B163" s="290" t="s">
        <v>1635</v>
      </c>
      <c r="C163" s="247"/>
      <c r="D163" s="290" t="s">
        <v>1639</v>
      </c>
      <c r="E163" s="434">
        <v>45660.0</v>
      </c>
      <c r="F163" s="38"/>
      <c r="G163" s="39"/>
      <c r="H163" s="39"/>
      <c r="I163" s="36">
        <v>13.21</v>
      </c>
      <c r="J163" s="37">
        <v>0.82</v>
      </c>
      <c r="K163" s="37">
        <v>0.48</v>
      </c>
      <c r="L163" s="38"/>
      <c r="M163" s="39"/>
      <c r="N163" s="39"/>
      <c r="O163" s="38"/>
      <c r="P163" s="39"/>
      <c r="Q163" s="435"/>
      <c r="R163" s="247"/>
      <c r="S163" s="247"/>
      <c r="T163" s="247"/>
      <c r="U163" s="247"/>
      <c r="V163" s="247"/>
      <c r="W163" s="247"/>
      <c r="X163" s="247"/>
      <c r="Y163" s="247"/>
      <c r="Z163" s="247"/>
      <c r="AA163" s="247"/>
      <c r="AB163" s="247"/>
      <c r="AC163" s="247"/>
    </row>
    <row r="164">
      <c r="A164" s="433" t="s">
        <v>1848</v>
      </c>
      <c r="B164" s="290" t="s">
        <v>1635</v>
      </c>
      <c r="C164" s="290" t="s">
        <v>1849</v>
      </c>
      <c r="D164" s="290" t="s">
        <v>1646</v>
      </c>
      <c r="E164" s="434">
        <v>45660.0</v>
      </c>
      <c r="F164" s="38"/>
      <c r="G164" s="39"/>
      <c r="H164" s="39"/>
      <c r="I164" s="36">
        <v>14.56</v>
      </c>
      <c r="J164" s="37">
        <v>0.2</v>
      </c>
      <c r="K164" s="37">
        <v>0.28</v>
      </c>
      <c r="L164" s="38"/>
      <c r="M164" s="39"/>
      <c r="N164" s="39"/>
      <c r="O164" s="38"/>
      <c r="P164" s="39"/>
      <c r="Q164" s="435"/>
      <c r="R164" s="247"/>
      <c r="S164" s="247"/>
      <c r="T164" s="247"/>
      <c r="U164" s="247"/>
      <c r="V164" s="247"/>
      <c r="W164" s="247"/>
      <c r="X164" s="247"/>
      <c r="Y164" s="247"/>
      <c r="Z164" s="247"/>
      <c r="AA164" s="247"/>
      <c r="AB164" s="247"/>
      <c r="AC164" s="247"/>
    </row>
    <row r="165">
      <c r="A165" s="433" t="s">
        <v>1850</v>
      </c>
      <c r="B165" s="290" t="s">
        <v>1851</v>
      </c>
      <c r="C165" s="290" t="s">
        <v>1852</v>
      </c>
      <c r="D165" s="290" t="s">
        <v>1689</v>
      </c>
      <c r="E165" s="434">
        <v>45660.0</v>
      </c>
      <c r="F165" s="38"/>
      <c r="G165" s="39"/>
      <c r="H165" s="39"/>
      <c r="I165" s="36">
        <v>20.45</v>
      </c>
      <c r="J165" s="39"/>
      <c r="K165" s="37">
        <v>0.68</v>
      </c>
      <c r="L165" s="38"/>
      <c r="M165" s="39"/>
      <c r="N165" s="39"/>
      <c r="O165" s="38"/>
      <c r="P165" s="39"/>
      <c r="Q165" s="435"/>
      <c r="R165" s="247"/>
      <c r="S165" s="247"/>
      <c r="T165" s="247"/>
      <c r="U165" s="247"/>
      <c r="V165" s="247"/>
      <c r="W165" s="247"/>
      <c r="X165" s="247"/>
      <c r="Y165" s="247"/>
      <c r="Z165" s="247"/>
      <c r="AA165" s="247"/>
      <c r="AB165" s="247"/>
      <c r="AC165" s="247"/>
    </row>
    <row r="166">
      <c r="A166" s="433" t="s">
        <v>1853</v>
      </c>
      <c r="B166" s="290" t="s">
        <v>1635</v>
      </c>
      <c r="C166" s="290" t="s">
        <v>1841</v>
      </c>
      <c r="D166" s="290" t="s">
        <v>1689</v>
      </c>
      <c r="E166" s="434">
        <v>45660.0</v>
      </c>
      <c r="F166" s="38"/>
      <c r="G166" s="39"/>
      <c r="H166" s="39"/>
      <c r="I166" s="36">
        <v>18.08</v>
      </c>
      <c r="J166" s="37">
        <v>0.15</v>
      </c>
      <c r="K166" s="37">
        <v>1.04</v>
      </c>
      <c r="L166" s="40"/>
      <c r="M166" s="37"/>
      <c r="N166" s="37"/>
      <c r="O166" s="40"/>
      <c r="P166" s="37"/>
      <c r="Q166" s="436"/>
      <c r="R166" s="247"/>
      <c r="S166" s="247"/>
      <c r="T166" s="247"/>
      <c r="U166" s="247"/>
      <c r="V166" s="247"/>
      <c r="W166" s="247"/>
      <c r="X166" s="247"/>
      <c r="Y166" s="247"/>
      <c r="Z166" s="247"/>
      <c r="AA166" s="247"/>
      <c r="AB166" s="247"/>
      <c r="AC166" s="247"/>
    </row>
    <row r="167">
      <c r="A167" s="433" t="s">
        <v>1854</v>
      </c>
      <c r="B167" s="290" t="s">
        <v>1635</v>
      </c>
      <c r="C167" s="290" t="s">
        <v>1852</v>
      </c>
      <c r="D167" s="290" t="s">
        <v>1689</v>
      </c>
      <c r="E167" s="434">
        <v>45660.0</v>
      </c>
      <c r="F167" s="38"/>
      <c r="G167" s="39"/>
      <c r="H167" s="39"/>
      <c r="I167" s="36">
        <v>21.53</v>
      </c>
      <c r="J167" s="39"/>
      <c r="K167" s="37">
        <v>0.7</v>
      </c>
      <c r="L167" s="38"/>
      <c r="M167" s="39"/>
      <c r="N167" s="39"/>
      <c r="O167" s="38"/>
      <c r="P167" s="39"/>
      <c r="Q167" s="435"/>
      <c r="R167" s="247"/>
      <c r="S167" s="247"/>
      <c r="T167" s="247"/>
      <c r="U167" s="247"/>
      <c r="V167" s="247"/>
      <c r="W167" s="247"/>
      <c r="X167" s="247"/>
      <c r="Y167" s="247"/>
      <c r="Z167" s="247"/>
      <c r="AA167" s="247"/>
      <c r="AB167" s="247"/>
      <c r="AC167" s="247"/>
    </row>
    <row r="168">
      <c r="A168" s="433" t="s">
        <v>1855</v>
      </c>
      <c r="B168" s="290" t="s">
        <v>1635</v>
      </c>
      <c r="C168" s="290" t="s">
        <v>1852</v>
      </c>
      <c r="D168" s="290" t="s">
        <v>1689</v>
      </c>
      <c r="E168" s="434">
        <v>45660.0</v>
      </c>
      <c r="F168" s="38"/>
      <c r="G168" s="39"/>
      <c r="H168" s="39"/>
      <c r="I168" s="36">
        <v>21.86</v>
      </c>
      <c r="J168" s="39"/>
      <c r="K168" s="37">
        <v>0.84</v>
      </c>
      <c r="L168" s="38"/>
      <c r="M168" s="39"/>
      <c r="N168" s="39"/>
      <c r="O168" s="38"/>
      <c r="P168" s="39"/>
      <c r="Q168" s="435"/>
      <c r="R168" s="247"/>
      <c r="S168" s="247"/>
      <c r="T168" s="247"/>
      <c r="U168" s="247"/>
      <c r="V168" s="247"/>
      <c r="W168" s="247"/>
      <c r="X168" s="247"/>
      <c r="Y168" s="247"/>
      <c r="Z168" s="247"/>
      <c r="AA168" s="247"/>
      <c r="AB168" s="247"/>
      <c r="AC168" s="247"/>
    </row>
    <row r="169">
      <c r="A169" s="433" t="s">
        <v>1856</v>
      </c>
      <c r="B169" s="290" t="s">
        <v>1635</v>
      </c>
      <c r="C169" s="290" t="s">
        <v>1849</v>
      </c>
      <c r="D169" s="290" t="s">
        <v>1670</v>
      </c>
      <c r="E169" s="434">
        <v>45660.0</v>
      </c>
      <c r="F169" s="38"/>
      <c r="G169" s="39"/>
      <c r="H169" s="39"/>
      <c r="I169" s="36">
        <v>32.44</v>
      </c>
      <c r="J169" s="37">
        <v>0.88</v>
      </c>
      <c r="K169" s="37">
        <v>0.53</v>
      </c>
      <c r="L169" s="38"/>
      <c r="M169" s="39"/>
      <c r="N169" s="39"/>
      <c r="O169" s="38"/>
      <c r="P169" s="39"/>
      <c r="Q169" s="435"/>
      <c r="R169" s="247"/>
      <c r="S169" s="247"/>
      <c r="T169" s="247"/>
      <c r="U169" s="247"/>
      <c r="V169" s="247"/>
      <c r="W169" s="247"/>
      <c r="X169" s="247"/>
      <c r="Y169" s="247"/>
      <c r="Z169" s="247"/>
      <c r="AA169" s="247"/>
      <c r="AB169" s="247"/>
      <c r="AC169" s="247"/>
    </row>
    <row r="170">
      <c r="A170" s="433" t="s">
        <v>1857</v>
      </c>
      <c r="B170" s="290" t="s">
        <v>1635</v>
      </c>
      <c r="C170" s="290" t="s">
        <v>1657</v>
      </c>
      <c r="D170" s="290" t="s">
        <v>1639</v>
      </c>
      <c r="E170" s="434">
        <v>45660.0</v>
      </c>
      <c r="F170" s="38"/>
      <c r="G170" s="39"/>
      <c r="H170" s="39"/>
      <c r="I170" s="36">
        <v>13.63</v>
      </c>
      <c r="J170" s="37">
        <v>0.22</v>
      </c>
      <c r="K170" s="37">
        <v>0.45</v>
      </c>
      <c r="L170" s="38"/>
      <c r="M170" s="39"/>
      <c r="N170" s="39"/>
      <c r="O170" s="38"/>
      <c r="P170" s="39"/>
      <c r="Q170" s="435"/>
      <c r="R170" s="247"/>
      <c r="S170" s="247"/>
      <c r="T170" s="247"/>
      <c r="U170" s="247"/>
      <c r="V170" s="247"/>
      <c r="W170" s="247"/>
      <c r="X170" s="247"/>
      <c r="Y170" s="247"/>
      <c r="Z170" s="247"/>
      <c r="AA170" s="247"/>
      <c r="AB170" s="247"/>
      <c r="AC170" s="247"/>
    </row>
    <row r="171">
      <c r="A171" s="433" t="s">
        <v>1858</v>
      </c>
      <c r="B171" s="290" t="s">
        <v>1635</v>
      </c>
      <c r="C171" s="290" t="s">
        <v>1859</v>
      </c>
      <c r="D171" s="290" t="s">
        <v>1672</v>
      </c>
      <c r="E171" s="434">
        <v>45660.0</v>
      </c>
      <c r="F171" s="36"/>
      <c r="G171" s="39"/>
      <c r="H171" s="39"/>
      <c r="I171" s="36">
        <v>42.03</v>
      </c>
      <c r="J171" s="37">
        <v>0.45</v>
      </c>
      <c r="K171" s="37">
        <v>0.63</v>
      </c>
      <c r="L171" s="38"/>
      <c r="M171" s="39"/>
      <c r="N171" s="39"/>
      <c r="O171" s="38"/>
      <c r="P171" s="39"/>
      <c r="Q171" s="435"/>
      <c r="R171" s="247"/>
      <c r="S171" s="247"/>
      <c r="T171" s="247"/>
      <c r="U171" s="247"/>
      <c r="V171" s="247"/>
      <c r="W171" s="247"/>
      <c r="X171" s="247"/>
      <c r="Y171" s="247"/>
      <c r="Z171" s="247"/>
      <c r="AA171" s="247"/>
      <c r="AB171" s="247"/>
      <c r="AC171" s="247"/>
    </row>
    <row r="172">
      <c r="A172" s="433" t="s">
        <v>1860</v>
      </c>
      <c r="B172" s="290" t="s">
        <v>1635</v>
      </c>
      <c r="C172" s="290" t="s">
        <v>1859</v>
      </c>
      <c r="D172" s="290" t="s">
        <v>1672</v>
      </c>
      <c r="E172" s="434">
        <v>45660.0</v>
      </c>
      <c r="F172" s="36"/>
      <c r="G172" s="39"/>
      <c r="H172" s="39"/>
      <c r="I172" s="36">
        <v>35.7</v>
      </c>
      <c r="J172" s="37">
        <v>0.38</v>
      </c>
      <c r="K172" s="37">
        <v>0.55</v>
      </c>
      <c r="L172" s="38"/>
      <c r="M172" s="39"/>
      <c r="N172" s="39"/>
      <c r="O172" s="38"/>
      <c r="P172" s="39"/>
      <c r="Q172" s="435"/>
      <c r="R172" s="247"/>
      <c r="S172" s="247"/>
      <c r="T172" s="247"/>
      <c r="U172" s="247"/>
      <c r="V172" s="247"/>
      <c r="W172" s="247"/>
      <c r="X172" s="247"/>
      <c r="Y172" s="247"/>
      <c r="Z172" s="247"/>
      <c r="AA172" s="247"/>
      <c r="AB172" s="247"/>
      <c r="AC172" s="247"/>
    </row>
    <row r="173">
      <c r="A173" s="433" t="s">
        <v>1861</v>
      </c>
      <c r="B173" s="290" t="s">
        <v>1635</v>
      </c>
      <c r="C173" s="247"/>
      <c r="D173" s="290" t="s">
        <v>1670</v>
      </c>
      <c r="E173" s="434">
        <v>45660.0</v>
      </c>
      <c r="F173" s="36"/>
      <c r="G173" s="39"/>
      <c r="H173" s="39"/>
      <c r="I173" s="36">
        <v>33.42</v>
      </c>
      <c r="J173" s="37">
        <v>0.17</v>
      </c>
      <c r="K173" s="37">
        <v>0.74</v>
      </c>
      <c r="L173" s="38"/>
      <c r="M173" s="39"/>
      <c r="N173" s="39"/>
      <c r="O173" s="38"/>
      <c r="P173" s="39"/>
      <c r="Q173" s="435"/>
      <c r="R173" s="247"/>
      <c r="S173" s="247"/>
      <c r="T173" s="247"/>
      <c r="U173" s="247"/>
      <c r="V173" s="247"/>
      <c r="W173" s="247"/>
      <c r="X173" s="247"/>
      <c r="Y173" s="247"/>
      <c r="Z173" s="247"/>
      <c r="AA173" s="247"/>
      <c r="AB173" s="247"/>
      <c r="AC173" s="247"/>
    </row>
    <row r="174">
      <c r="A174" s="433" t="s">
        <v>1862</v>
      </c>
      <c r="B174" s="290" t="s">
        <v>1635</v>
      </c>
      <c r="C174" s="290" t="s">
        <v>1713</v>
      </c>
      <c r="D174" s="290" t="s">
        <v>1689</v>
      </c>
      <c r="E174" s="434">
        <v>45660.0</v>
      </c>
      <c r="F174" s="36"/>
      <c r="G174" s="39"/>
      <c r="H174" s="39"/>
      <c r="I174" s="36">
        <v>22.75</v>
      </c>
      <c r="J174" s="37">
        <v>0.99</v>
      </c>
      <c r="K174" s="37">
        <v>0.46</v>
      </c>
      <c r="L174" s="38"/>
      <c r="M174" s="39"/>
      <c r="N174" s="39"/>
      <c r="O174" s="38"/>
      <c r="P174" s="39"/>
      <c r="Q174" s="435"/>
      <c r="R174" s="247"/>
      <c r="S174" s="247"/>
      <c r="T174" s="247"/>
      <c r="U174" s="247"/>
      <c r="V174" s="247"/>
      <c r="W174" s="247"/>
      <c r="X174" s="247"/>
      <c r="Y174" s="247"/>
      <c r="Z174" s="247"/>
      <c r="AA174" s="247"/>
      <c r="AB174" s="247"/>
      <c r="AC174" s="247"/>
    </row>
    <row r="175">
      <c r="A175" s="433" t="s">
        <v>1863</v>
      </c>
      <c r="B175" s="290" t="s">
        <v>1635</v>
      </c>
      <c r="C175" s="290" t="s">
        <v>1864</v>
      </c>
      <c r="D175" s="290" t="s">
        <v>1837</v>
      </c>
      <c r="E175" s="434">
        <v>45660.0</v>
      </c>
      <c r="F175" s="36"/>
      <c r="G175" s="39"/>
      <c r="H175" s="39"/>
      <c r="I175" s="36">
        <v>21.61</v>
      </c>
      <c r="J175" s="37">
        <v>0.72</v>
      </c>
      <c r="K175" s="37">
        <v>0.52</v>
      </c>
      <c r="L175" s="38"/>
      <c r="M175" s="39"/>
      <c r="N175" s="39"/>
      <c r="O175" s="38"/>
      <c r="P175" s="39"/>
      <c r="Q175" s="435"/>
      <c r="R175" s="247"/>
      <c r="S175" s="247"/>
      <c r="T175" s="247"/>
      <c r="U175" s="247"/>
      <c r="V175" s="247"/>
      <c r="W175" s="247"/>
      <c r="X175" s="247"/>
      <c r="Y175" s="247"/>
      <c r="Z175" s="247"/>
      <c r="AA175" s="247"/>
      <c r="AB175" s="247"/>
      <c r="AC175" s="247"/>
    </row>
    <row r="176">
      <c r="A176" s="433" t="s">
        <v>1865</v>
      </c>
      <c r="B176" s="290" t="s">
        <v>1635</v>
      </c>
      <c r="C176" s="290" t="s">
        <v>1866</v>
      </c>
      <c r="D176" s="290" t="s">
        <v>1689</v>
      </c>
      <c r="E176" s="434">
        <v>45660.0</v>
      </c>
      <c r="F176" s="36"/>
      <c r="G176" s="39"/>
      <c r="H176" s="39"/>
      <c r="I176" s="36">
        <v>23.4</v>
      </c>
      <c r="J176" s="37">
        <v>1.0</v>
      </c>
      <c r="K176" s="37">
        <v>0.46</v>
      </c>
      <c r="L176" s="38"/>
      <c r="M176" s="39"/>
      <c r="N176" s="39"/>
      <c r="O176" s="38"/>
      <c r="P176" s="39"/>
      <c r="Q176" s="435"/>
      <c r="R176" s="247"/>
      <c r="S176" s="247"/>
      <c r="T176" s="247"/>
      <c r="U176" s="247"/>
      <c r="V176" s="247"/>
      <c r="W176" s="247"/>
      <c r="X176" s="247"/>
      <c r="Y176" s="247"/>
      <c r="Z176" s="247"/>
      <c r="AA176" s="247"/>
      <c r="AB176" s="247"/>
      <c r="AC176" s="247"/>
    </row>
    <row r="177">
      <c r="A177" s="433" t="s">
        <v>1867</v>
      </c>
      <c r="B177" s="290" t="s">
        <v>1635</v>
      </c>
      <c r="C177" s="290" t="s">
        <v>1713</v>
      </c>
      <c r="D177" s="290" t="s">
        <v>1639</v>
      </c>
      <c r="E177" s="434">
        <v>45660.0</v>
      </c>
      <c r="F177" s="36"/>
      <c r="G177" s="39"/>
      <c r="H177" s="39"/>
      <c r="I177" s="36">
        <v>17.02</v>
      </c>
      <c r="J177" s="39"/>
      <c r="K177" s="37">
        <v>0.7</v>
      </c>
      <c r="L177" s="38"/>
      <c r="M177" s="39"/>
      <c r="N177" s="39"/>
      <c r="O177" s="38"/>
      <c r="P177" s="39"/>
      <c r="Q177" s="435"/>
      <c r="R177" s="247"/>
      <c r="S177" s="247"/>
      <c r="T177" s="247"/>
      <c r="U177" s="247"/>
      <c r="V177" s="247"/>
      <c r="W177" s="247"/>
      <c r="X177" s="247"/>
      <c r="Y177" s="247"/>
      <c r="Z177" s="247"/>
      <c r="AA177" s="247"/>
      <c r="AB177" s="247"/>
      <c r="AC177" s="247"/>
    </row>
    <row r="178">
      <c r="A178" s="433" t="s">
        <v>1868</v>
      </c>
      <c r="B178" s="290" t="s">
        <v>1635</v>
      </c>
      <c r="C178" s="290" t="s">
        <v>1859</v>
      </c>
      <c r="D178" s="290" t="s">
        <v>1672</v>
      </c>
      <c r="E178" s="434">
        <v>45660.0</v>
      </c>
      <c r="F178" s="36"/>
      <c r="G178" s="39"/>
      <c r="H178" s="39"/>
      <c r="I178" s="36">
        <v>39.28</v>
      </c>
      <c r="J178" s="37">
        <v>0.41</v>
      </c>
      <c r="K178" s="37">
        <v>0.56</v>
      </c>
      <c r="L178" s="38"/>
      <c r="M178" s="39"/>
      <c r="N178" s="39"/>
      <c r="O178" s="38"/>
      <c r="P178" s="39"/>
      <c r="Q178" s="435"/>
      <c r="R178" s="247"/>
      <c r="S178" s="247"/>
      <c r="T178" s="247"/>
      <c r="U178" s="247"/>
      <c r="V178" s="247"/>
      <c r="W178" s="247"/>
      <c r="X178" s="247"/>
      <c r="Y178" s="247"/>
      <c r="Z178" s="247"/>
      <c r="AA178" s="247"/>
      <c r="AB178" s="247"/>
      <c r="AC178" s="247"/>
    </row>
    <row r="179">
      <c r="A179" s="433" t="s">
        <v>1869</v>
      </c>
      <c r="B179" s="290" t="s">
        <v>1635</v>
      </c>
      <c r="C179" s="290" t="s">
        <v>1866</v>
      </c>
      <c r="D179" s="290" t="s">
        <v>1670</v>
      </c>
      <c r="E179" s="434">
        <v>45660.0</v>
      </c>
      <c r="F179" s="36"/>
      <c r="G179" s="39"/>
      <c r="H179" s="39"/>
      <c r="I179" s="36">
        <v>31.63</v>
      </c>
      <c r="J179" s="37">
        <v>4.51</v>
      </c>
      <c r="K179" s="37">
        <v>0.71</v>
      </c>
      <c r="L179" s="38"/>
      <c r="M179" s="39"/>
      <c r="N179" s="39"/>
      <c r="O179" s="38"/>
      <c r="P179" s="39"/>
      <c r="Q179" s="435"/>
      <c r="R179" s="247"/>
      <c r="S179" s="247"/>
      <c r="T179" s="247"/>
      <c r="U179" s="247"/>
      <c r="V179" s="247"/>
      <c r="W179" s="247"/>
      <c r="X179" s="247"/>
      <c r="Y179" s="247"/>
      <c r="Z179" s="247"/>
      <c r="AA179" s="247"/>
      <c r="AB179" s="247"/>
      <c r="AC179" s="247"/>
    </row>
    <row r="180">
      <c r="A180" s="433" t="s">
        <v>1870</v>
      </c>
      <c r="B180" s="290" t="s">
        <v>1635</v>
      </c>
      <c r="C180" s="290" t="s">
        <v>1859</v>
      </c>
      <c r="D180" s="290" t="s">
        <v>1672</v>
      </c>
      <c r="E180" s="434">
        <v>45660.0</v>
      </c>
      <c r="F180" s="36"/>
      <c r="G180" s="39"/>
      <c r="H180" s="39"/>
      <c r="I180" s="36">
        <v>43.0</v>
      </c>
      <c r="J180" s="37">
        <v>0.45</v>
      </c>
      <c r="K180" s="37">
        <v>0.62</v>
      </c>
      <c r="L180" s="38"/>
      <c r="M180" s="39"/>
      <c r="N180" s="39"/>
      <c r="O180" s="38"/>
      <c r="P180" s="39"/>
      <c r="Q180" s="435"/>
      <c r="R180" s="247"/>
      <c r="S180" s="247"/>
      <c r="T180" s="247"/>
      <c r="U180" s="247"/>
      <c r="V180" s="247"/>
      <c r="W180" s="247"/>
      <c r="X180" s="247"/>
      <c r="Y180" s="247"/>
      <c r="Z180" s="247"/>
      <c r="AA180" s="247"/>
      <c r="AB180" s="247"/>
      <c r="AC180" s="247"/>
    </row>
    <row r="181">
      <c r="A181" s="433" t="s">
        <v>1871</v>
      </c>
      <c r="B181" s="290" t="s">
        <v>1635</v>
      </c>
      <c r="C181" s="290" t="s">
        <v>1813</v>
      </c>
      <c r="D181" s="290" t="s">
        <v>1691</v>
      </c>
      <c r="E181" s="434">
        <v>45660.0</v>
      </c>
      <c r="F181" s="36"/>
      <c r="G181" s="39"/>
      <c r="H181" s="39"/>
      <c r="I181" s="141">
        <v>24.01</v>
      </c>
      <c r="J181" s="37">
        <v>2.16</v>
      </c>
      <c r="K181" s="37">
        <v>0.49</v>
      </c>
      <c r="L181" s="38"/>
      <c r="M181" s="39"/>
      <c r="N181" s="39"/>
      <c r="O181" s="38"/>
      <c r="P181" s="39"/>
      <c r="Q181" s="435"/>
      <c r="R181" s="247"/>
      <c r="S181" s="247"/>
      <c r="T181" s="247"/>
      <c r="U181" s="247"/>
      <c r="V181" s="247"/>
      <c r="W181" s="247"/>
      <c r="X181" s="247"/>
      <c r="Y181" s="247"/>
      <c r="Z181" s="247"/>
      <c r="AA181" s="247"/>
      <c r="AB181" s="247"/>
      <c r="AC181" s="247"/>
    </row>
    <row r="182">
      <c r="A182" s="433" t="s">
        <v>1872</v>
      </c>
      <c r="B182" s="290" t="s">
        <v>1635</v>
      </c>
      <c r="C182" s="290" t="s">
        <v>1873</v>
      </c>
      <c r="D182" s="290"/>
      <c r="E182" s="434">
        <v>45660.0</v>
      </c>
      <c r="F182" s="36"/>
      <c r="G182" s="39"/>
      <c r="H182" s="39"/>
      <c r="I182" s="36">
        <v>16.4</v>
      </c>
      <c r="J182" s="39"/>
      <c r="K182" s="37">
        <v>0.71</v>
      </c>
      <c r="L182" s="38"/>
      <c r="M182" s="39"/>
      <c r="N182" s="39"/>
      <c r="O182" s="38"/>
      <c r="P182" s="39"/>
      <c r="Q182" s="435"/>
      <c r="R182" s="247"/>
      <c r="S182" s="247"/>
      <c r="T182" s="247"/>
      <c r="U182" s="247"/>
      <c r="V182" s="247"/>
      <c r="W182" s="247"/>
      <c r="X182" s="247"/>
      <c r="Y182" s="247"/>
      <c r="Z182" s="247"/>
      <c r="AA182" s="247"/>
      <c r="AB182" s="247"/>
      <c r="AC182" s="247"/>
    </row>
    <row r="183">
      <c r="A183" s="433" t="s">
        <v>1874</v>
      </c>
      <c r="B183" s="290" t="s">
        <v>1635</v>
      </c>
      <c r="C183" s="290" t="s">
        <v>1813</v>
      </c>
      <c r="D183" s="290" t="s">
        <v>1691</v>
      </c>
      <c r="E183" s="434">
        <v>45660.0</v>
      </c>
      <c r="F183" s="36"/>
      <c r="G183" s="39"/>
      <c r="H183" s="39"/>
      <c r="I183" s="36">
        <v>16.88</v>
      </c>
      <c r="J183" s="37">
        <v>0.09</v>
      </c>
      <c r="K183" s="37">
        <v>0.75</v>
      </c>
      <c r="L183" s="38"/>
      <c r="M183" s="39"/>
      <c r="N183" s="39"/>
      <c r="O183" s="38"/>
      <c r="P183" s="39"/>
      <c r="Q183" s="435"/>
      <c r="R183" s="247"/>
      <c r="S183" s="247"/>
      <c r="T183" s="247"/>
      <c r="U183" s="247"/>
      <c r="V183" s="247"/>
      <c r="W183" s="247"/>
      <c r="X183" s="247"/>
      <c r="Y183" s="247"/>
      <c r="Z183" s="247"/>
      <c r="AA183" s="247"/>
      <c r="AB183" s="247"/>
      <c r="AC183" s="247"/>
    </row>
    <row r="184">
      <c r="A184" s="433" t="s">
        <v>1875</v>
      </c>
      <c r="B184" s="290" t="s">
        <v>1633</v>
      </c>
      <c r="C184" s="247"/>
      <c r="D184" s="290" t="s">
        <v>1670</v>
      </c>
      <c r="E184" s="434">
        <v>45663.0</v>
      </c>
      <c r="F184" s="36">
        <v>27.6</v>
      </c>
      <c r="G184" s="39"/>
      <c r="H184" s="39"/>
      <c r="I184" s="38"/>
      <c r="J184" s="39"/>
      <c r="K184" s="39"/>
      <c r="L184" s="38"/>
      <c r="M184" s="39"/>
      <c r="N184" s="39"/>
      <c r="O184" s="38"/>
      <c r="P184" s="39"/>
      <c r="Q184" s="435"/>
      <c r="R184" s="247"/>
      <c r="S184" s="247"/>
      <c r="T184" s="247"/>
      <c r="U184" s="247"/>
      <c r="V184" s="247"/>
      <c r="W184" s="247"/>
      <c r="X184" s="247"/>
      <c r="Y184" s="247"/>
      <c r="Z184" s="247"/>
      <c r="AA184" s="247"/>
      <c r="AB184" s="247"/>
      <c r="AC184" s="247"/>
    </row>
    <row r="185">
      <c r="A185" s="433" t="s">
        <v>1876</v>
      </c>
      <c r="B185" s="290" t="s">
        <v>1633</v>
      </c>
      <c r="C185" s="247"/>
      <c r="D185" s="290" t="s">
        <v>1670</v>
      </c>
      <c r="E185" s="434">
        <v>45663.0</v>
      </c>
      <c r="F185" s="36">
        <v>27.3</v>
      </c>
      <c r="G185" s="39"/>
      <c r="H185" s="39"/>
      <c r="I185" s="38"/>
      <c r="J185" s="39"/>
      <c r="K185" s="39"/>
      <c r="L185" s="38"/>
      <c r="M185" s="39"/>
      <c r="N185" s="39"/>
      <c r="O185" s="38"/>
      <c r="P185" s="39"/>
      <c r="Q185" s="435"/>
      <c r="R185" s="247"/>
      <c r="S185" s="247"/>
      <c r="T185" s="247"/>
      <c r="U185" s="247"/>
      <c r="V185" s="247"/>
      <c r="W185" s="247"/>
      <c r="X185" s="247"/>
      <c r="Y185" s="247"/>
      <c r="Z185" s="247"/>
      <c r="AA185" s="247"/>
      <c r="AB185" s="247"/>
      <c r="AC185" s="247"/>
    </row>
    <row r="186">
      <c r="A186" s="433" t="s">
        <v>1877</v>
      </c>
      <c r="B186" s="290" t="s">
        <v>1633</v>
      </c>
      <c r="C186" s="247"/>
      <c r="D186" s="290" t="s">
        <v>1670</v>
      </c>
      <c r="E186" s="434">
        <v>45663.0</v>
      </c>
      <c r="F186" s="36">
        <v>26.7</v>
      </c>
      <c r="G186" s="39"/>
      <c r="H186" s="39"/>
      <c r="I186" s="38"/>
      <c r="J186" s="39"/>
      <c r="K186" s="39"/>
      <c r="L186" s="38"/>
      <c r="M186" s="39"/>
      <c r="N186" s="39"/>
      <c r="O186" s="38"/>
      <c r="P186" s="39"/>
      <c r="Q186" s="435"/>
      <c r="R186" s="247"/>
      <c r="S186" s="247"/>
      <c r="T186" s="247"/>
      <c r="U186" s="247"/>
      <c r="V186" s="247"/>
      <c r="W186" s="247"/>
      <c r="X186" s="247"/>
      <c r="Y186" s="247"/>
      <c r="Z186" s="247"/>
      <c r="AA186" s="247"/>
      <c r="AB186" s="247"/>
      <c r="AC186" s="247"/>
    </row>
    <row r="187">
      <c r="A187" s="433" t="s">
        <v>1878</v>
      </c>
      <c r="B187" s="290" t="s">
        <v>1633</v>
      </c>
      <c r="C187" s="247"/>
      <c r="D187" s="290" t="s">
        <v>1670</v>
      </c>
      <c r="E187" s="434">
        <v>45663.0</v>
      </c>
      <c r="F187" s="36">
        <v>24.0</v>
      </c>
      <c r="G187" s="39"/>
      <c r="H187" s="39"/>
      <c r="I187" s="38"/>
      <c r="J187" s="39"/>
      <c r="K187" s="39"/>
      <c r="L187" s="38"/>
      <c r="M187" s="39"/>
      <c r="N187" s="39"/>
      <c r="O187" s="38"/>
      <c r="P187" s="39"/>
      <c r="Q187" s="435"/>
      <c r="R187" s="247"/>
      <c r="S187" s="247"/>
      <c r="T187" s="247"/>
      <c r="U187" s="247"/>
      <c r="V187" s="247"/>
      <c r="W187" s="247"/>
      <c r="X187" s="247"/>
      <c r="Y187" s="247"/>
      <c r="Z187" s="247"/>
      <c r="AA187" s="247"/>
      <c r="AB187" s="247"/>
      <c r="AC187" s="247"/>
    </row>
    <row r="188">
      <c r="A188" s="433" t="s">
        <v>1879</v>
      </c>
      <c r="B188" s="290" t="s">
        <v>1633</v>
      </c>
      <c r="C188" s="247"/>
      <c r="D188" s="290" t="s">
        <v>1670</v>
      </c>
      <c r="E188" s="434">
        <v>45663.0</v>
      </c>
      <c r="F188" s="36">
        <v>28.2</v>
      </c>
      <c r="G188" s="39"/>
      <c r="H188" s="39"/>
      <c r="I188" s="38"/>
      <c r="J188" s="39"/>
      <c r="K188" s="39"/>
      <c r="L188" s="38"/>
      <c r="M188" s="39"/>
      <c r="N188" s="39"/>
      <c r="O188" s="38"/>
      <c r="P188" s="39"/>
      <c r="Q188" s="435"/>
      <c r="R188" s="247"/>
      <c r="S188" s="247"/>
      <c r="T188" s="247"/>
      <c r="U188" s="247"/>
      <c r="V188" s="247"/>
      <c r="W188" s="247"/>
      <c r="X188" s="247"/>
      <c r="Y188" s="247"/>
      <c r="Z188" s="247"/>
      <c r="AA188" s="247"/>
      <c r="AB188" s="247"/>
      <c r="AC188" s="247"/>
    </row>
    <row r="189">
      <c r="A189" s="433" t="s">
        <v>1880</v>
      </c>
      <c r="B189" s="290" t="s">
        <v>1633</v>
      </c>
      <c r="C189" s="247"/>
      <c r="D189" s="290" t="s">
        <v>1670</v>
      </c>
      <c r="E189" s="434">
        <v>45663.0</v>
      </c>
      <c r="F189" s="36">
        <v>27.0</v>
      </c>
      <c r="G189" s="39"/>
      <c r="H189" s="39"/>
      <c r="I189" s="40"/>
      <c r="J189" s="37"/>
      <c r="K189" s="37"/>
      <c r="L189" s="40"/>
      <c r="M189" s="37"/>
      <c r="N189" s="37"/>
      <c r="O189" s="40"/>
      <c r="P189" s="37"/>
      <c r="Q189" s="436"/>
      <c r="R189" s="247"/>
      <c r="S189" s="247"/>
      <c r="T189" s="247"/>
      <c r="U189" s="247"/>
      <c r="V189" s="247"/>
      <c r="W189" s="247"/>
      <c r="X189" s="247"/>
      <c r="Y189" s="247"/>
      <c r="Z189" s="247"/>
      <c r="AA189" s="247"/>
      <c r="AB189" s="247"/>
      <c r="AC189" s="247"/>
    </row>
    <row r="190">
      <c r="A190" s="433" t="s">
        <v>1881</v>
      </c>
      <c r="B190" s="290" t="s">
        <v>1633</v>
      </c>
      <c r="C190" s="290" t="s">
        <v>1793</v>
      </c>
      <c r="D190" s="290" t="s">
        <v>1670</v>
      </c>
      <c r="E190" s="434">
        <v>45666.0</v>
      </c>
      <c r="F190" s="38"/>
      <c r="G190" s="39"/>
      <c r="H190" s="39"/>
      <c r="I190" s="36">
        <v>31.85</v>
      </c>
      <c r="J190" s="37">
        <v>0.55</v>
      </c>
      <c r="K190" s="37">
        <v>0.83</v>
      </c>
      <c r="L190" s="38"/>
      <c r="M190" s="39"/>
      <c r="N190" s="39"/>
      <c r="O190" s="38"/>
      <c r="P190" s="39"/>
      <c r="Q190" s="435"/>
      <c r="R190" s="247"/>
      <c r="S190" s="247"/>
      <c r="T190" s="247"/>
      <c r="U190" s="247"/>
      <c r="V190" s="247"/>
      <c r="W190" s="247"/>
      <c r="X190" s="247"/>
      <c r="Y190" s="247"/>
      <c r="Z190" s="247"/>
      <c r="AA190" s="247"/>
      <c r="AB190" s="247"/>
      <c r="AC190" s="247"/>
    </row>
    <row r="191">
      <c r="A191" s="433" t="s">
        <v>1882</v>
      </c>
      <c r="B191" s="290" t="s">
        <v>1633</v>
      </c>
      <c r="C191" s="290" t="s">
        <v>1793</v>
      </c>
      <c r="D191" s="290" t="s">
        <v>1670</v>
      </c>
      <c r="E191" s="434">
        <v>45666.0</v>
      </c>
      <c r="F191" s="38"/>
      <c r="G191" s="39"/>
      <c r="H191" s="39"/>
      <c r="I191" s="36">
        <v>1.68</v>
      </c>
      <c r="J191" s="37">
        <v>1.3</v>
      </c>
      <c r="K191" s="37">
        <v>1.21</v>
      </c>
      <c r="L191" s="38"/>
      <c r="M191" s="39"/>
      <c r="N191" s="39"/>
      <c r="O191" s="38"/>
      <c r="P191" s="39"/>
      <c r="Q191" s="435"/>
      <c r="R191" s="247"/>
      <c r="S191" s="247"/>
      <c r="T191" s="247"/>
      <c r="U191" s="247"/>
      <c r="V191" s="247"/>
      <c r="W191" s="247"/>
      <c r="X191" s="247"/>
      <c r="Y191" s="247"/>
      <c r="Z191" s="247"/>
      <c r="AA191" s="247"/>
      <c r="AB191" s="247"/>
      <c r="AC191" s="247"/>
    </row>
    <row r="192">
      <c r="A192" s="433" t="s">
        <v>1883</v>
      </c>
      <c r="B192" s="290" t="s">
        <v>1633</v>
      </c>
      <c r="C192" s="290" t="s">
        <v>1793</v>
      </c>
      <c r="D192" s="290" t="s">
        <v>1670</v>
      </c>
      <c r="E192" s="434">
        <v>45666.0</v>
      </c>
      <c r="F192" s="38"/>
      <c r="G192" s="39"/>
      <c r="H192" s="39"/>
      <c r="I192" s="36">
        <v>1.69</v>
      </c>
      <c r="J192" s="37">
        <v>1.3</v>
      </c>
      <c r="K192" s="37">
        <v>1.22</v>
      </c>
      <c r="L192" s="38"/>
      <c r="M192" s="39"/>
      <c r="N192" s="39"/>
      <c r="O192" s="38"/>
      <c r="P192" s="39"/>
      <c r="Q192" s="435"/>
      <c r="R192" s="247"/>
      <c r="S192" s="247"/>
      <c r="T192" s="247"/>
      <c r="U192" s="247"/>
      <c r="V192" s="247"/>
      <c r="W192" s="247"/>
      <c r="X192" s="247"/>
      <c r="Y192" s="247"/>
      <c r="Z192" s="247"/>
      <c r="AA192" s="247"/>
      <c r="AB192" s="247"/>
      <c r="AC192" s="247"/>
    </row>
    <row r="193">
      <c r="A193" s="433" t="s">
        <v>1884</v>
      </c>
      <c r="B193" s="290" t="s">
        <v>1633</v>
      </c>
      <c r="C193" s="290" t="s">
        <v>1793</v>
      </c>
      <c r="D193" s="290" t="s">
        <v>1670</v>
      </c>
      <c r="E193" s="434">
        <v>45666.0</v>
      </c>
      <c r="F193" s="38"/>
      <c r="G193" s="39"/>
      <c r="H193" s="39"/>
      <c r="I193" s="36">
        <v>1.69</v>
      </c>
      <c r="J193" s="37">
        <v>1.3</v>
      </c>
      <c r="K193" s="37">
        <v>1.22</v>
      </c>
      <c r="L193" s="38"/>
      <c r="M193" s="39"/>
      <c r="N193" s="39"/>
      <c r="O193" s="38"/>
      <c r="P193" s="39"/>
      <c r="Q193" s="435"/>
      <c r="R193" s="247"/>
      <c r="S193" s="247"/>
      <c r="T193" s="247"/>
      <c r="U193" s="247"/>
      <c r="V193" s="247"/>
      <c r="W193" s="247"/>
      <c r="X193" s="247"/>
      <c r="Y193" s="247"/>
      <c r="Z193" s="247"/>
      <c r="AA193" s="247"/>
      <c r="AB193" s="247"/>
      <c r="AC193" s="247"/>
    </row>
    <row r="194">
      <c r="A194" s="433" t="s">
        <v>1885</v>
      </c>
      <c r="B194" s="290" t="s">
        <v>1633</v>
      </c>
      <c r="C194" s="290" t="s">
        <v>1793</v>
      </c>
      <c r="D194" s="290" t="s">
        <v>1670</v>
      </c>
      <c r="E194" s="434">
        <v>45666.0</v>
      </c>
      <c r="F194" s="38"/>
      <c r="G194" s="39"/>
      <c r="H194" s="39"/>
      <c r="I194" s="36">
        <v>1.67</v>
      </c>
      <c r="J194" s="37">
        <v>1.29</v>
      </c>
      <c r="K194" s="37">
        <v>1.21</v>
      </c>
      <c r="L194" s="38"/>
      <c r="M194" s="39"/>
      <c r="N194" s="39"/>
      <c r="O194" s="38"/>
      <c r="P194" s="39"/>
      <c r="Q194" s="435"/>
      <c r="R194" s="247"/>
      <c r="S194" s="247"/>
      <c r="T194" s="247"/>
      <c r="U194" s="247"/>
      <c r="V194" s="247"/>
      <c r="W194" s="247"/>
      <c r="X194" s="247"/>
      <c r="Y194" s="247"/>
      <c r="Z194" s="247"/>
      <c r="AA194" s="247"/>
      <c r="AB194" s="247"/>
      <c r="AC194" s="247"/>
    </row>
    <row r="195">
      <c r="A195" s="433" t="s">
        <v>1886</v>
      </c>
      <c r="B195" s="290" t="s">
        <v>1633</v>
      </c>
      <c r="C195" s="290" t="s">
        <v>1793</v>
      </c>
      <c r="D195" s="290" t="s">
        <v>1670</v>
      </c>
      <c r="E195" s="434">
        <v>45666.0</v>
      </c>
      <c r="F195" s="38"/>
      <c r="G195" s="39"/>
      <c r="H195" s="39"/>
      <c r="I195" s="36">
        <v>1.71</v>
      </c>
      <c r="J195" s="37">
        <v>1.31</v>
      </c>
      <c r="K195" s="37">
        <v>1.24</v>
      </c>
      <c r="L195" s="38"/>
      <c r="M195" s="39"/>
      <c r="N195" s="39"/>
      <c r="O195" s="38"/>
      <c r="P195" s="39"/>
      <c r="Q195" s="435"/>
      <c r="R195" s="247"/>
      <c r="S195" s="247"/>
      <c r="T195" s="247"/>
      <c r="U195" s="247"/>
      <c r="V195" s="247"/>
      <c r="W195" s="247"/>
      <c r="X195" s="247"/>
      <c r="Y195" s="247"/>
      <c r="Z195" s="247"/>
      <c r="AA195" s="247"/>
      <c r="AB195" s="247"/>
      <c r="AC195" s="247"/>
    </row>
    <row r="196">
      <c r="A196" s="433" t="s">
        <v>1887</v>
      </c>
      <c r="B196" s="290" t="s">
        <v>1633</v>
      </c>
      <c r="C196" s="290" t="s">
        <v>1793</v>
      </c>
      <c r="D196" s="290" t="s">
        <v>1670</v>
      </c>
      <c r="E196" s="434">
        <v>45666.0</v>
      </c>
      <c r="F196" s="38"/>
      <c r="G196" s="39"/>
      <c r="H196" s="39"/>
      <c r="I196" s="36">
        <v>1.71</v>
      </c>
      <c r="J196" s="37">
        <v>1.31</v>
      </c>
      <c r="K196" s="37">
        <v>1.24</v>
      </c>
      <c r="L196" s="38"/>
      <c r="M196" s="39"/>
      <c r="N196" s="39"/>
      <c r="O196" s="38"/>
      <c r="P196" s="39"/>
      <c r="Q196" s="435"/>
      <c r="R196" s="247"/>
      <c r="S196" s="247"/>
      <c r="T196" s="247"/>
      <c r="U196" s="247"/>
      <c r="V196" s="247"/>
      <c r="W196" s="247"/>
      <c r="X196" s="247"/>
      <c r="Y196" s="247"/>
      <c r="Z196" s="247"/>
      <c r="AA196" s="247"/>
      <c r="AB196" s="247"/>
      <c r="AC196" s="247"/>
    </row>
    <row r="197">
      <c r="A197" s="433" t="s">
        <v>1888</v>
      </c>
      <c r="B197" s="290" t="s">
        <v>1633</v>
      </c>
      <c r="C197" s="290" t="s">
        <v>1793</v>
      </c>
      <c r="D197" s="290" t="s">
        <v>1670</v>
      </c>
      <c r="E197" s="434">
        <v>45666.0</v>
      </c>
      <c r="F197" s="38"/>
      <c r="G197" s="39"/>
      <c r="H197" s="39"/>
      <c r="I197" s="36">
        <v>1.68</v>
      </c>
      <c r="J197" s="37">
        <v>1.3</v>
      </c>
      <c r="K197" s="37">
        <v>1.22</v>
      </c>
      <c r="L197" s="38"/>
      <c r="M197" s="39"/>
      <c r="N197" s="39"/>
      <c r="O197" s="38"/>
      <c r="P197" s="39"/>
      <c r="Q197" s="435"/>
      <c r="R197" s="247"/>
      <c r="S197" s="247"/>
      <c r="T197" s="247"/>
      <c r="U197" s="247"/>
      <c r="V197" s="247"/>
      <c r="W197" s="247"/>
      <c r="X197" s="247"/>
      <c r="Y197" s="247"/>
      <c r="Z197" s="247"/>
      <c r="AA197" s="247"/>
      <c r="AB197" s="247"/>
      <c r="AC197" s="247"/>
    </row>
    <row r="198">
      <c r="A198" s="433" t="s">
        <v>1889</v>
      </c>
      <c r="B198" s="290" t="s">
        <v>1633</v>
      </c>
      <c r="C198" s="290" t="s">
        <v>1793</v>
      </c>
      <c r="D198" s="290" t="s">
        <v>1670</v>
      </c>
      <c r="E198" s="434">
        <v>45666.0</v>
      </c>
      <c r="F198" s="38"/>
      <c r="G198" s="39"/>
      <c r="H198" s="39"/>
      <c r="I198" s="36">
        <v>1.66</v>
      </c>
      <c r="J198" s="37">
        <v>1.27</v>
      </c>
      <c r="K198" s="37">
        <v>1.19</v>
      </c>
      <c r="L198" s="38"/>
      <c r="M198" s="39"/>
      <c r="N198" s="39"/>
      <c r="O198" s="38"/>
      <c r="P198" s="39"/>
      <c r="Q198" s="435"/>
      <c r="R198" s="247"/>
      <c r="S198" s="247"/>
      <c r="T198" s="247"/>
      <c r="U198" s="247"/>
      <c r="V198" s="247"/>
      <c r="W198" s="247"/>
      <c r="X198" s="247"/>
      <c r="Y198" s="247"/>
      <c r="Z198" s="247"/>
      <c r="AA198" s="247"/>
      <c r="AB198" s="247"/>
      <c r="AC198" s="247"/>
    </row>
    <row r="199">
      <c r="A199" s="433" t="s">
        <v>1890</v>
      </c>
      <c r="B199" s="290" t="s">
        <v>1633</v>
      </c>
      <c r="C199" s="290" t="s">
        <v>1793</v>
      </c>
      <c r="D199" s="290" t="s">
        <v>1670</v>
      </c>
      <c r="E199" s="434">
        <v>45666.0</v>
      </c>
      <c r="F199" s="38"/>
      <c r="G199" s="39"/>
      <c r="H199" s="39"/>
      <c r="I199" s="36">
        <v>1.65</v>
      </c>
      <c r="J199" s="37">
        <v>1.27</v>
      </c>
      <c r="K199" s="37">
        <v>1.19</v>
      </c>
      <c r="L199" s="38"/>
      <c r="M199" s="39"/>
      <c r="N199" s="39"/>
      <c r="O199" s="38"/>
      <c r="P199" s="39"/>
      <c r="Q199" s="435"/>
      <c r="R199" s="247"/>
      <c r="S199" s="247"/>
      <c r="T199" s="247"/>
      <c r="U199" s="247"/>
      <c r="V199" s="247"/>
      <c r="W199" s="247"/>
      <c r="X199" s="247"/>
      <c r="Y199" s="247"/>
      <c r="Z199" s="247"/>
      <c r="AA199" s="247"/>
      <c r="AB199" s="247"/>
      <c r="AC199" s="247"/>
    </row>
    <row r="200">
      <c r="A200" s="433" t="s">
        <v>1891</v>
      </c>
      <c r="B200" s="290" t="s">
        <v>1633</v>
      </c>
      <c r="C200" s="290" t="s">
        <v>1793</v>
      </c>
      <c r="D200" s="290" t="s">
        <v>1670</v>
      </c>
      <c r="E200" s="434">
        <v>45666.0</v>
      </c>
      <c r="F200" s="38"/>
      <c r="G200" s="39"/>
      <c r="H200" s="39"/>
      <c r="I200" s="36">
        <v>1.67</v>
      </c>
      <c r="J200" s="37">
        <v>1.28</v>
      </c>
      <c r="K200" s="37">
        <v>1.22</v>
      </c>
      <c r="L200" s="38"/>
      <c r="M200" s="39"/>
      <c r="N200" s="39"/>
      <c r="O200" s="38"/>
      <c r="P200" s="39"/>
      <c r="Q200" s="435"/>
      <c r="R200" s="247"/>
      <c r="S200" s="247"/>
      <c r="T200" s="247"/>
      <c r="U200" s="247"/>
      <c r="V200" s="247"/>
      <c r="W200" s="247"/>
      <c r="X200" s="247"/>
      <c r="Y200" s="247"/>
      <c r="Z200" s="247"/>
      <c r="AA200" s="247"/>
      <c r="AB200" s="247"/>
      <c r="AC200" s="247"/>
    </row>
    <row r="201">
      <c r="A201" s="433" t="s">
        <v>1892</v>
      </c>
      <c r="B201" s="290" t="s">
        <v>1633</v>
      </c>
      <c r="C201" s="290" t="s">
        <v>1793</v>
      </c>
      <c r="D201" s="290" t="s">
        <v>1670</v>
      </c>
      <c r="E201" s="434">
        <v>45666.0</v>
      </c>
      <c r="F201" s="38"/>
      <c r="G201" s="39"/>
      <c r="H201" s="39"/>
      <c r="I201" s="36">
        <v>4.41</v>
      </c>
      <c r="J201" s="37">
        <v>0.72</v>
      </c>
      <c r="K201" s="37">
        <v>1.02</v>
      </c>
      <c r="L201" s="38"/>
      <c r="M201" s="39"/>
      <c r="N201" s="39"/>
      <c r="O201" s="38"/>
      <c r="P201" s="39"/>
      <c r="Q201" s="435"/>
      <c r="R201" s="247"/>
      <c r="S201" s="247"/>
      <c r="T201" s="247"/>
      <c r="U201" s="247"/>
      <c r="V201" s="247"/>
      <c r="W201" s="247"/>
      <c r="X201" s="247"/>
      <c r="Y201" s="247"/>
      <c r="Z201" s="247"/>
      <c r="AA201" s="247"/>
      <c r="AB201" s="247"/>
      <c r="AC201" s="247"/>
    </row>
    <row r="202">
      <c r="A202" s="433" t="s">
        <v>1893</v>
      </c>
      <c r="B202" s="290" t="s">
        <v>1633</v>
      </c>
      <c r="C202" s="290" t="s">
        <v>1793</v>
      </c>
      <c r="D202" s="290" t="s">
        <v>1670</v>
      </c>
      <c r="E202" s="434">
        <v>45666.0</v>
      </c>
      <c r="F202" s="38"/>
      <c r="G202" s="39"/>
      <c r="H202" s="39"/>
      <c r="I202" s="36">
        <v>5.96</v>
      </c>
      <c r="J202" s="37">
        <v>1.47</v>
      </c>
      <c r="K202" s="37">
        <v>1.0</v>
      </c>
      <c r="L202" s="38"/>
      <c r="M202" s="39"/>
      <c r="N202" s="39"/>
      <c r="O202" s="38"/>
      <c r="P202" s="39"/>
      <c r="Q202" s="435"/>
      <c r="R202" s="247"/>
      <c r="S202" s="247"/>
      <c r="T202" s="247"/>
      <c r="U202" s="247"/>
      <c r="V202" s="247"/>
      <c r="W202" s="247"/>
      <c r="X202" s="247"/>
      <c r="Y202" s="247"/>
      <c r="Z202" s="247"/>
      <c r="AA202" s="247"/>
      <c r="AB202" s="247"/>
      <c r="AC202" s="247"/>
    </row>
    <row r="203">
      <c r="A203" s="433" t="s">
        <v>1894</v>
      </c>
      <c r="B203" s="290" t="s">
        <v>1633</v>
      </c>
      <c r="C203" s="290" t="s">
        <v>1793</v>
      </c>
      <c r="D203" s="290" t="s">
        <v>1670</v>
      </c>
      <c r="E203" s="434">
        <v>45666.0</v>
      </c>
      <c r="F203" s="38"/>
      <c r="G203" s="39"/>
      <c r="H203" s="39"/>
      <c r="I203" s="36">
        <v>0.78</v>
      </c>
      <c r="J203" s="37">
        <v>0.84</v>
      </c>
      <c r="K203" s="37">
        <v>1.26</v>
      </c>
      <c r="L203" s="38"/>
      <c r="M203" s="39"/>
      <c r="N203" s="39"/>
      <c r="O203" s="38"/>
      <c r="P203" s="39"/>
      <c r="Q203" s="435"/>
      <c r="R203" s="247"/>
      <c r="S203" s="247"/>
      <c r="T203" s="247"/>
      <c r="U203" s="247"/>
      <c r="V203" s="247"/>
      <c r="W203" s="247"/>
      <c r="X203" s="247"/>
      <c r="Y203" s="247"/>
      <c r="Z203" s="247"/>
      <c r="AA203" s="247"/>
      <c r="AB203" s="247"/>
      <c r="AC203" s="247"/>
    </row>
    <row r="204">
      <c r="A204" s="433" t="s">
        <v>1895</v>
      </c>
      <c r="B204" s="290" t="s">
        <v>1633</v>
      </c>
      <c r="C204" s="290" t="s">
        <v>1793</v>
      </c>
      <c r="D204" s="290" t="s">
        <v>1670</v>
      </c>
      <c r="E204" s="434">
        <v>45666.0</v>
      </c>
      <c r="F204" s="38"/>
      <c r="G204" s="39"/>
      <c r="H204" s="39"/>
      <c r="I204" s="36">
        <v>5.77</v>
      </c>
      <c r="J204" s="37">
        <v>1.42</v>
      </c>
      <c r="K204" s="37">
        <v>0.95</v>
      </c>
      <c r="L204" s="38"/>
      <c r="M204" s="39"/>
      <c r="N204" s="39"/>
      <c r="O204" s="38"/>
      <c r="P204" s="39"/>
      <c r="Q204" s="435"/>
      <c r="R204" s="247"/>
      <c r="S204" s="247"/>
      <c r="T204" s="247"/>
      <c r="U204" s="247"/>
      <c r="V204" s="247"/>
      <c r="W204" s="247"/>
      <c r="X204" s="247"/>
      <c r="Y204" s="247"/>
      <c r="Z204" s="247"/>
      <c r="AA204" s="247"/>
      <c r="AB204" s="247"/>
      <c r="AC204" s="247"/>
    </row>
    <row r="205">
      <c r="A205" s="433" t="s">
        <v>1896</v>
      </c>
      <c r="B205" s="290" t="s">
        <v>1633</v>
      </c>
      <c r="C205" s="290" t="s">
        <v>1793</v>
      </c>
      <c r="D205" s="290" t="s">
        <v>1670</v>
      </c>
      <c r="E205" s="434">
        <v>45666.0</v>
      </c>
      <c r="F205" s="38"/>
      <c r="G205" s="39"/>
      <c r="H205" s="39"/>
      <c r="I205" s="36">
        <v>5.88</v>
      </c>
      <c r="J205" s="37">
        <v>1.44</v>
      </c>
      <c r="K205" s="37">
        <v>0.96</v>
      </c>
      <c r="L205" s="38"/>
      <c r="M205" s="39"/>
      <c r="N205" s="39"/>
      <c r="O205" s="38"/>
      <c r="P205" s="39"/>
      <c r="Q205" s="435"/>
      <c r="R205" s="247"/>
      <c r="S205" s="247"/>
      <c r="T205" s="247"/>
      <c r="U205" s="247"/>
      <c r="V205" s="247"/>
      <c r="W205" s="247"/>
      <c r="X205" s="247"/>
      <c r="Y205" s="247"/>
      <c r="Z205" s="247"/>
      <c r="AA205" s="247"/>
      <c r="AB205" s="247"/>
      <c r="AC205" s="247"/>
    </row>
    <row r="206">
      <c r="A206" s="433" t="s">
        <v>1897</v>
      </c>
      <c r="B206" s="290" t="s">
        <v>1633</v>
      </c>
      <c r="C206" s="290" t="s">
        <v>1793</v>
      </c>
      <c r="D206" s="290" t="s">
        <v>1670</v>
      </c>
      <c r="E206" s="434">
        <v>45666.0</v>
      </c>
      <c r="F206" s="38"/>
      <c r="G206" s="39"/>
      <c r="H206" s="39"/>
      <c r="I206" s="36">
        <v>5.93</v>
      </c>
      <c r="J206" s="37">
        <v>1.46</v>
      </c>
      <c r="K206" s="37">
        <v>0.98</v>
      </c>
      <c r="L206" s="38"/>
      <c r="M206" s="39"/>
      <c r="N206" s="39"/>
      <c r="O206" s="38"/>
      <c r="P206" s="39"/>
      <c r="Q206" s="435"/>
      <c r="R206" s="247"/>
      <c r="S206" s="247"/>
      <c r="T206" s="247"/>
      <c r="U206" s="247"/>
      <c r="V206" s="247"/>
      <c r="W206" s="247"/>
      <c r="X206" s="247"/>
      <c r="Y206" s="247"/>
      <c r="Z206" s="247"/>
      <c r="AA206" s="247"/>
      <c r="AB206" s="247"/>
      <c r="AC206" s="247"/>
    </row>
    <row r="207">
      <c r="A207" s="433" t="s">
        <v>1898</v>
      </c>
      <c r="B207" s="290" t="s">
        <v>1633</v>
      </c>
      <c r="C207" s="290" t="s">
        <v>1793</v>
      </c>
      <c r="D207" s="290" t="s">
        <v>1670</v>
      </c>
      <c r="E207" s="434">
        <v>45666.0</v>
      </c>
      <c r="F207" s="38"/>
      <c r="G207" s="39"/>
      <c r="H207" s="39"/>
      <c r="I207" s="36">
        <v>4.36</v>
      </c>
      <c r="J207" s="37">
        <v>0.71</v>
      </c>
      <c r="K207" s="37">
        <v>1.01</v>
      </c>
      <c r="L207" s="38"/>
      <c r="M207" s="39"/>
      <c r="N207" s="39"/>
      <c r="O207" s="38"/>
      <c r="P207" s="39"/>
      <c r="Q207" s="435"/>
      <c r="R207" s="247"/>
      <c r="S207" s="247"/>
      <c r="T207" s="247"/>
      <c r="U207" s="247"/>
      <c r="V207" s="247"/>
      <c r="W207" s="247"/>
      <c r="X207" s="247"/>
      <c r="Y207" s="247"/>
      <c r="Z207" s="247"/>
      <c r="AA207" s="247"/>
      <c r="AB207" s="247"/>
      <c r="AC207" s="247"/>
    </row>
    <row r="208">
      <c r="A208" s="433" t="s">
        <v>1899</v>
      </c>
      <c r="B208" s="290" t="s">
        <v>1633</v>
      </c>
      <c r="C208" s="290" t="s">
        <v>1793</v>
      </c>
      <c r="D208" s="290" t="s">
        <v>1670</v>
      </c>
      <c r="E208" s="434">
        <v>45666.0</v>
      </c>
      <c r="F208" s="38"/>
      <c r="G208" s="39"/>
      <c r="H208" s="39"/>
      <c r="I208" s="36">
        <v>5.86</v>
      </c>
      <c r="J208" s="37">
        <v>1.44</v>
      </c>
      <c r="K208" s="37">
        <v>0.98</v>
      </c>
      <c r="L208" s="38"/>
      <c r="M208" s="39"/>
      <c r="N208" s="39"/>
      <c r="O208" s="38"/>
      <c r="P208" s="39"/>
      <c r="Q208" s="435"/>
      <c r="R208" s="247"/>
      <c r="S208" s="247"/>
      <c r="T208" s="247"/>
      <c r="U208" s="247"/>
      <c r="V208" s="247"/>
      <c r="W208" s="247"/>
      <c r="X208" s="247"/>
      <c r="Y208" s="247"/>
      <c r="Z208" s="247"/>
      <c r="AA208" s="247"/>
      <c r="AB208" s="247"/>
      <c r="AC208" s="247"/>
    </row>
    <row r="209">
      <c r="A209" s="433" t="s">
        <v>1900</v>
      </c>
      <c r="B209" s="290" t="s">
        <v>1633</v>
      </c>
      <c r="C209" s="290" t="s">
        <v>1793</v>
      </c>
      <c r="D209" s="290" t="s">
        <v>1670</v>
      </c>
      <c r="E209" s="434">
        <v>45666.0</v>
      </c>
      <c r="F209" s="38"/>
      <c r="G209" s="39"/>
      <c r="H209" s="39"/>
      <c r="I209" s="36">
        <v>5.84</v>
      </c>
      <c r="J209" s="37">
        <v>1.45</v>
      </c>
      <c r="K209" s="37">
        <v>0.99</v>
      </c>
      <c r="L209" s="38"/>
      <c r="M209" s="39"/>
      <c r="N209" s="39"/>
      <c r="O209" s="38"/>
      <c r="P209" s="39"/>
      <c r="Q209" s="435"/>
      <c r="R209" s="247"/>
      <c r="S209" s="247"/>
      <c r="T209" s="247"/>
      <c r="U209" s="247"/>
      <c r="V209" s="247"/>
      <c r="W209" s="247"/>
      <c r="X209" s="247"/>
      <c r="Y209" s="247"/>
      <c r="Z209" s="247"/>
      <c r="AA209" s="247"/>
      <c r="AB209" s="247"/>
      <c r="AC209" s="247"/>
    </row>
    <row r="210">
      <c r="A210" s="433" t="s">
        <v>1901</v>
      </c>
      <c r="B210" s="290" t="s">
        <v>1633</v>
      </c>
      <c r="C210" s="290" t="s">
        <v>1793</v>
      </c>
      <c r="D210" s="290" t="s">
        <v>1670</v>
      </c>
      <c r="E210" s="434">
        <v>45666.0</v>
      </c>
      <c r="F210" s="38"/>
      <c r="G210" s="39"/>
      <c r="H210" s="39"/>
      <c r="I210" s="36">
        <v>5.81</v>
      </c>
      <c r="J210" s="37">
        <v>1.44</v>
      </c>
      <c r="K210" s="37">
        <v>1.0</v>
      </c>
      <c r="L210" s="38"/>
      <c r="M210" s="39"/>
      <c r="N210" s="39"/>
      <c r="O210" s="38"/>
      <c r="P210" s="39"/>
      <c r="Q210" s="435"/>
      <c r="R210" s="247"/>
      <c r="S210" s="247"/>
      <c r="T210" s="247"/>
      <c r="U210" s="247"/>
      <c r="V210" s="247"/>
      <c r="W210" s="247"/>
      <c r="X210" s="247"/>
      <c r="Y210" s="247"/>
      <c r="Z210" s="247"/>
      <c r="AA210" s="247"/>
      <c r="AB210" s="247"/>
      <c r="AC210" s="247"/>
    </row>
    <row r="211">
      <c r="A211" s="433" t="s">
        <v>1902</v>
      </c>
      <c r="B211" s="290" t="s">
        <v>1633</v>
      </c>
      <c r="C211" s="290" t="s">
        <v>1793</v>
      </c>
      <c r="D211" s="290" t="s">
        <v>1670</v>
      </c>
      <c r="E211" s="434">
        <v>45666.0</v>
      </c>
      <c r="F211" s="38"/>
      <c r="G211" s="39"/>
      <c r="H211" s="39"/>
      <c r="I211" s="36">
        <v>4.35</v>
      </c>
      <c r="J211" s="37">
        <v>0.72</v>
      </c>
      <c r="K211" s="37">
        <v>1.03</v>
      </c>
      <c r="L211" s="38"/>
      <c r="M211" s="39"/>
      <c r="N211" s="39"/>
      <c r="O211" s="38"/>
      <c r="P211" s="39"/>
      <c r="Q211" s="435"/>
      <c r="R211" s="247"/>
      <c r="S211" s="247"/>
      <c r="T211" s="247"/>
      <c r="U211" s="247"/>
      <c r="V211" s="247"/>
      <c r="W211" s="247"/>
      <c r="X211" s="247"/>
      <c r="Y211" s="247"/>
      <c r="Z211" s="247"/>
      <c r="AA211" s="247"/>
      <c r="AB211" s="247"/>
      <c r="AC211" s="247"/>
    </row>
    <row r="212">
      <c r="A212" s="433" t="s">
        <v>1903</v>
      </c>
      <c r="B212" s="290" t="s">
        <v>1633</v>
      </c>
      <c r="C212" s="290" t="s">
        <v>1793</v>
      </c>
      <c r="D212" s="290" t="s">
        <v>1670</v>
      </c>
      <c r="E212" s="434">
        <v>45666.0</v>
      </c>
      <c r="F212" s="38"/>
      <c r="G212" s="39"/>
      <c r="H212" s="39"/>
      <c r="I212" s="36">
        <v>11.85</v>
      </c>
      <c r="J212" s="37">
        <v>4.37</v>
      </c>
      <c r="K212" s="37">
        <v>1.18</v>
      </c>
      <c r="L212" s="38"/>
      <c r="M212" s="39"/>
      <c r="N212" s="39"/>
      <c r="O212" s="38"/>
      <c r="P212" s="39"/>
      <c r="Q212" s="435"/>
      <c r="R212" s="247"/>
      <c r="S212" s="247"/>
      <c r="T212" s="247"/>
      <c r="U212" s="247"/>
      <c r="V212" s="247"/>
      <c r="W212" s="247"/>
      <c r="X212" s="247"/>
      <c r="Y212" s="247"/>
      <c r="Z212" s="247"/>
      <c r="AA212" s="247"/>
      <c r="AB212" s="247"/>
      <c r="AC212" s="247"/>
    </row>
    <row r="213">
      <c r="A213" s="433" t="s">
        <v>1904</v>
      </c>
      <c r="B213" s="290" t="s">
        <v>1633</v>
      </c>
      <c r="C213" s="290" t="s">
        <v>1793</v>
      </c>
      <c r="D213" s="290" t="s">
        <v>1670</v>
      </c>
      <c r="E213" s="434">
        <v>45666.0</v>
      </c>
      <c r="F213" s="38"/>
      <c r="G213" s="39"/>
      <c r="H213" s="39"/>
      <c r="I213" s="36">
        <v>11.39</v>
      </c>
      <c r="J213" s="37">
        <v>1.14</v>
      </c>
      <c r="K213" s="37">
        <v>4.23</v>
      </c>
      <c r="L213" s="38"/>
      <c r="M213" s="39"/>
      <c r="N213" s="39"/>
      <c r="O213" s="38"/>
      <c r="P213" s="39"/>
      <c r="Q213" s="435"/>
      <c r="R213" s="247"/>
      <c r="S213" s="247"/>
      <c r="T213" s="247"/>
      <c r="U213" s="247"/>
      <c r="V213" s="247"/>
      <c r="W213" s="247"/>
      <c r="X213" s="247"/>
      <c r="Y213" s="247"/>
      <c r="Z213" s="247"/>
      <c r="AA213" s="247"/>
      <c r="AB213" s="247"/>
      <c r="AC213" s="247"/>
    </row>
    <row r="214">
      <c r="A214" s="433" t="s">
        <v>1905</v>
      </c>
      <c r="B214" s="290" t="s">
        <v>1633</v>
      </c>
      <c r="C214" s="290" t="s">
        <v>1793</v>
      </c>
      <c r="D214" s="290" t="s">
        <v>1670</v>
      </c>
      <c r="E214" s="434">
        <v>45666.0</v>
      </c>
      <c r="F214" s="38"/>
      <c r="G214" s="39"/>
      <c r="H214" s="39"/>
      <c r="I214" s="36">
        <v>17.67</v>
      </c>
      <c r="J214" s="37">
        <v>0.91</v>
      </c>
      <c r="K214" s="37">
        <v>2.16</v>
      </c>
      <c r="L214" s="38"/>
      <c r="M214" s="39"/>
      <c r="N214" s="39"/>
      <c r="O214" s="38"/>
      <c r="P214" s="39"/>
      <c r="Q214" s="435"/>
      <c r="R214" s="247"/>
      <c r="S214" s="247"/>
      <c r="T214" s="247"/>
      <c r="U214" s="247"/>
      <c r="V214" s="247"/>
      <c r="W214" s="247"/>
      <c r="X214" s="247"/>
      <c r="Y214" s="247"/>
      <c r="Z214" s="247"/>
      <c r="AA214" s="247"/>
      <c r="AB214" s="247"/>
      <c r="AC214" s="247"/>
    </row>
    <row r="215">
      <c r="A215" s="433" t="s">
        <v>1906</v>
      </c>
      <c r="B215" s="290" t="s">
        <v>1633</v>
      </c>
      <c r="C215" s="290" t="s">
        <v>1793</v>
      </c>
      <c r="D215" s="290" t="s">
        <v>1670</v>
      </c>
      <c r="E215" s="434">
        <v>45666.0</v>
      </c>
      <c r="F215" s="38"/>
      <c r="G215" s="39"/>
      <c r="H215" s="39"/>
      <c r="I215" s="36">
        <v>12.24</v>
      </c>
      <c r="J215" s="37">
        <v>1.15</v>
      </c>
      <c r="K215" s="37">
        <v>4.19</v>
      </c>
      <c r="L215" s="38"/>
      <c r="M215" s="39"/>
      <c r="N215" s="39"/>
      <c r="O215" s="38"/>
      <c r="P215" s="39"/>
      <c r="Q215" s="435"/>
      <c r="R215" s="247"/>
      <c r="S215" s="247"/>
      <c r="T215" s="247"/>
      <c r="U215" s="247"/>
      <c r="V215" s="247"/>
      <c r="W215" s="247"/>
      <c r="X215" s="247"/>
      <c r="Y215" s="247"/>
      <c r="Z215" s="247"/>
      <c r="AA215" s="247"/>
      <c r="AB215" s="247"/>
      <c r="AC215" s="247"/>
    </row>
    <row r="216">
      <c r="A216" s="433" t="s">
        <v>1907</v>
      </c>
      <c r="B216" s="290" t="s">
        <v>1633</v>
      </c>
      <c r="C216" s="290" t="s">
        <v>1793</v>
      </c>
      <c r="D216" s="290" t="s">
        <v>1670</v>
      </c>
      <c r="E216" s="434">
        <v>45666.0</v>
      </c>
      <c r="F216" s="38"/>
      <c r="G216" s="39"/>
      <c r="H216" s="39"/>
      <c r="I216" s="36">
        <v>11.86</v>
      </c>
      <c r="J216" s="37">
        <v>1.16</v>
      </c>
      <c r="K216" s="37">
        <v>4.27</v>
      </c>
      <c r="L216" s="38"/>
      <c r="M216" s="39"/>
      <c r="N216" s="39"/>
      <c r="O216" s="38"/>
      <c r="P216" s="39"/>
      <c r="Q216" s="435"/>
      <c r="R216" s="247"/>
      <c r="S216" s="247"/>
      <c r="T216" s="247"/>
      <c r="U216" s="247"/>
      <c r="V216" s="247"/>
      <c r="W216" s="247"/>
      <c r="X216" s="247"/>
      <c r="Y216" s="247"/>
      <c r="Z216" s="247"/>
      <c r="AA216" s="247"/>
      <c r="AB216" s="247"/>
      <c r="AC216" s="247"/>
    </row>
    <row r="217">
      <c r="A217" s="433" t="s">
        <v>1908</v>
      </c>
      <c r="B217" s="290" t="s">
        <v>1633</v>
      </c>
      <c r="C217" s="290" t="s">
        <v>1793</v>
      </c>
      <c r="D217" s="290" t="s">
        <v>1670</v>
      </c>
      <c r="E217" s="434">
        <v>45666.0</v>
      </c>
      <c r="F217" s="38"/>
      <c r="G217" s="39"/>
      <c r="H217" s="39"/>
      <c r="I217" s="36">
        <v>15.78</v>
      </c>
      <c r="J217" s="37">
        <v>0.92</v>
      </c>
      <c r="K217" s="37">
        <v>2.12</v>
      </c>
      <c r="L217" s="38"/>
      <c r="M217" s="39"/>
      <c r="N217" s="39"/>
      <c r="O217" s="38"/>
      <c r="P217" s="39"/>
      <c r="Q217" s="435"/>
      <c r="R217" s="247"/>
      <c r="S217" s="247"/>
      <c r="T217" s="247"/>
      <c r="U217" s="247"/>
      <c r="V217" s="247"/>
      <c r="W217" s="247"/>
      <c r="X217" s="247"/>
      <c r="Y217" s="247"/>
      <c r="Z217" s="247"/>
      <c r="AA217" s="247"/>
      <c r="AB217" s="247"/>
      <c r="AC217" s="247"/>
    </row>
    <row r="218">
      <c r="A218" s="433" t="s">
        <v>1909</v>
      </c>
      <c r="B218" s="290" t="s">
        <v>1633</v>
      </c>
      <c r="C218" s="290" t="s">
        <v>1793</v>
      </c>
      <c r="D218" s="290" t="s">
        <v>1670</v>
      </c>
      <c r="E218" s="434">
        <v>45666.0</v>
      </c>
      <c r="F218" s="38"/>
      <c r="G218" s="39"/>
      <c r="H218" s="39"/>
      <c r="I218" s="36">
        <v>15.34</v>
      </c>
      <c r="J218" s="37">
        <v>0.83</v>
      </c>
      <c r="K218" s="37">
        <v>1.95</v>
      </c>
      <c r="L218" s="38"/>
      <c r="M218" s="39"/>
      <c r="N218" s="39"/>
      <c r="O218" s="38"/>
      <c r="P218" s="39"/>
      <c r="Q218" s="435"/>
      <c r="R218" s="247"/>
      <c r="S218" s="247"/>
      <c r="T218" s="247"/>
      <c r="U218" s="247"/>
      <c r="V218" s="247"/>
      <c r="W218" s="247"/>
      <c r="X218" s="247"/>
      <c r="Y218" s="247"/>
      <c r="Z218" s="247"/>
      <c r="AA218" s="247"/>
      <c r="AB218" s="247"/>
      <c r="AC218" s="247"/>
    </row>
    <row r="219">
      <c r="A219" s="433" t="s">
        <v>1909</v>
      </c>
      <c r="B219" s="290" t="s">
        <v>1633</v>
      </c>
      <c r="C219" s="290" t="s">
        <v>1793</v>
      </c>
      <c r="D219" s="290" t="s">
        <v>1670</v>
      </c>
      <c r="E219" s="434">
        <v>45666.0</v>
      </c>
      <c r="F219" s="38"/>
      <c r="G219" s="39"/>
      <c r="H219" s="39"/>
      <c r="I219" s="36">
        <v>11.25</v>
      </c>
      <c r="J219" s="37">
        <v>1.17</v>
      </c>
      <c r="K219" s="37">
        <v>2.28</v>
      </c>
      <c r="L219" s="38"/>
      <c r="M219" s="39"/>
      <c r="N219" s="39"/>
      <c r="O219" s="38"/>
      <c r="P219" s="39"/>
      <c r="Q219" s="435"/>
      <c r="R219" s="247"/>
      <c r="S219" s="247"/>
      <c r="T219" s="247"/>
      <c r="U219" s="247"/>
      <c r="V219" s="247"/>
      <c r="W219" s="247"/>
      <c r="X219" s="247"/>
      <c r="Y219" s="247"/>
      <c r="Z219" s="247"/>
      <c r="AA219" s="247"/>
      <c r="AB219" s="247"/>
      <c r="AC219" s="247"/>
    </row>
    <row r="220">
      <c r="A220" s="433" t="s">
        <v>1910</v>
      </c>
      <c r="B220" s="290" t="s">
        <v>1633</v>
      </c>
      <c r="C220" s="290" t="s">
        <v>1911</v>
      </c>
      <c r="D220" s="290" t="s">
        <v>1670</v>
      </c>
      <c r="E220" s="434">
        <v>45666.0</v>
      </c>
      <c r="F220" s="38"/>
      <c r="G220" s="39"/>
      <c r="H220" s="39"/>
      <c r="I220" s="36">
        <v>12.04</v>
      </c>
      <c r="J220" s="37">
        <v>1.19</v>
      </c>
      <c r="K220" s="37">
        <v>4.46</v>
      </c>
      <c r="L220" s="38"/>
      <c r="M220" s="39"/>
      <c r="N220" s="39"/>
      <c r="O220" s="38"/>
      <c r="P220" s="39"/>
      <c r="Q220" s="435"/>
      <c r="R220" s="247"/>
      <c r="S220" s="247"/>
      <c r="T220" s="247"/>
      <c r="U220" s="247"/>
      <c r="V220" s="247"/>
      <c r="W220" s="247"/>
      <c r="X220" s="247"/>
      <c r="Y220" s="247"/>
      <c r="Z220" s="247"/>
      <c r="AA220" s="247"/>
      <c r="AB220" s="247"/>
      <c r="AC220" s="247"/>
    </row>
    <row r="221">
      <c r="A221" s="433" t="s">
        <v>1912</v>
      </c>
      <c r="B221" s="290" t="s">
        <v>1633</v>
      </c>
      <c r="C221" s="290" t="s">
        <v>1911</v>
      </c>
      <c r="D221" s="290" t="s">
        <v>1670</v>
      </c>
      <c r="E221" s="434">
        <v>45666.0</v>
      </c>
      <c r="F221" s="38"/>
      <c r="G221" s="39"/>
      <c r="H221" s="39"/>
      <c r="I221" s="36">
        <v>11.83</v>
      </c>
      <c r="J221" s="37">
        <v>1.17</v>
      </c>
      <c r="K221" s="37">
        <v>4.34</v>
      </c>
      <c r="L221" s="38"/>
      <c r="M221" s="39"/>
      <c r="N221" s="39"/>
      <c r="O221" s="38"/>
      <c r="P221" s="39"/>
      <c r="Q221" s="435"/>
      <c r="R221" s="247"/>
      <c r="S221" s="247"/>
      <c r="T221" s="247"/>
      <c r="U221" s="247"/>
      <c r="V221" s="247"/>
      <c r="W221" s="247"/>
      <c r="X221" s="247"/>
      <c r="Y221" s="247"/>
      <c r="Z221" s="247"/>
      <c r="AA221" s="247"/>
      <c r="AB221" s="247"/>
      <c r="AC221" s="247"/>
    </row>
    <row r="222">
      <c r="A222" s="433" t="s">
        <v>1913</v>
      </c>
      <c r="B222" s="290" t="s">
        <v>1633</v>
      </c>
      <c r="C222" s="290" t="s">
        <v>1793</v>
      </c>
      <c r="D222" s="290" t="s">
        <v>1670</v>
      </c>
      <c r="E222" s="434">
        <v>45666.0</v>
      </c>
      <c r="F222" s="38"/>
      <c r="G222" s="39"/>
      <c r="H222" s="39"/>
      <c r="I222" s="36">
        <v>15.57</v>
      </c>
      <c r="J222" s="37">
        <v>0.93</v>
      </c>
      <c r="K222" s="37">
        <v>2.26</v>
      </c>
      <c r="L222" s="38"/>
      <c r="M222" s="39"/>
      <c r="N222" s="39"/>
      <c r="O222" s="38"/>
      <c r="P222" s="39"/>
      <c r="Q222" s="435"/>
      <c r="R222" s="247"/>
      <c r="S222" s="247"/>
      <c r="T222" s="247"/>
      <c r="U222" s="247"/>
      <c r="V222" s="247"/>
      <c r="W222" s="247"/>
      <c r="X222" s="247"/>
      <c r="Y222" s="247"/>
      <c r="Z222" s="247"/>
      <c r="AA222" s="247"/>
      <c r="AB222" s="247"/>
      <c r="AC222" s="247"/>
    </row>
    <row r="223">
      <c r="A223" s="433" t="s">
        <v>1914</v>
      </c>
      <c r="B223" s="290" t="s">
        <v>1633</v>
      </c>
      <c r="C223" s="290" t="s">
        <v>1793</v>
      </c>
      <c r="D223" s="290" t="s">
        <v>1670</v>
      </c>
      <c r="E223" s="434">
        <v>45666.0</v>
      </c>
      <c r="F223" s="38"/>
      <c r="G223" s="39"/>
      <c r="H223" s="39"/>
      <c r="I223" s="36">
        <v>12.12</v>
      </c>
      <c r="J223" s="37">
        <v>4.32</v>
      </c>
      <c r="K223" s="37">
        <v>1.16</v>
      </c>
      <c r="L223" s="38"/>
      <c r="M223" s="39"/>
      <c r="N223" s="39"/>
      <c r="O223" s="38"/>
      <c r="P223" s="39"/>
      <c r="Q223" s="435"/>
      <c r="R223" s="247"/>
      <c r="S223" s="247"/>
      <c r="T223" s="247"/>
      <c r="U223" s="247"/>
      <c r="V223" s="247"/>
      <c r="W223" s="247"/>
      <c r="X223" s="247"/>
      <c r="Y223" s="247"/>
      <c r="Z223" s="247"/>
      <c r="AA223" s="247"/>
      <c r="AB223" s="247"/>
      <c r="AC223" s="247"/>
    </row>
    <row r="224">
      <c r="A224" s="433" t="s">
        <v>1915</v>
      </c>
      <c r="B224" s="290" t="s">
        <v>1916</v>
      </c>
      <c r="C224" s="290" t="s">
        <v>1800</v>
      </c>
      <c r="D224" s="290" t="s">
        <v>1639</v>
      </c>
      <c r="E224" s="434">
        <v>45666.0</v>
      </c>
      <c r="F224" s="38"/>
      <c r="G224" s="39"/>
      <c r="H224" s="39"/>
      <c r="I224" s="36">
        <v>17.36</v>
      </c>
      <c r="J224" s="37">
        <v>0.57</v>
      </c>
      <c r="K224" s="37">
        <v>0.58</v>
      </c>
      <c r="L224" s="40"/>
      <c r="M224" s="37"/>
      <c r="N224" s="37"/>
      <c r="O224" s="40"/>
      <c r="P224" s="37"/>
      <c r="Q224" s="436"/>
      <c r="R224" s="247"/>
      <c r="S224" s="247"/>
      <c r="T224" s="247"/>
      <c r="U224" s="247"/>
      <c r="V224" s="247"/>
      <c r="W224" s="247"/>
      <c r="X224" s="247"/>
      <c r="Y224" s="247"/>
      <c r="Z224" s="247"/>
      <c r="AA224" s="247"/>
      <c r="AB224" s="247"/>
      <c r="AC224" s="247"/>
    </row>
    <row r="225">
      <c r="A225" s="433" t="s">
        <v>1917</v>
      </c>
      <c r="B225" s="290" t="s">
        <v>1916</v>
      </c>
      <c r="C225" s="290" t="s">
        <v>1720</v>
      </c>
      <c r="D225" s="290" t="s">
        <v>1670</v>
      </c>
      <c r="E225" s="434">
        <v>45666.0</v>
      </c>
      <c r="F225" s="141"/>
      <c r="G225" s="37"/>
      <c r="H225" s="37"/>
      <c r="I225" s="36">
        <v>34.63</v>
      </c>
      <c r="J225" s="437">
        <v>1.37</v>
      </c>
      <c r="K225" s="437">
        <v>2.04</v>
      </c>
      <c r="L225" s="40"/>
      <c r="M225" s="37"/>
      <c r="N225" s="37"/>
      <c r="O225" s="40"/>
      <c r="P225" s="37"/>
      <c r="Q225" s="436"/>
      <c r="R225" s="247"/>
      <c r="S225" s="247"/>
      <c r="T225" s="247"/>
      <c r="U225" s="247"/>
      <c r="V225" s="247"/>
      <c r="W225" s="247"/>
      <c r="X225" s="247"/>
      <c r="Y225" s="247"/>
      <c r="Z225" s="247"/>
      <c r="AA225" s="247"/>
      <c r="AB225" s="247"/>
      <c r="AC225" s="247"/>
    </row>
    <row r="226">
      <c r="A226" s="433" t="s">
        <v>1918</v>
      </c>
      <c r="B226" s="290" t="s">
        <v>1916</v>
      </c>
      <c r="C226" s="247"/>
      <c r="D226" s="290" t="s">
        <v>1919</v>
      </c>
      <c r="E226" s="434">
        <v>45666.0</v>
      </c>
      <c r="F226" s="38"/>
      <c r="G226" s="39"/>
      <c r="H226" s="39"/>
      <c r="I226" s="36">
        <v>8.16</v>
      </c>
      <c r="J226" s="437">
        <v>0.58</v>
      </c>
      <c r="K226" s="437">
        <v>0.27</v>
      </c>
      <c r="L226" s="40"/>
      <c r="M226" s="37"/>
      <c r="N226" s="37"/>
      <c r="O226" s="40"/>
      <c r="P226" s="37"/>
      <c r="Q226" s="436"/>
      <c r="R226" s="247"/>
      <c r="S226" s="247"/>
      <c r="T226" s="247"/>
      <c r="U226" s="247"/>
      <c r="V226" s="247"/>
      <c r="W226" s="247"/>
      <c r="X226" s="247"/>
      <c r="Y226" s="247"/>
      <c r="Z226" s="247"/>
      <c r="AA226" s="247"/>
      <c r="AB226" s="247"/>
      <c r="AC226" s="247"/>
    </row>
    <row r="227">
      <c r="A227" s="433" t="s">
        <v>1920</v>
      </c>
      <c r="B227" s="290" t="s">
        <v>1916</v>
      </c>
      <c r="C227" s="290" t="s">
        <v>1921</v>
      </c>
      <c r="D227" s="290" t="s">
        <v>1689</v>
      </c>
      <c r="E227" s="434">
        <v>45666.0</v>
      </c>
      <c r="F227" s="38"/>
      <c r="G227" s="39"/>
      <c r="H227" s="39"/>
      <c r="I227" s="36">
        <v>21.64</v>
      </c>
      <c r="J227" s="43">
        <v>0.83</v>
      </c>
      <c r="K227" s="43">
        <v>0.65</v>
      </c>
      <c r="L227" s="38"/>
      <c r="M227" s="39"/>
      <c r="N227" s="39"/>
      <c r="O227" s="38"/>
      <c r="P227" s="39"/>
      <c r="Q227" s="435"/>
      <c r="R227" s="247"/>
      <c r="S227" s="247"/>
      <c r="T227" s="247"/>
      <c r="U227" s="247"/>
      <c r="V227" s="247"/>
      <c r="W227" s="247"/>
      <c r="X227" s="247"/>
      <c r="Y227" s="247"/>
      <c r="Z227" s="247"/>
      <c r="AA227" s="247"/>
      <c r="AB227" s="247"/>
      <c r="AC227" s="247"/>
    </row>
    <row r="228">
      <c r="A228" s="433" t="s">
        <v>1922</v>
      </c>
      <c r="B228" s="290" t="s">
        <v>1916</v>
      </c>
      <c r="C228" s="290" t="s">
        <v>1923</v>
      </c>
      <c r="D228" s="290" t="s">
        <v>1670</v>
      </c>
      <c r="E228" s="434">
        <v>45666.0</v>
      </c>
      <c r="F228" s="38"/>
      <c r="G228" s="39"/>
      <c r="H228" s="39"/>
      <c r="I228" s="36">
        <v>31.58</v>
      </c>
      <c r="J228" s="37">
        <v>1.34</v>
      </c>
      <c r="K228" s="37">
        <v>1.24</v>
      </c>
      <c r="L228" s="38"/>
      <c r="M228" s="39"/>
      <c r="N228" s="39"/>
      <c r="O228" s="38"/>
      <c r="P228" s="39"/>
      <c r="Q228" s="435"/>
      <c r="R228" s="247"/>
      <c r="S228" s="247"/>
      <c r="T228" s="247"/>
      <c r="U228" s="247"/>
      <c r="V228" s="247"/>
      <c r="W228" s="247"/>
      <c r="X228" s="247"/>
      <c r="Y228" s="247"/>
      <c r="Z228" s="247"/>
      <c r="AA228" s="247"/>
      <c r="AB228" s="247"/>
      <c r="AC228" s="247"/>
    </row>
    <row r="229">
      <c r="A229" s="433" t="s">
        <v>1924</v>
      </c>
      <c r="B229" s="290" t="s">
        <v>1916</v>
      </c>
      <c r="C229" s="290" t="s">
        <v>1925</v>
      </c>
      <c r="D229" s="290" t="s">
        <v>1926</v>
      </c>
      <c r="E229" s="434">
        <v>45666.0</v>
      </c>
      <c r="F229" s="38"/>
      <c r="G229" s="39"/>
      <c r="H229" s="39"/>
      <c r="I229" s="36">
        <v>37.96</v>
      </c>
      <c r="J229" s="37">
        <v>0.54</v>
      </c>
      <c r="K229" s="37">
        <v>1.8</v>
      </c>
      <c r="L229" s="40"/>
      <c r="M229" s="37"/>
      <c r="N229" s="37"/>
      <c r="O229" s="40"/>
      <c r="P229" s="37"/>
      <c r="Q229" s="436"/>
      <c r="R229" s="247"/>
      <c r="S229" s="247"/>
      <c r="T229" s="247"/>
      <c r="U229" s="247"/>
      <c r="V229" s="247"/>
      <c r="W229" s="247"/>
      <c r="X229" s="247"/>
      <c r="Y229" s="247"/>
      <c r="Z229" s="247"/>
      <c r="AA229" s="247"/>
      <c r="AB229" s="247"/>
      <c r="AC229" s="247"/>
    </row>
    <row r="230">
      <c r="A230" s="433" t="s">
        <v>1927</v>
      </c>
      <c r="B230" s="290" t="s">
        <v>1916</v>
      </c>
      <c r="C230" s="290" t="s">
        <v>1923</v>
      </c>
      <c r="D230" s="290" t="s">
        <v>1670</v>
      </c>
      <c r="E230" s="434">
        <v>45666.0</v>
      </c>
      <c r="F230" s="38"/>
      <c r="G230" s="39"/>
      <c r="H230" s="39"/>
      <c r="I230" s="36">
        <v>29.19</v>
      </c>
      <c r="J230" s="37">
        <v>0.36</v>
      </c>
      <c r="K230" s="37">
        <v>1.42</v>
      </c>
      <c r="L230" s="38"/>
      <c r="M230" s="39"/>
      <c r="N230" s="39"/>
      <c r="O230" s="38"/>
      <c r="P230" s="39"/>
      <c r="Q230" s="435"/>
      <c r="R230" s="247"/>
      <c r="S230" s="247"/>
      <c r="T230" s="247"/>
      <c r="U230" s="247"/>
      <c r="V230" s="247"/>
      <c r="W230" s="247"/>
      <c r="X230" s="247"/>
      <c r="Y230" s="247"/>
      <c r="Z230" s="247"/>
      <c r="AA230" s="247"/>
      <c r="AB230" s="247"/>
      <c r="AC230" s="247"/>
    </row>
    <row r="231">
      <c r="A231" s="433" t="s">
        <v>1928</v>
      </c>
      <c r="B231" s="290" t="s">
        <v>1916</v>
      </c>
      <c r="C231" s="290" t="s">
        <v>1921</v>
      </c>
      <c r="D231" s="290" t="s">
        <v>1670</v>
      </c>
      <c r="E231" s="434">
        <v>45666.0</v>
      </c>
      <c r="F231" s="38"/>
      <c r="G231" s="39"/>
      <c r="H231" s="39"/>
      <c r="I231" s="36">
        <v>36.6</v>
      </c>
      <c r="J231" s="37">
        <v>1.49</v>
      </c>
      <c r="K231" s="37">
        <v>2.2</v>
      </c>
      <c r="L231" s="38"/>
      <c r="M231" s="39"/>
      <c r="N231" s="39"/>
      <c r="O231" s="38"/>
      <c r="P231" s="39"/>
      <c r="Q231" s="435"/>
      <c r="R231" s="247"/>
      <c r="S231" s="247"/>
      <c r="T231" s="247"/>
      <c r="U231" s="247"/>
      <c r="V231" s="247"/>
      <c r="W231" s="247"/>
      <c r="X231" s="247"/>
      <c r="Y231" s="247"/>
      <c r="Z231" s="247"/>
      <c r="AA231" s="247"/>
      <c r="AB231" s="247"/>
      <c r="AC231" s="247"/>
    </row>
    <row r="232">
      <c r="A232" s="433" t="s">
        <v>1929</v>
      </c>
      <c r="B232" s="290" t="s">
        <v>1916</v>
      </c>
      <c r="C232" s="247"/>
      <c r="D232" s="290" t="s">
        <v>1646</v>
      </c>
      <c r="E232" s="434">
        <v>45666.0</v>
      </c>
      <c r="F232" s="38"/>
      <c r="G232" s="39"/>
      <c r="H232" s="39"/>
      <c r="I232" s="36" t="s">
        <v>1930</v>
      </c>
      <c r="J232" s="37">
        <v>0.62</v>
      </c>
      <c r="K232" s="37">
        <v>0.6</v>
      </c>
      <c r="L232" s="38"/>
      <c r="M232" s="39"/>
      <c r="N232" s="39"/>
      <c r="O232" s="38"/>
      <c r="P232" s="39"/>
      <c r="Q232" s="435"/>
      <c r="R232" s="247"/>
      <c r="S232" s="247"/>
      <c r="T232" s="247"/>
      <c r="U232" s="247"/>
      <c r="V232" s="247"/>
      <c r="W232" s="247"/>
      <c r="X232" s="247"/>
      <c r="Y232" s="247"/>
      <c r="Z232" s="247"/>
      <c r="AA232" s="247"/>
      <c r="AB232" s="247"/>
      <c r="AC232" s="247"/>
    </row>
    <row r="233">
      <c r="A233" s="433" t="s">
        <v>1931</v>
      </c>
      <c r="B233" s="290" t="s">
        <v>1916</v>
      </c>
      <c r="C233" s="290" t="s">
        <v>1923</v>
      </c>
      <c r="D233" s="290" t="s">
        <v>1670</v>
      </c>
      <c r="E233" s="434">
        <v>45666.0</v>
      </c>
      <c r="F233" s="38"/>
      <c r="G233" s="39"/>
      <c r="H233" s="39"/>
      <c r="I233" s="36">
        <v>29.32</v>
      </c>
      <c r="J233" s="37">
        <v>1.15</v>
      </c>
      <c r="K233" s="37">
        <v>1.42</v>
      </c>
      <c r="L233" s="38"/>
      <c r="M233" s="39"/>
      <c r="N233" s="39"/>
      <c r="O233" s="38"/>
      <c r="P233" s="39"/>
      <c r="Q233" s="435"/>
      <c r="R233" s="247"/>
      <c r="S233" s="247"/>
      <c r="T233" s="247"/>
      <c r="U233" s="247"/>
      <c r="V233" s="247"/>
      <c r="W233" s="247"/>
      <c r="X233" s="247"/>
      <c r="Y233" s="247"/>
      <c r="Z233" s="247"/>
      <c r="AA233" s="247"/>
      <c r="AB233" s="247"/>
      <c r="AC233" s="247"/>
    </row>
    <row r="234">
      <c r="A234" s="433" t="s">
        <v>1932</v>
      </c>
      <c r="B234" s="290" t="s">
        <v>1916</v>
      </c>
      <c r="C234" s="290" t="s">
        <v>1813</v>
      </c>
      <c r="D234" s="290" t="s">
        <v>1689</v>
      </c>
      <c r="E234" s="434">
        <v>45666.0</v>
      </c>
      <c r="F234" s="38"/>
      <c r="G234" s="39"/>
      <c r="H234" s="39"/>
      <c r="I234" s="36">
        <v>22.75</v>
      </c>
      <c r="J234" s="39"/>
      <c r="K234" s="37">
        <v>1.03</v>
      </c>
      <c r="L234" s="38"/>
      <c r="M234" s="39"/>
      <c r="N234" s="39"/>
      <c r="O234" s="38"/>
      <c r="P234" s="39"/>
      <c r="Q234" s="435"/>
      <c r="R234" s="247"/>
      <c r="S234" s="247"/>
      <c r="T234" s="247"/>
      <c r="U234" s="247"/>
      <c r="V234" s="247"/>
      <c r="W234" s="247"/>
      <c r="X234" s="247"/>
      <c r="Y234" s="247"/>
      <c r="Z234" s="247"/>
      <c r="AA234" s="247"/>
      <c r="AB234" s="247"/>
      <c r="AC234" s="247"/>
    </row>
    <row r="235">
      <c r="A235" s="433" t="s">
        <v>1931</v>
      </c>
      <c r="B235" s="290" t="s">
        <v>1916</v>
      </c>
      <c r="C235" s="290" t="s">
        <v>1713</v>
      </c>
      <c r="D235" s="290" t="s">
        <v>1689</v>
      </c>
      <c r="E235" s="434">
        <v>45666.0</v>
      </c>
      <c r="F235" s="141"/>
      <c r="G235" s="37"/>
      <c r="H235" s="37"/>
      <c r="I235" s="36">
        <v>21.96</v>
      </c>
      <c r="J235" s="37">
        <v>0.96</v>
      </c>
      <c r="K235" s="37">
        <v>0.69</v>
      </c>
      <c r="L235" s="40"/>
      <c r="M235" s="37"/>
      <c r="N235" s="37"/>
      <c r="O235" s="40"/>
      <c r="P235" s="37"/>
      <c r="Q235" s="436"/>
      <c r="R235" s="247"/>
      <c r="S235" s="247"/>
      <c r="T235" s="247"/>
      <c r="U235" s="247"/>
      <c r="V235" s="247"/>
      <c r="W235" s="247"/>
      <c r="X235" s="247"/>
      <c r="Y235" s="247"/>
      <c r="Z235" s="247"/>
      <c r="AA235" s="247"/>
      <c r="AB235" s="247"/>
      <c r="AC235" s="247"/>
    </row>
    <row r="236">
      <c r="A236" s="433" t="s">
        <v>1933</v>
      </c>
      <c r="B236" s="290" t="s">
        <v>1916</v>
      </c>
      <c r="C236" s="290" t="s">
        <v>1934</v>
      </c>
      <c r="D236" s="290" t="s">
        <v>1689</v>
      </c>
      <c r="E236" s="434">
        <v>45666.0</v>
      </c>
      <c r="F236" s="38"/>
      <c r="G236" s="39"/>
      <c r="H236" s="39"/>
      <c r="I236" s="36">
        <v>19.35</v>
      </c>
      <c r="J236" s="43">
        <v>2.13</v>
      </c>
      <c r="K236" s="43">
        <v>0.46</v>
      </c>
      <c r="L236" s="40"/>
      <c r="M236" s="37"/>
      <c r="N236" s="37"/>
      <c r="O236" s="40"/>
      <c r="P236" s="37"/>
      <c r="Q236" s="436"/>
      <c r="R236" s="247"/>
      <c r="S236" s="247"/>
      <c r="T236" s="247"/>
      <c r="U236" s="247"/>
      <c r="V236" s="247"/>
      <c r="W236" s="247"/>
      <c r="X236" s="247"/>
      <c r="Y236" s="247"/>
      <c r="Z236" s="247"/>
      <c r="AA236" s="247"/>
      <c r="AB236" s="247"/>
      <c r="AC236" s="247"/>
    </row>
    <row r="237">
      <c r="A237" s="433" t="s">
        <v>1935</v>
      </c>
      <c r="B237" s="290" t="s">
        <v>1916</v>
      </c>
      <c r="C237" s="290" t="s">
        <v>1934</v>
      </c>
      <c r="D237" s="290" t="s">
        <v>1689</v>
      </c>
      <c r="E237" s="434">
        <v>45666.0</v>
      </c>
      <c r="F237" s="36"/>
      <c r="G237" s="37"/>
      <c r="H237" s="37"/>
      <c r="I237" s="36">
        <v>19.54</v>
      </c>
      <c r="J237" s="37">
        <v>2.2</v>
      </c>
      <c r="K237" s="37">
        <v>0.48</v>
      </c>
      <c r="L237" s="38"/>
      <c r="M237" s="39"/>
      <c r="N237" s="39"/>
      <c r="O237" s="38"/>
      <c r="P237" s="39"/>
      <c r="Q237" s="435"/>
      <c r="R237" s="247"/>
      <c r="S237" s="247"/>
      <c r="T237" s="247"/>
      <c r="U237" s="247"/>
      <c r="V237" s="247"/>
      <c r="W237" s="247"/>
      <c r="X237" s="247"/>
      <c r="Y237" s="247"/>
      <c r="Z237" s="247"/>
      <c r="AA237" s="247"/>
      <c r="AB237" s="247"/>
      <c r="AC237" s="247"/>
    </row>
    <row r="238">
      <c r="A238" s="433" t="s">
        <v>1936</v>
      </c>
      <c r="B238" s="290" t="s">
        <v>1916</v>
      </c>
      <c r="C238" s="290" t="s">
        <v>1859</v>
      </c>
      <c r="D238" s="290" t="s">
        <v>1672</v>
      </c>
      <c r="E238" s="434">
        <v>45666.0</v>
      </c>
      <c r="F238" s="141"/>
      <c r="G238" s="37"/>
      <c r="H238" s="37"/>
      <c r="I238" s="36">
        <v>38.83</v>
      </c>
      <c r="J238" s="37">
        <v>0.4</v>
      </c>
      <c r="K238" s="37">
        <v>0.72</v>
      </c>
      <c r="L238" s="40"/>
      <c r="M238" s="37"/>
      <c r="N238" s="37"/>
      <c r="O238" s="40"/>
      <c r="P238" s="37"/>
      <c r="Q238" s="436"/>
      <c r="R238" s="247"/>
      <c r="S238" s="247"/>
      <c r="T238" s="247"/>
      <c r="U238" s="247"/>
      <c r="V238" s="247"/>
      <c r="W238" s="247"/>
      <c r="X238" s="247"/>
      <c r="Y238" s="247"/>
      <c r="Z238" s="247"/>
      <c r="AA238" s="247"/>
      <c r="AB238" s="247"/>
      <c r="AC238" s="247"/>
    </row>
    <row r="239">
      <c r="A239" s="433" t="s">
        <v>1937</v>
      </c>
      <c r="B239" s="290" t="s">
        <v>1916</v>
      </c>
      <c r="C239" s="247"/>
      <c r="D239" s="290" t="s">
        <v>1689</v>
      </c>
      <c r="E239" s="434">
        <v>45666.0</v>
      </c>
      <c r="F239" s="141"/>
      <c r="G239" s="37"/>
      <c r="H239" s="37"/>
      <c r="I239" s="36">
        <v>22.26</v>
      </c>
      <c r="J239" s="37">
        <v>0.3</v>
      </c>
      <c r="K239" s="37">
        <v>0.97</v>
      </c>
      <c r="L239" s="40"/>
      <c r="M239" s="37"/>
      <c r="N239" s="37"/>
      <c r="O239" s="40"/>
      <c r="P239" s="37"/>
      <c r="Q239" s="436"/>
      <c r="R239" s="247"/>
      <c r="S239" s="247"/>
      <c r="T239" s="247"/>
      <c r="U239" s="247"/>
      <c r="V239" s="247"/>
      <c r="W239" s="247"/>
      <c r="X239" s="247"/>
      <c r="Y239" s="247"/>
      <c r="Z239" s="247"/>
      <c r="AA239" s="247"/>
      <c r="AB239" s="247"/>
      <c r="AC239" s="247"/>
    </row>
    <row r="240">
      <c r="A240" s="433" t="s">
        <v>1938</v>
      </c>
      <c r="B240" s="290" t="s">
        <v>1916</v>
      </c>
      <c r="C240" s="290" t="s">
        <v>1859</v>
      </c>
      <c r="D240" s="290" t="s">
        <v>1672</v>
      </c>
      <c r="E240" s="434">
        <v>45666.0</v>
      </c>
      <c r="F240" s="38"/>
      <c r="G240" s="39"/>
      <c r="H240" s="39"/>
      <c r="I240" s="36">
        <v>34.84</v>
      </c>
      <c r="J240" s="37">
        <v>0.37</v>
      </c>
      <c r="K240" s="37">
        <v>0.69</v>
      </c>
      <c r="L240" s="38"/>
      <c r="M240" s="39"/>
      <c r="N240" s="39"/>
      <c r="O240" s="38"/>
      <c r="P240" s="39"/>
      <c r="Q240" s="435"/>
      <c r="R240" s="247"/>
      <c r="S240" s="247"/>
      <c r="T240" s="247"/>
      <c r="U240" s="247"/>
      <c r="V240" s="247"/>
      <c r="W240" s="247"/>
      <c r="X240" s="247"/>
      <c r="Y240" s="247"/>
      <c r="Z240" s="247"/>
      <c r="AA240" s="247"/>
      <c r="AB240" s="247"/>
      <c r="AC240" s="247"/>
    </row>
    <row r="241">
      <c r="A241" s="433" t="s">
        <v>1939</v>
      </c>
      <c r="B241" s="290" t="s">
        <v>1916</v>
      </c>
      <c r="C241" s="290" t="s">
        <v>1923</v>
      </c>
      <c r="D241" s="290" t="s">
        <v>1670</v>
      </c>
      <c r="E241" s="434">
        <v>45666.0</v>
      </c>
      <c r="F241" s="38"/>
      <c r="G241" s="39"/>
      <c r="H241" s="39"/>
      <c r="I241" s="36">
        <v>30.09</v>
      </c>
      <c r="J241" s="37">
        <v>1.62</v>
      </c>
      <c r="K241" s="37">
        <v>0.7</v>
      </c>
      <c r="L241" s="40"/>
      <c r="M241" s="37"/>
      <c r="N241" s="37"/>
      <c r="O241" s="40"/>
      <c r="P241" s="37"/>
      <c r="Q241" s="436"/>
      <c r="R241" s="247"/>
      <c r="S241" s="247"/>
      <c r="T241" s="247"/>
      <c r="U241" s="247"/>
      <c r="V241" s="247"/>
      <c r="W241" s="247"/>
      <c r="X241" s="247"/>
      <c r="Y241" s="247"/>
      <c r="Z241" s="247"/>
      <c r="AA241" s="247"/>
      <c r="AB241" s="247"/>
      <c r="AC241" s="247"/>
    </row>
    <row r="242">
      <c r="A242" s="433" t="s">
        <v>1940</v>
      </c>
      <c r="B242" s="290" t="s">
        <v>1916</v>
      </c>
      <c r="C242" s="290" t="s">
        <v>1222</v>
      </c>
      <c r="D242" s="290" t="s">
        <v>1941</v>
      </c>
      <c r="E242" s="434">
        <v>45670.0</v>
      </c>
      <c r="F242" s="38"/>
      <c r="G242" s="39"/>
      <c r="H242" s="39"/>
      <c r="I242" s="36">
        <v>23.92</v>
      </c>
      <c r="J242" s="37">
        <v>2.24</v>
      </c>
      <c r="K242" s="37">
        <v>2.11</v>
      </c>
      <c r="L242" s="38"/>
      <c r="M242" s="39"/>
      <c r="N242" s="39"/>
      <c r="O242" s="38"/>
      <c r="P242" s="39"/>
      <c r="Q242" s="435"/>
      <c r="R242" s="247"/>
      <c r="S242" s="247"/>
      <c r="T242" s="247"/>
      <c r="U242" s="247"/>
      <c r="V242" s="247"/>
      <c r="W242" s="247"/>
      <c r="X242" s="247"/>
      <c r="Y242" s="247"/>
      <c r="Z242" s="247"/>
      <c r="AA242" s="247"/>
      <c r="AB242" s="247"/>
      <c r="AC242" s="247"/>
    </row>
    <row r="243">
      <c r="A243" s="433" t="s">
        <v>1942</v>
      </c>
      <c r="B243" s="290" t="s">
        <v>1916</v>
      </c>
      <c r="C243" s="290" t="s">
        <v>1934</v>
      </c>
      <c r="D243" s="290" t="s">
        <v>1691</v>
      </c>
      <c r="E243" s="434">
        <v>45670.0</v>
      </c>
      <c r="F243" s="38"/>
      <c r="G243" s="39"/>
      <c r="H243" s="39"/>
      <c r="I243" s="36">
        <v>29.73</v>
      </c>
      <c r="J243" s="37">
        <v>0.35</v>
      </c>
      <c r="K243" s="37">
        <v>1.97</v>
      </c>
      <c r="L243" s="38"/>
      <c r="M243" s="39"/>
      <c r="N243" s="39"/>
      <c r="O243" s="38"/>
      <c r="P243" s="39"/>
      <c r="Q243" s="435"/>
      <c r="R243" s="247"/>
      <c r="S243" s="247"/>
      <c r="T243" s="247"/>
      <c r="U243" s="247"/>
      <c r="V243" s="247"/>
      <c r="W243" s="247"/>
      <c r="X243" s="247"/>
      <c r="Y243" s="247"/>
      <c r="Z243" s="247"/>
      <c r="AA243" s="247"/>
      <c r="AB243" s="247"/>
      <c r="AC243" s="247"/>
    </row>
    <row r="244">
      <c r="A244" s="433" t="s">
        <v>1943</v>
      </c>
      <c r="B244" s="290" t="s">
        <v>1633</v>
      </c>
      <c r="C244" s="247"/>
      <c r="D244" s="290" t="s">
        <v>1672</v>
      </c>
      <c r="E244" s="434">
        <v>45673.0</v>
      </c>
      <c r="F244" s="36">
        <v>32.4</v>
      </c>
      <c r="G244" s="37"/>
      <c r="H244" s="37"/>
      <c r="I244" s="38"/>
      <c r="J244" s="39"/>
      <c r="K244" s="39"/>
      <c r="L244" s="40"/>
      <c r="M244" s="37"/>
      <c r="N244" s="37"/>
      <c r="O244" s="40"/>
      <c r="P244" s="37"/>
      <c r="Q244" s="436"/>
      <c r="R244" s="247"/>
      <c r="S244" s="247"/>
      <c r="T244" s="247"/>
      <c r="U244" s="247"/>
      <c r="V244" s="247"/>
      <c r="W244" s="247"/>
      <c r="X244" s="247"/>
      <c r="Y244" s="247"/>
      <c r="Z244" s="247"/>
      <c r="AA244" s="247"/>
      <c r="AB244" s="247"/>
      <c r="AC244" s="247"/>
    </row>
    <row r="245">
      <c r="A245" s="433" t="s">
        <v>1944</v>
      </c>
      <c r="B245" s="290" t="s">
        <v>1633</v>
      </c>
      <c r="C245" s="247"/>
      <c r="D245" s="290" t="s">
        <v>1693</v>
      </c>
      <c r="E245" s="434">
        <v>45673.0</v>
      </c>
      <c r="F245" s="36">
        <v>45.6</v>
      </c>
      <c r="G245" s="37"/>
      <c r="H245" s="37"/>
      <c r="I245" s="38"/>
      <c r="J245" s="39"/>
      <c r="K245" s="39"/>
      <c r="L245" s="40"/>
      <c r="M245" s="37"/>
      <c r="N245" s="37"/>
      <c r="O245" s="40"/>
      <c r="P245" s="37"/>
      <c r="Q245" s="436"/>
      <c r="R245" s="247"/>
      <c r="S245" s="247"/>
      <c r="T245" s="247"/>
      <c r="U245" s="247"/>
      <c r="V245" s="247"/>
      <c r="W245" s="247"/>
      <c r="X245" s="247"/>
      <c r="Y245" s="247"/>
      <c r="Z245" s="247"/>
      <c r="AA245" s="247"/>
      <c r="AB245" s="247"/>
      <c r="AC245" s="247"/>
    </row>
    <row r="246">
      <c r="A246" s="433" t="s">
        <v>1945</v>
      </c>
      <c r="B246" s="290" t="s">
        <v>1633</v>
      </c>
      <c r="C246" s="247"/>
      <c r="D246" s="290" t="s">
        <v>1683</v>
      </c>
      <c r="E246" s="434">
        <v>45673.0</v>
      </c>
      <c r="F246" s="36">
        <v>94.8</v>
      </c>
      <c r="G246" s="37"/>
      <c r="H246" s="37"/>
      <c r="I246" s="38"/>
      <c r="J246" s="39"/>
      <c r="K246" s="39"/>
      <c r="L246" s="40"/>
      <c r="M246" s="37"/>
      <c r="N246" s="37"/>
      <c r="O246" s="40"/>
      <c r="P246" s="37"/>
      <c r="Q246" s="436"/>
      <c r="R246" s="247"/>
      <c r="S246" s="247"/>
      <c r="T246" s="247"/>
      <c r="U246" s="247"/>
      <c r="V246" s="247"/>
      <c r="W246" s="247"/>
      <c r="X246" s="247"/>
      <c r="Y246" s="247"/>
      <c r="Z246" s="247"/>
      <c r="AA246" s="247"/>
      <c r="AB246" s="247"/>
      <c r="AC246" s="247"/>
    </row>
    <row r="247">
      <c r="A247" s="433" t="s">
        <v>1946</v>
      </c>
      <c r="B247" s="290" t="s">
        <v>1633</v>
      </c>
      <c r="C247" s="247"/>
      <c r="D247" s="290" t="s">
        <v>1674</v>
      </c>
      <c r="E247" s="434">
        <v>45673.0</v>
      </c>
      <c r="F247" s="36">
        <v>42.0</v>
      </c>
      <c r="G247" s="37"/>
      <c r="H247" s="37"/>
      <c r="I247" s="38"/>
      <c r="J247" s="39"/>
      <c r="K247" s="39"/>
      <c r="L247" s="40"/>
      <c r="M247" s="37"/>
      <c r="N247" s="37"/>
      <c r="O247" s="40"/>
      <c r="P247" s="37"/>
      <c r="Q247" s="436"/>
      <c r="R247" s="247"/>
      <c r="S247" s="247"/>
      <c r="T247" s="247"/>
      <c r="U247" s="247"/>
      <c r="V247" s="247"/>
      <c r="W247" s="247"/>
      <c r="X247" s="247"/>
      <c r="Y247" s="247"/>
      <c r="Z247" s="247"/>
      <c r="AA247" s="247"/>
      <c r="AB247" s="247"/>
      <c r="AC247" s="247"/>
    </row>
    <row r="248">
      <c r="A248" s="433" t="s">
        <v>1947</v>
      </c>
      <c r="B248" s="290" t="s">
        <v>1633</v>
      </c>
      <c r="C248" s="247"/>
      <c r="D248" s="290" t="s">
        <v>1693</v>
      </c>
      <c r="E248" s="434">
        <v>45673.0</v>
      </c>
      <c r="F248" s="36">
        <v>48.0</v>
      </c>
      <c r="G248" s="37"/>
      <c r="H248" s="37"/>
      <c r="I248" s="38"/>
      <c r="J248" s="39"/>
      <c r="K248" s="39"/>
      <c r="L248" s="40"/>
      <c r="M248" s="37"/>
      <c r="N248" s="37"/>
      <c r="O248" s="40"/>
      <c r="P248" s="37"/>
      <c r="Q248" s="436"/>
      <c r="R248" s="247"/>
      <c r="S248" s="247"/>
      <c r="T248" s="247"/>
      <c r="U248" s="247"/>
      <c r="V248" s="247"/>
      <c r="W248" s="247"/>
      <c r="X248" s="247"/>
      <c r="Y248" s="247"/>
      <c r="Z248" s="247"/>
      <c r="AA248" s="247"/>
      <c r="AB248" s="247"/>
      <c r="AC248" s="247"/>
    </row>
    <row r="249">
      <c r="A249" s="433" t="s">
        <v>1948</v>
      </c>
      <c r="B249" s="290" t="s">
        <v>1633</v>
      </c>
      <c r="C249" s="247"/>
      <c r="D249" s="290" t="s">
        <v>1674</v>
      </c>
      <c r="E249" s="434">
        <v>45673.0</v>
      </c>
      <c r="F249" s="36">
        <v>39.9</v>
      </c>
      <c r="G249" s="39"/>
      <c r="H249" s="39"/>
      <c r="I249" s="38"/>
      <c r="J249" s="39"/>
      <c r="K249" s="39"/>
      <c r="L249" s="38"/>
      <c r="M249" s="39"/>
      <c r="N249" s="39"/>
      <c r="O249" s="38"/>
      <c r="P249" s="39"/>
      <c r="Q249" s="435"/>
      <c r="R249" s="247"/>
      <c r="S249" s="247"/>
      <c r="T249" s="247"/>
      <c r="U249" s="247"/>
      <c r="V249" s="247"/>
      <c r="W249" s="247"/>
      <c r="X249" s="247"/>
      <c r="Y249" s="247"/>
      <c r="Z249" s="247"/>
      <c r="AA249" s="247"/>
      <c r="AB249" s="247"/>
      <c r="AC249" s="247"/>
    </row>
    <row r="250">
      <c r="A250" s="433" t="s">
        <v>1949</v>
      </c>
      <c r="B250" s="290" t="s">
        <v>1633</v>
      </c>
      <c r="C250" s="247"/>
      <c r="D250" s="290" t="s">
        <v>1670</v>
      </c>
      <c r="E250" s="434">
        <v>45673.0</v>
      </c>
      <c r="F250" s="38"/>
      <c r="G250" s="39"/>
      <c r="H250" s="48">
        <v>20.12</v>
      </c>
      <c r="I250" s="141"/>
      <c r="J250" s="37"/>
      <c r="K250" s="37"/>
      <c r="L250" s="38"/>
      <c r="M250" s="39"/>
      <c r="N250" s="39"/>
      <c r="O250" s="38"/>
      <c r="P250" s="39"/>
      <c r="Q250" s="435"/>
      <c r="R250" s="247"/>
      <c r="S250" s="247"/>
      <c r="T250" s="247"/>
      <c r="U250" s="247"/>
      <c r="V250" s="247"/>
      <c r="W250" s="247"/>
      <c r="X250" s="247"/>
      <c r="Y250" s="247"/>
      <c r="Z250" s="247"/>
      <c r="AA250" s="247"/>
      <c r="AB250" s="247"/>
      <c r="AC250" s="247"/>
    </row>
    <row r="251">
      <c r="A251" s="433" t="s">
        <v>1950</v>
      </c>
      <c r="B251" s="290" t="s">
        <v>1633</v>
      </c>
      <c r="C251" s="247"/>
      <c r="D251" s="290" t="s">
        <v>1689</v>
      </c>
      <c r="E251" s="434">
        <v>45673.0</v>
      </c>
      <c r="F251" s="36">
        <v>16.05</v>
      </c>
      <c r="G251" s="39"/>
      <c r="H251" s="39"/>
      <c r="I251" s="38"/>
      <c r="J251" s="39"/>
      <c r="K251" s="39"/>
      <c r="L251" s="40"/>
      <c r="M251" s="37"/>
      <c r="N251" s="37"/>
      <c r="O251" s="40"/>
      <c r="P251" s="39"/>
      <c r="Q251" s="435"/>
      <c r="R251" s="247"/>
      <c r="S251" s="247"/>
      <c r="T251" s="247"/>
      <c r="U251" s="247"/>
      <c r="V251" s="247"/>
      <c r="W251" s="247"/>
      <c r="X251" s="247"/>
      <c r="Y251" s="247"/>
      <c r="Z251" s="247"/>
      <c r="AA251" s="247"/>
      <c r="AB251" s="247"/>
      <c r="AC251" s="247"/>
    </row>
    <row r="252">
      <c r="A252" s="433" t="s">
        <v>1951</v>
      </c>
      <c r="B252" s="290" t="s">
        <v>1916</v>
      </c>
      <c r="C252" s="290" t="s">
        <v>1841</v>
      </c>
      <c r="D252" s="290" t="s">
        <v>1689</v>
      </c>
      <c r="E252" s="434">
        <v>45673.0</v>
      </c>
      <c r="F252" s="38"/>
      <c r="G252" s="39"/>
      <c r="H252" s="39"/>
      <c r="I252" s="36">
        <v>29.03</v>
      </c>
      <c r="J252" s="37">
        <v>0.14</v>
      </c>
      <c r="K252" s="37">
        <v>0.77</v>
      </c>
      <c r="L252" s="40"/>
      <c r="M252" s="37"/>
      <c r="N252" s="37"/>
      <c r="O252" s="40"/>
      <c r="P252" s="39"/>
      <c r="Q252" s="435"/>
      <c r="R252" s="247"/>
      <c r="S252" s="247"/>
      <c r="T252" s="247"/>
      <c r="U252" s="247"/>
      <c r="V252" s="247"/>
      <c r="W252" s="247"/>
      <c r="X252" s="247"/>
      <c r="Y252" s="247"/>
      <c r="Z252" s="247"/>
      <c r="AA252" s="247"/>
      <c r="AB252" s="247"/>
      <c r="AC252" s="247"/>
    </row>
    <row r="253">
      <c r="A253" s="433" t="s">
        <v>1952</v>
      </c>
      <c r="B253" s="290" t="s">
        <v>1916</v>
      </c>
      <c r="C253" s="290" t="s">
        <v>1786</v>
      </c>
      <c r="D253" s="290" t="s">
        <v>1670</v>
      </c>
      <c r="E253" s="434">
        <v>45673.0</v>
      </c>
      <c r="F253" s="38"/>
      <c r="G253" s="39"/>
      <c r="H253" s="39"/>
      <c r="I253" s="36">
        <v>39.04</v>
      </c>
      <c r="J253" s="37">
        <v>0.2</v>
      </c>
      <c r="K253" s="37">
        <v>0.8</v>
      </c>
      <c r="L253" s="40"/>
      <c r="M253" s="37"/>
      <c r="N253" s="37"/>
      <c r="O253" s="40"/>
      <c r="P253" s="39"/>
      <c r="Q253" s="435"/>
      <c r="R253" s="247"/>
      <c r="S253" s="247"/>
      <c r="T253" s="247"/>
      <c r="U253" s="247"/>
      <c r="V253" s="247"/>
      <c r="W253" s="247"/>
      <c r="X253" s="247"/>
      <c r="Y253" s="247"/>
      <c r="Z253" s="247"/>
      <c r="AA253" s="247"/>
      <c r="AB253" s="247"/>
      <c r="AC253" s="247"/>
    </row>
    <row r="254">
      <c r="A254" s="433" t="s">
        <v>1953</v>
      </c>
      <c r="B254" s="290" t="s">
        <v>1916</v>
      </c>
      <c r="C254" s="290" t="s">
        <v>1823</v>
      </c>
      <c r="D254" s="290" t="s">
        <v>1919</v>
      </c>
      <c r="E254" s="434">
        <v>45673.0</v>
      </c>
      <c r="F254" s="141"/>
      <c r="G254" s="37"/>
      <c r="H254" s="37"/>
      <c r="I254" s="36">
        <v>7.35</v>
      </c>
      <c r="J254" s="39"/>
      <c r="K254" s="37">
        <v>0.21</v>
      </c>
      <c r="L254" s="40"/>
      <c r="M254" s="37"/>
      <c r="N254" s="37"/>
      <c r="O254" s="40"/>
      <c r="P254" s="37"/>
      <c r="Q254" s="436"/>
      <c r="R254" s="247"/>
      <c r="S254" s="247"/>
      <c r="T254" s="247"/>
      <c r="U254" s="247"/>
      <c r="V254" s="247"/>
      <c r="W254" s="247"/>
      <c r="X254" s="247"/>
      <c r="Y254" s="247"/>
      <c r="Z254" s="247"/>
      <c r="AA254" s="247"/>
      <c r="AB254" s="247"/>
      <c r="AC254" s="247"/>
    </row>
    <row r="255">
      <c r="A255" s="433" t="s">
        <v>1954</v>
      </c>
      <c r="B255" s="290" t="s">
        <v>1916</v>
      </c>
      <c r="C255" s="290" t="s">
        <v>1955</v>
      </c>
      <c r="D255" s="290" t="s">
        <v>1926</v>
      </c>
      <c r="E255" s="434">
        <v>45673.0</v>
      </c>
      <c r="F255" s="141"/>
      <c r="G255" s="37"/>
      <c r="H255" s="37"/>
      <c r="I255" s="36">
        <v>37.22</v>
      </c>
      <c r="J255" s="37">
        <v>2.93</v>
      </c>
      <c r="K255" s="37">
        <v>2.84</v>
      </c>
      <c r="L255" s="40"/>
      <c r="M255" s="37"/>
      <c r="N255" s="37"/>
      <c r="O255" s="40"/>
      <c r="P255" s="37"/>
      <c r="Q255" s="436"/>
      <c r="R255" s="247"/>
      <c r="S255" s="247"/>
      <c r="T255" s="247"/>
      <c r="U255" s="247"/>
      <c r="V255" s="247"/>
      <c r="W255" s="247"/>
      <c r="X255" s="247"/>
      <c r="Y255" s="247"/>
      <c r="Z255" s="247"/>
      <c r="AA255" s="247"/>
      <c r="AB255" s="247"/>
      <c r="AC255" s="247"/>
    </row>
    <row r="256">
      <c r="A256" s="433" t="s">
        <v>1956</v>
      </c>
      <c r="B256" s="290" t="s">
        <v>1916</v>
      </c>
      <c r="C256" s="290" t="s">
        <v>1841</v>
      </c>
      <c r="D256" s="290" t="s">
        <v>1689</v>
      </c>
      <c r="E256" s="434">
        <v>45673.0</v>
      </c>
      <c r="F256" s="38"/>
      <c r="G256" s="39"/>
      <c r="H256" s="39"/>
      <c r="I256" s="36">
        <v>26.17</v>
      </c>
      <c r="J256" s="39"/>
      <c r="K256" s="37">
        <v>0.74</v>
      </c>
      <c r="L256" s="38"/>
      <c r="M256" s="39"/>
      <c r="N256" s="39"/>
      <c r="O256" s="38"/>
      <c r="P256" s="39"/>
      <c r="Q256" s="435"/>
      <c r="R256" s="247"/>
      <c r="S256" s="247"/>
      <c r="T256" s="247"/>
      <c r="U256" s="247"/>
      <c r="V256" s="247"/>
      <c r="W256" s="247"/>
      <c r="X256" s="247"/>
      <c r="Y256" s="247"/>
      <c r="Z256" s="247"/>
      <c r="AA256" s="247"/>
      <c r="AB256" s="247"/>
      <c r="AC256" s="247"/>
    </row>
    <row r="257">
      <c r="A257" s="433" t="s">
        <v>1957</v>
      </c>
      <c r="B257" s="290" t="s">
        <v>1916</v>
      </c>
      <c r="C257" s="290" t="s">
        <v>1657</v>
      </c>
      <c r="D257" s="290" t="s">
        <v>1670</v>
      </c>
      <c r="E257" s="434">
        <v>45673.0</v>
      </c>
      <c r="F257" s="38"/>
      <c r="G257" s="39"/>
      <c r="H257" s="39"/>
      <c r="I257" s="36">
        <v>32.19</v>
      </c>
      <c r="J257" s="37">
        <v>0.32</v>
      </c>
      <c r="K257" s="37">
        <v>0.85</v>
      </c>
      <c r="L257" s="38"/>
      <c r="M257" s="39"/>
      <c r="N257" s="39"/>
      <c r="O257" s="38"/>
      <c r="P257" s="39"/>
      <c r="Q257" s="435"/>
      <c r="R257" s="247"/>
      <c r="S257" s="247"/>
      <c r="T257" s="247"/>
      <c r="U257" s="247"/>
      <c r="V257" s="247"/>
      <c r="W257" s="247"/>
      <c r="X257" s="247"/>
      <c r="Y257" s="247"/>
      <c r="Z257" s="247"/>
      <c r="AA257" s="247"/>
      <c r="AB257" s="247"/>
      <c r="AC257" s="247"/>
    </row>
    <row r="258">
      <c r="A258" s="433" t="s">
        <v>1958</v>
      </c>
      <c r="B258" s="290" t="s">
        <v>1916</v>
      </c>
      <c r="C258" s="290" t="s">
        <v>1959</v>
      </c>
      <c r="D258" s="290" t="s">
        <v>1670</v>
      </c>
      <c r="E258" s="434">
        <v>45673.0</v>
      </c>
      <c r="F258" s="38"/>
      <c r="G258" s="39"/>
      <c r="H258" s="39"/>
      <c r="I258" s="36">
        <v>35.69</v>
      </c>
      <c r="J258" s="39"/>
      <c r="K258" s="37">
        <v>0.99</v>
      </c>
      <c r="L258" s="40"/>
      <c r="M258" s="37"/>
      <c r="N258" s="37"/>
      <c r="O258" s="40"/>
      <c r="P258" s="37"/>
      <c r="Q258" s="436"/>
      <c r="R258" s="247"/>
      <c r="S258" s="247"/>
      <c r="T258" s="247"/>
      <c r="U258" s="247"/>
      <c r="V258" s="247"/>
      <c r="W258" s="247"/>
      <c r="X258" s="247"/>
      <c r="Y258" s="247"/>
      <c r="Z258" s="247"/>
      <c r="AA258" s="247"/>
      <c r="AB258" s="247"/>
      <c r="AC258" s="247"/>
    </row>
    <row r="259">
      <c r="A259" s="433" t="s">
        <v>1960</v>
      </c>
      <c r="B259" s="290" t="s">
        <v>1916</v>
      </c>
      <c r="C259" s="290" t="s">
        <v>1934</v>
      </c>
      <c r="D259" s="290" t="s">
        <v>1670</v>
      </c>
      <c r="E259" s="434">
        <v>45673.0</v>
      </c>
      <c r="F259" s="38"/>
      <c r="G259" s="39"/>
      <c r="H259" s="39"/>
      <c r="I259" s="36">
        <v>30.53</v>
      </c>
      <c r="J259" s="37">
        <v>0.48</v>
      </c>
      <c r="K259" s="37">
        <v>0.8</v>
      </c>
      <c r="L259" s="40"/>
      <c r="M259" s="37"/>
      <c r="N259" s="37"/>
      <c r="O259" s="40"/>
      <c r="P259" s="37"/>
      <c r="Q259" s="436"/>
      <c r="R259" s="247"/>
      <c r="S259" s="247"/>
      <c r="T259" s="247"/>
      <c r="U259" s="247"/>
      <c r="V259" s="247"/>
      <c r="W259" s="247"/>
      <c r="X259" s="247"/>
      <c r="Y259" s="247"/>
      <c r="Z259" s="247"/>
      <c r="AA259" s="247"/>
      <c r="AB259" s="247"/>
      <c r="AC259" s="247"/>
    </row>
    <row r="260">
      <c r="A260" s="433" t="s">
        <v>1961</v>
      </c>
      <c r="B260" s="290" t="s">
        <v>1916</v>
      </c>
      <c r="C260" s="290" t="s">
        <v>1959</v>
      </c>
      <c r="D260" s="290" t="s">
        <v>1670</v>
      </c>
      <c r="E260" s="434">
        <v>45673.0</v>
      </c>
      <c r="F260" s="38"/>
      <c r="G260" s="39"/>
      <c r="H260" s="39"/>
      <c r="I260" s="36">
        <v>32.0</v>
      </c>
      <c r="J260" s="37"/>
      <c r="K260" s="37">
        <v>0.69</v>
      </c>
      <c r="L260" s="40"/>
      <c r="M260" s="37"/>
      <c r="N260" s="37"/>
      <c r="O260" s="40"/>
      <c r="P260" s="37"/>
      <c r="Q260" s="436"/>
      <c r="R260" s="247"/>
      <c r="S260" s="247"/>
      <c r="T260" s="247"/>
      <c r="U260" s="247"/>
      <c r="V260" s="247"/>
      <c r="W260" s="247"/>
      <c r="X260" s="247"/>
      <c r="Y260" s="247"/>
      <c r="Z260" s="247"/>
      <c r="AA260" s="247"/>
      <c r="AB260" s="247"/>
      <c r="AC260" s="247"/>
    </row>
    <row r="261">
      <c r="A261" s="433" t="s">
        <v>1962</v>
      </c>
      <c r="B261" s="290" t="s">
        <v>1916</v>
      </c>
      <c r="C261" s="290" t="s">
        <v>1786</v>
      </c>
      <c r="D261" s="290" t="s">
        <v>1689</v>
      </c>
      <c r="E261" s="434">
        <v>45673.0</v>
      </c>
      <c r="F261" s="38"/>
      <c r="G261" s="39"/>
      <c r="H261" s="39"/>
      <c r="I261" s="36">
        <v>20.99</v>
      </c>
      <c r="J261" s="37">
        <v>0.83</v>
      </c>
      <c r="K261" s="37">
        <v>1.75</v>
      </c>
      <c r="L261" s="40"/>
      <c r="M261" s="37"/>
      <c r="N261" s="37"/>
      <c r="O261" s="40"/>
      <c r="P261" s="37"/>
      <c r="Q261" s="436"/>
      <c r="R261" s="247"/>
      <c r="S261" s="247"/>
      <c r="T261" s="247"/>
      <c r="U261" s="247"/>
      <c r="V261" s="247"/>
      <c r="W261" s="247"/>
      <c r="X261" s="247"/>
      <c r="Y261" s="247"/>
      <c r="Z261" s="247"/>
      <c r="AA261" s="247"/>
      <c r="AB261" s="247"/>
      <c r="AC261" s="247"/>
    </row>
    <row r="262">
      <c r="A262" s="433" t="s">
        <v>1963</v>
      </c>
      <c r="B262" s="290" t="s">
        <v>1916</v>
      </c>
      <c r="C262" s="290" t="s">
        <v>1964</v>
      </c>
      <c r="D262" s="290" t="s">
        <v>1926</v>
      </c>
      <c r="E262" s="434">
        <v>45673.0</v>
      </c>
      <c r="F262" s="141"/>
      <c r="G262" s="37"/>
      <c r="H262" s="37"/>
      <c r="I262" s="36">
        <v>29.41</v>
      </c>
      <c r="J262" s="37">
        <v>0.83</v>
      </c>
      <c r="K262" s="37">
        <v>3.1</v>
      </c>
      <c r="L262" s="40"/>
      <c r="M262" s="37"/>
      <c r="N262" s="37"/>
      <c r="O262" s="40"/>
      <c r="P262" s="37"/>
      <c r="Q262" s="436"/>
      <c r="R262" s="247"/>
      <c r="S262" s="247"/>
      <c r="T262" s="247"/>
      <c r="U262" s="247"/>
      <c r="V262" s="247"/>
      <c r="W262" s="247"/>
      <c r="X262" s="247"/>
      <c r="Y262" s="247"/>
      <c r="Z262" s="247"/>
      <c r="AA262" s="247"/>
      <c r="AB262" s="247"/>
      <c r="AC262" s="247"/>
    </row>
    <row r="263">
      <c r="A263" s="433" t="s">
        <v>1965</v>
      </c>
      <c r="B263" s="290" t="s">
        <v>1916</v>
      </c>
      <c r="C263" s="290" t="s">
        <v>1966</v>
      </c>
      <c r="D263" s="290" t="s">
        <v>1689</v>
      </c>
      <c r="E263" s="434">
        <v>45678.0</v>
      </c>
      <c r="F263" s="36">
        <v>21.3</v>
      </c>
      <c r="G263" s="37">
        <v>0.41</v>
      </c>
      <c r="H263" s="37">
        <v>0.41</v>
      </c>
      <c r="I263" s="38"/>
      <c r="J263" s="39"/>
      <c r="K263" s="39"/>
      <c r="L263" s="40"/>
      <c r="M263" s="37"/>
      <c r="N263" s="37"/>
      <c r="O263" s="40"/>
      <c r="P263" s="37"/>
      <c r="Q263" s="436"/>
      <c r="R263" s="247"/>
      <c r="S263" s="247"/>
      <c r="T263" s="247"/>
      <c r="U263" s="247"/>
      <c r="V263" s="247"/>
      <c r="W263" s="247"/>
      <c r="X263" s="247"/>
      <c r="Y263" s="247"/>
      <c r="Z263" s="247"/>
      <c r="AA263" s="247"/>
      <c r="AB263" s="247"/>
      <c r="AC263" s="247"/>
    </row>
    <row r="264">
      <c r="A264" s="433" t="s">
        <v>1967</v>
      </c>
      <c r="B264" s="290" t="s">
        <v>1916</v>
      </c>
      <c r="C264" s="290" t="s">
        <v>1923</v>
      </c>
      <c r="D264" s="290" t="s">
        <v>1689</v>
      </c>
      <c r="E264" s="434">
        <v>45678.0</v>
      </c>
      <c r="F264" s="36">
        <v>0.48</v>
      </c>
      <c r="G264" s="37">
        <v>1.84</v>
      </c>
      <c r="H264" s="37">
        <v>17.13</v>
      </c>
      <c r="I264" s="38"/>
      <c r="J264" s="39"/>
      <c r="K264" s="39"/>
      <c r="L264" s="38"/>
      <c r="M264" s="39"/>
      <c r="N264" s="39"/>
      <c r="O264" s="38"/>
      <c r="P264" s="39"/>
      <c r="Q264" s="435"/>
      <c r="R264" s="247"/>
      <c r="S264" s="247"/>
      <c r="T264" s="247"/>
      <c r="U264" s="247"/>
      <c r="V264" s="247"/>
      <c r="W264" s="247"/>
      <c r="X264" s="247"/>
      <c r="Y264" s="247"/>
      <c r="Z264" s="247"/>
      <c r="AA264" s="247"/>
      <c r="AB264" s="247"/>
      <c r="AC264" s="247"/>
    </row>
    <row r="265">
      <c r="A265" s="433" t="s">
        <v>1968</v>
      </c>
      <c r="B265" s="290" t="s">
        <v>1652</v>
      </c>
      <c r="C265" s="290" t="s">
        <v>1969</v>
      </c>
      <c r="D265" s="290" t="s">
        <v>1689</v>
      </c>
      <c r="E265" s="434">
        <v>45679.0</v>
      </c>
      <c r="F265" s="38"/>
      <c r="G265" s="39"/>
      <c r="H265" s="39"/>
      <c r="I265" s="36">
        <v>14.68</v>
      </c>
      <c r="J265" s="37">
        <v>0.46</v>
      </c>
      <c r="K265" s="438">
        <v>45685.0</v>
      </c>
      <c r="L265" s="38"/>
      <c r="M265" s="39"/>
      <c r="N265" s="39"/>
      <c r="O265" s="38"/>
      <c r="P265" s="39"/>
      <c r="Q265" s="435"/>
      <c r="R265" s="247"/>
      <c r="S265" s="247"/>
      <c r="T265" s="247"/>
      <c r="U265" s="247"/>
      <c r="V265" s="247"/>
      <c r="W265" s="247"/>
      <c r="X265" s="247"/>
      <c r="Y265" s="247"/>
      <c r="Z265" s="247"/>
      <c r="AA265" s="247"/>
      <c r="AB265" s="247"/>
      <c r="AC265" s="247"/>
    </row>
    <row r="266">
      <c r="A266" s="433" t="s">
        <v>1970</v>
      </c>
      <c r="B266" s="290" t="s">
        <v>1652</v>
      </c>
      <c r="C266" s="290" t="s">
        <v>1971</v>
      </c>
      <c r="D266" s="290" t="s">
        <v>1972</v>
      </c>
      <c r="E266" s="434">
        <v>45679.0</v>
      </c>
      <c r="F266" s="38"/>
      <c r="G266" s="39"/>
      <c r="H266" s="39"/>
      <c r="I266" s="36">
        <v>20.03</v>
      </c>
      <c r="J266" s="37">
        <v>0.18</v>
      </c>
      <c r="K266" s="37">
        <v>1.8</v>
      </c>
      <c r="L266" s="40"/>
      <c r="M266" s="37"/>
      <c r="N266" s="37"/>
      <c r="O266" s="40"/>
      <c r="P266" s="37"/>
      <c r="Q266" s="436"/>
      <c r="R266" s="247"/>
      <c r="S266" s="247"/>
      <c r="T266" s="247"/>
      <c r="U266" s="247"/>
      <c r="V266" s="247"/>
      <c r="W266" s="247"/>
      <c r="X266" s="247"/>
      <c r="Y266" s="247"/>
      <c r="Z266" s="247"/>
      <c r="AA266" s="247"/>
      <c r="AB266" s="247"/>
      <c r="AC266" s="247"/>
    </row>
    <row r="267">
      <c r="A267" s="433" t="s">
        <v>1973</v>
      </c>
      <c r="B267" s="290" t="s">
        <v>1916</v>
      </c>
      <c r="C267" s="290" t="s">
        <v>1974</v>
      </c>
      <c r="D267" s="290" t="s">
        <v>1975</v>
      </c>
      <c r="E267" s="434">
        <v>45679.0</v>
      </c>
      <c r="F267" s="38"/>
      <c r="G267" s="39"/>
      <c r="H267" s="39"/>
      <c r="I267" s="36">
        <v>23.41</v>
      </c>
      <c r="J267" s="37">
        <v>0.78</v>
      </c>
      <c r="K267" s="37">
        <v>2.16</v>
      </c>
      <c r="L267" s="38"/>
      <c r="M267" s="39"/>
      <c r="N267" s="39"/>
      <c r="O267" s="38"/>
      <c r="P267" s="39"/>
      <c r="Q267" s="435"/>
      <c r="R267" s="247"/>
      <c r="S267" s="247"/>
      <c r="T267" s="247"/>
      <c r="U267" s="247"/>
      <c r="V267" s="247"/>
      <c r="W267" s="247"/>
      <c r="X267" s="247"/>
      <c r="Y267" s="247"/>
      <c r="Z267" s="247"/>
      <c r="AA267" s="247"/>
      <c r="AB267" s="247"/>
      <c r="AC267" s="247"/>
    </row>
    <row r="268">
      <c r="A268" s="433" t="s">
        <v>1976</v>
      </c>
      <c r="B268" s="290" t="s">
        <v>1916</v>
      </c>
      <c r="C268" s="290" t="s">
        <v>1837</v>
      </c>
      <c r="D268" s="290" t="s">
        <v>1837</v>
      </c>
      <c r="E268" s="434">
        <v>45679.0</v>
      </c>
      <c r="F268" s="141"/>
      <c r="G268" s="37"/>
      <c r="H268" s="37"/>
      <c r="I268" s="36">
        <v>25.15</v>
      </c>
      <c r="J268" s="37">
        <v>2.31</v>
      </c>
      <c r="K268" s="37">
        <v>1.66</v>
      </c>
      <c r="L268" s="40"/>
      <c r="M268" s="37"/>
      <c r="N268" s="37"/>
      <c r="O268" s="40"/>
      <c r="P268" s="37"/>
      <c r="Q268" s="436"/>
      <c r="R268" s="247"/>
      <c r="S268" s="247"/>
      <c r="T268" s="247"/>
      <c r="U268" s="247"/>
      <c r="V268" s="247"/>
      <c r="W268" s="247"/>
      <c r="X268" s="247"/>
      <c r="Y268" s="247"/>
      <c r="Z268" s="247"/>
      <c r="AA268" s="247"/>
      <c r="AB268" s="247"/>
      <c r="AC268" s="247"/>
    </row>
    <row r="269">
      <c r="A269" s="433" t="s">
        <v>1977</v>
      </c>
      <c r="B269" s="290" t="s">
        <v>1916</v>
      </c>
      <c r="C269" s="290" t="s">
        <v>1978</v>
      </c>
      <c r="D269" s="290" t="s">
        <v>1639</v>
      </c>
      <c r="E269" s="434">
        <v>45681.0</v>
      </c>
      <c r="F269" s="38"/>
      <c r="G269" s="39"/>
      <c r="H269" s="39"/>
      <c r="I269" s="36">
        <v>14.92</v>
      </c>
      <c r="J269" s="37">
        <v>0.28</v>
      </c>
      <c r="K269" s="37">
        <v>0.48</v>
      </c>
      <c r="L269" s="38"/>
      <c r="M269" s="39"/>
      <c r="N269" s="39"/>
      <c r="O269" s="38"/>
      <c r="P269" s="39"/>
      <c r="Q269" s="435"/>
      <c r="R269" s="247"/>
      <c r="S269" s="247"/>
      <c r="T269" s="247"/>
      <c r="U269" s="247"/>
      <c r="V269" s="247"/>
      <c r="W269" s="247"/>
      <c r="X269" s="247"/>
      <c r="Y269" s="247"/>
      <c r="Z269" s="247"/>
      <c r="AA269" s="247"/>
      <c r="AB269" s="247"/>
      <c r="AC269" s="247"/>
    </row>
    <row r="270">
      <c r="A270" s="433" t="s">
        <v>1979</v>
      </c>
      <c r="B270" s="290" t="s">
        <v>1916</v>
      </c>
      <c r="C270" s="290" t="s">
        <v>1788</v>
      </c>
      <c r="D270" s="290" t="s">
        <v>1691</v>
      </c>
      <c r="E270" s="434">
        <v>45681.0</v>
      </c>
      <c r="F270" s="38"/>
      <c r="G270" s="39"/>
      <c r="H270" s="39"/>
      <c r="I270" s="36">
        <v>24.14</v>
      </c>
      <c r="J270" s="37">
        <v>0.33</v>
      </c>
      <c r="K270" s="37">
        <v>0.89</v>
      </c>
      <c r="L270" s="38"/>
      <c r="M270" s="39"/>
      <c r="N270" s="39"/>
      <c r="O270" s="38"/>
      <c r="P270" s="39"/>
      <c r="Q270" s="435"/>
      <c r="R270" s="247"/>
      <c r="S270" s="247"/>
      <c r="T270" s="247"/>
      <c r="U270" s="247"/>
      <c r="V270" s="247"/>
      <c r="W270" s="247"/>
      <c r="X270" s="247"/>
      <c r="Y270" s="247"/>
      <c r="Z270" s="247"/>
      <c r="AA270" s="247"/>
      <c r="AB270" s="247"/>
      <c r="AC270" s="247"/>
    </row>
    <row r="271">
      <c r="A271" s="433" t="s">
        <v>1980</v>
      </c>
      <c r="B271" s="290" t="s">
        <v>1916</v>
      </c>
      <c r="C271" s="290" t="s">
        <v>1841</v>
      </c>
      <c r="D271" s="290" t="s">
        <v>1672</v>
      </c>
      <c r="E271" s="434">
        <v>45681.0</v>
      </c>
      <c r="F271" s="38"/>
      <c r="G271" s="39"/>
      <c r="H271" s="39"/>
      <c r="I271" s="36">
        <v>50.27</v>
      </c>
      <c r="J271" s="37">
        <v>0.14</v>
      </c>
      <c r="K271" s="37">
        <v>1.57</v>
      </c>
      <c r="L271" s="38"/>
      <c r="M271" s="39"/>
      <c r="N271" s="39"/>
      <c r="O271" s="38"/>
      <c r="P271" s="39"/>
      <c r="Q271" s="435"/>
      <c r="R271" s="247"/>
      <c r="S271" s="247"/>
      <c r="T271" s="247"/>
      <c r="U271" s="247"/>
      <c r="V271" s="247"/>
      <c r="W271" s="247"/>
      <c r="X271" s="247"/>
      <c r="Y271" s="247"/>
      <c r="Z271" s="247"/>
      <c r="AA271" s="247"/>
      <c r="AB271" s="247"/>
      <c r="AC271" s="247"/>
    </row>
    <row r="272">
      <c r="A272" s="433" t="s">
        <v>1981</v>
      </c>
      <c r="B272" s="290" t="s">
        <v>1916</v>
      </c>
      <c r="C272" s="290" t="s">
        <v>1288</v>
      </c>
      <c r="D272" s="290" t="s">
        <v>1691</v>
      </c>
      <c r="E272" s="434">
        <v>45681.0</v>
      </c>
      <c r="F272" s="38"/>
      <c r="G272" s="39"/>
      <c r="H272" s="39"/>
      <c r="I272" s="36">
        <v>22.59</v>
      </c>
      <c r="J272" s="37">
        <v>0.19</v>
      </c>
      <c r="K272" s="37">
        <v>0.73</v>
      </c>
      <c r="L272" s="40"/>
      <c r="M272" s="37"/>
      <c r="N272" s="37"/>
      <c r="O272" s="40"/>
      <c r="P272" s="37"/>
      <c r="Q272" s="436"/>
      <c r="R272" s="247"/>
      <c r="S272" s="247"/>
      <c r="T272" s="247"/>
      <c r="U272" s="247"/>
      <c r="V272" s="247"/>
      <c r="W272" s="247"/>
      <c r="X272" s="247"/>
      <c r="Y272" s="247"/>
      <c r="Z272" s="247"/>
      <c r="AA272" s="247"/>
      <c r="AB272" s="247"/>
      <c r="AC272" s="247"/>
    </row>
    <row r="273">
      <c r="A273" s="433" t="s">
        <v>1982</v>
      </c>
      <c r="B273" s="290" t="s">
        <v>1916</v>
      </c>
      <c r="C273" s="290" t="s">
        <v>1983</v>
      </c>
      <c r="D273" s="290" t="s">
        <v>1646</v>
      </c>
      <c r="E273" s="434">
        <v>45681.0</v>
      </c>
      <c r="F273" s="36"/>
      <c r="G273" s="37"/>
      <c r="H273" s="37"/>
      <c r="I273" s="36">
        <v>20.74</v>
      </c>
      <c r="J273" s="37"/>
      <c r="K273" s="37">
        <v>0.65</v>
      </c>
      <c r="L273" s="40"/>
      <c r="M273" s="37"/>
      <c r="N273" s="37"/>
      <c r="O273" s="40"/>
      <c r="P273" s="37"/>
      <c r="Q273" s="436"/>
      <c r="R273" s="247"/>
      <c r="S273" s="247"/>
      <c r="T273" s="247"/>
      <c r="U273" s="247"/>
      <c r="V273" s="247"/>
      <c r="W273" s="247"/>
      <c r="X273" s="247"/>
      <c r="Y273" s="247"/>
      <c r="Z273" s="247"/>
      <c r="AA273" s="247"/>
      <c r="AB273" s="247"/>
      <c r="AC273" s="247"/>
    </row>
    <row r="274">
      <c r="A274" s="433" t="s">
        <v>1984</v>
      </c>
      <c r="B274" s="290" t="s">
        <v>1916</v>
      </c>
      <c r="C274" s="290" t="s">
        <v>1985</v>
      </c>
      <c r="D274" s="290" t="s">
        <v>1638</v>
      </c>
      <c r="E274" s="434">
        <v>45681.0</v>
      </c>
      <c r="F274" s="38"/>
      <c r="G274" s="39"/>
      <c r="H274" s="39"/>
      <c r="I274" s="36">
        <v>7.51</v>
      </c>
      <c r="J274" s="37">
        <v>0.4</v>
      </c>
      <c r="K274" s="37">
        <v>0.68</v>
      </c>
      <c r="L274" s="38"/>
      <c r="M274" s="39"/>
      <c r="N274" s="39"/>
      <c r="O274" s="38"/>
      <c r="P274" s="39"/>
      <c r="Q274" s="435"/>
      <c r="R274" s="247"/>
      <c r="S274" s="247"/>
      <c r="T274" s="247"/>
      <c r="U274" s="247"/>
      <c r="V274" s="247"/>
      <c r="W274" s="247"/>
      <c r="X274" s="247"/>
      <c r="Y274" s="247"/>
      <c r="Z274" s="247"/>
      <c r="AA274" s="247"/>
      <c r="AB274" s="247"/>
      <c r="AC274" s="247"/>
    </row>
    <row r="275">
      <c r="A275" s="433" t="s">
        <v>1986</v>
      </c>
      <c r="B275" s="290" t="s">
        <v>1916</v>
      </c>
      <c r="C275" s="290" t="s">
        <v>1288</v>
      </c>
      <c r="D275" s="290" t="s">
        <v>1691</v>
      </c>
      <c r="E275" s="434">
        <v>45681.0</v>
      </c>
      <c r="F275" s="38"/>
      <c r="G275" s="39"/>
      <c r="H275" s="39"/>
      <c r="I275" s="36">
        <v>24.23</v>
      </c>
      <c r="J275" s="37">
        <v>0.15</v>
      </c>
      <c r="K275" s="37">
        <v>0.67</v>
      </c>
      <c r="L275" s="40"/>
      <c r="M275" s="37"/>
      <c r="N275" s="37"/>
      <c r="O275" s="40"/>
      <c r="P275" s="37"/>
      <c r="Q275" s="436"/>
      <c r="R275" s="247"/>
      <c r="S275" s="247"/>
      <c r="T275" s="247"/>
      <c r="U275" s="247"/>
      <c r="V275" s="247"/>
      <c r="W275" s="247"/>
      <c r="X275" s="247"/>
      <c r="Y275" s="247"/>
      <c r="Z275" s="247"/>
      <c r="AA275" s="247"/>
      <c r="AB275" s="247"/>
      <c r="AC275" s="247"/>
    </row>
    <row r="276">
      <c r="A276" s="433" t="s">
        <v>1987</v>
      </c>
      <c r="B276" s="290" t="s">
        <v>1916</v>
      </c>
      <c r="C276" s="290" t="s">
        <v>1988</v>
      </c>
      <c r="D276" s="290" t="s">
        <v>1646</v>
      </c>
      <c r="E276" s="434">
        <v>45681.0</v>
      </c>
      <c r="F276" s="38"/>
      <c r="G276" s="39"/>
      <c r="H276" s="39"/>
      <c r="I276" s="36">
        <v>17.6</v>
      </c>
      <c r="J276" s="37">
        <v>1.35</v>
      </c>
      <c r="K276" s="37">
        <v>0.49</v>
      </c>
      <c r="L276" s="40"/>
      <c r="M276" s="37"/>
      <c r="N276" s="37"/>
      <c r="O276" s="40"/>
      <c r="P276" s="37"/>
      <c r="Q276" s="436"/>
      <c r="R276" s="247"/>
      <c r="S276" s="247"/>
      <c r="T276" s="247"/>
      <c r="U276" s="247"/>
      <c r="V276" s="247"/>
      <c r="W276" s="247"/>
      <c r="X276" s="247"/>
      <c r="Y276" s="247"/>
      <c r="Z276" s="247"/>
      <c r="AA276" s="247"/>
      <c r="AB276" s="247"/>
      <c r="AC276" s="247"/>
    </row>
    <row r="277">
      <c r="A277" s="433" t="s">
        <v>1989</v>
      </c>
      <c r="B277" s="290" t="s">
        <v>1916</v>
      </c>
      <c r="C277" s="290" t="s">
        <v>1837</v>
      </c>
      <c r="D277" s="290" t="s">
        <v>1837</v>
      </c>
      <c r="E277" s="434">
        <v>45681.0</v>
      </c>
      <c r="F277" s="38"/>
      <c r="G277" s="39"/>
      <c r="H277" s="39"/>
      <c r="I277" s="36">
        <v>22.18</v>
      </c>
      <c r="J277" s="37">
        <v>1.67</v>
      </c>
      <c r="K277" s="37">
        <v>1.25</v>
      </c>
      <c r="L277" s="40"/>
      <c r="M277" s="37"/>
      <c r="N277" s="37"/>
      <c r="O277" s="40"/>
      <c r="P277" s="37"/>
      <c r="Q277" s="436"/>
      <c r="R277" s="247"/>
      <c r="S277" s="247"/>
      <c r="T277" s="247"/>
      <c r="U277" s="247"/>
      <c r="V277" s="247"/>
      <c r="W277" s="247"/>
      <c r="X277" s="247"/>
      <c r="Y277" s="247"/>
      <c r="Z277" s="247"/>
      <c r="AA277" s="247"/>
      <c r="AB277" s="247"/>
      <c r="AC277" s="247"/>
    </row>
    <row r="278">
      <c r="A278" s="433" t="s">
        <v>1990</v>
      </c>
      <c r="B278" s="290" t="s">
        <v>1916</v>
      </c>
      <c r="C278" s="290" t="s">
        <v>1991</v>
      </c>
      <c r="D278" s="290" t="s">
        <v>1689</v>
      </c>
      <c r="E278" s="434">
        <v>45681.0</v>
      </c>
      <c r="F278" s="38"/>
      <c r="G278" s="39"/>
      <c r="H278" s="39"/>
      <c r="I278" s="36">
        <v>19.19</v>
      </c>
      <c r="J278" s="37">
        <v>0.26</v>
      </c>
      <c r="K278" s="37">
        <v>0.77</v>
      </c>
      <c r="L278" s="40"/>
      <c r="M278" s="37"/>
      <c r="N278" s="37"/>
      <c r="O278" s="40"/>
      <c r="P278" s="37"/>
      <c r="Q278" s="436"/>
      <c r="R278" s="247"/>
      <c r="S278" s="247"/>
      <c r="T278" s="247"/>
      <c r="U278" s="247"/>
      <c r="V278" s="247"/>
      <c r="W278" s="247"/>
      <c r="X278" s="247"/>
      <c r="Y278" s="247"/>
      <c r="Z278" s="247"/>
      <c r="AA278" s="247"/>
      <c r="AB278" s="247"/>
      <c r="AC278" s="247"/>
    </row>
    <row r="279">
      <c r="A279" s="433" t="s">
        <v>1992</v>
      </c>
      <c r="B279" s="290" t="s">
        <v>1916</v>
      </c>
      <c r="C279" s="290" t="s">
        <v>1859</v>
      </c>
      <c r="D279" s="290" t="s">
        <v>1672</v>
      </c>
      <c r="E279" s="434">
        <v>45681.0</v>
      </c>
      <c r="F279" s="38"/>
      <c r="G279" s="39"/>
      <c r="H279" s="39"/>
      <c r="I279" s="36">
        <v>48.01</v>
      </c>
      <c r="J279" s="37">
        <v>0.16</v>
      </c>
      <c r="K279" s="37">
        <v>2.65</v>
      </c>
      <c r="L279" s="40"/>
      <c r="M279" s="37"/>
      <c r="N279" s="37"/>
      <c r="O279" s="40"/>
      <c r="P279" s="37"/>
      <c r="Q279" s="436"/>
      <c r="R279" s="247"/>
      <c r="S279" s="247"/>
      <c r="T279" s="247"/>
      <c r="U279" s="247"/>
      <c r="V279" s="247"/>
      <c r="W279" s="247"/>
      <c r="X279" s="247"/>
      <c r="Y279" s="247"/>
      <c r="Z279" s="247"/>
      <c r="AA279" s="247"/>
      <c r="AB279" s="247"/>
      <c r="AC279" s="247"/>
    </row>
    <row r="280">
      <c r="A280" s="433" t="s">
        <v>1993</v>
      </c>
      <c r="B280" s="290" t="s">
        <v>1916</v>
      </c>
      <c r="C280" s="290" t="s">
        <v>1317</v>
      </c>
      <c r="D280" s="290" t="s">
        <v>1689</v>
      </c>
      <c r="E280" s="434">
        <v>45681.0</v>
      </c>
      <c r="F280" s="38"/>
      <c r="G280" s="39"/>
      <c r="H280" s="39"/>
      <c r="I280" s="36">
        <v>20.46</v>
      </c>
      <c r="J280" s="37">
        <v>0.29</v>
      </c>
      <c r="K280" s="37">
        <v>0.58</v>
      </c>
      <c r="L280" s="40"/>
      <c r="M280" s="37"/>
      <c r="N280" s="37"/>
      <c r="O280" s="40"/>
      <c r="P280" s="37"/>
      <c r="Q280" s="436"/>
      <c r="R280" s="247"/>
      <c r="S280" s="247"/>
      <c r="T280" s="247"/>
      <c r="U280" s="247"/>
      <c r="V280" s="247"/>
      <c r="W280" s="247"/>
      <c r="X280" s="247"/>
      <c r="Y280" s="247"/>
      <c r="Z280" s="247"/>
      <c r="AA280" s="247"/>
      <c r="AB280" s="247"/>
      <c r="AC280" s="247"/>
    </row>
    <row r="281">
      <c r="A281" s="433" t="s">
        <v>1994</v>
      </c>
      <c r="B281" s="290" t="s">
        <v>1916</v>
      </c>
      <c r="C281" s="290" t="s">
        <v>1803</v>
      </c>
      <c r="D281" s="290" t="s">
        <v>1689</v>
      </c>
      <c r="E281" s="434">
        <v>45681.0</v>
      </c>
      <c r="F281" s="38"/>
      <c r="G281" s="39"/>
      <c r="H281" s="39"/>
      <c r="I281" s="36">
        <v>20.37</v>
      </c>
      <c r="J281" s="39"/>
      <c r="K281" s="37">
        <v>0.72</v>
      </c>
      <c r="L281" s="40"/>
      <c r="M281" s="37"/>
      <c r="N281" s="37"/>
      <c r="O281" s="40"/>
      <c r="P281" s="37"/>
      <c r="Q281" s="436"/>
      <c r="R281" s="247"/>
      <c r="S281" s="247"/>
      <c r="T281" s="247"/>
      <c r="U281" s="247"/>
      <c r="V281" s="247"/>
      <c r="W281" s="247"/>
      <c r="X281" s="247"/>
      <c r="Y281" s="247"/>
      <c r="Z281" s="247"/>
      <c r="AA281" s="247"/>
      <c r="AB281" s="247"/>
      <c r="AC281" s="247"/>
    </row>
    <row r="282">
      <c r="A282" s="433" t="s">
        <v>1995</v>
      </c>
      <c r="B282" s="290" t="s">
        <v>1916</v>
      </c>
      <c r="C282" s="290" t="s">
        <v>1934</v>
      </c>
      <c r="D282" s="290" t="s">
        <v>1689</v>
      </c>
      <c r="E282" s="434">
        <v>45681.0</v>
      </c>
      <c r="F282" s="38"/>
      <c r="G282" s="39"/>
      <c r="H282" s="39"/>
      <c r="I282" s="36">
        <v>20.71</v>
      </c>
      <c r="J282" s="37">
        <v>1.71</v>
      </c>
      <c r="K282" s="37">
        <v>1.23</v>
      </c>
      <c r="L282" s="38"/>
      <c r="M282" s="39"/>
      <c r="N282" s="39"/>
      <c r="O282" s="38"/>
      <c r="P282" s="39"/>
      <c r="Q282" s="435"/>
      <c r="R282" s="247"/>
      <c r="S282" s="247"/>
      <c r="T282" s="247"/>
      <c r="U282" s="247"/>
      <c r="V282" s="247"/>
      <c r="W282" s="247"/>
      <c r="X282" s="247"/>
      <c r="Y282" s="247"/>
      <c r="Z282" s="247"/>
      <c r="AA282" s="247"/>
      <c r="AB282" s="247"/>
      <c r="AC282" s="247"/>
    </row>
    <row r="283">
      <c r="A283" s="433" t="s">
        <v>1996</v>
      </c>
      <c r="B283" s="290" t="s">
        <v>1916</v>
      </c>
      <c r="C283" s="290" t="s">
        <v>1983</v>
      </c>
      <c r="D283" s="290" t="s">
        <v>1997</v>
      </c>
      <c r="E283" s="434">
        <v>45681.0</v>
      </c>
      <c r="F283" s="38"/>
      <c r="G283" s="39"/>
      <c r="H283" s="39"/>
      <c r="I283" s="36">
        <v>9.1</v>
      </c>
      <c r="J283" s="39"/>
      <c r="K283" s="37">
        <v>0.19</v>
      </c>
      <c r="L283" s="38"/>
      <c r="M283" s="39"/>
      <c r="N283" s="39"/>
      <c r="O283" s="38"/>
      <c r="P283" s="39"/>
      <c r="Q283" s="435"/>
      <c r="R283" s="247"/>
      <c r="S283" s="247"/>
      <c r="T283" s="247"/>
      <c r="U283" s="247"/>
      <c r="V283" s="247"/>
      <c r="W283" s="247"/>
      <c r="X283" s="247"/>
      <c r="Y283" s="247"/>
      <c r="Z283" s="247"/>
      <c r="AA283" s="247"/>
      <c r="AB283" s="247"/>
      <c r="AC283" s="247"/>
    </row>
    <row r="284">
      <c r="A284" s="433" t="s">
        <v>1998</v>
      </c>
      <c r="B284" s="290" t="s">
        <v>1916</v>
      </c>
      <c r="C284" s="290" t="s">
        <v>1317</v>
      </c>
      <c r="D284" s="290" t="s">
        <v>1689</v>
      </c>
      <c r="E284" s="434">
        <v>45681.0</v>
      </c>
      <c r="F284" s="38"/>
      <c r="G284" s="39"/>
      <c r="H284" s="39"/>
      <c r="I284" s="36">
        <v>20.39</v>
      </c>
      <c r="J284" s="37">
        <v>0.28</v>
      </c>
      <c r="K284" s="37">
        <v>0.6</v>
      </c>
      <c r="L284" s="38"/>
      <c r="M284" s="39"/>
      <c r="N284" s="39"/>
      <c r="O284" s="38"/>
      <c r="P284" s="39"/>
      <c r="Q284" s="435"/>
      <c r="R284" s="247"/>
      <c r="S284" s="247"/>
      <c r="T284" s="247"/>
      <c r="U284" s="247"/>
      <c r="V284" s="247"/>
      <c r="W284" s="247"/>
      <c r="X284" s="247"/>
      <c r="Y284" s="247"/>
      <c r="Z284" s="247"/>
      <c r="AA284" s="247"/>
      <c r="AB284" s="247"/>
      <c r="AC284" s="247"/>
    </row>
    <row r="285">
      <c r="A285" s="433" t="s">
        <v>1999</v>
      </c>
      <c r="B285" s="290" t="s">
        <v>1916</v>
      </c>
      <c r="C285" s="290" t="s">
        <v>1923</v>
      </c>
      <c r="D285" s="290" t="s">
        <v>1689</v>
      </c>
      <c r="E285" s="434">
        <v>45681.0</v>
      </c>
      <c r="F285" s="36"/>
      <c r="G285" s="37"/>
      <c r="H285" s="37"/>
      <c r="I285" s="36">
        <v>0.39</v>
      </c>
      <c r="J285" s="37">
        <v>1.04</v>
      </c>
      <c r="K285" s="37">
        <v>10.33</v>
      </c>
      <c r="L285" s="38"/>
      <c r="M285" s="39"/>
      <c r="N285" s="39"/>
      <c r="O285" s="38"/>
      <c r="P285" s="39"/>
      <c r="Q285" s="435"/>
      <c r="R285" s="247"/>
      <c r="S285" s="247"/>
      <c r="T285" s="247"/>
      <c r="U285" s="247"/>
      <c r="V285" s="247"/>
      <c r="W285" s="247"/>
      <c r="X285" s="247"/>
      <c r="Y285" s="247"/>
      <c r="Z285" s="247"/>
      <c r="AA285" s="247"/>
      <c r="AB285" s="247"/>
      <c r="AC285" s="247"/>
    </row>
    <row r="286">
      <c r="A286" s="433" t="s">
        <v>2000</v>
      </c>
      <c r="B286" s="290" t="s">
        <v>1916</v>
      </c>
      <c r="C286" s="290" t="s">
        <v>2001</v>
      </c>
      <c r="D286" s="290" t="s">
        <v>1689</v>
      </c>
      <c r="E286" s="434">
        <v>45681.0</v>
      </c>
      <c r="F286" s="38"/>
      <c r="G286" s="39"/>
      <c r="H286" s="39"/>
      <c r="I286" s="36">
        <v>24.22</v>
      </c>
      <c r="J286" s="37">
        <v>0.31</v>
      </c>
      <c r="K286" s="37">
        <v>0.76</v>
      </c>
      <c r="L286" s="38"/>
      <c r="M286" s="39"/>
      <c r="N286" s="39"/>
      <c r="O286" s="38"/>
      <c r="P286" s="39"/>
      <c r="Q286" s="435"/>
      <c r="R286" s="247"/>
      <c r="S286" s="247"/>
      <c r="T286" s="247"/>
      <c r="U286" s="247"/>
      <c r="V286" s="247"/>
      <c r="W286" s="247"/>
      <c r="X286" s="247"/>
      <c r="Y286" s="247"/>
      <c r="Z286" s="247"/>
      <c r="AA286" s="247"/>
      <c r="AB286" s="247"/>
      <c r="AC286" s="247"/>
    </row>
    <row r="287">
      <c r="A287" s="433" t="s">
        <v>2002</v>
      </c>
      <c r="B287" s="290" t="s">
        <v>1916</v>
      </c>
      <c r="C287" s="290" t="s">
        <v>2003</v>
      </c>
      <c r="D287" s="290" t="s">
        <v>1689</v>
      </c>
      <c r="E287" s="434">
        <v>45681.0</v>
      </c>
      <c r="F287" s="38"/>
      <c r="G287" s="39"/>
      <c r="H287" s="39"/>
      <c r="I287" s="36">
        <v>20.22</v>
      </c>
      <c r="J287" s="37">
        <v>0.28</v>
      </c>
      <c r="K287" s="37">
        <v>0.59</v>
      </c>
      <c r="L287" s="38"/>
      <c r="M287" s="39"/>
      <c r="N287" s="39"/>
      <c r="O287" s="38"/>
      <c r="P287" s="39"/>
      <c r="Q287" s="435"/>
      <c r="R287" s="247"/>
      <c r="S287" s="247"/>
      <c r="T287" s="247"/>
      <c r="U287" s="247"/>
      <c r="V287" s="247"/>
      <c r="W287" s="247"/>
      <c r="X287" s="247"/>
      <c r="Y287" s="247"/>
      <c r="Z287" s="247"/>
      <c r="AA287" s="247"/>
      <c r="AB287" s="247"/>
      <c r="AC287" s="247"/>
    </row>
    <row r="288">
      <c r="A288" s="433" t="s">
        <v>2004</v>
      </c>
      <c r="B288" s="290" t="s">
        <v>1916</v>
      </c>
      <c r="C288" s="290" t="s">
        <v>1288</v>
      </c>
      <c r="D288" s="290" t="s">
        <v>1691</v>
      </c>
      <c r="E288" s="434">
        <v>45681.0</v>
      </c>
      <c r="F288" s="38"/>
      <c r="G288" s="39"/>
      <c r="H288" s="39"/>
      <c r="I288" s="36">
        <v>24.78</v>
      </c>
      <c r="J288" s="37">
        <v>0.15</v>
      </c>
      <c r="K288" s="37">
        <v>0.69</v>
      </c>
      <c r="L288" s="38"/>
      <c r="M288" s="39"/>
      <c r="N288" s="39"/>
      <c r="O288" s="38"/>
      <c r="P288" s="39"/>
      <c r="Q288" s="435"/>
      <c r="R288" s="247"/>
      <c r="S288" s="247"/>
      <c r="T288" s="247"/>
      <c r="U288" s="247"/>
      <c r="V288" s="247"/>
      <c r="W288" s="247"/>
      <c r="X288" s="247"/>
      <c r="Y288" s="247"/>
      <c r="Z288" s="247"/>
      <c r="AA288" s="247"/>
      <c r="AB288" s="247"/>
      <c r="AC288" s="247"/>
    </row>
    <row r="289">
      <c r="A289" s="433" t="s">
        <v>2005</v>
      </c>
      <c r="B289" s="290" t="s">
        <v>1916</v>
      </c>
      <c r="C289" s="290" t="s">
        <v>2006</v>
      </c>
      <c r="D289" s="290" t="s">
        <v>1689</v>
      </c>
      <c r="E289" s="434">
        <v>45681.0</v>
      </c>
      <c r="F289" s="38"/>
      <c r="G289" s="39"/>
      <c r="H289" s="39"/>
      <c r="I289" s="36">
        <v>19.78</v>
      </c>
      <c r="J289" s="37">
        <v>1.63</v>
      </c>
      <c r="K289" s="37">
        <v>1.13</v>
      </c>
      <c r="L289" s="38"/>
      <c r="M289" s="39"/>
      <c r="N289" s="39"/>
      <c r="O289" s="38"/>
      <c r="P289" s="39"/>
      <c r="Q289" s="435"/>
      <c r="R289" s="247"/>
      <c r="S289" s="247"/>
      <c r="T289" s="247"/>
      <c r="U289" s="247"/>
      <c r="V289" s="247"/>
      <c r="W289" s="247"/>
      <c r="X289" s="247"/>
      <c r="Y289" s="247"/>
      <c r="Z289" s="247"/>
      <c r="AA289" s="247"/>
      <c r="AB289" s="247"/>
      <c r="AC289" s="247"/>
    </row>
    <row r="290">
      <c r="A290" s="433" t="s">
        <v>2007</v>
      </c>
      <c r="B290" s="290" t="s">
        <v>1916</v>
      </c>
      <c r="C290" s="290" t="s">
        <v>1859</v>
      </c>
      <c r="D290" s="290" t="s">
        <v>1672</v>
      </c>
      <c r="E290" s="434">
        <v>45681.0</v>
      </c>
      <c r="F290" s="141"/>
      <c r="G290" s="37"/>
      <c r="H290" s="37"/>
      <c r="I290" s="36">
        <v>19.92</v>
      </c>
      <c r="J290" s="37">
        <v>1.02</v>
      </c>
      <c r="K290" s="37">
        <v>0.5</v>
      </c>
      <c r="L290" s="40"/>
      <c r="M290" s="37"/>
      <c r="N290" s="37"/>
      <c r="O290" s="40"/>
      <c r="P290" s="39"/>
      <c r="Q290" s="435"/>
      <c r="R290" s="247"/>
      <c r="S290" s="247"/>
      <c r="T290" s="247"/>
      <c r="U290" s="247"/>
      <c r="V290" s="247"/>
      <c r="W290" s="247"/>
      <c r="X290" s="247"/>
      <c r="Y290" s="247"/>
      <c r="Z290" s="247"/>
      <c r="AA290" s="247"/>
      <c r="AB290" s="247"/>
      <c r="AC290" s="247"/>
    </row>
    <row r="291">
      <c r="A291" s="433" t="s">
        <v>2008</v>
      </c>
      <c r="B291" s="290" t="s">
        <v>1916</v>
      </c>
      <c r="C291" s="290" t="s">
        <v>2009</v>
      </c>
      <c r="D291" s="290" t="s">
        <v>1691</v>
      </c>
      <c r="E291" s="434">
        <v>45681.0</v>
      </c>
      <c r="F291" s="38"/>
      <c r="G291" s="39"/>
      <c r="H291" s="39"/>
      <c r="I291" s="36">
        <v>29.65</v>
      </c>
      <c r="J291" s="39"/>
      <c r="K291" s="37">
        <v>0.96</v>
      </c>
      <c r="L291" s="38"/>
      <c r="M291" s="39"/>
      <c r="N291" s="39"/>
      <c r="O291" s="38"/>
      <c r="P291" s="39"/>
      <c r="Q291" s="435"/>
      <c r="R291" s="247"/>
      <c r="S291" s="247"/>
      <c r="T291" s="247"/>
      <c r="U291" s="247"/>
      <c r="V291" s="247"/>
      <c r="W291" s="247"/>
      <c r="X291" s="247"/>
      <c r="Y291" s="247"/>
      <c r="Z291" s="247"/>
      <c r="AA291" s="247"/>
      <c r="AB291" s="247"/>
      <c r="AC291" s="247"/>
    </row>
    <row r="292">
      <c r="A292" s="433" t="s">
        <v>2010</v>
      </c>
      <c r="B292" s="290" t="s">
        <v>1916</v>
      </c>
      <c r="C292" s="290" t="s">
        <v>1923</v>
      </c>
      <c r="D292" s="290" t="s">
        <v>1670</v>
      </c>
      <c r="E292" s="434">
        <v>45681.0</v>
      </c>
      <c r="F292" s="38"/>
      <c r="G292" s="39"/>
      <c r="H292" s="39"/>
      <c r="I292" s="36">
        <v>31.49</v>
      </c>
      <c r="J292" s="37">
        <v>1.7</v>
      </c>
      <c r="K292" s="37">
        <v>1.63</v>
      </c>
      <c r="L292" s="38"/>
      <c r="M292" s="39"/>
      <c r="N292" s="39"/>
      <c r="O292" s="38"/>
      <c r="P292" s="39"/>
      <c r="Q292" s="435"/>
      <c r="R292" s="247"/>
      <c r="S292" s="247"/>
      <c r="T292" s="247"/>
      <c r="U292" s="247"/>
      <c r="V292" s="247"/>
      <c r="W292" s="247"/>
      <c r="X292" s="247"/>
      <c r="Y292" s="247"/>
      <c r="Z292" s="247"/>
      <c r="AA292" s="247"/>
      <c r="AB292" s="247"/>
      <c r="AC292" s="247"/>
    </row>
    <row r="293">
      <c r="A293" s="433" t="s">
        <v>2011</v>
      </c>
      <c r="B293" s="290" t="s">
        <v>1916</v>
      </c>
      <c r="C293" s="290" t="s">
        <v>1843</v>
      </c>
      <c r="D293" s="290" t="s">
        <v>1691</v>
      </c>
      <c r="E293" s="434">
        <v>45681.0</v>
      </c>
      <c r="F293" s="38"/>
      <c r="G293" s="39"/>
      <c r="H293" s="39"/>
      <c r="I293" s="36">
        <v>28.67</v>
      </c>
      <c r="J293" s="37">
        <v>0.63</v>
      </c>
      <c r="K293" s="37">
        <v>5.12</v>
      </c>
      <c r="L293" s="40"/>
      <c r="M293" s="37"/>
      <c r="N293" s="37"/>
      <c r="O293" s="40"/>
      <c r="P293" s="37"/>
      <c r="Q293" s="436"/>
      <c r="R293" s="247"/>
      <c r="S293" s="247"/>
      <c r="T293" s="247"/>
      <c r="U293" s="247"/>
      <c r="V293" s="247"/>
      <c r="W293" s="247"/>
      <c r="X293" s="247"/>
      <c r="Y293" s="247"/>
      <c r="Z293" s="247"/>
      <c r="AA293" s="247"/>
      <c r="AB293" s="247"/>
      <c r="AC293" s="247"/>
    </row>
    <row r="294">
      <c r="A294" s="433" t="s">
        <v>2012</v>
      </c>
      <c r="B294" s="290" t="s">
        <v>1916</v>
      </c>
      <c r="C294" s="290" t="s">
        <v>1859</v>
      </c>
      <c r="D294" s="290" t="s">
        <v>1672</v>
      </c>
      <c r="E294" s="434">
        <v>45681.0</v>
      </c>
      <c r="F294" s="38"/>
      <c r="G294" s="39"/>
      <c r="H294" s="39"/>
      <c r="I294" s="36">
        <v>47.13</v>
      </c>
      <c r="J294" s="37">
        <v>0.14</v>
      </c>
      <c r="K294" s="37">
        <v>1.83</v>
      </c>
      <c r="L294" s="40"/>
      <c r="M294" s="37"/>
      <c r="N294" s="37"/>
      <c r="O294" s="40"/>
      <c r="P294" s="37"/>
      <c r="Q294" s="436"/>
      <c r="R294" s="247"/>
      <c r="S294" s="247"/>
      <c r="T294" s="247"/>
      <c r="U294" s="247"/>
      <c r="V294" s="247"/>
      <c r="W294" s="247"/>
      <c r="X294" s="247"/>
      <c r="Y294" s="247"/>
      <c r="Z294" s="247"/>
      <c r="AA294" s="247"/>
      <c r="AB294" s="247"/>
      <c r="AC294" s="247"/>
    </row>
    <row r="295">
      <c r="A295" s="433" t="s">
        <v>2013</v>
      </c>
      <c r="B295" s="290" t="s">
        <v>1916</v>
      </c>
      <c r="C295" s="290" t="s">
        <v>1317</v>
      </c>
      <c r="D295" s="290" t="s">
        <v>1689</v>
      </c>
      <c r="E295" s="434">
        <v>45681.0</v>
      </c>
      <c r="F295" s="38"/>
      <c r="G295" s="39"/>
      <c r="H295" s="39"/>
      <c r="I295" s="36">
        <v>19.57</v>
      </c>
      <c r="J295" s="37">
        <v>0.27</v>
      </c>
      <c r="K295" s="37">
        <v>0.56</v>
      </c>
      <c r="L295" s="40"/>
      <c r="M295" s="37"/>
      <c r="N295" s="37"/>
      <c r="O295" s="40"/>
      <c r="P295" s="37"/>
      <c r="Q295" s="436"/>
      <c r="R295" s="247"/>
      <c r="S295" s="247"/>
      <c r="T295" s="247"/>
      <c r="U295" s="247"/>
      <c r="V295" s="247"/>
      <c r="W295" s="247"/>
      <c r="X295" s="247"/>
      <c r="Y295" s="247"/>
      <c r="Z295" s="247"/>
      <c r="AA295" s="247"/>
      <c r="AB295" s="247"/>
      <c r="AC295" s="247"/>
    </row>
    <row r="296">
      <c r="A296" s="433" t="s">
        <v>2014</v>
      </c>
      <c r="B296" s="290" t="s">
        <v>1916</v>
      </c>
      <c r="C296" s="290" t="s">
        <v>1934</v>
      </c>
      <c r="D296" s="290" t="s">
        <v>1670</v>
      </c>
      <c r="E296" s="434">
        <v>45681.0</v>
      </c>
      <c r="F296" s="38"/>
      <c r="G296" s="39"/>
      <c r="H296" s="39"/>
      <c r="I296" s="36">
        <v>30.22</v>
      </c>
      <c r="J296" s="37">
        <v>0.18</v>
      </c>
      <c r="K296" s="37">
        <v>0.91</v>
      </c>
      <c r="L296" s="40"/>
      <c r="M296" s="37"/>
      <c r="N296" s="37"/>
      <c r="O296" s="40"/>
      <c r="P296" s="37"/>
      <c r="Q296" s="436"/>
      <c r="R296" s="247"/>
      <c r="S296" s="247"/>
      <c r="T296" s="247"/>
      <c r="U296" s="247"/>
      <c r="V296" s="247"/>
      <c r="W296" s="247"/>
      <c r="X296" s="247"/>
      <c r="Y296" s="247"/>
      <c r="Z296" s="247"/>
      <c r="AA296" s="247"/>
      <c r="AB296" s="247"/>
      <c r="AC296" s="247"/>
    </row>
    <row r="297">
      <c r="A297" s="433" t="s">
        <v>2015</v>
      </c>
      <c r="B297" s="290" t="s">
        <v>1916</v>
      </c>
      <c r="C297" s="290" t="s">
        <v>2016</v>
      </c>
      <c r="D297" s="290" t="s">
        <v>1691</v>
      </c>
      <c r="E297" s="434">
        <v>45681.0</v>
      </c>
      <c r="F297" s="141"/>
      <c r="G297" s="37"/>
      <c r="H297" s="37"/>
      <c r="I297" s="36">
        <v>27.59</v>
      </c>
      <c r="J297" s="37">
        <v>0.37</v>
      </c>
      <c r="K297" s="37">
        <v>0.94</v>
      </c>
      <c r="L297" s="40"/>
      <c r="M297" s="37"/>
      <c r="N297" s="37"/>
      <c r="O297" s="40"/>
      <c r="P297" s="37"/>
      <c r="Q297" s="436"/>
      <c r="R297" s="247"/>
      <c r="S297" s="247"/>
      <c r="T297" s="247"/>
      <c r="U297" s="247"/>
      <c r="V297" s="247"/>
      <c r="W297" s="247"/>
      <c r="X297" s="247"/>
      <c r="Y297" s="247"/>
      <c r="Z297" s="247"/>
      <c r="AA297" s="247"/>
      <c r="AB297" s="247"/>
      <c r="AC297" s="247"/>
    </row>
    <row r="298">
      <c r="A298" s="433" t="s">
        <v>2017</v>
      </c>
      <c r="B298" s="290" t="s">
        <v>1916</v>
      </c>
      <c r="C298" s="290" t="s">
        <v>1934</v>
      </c>
      <c r="D298" s="290" t="s">
        <v>1670</v>
      </c>
      <c r="E298" s="434">
        <v>45681.0</v>
      </c>
      <c r="F298" s="38"/>
      <c r="G298" s="39"/>
      <c r="H298" s="39"/>
      <c r="I298" s="36">
        <v>38.04</v>
      </c>
      <c r="J298" s="39"/>
      <c r="K298" s="37">
        <v>1.17</v>
      </c>
      <c r="L298" s="38"/>
      <c r="M298" s="39"/>
      <c r="N298" s="39"/>
      <c r="O298" s="38"/>
      <c r="P298" s="39"/>
      <c r="Q298" s="435"/>
      <c r="R298" s="247"/>
      <c r="S298" s="247"/>
      <c r="T298" s="247"/>
      <c r="U298" s="247"/>
      <c r="V298" s="247"/>
      <c r="W298" s="247"/>
      <c r="X298" s="247"/>
      <c r="Y298" s="247"/>
      <c r="Z298" s="247"/>
      <c r="AA298" s="247"/>
      <c r="AB298" s="247"/>
      <c r="AC298" s="247"/>
    </row>
    <row r="299">
      <c r="A299" s="433" t="s">
        <v>2018</v>
      </c>
      <c r="B299" s="290" t="s">
        <v>1916</v>
      </c>
      <c r="C299" s="290" t="s">
        <v>1288</v>
      </c>
      <c r="D299" s="290" t="s">
        <v>1691</v>
      </c>
      <c r="E299" s="434">
        <v>45681.0</v>
      </c>
      <c r="F299" s="141"/>
      <c r="G299" s="37"/>
      <c r="H299" s="37"/>
      <c r="I299" s="36">
        <v>25.95</v>
      </c>
      <c r="J299" s="37">
        <v>0.15</v>
      </c>
      <c r="K299" s="37">
        <v>0.73</v>
      </c>
      <c r="L299" s="38"/>
      <c r="M299" s="39"/>
      <c r="N299" s="39"/>
      <c r="O299" s="38"/>
      <c r="P299" s="39"/>
      <c r="Q299" s="435"/>
      <c r="R299" s="247"/>
      <c r="S299" s="247"/>
      <c r="T299" s="247"/>
      <c r="U299" s="247"/>
      <c r="V299" s="247"/>
      <c r="W299" s="247"/>
      <c r="X299" s="247"/>
      <c r="Y299" s="247"/>
      <c r="Z299" s="247"/>
      <c r="AA299" s="247"/>
      <c r="AB299" s="247"/>
      <c r="AC299" s="247"/>
    </row>
    <row r="300">
      <c r="A300" s="433" t="s">
        <v>2019</v>
      </c>
      <c r="B300" s="290" t="s">
        <v>1916</v>
      </c>
      <c r="C300" s="290" t="s">
        <v>1985</v>
      </c>
      <c r="D300" s="290" t="s">
        <v>1638</v>
      </c>
      <c r="E300" s="434">
        <v>45681.0</v>
      </c>
      <c r="F300" s="38"/>
      <c r="G300" s="39"/>
      <c r="H300" s="39"/>
      <c r="I300" s="36">
        <v>7.99</v>
      </c>
      <c r="J300" s="37">
        <v>0.41</v>
      </c>
      <c r="K300" s="37">
        <v>0.23</v>
      </c>
      <c r="L300" s="40"/>
      <c r="M300" s="37"/>
      <c r="N300" s="37"/>
      <c r="O300" s="40"/>
      <c r="P300" s="37"/>
      <c r="Q300" s="436"/>
      <c r="R300" s="247"/>
      <c r="S300" s="247"/>
      <c r="T300" s="247"/>
      <c r="U300" s="247"/>
      <c r="V300" s="247"/>
      <c r="W300" s="247"/>
      <c r="X300" s="247"/>
      <c r="Y300" s="247"/>
      <c r="Z300" s="247"/>
      <c r="AA300" s="247"/>
      <c r="AB300" s="247"/>
      <c r="AC300" s="247"/>
    </row>
    <row r="301">
      <c r="A301" s="433" t="s">
        <v>2020</v>
      </c>
      <c r="B301" s="290" t="s">
        <v>1916</v>
      </c>
      <c r="C301" s="290" t="s">
        <v>2009</v>
      </c>
      <c r="D301" s="290" t="s">
        <v>1691</v>
      </c>
      <c r="E301" s="434">
        <v>45681.0</v>
      </c>
      <c r="F301" s="38"/>
      <c r="G301" s="39"/>
      <c r="H301" s="39"/>
      <c r="I301" s="36">
        <v>28.13</v>
      </c>
      <c r="J301" s="37">
        <v>0.96</v>
      </c>
      <c r="K301" s="39"/>
      <c r="L301" s="40"/>
      <c r="M301" s="37"/>
      <c r="N301" s="37"/>
      <c r="O301" s="40"/>
      <c r="P301" s="37"/>
      <c r="Q301" s="436"/>
      <c r="R301" s="247"/>
      <c r="S301" s="247"/>
      <c r="T301" s="247"/>
      <c r="U301" s="247"/>
      <c r="V301" s="247"/>
      <c r="W301" s="247"/>
      <c r="X301" s="247"/>
      <c r="Y301" s="247"/>
      <c r="Z301" s="247"/>
      <c r="AA301" s="247"/>
      <c r="AB301" s="247"/>
      <c r="AC301" s="247"/>
    </row>
    <row r="302">
      <c r="A302" s="433" t="s">
        <v>2021</v>
      </c>
      <c r="B302" s="290" t="s">
        <v>1916</v>
      </c>
      <c r="C302" s="290" t="s">
        <v>2009</v>
      </c>
      <c r="D302" s="290" t="s">
        <v>1691</v>
      </c>
      <c r="E302" s="434">
        <v>45681.0</v>
      </c>
      <c r="F302" s="36"/>
      <c r="G302" s="37"/>
      <c r="H302" s="37"/>
      <c r="I302" s="36">
        <v>25.81</v>
      </c>
      <c r="J302" s="184">
        <v>0.39</v>
      </c>
      <c r="K302" s="184">
        <v>0.81</v>
      </c>
      <c r="L302" s="40"/>
      <c r="M302" s="37"/>
      <c r="N302" s="37"/>
      <c r="O302" s="40"/>
      <c r="P302" s="37"/>
      <c r="Q302" s="436"/>
      <c r="R302" s="247"/>
      <c r="S302" s="247"/>
      <c r="T302" s="247"/>
      <c r="U302" s="247"/>
      <c r="V302" s="247"/>
      <c r="W302" s="247"/>
      <c r="X302" s="247"/>
      <c r="Y302" s="247"/>
      <c r="Z302" s="247"/>
      <c r="AA302" s="247"/>
      <c r="AB302" s="247"/>
      <c r="AC302" s="247"/>
    </row>
    <row r="303">
      <c r="A303" s="433" t="s">
        <v>2022</v>
      </c>
      <c r="B303" s="290" t="s">
        <v>1916</v>
      </c>
      <c r="C303" s="290" t="s">
        <v>2023</v>
      </c>
      <c r="D303" s="290" t="s">
        <v>1689</v>
      </c>
      <c r="E303" s="434">
        <v>45681.0</v>
      </c>
      <c r="F303" s="141"/>
      <c r="G303" s="39"/>
      <c r="H303" s="39"/>
      <c r="I303" s="36">
        <v>19.1</v>
      </c>
      <c r="J303" s="37">
        <v>0.15</v>
      </c>
      <c r="K303" s="37">
        <v>1.31</v>
      </c>
      <c r="L303" s="38"/>
      <c r="M303" s="39"/>
      <c r="N303" s="39"/>
      <c r="O303" s="38"/>
      <c r="P303" s="39"/>
      <c r="Q303" s="435"/>
      <c r="R303" s="247"/>
      <c r="S303" s="247"/>
      <c r="T303" s="247"/>
      <c r="U303" s="247"/>
      <c r="V303" s="247"/>
      <c r="W303" s="247"/>
      <c r="X303" s="247"/>
      <c r="Y303" s="247"/>
      <c r="Z303" s="247"/>
      <c r="AA303" s="247"/>
      <c r="AB303" s="247"/>
      <c r="AC303" s="247"/>
    </row>
    <row r="304">
      <c r="A304" s="433" t="s">
        <v>2024</v>
      </c>
      <c r="B304" s="290" t="s">
        <v>2025</v>
      </c>
      <c r="C304" s="290" t="s">
        <v>2026</v>
      </c>
      <c r="D304" s="290" t="s">
        <v>2027</v>
      </c>
      <c r="E304" s="434">
        <v>45688.0</v>
      </c>
      <c r="F304" s="36">
        <v>18.3</v>
      </c>
      <c r="G304" s="39"/>
      <c r="H304" s="39"/>
      <c r="I304" s="38"/>
      <c r="J304" s="39"/>
      <c r="K304" s="39"/>
      <c r="L304" s="38"/>
      <c r="M304" s="39"/>
      <c r="N304" s="39"/>
      <c r="O304" s="38"/>
      <c r="P304" s="39"/>
      <c r="Q304" s="435"/>
      <c r="R304" s="247"/>
      <c r="S304" s="247"/>
      <c r="T304" s="247"/>
      <c r="U304" s="247"/>
      <c r="V304" s="247"/>
      <c r="W304" s="247"/>
      <c r="X304" s="247"/>
      <c r="Y304" s="247"/>
      <c r="Z304" s="247"/>
      <c r="AA304" s="247"/>
      <c r="AB304" s="247"/>
      <c r="AC304" s="247"/>
    </row>
    <row r="305">
      <c r="A305" s="433" t="s">
        <v>2028</v>
      </c>
      <c r="B305" s="290" t="s">
        <v>2025</v>
      </c>
      <c r="C305" s="290" t="s">
        <v>2026</v>
      </c>
      <c r="D305" s="290" t="s">
        <v>2027</v>
      </c>
      <c r="E305" s="434">
        <v>45688.0</v>
      </c>
      <c r="F305" s="36">
        <v>16.2</v>
      </c>
      <c r="G305" s="39"/>
      <c r="H305" s="39"/>
      <c r="I305" s="38"/>
      <c r="J305" s="39"/>
      <c r="K305" s="39"/>
      <c r="L305" s="38"/>
      <c r="M305" s="39"/>
      <c r="N305" s="39"/>
      <c r="O305" s="38"/>
      <c r="P305" s="39"/>
      <c r="Q305" s="435"/>
      <c r="R305" s="247"/>
      <c r="S305" s="247"/>
      <c r="T305" s="247"/>
      <c r="U305" s="247"/>
      <c r="V305" s="247"/>
      <c r="W305" s="247"/>
      <c r="X305" s="247"/>
      <c r="Y305" s="247"/>
      <c r="Z305" s="247"/>
      <c r="AA305" s="247"/>
      <c r="AB305" s="247"/>
      <c r="AC305" s="247"/>
    </row>
    <row r="306">
      <c r="A306" s="433" t="s">
        <v>2029</v>
      </c>
      <c r="B306" s="290" t="s">
        <v>2025</v>
      </c>
      <c r="C306" s="290" t="s">
        <v>2026</v>
      </c>
      <c r="D306" s="290" t="s">
        <v>2027</v>
      </c>
      <c r="E306" s="434">
        <v>45688.0</v>
      </c>
      <c r="F306" s="36">
        <v>11.7</v>
      </c>
      <c r="G306" s="39"/>
      <c r="H306" s="39"/>
      <c r="I306" s="38"/>
      <c r="J306" s="39"/>
      <c r="K306" s="39"/>
      <c r="L306" s="38"/>
      <c r="M306" s="39"/>
      <c r="N306" s="39"/>
      <c r="O306" s="38"/>
      <c r="P306" s="39"/>
      <c r="Q306" s="435"/>
      <c r="R306" s="247"/>
      <c r="S306" s="247"/>
      <c r="T306" s="247"/>
      <c r="U306" s="247"/>
      <c r="V306" s="247"/>
      <c r="W306" s="247"/>
      <c r="X306" s="247"/>
      <c r="Y306" s="247"/>
      <c r="Z306" s="247"/>
      <c r="AA306" s="247"/>
      <c r="AB306" s="247"/>
      <c r="AC306" s="247"/>
    </row>
    <row r="307">
      <c r="A307" s="433" t="s">
        <v>2030</v>
      </c>
      <c r="B307" s="290" t="s">
        <v>2025</v>
      </c>
      <c r="C307" s="290" t="s">
        <v>2026</v>
      </c>
      <c r="D307" s="290" t="s">
        <v>2027</v>
      </c>
      <c r="E307" s="434">
        <v>45688.0</v>
      </c>
      <c r="F307" s="36">
        <v>9.6</v>
      </c>
      <c r="G307" s="39"/>
      <c r="H307" s="39"/>
      <c r="I307" s="38"/>
      <c r="J307" s="39"/>
      <c r="K307" s="39"/>
      <c r="L307" s="38"/>
      <c r="M307" s="39"/>
      <c r="N307" s="39"/>
      <c r="O307" s="38"/>
      <c r="P307" s="39"/>
      <c r="Q307" s="435"/>
      <c r="R307" s="247"/>
      <c r="S307" s="247"/>
      <c r="T307" s="247"/>
      <c r="U307" s="247"/>
      <c r="V307" s="247"/>
      <c r="W307" s="247"/>
      <c r="X307" s="247"/>
      <c r="Y307" s="247"/>
      <c r="Z307" s="247"/>
      <c r="AA307" s="247"/>
      <c r="AB307" s="247"/>
      <c r="AC307" s="247"/>
    </row>
    <row r="308">
      <c r="A308" s="433" t="s">
        <v>2031</v>
      </c>
      <c r="B308" s="290" t="s">
        <v>2025</v>
      </c>
      <c r="C308" s="290" t="s">
        <v>2026</v>
      </c>
      <c r="D308" s="290" t="s">
        <v>2027</v>
      </c>
      <c r="E308" s="434">
        <v>45688.0</v>
      </c>
      <c r="F308" s="36">
        <v>7.8</v>
      </c>
      <c r="G308" s="39"/>
      <c r="H308" s="39"/>
      <c r="I308" s="38"/>
      <c r="J308" s="39"/>
      <c r="K308" s="39"/>
      <c r="L308" s="38"/>
      <c r="M308" s="39"/>
      <c r="N308" s="39"/>
      <c r="O308" s="38"/>
      <c r="P308" s="39"/>
      <c r="Q308" s="435"/>
      <c r="R308" s="247"/>
      <c r="S308" s="247"/>
      <c r="T308" s="247"/>
      <c r="U308" s="247"/>
      <c r="V308" s="247"/>
      <c r="W308" s="247"/>
      <c r="X308" s="247"/>
      <c r="Y308" s="247"/>
      <c r="Z308" s="247"/>
      <c r="AA308" s="247"/>
      <c r="AB308" s="247"/>
      <c r="AC308" s="247"/>
    </row>
    <row r="309">
      <c r="A309" s="433" t="s">
        <v>2032</v>
      </c>
      <c r="B309" s="290" t="s">
        <v>2025</v>
      </c>
      <c r="C309" s="290" t="s">
        <v>2026</v>
      </c>
      <c r="D309" s="290" t="s">
        <v>2027</v>
      </c>
      <c r="E309" s="434">
        <v>45688.0</v>
      </c>
      <c r="F309" s="36">
        <v>20.4</v>
      </c>
      <c r="G309" s="39"/>
      <c r="H309" s="39"/>
      <c r="I309" s="38"/>
      <c r="J309" s="39"/>
      <c r="K309" s="39"/>
      <c r="L309" s="38"/>
      <c r="M309" s="39"/>
      <c r="N309" s="39"/>
      <c r="O309" s="38"/>
      <c r="P309" s="39"/>
      <c r="Q309" s="435"/>
      <c r="R309" s="247"/>
      <c r="S309" s="247"/>
      <c r="T309" s="247"/>
      <c r="U309" s="247"/>
      <c r="V309" s="247"/>
      <c r="W309" s="247"/>
      <c r="X309" s="247"/>
      <c r="Y309" s="247"/>
      <c r="Z309" s="247"/>
      <c r="AA309" s="247"/>
      <c r="AB309" s="247"/>
      <c r="AC309" s="247"/>
    </row>
    <row r="310">
      <c r="A310" s="433" t="s">
        <v>2033</v>
      </c>
      <c r="B310" s="290" t="s">
        <v>2025</v>
      </c>
      <c r="C310" s="290" t="s">
        <v>2026</v>
      </c>
      <c r="D310" s="290" t="s">
        <v>2027</v>
      </c>
      <c r="E310" s="434">
        <v>45688.0</v>
      </c>
      <c r="F310" s="36">
        <v>20.1</v>
      </c>
      <c r="G310" s="39"/>
      <c r="H310" s="39"/>
      <c r="I310" s="38"/>
      <c r="J310" s="39"/>
      <c r="K310" s="39"/>
      <c r="L310" s="38"/>
      <c r="M310" s="39"/>
      <c r="N310" s="39"/>
      <c r="O310" s="38"/>
      <c r="P310" s="39"/>
      <c r="Q310" s="435"/>
      <c r="R310" s="247"/>
      <c r="S310" s="247"/>
      <c r="T310" s="247"/>
      <c r="U310" s="247"/>
      <c r="V310" s="247"/>
      <c r="W310" s="247"/>
      <c r="X310" s="247"/>
      <c r="Y310" s="247"/>
      <c r="Z310" s="247"/>
      <c r="AA310" s="247"/>
      <c r="AB310" s="247"/>
      <c r="AC310" s="247"/>
    </row>
    <row r="311">
      <c r="A311" s="433" t="s">
        <v>2034</v>
      </c>
      <c r="B311" s="290" t="s">
        <v>2025</v>
      </c>
      <c r="C311" s="290" t="s">
        <v>2026</v>
      </c>
      <c r="D311" s="290" t="s">
        <v>2027</v>
      </c>
      <c r="E311" s="434">
        <v>45688.0</v>
      </c>
      <c r="F311" s="36">
        <v>18.0</v>
      </c>
      <c r="G311" s="39"/>
      <c r="H311" s="39"/>
      <c r="I311" s="38"/>
      <c r="J311" s="39"/>
      <c r="K311" s="39"/>
      <c r="L311" s="38"/>
      <c r="M311" s="39"/>
      <c r="N311" s="39"/>
      <c r="O311" s="38"/>
      <c r="P311" s="39"/>
      <c r="Q311" s="435"/>
      <c r="R311" s="247"/>
      <c r="S311" s="247"/>
      <c r="T311" s="247"/>
      <c r="U311" s="247"/>
      <c r="V311" s="247"/>
      <c r="W311" s="247"/>
      <c r="X311" s="247"/>
      <c r="Y311" s="247"/>
      <c r="Z311" s="247"/>
      <c r="AA311" s="247"/>
      <c r="AB311" s="247"/>
      <c r="AC311" s="247"/>
    </row>
    <row r="312">
      <c r="A312" s="433" t="s">
        <v>2035</v>
      </c>
      <c r="B312" s="290" t="s">
        <v>2025</v>
      </c>
      <c r="C312" s="290" t="s">
        <v>2026</v>
      </c>
      <c r="D312" s="290" t="s">
        <v>2027</v>
      </c>
      <c r="E312" s="434">
        <v>45688.0</v>
      </c>
      <c r="F312" s="36">
        <v>18.3</v>
      </c>
      <c r="G312" s="39"/>
      <c r="H312" s="39"/>
      <c r="I312" s="38"/>
      <c r="J312" s="39"/>
      <c r="K312" s="39"/>
      <c r="L312" s="38"/>
      <c r="M312" s="39"/>
      <c r="N312" s="39"/>
      <c r="O312" s="38"/>
      <c r="P312" s="39"/>
      <c r="Q312" s="435"/>
      <c r="R312" s="247"/>
      <c r="S312" s="247"/>
      <c r="T312" s="247"/>
      <c r="U312" s="247"/>
      <c r="V312" s="247"/>
      <c r="W312" s="247"/>
      <c r="X312" s="247"/>
      <c r="Y312" s="247"/>
      <c r="Z312" s="247"/>
      <c r="AA312" s="247"/>
      <c r="AB312" s="247"/>
      <c r="AC312" s="247"/>
    </row>
    <row r="313">
      <c r="A313" s="433" t="s">
        <v>2036</v>
      </c>
      <c r="B313" s="290" t="s">
        <v>2025</v>
      </c>
      <c r="C313" s="290" t="s">
        <v>2026</v>
      </c>
      <c r="D313" s="290" t="s">
        <v>2027</v>
      </c>
      <c r="E313" s="434">
        <v>45688.0</v>
      </c>
      <c r="F313" s="36">
        <v>20.1</v>
      </c>
      <c r="G313" s="39"/>
      <c r="H313" s="39"/>
      <c r="I313" s="38"/>
      <c r="J313" s="39"/>
      <c r="K313" s="39"/>
      <c r="L313" s="40"/>
      <c r="M313" s="37"/>
      <c r="N313" s="37"/>
      <c r="O313" s="40"/>
      <c r="P313" s="37"/>
      <c r="Q313" s="436"/>
      <c r="R313" s="247"/>
      <c r="S313" s="247"/>
      <c r="T313" s="247"/>
      <c r="U313" s="247"/>
      <c r="V313" s="247"/>
      <c r="W313" s="247"/>
      <c r="X313" s="247"/>
      <c r="Y313" s="247"/>
      <c r="Z313" s="247"/>
      <c r="AA313" s="247"/>
      <c r="AB313" s="247"/>
      <c r="AC313" s="247"/>
    </row>
    <row r="314">
      <c r="A314" s="433" t="s">
        <v>2037</v>
      </c>
      <c r="B314" s="290" t="s">
        <v>2025</v>
      </c>
      <c r="C314" s="290" t="s">
        <v>2026</v>
      </c>
      <c r="D314" s="290" t="s">
        <v>2027</v>
      </c>
      <c r="E314" s="434">
        <v>45688.0</v>
      </c>
      <c r="F314" s="36">
        <v>18.3</v>
      </c>
      <c r="G314" s="39"/>
      <c r="H314" s="39"/>
      <c r="I314" s="40"/>
      <c r="J314" s="39"/>
      <c r="K314" s="39"/>
      <c r="L314" s="38"/>
      <c r="M314" s="39"/>
      <c r="N314" s="39"/>
      <c r="O314" s="38"/>
      <c r="P314" s="39"/>
      <c r="Q314" s="435"/>
      <c r="R314" s="247"/>
      <c r="S314" s="247"/>
      <c r="T314" s="247"/>
      <c r="U314" s="247"/>
      <c r="V314" s="247"/>
      <c r="W314" s="247"/>
      <c r="X314" s="247"/>
      <c r="Y314" s="247"/>
      <c r="Z314" s="247"/>
      <c r="AA314" s="247"/>
      <c r="AB314" s="247"/>
      <c r="AC314" s="247"/>
    </row>
    <row r="315">
      <c r="A315" s="433" t="s">
        <v>2038</v>
      </c>
      <c r="B315" s="290" t="s">
        <v>1916</v>
      </c>
      <c r="C315" s="247"/>
      <c r="D315" s="290" t="s">
        <v>2039</v>
      </c>
      <c r="E315" s="434">
        <v>45685.0</v>
      </c>
      <c r="F315" s="439"/>
      <c r="G315" s="98"/>
      <c r="H315" s="98"/>
      <c r="I315" s="36">
        <v>19.6</v>
      </c>
      <c r="J315" s="37">
        <v>0.33</v>
      </c>
      <c r="K315" s="37">
        <v>0.33</v>
      </c>
      <c r="L315" s="38"/>
      <c r="M315" s="39"/>
      <c r="N315" s="39"/>
      <c r="O315" s="38"/>
      <c r="P315" s="39"/>
      <c r="Q315" s="435"/>
      <c r="R315" s="247"/>
      <c r="S315" s="247"/>
      <c r="T315" s="247"/>
      <c r="U315" s="247"/>
      <c r="V315" s="247"/>
      <c r="W315" s="247"/>
      <c r="X315" s="247"/>
      <c r="Y315" s="247"/>
      <c r="Z315" s="247"/>
      <c r="AA315" s="247"/>
      <c r="AB315" s="247"/>
      <c r="AC315" s="247"/>
    </row>
    <row r="316">
      <c r="A316" s="433" t="s">
        <v>2040</v>
      </c>
      <c r="B316" s="290" t="s">
        <v>1916</v>
      </c>
      <c r="C316" s="247"/>
      <c r="D316" s="290" t="s">
        <v>2041</v>
      </c>
      <c r="E316" s="434">
        <v>45685.0</v>
      </c>
      <c r="F316" s="439"/>
      <c r="G316" s="98"/>
      <c r="H316" s="98"/>
      <c r="I316" s="36">
        <v>26.4</v>
      </c>
      <c r="J316" s="37">
        <v>0.7</v>
      </c>
      <c r="K316" s="37">
        <v>1.15</v>
      </c>
      <c r="L316" s="38"/>
      <c r="M316" s="39"/>
      <c r="N316" s="39"/>
      <c r="O316" s="38"/>
      <c r="P316" s="39"/>
      <c r="Q316" s="435"/>
      <c r="R316" s="247"/>
      <c r="S316" s="247"/>
      <c r="T316" s="247"/>
      <c r="U316" s="247"/>
      <c r="V316" s="247"/>
      <c r="W316" s="247"/>
      <c r="X316" s="247"/>
      <c r="Y316" s="247"/>
      <c r="Z316" s="247"/>
      <c r="AA316" s="247"/>
      <c r="AB316" s="247"/>
      <c r="AC316" s="247"/>
    </row>
    <row r="317">
      <c r="A317" s="433" t="s">
        <v>2042</v>
      </c>
      <c r="B317" s="290" t="s">
        <v>1916</v>
      </c>
      <c r="C317" s="247"/>
      <c r="D317" s="290" t="s">
        <v>2043</v>
      </c>
      <c r="E317" s="434">
        <v>45685.0</v>
      </c>
      <c r="F317" s="439"/>
      <c r="G317" s="98"/>
      <c r="H317" s="98"/>
      <c r="I317" s="36">
        <v>23.33</v>
      </c>
      <c r="J317" s="37">
        <v>0.67</v>
      </c>
      <c r="K317" s="37">
        <v>1.03</v>
      </c>
      <c r="L317" s="38"/>
      <c r="M317" s="39"/>
      <c r="N317" s="39"/>
      <c r="O317" s="38"/>
      <c r="P317" s="39"/>
      <c r="Q317" s="435"/>
      <c r="R317" s="247"/>
      <c r="S317" s="247"/>
      <c r="T317" s="247"/>
      <c r="U317" s="247"/>
      <c r="V317" s="247"/>
      <c r="W317" s="247"/>
      <c r="X317" s="247"/>
      <c r="Y317" s="247"/>
      <c r="Z317" s="247"/>
      <c r="AA317" s="247"/>
      <c r="AB317" s="247"/>
      <c r="AC317" s="247"/>
    </row>
    <row r="318">
      <c r="A318" s="433" t="s">
        <v>2044</v>
      </c>
      <c r="B318" s="290" t="s">
        <v>1916</v>
      </c>
      <c r="C318" s="247"/>
      <c r="D318" s="290" t="s">
        <v>2041</v>
      </c>
      <c r="E318" s="434">
        <v>45685.0</v>
      </c>
      <c r="F318" s="38"/>
      <c r="G318" s="39"/>
      <c r="H318" s="39"/>
      <c r="I318" s="36">
        <v>25.21</v>
      </c>
      <c r="J318" s="37">
        <v>0.7</v>
      </c>
      <c r="K318" s="37">
        <v>1.2</v>
      </c>
      <c r="L318" s="40"/>
      <c r="M318" s="37"/>
      <c r="N318" s="37"/>
      <c r="O318" s="40"/>
      <c r="P318" s="37"/>
      <c r="Q318" s="436"/>
      <c r="R318" s="247"/>
      <c r="S318" s="247"/>
      <c r="T318" s="247"/>
      <c r="U318" s="247"/>
      <c r="V318" s="247"/>
      <c r="W318" s="247"/>
      <c r="X318" s="247"/>
      <c r="Y318" s="247"/>
      <c r="Z318" s="247"/>
      <c r="AA318" s="247"/>
      <c r="AB318" s="247"/>
      <c r="AC318" s="247"/>
    </row>
    <row r="319">
      <c r="A319" s="433" t="s">
        <v>2045</v>
      </c>
      <c r="B319" s="290" t="s">
        <v>1916</v>
      </c>
      <c r="C319" s="247"/>
      <c r="D319" s="290" t="s">
        <v>2046</v>
      </c>
      <c r="E319" s="434">
        <v>45685.0</v>
      </c>
      <c r="F319" s="38"/>
      <c r="G319" s="39"/>
      <c r="H319" s="39"/>
      <c r="I319" s="36">
        <v>20.21</v>
      </c>
      <c r="J319" s="37">
        <v>0.58</v>
      </c>
      <c r="K319" s="37">
        <v>0.65</v>
      </c>
      <c r="L319" s="38"/>
      <c r="M319" s="39"/>
      <c r="N319" s="39"/>
      <c r="O319" s="38"/>
      <c r="P319" s="39"/>
      <c r="Q319" s="435"/>
      <c r="R319" s="247"/>
      <c r="S319" s="247"/>
      <c r="T319" s="247"/>
      <c r="U319" s="247"/>
      <c r="V319" s="247"/>
      <c r="W319" s="247"/>
      <c r="X319" s="247"/>
      <c r="Y319" s="247"/>
      <c r="Z319" s="247"/>
      <c r="AA319" s="247"/>
      <c r="AB319" s="247"/>
      <c r="AC319" s="247"/>
    </row>
    <row r="320">
      <c r="A320" s="433" t="s">
        <v>2047</v>
      </c>
      <c r="B320" s="290" t="s">
        <v>1916</v>
      </c>
      <c r="C320" s="247"/>
      <c r="D320" s="290" t="s">
        <v>2048</v>
      </c>
      <c r="E320" s="434">
        <v>45685.0</v>
      </c>
      <c r="F320" s="36"/>
      <c r="G320" s="37"/>
      <c r="H320" s="37"/>
      <c r="I320" s="36">
        <v>35.43</v>
      </c>
      <c r="J320" s="37">
        <v>1.0</v>
      </c>
      <c r="K320" s="37">
        <v>1.81</v>
      </c>
      <c r="L320" s="40"/>
      <c r="M320" s="37"/>
      <c r="N320" s="37"/>
      <c r="O320" s="40"/>
      <c r="P320" s="37"/>
      <c r="Q320" s="436"/>
      <c r="R320" s="247"/>
      <c r="S320" s="247"/>
      <c r="T320" s="247"/>
      <c r="U320" s="247"/>
      <c r="V320" s="247"/>
      <c r="W320" s="247"/>
      <c r="X320" s="247"/>
      <c r="Y320" s="247"/>
      <c r="Z320" s="247"/>
      <c r="AA320" s="247"/>
      <c r="AB320" s="247"/>
      <c r="AC320" s="247"/>
    </row>
    <row r="321">
      <c r="A321" s="433" t="s">
        <v>2049</v>
      </c>
      <c r="B321" s="290" t="s">
        <v>1916</v>
      </c>
      <c r="C321" s="247"/>
      <c r="D321" s="290" t="s">
        <v>2046</v>
      </c>
      <c r="E321" s="434">
        <v>45685.0</v>
      </c>
      <c r="F321" s="38"/>
      <c r="G321" s="39"/>
      <c r="H321" s="39"/>
      <c r="I321" s="36">
        <v>20.87</v>
      </c>
      <c r="J321" s="37">
        <v>0.59</v>
      </c>
      <c r="K321" s="37">
        <v>1.0</v>
      </c>
      <c r="L321" s="40"/>
      <c r="M321" s="37"/>
      <c r="N321" s="37"/>
      <c r="O321" s="40"/>
      <c r="P321" s="37"/>
      <c r="Q321" s="436"/>
      <c r="R321" s="247"/>
      <c r="S321" s="247"/>
      <c r="T321" s="247"/>
      <c r="U321" s="247"/>
      <c r="V321" s="247"/>
      <c r="W321" s="247"/>
      <c r="X321" s="247"/>
      <c r="Y321" s="247"/>
      <c r="Z321" s="247"/>
      <c r="AA321" s="247"/>
      <c r="AB321" s="247"/>
      <c r="AC321" s="247"/>
    </row>
    <row r="322">
      <c r="A322" s="433" t="s">
        <v>2050</v>
      </c>
      <c r="B322" s="290" t="s">
        <v>2051</v>
      </c>
      <c r="C322" s="247"/>
      <c r="D322" s="290" t="s">
        <v>1674</v>
      </c>
      <c r="E322" s="434">
        <v>45691.0</v>
      </c>
      <c r="F322" s="36">
        <v>48.0</v>
      </c>
      <c r="G322" s="37"/>
      <c r="H322" s="37"/>
      <c r="I322" s="36"/>
      <c r="J322" s="37"/>
      <c r="K322" s="37"/>
      <c r="L322" s="40"/>
      <c r="M322" s="37"/>
      <c r="N322" s="37"/>
      <c r="O322" s="40"/>
      <c r="P322" s="37"/>
      <c r="Q322" s="436"/>
      <c r="R322" s="247"/>
      <c r="S322" s="247"/>
      <c r="T322" s="247"/>
      <c r="U322" s="247"/>
      <c r="V322" s="247"/>
      <c r="W322" s="247"/>
      <c r="X322" s="247"/>
      <c r="Y322" s="247"/>
      <c r="Z322" s="247"/>
      <c r="AA322" s="247"/>
      <c r="AB322" s="247"/>
      <c r="AC322" s="247"/>
    </row>
    <row r="323">
      <c r="A323" s="433" t="s">
        <v>2052</v>
      </c>
      <c r="B323" s="290" t="s">
        <v>2051</v>
      </c>
      <c r="C323" s="247"/>
      <c r="D323" s="290" t="s">
        <v>1674</v>
      </c>
      <c r="E323" s="434">
        <v>45691.0</v>
      </c>
      <c r="F323" s="36">
        <v>45.6</v>
      </c>
      <c r="G323" s="39"/>
      <c r="H323" s="39"/>
      <c r="I323" s="38"/>
      <c r="J323" s="39"/>
      <c r="K323" s="39"/>
      <c r="L323" s="40"/>
      <c r="M323" s="37"/>
      <c r="N323" s="37"/>
      <c r="O323" s="40"/>
      <c r="P323" s="37"/>
      <c r="Q323" s="436"/>
      <c r="R323" s="247"/>
      <c r="S323" s="247"/>
      <c r="T323" s="247"/>
      <c r="U323" s="247"/>
      <c r="V323" s="247"/>
      <c r="W323" s="247"/>
      <c r="X323" s="247"/>
      <c r="Y323" s="247"/>
      <c r="Z323" s="247"/>
      <c r="AA323" s="247"/>
      <c r="AB323" s="247"/>
      <c r="AC323" s="247"/>
    </row>
    <row r="324">
      <c r="A324" s="433" t="s">
        <v>2053</v>
      </c>
      <c r="B324" s="290" t="s">
        <v>1916</v>
      </c>
      <c r="C324" s="290" t="s">
        <v>2054</v>
      </c>
      <c r="D324" s="290" t="s">
        <v>1646</v>
      </c>
      <c r="E324" s="434">
        <v>45692.0</v>
      </c>
      <c r="F324" s="38"/>
      <c r="G324" s="39"/>
      <c r="H324" s="39"/>
      <c r="I324" s="36">
        <v>17.78</v>
      </c>
      <c r="J324" s="37">
        <v>0.5</v>
      </c>
      <c r="K324" s="37">
        <v>0.91</v>
      </c>
      <c r="L324" s="38"/>
      <c r="M324" s="39"/>
      <c r="N324" s="39"/>
      <c r="O324" s="38"/>
      <c r="P324" s="39"/>
      <c r="Q324" s="435"/>
      <c r="R324" s="247"/>
      <c r="S324" s="247"/>
      <c r="T324" s="247"/>
      <c r="U324" s="247"/>
      <c r="V324" s="247"/>
      <c r="W324" s="247"/>
      <c r="X324" s="247"/>
      <c r="Y324" s="247"/>
      <c r="Z324" s="247"/>
      <c r="AA324" s="247"/>
      <c r="AB324" s="247"/>
      <c r="AC324" s="247"/>
    </row>
    <row r="325">
      <c r="A325" s="433" t="s">
        <v>2055</v>
      </c>
      <c r="B325" s="290" t="s">
        <v>2056</v>
      </c>
      <c r="C325" s="247"/>
      <c r="D325" s="247"/>
      <c r="E325" s="434">
        <v>45692.0</v>
      </c>
      <c r="F325" s="38"/>
      <c r="G325" s="39"/>
      <c r="H325" s="39"/>
      <c r="I325" s="36">
        <v>15.91</v>
      </c>
      <c r="J325" s="39"/>
      <c r="K325" s="37">
        <v>5.45</v>
      </c>
      <c r="L325" s="40"/>
      <c r="M325" s="37"/>
      <c r="N325" s="37"/>
      <c r="O325" s="40"/>
      <c r="P325" s="37"/>
      <c r="Q325" s="436"/>
      <c r="R325" s="247"/>
      <c r="S325" s="247"/>
      <c r="T325" s="247"/>
      <c r="U325" s="247"/>
      <c r="V325" s="247"/>
      <c r="W325" s="247"/>
      <c r="X325" s="247"/>
      <c r="Y325" s="247"/>
      <c r="Z325" s="247"/>
      <c r="AA325" s="247"/>
      <c r="AB325" s="247"/>
      <c r="AC325" s="247"/>
    </row>
    <row r="326">
      <c r="A326" s="433" t="s">
        <v>2057</v>
      </c>
      <c r="B326" s="290" t="s">
        <v>1916</v>
      </c>
      <c r="C326" s="290" t="s">
        <v>1843</v>
      </c>
      <c r="D326" s="290" t="s">
        <v>1670</v>
      </c>
      <c r="E326" s="434">
        <v>45692.0</v>
      </c>
      <c r="F326" s="38"/>
      <c r="G326" s="39"/>
      <c r="H326" s="39"/>
      <c r="I326" s="36">
        <v>29.74</v>
      </c>
      <c r="J326" s="37">
        <v>5.97</v>
      </c>
      <c r="K326" s="37">
        <v>2.47</v>
      </c>
      <c r="L326" s="40"/>
      <c r="M326" s="37"/>
      <c r="N326" s="37"/>
      <c r="O326" s="40"/>
      <c r="P326" s="37"/>
      <c r="Q326" s="436"/>
      <c r="R326" s="247"/>
      <c r="S326" s="247"/>
      <c r="T326" s="247"/>
      <c r="U326" s="247"/>
      <c r="V326" s="247"/>
      <c r="W326" s="247"/>
      <c r="X326" s="247"/>
      <c r="Y326" s="247"/>
      <c r="Z326" s="247"/>
      <c r="AA326" s="247"/>
      <c r="AB326" s="247"/>
      <c r="AC326" s="247"/>
    </row>
    <row r="327">
      <c r="A327" s="433" t="s">
        <v>2058</v>
      </c>
      <c r="B327" s="290" t="s">
        <v>1916</v>
      </c>
      <c r="C327" s="290" t="s">
        <v>1788</v>
      </c>
      <c r="D327" s="290" t="s">
        <v>1646</v>
      </c>
      <c r="E327" s="434">
        <v>45692.0</v>
      </c>
      <c r="F327" s="36"/>
      <c r="G327" s="37"/>
      <c r="H327" s="37"/>
      <c r="I327" s="36">
        <v>17.66</v>
      </c>
      <c r="J327" s="37">
        <v>0.43</v>
      </c>
      <c r="K327" s="37">
        <v>0.5</v>
      </c>
      <c r="L327" s="40"/>
      <c r="M327" s="37"/>
      <c r="N327" s="37"/>
      <c r="O327" s="40"/>
      <c r="P327" s="37"/>
      <c r="Q327" s="436"/>
      <c r="R327" s="247"/>
      <c r="S327" s="247"/>
      <c r="T327" s="247"/>
      <c r="U327" s="247"/>
      <c r="V327" s="247"/>
      <c r="W327" s="247"/>
      <c r="X327" s="247"/>
      <c r="Y327" s="247"/>
      <c r="Z327" s="247"/>
      <c r="AA327" s="247"/>
      <c r="AB327" s="247"/>
      <c r="AC327" s="247"/>
    </row>
    <row r="328">
      <c r="A328" s="433" t="s">
        <v>2059</v>
      </c>
      <c r="B328" s="290" t="s">
        <v>1916</v>
      </c>
      <c r="C328" s="290" t="s">
        <v>1859</v>
      </c>
      <c r="D328" s="290" t="s">
        <v>1837</v>
      </c>
      <c r="E328" s="434">
        <v>45692.0</v>
      </c>
      <c r="F328" s="38"/>
      <c r="G328" s="39"/>
      <c r="H328" s="39"/>
      <c r="I328" s="36">
        <v>22.1</v>
      </c>
      <c r="J328" s="37">
        <v>0.91</v>
      </c>
      <c r="K328" s="37">
        <v>24.45</v>
      </c>
      <c r="L328" s="40"/>
      <c r="M328" s="37"/>
      <c r="N328" s="37"/>
      <c r="O328" s="40"/>
      <c r="P328" s="37"/>
      <c r="Q328" s="436"/>
      <c r="R328" s="247"/>
      <c r="S328" s="247"/>
      <c r="T328" s="247"/>
      <c r="U328" s="247"/>
      <c r="V328" s="247"/>
      <c r="W328" s="247"/>
      <c r="X328" s="247"/>
      <c r="Y328" s="247"/>
      <c r="Z328" s="247"/>
      <c r="AA328" s="247"/>
      <c r="AB328" s="247"/>
      <c r="AC328" s="247"/>
    </row>
    <row r="329">
      <c r="A329" s="433" t="s">
        <v>2060</v>
      </c>
      <c r="B329" s="290" t="s">
        <v>1916</v>
      </c>
      <c r="C329" s="290" t="s">
        <v>1788</v>
      </c>
      <c r="D329" s="290" t="s">
        <v>1718</v>
      </c>
      <c r="E329" s="434">
        <v>45692.0</v>
      </c>
      <c r="F329" s="38"/>
      <c r="G329" s="39"/>
      <c r="H329" s="39"/>
      <c r="I329" s="36">
        <v>12.58</v>
      </c>
      <c r="J329" s="37">
        <v>0.35</v>
      </c>
      <c r="K329" s="37">
        <v>0.7</v>
      </c>
      <c r="L329" s="40"/>
      <c r="M329" s="37"/>
      <c r="N329" s="37"/>
      <c r="O329" s="40"/>
      <c r="P329" s="37"/>
      <c r="Q329" s="436"/>
      <c r="R329" s="247"/>
      <c r="S329" s="247"/>
      <c r="T329" s="247"/>
      <c r="U329" s="247"/>
      <c r="V329" s="247"/>
      <c r="W329" s="247"/>
      <c r="X329" s="247"/>
      <c r="Y329" s="247"/>
      <c r="Z329" s="247"/>
      <c r="AA329" s="247"/>
      <c r="AB329" s="247"/>
      <c r="AC329" s="247"/>
    </row>
    <row r="330">
      <c r="A330" s="433" t="s">
        <v>2061</v>
      </c>
      <c r="B330" s="290" t="s">
        <v>1916</v>
      </c>
      <c r="C330" s="290" t="s">
        <v>1843</v>
      </c>
      <c r="D330" s="290" t="s">
        <v>1639</v>
      </c>
      <c r="E330" s="434">
        <v>45692.0</v>
      </c>
      <c r="F330" s="38"/>
      <c r="G330" s="39"/>
      <c r="H330" s="39"/>
      <c r="I330" s="36">
        <v>18.23</v>
      </c>
      <c r="J330" s="37">
        <v>0.58</v>
      </c>
      <c r="K330" s="37">
        <v>17.08</v>
      </c>
      <c r="L330" s="40"/>
      <c r="M330" s="37"/>
      <c r="N330" s="37"/>
      <c r="O330" s="40"/>
      <c r="P330" s="37"/>
      <c r="Q330" s="436"/>
      <c r="R330" s="247"/>
      <c r="S330" s="247"/>
      <c r="T330" s="247"/>
      <c r="U330" s="247"/>
      <c r="V330" s="247"/>
      <c r="W330" s="247"/>
      <c r="X330" s="247"/>
      <c r="Y330" s="247"/>
      <c r="Z330" s="247"/>
      <c r="AA330" s="247"/>
      <c r="AB330" s="247"/>
      <c r="AC330" s="247"/>
    </row>
    <row r="331">
      <c r="A331" s="433" t="s">
        <v>2062</v>
      </c>
      <c r="B331" s="290" t="s">
        <v>1916</v>
      </c>
      <c r="C331" s="290" t="s">
        <v>1788</v>
      </c>
      <c r="D331" s="290" t="s">
        <v>1718</v>
      </c>
      <c r="E331" s="434">
        <v>45692.0</v>
      </c>
      <c r="F331" s="38"/>
      <c r="G331" s="39"/>
      <c r="H331" s="39"/>
      <c r="I331" s="36">
        <v>12.34</v>
      </c>
      <c r="J331" s="37">
        <v>0.44</v>
      </c>
      <c r="K331" s="37">
        <v>0.78</v>
      </c>
      <c r="L331" s="38"/>
      <c r="M331" s="39"/>
      <c r="N331" s="39"/>
      <c r="O331" s="38"/>
      <c r="P331" s="39"/>
      <c r="Q331" s="435"/>
      <c r="R331" s="247"/>
      <c r="S331" s="247"/>
      <c r="T331" s="247"/>
      <c r="U331" s="247"/>
      <c r="V331" s="247"/>
      <c r="W331" s="247"/>
      <c r="X331" s="247"/>
      <c r="Y331" s="247"/>
      <c r="Z331" s="247"/>
      <c r="AA331" s="247"/>
      <c r="AB331" s="247"/>
      <c r="AC331" s="247"/>
    </row>
    <row r="332">
      <c r="A332" s="433" t="s">
        <v>2063</v>
      </c>
      <c r="B332" s="290" t="s">
        <v>1916</v>
      </c>
      <c r="C332" s="290" t="s">
        <v>1859</v>
      </c>
      <c r="D332" s="290" t="s">
        <v>1837</v>
      </c>
      <c r="E332" s="434">
        <v>45692.0</v>
      </c>
      <c r="F332" s="38"/>
      <c r="G332" s="39"/>
      <c r="H332" s="39"/>
      <c r="I332" s="36">
        <v>21.51</v>
      </c>
      <c r="J332" s="37">
        <v>0.91</v>
      </c>
      <c r="K332" s="37">
        <v>23.09</v>
      </c>
      <c r="L332" s="38"/>
      <c r="M332" s="39"/>
      <c r="N332" s="39"/>
      <c r="O332" s="38"/>
      <c r="P332" s="39"/>
      <c r="Q332" s="435"/>
      <c r="R332" s="247"/>
      <c r="S332" s="247"/>
      <c r="T332" s="247"/>
      <c r="U332" s="247"/>
      <c r="V332" s="247"/>
      <c r="W332" s="247"/>
      <c r="X332" s="247"/>
      <c r="Y332" s="247"/>
      <c r="Z332" s="247"/>
      <c r="AA332" s="247"/>
      <c r="AB332" s="247"/>
      <c r="AC332" s="247"/>
    </row>
    <row r="333">
      <c r="A333" s="433" t="s">
        <v>2064</v>
      </c>
      <c r="B333" s="290" t="s">
        <v>1916</v>
      </c>
      <c r="C333" s="290" t="s">
        <v>1859</v>
      </c>
      <c r="D333" s="290" t="s">
        <v>1837</v>
      </c>
      <c r="E333" s="434">
        <v>45692.0</v>
      </c>
      <c r="F333" s="36"/>
      <c r="G333" s="37"/>
      <c r="H333" s="37"/>
      <c r="I333" s="36">
        <v>23.45</v>
      </c>
      <c r="J333" s="37">
        <v>0.98</v>
      </c>
      <c r="K333" s="37">
        <v>25.5</v>
      </c>
      <c r="L333" s="40"/>
      <c r="M333" s="37"/>
      <c r="N333" s="37"/>
      <c r="O333" s="40"/>
      <c r="P333" s="37"/>
      <c r="Q333" s="436"/>
      <c r="R333" s="247"/>
      <c r="S333" s="247"/>
      <c r="T333" s="247"/>
      <c r="U333" s="247"/>
      <c r="V333" s="247"/>
      <c r="W333" s="247"/>
      <c r="X333" s="247"/>
      <c r="Y333" s="247"/>
      <c r="Z333" s="247"/>
      <c r="AA333" s="247"/>
      <c r="AB333" s="247"/>
      <c r="AC333" s="247"/>
    </row>
    <row r="334">
      <c r="A334" s="433" t="s">
        <v>2065</v>
      </c>
      <c r="B334" s="290" t="s">
        <v>1916</v>
      </c>
      <c r="C334" s="247"/>
      <c r="D334" s="290" t="s">
        <v>1689</v>
      </c>
      <c r="E334" s="434">
        <v>45692.0</v>
      </c>
      <c r="F334" s="38"/>
      <c r="G334" s="39"/>
      <c r="H334" s="39"/>
      <c r="I334" s="36">
        <v>19.55</v>
      </c>
      <c r="J334" s="37">
        <v>3.23</v>
      </c>
      <c r="K334" s="37">
        <v>1.71</v>
      </c>
      <c r="L334" s="40"/>
      <c r="M334" s="37"/>
      <c r="N334" s="37"/>
      <c r="O334" s="40"/>
      <c r="P334" s="37"/>
      <c r="Q334" s="436"/>
      <c r="R334" s="247"/>
      <c r="S334" s="247"/>
      <c r="T334" s="247"/>
      <c r="U334" s="247"/>
      <c r="V334" s="247"/>
      <c r="W334" s="247"/>
      <c r="X334" s="247"/>
      <c r="Y334" s="247"/>
      <c r="Z334" s="247"/>
      <c r="AA334" s="247"/>
      <c r="AB334" s="247"/>
      <c r="AC334" s="247"/>
    </row>
    <row r="335">
      <c r="A335" s="433" t="s">
        <v>2066</v>
      </c>
      <c r="B335" s="290" t="s">
        <v>1916</v>
      </c>
      <c r="C335" s="290" t="s">
        <v>1788</v>
      </c>
      <c r="D335" s="290" t="s">
        <v>1718</v>
      </c>
      <c r="E335" s="434">
        <v>45692.0</v>
      </c>
      <c r="F335" s="38"/>
      <c r="G335" s="39"/>
      <c r="H335" s="39"/>
      <c r="I335" s="36">
        <v>14.14</v>
      </c>
      <c r="J335" s="37">
        <v>0.4</v>
      </c>
      <c r="K335" s="37">
        <v>0.8</v>
      </c>
      <c r="L335" s="38"/>
      <c r="M335" s="39"/>
      <c r="N335" s="39"/>
      <c r="O335" s="38"/>
      <c r="P335" s="39"/>
      <c r="Q335" s="435"/>
      <c r="R335" s="247"/>
      <c r="S335" s="247"/>
      <c r="T335" s="247"/>
      <c r="U335" s="247"/>
      <c r="V335" s="247"/>
      <c r="W335" s="247"/>
      <c r="X335" s="247"/>
      <c r="Y335" s="247"/>
      <c r="Z335" s="247"/>
      <c r="AA335" s="247"/>
      <c r="AB335" s="247"/>
      <c r="AC335" s="247"/>
    </row>
    <row r="336">
      <c r="A336" s="433" t="s">
        <v>2067</v>
      </c>
      <c r="B336" s="290" t="s">
        <v>1916</v>
      </c>
      <c r="C336" s="290" t="s">
        <v>2068</v>
      </c>
      <c r="D336" s="290" t="s">
        <v>1670</v>
      </c>
      <c r="E336" s="434">
        <v>45692.0</v>
      </c>
      <c r="F336" s="38"/>
      <c r="G336" s="39"/>
      <c r="H336" s="39"/>
      <c r="I336" s="36">
        <v>30.18</v>
      </c>
      <c r="J336" s="37">
        <v>0.88</v>
      </c>
      <c r="K336" s="37">
        <v>1.82</v>
      </c>
      <c r="L336" s="40"/>
      <c r="M336" s="37"/>
      <c r="N336" s="37"/>
      <c r="O336" s="40"/>
      <c r="P336" s="37"/>
      <c r="Q336" s="436"/>
      <c r="R336" s="247"/>
      <c r="S336" s="247"/>
      <c r="T336" s="247"/>
      <c r="U336" s="247"/>
      <c r="V336" s="247"/>
      <c r="W336" s="247"/>
      <c r="X336" s="247"/>
      <c r="Y336" s="247"/>
      <c r="Z336" s="247"/>
      <c r="AA336" s="247"/>
      <c r="AB336" s="247"/>
      <c r="AC336" s="247"/>
    </row>
    <row r="337">
      <c r="A337" s="433" t="s">
        <v>2069</v>
      </c>
      <c r="B337" s="290" t="s">
        <v>1633</v>
      </c>
      <c r="C337" s="290" t="s">
        <v>1793</v>
      </c>
      <c r="D337" s="290" t="s">
        <v>1670</v>
      </c>
      <c r="E337" s="434">
        <v>45694.0</v>
      </c>
      <c r="F337" s="36">
        <v>25.2</v>
      </c>
      <c r="G337" s="39"/>
      <c r="H337" s="39"/>
      <c r="I337" s="38"/>
      <c r="J337" s="39"/>
      <c r="K337" s="39"/>
      <c r="L337" s="38"/>
      <c r="M337" s="39"/>
      <c r="N337" s="39"/>
      <c r="O337" s="38"/>
      <c r="P337" s="39"/>
      <c r="Q337" s="435"/>
      <c r="R337" s="247"/>
      <c r="S337" s="247"/>
      <c r="T337" s="247"/>
      <c r="U337" s="247"/>
      <c r="V337" s="247"/>
      <c r="W337" s="247"/>
      <c r="X337" s="247"/>
      <c r="Y337" s="247"/>
      <c r="Z337" s="247"/>
      <c r="AA337" s="247"/>
      <c r="AB337" s="247"/>
      <c r="AC337" s="247"/>
    </row>
    <row r="338">
      <c r="A338" s="433" t="s">
        <v>2070</v>
      </c>
      <c r="B338" s="290" t="s">
        <v>1633</v>
      </c>
      <c r="C338" s="290" t="s">
        <v>1793</v>
      </c>
      <c r="D338" s="290" t="s">
        <v>1670</v>
      </c>
      <c r="E338" s="434">
        <v>45694.0</v>
      </c>
      <c r="F338" s="36">
        <v>26.55</v>
      </c>
      <c r="G338" s="39"/>
      <c r="H338" s="39"/>
      <c r="I338" s="38"/>
      <c r="J338" s="39"/>
      <c r="K338" s="39"/>
      <c r="L338" s="38"/>
      <c r="M338" s="39"/>
      <c r="N338" s="39"/>
      <c r="O338" s="38"/>
      <c r="P338" s="39"/>
      <c r="Q338" s="435"/>
      <c r="R338" s="247"/>
      <c r="S338" s="247"/>
      <c r="T338" s="247"/>
      <c r="U338" s="247"/>
      <c r="V338" s="247"/>
      <c r="W338" s="247"/>
      <c r="X338" s="247"/>
      <c r="Y338" s="247"/>
      <c r="Z338" s="247"/>
      <c r="AA338" s="247"/>
      <c r="AB338" s="247"/>
      <c r="AC338" s="247"/>
    </row>
    <row r="339">
      <c r="A339" s="433" t="s">
        <v>2071</v>
      </c>
      <c r="B339" s="290" t="s">
        <v>1633</v>
      </c>
      <c r="C339" s="290" t="s">
        <v>1793</v>
      </c>
      <c r="D339" s="290" t="s">
        <v>1670</v>
      </c>
      <c r="E339" s="434">
        <v>45694.0</v>
      </c>
      <c r="F339" s="36">
        <v>24.15</v>
      </c>
      <c r="G339" s="37"/>
      <c r="H339" s="37"/>
      <c r="I339" s="36"/>
      <c r="J339" s="37"/>
      <c r="K339" s="37"/>
      <c r="L339" s="40"/>
      <c r="M339" s="37"/>
      <c r="N339" s="37"/>
      <c r="O339" s="40"/>
      <c r="P339" s="37"/>
      <c r="Q339" s="436"/>
      <c r="R339" s="247"/>
      <c r="S339" s="247"/>
      <c r="T339" s="247"/>
      <c r="U339" s="247"/>
      <c r="V339" s="247"/>
      <c r="W339" s="247"/>
      <c r="X339" s="247"/>
      <c r="Y339" s="247"/>
      <c r="Z339" s="247"/>
      <c r="AA339" s="247"/>
      <c r="AB339" s="247"/>
      <c r="AC339" s="247"/>
    </row>
    <row r="340">
      <c r="A340" s="433" t="s">
        <v>2072</v>
      </c>
      <c r="B340" s="290" t="s">
        <v>1633</v>
      </c>
      <c r="C340" s="290" t="s">
        <v>1793</v>
      </c>
      <c r="D340" s="290" t="s">
        <v>1670</v>
      </c>
      <c r="E340" s="434">
        <v>45694.0</v>
      </c>
      <c r="F340" s="36">
        <v>14.95</v>
      </c>
      <c r="G340" s="37"/>
      <c r="H340" s="37"/>
      <c r="I340" s="38"/>
      <c r="J340" s="39"/>
      <c r="K340" s="39"/>
      <c r="L340" s="40"/>
      <c r="M340" s="37"/>
      <c r="N340" s="37"/>
      <c r="O340" s="40"/>
      <c r="P340" s="39"/>
      <c r="Q340" s="435"/>
      <c r="R340" s="247"/>
      <c r="S340" s="247"/>
      <c r="T340" s="247"/>
      <c r="U340" s="247"/>
      <c r="V340" s="247"/>
      <c r="W340" s="247"/>
      <c r="X340" s="247"/>
      <c r="Y340" s="247"/>
      <c r="Z340" s="247"/>
      <c r="AA340" s="247"/>
      <c r="AB340" s="247"/>
      <c r="AC340" s="247"/>
    </row>
    <row r="341">
      <c r="A341" s="433" t="s">
        <v>2073</v>
      </c>
      <c r="B341" s="290" t="s">
        <v>1633</v>
      </c>
      <c r="C341" s="290" t="s">
        <v>1793</v>
      </c>
      <c r="D341" s="290" t="s">
        <v>1670</v>
      </c>
      <c r="E341" s="434">
        <v>45694.0</v>
      </c>
      <c r="F341" s="36">
        <v>12.75</v>
      </c>
      <c r="G341" s="37"/>
      <c r="H341" s="37"/>
      <c r="I341" s="38"/>
      <c r="J341" s="39"/>
      <c r="K341" s="39"/>
      <c r="L341" s="40"/>
      <c r="M341" s="37"/>
      <c r="N341" s="37"/>
      <c r="O341" s="40"/>
      <c r="P341" s="39"/>
      <c r="Q341" s="435"/>
      <c r="R341" s="247"/>
      <c r="S341" s="247"/>
      <c r="T341" s="247"/>
      <c r="U341" s="247"/>
      <c r="V341" s="247"/>
      <c r="W341" s="247"/>
      <c r="X341" s="247"/>
      <c r="Y341" s="247"/>
      <c r="Z341" s="247"/>
      <c r="AA341" s="247"/>
      <c r="AB341" s="247"/>
      <c r="AC341" s="247"/>
    </row>
    <row r="342">
      <c r="A342" s="433" t="s">
        <v>2074</v>
      </c>
      <c r="B342" s="290" t="s">
        <v>1633</v>
      </c>
      <c r="C342" s="247"/>
      <c r="D342" s="247"/>
      <c r="E342" s="434">
        <v>45694.0</v>
      </c>
      <c r="F342" s="36">
        <v>35.7</v>
      </c>
      <c r="G342" s="37"/>
      <c r="H342" s="37"/>
      <c r="I342" s="38"/>
      <c r="J342" s="39"/>
      <c r="K342" s="39"/>
      <c r="L342" s="40"/>
      <c r="M342" s="37"/>
      <c r="N342" s="37"/>
      <c r="O342" s="40"/>
      <c r="P342" s="39"/>
      <c r="Q342" s="435"/>
      <c r="R342" s="247"/>
      <c r="S342" s="247"/>
      <c r="T342" s="247"/>
      <c r="U342" s="247"/>
      <c r="V342" s="247"/>
      <c r="W342" s="247"/>
      <c r="X342" s="247"/>
      <c r="Y342" s="247"/>
      <c r="Z342" s="247"/>
      <c r="AA342" s="247"/>
      <c r="AB342" s="247"/>
      <c r="AC342" s="247"/>
    </row>
    <row r="343">
      <c r="A343" s="433" t="s">
        <v>2075</v>
      </c>
      <c r="B343" s="290" t="s">
        <v>1633</v>
      </c>
      <c r="C343" s="247"/>
      <c r="D343" s="247"/>
      <c r="E343" s="434">
        <v>45694.0</v>
      </c>
      <c r="F343" s="36">
        <v>32.7</v>
      </c>
      <c r="G343" s="37"/>
      <c r="H343" s="37"/>
      <c r="I343" s="38"/>
      <c r="J343" s="39"/>
      <c r="K343" s="39"/>
      <c r="L343" s="40"/>
      <c r="M343" s="37"/>
      <c r="N343" s="37"/>
      <c r="O343" s="40"/>
      <c r="P343" s="37"/>
      <c r="Q343" s="436"/>
      <c r="R343" s="247"/>
      <c r="S343" s="247"/>
      <c r="T343" s="247"/>
      <c r="U343" s="247"/>
      <c r="V343" s="247"/>
      <c r="W343" s="247"/>
      <c r="X343" s="247"/>
      <c r="Y343" s="247"/>
      <c r="Z343" s="247"/>
      <c r="AA343" s="247"/>
      <c r="AB343" s="247"/>
      <c r="AC343" s="247"/>
    </row>
    <row r="344">
      <c r="A344" s="433" t="s">
        <v>2076</v>
      </c>
      <c r="B344" s="290" t="s">
        <v>1633</v>
      </c>
      <c r="C344" s="290" t="s">
        <v>1657</v>
      </c>
      <c r="D344" s="290" t="s">
        <v>2048</v>
      </c>
      <c r="E344" s="434">
        <v>45695.0</v>
      </c>
      <c r="F344" s="36">
        <v>5.4</v>
      </c>
      <c r="G344" s="37"/>
      <c r="H344" s="37"/>
      <c r="I344" s="38"/>
      <c r="J344" s="39"/>
      <c r="K344" s="440"/>
      <c r="L344" s="441"/>
      <c r="M344" s="440"/>
      <c r="N344" s="440"/>
      <c r="O344" s="441">
        <v>7.3</v>
      </c>
      <c r="P344" s="440">
        <v>12.7</v>
      </c>
      <c r="Q344" s="442"/>
      <c r="R344" s="247"/>
      <c r="S344" s="247"/>
      <c r="T344" s="247"/>
      <c r="U344" s="247"/>
      <c r="V344" s="247"/>
      <c r="W344" s="247"/>
      <c r="X344" s="247"/>
      <c r="Y344" s="247"/>
      <c r="Z344" s="247"/>
      <c r="AA344" s="247"/>
      <c r="AB344" s="247"/>
      <c r="AC344" s="247"/>
    </row>
    <row r="345">
      <c r="A345" s="433" t="s">
        <v>2077</v>
      </c>
      <c r="B345" s="290" t="s">
        <v>1633</v>
      </c>
      <c r="C345" s="290" t="s">
        <v>1657</v>
      </c>
      <c r="D345" s="290" t="s">
        <v>2078</v>
      </c>
      <c r="E345" s="434">
        <v>45695.0</v>
      </c>
      <c r="F345" s="36">
        <v>7.2</v>
      </c>
      <c r="G345" s="37"/>
      <c r="H345" s="37"/>
      <c r="I345" s="38"/>
      <c r="J345" s="39"/>
      <c r="K345" s="440"/>
      <c r="L345" s="443"/>
      <c r="M345" s="444"/>
      <c r="N345" s="444"/>
      <c r="O345" s="443">
        <v>8.0</v>
      </c>
      <c r="P345" s="440">
        <v>15.3</v>
      </c>
      <c r="Q345" s="442"/>
      <c r="R345" s="247"/>
      <c r="S345" s="247"/>
      <c r="T345" s="247"/>
      <c r="U345" s="247"/>
      <c r="V345" s="247"/>
      <c r="W345" s="247"/>
      <c r="X345" s="247"/>
      <c r="Y345" s="247"/>
      <c r="Z345" s="247"/>
      <c r="AA345" s="247"/>
      <c r="AB345" s="247"/>
      <c r="AC345" s="247"/>
    </row>
    <row r="346">
      <c r="A346" s="433" t="s">
        <v>2079</v>
      </c>
      <c r="B346" s="290" t="s">
        <v>1633</v>
      </c>
      <c r="C346" s="290" t="s">
        <v>1657</v>
      </c>
      <c r="D346" s="290" t="s">
        <v>2080</v>
      </c>
      <c r="E346" s="434">
        <v>45695.0</v>
      </c>
      <c r="F346" s="36">
        <v>7.8</v>
      </c>
      <c r="G346" s="37"/>
      <c r="H346" s="37"/>
      <c r="I346" s="38"/>
      <c r="J346" s="39"/>
      <c r="K346" s="440"/>
      <c r="L346" s="441"/>
      <c r="M346" s="440"/>
      <c r="N346" s="440"/>
      <c r="O346" s="441">
        <v>8.2</v>
      </c>
      <c r="P346" s="440">
        <v>14.7</v>
      </c>
      <c r="Q346" s="442"/>
      <c r="R346" s="247"/>
      <c r="S346" s="247"/>
      <c r="T346" s="247"/>
      <c r="U346" s="247"/>
      <c r="V346" s="247"/>
      <c r="W346" s="247"/>
      <c r="X346" s="247"/>
      <c r="Y346" s="247"/>
      <c r="Z346" s="247"/>
      <c r="AA346" s="247"/>
      <c r="AB346" s="247"/>
      <c r="AC346" s="247"/>
    </row>
    <row r="347">
      <c r="A347" s="433" t="s">
        <v>2081</v>
      </c>
      <c r="B347" s="290" t="s">
        <v>1633</v>
      </c>
      <c r="C347" s="290" t="s">
        <v>1657</v>
      </c>
      <c r="D347" s="290" t="s">
        <v>2082</v>
      </c>
      <c r="E347" s="434">
        <v>45695.0</v>
      </c>
      <c r="F347" s="36">
        <v>6.0</v>
      </c>
      <c r="G347" s="37"/>
      <c r="H347" s="37"/>
      <c r="I347" s="38"/>
      <c r="J347" s="39"/>
      <c r="K347" s="440"/>
      <c r="L347" s="441"/>
      <c r="M347" s="440"/>
      <c r="N347" s="440"/>
      <c r="O347" s="441">
        <v>9.1</v>
      </c>
      <c r="P347" s="440">
        <v>15.6</v>
      </c>
      <c r="Q347" s="442"/>
      <c r="R347" s="247"/>
      <c r="S347" s="247"/>
      <c r="T347" s="247"/>
      <c r="U347" s="247"/>
      <c r="V347" s="247"/>
      <c r="W347" s="247"/>
      <c r="X347" s="247"/>
      <c r="Y347" s="247"/>
      <c r="Z347" s="247"/>
      <c r="AA347" s="247"/>
      <c r="AB347" s="247"/>
      <c r="AC347" s="247"/>
    </row>
    <row r="348">
      <c r="A348" s="433" t="s">
        <v>2083</v>
      </c>
      <c r="B348" s="290" t="s">
        <v>1633</v>
      </c>
      <c r="C348" s="290" t="s">
        <v>1657</v>
      </c>
      <c r="D348" s="290" t="s">
        <v>2084</v>
      </c>
      <c r="E348" s="434">
        <v>45695.0</v>
      </c>
      <c r="F348" s="36">
        <v>6.3</v>
      </c>
      <c r="G348" s="37"/>
      <c r="H348" s="37"/>
      <c r="I348" s="38"/>
      <c r="J348" s="39"/>
      <c r="K348" s="440"/>
      <c r="L348" s="441"/>
      <c r="M348" s="440"/>
      <c r="N348" s="440"/>
      <c r="O348" s="441">
        <v>9.3</v>
      </c>
      <c r="P348" s="440">
        <v>15.2</v>
      </c>
      <c r="Q348" s="442"/>
      <c r="R348" s="247"/>
      <c r="S348" s="247"/>
      <c r="T348" s="247"/>
      <c r="U348" s="247"/>
      <c r="V348" s="247"/>
      <c r="W348" s="247"/>
      <c r="X348" s="247"/>
      <c r="Y348" s="247"/>
      <c r="Z348" s="247"/>
      <c r="AA348" s="247"/>
      <c r="AB348" s="247"/>
      <c r="AC348" s="247"/>
    </row>
    <row r="349">
      <c r="A349" s="433" t="s">
        <v>2085</v>
      </c>
      <c r="B349" s="290" t="s">
        <v>1633</v>
      </c>
      <c r="C349" s="290" t="s">
        <v>1657</v>
      </c>
      <c r="D349" s="290" t="s">
        <v>2086</v>
      </c>
      <c r="E349" s="434">
        <v>45695.0</v>
      </c>
      <c r="F349" s="36">
        <v>7.5</v>
      </c>
      <c r="G349" s="37"/>
      <c r="H349" s="37"/>
      <c r="I349" s="38"/>
      <c r="J349" s="39"/>
      <c r="K349" s="440"/>
      <c r="L349" s="441"/>
      <c r="M349" s="440"/>
      <c r="N349" s="440"/>
      <c r="O349" s="441">
        <v>7.9</v>
      </c>
      <c r="P349" s="440">
        <v>12.5</v>
      </c>
      <c r="Q349" s="442"/>
      <c r="R349" s="247"/>
      <c r="S349" s="247"/>
      <c r="T349" s="247"/>
      <c r="U349" s="247"/>
      <c r="V349" s="247"/>
      <c r="W349" s="247"/>
      <c r="X349" s="247"/>
      <c r="Y349" s="247"/>
      <c r="Z349" s="247"/>
      <c r="AA349" s="247"/>
      <c r="AB349" s="247"/>
      <c r="AC349" s="247"/>
    </row>
    <row r="350">
      <c r="A350" s="433" t="s">
        <v>2087</v>
      </c>
      <c r="B350" s="290" t="s">
        <v>1633</v>
      </c>
      <c r="C350" s="290" t="s">
        <v>1657</v>
      </c>
      <c r="D350" s="290" t="s">
        <v>2088</v>
      </c>
      <c r="E350" s="434">
        <v>45695.0</v>
      </c>
      <c r="F350" s="36">
        <v>7.2</v>
      </c>
      <c r="G350" s="37"/>
      <c r="H350" s="37"/>
      <c r="I350" s="38"/>
      <c r="J350" s="39"/>
      <c r="K350" s="440"/>
      <c r="L350" s="441"/>
      <c r="M350" s="440"/>
      <c r="N350" s="440"/>
      <c r="O350" s="441">
        <v>8.5</v>
      </c>
      <c r="P350" s="440">
        <v>13.3</v>
      </c>
      <c r="Q350" s="442"/>
      <c r="R350" s="247"/>
      <c r="S350" s="247"/>
      <c r="T350" s="247"/>
      <c r="U350" s="247"/>
      <c r="V350" s="247"/>
      <c r="W350" s="247"/>
      <c r="X350" s="247"/>
      <c r="Y350" s="247"/>
      <c r="Z350" s="247"/>
      <c r="AA350" s="247"/>
      <c r="AB350" s="247"/>
      <c r="AC350" s="247"/>
    </row>
    <row r="351">
      <c r="A351" s="433" t="s">
        <v>2089</v>
      </c>
      <c r="B351" s="290" t="s">
        <v>1633</v>
      </c>
      <c r="C351" s="290" t="s">
        <v>1657</v>
      </c>
      <c r="D351" s="290" t="s">
        <v>2090</v>
      </c>
      <c r="E351" s="434">
        <v>45695.0</v>
      </c>
      <c r="F351" s="36">
        <v>8.1</v>
      </c>
      <c r="G351" s="37"/>
      <c r="H351" s="37"/>
      <c r="I351" s="38"/>
      <c r="J351" s="39"/>
      <c r="K351" s="440"/>
      <c r="L351" s="441"/>
      <c r="M351" s="440"/>
      <c r="N351" s="440"/>
      <c r="O351" s="441">
        <v>10.1</v>
      </c>
      <c r="P351" s="444">
        <v>13.7</v>
      </c>
      <c r="Q351" s="445"/>
      <c r="R351" s="247"/>
      <c r="S351" s="247"/>
      <c r="T351" s="247"/>
      <c r="U351" s="247"/>
      <c r="V351" s="247"/>
      <c r="W351" s="247"/>
      <c r="X351" s="247"/>
      <c r="Y351" s="247"/>
      <c r="Z351" s="247"/>
      <c r="AA351" s="247"/>
      <c r="AB351" s="247"/>
      <c r="AC351" s="247"/>
    </row>
    <row r="352">
      <c r="A352" s="433" t="s">
        <v>2091</v>
      </c>
      <c r="B352" s="290" t="s">
        <v>2092</v>
      </c>
      <c r="C352" s="290" t="s">
        <v>2093</v>
      </c>
      <c r="D352" s="290" t="s">
        <v>2094</v>
      </c>
      <c r="E352" s="434">
        <v>45699.0</v>
      </c>
      <c r="F352" s="141"/>
      <c r="G352" s="48">
        <v>0.13</v>
      </c>
      <c r="H352" s="37"/>
      <c r="I352" s="38"/>
      <c r="J352" s="39"/>
      <c r="K352" s="39"/>
      <c r="L352" s="40"/>
      <c r="M352" s="37"/>
      <c r="N352" s="37"/>
      <c r="O352" s="40"/>
      <c r="P352" s="37"/>
      <c r="Q352" s="436"/>
      <c r="R352" s="247"/>
      <c r="S352" s="247"/>
      <c r="T352" s="247"/>
      <c r="U352" s="247"/>
      <c r="V352" s="247"/>
      <c r="W352" s="247"/>
      <c r="X352" s="247"/>
      <c r="Y352" s="247"/>
      <c r="Z352" s="247"/>
      <c r="AA352" s="247"/>
      <c r="AB352" s="247"/>
      <c r="AC352" s="247"/>
    </row>
    <row r="353">
      <c r="A353" s="433" t="s">
        <v>2095</v>
      </c>
      <c r="B353" s="290" t="s">
        <v>1916</v>
      </c>
      <c r="C353" s="290" t="s">
        <v>1859</v>
      </c>
      <c r="D353" s="290" t="s">
        <v>1670</v>
      </c>
      <c r="E353" s="434">
        <v>45699.0</v>
      </c>
      <c r="F353" s="141"/>
      <c r="G353" s="37"/>
      <c r="H353" s="37"/>
      <c r="I353" s="36">
        <v>1.58</v>
      </c>
      <c r="J353" s="37">
        <v>0.36</v>
      </c>
      <c r="K353" s="37">
        <v>37.5</v>
      </c>
      <c r="L353" s="40"/>
      <c r="M353" s="37"/>
      <c r="N353" s="37"/>
      <c r="O353" s="40"/>
      <c r="P353" s="37"/>
      <c r="Q353" s="436"/>
      <c r="R353" s="247"/>
      <c r="S353" s="247"/>
      <c r="T353" s="247"/>
      <c r="U353" s="247"/>
      <c r="V353" s="247"/>
      <c r="W353" s="247"/>
      <c r="X353" s="247"/>
      <c r="Y353" s="247"/>
      <c r="Z353" s="247"/>
      <c r="AA353" s="247"/>
      <c r="AB353" s="247"/>
      <c r="AC353" s="247"/>
    </row>
    <row r="354">
      <c r="A354" s="433" t="s">
        <v>2096</v>
      </c>
      <c r="B354" s="290" t="s">
        <v>1916</v>
      </c>
      <c r="C354" s="290" t="s">
        <v>1486</v>
      </c>
      <c r="D354" s="290" t="s">
        <v>1670</v>
      </c>
      <c r="E354" s="434">
        <v>45699.0</v>
      </c>
      <c r="F354" s="141"/>
      <c r="G354" s="37"/>
      <c r="H354" s="37"/>
      <c r="I354" s="36">
        <v>3.03</v>
      </c>
      <c r="J354" s="37">
        <v>3.41</v>
      </c>
      <c r="K354" s="37">
        <v>31.03</v>
      </c>
      <c r="L354" s="40"/>
      <c r="M354" s="37"/>
      <c r="N354" s="37"/>
      <c r="O354" s="40"/>
      <c r="P354" s="37"/>
      <c r="Q354" s="436"/>
      <c r="R354" s="247"/>
      <c r="S354" s="247"/>
      <c r="T354" s="247"/>
      <c r="U354" s="247"/>
      <c r="V354" s="247"/>
      <c r="W354" s="247"/>
      <c r="X354" s="247"/>
      <c r="Y354" s="247"/>
      <c r="Z354" s="247"/>
      <c r="AA354" s="247"/>
      <c r="AB354" s="247"/>
      <c r="AC354" s="247"/>
    </row>
    <row r="355">
      <c r="A355" s="433" t="s">
        <v>2097</v>
      </c>
      <c r="B355" s="290" t="s">
        <v>1916</v>
      </c>
      <c r="C355" s="290" t="s">
        <v>1788</v>
      </c>
      <c r="D355" s="290" t="s">
        <v>1689</v>
      </c>
      <c r="E355" s="434">
        <v>45699.0</v>
      </c>
      <c r="F355" s="141"/>
      <c r="G355" s="37"/>
      <c r="H355" s="37"/>
      <c r="I355" s="36">
        <v>17.63</v>
      </c>
      <c r="J355" s="39"/>
      <c r="K355" s="37">
        <v>0.49</v>
      </c>
      <c r="L355" s="40"/>
      <c r="M355" s="37"/>
      <c r="N355" s="37"/>
      <c r="O355" s="40"/>
      <c r="P355" s="37"/>
      <c r="Q355" s="436"/>
      <c r="R355" s="247"/>
      <c r="S355" s="247"/>
      <c r="T355" s="247"/>
      <c r="U355" s="247"/>
      <c r="V355" s="247"/>
      <c r="W355" s="247"/>
      <c r="X355" s="247"/>
      <c r="Y355" s="247"/>
      <c r="Z355" s="247"/>
      <c r="AA355" s="247"/>
      <c r="AB355" s="247"/>
      <c r="AC355" s="247"/>
    </row>
    <row r="356">
      <c r="A356" s="433" t="s">
        <v>2098</v>
      </c>
      <c r="B356" s="290" t="s">
        <v>2099</v>
      </c>
      <c r="C356" s="290" t="s">
        <v>1786</v>
      </c>
      <c r="D356" s="290" t="s">
        <v>2100</v>
      </c>
      <c r="E356" s="434">
        <v>45699.0</v>
      </c>
      <c r="F356" s="141"/>
      <c r="G356" s="37"/>
      <c r="H356" s="37"/>
      <c r="I356" s="36">
        <v>21.52</v>
      </c>
      <c r="J356" s="37">
        <v>1.63</v>
      </c>
      <c r="K356" s="39"/>
      <c r="L356" s="40"/>
      <c r="M356" s="37"/>
      <c r="N356" s="37"/>
      <c r="O356" s="40"/>
      <c r="P356" s="37"/>
      <c r="Q356" s="436"/>
      <c r="R356" s="247"/>
      <c r="S356" s="247"/>
      <c r="T356" s="247"/>
      <c r="U356" s="247"/>
      <c r="V356" s="247"/>
      <c r="W356" s="247"/>
      <c r="X356" s="247"/>
      <c r="Y356" s="247"/>
      <c r="Z356" s="247"/>
      <c r="AA356" s="247"/>
      <c r="AB356" s="247"/>
      <c r="AC356" s="247"/>
    </row>
    <row r="357">
      <c r="A357" s="433" t="s">
        <v>2101</v>
      </c>
      <c r="B357" s="290" t="s">
        <v>1916</v>
      </c>
      <c r="C357" s="290" t="s">
        <v>1788</v>
      </c>
      <c r="D357" s="290" t="s">
        <v>2102</v>
      </c>
      <c r="E357" s="434">
        <v>45699.0</v>
      </c>
      <c r="F357" s="141"/>
      <c r="G357" s="37"/>
      <c r="H357" s="37"/>
      <c r="I357" s="36">
        <v>12.22</v>
      </c>
      <c r="J357" s="39"/>
      <c r="K357" s="37">
        <v>0.41</v>
      </c>
      <c r="L357" s="40"/>
      <c r="M357" s="37"/>
      <c r="N357" s="37"/>
      <c r="O357" s="40"/>
      <c r="P357" s="37"/>
      <c r="Q357" s="436"/>
      <c r="R357" s="247"/>
      <c r="S357" s="247"/>
      <c r="T357" s="247"/>
      <c r="U357" s="247"/>
      <c r="V357" s="247"/>
      <c r="W357" s="247"/>
      <c r="X357" s="247"/>
      <c r="Y357" s="247"/>
      <c r="Z357" s="247"/>
      <c r="AA357" s="247"/>
      <c r="AB357" s="247"/>
      <c r="AC357" s="247"/>
    </row>
    <row r="358">
      <c r="A358" s="433" t="s">
        <v>2103</v>
      </c>
      <c r="B358" s="290" t="s">
        <v>1916</v>
      </c>
      <c r="C358" s="290" t="s">
        <v>1837</v>
      </c>
      <c r="D358" s="290" t="s">
        <v>1837</v>
      </c>
      <c r="E358" s="434">
        <v>45699.0</v>
      </c>
      <c r="F358" s="141"/>
      <c r="G358" s="37"/>
      <c r="H358" s="37"/>
      <c r="I358" s="36">
        <v>1.69</v>
      </c>
      <c r="J358" s="37">
        <v>0.35</v>
      </c>
      <c r="K358" s="40">
        <v>39.45</v>
      </c>
      <c r="L358" s="40"/>
      <c r="M358" s="40"/>
      <c r="N358" s="40"/>
      <c r="O358" s="40"/>
      <c r="P358" s="37"/>
      <c r="Q358" s="436"/>
      <c r="R358" s="247"/>
      <c r="S358" s="247"/>
      <c r="T358" s="247"/>
      <c r="U358" s="247"/>
      <c r="V358" s="247"/>
      <c r="W358" s="247"/>
      <c r="X358" s="247"/>
      <c r="Y358" s="247"/>
      <c r="Z358" s="247"/>
      <c r="AA358" s="247"/>
      <c r="AB358" s="247"/>
      <c r="AC358" s="247"/>
    </row>
    <row r="359">
      <c r="A359" s="433" t="s">
        <v>2104</v>
      </c>
      <c r="B359" s="290" t="s">
        <v>1916</v>
      </c>
      <c r="C359" s="290" t="s">
        <v>1713</v>
      </c>
      <c r="D359" s="290" t="s">
        <v>1689</v>
      </c>
      <c r="E359" s="434">
        <v>45699.0</v>
      </c>
      <c r="F359" s="141"/>
      <c r="G359" s="37"/>
      <c r="H359" s="37"/>
      <c r="I359" s="36">
        <v>1.79</v>
      </c>
      <c r="J359" s="37">
        <v>2.04</v>
      </c>
      <c r="K359" s="37">
        <v>17.3</v>
      </c>
      <c r="L359" s="40"/>
      <c r="M359" s="37"/>
      <c r="N359" s="37"/>
      <c r="O359" s="40"/>
      <c r="P359" s="37"/>
      <c r="Q359" s="436"/>
      <c r="R359" s="247"/>
      <c r="S359" s="247"/>
      <c r="T359" s="247"/>
      <c r="U359" s="247"/>
      <c r="V359" s="247"/>
      <c r="W359" s="247"/>
      <c r="X359" s="247"/>
      <c r="Y359" s="247"/>
      <c r="Z359" s="247"/>
      <c r="AA359" s="247"/>
      <c r="AB359" s="247"/>
      <c r="AC359" s="247"/>
    </row>
    <row r="360">
      <c r="A360" s="433" t="s">
        <v>2105</v>
      </c>
      <c r="B360" s="290" t="s">
        <v>1916</v>
      </c>
      <c r="C360" s="290" t="s">
        <v>951</v>
      </c>
      <c r="D360" s="290" t="s">
        <v>1670</v>
      </c>
      <c r="E360" s="434">
        <v>45699.0</v>
      </c>
      <c r="F360" s="141"/>
      <c r="G360" s="37"/>
      <c r="H360" s="37"/>
      <c r="I360" s="36">
        <v>27.86</v>
      </c>
      <c r="J360" s="37">
        <v>0.74</v>
      </c>
      <c r="K360" s="37">
        <v>1.01</v>
      </c>
      <c r="L360" s="40"/>
      <c r="M360" s="37"/>
      <c r="N360" s="37"/>
      <c r="O360" s="40"/>
      <c r="P360" s="37"/>
      <c r="Q360" s="436"/>
      <c r="R360" s="247"/>
      <c r="S360" s="247"/>
      <c r="T360" s="247"/>
      <c r="U360" s="247"/>
      <c r="V360" s="247"/>
      <c r="W360" s="247"/>
      <c r="X360" s="247"/>
      <c r="Y360" s="247"/>
      <c r="Z360" s="247"/>
      <c r="AA360" s="247"/>
      <c r="AB360" s="247"/>
      <c r="AC360" s="247"/>
    </row>
    <row r="361">
      <c r="A361" s="433" t="s">
        <v>2106</v>
      </c>
      <c r="B361" s="290" t="s">
        <v>1916</v>
      </c>
      <c r="C361" s="290" t="s">
        <v>1837</v>
      </c>
      <c r="D361" s="290" t="s">
        <v>1670</v>
      </c>
      <c r="E361" s="434">
        <v>45699.0</v>
      </c>
      <c r="F361" s="141"/>
      <c r="G361" s="37"/>
      <c r="H361" s="37"/>
      <c r="I361" s="36">
        <v>29.23</v>
      </c>
      <c r="J361" s="39"/>
      <c r="K361" s="37">
        <v>0.94</v>
      </c>
      <c r="L361" s="40"/>
      <c r="M361" s="37"/>
      <c r="N361" s="37"/>
      <c r="O361" s="40"/>
      <c r="P361" s="37"/>
      <c r="Q361" s="436"/>
      <c r="R361" s="247"/>
      <c r="S361" s="247"/>
      <c r="T361" s="247"/>
      <c r="U361" s="247"/>
      <c r="V361" s="247"/>
      <c r="W361" s="247"/>
      <c r="X361" s="247"/>
      <c r="Y361" s="247"/>
      <c r="Z361" s="247"/>
      <c r="AA361" s="247"/>
      <c r="AB361" s="247"/>
      <c r="AC361" s="247"/>
    </row>
    <row r="362">
      <c r="A362" s="433" t="s">
        <v>2107</v>
      </c>
      <c r="B362" s="290" t="s">
        <v>1916</v>
      </c>
      <c r="C362" s="290" t="s">
        <v>2108</v>
      </c>
      <c r="D362" s="290" t="s">
        <v>2109</v>
      </c>
      <c r="E362" s="434">
        <v>45699.0</v>
      </c>
      <c r="F362" s="141"/>
      <c r="G362" s="37"/>
      <c r="H362" s="37"/>
      <c r="I362" s="36">
        <v>32.68</v>
      </c>
      <c r="J362" s="39"/>
      <c r="K362" s="37">
        <v>3.86</v>
      </c>
      <c r="L362" s="40"/>
      <c r="M362" s="37"/>
      <c r="N362" s="37"/>
      <c r="O362" s="40"/>
      <c r="P362" s="37"/>
      <c r="Q362" s="436"/>
      <c r="R362" s="247"/>
      <c r="S362" s="247"/>
      <c r="T362" s="247"/>
      <c r="U362" s="247"/>
      <c r="V362" s="247"/>
      <c r="W362" s="247"/>
      <c r="X362" s="247"/>
      <c r="Y362" s="247"/>
      <c r="Z362" s="247"/>
      <c r="AA362" s="247"/>
      <c r="AB362" s="247"/>
      <c r="AC362" s="247"/>
    </row>
    <row r="363">
      <c r="A363" s="433" t="s">
        <v>2110</v>
      </c>
      <c r="B363" s="290" t="s">
        <v>1916</v>
      </c>
      <c r="C363" s="290" t="s">
        <v>2111</v>
      </c>
      <c r="D363" s="290" t="s">
        <v>1837</v>
      </c>
      <c r="E363" s="434">
        <v>45699.0</v>
      </c>
      <c r="F363" s="141"/>
      <c r="G363" s="37"/>
      <c r="H363" s="37"/>
      <c r="I363" s="36">
        <v>31.68</v>
      </c>
      <c r="J363" s="37">
        <v>0.24</v>
      </c>
      <c r="K363" s="37">
        <v>1.06</v>
      </c>
      <c r="L363" s="40"/>
      <c r="M363" s="37"/>
      <c r="N363" s="37"/>
      <c r="O363" s="40"/>
      <c r="P363" s="37"/>
      <c r="Q363" s="436"/>
      <c r="R363" s="247"/>
      <c r="S363" s="247"/>
      <c r="T363" s="247"/>
      <c r="U363" s="247"/>
      <c r="V363" s="247"/>
      <c r="W363" s="247"/>
      <c r="X363" s="247"/>
      <c r="Y363" s="247"/>
      <c r="Z363" s="247"/>
      <c r="AA363" s="247"/>
      <c r="AB363" s="247"/>
      <c r="AC363" s="247"/>
    </row>
    <row r="364">
      <c r="A364" s="433" t="s">
        <v>2112</v>
      </c>
      <c r="B364" s="290" t="s">
        <v>1916</v>
      </c>
      <c r="C364" s="290" t="s">
        <v>1859</v>
      </c>
      <c r="D364" s="290" t="s">
        <v>1670</v>
      </c>
      <c r="E364" s="434">
        <v>45699.0</v>
      </c>
      <c r="F364" s="141"/>
      <c r="G364" s="37"/>
      <c r="H364" s="37"/>
      <c r="I364" s="36">
        <v>3.17</v>
      </c>
      <c r="J364" s="37">
        <v>3.65</v>
      </c>
      <c r="K364" s="37">
        <v>31.98</v>
      </c>
      <c r="L364" s="40"/>
      <c r="M364" s="37"/>
      <c r="N364" s="37"/>
      <c r="O364" s="40"/>
      <c r="P364" s="37"/>
      <c r="Q364" s="436"/>
      <c r="R364" s="247"/>
      <c r="S364" s="247"/>
      <c r="T364" s="247"/>
      <c r="U364" s="247"/>
      <c r="V364" s="247"/>
      <c r="W364" s="247"/>
      <c r="X364" s="247"/>
      <c r="Y364" s="247"/>
      <c r="Z364" s="247"/>
      <c r="AA364" s="247"/>
      <c r="AB364" s="247"/>
      <c r="AC364" s="247"/>
    </row>
    <row r="365">
      <c r="A365" s="433" t="s">
        <v>2113</v>
      </c>
      <c r="B365" s="290" t="s">
        <v>1916</v>
      </c>
      <c r="C365" s="290" t="s">
        <v>1859</v>
      </c>
      <c r="D365" s="290" t="s">
        <v>2114</v>
      </c>
      <c r="E365" s="434">
        <v>45702.0</v>
      </c>
      <c r="F365" s="141"/>
      <c r="G365" s="37"/>
      <c r="H365" s="37"/>
      <c r="I365" s="36">
        <v>7.96</v>
      </c>
      <c r="J365" s="39"/>
      <c r="K365" s="37">
        <v>0.27</v>
      </c>
      <c r="L365" s="40"/>
      <c r="M365" s="37"/>
      <c r="N365" s="37"/>
      <c r="O365" s="40"/>
      <c r="P365" s="37"/>
      <c r="Q365" s="436"/>
      <c r="R365" s="247"/>
      <c r="S365" s="247"/>
      <c r="T365" s="247"/>
      <c r="U365" s="247"/>
      <c r="V365" s="247"/>
      <c r="W365" s="247"/>
      <c r="X365" s="247"/>
      <c r="Y365" s="247"/>
      <c r="Z365" s="247"/>
      <c r="AA365" s="247"/>
      <c r="AB365" s="247"/>
      <c r="AC365" s="247"/>
    </row>
    <row r="366">
      <c r="A366" s="433" t="s">
        <v>2115</v>
      </c>
      <c r="B366" s="290" t="s">
        <v>1916</v>
      </c>
      <c r="C366" s="290" t="s">
        <v>2116</v>
      </c>
      <c r="D366" s="290" t="s">
        <v>1689</v>
      </c>
      <c r="E366" s="434">
        <v>45702.0</v>
      </c>
      <c r="F366" s="141"/>
      <c r="G366" s="37"/>
      <c r="H366" s="37"/>
      <c r="I366" s="36">
        <v>21.18</v>
      </c>
      <c r="J366" s="39"/>
      <c r="K366" s="37">
        <v>0.7</v>
      </c>
      <c r="L366" s="40"/>
      <c r="M366" s="37"/>
      <c r="N366" s="37"/>
      <c r="O366" s="40"/>
      <c r="P366" s="37"/>
      <c r="Q366" s="436"/>
      <c r="R366" s="247"/>
      <c r="S366" s="247"/>
      <c r="T366" s="247"/>
      <c r="U366" s="247"/>
      <c r="V366" s="247"/>
      <c r="W366" s="247"/>
      <c r="X366" s="247"/>
      <c r="Y366" s="247"/>
      <c r="Z366" s="247"/>
      <c r="AA366" s="247"/>
      <c r="AB366" s="247"/>
      <c r="AC366" s="247"/>
    </row>
    <row r="367">
      <c r="A367" s="433" t="s">
        <v>2117</v>
      </c>
      <c r="B367" s="290" t="s">
        <v>1916</v>
      </c>
      <c r="C367" s="290" t="s">
        <v>1859</v>
      </c>
      <c r="D367" s="290" t="s">
        <v>2118</v>
      </c>
      <c r="E367" s="434">
        <v>45702.0</v>
      </c>
      <c r="F367" s="141"/>
      <c r="G367" s="37"/>
      <c r="H367" s="37"/>
      <c r="I367" s="36">
        <v>14.41</v>
      </c>
      <c r="J367" s="37">
        <v>0.41</v>
      </c>
      <c r="K367" s="37">
        <v>0.35</v>
      </c>
      <c r="L367" s="40"/>
      <c r="M367" s="37"/>
      <c r="N367" s="37"/>
      <c r="O367" s="40"/>
      <c r="P367" s="37"/>
      <c r="Q367" s="436"/>
      <c r="R367" s="247"/>
      <c r="S367" s="247"/>
      <c r="T367" s="247"/>
      <c r="U367" s="247"/>
      <c r="V367" s="247"/>
      <c r="W367" s="247"/>
      <c r="X367" s="247"/>
      <c r="Y367" s="247"/>
      <c r="Z367" s="247"/>
      <c r="AA367" s="247"/>
      <c r="AB367" s="247"/>
      <c r="AC367" s="247"/>
    </row>
    <row r="368">
      <c r="A368" s="433" t="s">
        <v>2119</v>
      </c>
      <c r="B368" s="290" t="s">
        <v>2120</v>
      </c>
      <c r="C368" s="247"/>
      <c r="D368" s="290" t="s">
        <v>1689</v>
      </c>
      <c r="E368" s="434">
        <v>45702.0</v>
      </c>
      <c r="F368" s="141"/>
      <c r="G368" s="37"/>
      <c r="H368" s="37"/>
      <c r="I368" s="36">
        <v>2.17</v>
      </c>
      <c r="J368" s="39"/>
      <c r="K368" s="39"/>
      <c r="L368" s="40"/>
      <c r="M368" s="37"/>
      <c r="N368" s="37"/>
      <c r="O368" s="40"/>
      <c r="P368" s="37"/>
      <c r="Q368" s="436"/>
      <c r="R368" s="247"/>
      <c r="S368" s="247"/>
      <c r="T368" s="247"/>
      <c r="U368" s="247"/>
      <c r="V368" s="247"/>
      <c r="W368" s="247"/>
      <c r="X368" s="247"/>
      <c r="Y368" s="247"/>
      <c r="Z368" s="247"/>
      <c r="AA368" s="247"/>
      <c r="AB368" s="247"/>
      <c r="AC368" s="247"/>
    </row>
    <row r="369">
      <c r="A369" s="433" t="s">
        <v>2121</v>
      </c>
      <c r="B369" s="290" t="s">
        <v>1652</v>
      </c>
      <c r="C369" s="290" t="s">
        <v>1657</v>
      </c>
      <c r="D369" s="290" t="s">
        <v>1689</v>
      </c>
      <c r="E369" s="434">
        <v>45707.0</v>
      </c>
      <c r="F369" s="36">
        <v>44.66</v>
      </c>
      <c r="G369" s="98"/>
      <c r="H369" s="37"/>
      <c r="I369" s="38"/>
      <c r="J369" s="98"/>
      <c r="K369" s="39"/>
      <c r="L369" s="40"/>
      <c r="M369" s="37"/>
      <c r="N369" s="37"/>
      <c r="O369" s="40"/>
      <c r="P369" s="37"/>
      <c r="Q369" s="436"/>
      <c r="R369" s="247"/>
      <c r="S369" s="247"/>
      <c r="T369" s="247"/>
      <c r="U369" s="247"/>
      <c r="V369" s="247"/>
      <c r="W369" s="247"/>
      <c r="X369" s="247"/>
      <c r="Y369" s="247"/>
      <c r="Z369" s="247"/>
      <c r="AA369" s="247"/>
      <c r="AB369" s="247"/>
      <c r="AC369" s="247"/>
    </row>
    <row r="370">
      <c r="A370" s="433" t="s">
        <v>2122</v>
      </c>
      <c r="B370" s="290" t="s">
        <v>1916</v>
      </c>
      <c r="C370" s="290" t="s">
        <v>2123</v>
      </c>
      <c r="D370" s="290" t="s">
        <v>2118</v>
      </c>
      <c r="E370" s="434">
        <v>45706.0</v>
      </c>
      <c r="F370" s="141"/>
      <c r="G370" s="37"/>
      <c r="H370" s="37"/>
      <c r="I370" s="36">
        <v>19.06</v>
      </c>
      <c r="J370" s="37">
        <v>0.14</v>
      </c>
      <c r="K370" s="37">
        <v>0.41</v>
      </c>
      <c r="L370" s="40"/>
      <c r="M370" s="37"/>
      <c r="N370" s="37"/>
      <c r="O370" s="40"/>
      <c r="P370" s="37"/>
      <c r="Q370" s="436"/>
      <c r="R370" s="247"/>
      <c r="S370" s="247"/>
      <c r="T370" s="247"/>
      <c r="U370" s="247"/>
      <c r="V370" s="247"/>
      <c r="W370" s="247"/>
      <c r="X370" s="247"/>
      <c r="Y370" s="247"/>
      <c r="Z370" s="247"/>
      <c r="AA370" s="247"/>
      <c r="AB370" s="247"/>
      <c r="AC370" s="247"/>
    </row>
    <row r="371">
      <c r="A371" s="433" t="s">
        <v>2124</v>
      </c>
      <c r="B371" s="290" t="s">
        <v>1916</v>
      </c>
      <c r="C371" s="290" t="s">
        <v>2123</v>
      </c>
      <c r="D371" s="290" t="s">
        <v>1646</v>
      </c>
      <c r="E371" s="434">
        <v>45706.0</v>
      </c>
      <c r="F371" s="141"/>
      <c r="G371" s="37"/>
      <c r="H371" s="37"/>
      <c r="I371" s="36">
        <v>19.92</v>
      </c>
      <c r="J371" s="37">
        <v>0.2</v>
      </c>
      <c r="K371" s="37">
        <v>0.59</v>
      </c>
      <c r="L371" s="40"/>
      <c r="M371" s="37"/>
      <c r="N371" s="37"/>
      <c r="O371" s="40"/>
      <c r="P371" s="37"/>
      <c r="Q371" s="436"/>
      <c r="R371" s="247"/>
      <c r="S371" s="247"/>
      <c r="T371" s="247"/>
      <c r="U371" s="247"/>
      <c r="V371" s="247"/>
      <c r="W371" s="247"/>
      <c r="X371" s="247"/>
      <c r="Y371" s="247"/>
      <c r="Z371" s="247"/>
      <c r="AA371" s="247"/>
      <c r="AB371" s="247"/>
      <c r="AC371" s="247"/>
    </row>
    <row r="372">
      <c r="A372" s="433" t="s">
        <v>2125</v>
      </c>
      <c r="B372" s="290" t="s">
        <v>1916</v>
      </c>
      <c r="C372" s="247"/>
      <c r="D372" s="290" t="s">
        <v>1689</v>
      </c>
      <c r="E372" s="434">
        <v>45706.0</v>
      </c>
      <c r="F372" s="36"/>
      <c r="G372" s="37"/>
      <c r="H372" s="37"/>
      <c r="I372" s="36">
        <v>23.33</v>
      </c>
      <c r="J372" s="39"/>
      <c r="K372" s="37">
        <v>0.73</v>
      </c>
      <c r="L372" s="40"/>
      <c r="M372" s="37"/>
      <c r="N372" s="37"/>
      <c r="O372" s="40"/>
      <c r="P372" s="37"/>
      <c r="Q372" s="436"/>
      <c r="R372" s="247"/>
      <c r="S372" s="247"/>
      <c r="T372" s="247"/>
      <c r="U372" s="247"/>
      <c r="V372" s="247"/>
      <c r="W372" s="247"/>
      <c r="X372" s="247"/>
      <c r="Y372" s="247"/>
      <c r="Z372" s="247"/>
      <c r="AA372" s="247"/>
      <c r="AB372" s="247"/>
      <c r="AC372" s="247"/>
    </row>
    <row r="373">
      <c r="A373" s="433" t="s">
        <v>2126</v>
      </c>
      <c r="B373" s="290" t="s">
        <v>1916</v>
      </c>
      <c r="C373" s="247"/>
      <c r="D373" s="290" t="s">
        <v>1670</v>
      </c>
      <c r="E373" s="434">
        <v>45706.0</v>
      </c>
      <c r="F373" s="141"/>
      <c r="G373" s="37"/>
      <c r="H373" s="37"/>
      <c r="I373" s="36">
        <v>29.26</v>
      </c>
      <c r="J373" s="37">
        <v>0.21</v>
      </c>
      <c r="K373" s="37">
        <v>0.99</v>
      </c>
      <c r="L373" s="40"/>
      <c r="M373" s="37"/>
      <c r="N373" s="37"/>
      <c r="O373" s="40"/>
      <c r="P373" s="37"/>
      <c r="Q373" s="436"/>
      <c r="R373" s="247"/>
      <c r="S373" s="247"/>
      <c r="T373" s="247"/>
      <c r="U373" s="247"/>
      <c r="V373" s="247"/>
      <c r="W373" s="247"/>
      <c r="X373" s="247"/>
      <c r="Y373" s="247"/>
      <c r="Z373" s="247"/>
      <c r="AA373" s="247"/>
      <c r="AB373" s="247"/>
      <c r="AC373" s="247"/>
    </row>
    <row r="374">
      <c r="A374" s="433" t="s">
        <v>2127</v>
      </c>
      <c r="B374" s="290" t="s">
        <v>1916</v>
      </c>
      <c r="C374" s="290" t="s">
        <v>2123</v>
      </c>
      <c r="D374" s="290" t="s">
        <v>1646</v>
      </c>
      <c r="E374" s="434">
        <v>45706.0</v>
      </c>
      <c r="F374" s="141"/>
      <c r="G374" s="37"/>
      <c r="H374" s="37"/>
      <c r="I374" s="36">
        <v>22.07</v>
      </c>
      <c r="J374" s="37">
        <v>0.22</v>
      </c>
      <c r="K374" s="37">
        <v>0.54</v>
      </c>
      <c r="L374" s="40"/>
      <c r="M374" s="37"/>
      <c r="N374" s="37"/>
      <c r="O374" s="40"/>
      <c r="P374" s="37"/>
      <c r="Q374" s="436"/>
      <c r="R374" s="247"/>
      <c r="S374" s="247"/>
      <c r="T374" s="247"/>
      <c r="U374" s="247"/>
      <c r="V374" s="247"/>
      <c r="W374" s="247"/>
      <c r="X374" s="247"/>
      <c r="Y374" s="247"/>
      <c r="Z374" s="247"/>
      <c r="AA374" s="247"/>
      <c r="AB374" s="247"/>
      <c r="AC374" s="247"/>
    </row>
    <row r="375">
      <c r="A375" s="433" t="s">
        <v>2128</v>
      </c>
      <c r="B375" s="290" t="s">
        <v>1916</v>
      </c>
      <c r="C375" s="290" t="s">
        <v>2129</v>
      </c>
      <c r="D375" s="290" t="s">
        <v>2130</v>
      </c>
      <c r="E375" s="434">
        <v>45706.0</v>
      </c>
      <c r="F375" s="141"/>
      <c r="G375" s="37"/>
      <c r="H375" s="37"/>
      <c r="I375" s="36">
        <v>39.01</v>
      </c>
      <c r="J375" s="37">
        <v>0.99</v>
      </c>
      <c r="K375" s="37">
        <v>4.24</v>
      </c>
      <c r="L375" s="40"/>
      <c r="M375" s="37"/>
      <c r="N375" s="37"/>
      <c r="O375" s="40"/>
      <c r="P375" s="37"/>
      <c r="Q375" s="436"/>
      <c r="R375" s="247"/>
      <c r="S375" s="247"/>
      <c r="T375" s="247"/>
      <c r="U375" s="247"/>
      <c r="V375" s="247"/>
      <c r="W375" s="247"/>
      <c r="X375" s="247"/>
      <c r="Y375" s="247"/>
      <c r="Z375" s="247"/>
      <c r="AA375" s="247"/>
      <c r="AB375" s="247"/>
      <c r="AC375" s="247"/>
    </row>
    <row r="376">
      <c r="A376" s="433" t="s">
        <v>2131</v>
      </c>
      <c r="B376" s="290" t="s">
        <v>1916</v>
      </c>
      <c r="C376" s="290" t="s">
        <v>2129</v>
      </c>
      <c r="D376" s="290" t="s">
        <v>1672</v>
      </c>
      <c r="E376" s="434">
        <v>45706.0</v>
      </c>
      <c r="F376" s="141"/>
      <c r="G376" s="37"/>
      <c r="H376" s="37"/>
      <c r="I376" s="36">
        <v>39.62</v>
      </c>
      <c r="J376" s="37">
        <v>0.38</v>
      </c>
      <c r="K376" s="37">
        <v>4.32</v>
      </c>
      <c r="L376" s="40"/>
      <c r="M376" s="37"/>
      <c r="N376" s="37"/>
      <c r="O376" s="40"/>
      <c r="P376" s="37"/>
      <c r="Q376" s="436"/>
      <c r="R376" s="247"/>
      <c r="S376" s="247"/>
      <c r="T376" s="247"/>
      <c r="U376" s="247"/>
      <c r="V376" s="247"/>
      <c r="W376" s="247"/>
      <c r="X376" s="247"/>
      <c r="Y376" s="247"/>
      <c r="Z376" s="247"/>
      <c r="AA376" s="247"/>
      <c r="AB376" s="247"/>
      <c r="AC376" s="247"/>
    </row>
    <row r="377">
      <c r="A377" s="433" t="s">
        <v>2132</v>
      </c>
      <c r="B377" s="290" t="s">
        <v>1916</v>
      </c>
      <c r="C377" s="290" t="s">
        <v>1923</v>
      </c>
      <c r="D377" s="290" t="s">
        <v>1670</v>
      </c>
      <c r="E377" s="434">
        <v>45706.0</v>
      </c>
      <c r="F377" s="40"/>
      <c r="G377" s="39"/>
      <c r="H377" s="39"/>
      <c r="I377" s="36">
        <v>30.62</v>
      </c>
      <c r="J377" s="37">
        <v>0.43</v>
      </c>
      <c r="K377" s="37">
        <v>0.85</v>
      </c>
      <c r="L377" s="38"/>
      <c r="M377" s="39"/>
      <c r="N377" s="39"/>
      <c r="O377" s="38"/>
      <c r="P377" s="39"/>
      <c r="Q377" s="435"/>
      <c r="R377" s="247"/>
      <c r="S377" s="247"/>
      <c r="T377" s="247"/>
      <c r="U377" s="247"/>
      <c r="V377" s="247"/>
      <c r="W377" s="247"/>
      <c r="X377" s="247"/>
      <c r="Y377" s="247"/>
      <c r="Z377" s="247"/>
      <c r="AA377" s="247"/>
      <c r="AB377" s="247"/>
      <c r="AC377" s="247"/>
    </row>
    <row r="378">
      <c r="A378" s="433" t="s">
        <v>2133</v>
      </c>
      <c r="B378" s="290" t="s">
        <v>1916</v>
      </c>
      <c r="C378" s="290" t="s">
        <v>2134</v>
      </c>
      <c r="D378" s="290" t="s">
        <v>1646</v>
      </c>
      <c r="E378" s="434">
        <v>45706.0</v>
      </c>
      <c r="F378" s="141"/>
      <c r="G378" s="37"/>
      <c r="H378" s="37"/>
      <c r="I378" s="36">
        <v>16.09</v>
      </c>
      <c r="J378" s="39"/>
      <c r="K378" s="37">
        <v>0.41</v>
      </c>
      <c r="L378" s="40"/>
      <c r="M378" s="37"/>
      <c r="N378" s="37"/>
      <c r="O378" s="40"/>
      <c r="P378" s="37"/>
      <c r="Q378" s="436"/>
      <c r="R378" s="247"/>
      <c r="S378" s="247"/>
      <c r="T378" s="247"/>
      <c r="U378" s="247"/>
      <c r="V378" s="247"/>
      <c r="W378" s="247"/>
      <c r="X378" s="247"/>
      <c r="Y378" s="247"/>
      <c r="Z378" s="247"/>
      <c r="AA378" s="247"/>
      <c r="AB378" s="247"/>
      <c r="AC378" s="247"/>
    </row>
    <row r="379">
      <c r="A379" s="433" t="s">
        <v>2135</v>
      </c>
      <c r="B379" s="290" t="s">
        <v>1916</v>
      </c>
      <c r="C379" s="290" t="s">
        <v>2129</v>
      </c>
      <c r="D379" s="290" t="s">
        <v>2130</v>
      </c>
      <c r="E379" s="434">
        <v>45706.0</v>
      </c>
      <c r="F379" s="422"/>
      <c r="G379" s="49"/>
      <c r="H379" s="49"/>
      <c r="I379" s="36">
        <v>49.8</v>
      </c>
      <c r="J379" s="37">
        <v>0.75</v>
      </c>
      <c r="K379" s="37">
        <v>4.48</v>
      </c>
      <c r="L379" s="428"/>
      <c r="M379" s="49"/>
      <c r="N379" s="49"/>
      <c r="O379" s="428"/>
      <c r="P379" s="49"/>
      <c r="Q379" s="446"/>
      <c r="R379" s="247"/>
      <c r="S379" s="247"/>
      <c r="T379" s="247"/>
      <c r="U379" s="247"/>
      <c r="V379" s="247"/>
      <c r="W379" s="247"/>
      <c r="X379" s="247"/>
      <c r="Y379" s="247"/>
      <c r="Z379" s="247"/>
      <c r="AA379" s="247"/>
      <c r="AB379" s="247"/>
      <c r="AC379" s="247"/>
    </row>
    <row r="380">
      <c r="A380" s="433" t="s">
        <v>2136</v>
      </c>
      <c r="B380" s="290" t="s">
        <v>1916</v>
      </c>
      <c r="C380" s="290" t="s">
        <v>1222</v>
      </c>
      <c r="D380" s="290" t="s">
        <v>1639</v>
      </c>
      <c r="E380" s="434">
        <v>45706.0</v>
      </c>
      <c r="F380" s="141"/>
      <c r="G380" s="37"/>
      <c r="H380" s="37"/>
      <c r="I380" s="36">
        <v>15.52</v>
      </c>
      <c r="J380" s="39"/>
      <c r="K380" s="37">
        <v>0.44</v>
      </c>
      <c r="L380" s="40"/>
      <c r="M380" s="37"/>
      <c r="N380" s="37"/>
      <c r="O380" s="40"/>
      <c r="P380" s="37"/>
      <c r="Q380" s="436"/>
      <c r="R380" s="247"/>
      <c r="S380" s="247"/>
      <c r="T380" s="247"/>
      <c r="U380" s="247"/>
      <c r="V380" s="247"/>
      <c r="W380" s="247"/>
      <c r="X380" s="247"/>
      <c r="Y380" s="247"/>
      <c r="Z380" s="247"/>
      <c r="AA380" s="247"/>
      <c r="AB380" s="247"/>
      <c r="AC380" s="247"/>
    </row>
    <row r="381">
      <c r="A381" s="433" t="s">
        <v>2137</v>
      </c>
      <c r="B381" s="290" t="s">
        <v>1916</v>
      </c>
      <c r="C381" s="290" t="s">
        <v>1288</v>
      </c>
      <c r="D381" s="290" t="s">
        <v>1639</v>
      </c>
      <c r="E381" s="447">
        <v>45708.0</v>
      </c>
      <c r="F381" s="141"/>
      <c r="G381" s="37"/>
      <c r="H381" s="37"/>
      <c r="I381" s="40">
        <v>14.15</v>
      </c>
      <c r="J381" s="39"/>
      <c r="K381" s="37">
        <v>0.29</v>
      </c>
      <c r="L381" s="40"/>
      <c r="M381" s="37"/>
      <c r="N381" s="37"/>
      <c r="O381" s="40"/>
      <c r="P381" s="37"/>
      <c r="Q381" s="436"/>
      <c r="R381" s="247"/>
      <c r="S381" s="247"/>
      <c r="T381" s="247"/>
      <c r="U381" s="247"/>
      <c r="V381" s="247"/>
      <c r="W381" s="247"/>
      <c r="X381" s="247"/>
      <c r="Y381" s="247"/>
      <c r="Z381" s="247"/>
      <c r="AA381" s="247"/>
      <c r="AB381" s="247"/>
      <c r="AC381" s="247"/>
    </row>
    <row r="382">
      <c r="A382" s="433" t="s">
        <v>2138</v>
      </c>
      <c r="B382" s="290" t="s">
        <v>1916</v>
      </c>
      <c r="C382" s="290" t="s">
        <v>2001</v>
      </c>
      <c r="D382" s="290" t="s">
        <v>1689</v>
      </c>
      <c r="E382" s="434">
        <v>45708.0</v>
      </c>
      <c r="F382" s="141"/>
      <c r="G382" s="37"/>
      <c r="H382" s="37"/>
      <c r="I382" s="36">
        <v>25.72</v>
      </c>
      <c r="J382" s="37">
        <v>1.76</v>
      </c>
      <c r="K382" s="37">
        <v>1.5</v>
      </c>
      <c r="L382" s="40"/>
      <c r="M382" s="37"/>
      <c r="N382" s="37"/>
      <c r="O382" s="40"/>
      <c r="P382" s="37"/>
      <c r="Q382" s="436"/>
      <c r="R382" s="247"/>
      <c r="S382" s="247"/>
      <c r="T382" s="247"/>
      <c r="U382" s="247"/>
      <c r="V382" s="247"/>
      <c r="W382" s="247"/>
      <c r="X382" s="247"/>
      <c r="Y382" s="247"/>
      <c r="Z382" s="247"/>
      <c r="AA382" s="247"/>
      <c r="AB382" s="247"/>
      <c r="AC382" s="247"/>
    </row>
    <row r="383">
      <c r="A383" s="433" t="s">
        <v>2139</v>
      </c>
      <c r="B383" s="290" t="s">
        <v>1916</v>
      </c>
      <c r="C383" s="290" t="s">
        <v>1803</v>
      </c>
      <c r="D383" s="290" t="s">
        <v>1926</v>
      </c>
      <c r="E383" s="434">
        <v>45708.0</v>
      </c>
      <c r="F383" s="141"/>
      <c r="G383" s="37"/>
      <c r="H383" s="37"/>
      <c r="I383" s="36">
        <v>38.93</v>
      </c>
      <c r="J383" s="37">
        <v>1.66</v>
      </c>
      <c r="K383" s="37">
        <v>2.48</v>
      </c>
      <c r="L383" s="40"/>
      <c r="M383" s="37"/>
      <c r="N383" s="37"/>
      <c r="O383" s="40"/>
      <c r="P383" s="37"/>
      <c r="Q383" s="436"/>
      <c r="R383" s="247"/>
      <c r="S383" s="247"/>
      <c r="T383" s="247"/>
      <c r="U383" s="247"/>
      <c r="V383" s="247"/>
      <c r="W383" s="247"/>
      <c r="X383" s="247"/>
      <c r="Y383" s="247"/>
      <c r="Z383" s="247"/>
      <c r="AA383" s="247"/>
      <c r="AB383" s="247"/>
      <c r="AC383" s="247"/>
    </row>
    <row r="384">
      <c r="A384" s="433" t="s">
        <v>2140</v>
      </c>
      <c r="B384" s="290" t="s">
        <v>1916</v>
      </c>
      <c r="C384" s="290" t="s">
        <v>2141</v>
      </c>
      <c r="D384" s="290" t="s">
        <v>1689</v>
      </c>
      <c r="E384" s="434">
        <v>45708.0</v>
      </c>
      <c r="F384" s="141"/>
      <c r="G384" s="37"/>
      <c r="H384" s="37"/>
      <c r="I384" s="36">
        <v>26.45</v>
      </c>
      <c r="J384" s="37">
        <v>0.35</v>
      </c>
      <c r="K384" s="37">
        <v>0.47</v>
      </c>
      <c r="L384" s="40"/>
      <c r="M384" s="37"/>
      <c r="N384" s="37"/>
      <c r="O384" s="40"/>
      <c r="P384" s="37"/>
      <c r="Q384" s="436"/>
      <c r="R384" s="247"/>
      <c r="S384" s="247"/>
      <c r="T384" s="247"/>
      <c r="U384" s="247"/>
      <c r="V384" s="247"/>
      <c r="W384" s="247"/>
      <c r="X384" s="247"/>
      <c r="Y384" s="247"/>
      <c r="Z384" s="247"/>
      <c r="AA384" s="247"/>
      <c r="AB384" s="247"/>
      <c r="AC384" s="247"/>
    </row>
    <row r="385">
      <c r="A385" s="433" t="s">
        <v>2142</v>
      </c>
      <c r="B385" s="290" t="s">
        <v>1916</v>
      </c>
      <c r="C385" s="290" t="s">
        <v>2143</v>
      </c>
      <c r="D385" s="290" t="s">
        <v>1732</v>
      </c>
      <c r="E385" s="434">
        <v>45708.0</v>
      </c>
      <c r="F385" s="141"/>
      <c r="G385" s="37"/>
      <c r="H385" s="37"/>
      <c r="I385" s="36">
        <v>18.38</v>
      </c>
      <c r="J385" s="37">
        <v>0.16</v>
      </c>
      <c r="K385" s="37">
        <v>0.51</v>
      </c>
      <c r="L385" s="40"/>
      <c r="M385" s="37"/>
      <c r="N385" s="37"/>
      <c r="O385" s="40"/>
      <c r="P385" s="37"/>
      <c r="Q385" s="436"/>
      <c r="R385" s="247"/>
      <c r="S385" s="247"/>
      <c r="T385" s="247"/>
      <c r="U385" s="247"/>
      <c r="V385" s="247"/>
      <c r="W385" s="247"/>
      <c r="X385" s="247"/>
      <c r="Y385" s="247"/>
      <c r="Z385" s="247"/>
      <c r="AA385" s="247"/>
      <c r="AB385" s="247"/>
      <c r="AC385" s="247"/>
    </row>
    <row r="386">
      <c r="A386" s="433" t="s">
        <v>2144</v>
      </c>
      <c r="B386" s="290" t="s">
        <v>1916</v>
      </c>
      <c r="C386" s="290" t="s">
        <v>2145</v>
      </c>
      <c r="D386" s="290" t="s">
        <v>1689</v>
      </c>
      <c r="E386" s="434">
        <v>45708.0</v>
      </c>
      <c r="F386" s="141"/>
      <c r="G386" s="37"/>
      <c r="H386" s="37"/>
      <c r="I386" s="36">
        <v>22.52</v>
      </c>
      <c r="J386" s="39"/>
      <c r="K386" s="37">
        <v>0.73</v>
      </c>
      <c r="L386" s="40"/>
      <c r="M386" s="37"/>
      <c r="N386" s="37"/>
      <c r="O386" s="40"/>
      <c r="P386" s="37"/>
      <c r="Q386" s="436"/>
      <c r="R386" s="247"/>
      <c r="S386" s="247"/>
      <c r="T386" s="247"/>
      <c r="U386" s="247"/>
      <c r="V386" s="247"/>
      <c r="W386" s="247"/>
      <c r="X386" s="247"/>
      <c r="Y386" s="247"/>
      <c r="Z386" s="247"/>
      <c r="AA386" s="247"/>
      <c r="AB386" s="247"/>
      <c r="AC386" s="247"/>
    </row>
    <row r="387">
      <c r="A387" s="433" t="s">
        <v>2146</v>
      </c>
      <c r="B387" s="290" t="s">
        <v>1916</v>
      </c>
      <c r="C387" s="290" t="s">
        <v>2145</v>
      </c>
      <c r="D387" s="290" t="s">
        <v>1689</v>
      </c>
      <c r="E387" s="434">
        <v>45708.0</v>
      </c>
      <c r="F387" s="40"/>
      <c r="G387" s="39"/>
      <c r="H387" s="39"/>
      <c r="I387" s="36">
        <v>22.03</v>
      </c>
      <c r="J387" s="37">
        <v>0.24</v>
      </c>
      <c r="K387" s="37">
        <v>0.55</v>
      </c>
      <c r="L387" s="38"/>
      <c r="M387" s="39"/>
      <c r="N387" s="39"/>
      <c r="O387" s="38"/>
      <c r="P387" s="39"/>
      <c r="Q387" s="435"/>
      <c r="R387" s="247"/>
      <c r="S387" s="247"/>
      <c r="T387" s="247"/>
      <c r="U387" s="247"/>
      <c r="V387" s="247"/>
      <c r="W387" s="247"/>
      <c r="X387" s="247"/>
      <c r="Y387" s="247"/>
      <c r="Z387" s="247"/>
      <c r="AA387" s="247"/>
      <c r="AB387" s="247"/>
      <c r="AC387" s="247"/>
    </row>
    <row r="388">
      <c r="A388" s="433" t="s">
        <v>2147</v>
      </c>
      <c r="B388" s="290" t="s">
        <v>1916</v>
      </c>
      <c r="C388" s="247"/>
      <c r="D388" s="290" t="s">
        <v>1689</v>
      </c>
      <c r="E388" s="434">
        <v>45708.0</v>
      </c>
      <c r="F388" s="141"/>
      <c r="G388" s="37"/>
      <c r="H388" s="37"/>
      <c r="I388" s="36">
        <v>23.64</v>
      </c>
      <c r="J388" s="37">
        <v>0.22</v>
      </c>
      <c r="K388" s="37">
        <v>1.08</v>
      </c>
      <c r="L388" s="40"/>
      <c r="M388" s="37"/>
      <c r="N388" s="37"/>
      <c r="O388" s="40"/>
      <c r="P388" s="37"/>
      <c r="Q388" s="436"/>
      <c r="R388" s="247"/>
      <c r="S388" s="247"/>
      <c r="T388" s="247"/>
      <c r="U388" s="247"/>
      <c r="V388" s="247"/>
      <c r="W388" s="247"/>
      <c r="X388" s="247"/>
      <c r="Y388" s="247"/>
      <c r="Z388" s="247"/>
      <c r="AA388" s="247"/>
      <c r="AB388" s="247"/>
      <c r="AC388" s="247"/>
    </row>
    <row r="389">
      <c r="A389" s="433" t="s">
        <v>2148</v>
      </c>
      <c r="B389" s="290" t="s">
        <v>1916</v>
      </c>
      <c r="C389" s="290" t="s">
        <v>2145</v>
      </c>
      <c r="D389" s="290" t="s">
        <v>1689</v>
      </c>
      <c r="E389" s="434">
        <v>45708.0</v>
      </c>
      <c r="F389" s="141"/>
      <c r="G389" s="37"/>
      <c r="H389" s="37"/>
      <c r="I389" s="36">
        <v>21.77</v>
      </c>
      <c r="J389" s="37">
        <v>0.21</v>
      </c>
      <c r="K389" s="37">
        <v>0.52</v>
      </c>
      <c r="L389" s="40"/>
      <c r="M389" s="37"/>
      <c r="N389" s="37"/>
      <c r="O389" s="40"/>
      <c r="P389" s="37"/>
      <c r="Q389" s="436"/>
      <c r="R389" s="247"/>
      <c r="S389" s="247"/>
      <c r="T389" s="247"/>
      <c r="U389" s="247"/>
      <c r="V389" s="247"/>
      <c r="W389" s="247"/>
      <c r="X389" s="247"/>
      <c r="Y389" s="247"/>
      <c r="Z389" s="247"/>
      <c r="AA389" s="247"/>
      <c r="AB389" s="247"/>
      <c r="AC389" s="247"/>
    </row>
    <row r="390">
      <c r="A390" s="433" t="s">
        <v>2149</v>
      </c>
      <c r="B390" s="290" t="s">
        <v>1916</v>
      </c>
      <c r="C390" s="290" t="s">
        <v>2150</v>
      </c>
      <c r="D390" s="290" t="s">
        <v>1670</v>
      </c>
      <c r="E390" s="434">
        <v>45708.0</v>
      </c>
      <c r="F390" s="141"/>
      <c r="G390" s="37"/>
      <c r="H390" s="37"/>
      <c r="I390" s="36">
        <v>39.81</v>
      </c>
      <c r="J390" s="37">
        <v>0.64</v>
      </c>
      <c r="K390" s="37">
        <v>1.76</v>
      </c>
      <c r="L390" s="40"/>
      <c r="M390" s="37"/>
      <c r="N390" s="37"/>
      <c r="O390" s="40"/>
      <c r="P390" s="37"/>
      <c r="Q390" s="436"/>
      <c r="R390" s="247"/>
      <c r="S390" s="247"/>
      <c r="T390" s="247"/>
      <c r="U390" s="247"/>
      <c r="V390" s="247"/>
      <c r="W390" s="247"/>
      <c r="X390" s="247"/>
      <c r="Y390" s="247"/>
      <c r="Z390" s="247"/>
      <c r="AA390" s="247"/>
      <c r="AB390" s="247"/>
      <c r="AC390" s="247"/>
    </row>
    <row r="391">
      <c r="A391" s="433" t="s">
        <v>2151</v>
      </c>
      <c r="B391" s="290" t="s">
        <v>1916</v>
      </c>
      <c r="C391" s="290" t="s">
        <v>1813</v>
      </c>
      <c r="D391" s="290" t="s">
        <v>1670</v>
      </c>
      <c r="E391" s="434">
        <v>45708.0</v>
      </c>
      <c r="F391" s="141"/>
      <c r="G391" s="37"/>
      <c r="H391" s="37"/>
      <c r="I391" s="36">
        <v>35.92</v>
      </c>
      <c r="J391" s="37">
        <v>0.92</v>
      </c>
      <c r="K391" s="37">
        <v>0.93</v>
      </c>
      <c r="L391" s="40"/>
      <c r="M391" s="37"/>
      <c r="N391" s="37"/>
      <c r="O391" s="40"/>
      <c r="P391" s="37"/>
      <c r="Q391" s="436"/>
      <c r="R391" s="247"/>
      <c r="S391" s="247"/>
      <c r="T391" s="247"/>
      <c r="U391" s="247"/>
      <c r="V391" s="247"/>
      <c r="W391" s="247"/>
      <c r="X391" s="247"/>
      <c r="Y391" s="247"/>
      <c r="Z391" s="247"/>
      <c r="AA391" s="247"/>
      <c r="AB391" s="247"/>
      <c r="AC391" s="247"/>
    </row>
    <row r="392">
      <c r="A392" s="433" t="s">
        <v>2152</v>
      </c>
      <c r="B392" s="290" t="s">
        <v>1916</v>
      </c>
      <c r="C392" s="290" t="s">
        <v>2150</v>
      </c>
      <c r="D392" s="290" t="s">
        <v>1670</v>
      </c>
      <c r="E392" s="434">
        <v>45708.0</v>
      </c>
      <c r="F392" s="141"/>
      <c r="G392" s="37"/>
      <c r="H392" s="37"/>
      <c r="I392" s="36">
        <v>39.99</v>
      </c>
      <c r="J392" s="37">
        <v>0.8</v>
      </c>
      <c r="K392" s="37">
        <v>1.14</v>
      </c>
      <c r="L392" s="40"/>
      <c r="M392" s="37"/>
      <c r="N392" s="37"/>
      <c r="O392" s="40"/>
      <c r="P392" s="37"/>
      <c r="Q392" s="436"/>
      <c r="R392" s="247"/>
      <c r="S392" s="247"/>
      <c r="T392" s="247"/>
      <c r="U392" s="247"/>
      <c r="V392" s="247"/>
      <c r="W392" s="247"/>
      <c r="X392" s="247"/>
      <c r="Y392" s="247"/>
      <c r="Z392" s="247"/>
      <c r="AA392" s="247"/>
      <c r="AB392" s="247"/>
      <c r="AC392" s="247"/>
    </row>
    <row r="393">
      <c r="A393" s="433" t="s">
        <v>2153</v>
      </c>
      <c r="B393" s="290" t="s">
        <v>1916</v>
      </c>
      <c r="C393" s="290" t="s">
        <v>2154</v>
      </c>
      <c r="D393" s="290" t="s">
        <v>1639</v>
      </c>
      <c r="E393" s="434">
        <v>45708.0</v>
      </c>
      <c r="F393" s="40"/>
      <c r="G393" s="39"/>
      <c r="H393" s="39"/>
      <c r="I393" s="36">
        <v>20.08</v>
      </c>
      <c r="J393" s="37">
        <v>0.26</v>
      </c>
      <c r="K393" s="37">
        <v>6.93</v>
      </c>
      <c r="L393" s="38"/>
      <c r="M393" s="39"/>
      <c r="N393" s="39"/>
      <c r="O393" s="38"/>
      <c r="P393" s="39"/>
      <c r="Q393" s="435"/>
      <c r="R393" s="247"/>
      <c r="S393" s="247"/>
      <c r="T393" s="247"/>
      <c r="U393" s="247"/>
      <c r="V393" s="247"/>
      <c r="W393" s="247"/>
      <c r="X393" s="247"/>
      <c r="Y393" s="247"/>
      <c r="Z393" s="247"/>
      <c r="AA393" s="247"/>
      <c r="AB393" s="247"/>
      <c r="AC393" s="247"/>
    </row>
    <row r="394">
      <c r="A394" s="433" t="s">
        <v>2155</v>
      </c>
      <c r="B394" s="290" t="s">
        <v>1916</v>
      </c>
      <c r="C394" s="290" t="s">
        <v>2154</v>
      </c>
      <c r="D394" s="290" t="s">
        <v>1639</v>
      </c>
      <c r="E394" s="434">
        <v>45708.0</v>
      </c>
      <c r="F394" s="40"/>
      <c r="G394" s="39"/>
      <c r="H394" s="39"/>
      <c r="I394" s="36">
        <v>21.06</v>
      </c>
      <c r="J394" s="37">
        <v>0.25</v>
      </c>
      <c r="K394" s="37">
        <v>6.38</v>
      </c>
      <c r="L394" s="40"/>
      <c r="M394" s="37"/>
      <c r="N394" s="37"/>
      <c r="O394" s="40"/>
      <c r="P394" s="37"/>
      <c r="Q394" s="436"/>
      <c r="R394" s="247"/>
      <c r="S394" s="247"/>
      <c r="T394" s="247"/>
      <c r="U394" s="247"/>
      <c r="V394" s="247"/>
      <c r="W394" s="247"/>
      <c r="X394" s="247"/>
      <c r="Y394" s="247"/>
      <c r="Z394" s="247"/>
      <c r="AA394" s="247"/>
      <c r="AB394" s="247"/>
      <c r="AC394" s="247"/>
    </row>
    <row r="395">
      <c r="A395" s="433" t="s">
        <v>2156</v>
      </c>
      <c r="B395" s="290" t="s">
        <v>1916</v>
      </c>
      <c r="C395" s="290" t="s">
        <v>1934</v>
      </c>
      <c r="D395" s="290" t="s">
        <v>1689</v>
      </c>
      <c r="E395" s="434">
        <v>45708.0</v>
      </c>
      <c r="F395" s="141"/>
      <c r="G395" s="37"/>
      <c r="H395" s="37"/>
      <c r="I395" s="36">
        <v>24.44</v>
      </c>
      <c r="J395" s="37">
        <v>1.47</v>
      </c>
      <c r="K395" s="37">
        <v>2.44</v>
      </c>
      <c r="L395" s="40"/>
      <c r="M395" s="37"/>
      <c r="N395" s="37"/>
      <c r="O395" s="40"/>
      <c r="P395" s="37"/>
      <c r="Q395" s="436"/>
      <c r="R395" s="247"/>
      <c r="S395" s="247"/>
      <c r="T395" s="247"/>
      <c r="U395" s="247"/>
      <c r="V395" s="247"/>
      <c r="W395" s="247"/>
      <c r="X395" s="247"/>
      <c r="Y395" s="247"/>
      <c r="Z395" s="247"/>
      <c r="AA395" s="247"/>
      <c r="AB395" s="247"/>
      <c r="AC395" s="247"/>
    </row>
    <row r="396">
      <c r="A396" s="433" t="s">
        <v>2157</v>
      </c>
      <c r="B396" s="290" t="s">
        <v>1916</v>
      </c>
      <c r="C396" s="290" t="s">
        <v>1813</v>
      </c>
      <c r="D396" s="290" t="s">
        <v>1670</v>
      </c>
      <c r="E396" s="434">
        <v>45708.0</v>
      </c>
      <c r="F396" s="40"/>
      <c r="G396" s="39"/>
      <c r="H396" s="39"/>
      <c r="I396" s="36">
        <v>37.26</v>
      </c>
      <c r="J396" s="37">
        <v>0.19</v>
      </c>
      <c r="K396" s="37">
        <v>1.3</v>
      </c>
      <c r="L396" s="38"/>
      <c r="M396" s="39"/>
      <c r="N396" s="39"/>
      <c r="O396" s="38"/>
      <c r="P396" s="39"/>
      <c r="Q396" s="435"/>
      <c r="R396" s="247"/>
      <c r="S396" s="247"/>
      <c r="T396" s="247"/>
      <c r="U396" s="247"/>
      <c r="V396" s="247"/>
      <c r="W396" s="247"/>
      <c r="X396" s="247"/>
      <c r="Y396" s="247"/>
      <c r="Z396" s="247"/>
      <c r="AA396" s="247"/>
      <c r="AB396" s="247"/>
      <c r="AC396" s="247"/>
    </row>
    <row r="397">
      <c r="A397" s="433" t="s">
        <v>2158</v>
      </c>
      <c r="B397" s="290" t="s">
        <v>1916</v>
      </c>
      <c r="C397" s="290" t="s">
        <v>2134</v>
      </c>
      <c r="D397" s="290" t="s">
        <v>1689</v>
      </c>
      <c r="E397" s="434">
        <v>45708.0</v>
      </c>
      <c r="F397" s="141"/>
      <c r="G397" s="37"/>
      <c r="H397" s="37"/>
      <c r="I397" s="36">
        <v>21.61</v>
      </c>
      <c r="J397" s="37">
        <v>0.27</v>
      </c>
      <c r="K397" s="37">
        <v>1.15</v>
      </c>
      <c r="L397" s="40"/>
      <c r="M397" s="37"/>
      <c r="N397" s="37"/>
      <c r="O397" s="40"/>
      <c r="P397" s="37"/>
      <c r="Q397" s="436"/>
      <c r="R397" s="247"/>
      <c r="S397" s="247"/>
      <c r="T397" s="247"/>
      <c r="U397" s="247"/>
      <c r="V397" s="247"/>
      <c r="W397" s="247"/>
      <c r="X397" s="247"/>
      <c r="Y397" s="247"/>
      <c r="Z397" s="247"/>
      <c r="AA397" s="247"/>
      <c r="AB397" s="247"/>
      <c r="AC397" s="247"/>
    </row>
    <row r="398">
      <c r="A398" s="433" t="s">
        <v>2159</v>
      </c>
      <c r="B398" s="290" t="s">
        <v>1916</v>
      </c>
      <c r="C398" s="247"/>
      <c r="D398" s="290" t="s">
        <v>1689</v>
      </c>
      <c r="E398" s="434">
        <v>45708.0</v>
      </c>
      <c r="F398" s="141"/>
      <c r="G398" s="37"/>
      <c r="H398" s="37"/>
      <c r="I398" s="36">
        <v>23.65</v>
      </c>
      <c r="J398" s="37">
        <v>0.37</v>
      </c>
      <c r="K398" s="37">
        <v>0.67</v>
      </c>
      <c r="L398" s="40"/>
      <c r="M398" s="37"/>
      <c r="N398" s="37"/>
      <c r="O398" s="40"/>
      <c r="P398" s="37"/>
      <c r="Q398" s="436"/>
      <c r="R398" s="247"/>
      <c r="S398" s="247"/>
      <c r="T398" s="247"/>
      <c r="U398" s="247"/>
      <c r="V398" s="247"/>
      <c r="W398" s="247"/>
      <c r="X398" s="247"/>
      <c r="Y398" s="247"/>
      <c r="Z398" s="247"/>
      <c r="AA398" s="247"/>
      <c r="AB398" s="247"/>
      <c r="AC398" s="247"/>
    </row>
    <row r="399">
      <c r="A399" s="433" t="s">
        <v>2160</v>
      </c>
      <c r="B399" s="290" t="s">
        <v>1916</v>
      </c>
      <c r="C399" s="290" t="s">
        <v>2161</v>
      </c>
      <c r="D399" s="290" t="s">
        <v>1639</v>
      </c>
      <c r="E399" s="434">
        <v>45708.0</v>
      </c>
      <c r="F399" s="40"/>
      <c r="G399" s="39"/>
      <c r="H399" s="39"/>
      <c r="I399" s="36">
        <v>17.75</v>
      </c>
      <c r="J399" s="37">
        <v>0.23</v>
      </c>
      <c r="K399" s="37">
        <v>0.48</v>
      </c>
      <c r="L399" s="38"/>
      <c r="M399" s="39"/>
      <c r="N399" s="39"/>
      <c r="O399" s="38"/>
      <c r="P399" s="39"/>
      <c r="Q399" s="435"/>
      <c r="R399" s="247"/>
      <c r="S399" s="247"/>
      <c r="T399" s="247"/>
      <c r="U399" s="247"/>
      <c r="V399" s="247"/>
      <c r="W399" s="247"/>
      <c r="X399" s="247"/>
      <c r="Y399" s="247"/>
      <c r="Z399" s="247"/>
      <c r="AA399" s="247"/>
      <c r="AB399" s="247"/>
      <c r="AC399" s="247"/>
    </row>
    <row r="400">
      <c r="A400" s="433" t="s">
        <v>2162</v>
      </c>
      <c r="B400" s="290" t="s">
        <v>1652</v>
      </c>
      <c r="C400" s="290" t="s">
        <v>1657</v>
      </c>
      <c r="D400" s="247"/>
      <c r="E400" s="434">
        <v>45708.0</v>
      </c>
      <c r="F400" s="36">
        <v>48.16</v>
      </c>
      <c r="G400" s="39"/>
      <c r="H400" s="39"/>
      <c r="I400" s="38"/>
      <c r="J400" s="39"/>
      <c r="K400" s="39"/>
      <c r="L400" s="40"/>
      <c r="M400" s="37"/>
      <c r="N400" s="37"/>
      <c r="O400" s="40"/>
      <c r="P400" s="37"/>
      <c r="Q400" s="436"/>
      <c r="R400" s="247"/>
      <c r="S400" s="247"/>
      <c r="T400" s="247"/>
      <c r="U400" s="247"/>
      <c r="V400" s="247"/>
      <c r="W400" s="247"/>
      <c r="X400" s="247"/>
      <c r="Y400" s="247"/>
      <c r="Z400" s="247"/>
      <c r="AA400" s="247"/>
      <c r="AB400" s="247"/>
      <c r="AC400" s="247"/>
    </row>
    <row r="401">
      <c r="A401" s="433" t="s">
        <v>2163</v>
      </c>
      <c r="B401" s="290" t="s">
        <v>1652</v>
      </c>
      <c r="C401" s="290" t="s">
        <v>1657</v>
      </c>
      <c r="D401" s="247"/>
      <c r="E401" s="434">
        <v>45713.0</v>
      </c>
      <c r="F401" s="36">
        <v>49.72</v>
      </c>
      <c r="G401" s="37"/>
      <c r="H401" s="37"/>
      <c r="I401" s="38"/>
      <c r="J401" s="39"/>
      <c r="K401" s="39"/>
      <c r="L401" s="40"/>
      <c r="M401" s="37"/>
      <c r="N401" s="37"/>
      <c r="O401" s="40"/>
      <c r="P401" s="37"/>
      <c r="Q401" s="436"/>
      <c r="R401" s="247"/>
      <c r="S401" s="247"/>
      <c r="T401" s="247"/>
      <c r="U401" s="247"/>
      <c r="V401" s="247"/>
      <c r="W401" s="247"/>
      <c r="X401" s="247"/>
      <c r="Y401" s="247"/>
      <c r="Z401" s="247"/>
      <c r="AA401" s="247"/>
      <c r="AB401" s="247"/>
      <c r="AC401" s="247"/>
    </row>
    <row r="402">
      <c r="A402" s="433" t="s">
        <v>2164</v>
      </c>
      <c r="B402" s="290" t="s">
        <v>1652</v>
      </c>
      <c r="C402" s="290" t="s">
        <v>1657</v>
      </c>
      <c r="D402" s="247"/>
      <c r="E402" s="434">
        <v>45713.0</v>
      </c>
      <c r="F402" s="36">
        <v>47.49</v>
      </c>
      <c r="G402" s="37"/>
      <c r="H402" s="37"/>
      <c r="I402" s="38"/>
      <c r="J402" s="39"/>
      <c r="K402" s="39"/>
      <c r="L402" s="40"/>
      <c r="M402" s="37"/>
      <c r="N402" s="37"/>
      <c r="O402" s="40"/>
      <c r="P402" s="37"/>
      <c r="Q402" s="436"/>
      <c r="R402" s="247"/>
      <c r="S402" s="247"/>
      <c r="T402" s="247"/>
      <c r="U402" s="247"/>
      <c r="V402" s="247"/>
      <c r="W402" s="247"/>
      <c r="X402" s="247"/>
      <c r="Y402" s="247"/>
      <c r="Z402" s="247"/>
      <c r="AA402" s="247"/>
      <c r="AB402" s="247"/>
      <c r="AC402" s="247"/>
    </row>
    <row r="403">
      <c r="A403" s="433" t="s">
        <v>2165</v>
      </c>
      <c r="B403" s="290" t="s">
        <v>1652</v>
      </c>
      <c r="C403" s="290" t="s">
        <v>1657</v>
      </c>
      <c r="D403" s="247"/>
      <c r="E403" s="434">
        <v>45713.0</v>
      </c>
      <c r="F403" s="36">
        <v>46.72</v>
      </c>
      <c r="G403" s="37"/>
      <c r="H403" s="37"/>
      <c r="I403" s="38"/>
      <c r="J403" s="39"/>
      <c r="K403" s="39"/>
      <c r="L403" s="40"/>
      <c r="M403" s="37"/>
      <c r="N403" s="37"/>
      <c r="O403" s="40"/>
      <c r="P403" s="37"/>
      <c r="Q403" s="436"/>
      <c r="R403" s="247"/>
      <c r="S403" s="247"/>
      <c r="T403" s="247"/>
      <c r="U403" s="247"/>
      <c r="V403" s="247"/>
      <c r="W403" s="247"/>
      <c r="X403" s="247"/>
      <c r="Y403" s="247"/>
      <c r="Z403" s="247"/>
      <c r="AA403" s="247"/>
      <c r="AB403" s="247"/>
      <c r="AC403" s="247"/>
    </row>
    <row r="404">
      <c r="A404" s="433" t="s">
        <v>2166</v>
      </c>
      <c r="B404" s="290" t="s">
        <v>1652</v>
      </c>
      <c r="C404" s="290" t="s">
        <v>1657</v>
      </c>
      <c r="D404" s="247"/>
      <c r="E404" s="434">
        <v>45713.0</v>
      </c>
      <c r="F404" s="36">
        <v>50.84</v>
      </c>
      <c r="G404" s="37"/>
      <c r="H404" s="37"/>
      <c r="I404" s="38"/>
      <c r="J404" s="39"/>
      <c r="K404" s="39"/>
      <c r="L404" s="40"/>
      <c r="M404" s="37"/>
      <c r="N404" s="37"/>
      <c r="O404" s="40"/>
      <c r="P404" s="37"/>
      <c r="Q404" s="436"/>
      <c r="R404" s="247"/>
      <c r="S404" s="247"/>
      <c r="T404" s="247"/>
      <c r="U404" s="247"/>
      <c r="V404" s="247"/>
      <c r="W404" s="247"/>
      <c r="X404" s="247"/>
      <c r="Y404" s="247"/>
      <c r="Z404" s="247"/>
      <c r="AA404" s="247"/>
      <c r="AB404" s="247"/>
      <c r="AC404" s="247"/>
    </row>
    <row r="405">
      <c r="A405" s="433" t="s">
        <v>2167</v>
      </c>
      <c r="B405" s="290" t="s">
        <v>1652</v>
      </c>
      <c r="C405" s="290" t="s">
        <v>1657</v>
      </c>
      <c r="D405" s="247"/>
      <c r="E405" s="434">
        <v>45713.0</v>
      </c>
      <c r="F405" s="36">
        <v>48.82</v>
      </c>
      <c r="G405" s="37"/>
      <c r="H405" s="37"/>
      <c r="I405" s="38"/>
      <c r="J405" s="39"/>
      <c r="K405" s="39"/>
      <c r="L405" s="40"/>
      <c r="M405" s="37"/>
      <c r="N405" s="37"/>
      <c r="O405" s="40"/>
      <c r="P405" s="37"/>
      <c r="Q405" s="436"/>
      <c r="R405" s="247"/>
      <c r="S405" s="247"/>
      <c r="T405" s="247"/>
      <c r="U405" s="247"/>
      <c r="V405" s="247"/>
      <c r="W405" s="247"/>
      <c r="X405" s="247"/>
      <c r="Y405" s="247"/>
      <c r="Z405" s="247"/>
      <c r="AA405" s="247"/>
      <c r="AB405" s="247"/>
      <c r="AC405" s="247"/>
    </row>
    <row r="406">
      <c r="A406" s="433" t="s">
        <v>2168</v>
      </c>
      <c r="B406" s="290" t="s">
        <v>1652</v>
      </c>
      <c r="C406" s="290" t="s">
        <v>1657</v>
      </c>
      <c r="D406" s="247"/>
      <c r="E406" s="434">
        <v>45713.0</v>
      </c>
      <c r="F406" s="36">
        <v>45.59</v>
      </c>
      <c r="G406" s="39"/>
      <c r="H406" s="39"/>
      <c r="I406" s="38"/>
      <c r="J406" s="39"/>
      <c r="K406" s="39"/>
      <c r="L406" s="38"/>
      <c r="M406" s="39"/>
      <c r="N406" s="39"/>
      <c r="O406" s="38"/>
      <c r="P406" s="39"/>
      <c r="Q406" s="435"/>
      <c r="R406" s="247"/>
      <c r="S406" s="247"/>
      <c r="T406" s="247"/>
      <c r="U406" s="247"/>
      <c r="V406" s="247"/>
      <c r="W406" s="247"/>
      <c r="X406" s="247"/>
      <c r="Y406" s="247"/>
      <c r="Z406" s="247"/>
      <c r="AA406" s="247"/>
      <c r="AB406" s="247"/>
      <c r="AC406" s="247"/>
    </row>
    <row r="407">
      <c r="A407" s="433" t="s">
        <v>2169</v>
      </c>
      <c r="B407" s="290" t="s">
        <v>2092</v>
      </c>
      <c r="C407" s="247"/>
      <c r="D407" s="290" t="s">
        <v>2170</v>
      </c>
      <c r="E407" s="434">
        <v>45713.0</v>
      </c>
      <c r="F407" s="36" t="s">
        <v>459</v>
      </c>
      <c r="G407" s="39"/>
      <c r="H407" s="39"/>
      <c r="I407" s="38"/>
      <c r="J407" s="39"/>
      <c r="K407" s="39"/>
      <c r="L407" s="40"/>
      <c r="M407" s="37"/>
      <c r="N407" s="37"/>
      <c r="O407" s="40"/>
      <c r="P407" s="37"/>
      <c r="Q407" s="436"/>
      <c r="R407" s="247"/>
      <c r="S407" s="247"/>
      <c r="T407" s="247"/>
      <c r="U407" s="247"/>
      <c r="V407" s="247"/>
      <c r="W407" s="247"/>
      <c r="X407" s="247"/>
      <c r="Y407" s="247"/>
      <c r="Z407" s="247"/>
      <c r="AA407" s="247"/>
      <c r="AB407" s="247"/>
      <c r="AC407" s="247"/>
    </row>
    <row r="408">
      <c r="A408" s="433" t="s">
        <v>2171</v>
      </c>
      <c r="B408" s="290" t="s">
        <v>2092</v>
      </c>
      <c r="C408" s="247"/>
      <c r="D408" s="290" t="s">
        <v>2170</v>
      </c>
      <c r="E408" s="434">
        <v>45713.0</v>
      </c>
      <c r="F408" s="36" t="s">
        <v>459</v>
      </c>
      <c r="G408" s="37"/>
      <c r="H408" s="37"/>
      <c r="I408" s="38"/>
      <c r="J408" s="39"/>
      <c r="K408" s="39"/>
      <c r="L408" s="40"/>
      <c r="M408" s="37"/>
      <c r="N408" s="37"/>
      <c r="O408" s="40"/>
      <c r="P408" s="37"/>
      <c r="Q408" s="436"/>
      <c r="R408" s="247"/>
      <c r="S408" s="247"/>
      <c r="T408" s="247"/>
      <c r="U408" s="247"/>
      <c r="V408" s="247"/>
      <c r="W408" s="247"/>
      <c r="X408" s="247"/>
      <c r="Y408" s="247"/>
      <c r="Z408" s="247"/>
      <c r="AA408" s="247"/>
      <c r="AB408" s="247"/>
      <c r="AC408" s="247"/>
    </row>
    <row r="409">
      <c r="A409" s="433" t="s">
        <v>2172</v>
      </c>
      <c r="B409" s="290" t="s">
        <v>2173</v>
      </c>
      <c r="C409" s="247"/>
      <c r="D409" s="290" t="s">
        <v>1670</v>
      </c>
      <c r="E409" s="434">
        <v>45713.0</v>
      </c>
      <c r="F409" s="36">
        <v>41.7</v>
      </c>
      <c r="G409" s="37"/>
      <c r="H409" s="37"/>
      <c r="I409" s="38"/>
      <c r="J409" s="39"/>
      <c r="K409" s="39"/>
      <c r="L409" s="40"/>
      <c r="M409" s="37"/>
      <c r="N409" s="37"/>
      <c r="O409" s="40"/>
      <c r="P409" s="37"/>
      <c r="Q409" s="436"/>
      <c r="R409" s="247"/>
      <c r="S409" s="247"/>
      <c r="T409" s="247"/>
      <c r="U409" s="247"/>
      <c r="V409" s="247"/>
      <c r="W409" s="247"/>
      <c r="X409" s="247"/>
      <c r="Y409" s="247"/>
      <c r="Z409" s="247"/>
      <c r="AA409" s="247"/>
      <c r="AB409" s="247"/>
      <c r="AC409" s="247"/>
    </row>
    <row r="410">
      <c r="A410" s="433" t="s">
        <v>2174</v>
      </c>
      <c r="B410" s="290" t="s">
        <v>2173</v>
      </c>
      <c r="C410" s="247"/>
      <c r="D410" s="290" t="s">
        <v>1670</v>
      </c>
      <c r="E410" s="434">
        <v>45713.0</v>
      </c>
      <c r="F410" s="36">
        <v>40.5</v>
      </c>
      <c r="G410" s="37"/>
      <c r="H410" s="37"/>
      <c r="I410" s="38"/>
      <c r="J410" s="39"/>
      <c r="K410" s="39"/>
      <c r="L410" s="428"/>
      <c r="M410" s="49"/>
      <c r="N410" s="49"/>
      <c r="O410" s="428"/>
      <c r="P410" s="49"/>
      <c r="Q410" s="446"/>
      <c r="R410" s="247"/>
      <c r="S410" s="247"/>
      <c r="T410" s="247"/>
      <c r="U410" s="247"/>
      <c r="V410" s="247"/>
      <c r="W410" s="247"/>
      <c r="X410" s="247"/>
      <c r="Y410" s="247"/>
      <c r="Z410" s="247"/>
      <c r="AA410" s="247"/>
      <c r="AB410" s="247"/>
      <c r="AC410" s="247"/>
    </row>
    <row r="411">
      <c r="A411" s="433" t="s">
        <v>2175</v>
      </c>
      <c r="B411" s="290" t="s">
        <v>2173</v>
      </c>
      <c r="C411" s="247"/>
      <c r="D411" s="290" t="s">
        <v>1693</v>
      </c>
      <c r="E411" s="434">
        <v>45713.0</v>
      </c>
      <c r="F411" s="36">
        <v>75.9</v>
      </c>
      <c r="G411" s="37"/>
      <c r="H411" s="37"/>
      <c r="I411" s="38"/>
      <c r="J411" s="39"/>
      <c r="K411" s="39"/>
      <c r="L411" s="40"/>
      <c r="M411" s="37"/>
      <c r="N411" s="37"/>
      <c r="O411" s="40"/>
      <c r="P411" s="37"/>
      <c r="Q411" s="436"/>
      <c r="R411" s="247"/>
      <c r="S411" s="247"/>
      <c r="T411" s="247"/>
      <c r="U411" s="247"/>
      <c r="V411" s="247"/>
      <c r="W411" s="247"/>
      <c r="X411" s="247"/>
      <c r="Y411" s="247"/>
      <c r="Z411" s="247"/>
      <c r="AA411" s="247"/>
      <c r="AB411" s="247"/>
      <c r="AC411" s="247"/>
    </row>
    <row r="412">
      <c r="A412" s="433" t="s">
        <v>2176</v>
      </c>
      <c r="B412" s="290" t="s">
        <v>2173</v>
      </c>
      <c r="C412" s="247"/>
      <c r="D412" s="290" t="s">
        <v>1670</v>
      </c>
      <c r="E412" s="434">
        <v>45713.0</v>
      </c>
      <c r="F412" s="36">
        <v>46.5</v>
      </c>
      <c r="G412" s="37"/>
      <c r="H412" s="37"/>
      <c r="I412" s="38"/>
      <c r="J412" s="39"/>
      <c r="K412" s="39"/>
      <c r="L412" s="40"/>
      <c r="M412" s="37"/>
      <c r="N412" s="37"/>
      <c r="O412" s="40"/>
      <c r="P412" s="37"/>
      <c r="Q412" s="436"/>
      <c r="R412" s="247"/>
      <c r="S412" s="247"/>
      <c r="T412" s="247"/>
      <c r="U412" s="247"/>
      <c r="V412" s="247"/>
      <c r="W412" s="247"/>
      <c r="X412" s="247"/>
      <c r="Y412" s="247"/>
      <c r="Z412" s="247"/>
      <c r="AA412" s="247"/>
      <c r="AB412" s="247"/>
      <c r="AC412" s="247"/>
    </row>
    <row r="413">
      <c r="A413" s="433" t="s">
        <v>2177</v>
      </c>
      <c r="B413" s="290" t="s">
        <v>2173</v>
      </c>
      <c r="C413" s="247"/>
      <c r="D413" s="290" t="s">
        <v>1693</v>
      </c>
      <c r="E413" s="434">
        <v>45713.0</v>
      </c>
      <c r="F413" s="36">
        <v>87.6</v>
      </c>
      <c r="G413" s="37"/>
      <c r="H413" s="37"/>
      <c r="I413" s="38"/>
      <c r="J413" s="39"/>
      <c r="K413" s="39"/>
      <c r="L413" s="40"/>
      <c r="M413" s="37"/>
      <c r="N413" s="37"/>
      <c r="O413" s="40"/>
      <c r="P413" s="37"/>
      <c r="Q413" s="436"/>
      <c r="R413" s="247"/>
      <c r="S413" s="247"/>
      <c r="T413" s="247"/>
      <c r="U413" s="247"/>
      <c r="V413" s="247"/>
      <c r="W413" s="247"/>
      <c r="X413" s="247"/>
      <c r="Y413" s="247"/>
      <c r="Z413" s="247"/>
      <c r="AA413" s="247"/>
      <c r="AB413" s="247"/>
      <c r="AC413" s="247"/>
    </row>
    <row r="414">
      <c r="A414" s="433" t="s">
        <v>2178</v>
      </c>
      <c r="B414" s="290" t="s">
        <v>2173</v>
      </c>
      <c r="C414" s="247"/>
      <c r="D414" s="247"/>
      <c r="E414" s="434">
        <v>45713.0</v>
      </c>
      <c r="F414" s="36">
        <v>32.4</v>
      </c>
      <c r="G414" s="37"/>
      <c r="H414" s="37"/>
      <c r="I414" s="38"/>
      <c r="J414" s="39"/>
      <c r="K414" s="39"/>
      <c r="L414" s="40"/>
      <c r="M414" s="37"/>
      <c r="N414" s="37"/>
      <c r="O414" s="40"/>
      <c r="P414" s="37"/>
      <c r="Q414" s="436"/>
      <c r="R414" s="247"/>
      <c r="S414" s="247"/>
      <c r="T414" s="247"/>
      <c r="U414" s="247"/>
      <c r="V414" s="247"/>
      <c r="W414" s="247"/>
      <c r="X414" s="247"/>
      <c r="Y414" s="247"/>
      <c r="Z414" s="247"/>
      <c r="AA414" s="247"/>
      <c r="AB414" s="247"/>
      <c r="AC414" s="247"/>
    </row>
    <row r="415">
      <c r="A415" s="433" t="s">
        <v>2179</v>
      </c>
      <c r="B415" s="290" t="s">
        <v>2173</v>
      </c>
      <c r="C415" s="247"/>
      <c r="D415" s="247"/>
      <c r="E415" s="434">
        <v>45713.0</v>
      </c>
      <c r="F415" s="36">
        <v>36.15</v>
      </c>
      <c r="G415" s="37"/>
      <c r="H415" s="37"/>
      <c r="I415" s="38"/>
      <c r="J415" s="39"/>
      <c r="K415" s="39"/>
      <c r="L415" s="40"/>
      <c r="M415" s="37"/>
      <c r="N415" s="37"/>
      <c r="O415" s="40"/>
      <c r="P415" s="37"/>
      <c r="Q415" s="436"/>
      <c r="R415" s="247"/>
      <c r="S415" s="247"/>
      <c r="T415" s="247"/>
      <c r="U415" s="247"/>
      <c r="V415" s="247"/>
      <c r="W415" s="247"/>
      <c r="X415" s="247"/>
      <c r="Y415" s="247"/>
      <c r="Z415" s="247"/>
      <c r="AA415" s="247"/>
      <c r="AB415" s="247"/>
      <c r="AC415" s="247"/>
    </row>
    <row r="416">
      <c r="A416" s="433" t="s">
        <v>2180</v>
      </c>
      <c r="B416" s="290" t="s">
        <v>2173</v>
      </c>
      <c r="C416" s="247"/>
      <c r="D416" s="247"/>
      <c r="E416" s="434">
        <v>45713.0</v>
      </c>
      <c r="F416" s="36">
        <v>33.75</v>
      </c>
      <c r="G416" s="37"/>
      <c r="H416" s="37"/>
      <c r="I416" s="38"/>
      <c r="J416" s="39"/>
      <c r="K416" s="39"/>
      <c r="L416" s="40"/>
      <c r="M416" s="37"/>
      <c r="N416" s="37"/>
      <c r="O416" s="40"/>
      <c r="P416" s="37"/>
      <c r="Q416" s="436"/>
      <c r="R416" s="247"/>
      <c r="S416" s="247"/>
      <c r="T416" s="247"/>
      <c r="U416" s="247"/>
      <c r="V416" s="247"/>
      <c r="W416" s="247"/>
      <c r="X416" s="247"/>
      <c r="Y416" s="247"/>
      <c r="Z416" s="247"/>
      <c r="AA416" s="247"/>
      <c r="AB416" s="247"/>
      <c r="AC416" s="247"/>
    </row>
    <row r="417">
      <c r="A417" s="433" t="s">
        <v>2181</v>
      </c>
      <c r="B417" s="290" t="s">
        <v>2173</v>
      </c>
      <c r="C417" s="247"/>
      <c r="D417" s="247"/>
      <c r="E417" s="434">
        <v>45713.0</v>
      </c>
      <c r="F417" s="36">
        <v>34.65</v>
      </c>
      <c r="G417" s="37"/>
      <c r="H417" s="37"/>
      <c r="I417" s="38"/>
      <c r="J417" s="39"/>
      <c r="K417" s="39"/>
      <c r="L417" s="40"/>
      <c r="M417" s="37"/>
      <c r="N417" s="37"/>
      <c r="O417" s="40"/>
      <c r="P417" s="37"/>
      <c r="Q417" s="436"/>
      <c r="R417" s="247"/>
      <c r="S417" s="247"/>
      <c r="T417" s="247"/>
      <c r="U417" s="247"/>
      <c r="V417" s="247"/>
      <c r="W417" s="247"/>
      <c r="X417" s="247"/>
      <c r="Y417" s="247"/>
      <c r="Z417" s="247"/>
      <c r="AA417" s="247"/>
      <c r="AB417" s="247"/>
      <c r="AC417" s="247"/>
    </row>
    <row r="418">
      <c r="A418" s="433" t="s">
        <v>2182</v>
      </c>
      <c r="B418" s="290" t="s">
        <v>1916</v>
      </c>
      <c r="C418" s="247"/>
      <c r="D418" s="247"/>
      <c r="E418" s="434">
        <v>45716.0</v>
      </c>
      <c r="F418" s="439"/>
      <c r="G418" s="37"/>
      <c r="H418" s="37"/>
      <c r="I418" s="36">
        <v>36.5</v>
      </c>
      <c r="J418" s="39"/>
      <c r="K418" s="39"/>
      <c r="L418" s="40"/>
      <c r="M418" s="37"/>
      <c r="N418" s="37"/>
      <c r="O418" s="40"/>
      <c r="P418" s="37"/>
      <c r="Q418" s="436"/>
      <c r="R418" s="247"/>
      <c r="S418" s="247"/>
      <c r="T418" s="247"/>
      <c r="U418" s="247"/>
      <c r="V418" s="247"/>
      <c r="W418" s="247"/>
      <c r="X418" s="247"/>
      <c r="Y418" s="247"/>
      <c r="Z418" s="247"/>
      <c r="AA418" s="247"/>
      <c r="AB418" s="247"/>
      <c r="AC418" s="247"/>
    </row>
    <row r="419">
      <c r="A419" s="433" t="s">
        <v>2183</v>
      </c>
      <c r="B419" s="290" t="s">
        <v>1916</v>
      </c>
      <c r="C419" s="247"/>
      <c r="D419" s="247"/>
      <c r="E419" s="434">
        <v>45716.0</v>
      </c>
      <c r="F419" s="439"/>
      <c r="G419" s="37"/>
      <c r="H419" s="37"/>
      <c r="I419" s="36">
        <v>33.09</v>
      </c>
      <c r="J419" s="39"/>
      <c r="K419" s="39"/>
      <c r="L419" s="40"/>
      <c r="M419" s="37"/>
      <c r="N419" s="37"/>
      <c r="O419" s="40"/>
      <c r="P419" s="39"/>
      <c r="Q419" s="435"/>
      <c r="R419" s="247"/>
      <c r="S419" s="247"/>
      <c r="T419" s="247"/>
      <c r="U419" s="247"/>
      <c r="V419" s="247"/>
      <c r="W419" s="247"/>
      <c r="X419" s="247"/>
      <c r="Y419" s="247"/>
      <c r="Z419" s="247"/>
      <c r="AA419" s="247"/>
      <c r="AB419" s="247"/>
      <c r="AC419" s="247"/>
    </row>
    <row r="420">
      <c r="A420" s="433" t="s">
        <v>2184</v>
      </c>
      <c r="B420" s="290" t="s">
        <v>1916</v>
      </c>
      <c r="C420" s="247"/>
      <c r="D420" s="247"/>
      <c r="E420" s="434">
        <v>45716.0</v>
      </c>
      <c r="F420" s="439"/>
      <c r="G420" s="37"/>
      <c r="H420" s="37"/>
      <c r="I420" s="36">
        <v>39.93</v>
      </c>
      <c r="J420" s="39"/>
      <c r="K420" s="39"/>
      <c r="L420" s="40"/>
      <c r="M420" s="37"/>
      <c r="N420" s="37"/>
      <c r="O420" s="40"/>
      <c r="P420" s="37"/>
      <c r="Q420" s="436"/>
      <c r="R420" s="247"/>
      <c r="S420" s="247"/>
      <c r="T420" s="247"/>
      <c r="U420" s="247"/>
      <c r="V420" s="247"/>
      <c r="W420" s="247"/>
      <c r="X420" s="247"/>
      <c r="Y420" s="247"/>
      <c r="Z420" s="247"/>
      <c r="AA420" s="247"/>
      <c r="AB420" s="247"/>
      <c r="AC420" s="247"/>
    </row>
    <row r="421">
      <c r="A421" s="433" t="s">
        <v>2185</v>
      </c>
      <c r="B421" s="290" t="s">
        <v>1916</v>
      </c>
      <c r="C421" s="247"/>
      <c r="D421" s="247"/>
      <c r="E421" s="434">
        <v>45716.0</v>
      </c>
      <c r="F421" s="439"/>
      <c r="G421" s="37"/>
      <c r="H421" s="37"/>
      <c r="I421" s="36">
        <v>32.28</v>
      </c>
      <c r="J421" s="39"/>
      <c r="K421" s="39"/>
      <c r="L421" s="40"/>
      <c r="M421" s="37"/>
      <c r="N421" s="37"/>
      <c r="O421" s="40"/>
      <c r="P421" s="37"/>
      <c r="Q421" s="436"/>
      <c r="R421" s="247"/>
      <c r="S421" s="247"/>
      <c r="T421" s="247"/>
      <c r="U421" s="247"/>
      <c r="V421" s="247"/>
      <c r="W421" s="247"/>
      <c r="X421" s="247"/>
      <c r="Y421" s="247"/>
      <c r="Z421" s="247"/>
      <c r="AA421" s="247"/>
      <c r="AB421" s="247"/>
      <c r="AC421" s="247"/>
    </row>
    <row r="422">
      <c r="A422" s="433" t="s">
        <v>2186</v>
      </c>
      <c r="B422" s="290" t="s">
        <v>1916</v>
      </c>
      <c r="C422" s="247"/>
      <c r="D422" s="247"/>
      <c r="E422" s="434">
        <v>45716.0</v>
      </c>
      <c r="F422" s="439"/>
      <c r="G422" s="37"/>
      <c r="H422" s="37"/>
      <c r="I422" s="36">
        <v>43.24</v>
      </c>
      <c r="J422" s="39"/>
      <c r="K422" s="39"/>
      <c r="L422" s="40"/>
      <c r="M422" s="37"/>
      <c r="N422" s="37"/>
      <c r="O422" s="40"/>
      <c r="P422" s="37"/>
      <c r="Q422" s="436"/>
      <c r="R422" s="247"/>
      <c r="S422" s="247"/>
      <c r="T422" s="247"/>
      <c r="U422" s="247"/>
      <c r="V422" s="247"/>
      <c r="W422" s="247"/>
      <c r="X422" s="247"/>
      <c r="Y422" s="247"/>
      <c r="Z422" s="247"/>
      <c r="AA422" s="247"/>
      <c r="AB422" s="247"/>
      <c r="AC422" s="247"/>
    </row>
    <row r="423">
      <c r="A423" s="433" t="s">
        <v>2187</v>
      </c>
      <c r="B423" s="290" t="s">
        <v>1916</v>
      </c>
      <c r="C423" s="247"/>
      <c r="D423" s="247"/>
      <c r="E423" s="434">
        <v>45716.0</v>
      </c>
      <c r="F423" s="439"/>
      <c r="G423" s="37"/>
      <c r="H423" s="37"/>
      <c r="I423" s="36">
        <v>32.61</v>
      </c>
      <c r="J423" s="39"/>
      <c r="K423" s="39"/>
      <c r="L423" s="40"/>
      <c r="M423" s="37"/>
      <c r="N423" s="37"/>
      <c r="O423" s="40"/>
      <c r="P423" s="37"/>
      <c r="Q423" s="436"/>
      <c r="R423" s="247"/>
      <c r="S423" s="247"/>
      <c r="T423" s="247"/>
      <c r="U423" s="247"/>
      <c r="V423" s="247"/>
      <c r="W423" s="247"/>
      <c r="X423" s="247"/>
      <c r="Y423" s="247"/>
      <c r="Z423" s="247"/>
      <c r="AA423" s="247"/>
      <c r="AB423" s="247"/>
      <c r="AC423" s="247"/>
    </row>
    <row r="424">
      <c r="A424" s="433" t="s">
        <v>2188</v>
      </c>
      <c r="B424" s="290" t="s">
        <v>1916</v>
      </c>
      <c r="C424" s="247"/>
      <c r="D424" s="247"/>
      <c r="E424" s="434">
        <v>45716.0</v>
      </c>
      <c r="F424" s="439"/>
      <c r="G424" s="37"/>
      <c r="H424" s="37"/>
      <c r="I424" s="36">
        <v>24.24</v>
      </c>
      <c r="J424" s="39"/>
      <c r="K424" s="39"/>
      <c r="L424" s="428"/>
      <c r="M424" s="49"/>
      <c r="N424" s="49"/>
      <c r="O424" s="428"/>
      <c r="P424" s="49"/>
      <c r="Q424" s="446"/>
      <c r="R424" s="247"/>
      <c r="S424" s="247"/>
      <c r="T424" s="247"/>
      <c r="U424" s="247"/>
      <c r="V424" s="247"/>
      <c r="W424" s="247"/>
      <c r="X424" s="247"/>
      <c r="Y424" s="247"/>
      <c r="Z424" s="247"/>
      <c r="AA424" s="247"/>
      <c r="AB424" s="247"/>
      <c r="AC424" s="247"/>
    </row>
    <row r="425">
      <c r="A425" s="433" t="s">
        <v>2189</v>
      </c>
      <c r="B425" s="290" t="s">
        <v>1916</v>
      </c>
      <c r="C425" s="247"/>
      <c r="D425" s="247"/>
      <c r="E425" s="434">
        <v>45716.0</v>
      </c>
      <c r="F425" s="439"/>
      <c r="G425" s="37"/>
      <c r="H425" s="37"/>
      <c r="I425" s="36">
        <v>30.82</v>
      </c>
      <c r="J425" s="39"/>
      <c r="K425" s="39"/>
      <c r="L425" s="40"/>
      <c r="M425" s="37"/>
      <c r="N425" s="37"/>
      <c r="O425" s="40"/>
      <c r="P425" s="37"/>
      <c r="Q425" s="436"/>
      <c r="R425" s="247"/>
      <c r="S425" s="247"/>
      <c r="T425" s="247"/>
      <c r="U425" s="247"/>
      <c r="V425" s="247"/>
      <c r="W425" s="247"/>
      <c r="X425" s="247"/>
      <c r="Y425" s="247"/>
      <c r="Z425" s="247"/>
      <c r="AA425" s="247"/>
      <c r="AB425" s="247"/>
      <c r="AC425" s="247"/>
    </row>
    <row r="426">
      <c r="A426" s="433" t="s">
        <v>2190</v>
      </c>
      <c r="B426" s="290" t="s">
        <v>1916</v>
      </c>
      <c r="C426" s="247"/>
      <c r="D426" s="247"/>
      <c r="E426" s="434">
        <v>45716.0</v>
      </c>
      <c r="F426" s="439"/>
      <c r="G426" s="37"/>
      <c r="H426" s="37"/>
      <c r="I426" s="36">
        <v>32.14</v>
      </c>
      <c r="J426" s="39"/>
      <c r="K426" s="39"/>
      <c r="L426" s="40"/>
      <c r="M426" s="37"/>
      <c r="N426" s="37"/>
      <c r="O426" s="40"/>
      <c r="P426" s="37"/>
      <c r="Q426" s="436"/>
      <c r="R426" s="247"/>
      <c r="S426" s="247"/>
      <c r="T426" s="247"/>
      <c r="U426" s="247"/>
      <c r="V426" s="247"/>
      <c r="W426" s="247"/>
      <c r="X426" s="247"/>
      <c r="Y426" s="247"/>
      <c r="Z426" s="247"/>
      <c r="AA426" s="247"/>
      <c r="AB426" s="247"/>
      <c r="AC426" s="247"/>
    </row>
    <row r="427">
      <c r="A427" s="433" t="s">
        <v>2191</v>
      </c>
      <c r="B427" s="290" t="s">
        <v>2173</v>
      </c>
      <c r="C427" s="247"/>
      <c r="D427" s="290" t="s">
        <v>2192</v>
      </c>
      <c r="E427" s="434">
        <v>45715.0</v>
      </c>
      <c r="F427" s="36">
        <v>48.15</v>
      </c>
      <c r="G427" s="37"/>
      <c r="H427" s="37"/>
      <c r="I427" s="38"/>
      <c r="J427" s="39"/>
      <c r="K427" s="39"/>
      <c r="L427" s="40"/>
      <c r="M427" s="37"/>
      <c r="N427" s="37"/>
      <c r="O427" s="40"/>
      <c r="P427" s="37"/>
      <c r="Q427" s="436"/>
      <c r="R427" s="247"/>
      <c r="S427" s="247"/>
      <c r="T427" s="247"/>
      <c r="U427" s="247"/>
      <c r="V427" s="247"/>
      <c r="W427" s="247"/>
      <c r="X427" s="247"/>
      <c r="Y427" s="247"/>
      <c r="Z427" s="247"/>
      <c r="AA427" s="247"/>
      <c r="AB427" s="247"/>
      <c r="AC427" s="247"/>
    </row>
    <row r="428">
      <c r="A428" s="433" t="s">
        <v>2193</v>
      </c>
      <c r="B428" s="290" t="s">
        <v>2173</v>
      </c>
      <c r="C428" s="247"/>
      <c r="D428" s="290" t="s">
        <v>2192</v>
      </c>
      <c r="E428" s="434">
        <v>45715.0</v>
      </c>
      <c r="F428" s="36">
        <v>36.3</v>
      </c>
      <c r="G428" s="37"/>
      <c r="H428" s="37"/>
      <c r="I428" s="38"/>
      <c r="J428" s="39"/>
      <c r="K428" s="39"/>
      <c r="L428" s="40"/>
      <c r="M428" s="37"/>
      <c r="N428" s="37"/>
      <c r="O428" s="40"/>
      <c r="P428" s="37"/>
      <c r="Q428" s="436"/>
      <c r="R428" s="247"/>
      <c r="S428" s="247"/>
      <c r="T428" s="247"/>
      <c r="U428" s="247"/>
      <c r="V428" s="247"/>
      <c r="W428" s="247"/>
      <c r="X428" s="247"/>
      <c r="Y428" s="247"/>
      <c r="Z428" s="247"/>
      <c r="AA428" s="247"/>
      <c r="AB428" s="247"/>
      <c r="AC428" s="247"/>
    </row>
    <row r="429">
      <c r="A429" s="433" t="s">
        <v>2194</v>
      </c>
      <c r="B429" s="290" t="s">
        <v>2173</v>
      </c>
      <c r="C429" s="247"/>
      <c r="D429" s="290" t="s">
        <v>2192</v>
      </c>
      <c r="E429" s="434">
        <v>45715.0</v>
      </c>
      <c r="F429" s="36">
        <v>38.7</v>
      </c>
      <c r="G429" s="37"/>
      <c r="H429" s="37"/>
      <c r="I429" s="38"/>
      <c r="J429" s="39"/>
      <c r="K429" s="39"/>
      <c r="L429" s="40"/>
      <c r="M429" s="37"/>
      <c r="N429" s="37"/>
      <c r="O429" s="40"/>
      <c r="P429" s="37"/>
      <c r="Q429" s="436"/>
      <c r="R429" s="247"/>
      <c r="S429" s="247"/>
      <c r="T429" s="247"/>
      <c r="U429" s="247"/>
      <c r="V429" s="247"/>
      <c r="W429" s="247"/>
      <c r="X429" s="247"/>
      <c r="Y429" s="247"/>
      <c r="Z429" s="247"/>
      <c r="AA429" s="247"/>
      <c r="AB429" s="247"/>
      <c r="AC429" s="247"/>
    </row>
    <row r="430">
      <c r="A430" s="433" t="s">
        <v>2195</v>
      </c>
      <c r="B430" s="290" t="s">
        <v>1916</v>
      </c>
      <c r="C430" s="247"/>
      <c r="D430" s="247"/>
      <c r="E430" s="434">
        <v>45718.0</v>
      </c>
      <c r="F430" s="141"/>
      <c r="G430" s="37"/>
      <c r="H430" s="37"/>
      <c r="I430" s="36">
        <v>35.07</v>
      </c>
      <c r="J430" s="39"/>
      <c r="K430" s="39"/>
      <c r="L430" s="40"/>
      <c r="M430" s="37"/>
      <c r="N430" s="37"/>
      <c r="O430" s="40"/>
      <c r="P430" s="37"/>
      <c r="Q430" s="436"/>
      <c r="R430" s="247"/>
      <c r="S430" s="247"/>
      <c r="T430" s="247"/>
      <c r="U430" s="247"/>
      <c r="V430" s="247"/>
      <c r="W430" s="247"/>
      <c r="X430" s="247"/>
      <c r="Y430" s="247"/>
      <c r="Z430" s="247"/>
      <c r="AA430" s="247"/>
      <c r="AB430" s="247"/>
      <c r="AC430" s="247"/>
    </row>
    <row r="431">
      <c r="A431" s="433" t="s">
        <v>2196</v>
      </c>
      <c r="B431" s="290" t="s">
        <v>1916</v>
      </c>
      <c r="C431" s="247"/>
      <c r="D431" s="247"/>
      <c r="E431" s="434">
        <v>45718.0</v>
      </c>
      <c r="F431" s="141"/>
      <c r="G431" s="37"/>
      <c r="H431" s="37"/>
      <c r="I431" s="36">
        <v>32.8</v>
      </c>
      <c r="J431" s="39"/>
      <c r="K431" s="39"/>
      <c r="L431" s="40"/>
      <c r="M431" s="37"/>
      <c r="N431" s="37"/>
      <c r="O431" s="40"/>
      <c r="P431" s="37"/>
      <c r="Q431" s="436"/>
      <c r="R431" s="247"/>
      <c r="S431" s="247"/>
      <c r="T431" s="247"/>
      <c r="U431" s="247"/>
      <c r="V431" s="247"/>
      <c r="W431" s="247"/>
      <c r="X431" s="247"/>
      <c r="Y431" s="247"/>
      <c r="Z431" s="247"/>
      <c r="AA431" s="247"/>
      <c r="AB431" s="247"/>
      <c r="AC431" s="247"/>
    </row>
    <row r="432">
      <c r="A432" s="433" t="s">
        <v>2197</v>
      </c>
      <c r="B432" s="290" t="s">
        <v>1916</v>
      </c>
      <c r="C432" s="247"/>
      <c r="D432" s="247"/>
      <c r="E432" s="434">
        <v>45718.0</v>
      </c>
      <c r="F432" s="141"/>
      <c r="G432" s="37"/>
      <c r="H432" s="37"/>
      <c r="I432" s="36">
        <v>41.92</v>
      </c>
      <c r="J432" s="39"/>
      <c r="K432" s="39"/>
      <c r="L432" s="40"/>
      <c r="M432" s="37"/>
      <c r="N432" s="37"/>
      <c r="O432" s="40"/>
      <c r="P432" s="37"/>
      <c r="Q432" s="436"/>
      <c r="R432" s="247"/>
      <c r="S432" s="247"/>
      <c r="T432" s="247"/>
      <c r="U432" s="247"/>
      <c r="V432" s="247"/>
      <c r="W432" s="247"/>
      <c r="X432" s="247"/>
      <c r="Y432" s="247"/>
      <c r="Z432" s="247"/>
      <c r="AA432" s="247"/>
      <c r="AB432" s="247"/>
      <c r="AC432" s="247"/>
    </row>
    <row r="433">
      <c r="A433" s="433" t="s">
        <v>2198</v>
      </c>
      <c r="B433" s="290" t="s">
        <v>1916</v>
      </c>
      <c r="C433" s="247"/>
      <c r="D433" s="247"/>
      <c r="E433" s="434">
        <v>45718.0</v>
      </c>
      <c r="F433" s="141"/>
      <c r="G433" s="37"/>
      <c r="H433" s="37"/>
      <c r="I433" s="36">
        <v>40.92</v>
      </c>
      <c r="J433" s="39"/>
      <c r="K433" s="39"/>
      <c r="L433" s="40"/>
      <c r="M433" s="37"/>
      <c r="N433" s="37"/>
      <c r="O433" s="40"/>
      <c r="P433" s="37"/>
      <c r="Q433" s="436"/>
      <c r="R433" s="247"/>
      <c r="S433" s="247"/>
      <c r="T433" s="247"/>
      <c r="U433" s="247"/>
      <c r="V433" s="247"/>
      <c r="W433" s="247"/>
      <c r="X433" s="247"/>
      <c r="Y433" s="247"/>
      <c r="Z433" s="247"/>
      <c r="AA433" s="247"/>
      <c r="AB433" s="247"/>
      <c r="AC433" s="247"/>
    </row>
    <row r="434">
      <c r="A434" s="433" t="s">
        <v>2199</v>
      </c>
      <c r="B434" s="290" t="s">
        <v>1916</v>
      </c>
      <c r="C434" s="247"/>
      <c r="D434" s="247"/>
      <c r="E434" s="434">
        <v>45717.0</v>
      </c>
      <c r="F434" s="141"/>
      <c r="G434" s="37"/>
      <c r="H434" s="37"/>
      <c r="I434" s="36">
        <v>28.2</v>
      </c>
      <c r="J434" s="39"/>
      <c r="K434" s="39"/>
      <c r="L434" s="40"/>
      <c r="M434" s="37"/>
      <c r="N434" s="37"/>
      <c r="O434" s="40"/>
      <c r="P434" s="37"/>
      <c r="Q434" s="436"/>
      <c r="R434" s="247"/>
      <c r="S434" s="247"/>
      <c r="T434" s="247"/>
      <c r="U434" s="247"/>
      <c r="V434" s="247"/>
      <c r="W434" s="247"/>
      <c r="X434" s="247"/>
      <c r="Y434" s="247"/>
      <c r="Z434" s="247"/>
      <c r="AA434" s="247"/>
      <c r="AB434" s="247"/>
      <c r="AC434" s="247"/>
    </row>
    <row r="435">
      <c r="A435" s="433" t="s">
        <v>2200</v>
      </c>
      <c r="B435" s="290" t="s">
        <v>1916</v>
      </c>
      <c r="C435" s="247"/>
      <c r="D435" s="247"/>
      <c r="E435" s="434">
        <v>45717.0</v>
      </c>
      <c r="F435" s="36"/>
      <c r="G435" s="37"/>
      <c r="H435" s="37"/>
      <c r="I435" s="36">
        <v>41.09</v>
      </c>
      <c r="J435" s="39"/>
      <c r="K435" s="39"/>
      <c r="L435" s="428"/>
      <c r="M435" s="49"/>
      <c r="N435" s="49"/>
      <c r="O435" s="428"/>
      <c r="P435" s="49"/>
      <c r="Q435" s="446"/>
      <c r="R435" s="247"/>
      <c r="S435" s="247"/>
      <c r="T435" s="247"/>
      <c r="U435" s="247"/>
      <c r="V435" s="247"/>
      <c r="W435" s="247"/>
      <c r="X435" s="247"/>
      <c r="Y435" s="247"/>
      <c r="Z435" s="247"/>
      <c r="AA435" s="247"/>
      <c r="AB435" s="247"/>
      <c r="AC435" s="247"/>
    </row>
    <row r="436">
      <c r="A436" s="433" t="s">
        <v>2201</v>
      </c>
      <c r="B436" s="290" t="s">
        <v>1916</v>
      </c>
      <c r="C436" s="247"/>
      <c r="D436" s="247"/>
      <c r="E436" s="434">
        <v>45717.0</v>
      </c>
      <c r="F436" s="448"/>
      <c r="G436" s="37"/>
      <c r="H436" s="37"/>
      <c r="I436" s="36">
        <v>40.31</v>
      </c>
      <c r="J436" s="39"/>
      <c r="K436" s="39"/>
      <c r="L436" s="40"/>
      <c r="M436" s="37"/>
      <c r="N436" s="37"/>
      <c r="O436" s="40"/>
      <c r="P436" s="37"/>
      <c r="Q436" s="436"/>
      <c r="R436" s="247"/>
      <c r="S436" s="247"/>
      <c r="T436" s="247"/>
      <c r="U436" s="247"/>
      <c r="V436" s="247"/>
      <c r="W436" s="247"/>
      <c r="X436" s="247"/>
      <c r="Y436" s="247"/>
      <c r="Z436" s="247"/>
      <c r="AA436" s="247"/>
      <c r="AB436" s="247"/>
      <c r="AC436" s="247"/>
    </row>
    <row r="437">
      <c r="A437" s="433" t="s">
        <v>2202</v>
      </c>
      <c r="B437" s="290" t="s">
        <v>1916</v>
      </c>
      <c r="C437" s="247"/>
      <c r="D437" s="247"/>
      <c r="E437" s="434">
        <v>45717.0</v>
      </c>
      <c r="F437" s="141"/>
      <c r="G437" s="37"/>
      <c r="H437" s="37"/>
      <c r="I437" s="36">
        <v>9.49</v>
      </c>
      <c r="J437" s="39"/>
      <c r="K437" s="39"/>
      <c r="L437" s="40"/>
      <c r="M437" s="37"/>
      <c r="N437" s="37"/>
      <c r="O437" s="40"/>
      <c r="P437" s="37"/>
      <c r="Q437" s="436"/>
      <c r="R437" s="247"/>
      <c r="S437" s="247"/>
      <c r="T437" s="247"/>
      <c r="U437" s="247"/>
      <c r="V437" s="247"/>
      <c r="W437" s="247"/>
      <c r="X437" s="247"/>
      <c r="Y437" s="247"/>
      <c r="Z437" s="247"/>
      <c r="AA437" s="247"/>
      <c r="AB437" s="247"/>
      <c r="AC437" s="247"/>
    </row>
    <row r="438">
      <c r="A438" s="433" t="s">
        <v>2203</v>
      </c>
      <c r="B438" s="290" t="s">
        <v>1916</v>
      </c>
      <c r="C438" s="247"/>
      <c r="D438" s="247"/>
      <c r="E438" s="434">
        <v>45717.0</v>
      </c>
      <c r="F438" s="141"/>
      <c r="G438" s="37"/>
      <c r="H438" s="37"/>
      <c r="I438" s="36">
        <v>39.98</v>
      </c>
      <c r="J438" s="39"/>
      <c r="K438" s="39"/>
      <c r="L438" s="40"/>
      <c r="M438" s="37"/>
      <c r="N438" s="37"/>
      <c r="O438" s="40"/>
      <c r="P438" s="37"/>
      <c r="Q438" s="436"/>
      <c r="R438" s="247"/>
      <c r="S438" s="247"/>
      <c r="T438" s="247"/>
      <c r="U438" s="247"/>
      <c r="V438" s="247"/>
      <c r="W438" s="247"/>
      <c r="X438" s="247"/>
      <c r="Y438" s="247"/>
      <c r="Z438" s="247"/>
      <c r="AA438" s="247"/>
      <c r="AB438" s="247"/>
      <c r="AC438" s="247"/>
    </row>
    <row r="439">
      <c r="A439" s="433" t="s">
        <v>2204</v>
      </c>
      <c r="B439" s="290" t="s">
        <v>1916</v>
      </c>
      <c r="C439" s="247"/>
      <c r="D439" s="247"/>
      <c r="E439" s="434">
        <v>45717.0</v>
      </c>
      <c r="F439" s="141"/>
      <c r="G439" s="37"/>
      <c r="H439" s="37"/>
      <c r="I439" s="36">
        <v>31.57</v>
      </c>
      <c r="J439" s="39"/>
      <c r="K439" s="39"/>
      <c r="L439" s="40"/>
      <c r="M439" s="37"/>
      <c r="N439" s="37"/>
      <c r="O439" s="40"/>
      <c r="P439" s="37"/>
      <c r="Q439" s="436"/>
      <c r="R439" s="247"/>
      <c r="S439" s="247"/>
      <c r="T439" s="247"/>
      <c r="U439" s="247"/>
      <c r="V439" s="247"/>
      <c r="W439" s="247"/>
      <c r="X439" s="247"/>
      <c r="Y439" s="247"/>
      <c r="Z439" s="247"/>
      <c r="AA439" s="247"/>
      <c r="AB439" s="247"/>
      <c r="AC439" s="247"/>
    </row>
    <row r="440">
      <c r="A440" s="433" t="s">
        <v>2205</v>
      </c>
      <c r="B440" s="290" t="s">
        <v>2092</v>
      </c>
      <c r="C440" s="247"/>
      <c r="D440" s="247"/>
      <c r="E440" s="434">
        <v>45720.0</v>
      </c>
      <c r="F440" s="141"/>
      <c r="G440" s="48">
        <v>2.21</v>
      </c>
      <c r="H440" s="37"/>
      <c r="I440" s="38"/>
      <c r="J440" s="39"/>
      <c r="K440" s="39"/>
      <c r="L440" s="40"/>
      <c r="M440" s="37"/>
      <c r="N440" s="37"/>
      <c r="O440" s="40"/>
      <c r="P440" s="37"/>
      <c r="Q440" s="436"/>
      <c r="R440" s="247"/>
      <c r="S440" s="247"/>
      <c r="T440" s="247"/>
      <c r="U440" s="247"/>
      <c r="V440" s="247"/>
      <c r="W440" s="247"/>
      <c r="X440" s="247"/>
      <c r="Y440" s="247"/>
      <c r="Z440" s="247"/>
      <c r="AA440" s="247"/>
      <c r="AB440" s="247"/>
      <c r="AC440" s="247"/>
    </row>
    <row r="441">
      <c r="A441" s="433" t="s">
        <v>2206</v>
      </c>
      <c r="B441" s="290" t="s">
        <v>1916</v>
      </c>
      <c r="C441" s="290" t="s">
        <v>951</v>
      </c>
      <c r="D441" s="290" t="s">
        <v>2207</v>
      </c>
      <c r="E441" s="434">
        <v>45723.0</v>
      </c>
      <c r="F441" s="36"/>
      <c r="G441" s="37"/>
      <c r="H441" s="37"/>
      <c r="I441" s="36">
        <v>23.56</v>
      </c>
      <c r="J441" s="37">
        <v>0.72</v>
      </c>
      <c r="K441" s="37">
        <v>2.2</v>
      </c>
      <c r="L441" s="428"/>
      <c r="M441" s="49"/>
      <c r="N441" s="49"/>
      <c r="O441" s="428"/>
      <c r="P441" s="49"/>
      <c r="Q441" s="446"/>
      <c r="R441" s="247"/>
      <c r="S441" s="247"/>
      <c r="T441" s="247"/>
      <c r="U441" s="247"/>
      <c r="V441" s="247"/>
      <c r="W441" s="247"/>
      <c r="X441" s="247"/>
      <c r="Y441" s="247"/>
      <c r="Z441" s="247"/>
      <c r="AA441" s="247"/>
      <c r="AB441" s="247"/>
      <c r="AC441" s="247"/>
    </row>
    <row r="442">
      <c r="A442" s="433" t="s">
        <v>2208</v>
      </c>
      <c r="B442" s="290" t="s">
        <v>1916</v>
      </c>
      <c r="C442" s="290" t="s">
        <v>1921</v>
      </c>
      <c r="D442" s="290" t="s">
        <v>2209</v>
      </c>
      <c r="E442" s="434">
        <v>45723.0</v>
      </c>
      <c r="F442" s="448"/>
      <c r="G442" s="37"/>
      <c r="H442" s="37"/>
      <c r="I442" s="36">
        <v>19.54</v>
      </c>
      <c r="J442" s="37">
        <v>0.15</v>
      </c>
      <c r="K442" s="37">
        <v>1.11</v>
      </c>
      <c r="L442" s="40"/>
      <c r="M442" s="37"/>
      <c r="N442" s="37"/>
      <c r="O442" s="40"/>
      <c r="P442" s="37"/>
      <c r="Q442" s="436"/>
      <c r="R442" s="247"/>
      <c r="S442" s="247"/>
      <c r="T442" s="247"/>
      <c r="U442" s="247"/>
      <c r="V442" s="247"/>
      <c r="W442" s="247"/>
      <c r="X442" s="247"/>
      <c r="Y442" s="247"/>
      <c r="Z442" s="247"/>
      <c r="AA442" s="247"/>
      <c r="AB442" s="247"/>
      <c r="AC442" s="247"/>
    </row>
    <row r="443">
      <c r="A443" s="433" t="s">
        <v>2210</v>
      </c>
      <c r="B443" s="290" t="s">
        <v>1916</v>
      </c>
      <c r="C443" s="247"/>
      <c r="D443" s="247"/>
      <c r="E443" s="434">
        <v>45723.0</v>
      </c>
      <c r="F443" s="141"/>
      <c r="G443" s="37"/>
      <c r="H443" s="37"/>
      <c r="I443" s="36">
        <v>29.9</v>
      </c>
      <c r="J443" s="37">
        <v>0.15</v>
      </c>
      <c r="K443" s="37">
        <v>1.28</v>
      </c>
      <c r="L443" s="40"/>
      <c r="M443" s="37"/>
      <c r="N443" s="37"/>
      <c r="O443" s="40"/>
      <c r="P443" s="37"/>
      <c r="Q443" s="436"/>
      <c r="R443" s="247"/>
      <c r="S443" s="247"/>
      <c r="T443" s="247"/>
      <c r="U443" s="247"/>
      <c r="V443" s="247"/>
      <c r="W443" s="247"/>
      <c r="X443" s="247"/>
      <c r="Y443" s="247"/>
      <c r="Z443" s="247"/>
      <c r="AA443" s="247"/>
      <c r="AB443" s="247"/>
      <c r="AC443" s="247"/>
    </row>
    <row r="444">
      <c r="A444" s="433" t="s">
        <v>2211</v>
      </c>
      <c r="B444" s="290" t="s">
        <v>1916</v>
      </c>
      <c r="C444" s="290" t="s">
        <v>1813</v>
      </c>
      <c r="D444" s="290" t="s">
        <v>2212</v>
      </c>
      <c r="E444" s="434">
        <v>45723.0</v>
      </c>
      <c r="F444" s="141"/>
      <c r="G444" s="37"/>
      <c r="H444" s="37"/>
      <c r="I444" s="36">
        <v>32.95</v>
      </c>
      <c r="J444" s="37">
        <v>0.54</v>
      </c>
      <c r="K444" s="37">
        <v>1.09</v>
      </c>
      <c r="L444" s="40"/>
      <c r="M444" s="37"/>
      <c r="N444" s="37"/>
      <c r="O444" s="40"/>
      <c r="P444" s="37"/>
      <c r="Q444" s="436"/>
      <c r="R444" s="247"/>
      <c r="S444" s="247"/>
      <c r="T444" s="247"/>
      <c r="U444" s="247"/>
      <c r="V444" s="247"/>
      <c r="W444" s="247"/>
      <c r="X444" s="247"/>
      <c r="Y444" s="247"/>
      <c r="Z444" s="247"/>
      <c r="AA444" s="247"/>
      <c r="AB444" s="247"/>
      <c r="AC444" s="247"/>
    </row>
    <row r="445">
      <c r="A445" s="433" t="s">
        <v>2213</v>
      </c>
      <c r="B445" s="290" t="s">
        <v>1916</v>
      </c>
      <c r="C445" s="290" t="s">
        <v>2214</v>
      </c>
      <c r="D445" s="290" t="s">
        <v>2215</v>
      </c>
      <c r="E445" s="434">
        <v>45723.0</v>
      </c>
      <c r="F445" s="141"/>
      <c r="G445" s="37"/>
      <c r="H445" s="37"/>
      <c r="I445" s="36">
        <v>51.24</v>
      </c>
      <c r="J445" s="37">
        <v>0.45</v>
      </c>
      <c r="K445" s="37">
        <v>0.84</v>
      </c>
      <c r="L445" s="40"/>
      <c r="M445" s="37"/>
      <c r="N445" s="37"/>
      <c r="O445" s="40"/>
      <c r="P445" s="37"/>
      <c r="Q445" s="436"/>
      <c r="R445" s="247"/>
      <c r="S445" s="247"/>
      <c r="T445" s="247"/>
      <c r="U445" s="247"/>
      <c r="V445" s="247"/>
      <c r="W445" s="247"/>
      <c r="X445" s="247"/>
      <c r="Y445" s="247"/>
      <c r="Z445" s="247"/>
      <c r="AA445" s="247"/>
      <c r="AB445" s="247"/>
      <c r="AC445" s="247"/>
    </row>
    <row r="446">
      <c r="A446" s="433" t="s">
        <v>2216</v>
      </c>
      <c r="B446" s="290" t="s">
        <v>1916</v>
      </c>
      <c r="C446" s="290" t="s">
        <v>1813</v>
      </c>
      <c r="D446" s="290" t="s">
        <v>2212</v>
      </c>
      <c r="E446" s="434">
        <v>45723.0</v>
      </c>
      <c r="F446" s="141"/>
      <c r="G446" s="37"/>
      <c r="H446" s="37"/>
      <c r="I446" s="36">
        <v>30.59</v>
      </c>
      <c r="J446" s="37">
        <v>0.17</v>
      </c>
      <c r="K446" s="37">
        <v>1.24</v>
      </c>
      <c r="L446" s="40"/>
      <c r="M446" s="37"/>
      <c r="N446" s="37"/>
      <c r="O446" s="40"/>
      <c r="P446" s="37"/>
      <c r="Q446" s="436"/>
      <c r="R446" s="247"/>
      <c r="S446" s="247"/>
      <c r="T446" s="247"/>
      <c r="U446" s="247"/>
      <c r="V446" s="247"/>
      <c r="W446" s="247"/>
      <c r="X446" s="247"/>
      <c r="Y446" s="247"/>
      <c r="Z446" s="247"/>
      <c r="AA446" s="247"/>
      <c r="AB446" s="247"/>
      <c r="AC446" s="247"/>
    </row>
    <row r="447">
      <c r="A447" s="433" t="s">
        <v>2217</v>
      </c>
      <c r="B447" s="290" t="s">
        <v>1916</v>
      </c>
      <c r="C447" s="290" t="s">
        <v>2218</v>
      </c>
      <c r="D447" s="290" t="s">
        <v>2212</v>
      </c>
      <c r="E447" s="434">
        <v>45723.0</v>
      </c>
      <c r="F447" s="448"/>
      <c r="G447" s="37"/>
      <c r="H447" s="37"/>
      <c r="I447" s="36">
        <v>30.95</v>
      </c>
      <c r="J447" s="37">
        <v>0.16</v>
      </c>
      <c r="K447" s="37">
        <v>1.17</v>
      </c>
      <c r="L447" s="40"/>
      <c r="M447" s="37"/>
      <c r="N447" s="37"/>
      <c r="O447" s="40"/>
      <c r="P447" s="37"/>
      <c r="Q447" s="436"/>
      <c r="R447" s="247"/>
      <c r="S447" s="247"/>
      <c r="T447" s="247"/>
      <c r="U447" s="247"/>
      <c r="V447" s="247"/>
      <c r="W447" s="247"/>
      <c r="X447" s="247"/>
      <c r="Y447" s="247"/>
      <c r="Z447" s="247"/>
      <c r="AA447" s="247"/>
      <c r="AB447" s="247"/>
      <c r="AC447" s="247"/>
    </row>
    <row r="448">
      <c r="A448" s="433" t="s">
        <v>2219</v>
      </c>
      <c r="B448" s="290" t="s">
        <v>1916</v>
      </c>
      <c r="C448" s="290" t="s">
        <v>2218</v>
      </c>
      <c r="D448" s="290" t="s">
        <v>2212</v>
      </c>
      <c r="E448" s="434">
        <v>45723.0</v>
      </c>
      <c r="F448" s="141"/>
      <c r="G448" s="37"/>
      <c r="H448" s="37"/>
      <c r="I448" s="36">
        <v>35.35</v>
      </c>
      <c r="J448" s="37">
        <v>0.17</v>
      </c>
      <c r="K448" s="37">
        <v>1.27</v>
      </c>
      <c r="L448" s="40"/>
      <c r="M448" s="37"/>
      <c r="N448" s="37"/>
      <c r="O448" s="40"/>
      <c r="P448" s="39"/>
      <c r="Q448" s="435"/>
      <c r="R448" s="247"/>
      <c r="S448" s="247"/>
      <c r="T448" s="247"/>
      <c r="U448" s="247"/>
      <c r="V448" s="247"/>
      <c r="W448" s="247"/>
      <c r="X448" s="247"/>
      <c r="Y448" s="247"/>
      <c r="Z448" s="247"/>
      <c r="AA448" s="247"/>
      <c r="AB448" s="247"/>
      <c r="AC448" s="247"/>
    </row>
    <row r="449">
      <c r="A449" s="433" t="s">
        <v>2220</v>
      </c>
      <c r="B449" s="290" t="s">
        <v>1916</v>
      </c>
      <c r="C449" s="290" t="s">
        <v>2218</v>
      </c>
      <c r="D449" s="290" t="s">
        <v>2212</v>
      </c>
      <c r="E449" s="434">
        <v>45723.0</v>
      </c>
      <c r="F449" s="141"/>
      <c r="G449" s="37"/>
      <c r="H449" s="37"/>
      <c r="I449" s="36">
        <v>33.46</v>
      </c>
      <c r="J449" s="37">
        <v>0.19</v>
      </c>
      <c r="K449" s="37">
        <v>1.58</v>
      </c>
      <c r="L449" s="40"/>
      <c r="M449" s="37"/>
      <c r="N449" s="37"/>
      <c r="O449" s="40"/>
      <c r="P449" s="37"/>
      <c r="Q449" s="436"/>
      <c r="R449" s="247"/>
      <c r="S449" s="247"/>
      <c r="T449" s="247"/>
      <c r="U449" s="247"/>
      <c r="V449" s="247"/>
      <c r="W449" s="247"/>
      <c r="X449" s="247"/>
      <c r="Y449" s="247"/>
      <c r="Z449" s="247"/>
      <c r="AA449" s="247"/>
      <c r="AB449" s="247"/>
      <c r="AC449" s="247"/>
    </row>
    <row r="450">
      <c r="A450" s="433" t="s">
        <v>2221</v>
      </c>
      <c r="B450" s="290" t="s">
        <v>1916</v>
      </c>
      <c r="C450" s="290" t="s">
        <v>2143</v>
      </c>
      <c r="D450" s="290" t="s">
        <v>2222</v>
      </c>
      <c r="E450" s="434">
        <v>45723.0</v>
      </c>
      <c r="F450" s="36"/>
      <c r="G450" s="37"/>
      <c r="H450" s="37"/>
      <c r="I450" s="36">
        <v>16.34</v>
      </c>
      <c r="J450" s="37">
        <v>0.15</v>
      </c>
      <c r="K450" s="37">
        <v>0.61</v>
      </c>
      <c r="L450" s="428"/>
      <c r="M450" s="49"/>
      <c r="N450" s="49"/>
      <c r="O450" s="428"/>
      <c r="P450" s="49"/>
      <c r="Q450" s="446"/>
      <c r="R450" s="247"/>
      <c r="S450" s="247"/>
      <c r="T450" s="247"/>
      <c r="U450" s="247"/>
      <c r="V450" s="247"/>
      <c r="W450" s="247"/>
      <c r="X450" s="247"/>
      <c r="Y450" s="247"/>
      <c r="Z450" s="247"/>
      <c r="AA450" s="247"/>
      <c r="AB450" s="247"/>
      <c r="AC450" s="247"/>
    </row>
    <row r="451">
      <c r="A451" s="433" t="s">
        <v>2223</v>
      </c>
      <c r="B451" s="290" t="s">
        <v>1916</v>
      </c>
      <c r="C451" s="247"/>
      <c r="D451" s="290" t="s">
        <v>2224</v>
      </c>
      <c r="E451" s="434">
        <v>45723.0</v>
      </c>
      <c r="F451" s="141"/>
      <c r="G451" s="37"/>
      <c r="H451" s="37"/>
      <c r="I451" s="38"/>
      <c r="J451" s="39"/>
      <c r="K451" s="48">
        <v>13.87</v>
      </c>
      <c r="L451" s="40"/>
      <c r="M451" s="37"/>
      <c r="N451" s="37"/>
      <c r="O451" s="40"/>
      <c r="P451" s="37"/>
      <c r="Q451" s="436"/>
      <c r="R451" s="247"/>
      <c r="S451" s="247"/>
      <c r="T451" s="247"/>
      <c r="U451" s="247"/>
      <c r="V451" s="247"/>
      <c r="W451" s="247"/>
      <c r="X451" s="247"/>
      <c r="Y451" s="247"/>
      <c r="Z451" s="247"/>
      <c r="AA451" s="247"/>
      <c r="AB451" s="247"/>
      <c r="AC451" s="247"/>
    </row>
    <row r="452">
      <c r="A452" s="433" t="s">
        <v>2225</v>
      </c>
      <c r="B452" s="290" t="s">
        <v>1916</v>
      </c>
      <c r="C452" s="247"/>
      <c r="D452" s="290" t="s">
        <v>2209</v>
      </c>
      <c r="E452" s="434">
        <v>45723.0</v>
      </c>
      <c r="F452" s="141"/>
      <c r="G452" s="37"/>
      <c r="H452" s="37"/>
      <c r="I452" s="36">
        <v>20.0</v>
      </c>
      <c r="J452" s="37">
        <v>0.21</v>
      </c>
      <c r="K452" s="37">
        <v>1.1</v>
      </c>
      <c r="L452" s="428"/>
      <c r="M452" s="49"/>
      <c r="N452" s="49"/>
      <c r="O452" s="428"/>
      <c r="P452" s="49"/>
      <c r="Q452" s="446"/>
      <c r="R452" s="247"/>
      <c r="S452" s="247"/>
      <c r="T452" s="247"/>
      <c r="U452" s="247"/>
      <c r="V452" s="247"/>
      <c r="W452" s="247"/>
      <c r="X452" s="247"/>
      <c r="Y452" s="247"/>
      <c r="Z452" s="247"/>
      <c r="AA452" s="247"/>
      <c r="AB452" s="247"/>
      <c r="AC452" s="247"/>
    </row>
    <row r="453">
      <c r="A453" s="433" t="s">
        <v>2226</v>
      </c>
      <c r="B453" s="290" t="s">
        <v>1916</v>
      </c>
      <c r="C453" s="290" t="s">
        <v>2001</v>
      </c>
      <c r="D453" s="290" t="s">
        <v>2209</v>
      </c>
      <c r="E453" s="434">
        <v>45723.0</v>
      </c>
      <c r="F453" s="141"/>
      <c r="G453" s="37"/>
      <c r="H453" s="37"/>
      <c r="I453" s="36">
        <v>18.88</v>
      </c>
      <c r="J453" s="39"/>
      <c r="K453" s="37">
        <v>0.94</v>
      </c>
      <c r="L453" s="40"/>
      <c r="M453" s="37"/>
      <c r="N453" s="37"/>
      <c r="O453" s="40"/>
      <c r="P453" s="37"/>
      <c r="Q453" s="436"/>
      <c r="R453" s="247"/>
      <c r="S453" s="247"/>
      <c r="T453" s="247"/>
      <c r="U453" s="247"/>
      <c r="V453" s="247"/>
      <c r="W453" s="247"/>
      <c r="X453" s="247"/>
      <c r="Y453" s="247"/>
      <c r="Z453" s="247"/>
      <c r="AA453" s="247"/>
      <c r="AB453" s="247"/>
      <c r="AC453" s="247"/>
    </row>
    <row r="454">
      <c r="A454" s="433" t="s">
        <v>2227</v>
      </c>
      <c r="B454" s="290" t="s">
        <v>1916</v>
      </c>
      <c r="C454" s="290" t="s">
        <v>2143</v>
      </c>
      <c r="D454" s="290" t="s">
        <v>2222</v>
      </c>
      <c r="E454" s="434">
        <v>45723.0</v>
      </c>
      <c r="F454" s="141"/>
      <c r="G454" s="37"/>
      <c r="H454" s="37"/>
      <c r="I454" s="36">
        <v>15.96</v>
      </c>
      <c r="J454" s="39"/>
      <c r="K454" s="37">
        <v>0.74</v>
      </c>
      <c r="L454" s="40"/>
      <c r="M454" s="37"/>
      <c r="N454" s="37"/>
      <c r="O454" s="40"/>
      <c r="P454" s="37"/>
      <c r="Q454" s="436"/>
      <c r="R454" s="247"/>
      <c r="S454" s="247"/>
      <c r="T454" s="247"/>
      <c r="U454" s="247"/>
      <c r="V454" s="247"/>
      <c r="W454" s="247"/>
      <c r="X454" s="247"/>
      <c r="Y454" s="247"/>
      <c r="Z454" s="247"/>
      <c r="AA454" s="247"/>
      <c r="AB454" s="247"/>
      <c r="AC454" s="247"/>
    </row>
    <row r="455">
      <c r="A455" s="433" t="s">
        <v>2228</v>
      </c>
      <c r="B455" s="290" t="s">
        <v>1916</v>
      </c>
      <c r="C455" s="247"/>
      <c r="D455" s="290" t="s">
        <v>2229</v>
      </c>
      <c r="E455" s="434">
        <v>45723.0</v>
      </c>
      <c r="F455" s="141"/>
      <c r="G455" s="37"/>
      <c r="H455" s="37"/>
      <c r="I455" s="36">
        <v>21.28</v>
      </c>
      <c r="J455" s="39"/>
      <c r="K455" s="37">
        <v>0.75</v>
      </c>
      <c r="L455" s="40"/>
      <c r="M455" s="37"/>
      <c r="N455" s="37"/>
      <c r="O455" s="40"/>
      <c r="P455" s="37"/>
      <c r="Q455" s="436"/>
      <c r="R455" s="247"/>
      <c r="S455" s="247"/>
      <c r="T455" s="247"/>
      <c r="U455" s="247"/>
      <c r="V455" s="247"/>
      <c r="W455" s="247"/>
      <c r="X455" s="247"/>
      <c r="Y455" s="247"/>
      <c r="Z455" s="247"/>
      <c r="AA455" s="247"/>
      <c r="AB455" s="247"/>
      <c r="AC455" s="247"/>
    </row>
    <row r="456">
      <c r="A456" s="433" t="s">
        <v>2230</v>
      </c>
      <c r="B456" s="290" t="s">
        <v>1916</v>
      </c>
      <c r="C456" s="247"/>
      <c r="D456" s="290" t="s">
        <v>2229</v>
      </c>
      <c r="E456" s="434">
        <v>45723.0</v>
      </c>
      <c r="F456" s="141"/>
      <c r="G456" s="37"/>
      <c r="H456" s="37"/>
      <c r="I456" s="36">
        <v>19.62</v>
      </c>
      <c r="J456" s="37"/>
      <c r="K456" s="37">
        <v>0.68</v>
      </c>
      <c r="L456" s="428"/>
      <c r="M456" s="49"/>
      <c r="N456" s="49"/>
      <c r="O456" s="428"/>
      <c r="P456" s="49"/>
      <c r="Q456" s="446"/>
      <c r="R456" s="247"/>
      <c r="S456" s="247"/>
      <c r="T456" s="247"/>
      <c r="U456" s="247"/>
      <c r="V456" s="247"/>
      <c r="W456" s="247"/>
      <c r="X456" s="247"/>
      <c r="Y456" s="247"/>
      <c r="Z456" s="247"/>
      <c r="AA456" s="247"/>
      <c r="AB456" s="247"/>
      <c r="AC456" s="247"/>
    </row>
    <row r="457">
      <c r="A457" s="433" t="s">
        <v>2231</v>
      </c>
      <c r="B457" s="290" t="s">
        <v>1916</v>
      </c>
      <c r="C457" s="247"/>
      <c r="D457" s="290" t="s">
        <v>2232</v>
      </c>
      <c r="E457" s="434">
        <v>45723.0</v>
      </c>
      <c r="F457" s="141"/>
      <c r="G457" s="37"/>
      <c r="H457" s="37"/>
      <c r="I457" s="36">
        <v>43.69</v>
      </c>
      <c r="J457" s="37">
        <v>0.2</v>
      </c>
      <c r="K457" s="37">
        <v>2.25</v>
      </c>
      <c r="L457" s="428"/>
      <c r="M457" s="49"/>
      <c r="N457" s="49"/>
      <c r="O457" s="428"/>
      <c r="P457" s="49"/>
      <c r="Q457" s="446"/>
      <c r="R457" s="247"/>
      <c r="S457" s="247"/>
      <c r="T457" s="247"/>
      <c r="U457" s="247"/>
      <c r="V457" s="247"/>
      <c r="W457" s="247"/>
      <c r="X457" s="247"/>
      <c r="Y457" s="247"/>
      <c r="Z457" s="247"/>
      <c r="AA457" s="247"/>
      <c r="AB457" s="247"/>
      <c r="AC457" s="247"/>
    </row>
    <row r="458">
      <c r="A458" s="433" t="s">
        <v>2233</v>
      </c>
      <c r="B458" s="290" t="s">
        <v>1916</v>
      </c>
      <c r="C458" s="247"/>
      <c r="D458" s="290" t="s">
        <v>2212</v>
      </c>
      <c r="E458" s="434">
        <v>45724.0</v>
      </c>
      <c r="F458" s="141"/>
      <c r="G458" s="37"/>
      <c r="H458" s="37"/>
      <c r="I458" s="36">
        <v>30.56</v>
      </c>
      <c r="J458" s="37">
        <v>0.2</v>
      </c>
      <c r="K458" s="37">
        <v>1.46</v>
      </c>
      <c r="L458" s="428"/>
      <c r="M458" s="49"/>
      <c r="N458" s="49"/>
      <c r="O458" s="428"/>
      <c r="P458" s="49"/>
      <c r="Q458" s="446"/>
      <c r="R458" s="247"/>
      <c r="S458" s="247"/>
      <c r="T458" s="247"/>
      <c r="U458" s="247"/>
      <c r="V458" s="247"/>
      <c r="W458" s="247"/>
      <c r="X458" s="247"/>
      <c r="Y458" s="247"/>
      <c r="Z458" s="247"/>
      <c r="AA458" s="247"/>
      <c r="AB458" s="247"/>
      <c r="AC458" s="247"/>
    </row>
    <row r="459">
      <c r="A459" s="433" t="s">
        <v>2234</v>
      </c>
      <c r="B459" s="290" t="s">
        <v>1916</v>
      </c>
      <c r="C459" s="247"/>
      <c r="D459" s="290" t="s">
        <v>2212</v>
      </c>
      <c r="E459" s="434">
        <v>45724.0</v>
      </c>
      <c r="F459" s="36"/>
      <c r="G459" s="37"/>
      <c r="H459" s="37"/>
      <c r="I459" s="36">
        <v>27.43</v>
      </c>
      <c r="J459" s="37">
        <v>1.54</v>
      </c>
      <c r="K459" s="37">
        <v>1.34</v>
      </c>
      <c r="L459" s="428"/>
      <c r="M459" s="49"/>
      <c r="N459" s="49"/>
      <c r="O459" s="428"/>
      <c r="P459" s="49"/>
      <c r="Q459" s="446"/>
      <c r="R459" s="247"/>
      <c r="S459" s="247"/>
      <c r="T459" s="247"/>
      <c r="U459" s="247"/>
      <c r="V459" s="247"/>
      <c r="W459" s="247"/>
      <c r="X459" s="247"/>
      <c r="Y459" s="247"/>
      <c r="Z459" s="247"/>
      <c r="AA459" s="247"/>
      <c r="AB459" s="247"/>
      <c r="AC459" s="247"/>
    </row>
    <row r="460">
      <c r="A460" s="433" t="s">
        <v>2235</v>
      </c>
      <c r="B460" s="290" t="s">
        <v>1916</v>
      </c>
      <c r="C460" s="247"/>
      <c r="D460" s="247"/>
      <c r="E460" s="247"/>
      <c r="F460" s="448">
        <v>15.9</v>
      </c>
      <c r="G460" s="37"/>
      <c r="H460" s="37"/>
      <c r="I460" s="38"/>
      <c r="J460" s="39"/>
      <c r="K460" s="39"/>
      <c r="L460" s="428"/>
      <c r="M460" s="49"/>
      <c r="N460" s="49"/>
      <c r="O460" s="428"/>
      <c r="P460" s="39"/>
      <c r="Q460" s="435"/>
      <c r="R460" s="247"/>
      <c r="S460" s="247"/>
      <c r="T460" s="247"/>
      <c r="U460" s="247"/>
      <c r="V460" s="247"/>
      <c r="W460" s="247"/>
      <c r="X460" s="247"/>
      <c r="Y460" s="247"/>
      <c r="Z460" s="247"/>
      <c r="AA460" s="247"/>
      <c r="AB460" s="247"/>
      <c r="AC460" s="247"/>
    </row>
    <row r="461">
      <c r="A461" s="433" t="s">
        <v>2236</v>
      </c>
      <c r="B461" s="290" t="s">
        <v>1916</v>
      </c>
      <c r="C461" s="247"/>
      <c r="D461" s="247"/>
      <c r="E461" s="247"/>
      <c r="F461" s="448">
        <v>19.64</v>
      </c>
      <c r="G461" s="449"/>
      <c r="H461" s="449"/>
      <c r="I461" s="448" t="s">
        <v>132</v>
      </c>
      <c r="J461" s="449"/>
      <c r="K461" s="449"/>
      <c r="L461" s="40"/>
      <c r="M461" s="37"/>
      <c r="N461" s="37"/>
      <c r="O461" s="40">
        <v>13.2</v>
      </c>
      <c r="P461" s="49"/>
      <c r="Q461" s="446"/>
      <c r="R461" s="247"/>
      <c r="S461" s="247"/>
      <c r="T461" s="247"/>
      <c r="U461" s="247"/>
      <c r="V461" s="247"/>
      <c r="W461" s="247"/>
      <c r="X461" s="247"/>
      <c r="Y461" s="247"/>
      <c r="Z461" s="247"/>
      <c r="AA461" s="247"/>
      <c r="AB461" s="247"/>
      <c r="AC461" s="247"/>
    </row>
    <row r="462">
      <c r="A462" s="433" t="s">
        <v>2237</v>
      </c>
      <c r="B462" s="290" t="s">
        <v>1916</v>
      </c>
      <c r="C462" s="247"/>
      <c r="D462" s="247"/>
      <c r="E462" s="247"/>
      <c r="F462" s="448">
        <v>28.84</v>
      </c>
      <c r="G462" s="449"/>
      <c r="H462" s="449"/>
      <c r="I462" s="450" t="s">
        <v>132</v>
      </c>
      <c r="J462" s="451"/>
      <c r="K462" s="451"/>
      <c r="L462" s="40"/>
      <c r="M462" s="37"/>
      <c r="N462" s="37"/>
      <c r="O462" s="40">
        <v>15.3</v>
      </c>
      <c r="P462" s="49"/>
      <c r="Q462" s="446"/>
      <c r="R462" s="247"/>
      <c r="S462" s="247"/>
      <c r="T462" s="247"/>
      <c r="U462" s="247"/>
      <c r="V462" s="247"/>
      <c r="W462" s="247"/>
      <c r="X462" s="247"/>
      <c r="Y462" s="247"/>
      <c r="Z462" s="247"/>
      <c r="AA462" s="247"/>
      <c r="AB462" s="247"/>
      <c r="AC462" s="247"/>
    </row>
    <row r="463">
      <c r="A463" s="433" t="s">
        <v>2238</v>
      </c>
      <c r="B463" s="290" t="s">
        <v>1916</v>
      </c>
      <c r="C463" s="247"/>
      <c r="D463" s="247"/>
      <c r="E463" s="247"/>
      <c r="F463" s="448">
        <v>13.99</v>
      </c>
      <c r="G463" s="449"/>
      <c r="H463" s="449"/>
      <c r="I463" s="448" t="s">
        <v>132</v>
      </c>
      <c r="J463" s="449"/>
      <c r="K463" s="449"/>
      <c r="L463" s="40"/>
      <c r="M463" s="37"/>
      <c r="N463" s="37"/>
      <c r="O463" s="40">
        <v>21.5</v>
      </c>
      <c r="P463" s="49"/>
      <c r="Q463" s="446"/>
      <c r="R463" s="247"/>
      <c r="S463" s="247"/>
      <c r="T463" s="247"/>
      <c r="U463" s="247"/>
      <c r="V463" s="247"/>
      <c r="W463" s="247"/>
      <c r="X463" s="247"/>
      <c r="Y463" s="247"/>
      <c r="Z463" s="247"/>
      <c r="AA463" s="247"/>
      <c r="AB463" s="247"/>
      <c r="AC463" s="247"/>
    </row>
    <row r="464">
      <c r="A464" s="433" t="s">
        <v>2239</v>
      </c>
      <c r="B464" s="290" t="s">
        <v>1916</v>
      </c>
      <c r="C464" s="247"/>
      <c r="D464" s="247"/>
      <c r="E464" s="247"/>
      <c r="F464" s="448">
        <v>17.04</v>
      </c>
      <c r="G464" s="449"/>
      <c r="H464" s="449"/>
      <c r="I464" s="450" t="s">
        <v>132</v>
      </c>
      <c r="J464" s="451"/>
      <c r="K464" s="451"/>
      <c r="L464" s="40"/>
      <c r="M464" s="37"/>
      <c r="N464" s="37"/>
      <c r="O464" s="40">
        <v>18.58</v>
      </c>
      <c r="P464" s="49"/>
      <c r="Q464" s="446"/>
      <c r="R464" s="247"/>
      <c r="S464" s="247"/>
      <c r="T464" s="247"/>
      <c r="U464" s="247"/>
      <c r="V464" s="247"/>
      <c r="W464" s="247"/>
      <c r="X464" s="247"/>
      <c r="Y464" s="247"/>
      <c r="Z464" s="247"/>
      <c r="AA464" s="247"/>
      <c r="AB464" s="247"/>
      <c r="AC464" s="247"/>
    </row>
    <row r="465">
      <c r="A465" s="433" t="s">
        <v>2240</v>
      </c>
      <c r="B465" s="290" t="s">
        <v>1916</v>
      </c>
      <c r="C465" s="247"/>
      <c r="D465" s="247"/>
      <c r="E465" s="247"/>
      <c r="F465" s="448"/>
      <c r="G465" s="449"/>
      <c r="H465" s="449">
        <v>4.71</v>
      </c>
      <c r="I465" s="452"/>
      <c r="J465" s="451"/>
      <c r="K465" s="449" t="s">
        <v>132</v>
      </c>
      <c r="L465" s="40"/>
      <c r="M465" s="37"/>
      <c r="N465" s="37"/>
      <c r="O465" s="40">
        <v>4.21</v>
      </c>
      <c r="P465" s="49"/>
      <c r="Q465" s="446"/>
      <c r="R465" s="247"/>
      <c r="S465" s="247"/>
      <c r="T465" s="247"/>
      <c r="U465" s="247"/>
      <c r="V465" s="247"/>
      <c r="W465" s="247"/>
      <c r="X465" s="247"/>
      <c r="Y465" s="247"/>
      <c r="Z465" s="247"/>
      <c r="AA465" s="247"/>
      <c r="AB465" s="247"/>
      <c r="AC465" s="247"/>
    </row>
    <row r="466">
      <c r="A466" s="433" t="s">
        <v>2241</v>
      </c>
      <c r="B466" s="290" t="s">
        <v>1916</v>
      </c>
      <c r="C466" s="247"/>
      <c r="D466" s="247"/>
      <c r="E466" s="247"/>
      <c r="F466" s="448"/>
      <c r="G466" s="449"/>
      <c r="H466" s="449">
        <v>14.29</v>
      </c>
      <c r="I466" s="452"/>
      <c r="J466" s="451"/>
      <c r="K466" s="449" t="s">
        <v>132</v>
      </c>
      <c r="L466" s="40"/>
      <c r="M466" s="37"/>
      <c r="N466" s="37"/>
      <c r="O466" s="40">
        <v>10.18</v>
      </c>
      <c r="P466" s="49"/>
      <c r="Q466" s="446"/>
      <c r="R466" s="247"/>
      <c r="S466" s="247"/>
      <c r="T466" s="247"/>
      <c r="U466" s="247"/>
      <c r="V466" s="247"/>
      <c r="W466" s="247"/>
      <c r="X466" s="247"/>
      <c r="Y466" s="247"/>
      <c r="Z466" s="247"/>
      <c r="AA466" s="247"/>
      <c r="AB466" s="247"/>
      <c r="AC466" s="247"/>
    </row>
    <row r="467">
      <c r="A467" s="433" t="s">
        <v>2242</v>
      </c>
      <c r="B467" s="290" t="s">
        <v>1916</v>
      </c>
      <c r="C467" s="247"/>
      <c r="D467" s="247"/>
      <c r="E467" s="247"/>
      <c r="F467" s="448">
        <v>6.99</v>
      </c>
      <c r="G467" s="449">
        <v>1.54</v>
      </c>
      <c r="H467" s="449">
        <v>5.0</v>
      </c>
      <c r="I467" s="450" t="s">
        <v>132</v>
      </c>
      <c r="J467" s="451"/>
      <c r="K467" s="449" t="s">
        <v>132</v>
      </c>
      <c r="L467" s="40"/>
      <c r="M467" s="37"/>
      <c r="N467" s="37"/>
      <c r="O467" s="40">
        <v>7.57</v>
      </c>
      <c r="P467" s="49"/>
      <c r="Q467" s="436">
        <v>4.25</v>
      </c>
      <c r="R467" s="247"/>
      <c r="S467" s="247"/>
      <c r="T467" s="247"/>
      <c r="U467" s="247"/>
      <c r="V467" s="247"/>
      <c r="W467" s="247"/>
      <c r="X467" s="247"/>
      <c r="Y467" s="247"/>
      <c r="Z467" s="247"/>
      <c r="AA467" s="247"/>
      <c r="AB467" s="247"/>
      <c r="AC467" s="247"/>
    </row>
    <row r="468">
      <c r="A468" s="433" t="s">
        <v>2243</v>
      </c>
      <c r="B468" s="290" t="s">
        <v>1916</v>
      </c>
      <c r="C468" s="247"/>
      <c r="D468" s="247"/>
      <c r="E468" s="247"/>
      <c r="F468" s="448">
        <v>20.92</v>
      </c>
      <c r="G468" s="437">
        <v>2.06</v>
      </c>
      <c r="H468" s="437">
        <v>5.15</v>
      </c>
      <c r="I468" s="450" t="s">
        <v>132</v>
      </c>
      <c r="J468" s="451"/>
      <c r="K468" s="449" t="s">
        <v>132</v>
      </c>
      <c r="L468" s="40"/>
      <c r="M468" s="37"/>
      <c r="N468" s="37"/>
      <c r="O468" s="40">
        <v>16.3</v>
      </c>
      <c r="P468" s="37"/>
      <c r="Q468" s="436">
        <v>4.56</v>
      </c>
      <c r="R468" s="247"/>
      <c r="S468" s="247"/>
      <c r="T468" s="247"/>
      <c r="U468" s="247"/>
      <c r="V468" s="247"/>
      <c r="W468" s="247"/>
      <c r="X468" s="247"/>
      <c r="Y468" s="247"/>
      <c r="Z468" s="247"/>
      <c r="AA468" s="247"/>
      <c r="AB468" s="247"/>
      <c r="AC468" s="247"/>
    </row>
    <row r="469">
      <c r="A469" s="433" t="s">
        <v>2244</v>
      </c>
      <c r="B469" s="290" t="s">
        <v>1916</v>
      </c>
      <c r="C469" s="247"/>
      <c r="D469" s="247"/>
      <c r="E469" s="247"/>
      <c r="F469" s="453"/>
      <c r="G469" s="437"/>
      <c r="H469" s="437"/>
      <c r="I469" s="36">
        <v>31.02</v>
      </c>
      <c r="J469" s="37">
        <v>0.17</v>
      </c>
      <c r="K469" s="37">
        <v>1.45</v>
      </c>
      <c r="L469" s="40"/>
      <c r="M469" s="37"/>
      <c r="N469" s="37"/>
      <c r="O469" s="40"/>
      <c r="P469" s="37"/>
      <c r="Q469" s="436"/>
      <c r="R469" s="247"/>
      <c r="S469" s="338"/>
      <c r="T469" s="247"/>
      <c r="U469" s="247"/>
      <c r="V469" s="247"/>
      <c r="W469" s="247"/>
      <c r="X469" s="247"/>
      <c r="Y469" s="247"/>
      <c r="Z469" s="247"/>
      <c r="AA469" s="247"/>
      <c r="AB469" s="247"/>
      <c r="AC469" s="247"/>
    </row>
    <row r="470">
      <c r="A470" s="433" t="s">
        <v>2245</v>
      </c>
      <c r="B470" s="290" t="s">
        <v>1916</v>
      </c>
      <c r="C470" s="247"/>
      <c r="D470" s="247"/>
      <c r="E470" s="247"/>
      <c r="F470" s="36"/>
      <c r="G470" s="37"/>
      <c r="H470" s="37"/>
      <c r="I470" s="36">
        <v>21.06</v>
      </c>
      <c r="J470" s="37">
        <v>0.32</v>
      </c>
      <c r="K470" s="37">
        <v>1.3</v>
      </c>
      <c r="L470" s="40"/>
      <c r="M470" s="37"/>
      <c r="N470" s="37"/>
      <c r="O470" s="40"/>
      <c r="P470" s="37"/>
      <c r="Q470" s="436"/>
      <c r="R470" s="247"/>
      <c r="S470" s="338"/>
      <c r="T470" s="247"/>
      <c r="U470" s="247"/>
      <c r="V470" s="247"/>
      <c r="W470" s="247"/>
      <c r="X470" s="247"/>
      <c r="Y470" s="247"/>
      <c r="Z470" s="247"/>
      <c r="AA470" s="247"/>
      <c r="AB470" s="247"/>
      <c r="AC470" s="247"/>
    </row>
    <row r="471">
      <c r="A471" s="433" t="s">
        <v>2246</v>
      </c>
      <c r="B471" s="290" t="s">
        <v>1916</v>
      </c>
      <c r="C471" s="247"/>
      <c r="D471" s="247"/>
      <c r="E471" s="247"/>
      <c r="F471" s="36"/>
      <c r="G471" s="37"/>
      <c r="H471" s="37"/>
      <c r="I471" s="36">
        <v>20.15</v>
      </c>
      <c r="J471" s="37">
        <v>0.3</v>
      </c>
      <c r="K471" s="37">
        <v>1.27</v>
      </c>
      <c r="L471" s="40"/>
      <c r="M471" s="37"/>
      <c r="N471" s="37"/>
      <c r="O471" s="40"/>
      <c r="P471" s="37"/>
      <c r="Q471" s="436"/>
      <c r="R471" s="247"/>
      <c r="S471" s="338"/>
      <c r="T471" s="247"/>
      <c r="U471" s="247"/>
      <c r="V471" s="247"/>
      <c r="W471" s="247"/>
      <c r="X471" s="247"/>
      <c r="Y471" s="247"/>
      <c r="Z471" s="247"/>
      <c r="AA471" s="247"/>
      <c r="AB471" s="247"/>
      <c r="AC471" s="247"/>
    </row>
    <row r="472">
      <c r="A472" s="433" t="s">
        <v>2247</v>
      </c>
      <c r="B472" s="290" t="s">
        <v>1916</v>
      </c>
      <c r="C472" s="247"/>
      <c r="D472" s="247"/>
      <c r="E472" s="247"/>
      <c r="F472" s="36"/>
      <c r="G472" s="37"/>
      <c r="H472" s="37"/>
      <c r="I472" s="36">
        <v>30.14</v>
      </c>
      <c r="J472" s="39"/>
      <c r="K472" s="37">
        <v>1.53</v>
      </c>
      <c r="L472" s="40"/>
      <c r="M472" s="37"/>
      <c r="N472" s="37"/>
      <c r="O472" s="40"/>
      <c r="P472" s="37"/>
      <c r="Q472" s="436"/>
      <c r="R472" s="247"/>
      <c r="S472" s="247"/>
      <c r="T472" s="247"/>
      <c r="U472" s="247"/>
      <c r="V472" s="247"/>
      <c r="W472" s="247"/>
      <c r="X472" s="247"/>
      <c r="Y472" s="247"/>
      <c r="Z472" s="247"/>
      <c r="AA472" s="247"/>
      <c r="AB472" s="247"/>
      <c r="AC472" s="247"/>
    </row>
    <row r="473">
      <c r="A473" s="433" t="s">
        <v>2248</v>
      </c>
      <c r="B473" s="290" t="s">
        <v>1916</v>
      </c>
      <c r="C473" s="247"/>
      <c r="D473" s="247"/>
      <c r="E473" s="247"/>
      <c r="F473" s="141"/>
      <c r="G473" s="37"/>
      <c r="H473" s="37"/>
      <c r="I473" s="36">
        <v>29.07</v>
      </c>
      <c r="J473" s="37">
        <v>0.89</v>
      </c>
      <c r="K473" s="37">
        <v>1.59</v>
      </c>
      <c r="L473" s="40"/>
      <c r="M473" s="37"/>
      <c r="N473" s="37"/>
      <c r="O473" s="40"/>
      <c r="P473" s="37"/>
      <c r="Q473" s="436"/>
      <c r="R473" s="247"/>
      <c r="S473" s="247"/>
      <c r="T473" s="247"/>
      <c r="U473" s="247"/>
      <c r="V473" s="247"/>
      <c r="W473" s="247"/>
      <c r="X473" s="247"/>
      <c r="Y473" s="247"/>
      <c r="Z473" s="247"/>
      <c r="AA473" s="247"/>
      <c r="AB473" s="247"/>
      <c r="AC473" s="247"/>
    </row>
    <row r="474">
      <c r="A474" s="433" t="s">
        <v>2249</v>
      </c>
      <c r="B474" s="290" t="s">
        <v>1916</v>
      </c>
      <c r="C474" s="247"/>
      <c r="D474" s="247"/>
      <c r="E474" s="247"/>
      <c r="F474" s="141"/>
      <c r="G474" s="37"/>
      <c r="H474" s="37"/>
      <c r="I474" s="36">
        <v>31.39</v>
      </c>
      <c r="J474" s="37">
        <v>0.22</v>
      </c>
      <c r="K474" s="37">
        <v>1.58</v>
      </c>
      <c r="L474" s="40"/>
      <c r="M474" s="37"/>
      <c r="N474" s="37"/>
      <c r="O474" s="40"/>
      <c r="P474" s="37"/>
      <c r="Q474" s="436"/>
      <c r="R474" s="247"/>
      <c r="S474" s="247"/>
      <c r="T474" s="247"/>
      <c r="U474" s="247"/>
      <c r="V474" s="247"/>
      <c r="W474" s="247"/>
      <c r="X474" s="247"/>
      <c r="Y474" s="247"/>
      <c r="Z474" s="247"/>
      <c r="AA474" s="247"/>
      <c r="AB474" s="247"/>
      <c r="AC474" s="247"/>
    </row>
    <row r="475">
      <c r="A475" s="433" t="s">
        <v>2250</v>
      </c>
      <c r="B475" s="290" t="s">
        <v>1916</v>
      </c>
      <c r="C475" s="247"/>
      <c r="D475" s="247"/>
      <c r="E475" s="247"/>
      <c r="F475" s="141"/>
      <c r="G475" s="37"/>
      <c r="H475" s="37"/>
      <c r="I475" s="36">
        <v>55.89</v>
      </c>
      <c r="J475" s="37">
        <v>0.34</v>
      </c>
      <c r="K475" s="37">
        <v>2.79</v>
      </c>
      <c r="L475" s="40"/>
      <c r="M475" s="37"/>
      <c r="N475" s="37"/>
      <c r="O475" s="40"/>
      <c r="P475" s="37"/>
      <c r="Q475" s="436"/>
      <c r="R475" s="247"/>
      <c r="S475" s="247"/>
      <c r="T475" s="247"/>
      <c r="U475" s="247"/>
      <c r="V475" s="247"/>
      <c r="W475" s="247"/>
      <c r="X475" s="247"/>
      <c r="Y475" s="247"/>
      <c r="Z475" s="247"/>
      <c r="AA475" s="247"/>
      <c r="AB475" s="247"/>
      <c r="AC475" s="247"/>
    </row>
    <row r="476">
      <c r="A476" s="433" t="s">
        <v>2251</v>
      </c>
      <c r="B476" s="290" t="s">
        <v>1916</v>
      </c>
      <c r="C476" s="247"/>
      <c r="D476" s="247"/>
      <c r="E476" s="247"/>
      <c r="F476" s="141"/>
      <c r="G476" s="37"/>
      <c r="H476" s="37"/>
      <c r="I476" s="36">
        <v>23.48</v>
      </c>
      <c r="J476" s="37">
        <v>0.16</v>
      </c>
      <c r="K476" s="37">
        <v>1.1</v>
      </c>
      <c r="L476" s="40"/>
      <c r="M476" s="37"/>
      <c r="N476" s="37"/>
      <c r="O476" s="40"/>
      <c r="P476" s="37"/>
      <c r="Q476" s="436"/>
      <c r="R476" s="247"/>
      <c r="S476" s="247"/>
      <c r="T476" s="247"/>
      <c r="U476" s="247"/>
      <c r="V476" s="247"/>
      <c r="W476" s="247"/>
      <c r="X476" s="247"/>
      <c r="Y476" s="247"/>
      <c r="Z476" s="247"/>
      <c r="AA476" s="247"/>
      <c r="AB476" s="247"/>
      <c r="AC476" s="247"/>
    </row>
    <row r="477">
      <c r="A477" s="433" t="s">
        <v>2252</v>
      </c>
      <c r="B477" s="290" t="s">
        <v>1916</v>
      </c>
      <c r="C477" s="247"/>
      <c r="D477" s="247"/>
      <c r="E477" s="247"/>
      <c r="F477" s="141"/>
      <c r="G477" s="37"/>
      <c r="H477" s="37"/>
      <c r="I477" s="36">
        <v>30.12</v>
      </c>
      <c r="J477" s="37">
        <v>0.67</v>
      </c>
      <c r="K477" s="37">
        <v>1.71</v>
      </c>
      <c r="L477" s="40"/>
      <c r="M477" s="37"/>
      <c r="N477" s="37"/>
      <c r="O477" s="40"/>
      <c r="P477" s="37"/>
      <c r="Q477" s="436"/>
      <c r="R477" s="247"/>
      <c r="S477" s="247"/>
      <c r="T477" s="247"/>
      <c r="U477" s="247"/>
      <c r="V477" s="247"/>
      <c r="W477" s="247"/>
      <c r="X477" s="247"/>
      <c r="Y477" s="247"/>
      <c r="Z477" s="247"/>
      <c r="AA477" s="247"/>
      <c r="AB477" s="247"/>
      <c r="AC477" s="247"/>
    </row>
    <row r="478">
      <c r="A478" s="433" t="s">
        <v>2253</v>
      </c>
      <c r="B478" s="290" t="s">
        <v>1916</v>
      </c>
      <c r="C478" s="247"/>
      <c r="D478" s="290" t="s">
        <v>1691</v>
      </c>
      <c r="E478" s="434">
        <v>45790.0</v>
      </c>
      <c r="F478" s="141"/>
      <c r="G478" s="37"/>
      <c r="H478" s="37"/>
      <c r="I478" s="139">
        <v>24.78</v>
      </c>
      <c r="J478" s="449">
        <v>0.59</v>
      </c>
      <c r="K478" s="449">
        <v>0.82</v>
      </c>
      <c r="L478" s="40"/>
      <c r="M478" s="37"/>
      <c r="N478" s="37"/>
      <c r="O478" s="40"/>
      <c r="P478" s="37"/>
      <c r="Q478" s="436"/>
      <c r="R478" s="247"/>
      <c r="S478" s="247"/>
      <c r="T478" s="247"/>
      <c r="U478" s="247"/>
      <c r="V478" s="247"/>
      <c r="W478" s="247"/>
      <c r="X478" s="247"/>
      <c r="Y478" s="247"/>
      <c r="Z478" s="247"/>
      <c r="AA478" s="247"/>
      <c r="AB478" s="247"/>
      <c r="AC478" s="247"/>
    </row>
    <row r="479">
      <c r="A479" s="433" t="s">
        <v>2254</v>
      </c>
      <c r="B479" s="290" t="s">
        <v>1916</v>
      </c>
      <c r="C479" s="247"/>
      <c r="D479" s="247"/>
      <c r="E479" s="434">
        <v>45790.0</v>
      </c>
      <c r="F479" s="141"/>
      <c r="G479" s="37"/>
      <c r="H479" s="37"/>
      <c r="I479" s="139">
        <v>20.81</v>
      </c>
      <c r="J479" s="449">
        <v>0.7</v>
      </c>
      <c r="K479" s="449">
        <v>0.68</v>
      </c>
      <c r="L479" s="40"/>
      <c r="M479" s="37"/>
      <c r="N479" s="37"/>
      <c r="O479" s="40"/>
      <c r="P479" s="37"/>
      <c r="Q479" s="436"/>
      <c r="R479" s="247"/>
      <c r="S479" s="247"/>
      <c r="T479" s="247"/>
      <c r="U479" s="247"/>
      <c r="V479" s="247"/>
      <c r="W479" s="247"/>
      <c r="X479" s="247"/>
      <c r="Y479" s="247"/>
      <c r="Z479" s="247"/>
      <c r="AA479" s="247"/>
      <c r="AB479" s="247"/>
      <c r="AC479" s="247"/>
    </row>
    <row r="480">
      <c r="A480" s="433" t="s">
        <v>2255</v>
      </c>
      <c r="B480" s="290" t="s">
        <v>1916</v>
      </c>
      <c r="C480" s="247"/>
      <c r="D480" s="290" t="s">
        <v>1689</v>
      </c>
      <c r="E480" s="434">
        <v>45790.0</v>
      </c>
      <c r="F480" s="422"/>
      <c r="G480" s="49"/>
      <c r="H480" s="49"/>
      <c r="I480" s="139">
        <v>21.53</v>
      </c>
      <c r="J480" s="449">
        <v>1.16</v>
      </c>
      <c r="K480" s="449">
        <v>10.7</v>
      </c>
      <c r="L480" s="40"/>
      <c r="M480" s="37"/>
      <c r="N480" s="37"/>
      <c r="O480" s="40"/>
      <c r="P480" s="37"/>
      <c r="Q480" s="436"/>
      <c r="R480" s="247"/>
      <c r="S480" s="247"/>
      <c r="T480" s="247"/>
      <c r="U480" s="247"/>
      <c r="V480" s="247"/>
      <c r="W480" s="247"/>
      <c r="X480" s="247"/>
      <c r="Y480" s="247"/>
      <c r="Z480" s="247"/>
      <c r="AA480" s="247"/>
      <c r="AB480" s="247"/>
      <c r="AC480" s="247"/>
    </row>
    <row r="481">
      <c r="A481" s="433" t="s">
        <v>2256</v>
      </c>
      <c r="B481" s="290" t="s">
        <v>1916</v>
      </c>
      <c r="C481" s="247"/>
      <c r="D481" s="290" t="s">
        <v>1670</v>
      </c>
      <c r="E481" s="434">
        <v>45790.0</v>
      </c>
      <c r="F481" s="40"/>
      <c r="G481" s="37"/>
      <c r="H481" s="37"/>
      <c r="I481" s="139">
        <v>28.17</v>
      </c>
      <c r="J481" s="449">
        <v>2.32</v>
      </c>
      <c r="K481" s="449">
        <v>0.6</v>
      </c>
      <c r="L481" s="40"/>
      <c r="M481" s="37"/>
      <c r="N481" s="37"/>
      <c r="O481" s="40"/>
      <c r="P481" s="37"/>
      <c r="Q481" s="436"/>
      <c r="R481" s="247"/>
      <c r="S481" s="247"/>
      <c r="T481" s="247"/>
      <c r="U481" s="247"/>
      <c r="V481" s="247"/>
      <c r="W481" s="247"/>
      <c r="X481" s="247"/>
      <c r="Y481" s="247"/>
      <c r="Z481" s="247"/>
      <c r="AA481" s="247"/>
      <c r="AB481" s="247"/>
      <c r="AC481" s="247"/>
    </row>
    <row r="482">
      <c r="A482" s="433" t="s">
        <v>2257</v>
      </c>
      <c r="B482" s="290" t="s">
        <v>1916</v>
      </c>
      <c r="C482" s="247"/>
      <c r="D482" s="290" t="s">
        <v>1689</v>
      </c>
      <c r="E482" s="434">
        <v>45790.0</v>
      </c>
      <c r="F482" s="40"/>
      <c r="G482" s="37"/>
      <c r="H482" s="37"/>
      <c r="I482" s="139">
        <v>19.78</v>
      </c>
      <c r="J482" s="449">
        <v>0.21</v>
      </c>
      <c r="K482" s="449">
        <v>0.49</v>
      </c>
      <c r="L482" s="40"/>
      <c r="M482" s="37"/>
      <c r="N482" s="37"/>
      <c r="O482" s="40"/>
      <c r="P482" s="37"/>
      <c r="Q482" s="436"/>
      <c r="R482" s="247"/>
      <c r="S482" s="247"/>
      <c r="T482" s="247"/>
      <c r="U482" s="247"/>
      <c r="V482" s="247"/>
      <c r="W482" s="247"/>
      <c r="X482" s="247"/>
      <c r="Y482" s="247"/>
      <c r="Z482" s="247"/>
      <c r="AA482" s="247"/>
      <c r="AB482" s="247"/>
      <c r="AC482" s="247"/>
    </row>
    <row r="483">
      <c r="A483" s="433" t="s">
        <v>2258</v>
      </c>
      <c r="B483" s="290" t="s">
        <v>1916</v>
      </c>
      <c r="C483" s="247"/>
      <c r="D483" s="290" t="s">
        <v>1670</v>
      </c>
      <c r="E483" s="434">
        <v>45790.0</v>
      </c>
      <c r="F483" s="36"/>
      <c r="G483" s="37"/>
      <c r="H483" s="37"/>
      <c r="I483" s="139">
        <v>27.22</v>
      </c>
      <c r="J483" s="449">
        <v>2.07</v>
      </c>
      <c r="K483" s="449">
        <v>0.57</v>
      </c>
      <c r="L483" s="40"/>
      <c r="M483" s="37"/>
      <c r="N483" s="37"/>
      <c r="O483" s="40"/>
      <c r="P483" s="37"/>
      <c r="Q483" s="436"/>
      <c r="R483" s="247"/>
      <c r="S483" s="247"/>
      <c r="T483" s="247"/>
      <c r="U483" s="247"/>
      <c r="V483" s="247"/>
      <c r="W483" s="247"/>
      <c r="X483" s="247"/>
      <c r="Y483" s="247"/>
      <c r="Z483" s="247"/>
      <c r="AA483" s="247"/>
      <c r="AB483" s="247"/>
      <c r="AC483" s="247"/>
    </row>
    <row r="484">
      <c r="A484" s="433" t="s">
        <v>2259</v>
      </c>
      <c r="B484" s="290" t="s">
        <v>1916</v>
      </c>
      <c r="C484" s="247"/>
      <c r="D484" s="290" t="s">
        <v>1689</v>
      </c>
      <c r="E484" s="434">
        <v>45790.0</v>
      </c>
      <c r="F484" s="36"/>
      <c r="G484" s="37"/>
      <c r="H484" s="37"/>
      <c r="I484" s="139">
        <v>24.4</v>
      </c>
      <c r="J484" s="449">
        <v>0.39</v>
      </c>
      <c r="K484" s="449">
        <v>0.78</v>
      </c>
      <c r="L484" s="40"/>
      <c r="M484" s="37"/>
      <c r="N484" s="37"/>
      <c r="O484" s="40"/>
      <c r="P484" s="37"/>
      <c r="Q484" s="436"/>
      <c r="R484" s="247"/>
      <c r="S484" s="247"/>
      <c r="T484" s="247"/>
      <c r="U484" s="247"/>
      <c r="V484" s="247"/>
      <c r="W484" s="247"/>
      <c r="X484" s="247"/>
      <c r="Y484" s="247"/>
      <c r="Z484" s="247"/>
      <c r="AA484" s="247"/>
      <c r="AB484" s="247"/>
      <c r="AC484" s="247"/>
    </row>
    <row r="485">
      <c r="A485" s="433" t="s">
        <v>2260</v>
      </c>
      <c r="B485" s="290" t="s">
        <v>1916</v>
      </c>
      <c r="C485" s="247"/>
      <c r="D485" s="290" t="s">
        <v>1689</v>
      </c>
      <c r="E485" s="434">
        <v>45790.0</v>
      </c>
      <c r="F485" s="141"/>
      <c r="G485" s="37"/>
      <c r="H485" s="37"/>
      <c r="I485" s="139">
        <v>24.0</v>
      </c>
      <c r="J485" s="449">
        <v>0.37</v>
      </c>
      <c r="K485" s="449">
        <v>0.74</v>
      </c>
      <c r="L485" s="40"/>
      <c r="M485" s="37"/>
      <c r="N485" s="37"/>
      <c r="O485" s="40"/>
      <c r="P485" s="37"/>
      <c r="Q485" s="436"/>
      <c r="R485" s="247"/>
      <c r="S485" s="247"/>
      <c r="T485" s="247"/>
      <c r="U485" s="247"/>
      <c r="V485" s="247"/>
      <c r="W485" s="247"/>
      <c r="X485" s="247"/>
      <c r="Y485" s="247"/>
      <c r="Z485" s="247"/>
      <c r="AA485" s="247"/>
      <c r="AB485" s="247"/>
      <c r="AC485" s="247"/>
    </row>
    <row r="486">
      <c r="A486" s="433" t="s">
        <v>2261</v>
      </c>
      <c r="B486" s="290" t="s">
        <v>1916</v>
      </c>
      <c r="C486" s="247"/>
      <c r="D486" s="290" t="s">
        <v>1670</v>
      </c>
      <c r="E486" s="434">
        <v>45790.0</v>
      </c>
      <c r="F486" s="141"/>
      <c r="G486" s="37"/>
      <c r="H486" s="37"/>
      <c r="I486" s="139">
        <v>30.69</v>
      </c>
      <c r="J486" s="449">
        <v>0.48</v>
      </c>
      <c r="K486" s="449">
        <v>1.0</v>
      </c>
      <c r="L486" s="40"/>
      <c r="M486" s="37"/>
      <c r="N486" s="37"/>
      <c r="O486" s="40"/>
      <c r="P486" s="37"/>
      <c r="Q486" s="436"/>
      <c r="R486" s="247"/>
      <c r="S486" s="247"/>
      <c r="T486" s="247"/>
      <c r="U486" s="247"/>
      <c r="V486" s="247"/>
      <c r="W486" s="247"/>
      <c r="X486" s="247"/>
      <c r="Y486" s="247"/>
      <c r="Z486" s="247"/>
      <c r="AA486" s="247"/>
      <c r="AB486" s="247"/>
      <c r="AC486" s="247"/>
    </row>
    <row r="487">
      <c r="A487" s="433" t="s">
        <v>2262</v>
      </c>
      <c r="B487" s="290" t="s">
        <v>1916</v>
      </c>
      <c r="C487" s="247"/>
      <c r="D487" s="290" t="s">
        <v>1926</v>
      </c>
      <c r="E487" s="434">
        <v>45728.0</v>
      </c>
      <c r="F487" s="422"/>
      <c r="G487" s="39"/>
      <c r="H487" s="39"/>
      <c r="I487" s="139">
        <v>28.12</v>
      </c>
      <c r="J487" s="449">
        <v>0.18</v>
      </c>
      <c r="K487" s="449">
        <v>0.99</v>
      </c>
      <c r="L487" s="40"/>
      <c r="M487" s="37"/>
      <c r="N487" s="37"/>
      <c r="O487" s="40"/>
      <c r="P487" s="37"/>
      <c r="Q487" s="436"/>
      <c r="R487" s="247"/>
      <c r="S487" s="247"/>
      <c r="T487" s="247"/>
      <c r="U487" s="247"/>
      <c r="V487" s="247"/>
      <c r="W487" s="247"/>
      <c r="X487" s="247"/>
      <c r="Y487" s="247"/>
      <c r="Z487" s="247"/>
      <c r="AA487" s="247"/>
      <c r="AB487" s="247"/>
      <c r="AC487" s="247"/>
    </row>
    <row r="488">
      <c r="A488" s="433" t="s">
        <v>2263</v>
      </c>
      <c r="B488" s="290" t="s">
        <v>1916</v>
      </c>
      <c r="C488" s="247"/>
      <c r="D488" s="290" t="s">
        <v>1926</v>
      </c>
      <c r="E488" s="434">
        <v>45728.0</v>
      </c>
      <c r="F488" s="36"/>
      <c r="G488" s="37"/>
      <c r="H488" s="37"/>
      <c r="I488" s="139">
        <v>31.67</v>
      </c>
      <c r="J488" s="449">
        <v>0.93</v>
      </c>
      <c r="K488" s="449">
        <v>0.93</v>
      </c>
      <c r="L488" s="40"/>
      <c r="M488" s="37"/>
      <c r="N488" s="37"/>
      <c r="O488" s="40"/>
      <c r="P488" s="37"/>
      <c r="Q488" s="436"/>
      <c r="R488" s="247"/>
      <c r="S488" s="247"/>
      <c r="T488" s="247"/>
      <c r="U488" s="247"/>
      <c r="V488" s="247"/>
      <c r="W488" s="247"/>
      <c r="X488" s="247"/>
      <c r="Y488" s="247"/>
      <c r="Z488" s="247"/>
      <c r="AA488" s="247"/>
      <c r="AB488" s="247"/>
      <c r="AC488" s="247"/>
    </row>
    <row r="489">
      <c r="A489" s="433" t="s">
        <v>2264</v>
      </c>
      <c r="B489" s="290" t="s">
        <v>1916</v>
      </c>
      <c r="C489" s="247"/>
      <c r="D489" s="290" t="s">
        <v>1926</v>
      </c>
      <c r="E489" s="434">
        <v>45728.0</v>
      </c>
      <c r="F489" s="36"/>
      <c r="G489" s="37"/>
      <c r="H489" s="37"/>
      <c r="I489" s="139">
        <v>31.97</v>
      </c>
      <c r="J489" s="449">
        <v>0.38</v>
      </c>
      <c r="K489" s="449">
        <v>0.84</v>
      </c>
      <c r="L489" s="40"/>
      <c r="M489" s="37"/>
      <c r="N489" s="37"/>
      <c r="O489" s="40"/>
      <c r="P489" s="37"/>
      <c r="Q489" s="436"/>
      <c r="R489" s="247"/>
      <c r="S489" s="247"/>
      <c r="T489" s="247"/>
      <c r="U489" s="247"/>
      <c r="V489" s="247"/>
      <c r="W489" s="247"/>
      <c r="X489" s="247"/>
      <c r="Y489" s="247"/>
      <c r="Z489" s="247"/>
      <c r="AA489" s="247"/>
      <c r="AB489" s="247"/>
      <c r="AC489" s="247"/>
    </row>
    <row r="490">
      <c r="A490" s="433" t="s">
        <v>2265</v>
      </c>
      <c r="B490" s="290" t="s">
        <v>1916</v>
      </c>
      <c r="C490" s="247"/>
      <c r="D490" s="290" t="s">
        <v>2266</v>
      </c>
      <c r="E490" s="434">
        <v>45734.0</v>
      </c>
      <c r="F490" s="36"/>
      <c r="G490" s="37"/>
      <c r="H490" s="37"/>
      <c r="I490" s="139">
        <v>14.2</v>
      </c>
      <c r="J490" s="449">
        <v>2.06</v>
      </c>
      <c r="K490" s="449">
        <v>0.4</v>
      </c>
      <c r="L490" s="40"/>
      <c r="M490" s="37"/>
      <c r="N490" s="37"/>
      <c r="O490" s="40"/>
      <c r="P490" s="37"/>
      <c r="Q490" s="436"/>
      <c r="R490" s="247"/>
      <c r="S490" s="247"/>
      <c r="T490" s="247"/>
      <c r="U490" s="247"/>
      <c r="V490" s="247"/>
      <c r="W490" s="247"/>
      <c r="X490" s="247"/>
      <c r="Y490" s="247"/>
      <c r="Z490" s="247"/>
      <c r="AA490" s="247"/>
      <c r="AB490" s="247"/>
      <c r="AC490" s="247"/>
    </row>
    <row r="491">
      <c r="A491" s="433" t="s">
        <v>2267</v>
      </c>
      <c r="B491" s="290" t="s">
        <v>1916</v>
      </c>
      <c r="C491" s="247"/>
      <c r="D491" s="290" t="s">
        <v>1672</v>
      </c>
      <c r="E491" s="434">
        <v>45734.0</v>
      </c>
      <c r="F491" s="36"/>
      <c r="G491" s="37"/>
      <c r="H491" s="37"/>
      <c r="I491" s="139">
        <v>42.17</v>
      </c>
      <c r="J491" s="449">
        <v>5.38</v>
      </c>
      <c r="K491" s="449">
        <v>1.63</v>
      </c>
      <c r="L491" s="40"/>
      <c r="M491" s="37"/>
      <c r="N491" s="37"/>
      <c r="O491" s="40"/>
      <c r="P491" s="37"/>
      <c r="Q491" s="436"/>
      <c r="R491" s="247"/>
      <c r="S491" s="247"/>
      <c r="T491" s="247"/>
      <c r="U491" s="247"/>
      <c r="V491" s="247"/>
      <c r="W491" s="247"/>
      <c r="X491" s="247"/>
      <c r="Y491" s="247"/>
      <c r="Z491" s="247"/>
      <c r="AA491" s="247"/>
      <c r="AB491" s="247"/>
      <c r="AC491" s="247"/>
    </row>
    <row r="492">
      <c r="A492" s="433" t="s">
        <v>2268</v>
      </c>
      <c r="B492" s="290" t="s">
        <v>1916</v>
      </c>
      <c r="C492" s="247"/>
      <c r="D492" s="290" t="s">
        <v>1689</v>
      </c>
      <c r="E492" s="434">
        <v>45734.0</v>
      </c>
      <c r="F492" s="36"/>
      <c r="G492" s="37"/>
      <c r="H492" s="37"/>
      <c r="I492" s="139">
        <v>15.26</v>
      </c>
      <c r="J492" s="449">
        <v>1.9</v>
      </c>
      <c r="K492" s="449">
        <v>0.49</v>
      </c>
      <c r="L492" s="40"/>
      <c r="M492" s="37"/>
      <c r="N492" s="37"/>
      <c r="O492" s="40"/>
      <c r="P492" s="37"/>
      <c r="Q492" s="436"/>
      <c r="R492" s="247"/>
      <c r="S492" s="247"/>
      <c r="T492" s="247"/>
      <c r="U492" s="247"/>
      <c r="V492" s="247"/>
      <c r="W492" s="247"/>
      <c r="X492" s="247"/>
      <c r="Y492" s="247"/>
      <c r="Z492" s="247"/>
      <c r="AA492" s="247"/>
      <c r="AB492" s="247"/>
      <c r="AC492" s="247"/>
    </row>
    <row r="493">
      <c r="A493" s="433" t="s">
        <v>2269</v>
      </c>
      <c r="B493" s="290" t="s">
        <v>1916</v>
      </c>
      <c r="C493" s="247"/>
      <c r="D493" s="290" t="s">
        <v>1689</v>
      </c>
      <c r="E493" s="434">
        <v>45734.0</v>
      </c>
      <c r="F493" s="36"/>
      <c r="G493" s="37"/>
      <c r="H493" s="37"/>
      <c r="I493" s="139">
        <v>19.72</v>
      </c>
      <c r="J493" s="449">
        <v>1.97</v>
      </c>
      <c r="K493" s="449">
        <v>0.45</v>
      </c>
      <c r="L493" s="40"/>
      <c r="M493" s="37"/>
      <c r="N493" s="37"/>
      <c r="O493" s="40"/>
      <c r="P493" s="37"/>
      <c r="Q493" s="436"/>
      <c r="R493" s="247"/>
      <c r="S493" s="247"/>
      <c r="T493" s="247"/>
      <c r="U493" s="247"/>
      <c r="V493" s="247"/>
      <c r="W493" s="247"/>
      <c r="X493" s="247"/>
      <c r="Y493" s="247"/>
      <c r="Z493" s="247"/>
      <c r="AA493" s="247"/>
      <c r="AB493" s="247"/>
      <c r="AC493" s="247"/>
    </row>
    <row r="494">
      <c r="A494" s="433" t="s">
        <v>2270</v>
      </c>
      <c r="B494" s="290" t="s">
        <v>1916</v>
      </c>
      <c r="C494" s="247"/>
      <c r="D494" s="290" t="s">
        <v>1718</v>
      </c>
      <c r="E494" s="434">
        <v>45734.0</v>
      </c>
      <c r="F494" s="36"/>
      <c r="G494" s="37"/>
      <c r="H494" s="37"/>
      <c r="I494" s="36">
        <v>11.23</v>
      </c>
      <c r="J494" s="37">
        <v>0.64</v>
      </c>
      <c r="K494" s="37">
        <v>0.4</v>
      </c>
      <c r="L494" s="40"/>
      <c r="M494" s="37"/>
      <c r="N494" s="37"/>
      <c r="O494" s="40"/>
      <c r="P494" s="37"/>
      <c r="Q494" s="436"/>
      <c r="R494" s="247"/>
      <c r="S494" s="247"/>
      <c r="T494" s="247"/>
      <c r="U494" s="247"/>
      <c r="V494" s="247"/>
      <c r="W494" s="247"/>
      <c r="X494" s="247"/>
      <c r="Y494" s="247"/>
      <c r="Z494" s="247"/>
      <c r="AA494" s="247"/>
      <c r="AB494" s="247"/>
      <c r="AC494" s="247"/>
    </row>
    <row r="495">
      <c r="A495" s="433" t="s">
        <v>2271</v>
      </c>
      <c r="B495" s="290" t="s">
        <v>1916</v>
      </c>
      <c r="C495" s="247"/>
      <c r="D495" s="290" t="s">
        <v>1670</v>
      </c>
      <c r="E495" s="434">
        <v>45734.0</v>
      </c>
      <c r="F495" s="36"/>
      <c r="G495" s="37"/>
      <c r="H495" s="37"/>
      <c r="I495" s="36">
        <v>30.16</v>
      </c>
      <c r="J495" s="37">
        <v>1.19</v>
      </c>
      <c r="K495" s="37">
        <v>0.55</v>
      </c>
      <c r="L495" s="40"/>
      <c r="M495" s="37"/>
      <c r="N495" s="37"/>
      <c r="O495" s="40"/>
      <c r="P495" s="37"/>
      <c r="Q495" s="436"/>
      <c r="R495" s="247"/>
      <c r="S495" s="247"/>
      <c r="T495" s="247"/>
      <c r="U495" s="247"/>
      <c r="V495" s="247"/>
      <c r="W495" s="247"/>
      <c r="X495" s="247"/>
      <c r="Y495" s="247"/>
      <c r="Z495" s="247"/>
      <c r="AA495" s="247"/>
      <c r="AB495" s="247"/>
      <c r="AC495" s="247"/>
    </row>
    <row r="496">
      <c r="A496" s="433" t="s">
        <v>2272</v>
      </c>
      <c r="B496" s="290" t="s">
        <v>1916</v>
      </c>
      <c r="C496" s="247"/>
      <c r="D496" s="290" t="s">
        <v>1670</v>
      </c>
      <c r="E496" s="434">
        <v>45734.0</v>
      </c>
      <c r="F496" s="36"/>
      <c r="G496" s="37"/>
      <c r="H496" s="37"/>
      <c r="I496" s="36">
        <v>26.37</v>
      </c>
      <c r="J496" s="37" t="s">
        <v>459</v>
      </c>
      <c r="K496" s="37">
        <v>0.8</v>
      </c>
      <c r="L496" s="40"/>
      <c r="M496" s="37"/>
      <c r="N496" s="37"/>
      <c r="O496" s="40"/>
      <c r="P496" s="37"/>
      <c r="Q496" s="436"/>
      <c r="R496" s="247"/>
      <c r="S496" s="247"/>
      <c r="T496" s="247"/>
      <c r="U496" s="247"/>
      <c r="V496" s="247"/>
      <c r="W496" s="247"/>
      <c r="X496" s="247"/>
      <c r="Y496" s="247"/>
      <c r="Z496" s="247"/>
      <c r="AA496" s="247"/>
      <c r="AB496" s="247"/>
      <c r="AC496" s="247"/>
    </row>
    <row r="497">
      <c r="A497" s="433" t="s">
        <v>2273</v>
      </c>
      <c r="B497" s="290" t="s">
        <v>1916</v>
      </c>
      <c r="C497" s="247"/>
      <c r="D497" s="290" t="s">
        <v>1718</v>
      </c>
      <c r="E497" s="434">
        <v>45734.0</v>
      </c>
      <c r="F497" s="141"/>
      <c r="G497" s="37"/>
      <c r="H497" s="37"/>
      <c r="I497" s="36">
        <v>10.76</v>
      </c>
      <c r="J497" s="37">
        <v>0.52</v>
      </c>
      <c r="K497" s="37">
        <v>0.26</v>
      </c>
      <c r="L497" s="40"/>
      <c r="M497" s="37"/>
      <c r="N497" s="37"/>
      <c r="O497" s="40"/>
      <c r="P497" s="37"/>
      <c r="Q497" s="436"/>
      <c r="R497" s="247"/>
      <c r="S497" s="247"/>
      <c r="T497" s="247"/>
      <c r="U497" s="247"/>
      <c r="V497" s="247"/>
      <c r="W497" s="247"/>
      <c r="X497" s="247"/>
      <c r="Y497" s="247"/>
      <c r="Z497" s="247"/>
      <c r="AA497" s="247"/>
      <c r="AB497" s="247"/>
      <c r="AC497" s="247"/>
    </row>
    <row r="498">
      <c r="A498" s="433" t="s">
        <v>2274</v>
      </c>
      <c r="B498" s="290" t="s">
        <v>1916</v>
      </c>
      <c r="C498" s="247"/>
      <c r="D498" s="290" t="s">
        <v>1718</v>
      </c>
      <c r="E498" s="434">
        <v>45734.0</v>
      </c>
      <c r="F498" s="141"/>
      <c r="G498" s="37"/>
      <c r="H498" s="37"/>
      <c r="I498" s="36">
        <v>11.56</v>
      </c>
      <c r="J498" s="37">
        <v>0.53</v>
      </c>
      <c r="K498" s="37">
        <v>0.28</v>
      </c>
      <c r="L498" s="40"/>
      <c r="M498" s="37"/>
      <c r="N498" s="37"/>
      <c r="O498" s="40"/>
      <c r="P498" s="37"/>
      <c r="Q498" s="436"/>
      <c r="R498" s="247"/>
      <c r="S498" s="247"/>
      <c r="T498" s="247"/>
      <c r="U498" s="247"/>
      <c r="V498" s="247"/>
      <c r="W498" s="247"/>
      <c r="X498" s="247"/>
      <c r="Y498" s="247"/>
      <c r="Z498" s="247"/>
      <c r="AA498" s="247"/>
      <c r="AB498" s="247"/>
      <c r="AC498" s="247"/>
    </row>
    <row r="499">
      <c r="A499" s="433" t="s">
        <v>2275</v>
      </c>
      <c r="B499" s="290" t="s">
        <v>1916</v>
      </c>
      <c r="C499" s="247"/>
      <c r="D499" s="290" t="s">
        <v>1718</v>
      </c>
      <c r="E499" s="434">
        <v>45734.0</v>
      </c>
      <c r="F499" s="141"/>
      <c r="G499" s="37"/>
      <c r="H499" s="37"/>
      <c r="I499" s="36">
        <v>11.62</v>
      </c>
      <c r="J499" s="37">
        <v>0.57</v>
      </c>
      <c r="K499" s="37">
        <v>0.29</v>
      </c>
      <c r="L499" s="40"/>
      <c r="M499" s="37"/>
      <c r="N499" s="37"/>
      <c r="O499" s="40"/>
      <c r="P499" s="37"/>
      <c r="Q499" s="436"/>
      <c r="R499" s="247"/>
      <c r="S499" s="247"/>
      <c r="T499" s="247"/>
      <c r="U499" s="247"/>
      <c r="V499" s="247"/>
      <c r="W499" s="247"/>
      <c r="X499" s="247"/>
      <c r="Y499" s="247"/>
      <c r="Z499" s="247"/>
      <c r="AA499" s="247"/>
      <c r="AB499" s="247"/>
      <c r="AC499" s="247"/>
    </row>
    <row r="500">
      <c r="A500" s="433" t="s">
        <v>2276</v>
      </c>
      <c r="B500" s="290" t="s">
        <v>1916</v>
      </c>
      <c r="C500" s="247"/>
      <c r="D500" s="290" t="s">
        <v>1639</v>
      </c>
      <c r="E500" s="434">
        <v>45734.0</v>
      </c>
      <c r="F500" s="40"/>
      <c r="G500" s="37"/>
      <c r="H500" s="37"/>
      <c r="I500" s="36">
        <v>1.05</v>
      </c>
      <c r="J500" s="37">
        <v>1.29</v>
      </c>
      <c r="K500" s="37">
        <v>13.47</v>
      </c>
      <c r="L500" s="40"/>
      <c r="M500" s="37"/>
      <c r="N500" s="37"/>
      <c r="O500" s="40"/>
      <c r="P500" s="37"/>
      <c r="Q500" s="436"/>
      <c r="R500" s="247"/>
      <c r="S500" s="247"/>
      <c r="T500" s="247"/>
      <c r="U500" s="247"/>
      <c r="V500" s="247"/>
      <c r="W500" s="247"/>
      <c r="X500" s="247"/>
      <c r="Y500" s="247"/>
      <c r="Z500" s="247"/>
      <c r="AA500" s="247"/>
      <c r="AB500" s="247"/>
      <c r="AC500" s="247"/>
    </row>
    <row r="501">
      <c r="A501" s="433" t="s">
        <v>2277</v>
      </c>
      <c r="B501" s="290" t="s">
        <v>1916</v>
      </c>
      <c r="C501" s="247"/>
      <c r="D501" s="290" t="s">
        <v>1689</v>
      </c>
      <c r="E501" s="434">
        <v>45734.0</v>
      </c>
      <c r="F501" s="141"/>
      <c r="G501" s="37"/>
      <c r="H501" s="37"/>
      <c r="I501" s="36">
        <v>19.44</v>
      </c>
      <c r="J501" s="37">
        <v>0.94</v>
      </c>
      <c r="K501" s="37">
        <v>0.22</v>
      </c>
      <c r="L501" s="40"/>
      <c r="M501" s="37"/>
      <c r="N501" s="37"/>
      <c r="O501" s="40"/>
      <c r="P501" s="37"/>
      <c r="Q501" s="436"/>
      <c r="R501" s="247"/>
      <c r="S501" s="247"/>
      <c r="T501" s="247"/>
      <c r="U501" s="247"/>
      <c r="V501" s="247"/>
      <c r="W501" s="247"/>
      <c r="X501" s="247"/>
      <c r="Y501" s="247"/>
      <c r="Z501" s="247"/>
      <c r="AA501" s="247"/>
      <c r="AB501" s="247"/>
      <c r="AC501" s="247"/>
    </row>
    <row r="502">
      <c r="A502" s="433" t="s">
        <v>2278</v>
      </c>
      <c r="B502" s="290" t="s">
        <v>1916</v>
      </c>
      <c r="C502" s="247"/>
      <c r="D502" s="290" t="s">
        <v>1646</v>
      </c>
      <c r="E502" s="434">
        <v>45731.0</v>
      </c>
      <c r="F502" s="141"/>
      <c r="G502" s="37"/>
      <c r="H502" s="37"/>
      <c r="I502" s="36">
        <v>17.27</v>
      </c>
      <c r="J502" s="37">
        <v>2.94</v>
      </c>
      <c r="K502" s="37">
        <v>0.35</v>
      </c>
      <c r="L502" s="40"/>
      <c r="M502" s="37"/>
      <c r="N502" s="37"/>
      <c r="O502" s="40"/>
      <c r="P502" s="37"/>
      <c r="Q502" s="436"/>
      <c r="R502" s="247"/>
      <c r="S502" s="247"/>
      <c r="T502" s="247"/>
      <c r="U502" s="247"/>
      <c r="V502" s="247"/>
      <c r="W502" s="247"/>
      <c r="X502" s="247"/>
      <c r="Y502" s="247"/>
      <c r="Z502" s="247"/>
      <c r="AA502" s="247"/>
      <c r="AB502" s="247"/>
      <c r="AC502" s="247"/>
    </row>
    <row r="503">
      <c r="A503" s="433" t="s">
        <v>2279</v>
      </c>
      <c r="B503" s="290" t="s">
        <v>1916</v>
      </c>
      <c r="C503" s="247"/>
      <c r="D503" s="290" t="s">
        <v>2280</v>
      </c>
      <c r="E503" s="434">
        <v>45731.0</v>
      </c>
      <c r="F503" s="141"/>
      <c r="G503" s="37"/>
      <c r="H503" s="37"/>
      <c r="I503" s="36">
        <v>46.14</v>
      </c>
      <c r="J503" s="37">
        <v>1.92</v>
      </c>
      <c r="K503" s="37">
        <v>2.91</v>
      </c>
      <c r="L503" s="40"/>
      <c r="M503" s="37"/>
      <c r="N503" s="37"/>
      <c r="O503" s="40"/>
      <c r="P503" s="37"/>
      <c r="Q503" s="436"/>
      <c r="R503" s="247"/>
      <c r="S503" s="247"/>
      <c r="T503" s="247"/>
      <c r="U503" s="247"/>
      <c r="V503" s="247"/>
      <c r="W503" s="247"/>
      <c r="X503" s="247"/>
      <c r="Y503" s="247"/>
      <c r="Z503" s="247"/>
      <c r="AA503" s="247"/>
      <c r="AB503" s="247"/>
      <c r="AC503" s="247"/>
    </row>
    <row r="504">
      <c r="A504" s="433" t="s">
        <v>2281</v>
      </c>
      <c r="B504" s="290" t="s">
        <v>1916</v>
      </c>
      <c r="C504" s="247"/>
      <c r="D504" s="290" t="s">
        <v>1689</v>
      </c>
      <c r="E504" s="434">
        <v>45731.0</v>
      </c>
      <c r="F504" s="141"/>
      <c r="G504" s="37"/>
      <c r="H504" s="37"/>
      <c r="I504" s="36">
        <v>20.15</v>
      </c>
      <c r="J504" s="37">
        <v>0.36</v>
      </c>
      <c r="K504" s="37">
        <v>0.25</v>
      </c>
      <c r="L504" s="40"/>
      <c r="M504" s="37"/>
      <c r="N504" s="37"/>
      <c r="O504" s="40"/>
      <c r="P504" s="37"/>
      <c r="Q504" s="436"/>
      <c r="R504" s="247"/>
      <c r="S504" s="247"/>
      <c r="T504" s="247"/>
      <c r="U504" s="247"/>
      <c r="V504" s="247"/>
      <c r="W504" s="247"/>
      <c r="X504" s="247"/>
      <c r="Y504" s="247"/>
      <c r="Z504" s="247"/>
      <c r="AA504" s="247"/>
      <c r="AB504" s="247"/>
      <c r="AC504" s="247"/>
    </row>
    <row r="505">
      <c r="A505" s="433" t="s">
        <v>2282</v>
      </c>
      <c r="B505" s="290" t="s">
        <v>1916</v>
      </c>
      <c r="C505" s="247"/>
      <c r="D505" s="290" t="s">
        <v>1689</v>
      </c>
      <c r="E505" s="434">
        <v>45731.0</v>
      </c>
      <c r="F505" s="141"/>
      <c r="G505" s="37"/>
      <c r="H505" s="37"/>
      <c r="I505" s="36">
        <v>21.89</v>
      </c>
      <c r="J505" s="37">
        <v>2.0</v>
      </c>
      <c r="K505" s="37">
        <v>0.91</v>
      </c>
      <c r="L505" s="40"/>
      <c r="M505" s="37"/>
      <c r="N505" s="37"/>
      <c r="O505" s="40"/>
      <c r="P505" s="37"/>
      <c r="Q505" s="436"/>
      <c r="R505" s="247"/>
      <c r="S505" s="247"/>
      <c r="T505" s="247"/>
      <c r="U505" s="247"/>
      <c r="V505" s="247"/>
      <c r="W505" s="247"/>
      <c r="X505" s="247"/>
      <c r="Y505" s="247"/>
      <c r="Z505" s="247"/>
      <c r="AA505" s="247"/>
      <c r="AB505" s="247"/>
      <c r="AC505" s="247"/>
    </row>
    <row r="506">
      <c r="A506" s="433" t="s">
        <v>2283</v>
      </c>
      <c r="B506" s="290" t="s">
        <v>1916</v>
      </c>
      <c r="C506" s="247"/>
      <c r="D506" s="290" t="s">
        <v>1670</v>
      </c>
      <c r="E506" s="434">
        <v>45731.0</v>
      </c>
      <c r="F506" s="141"/>
      <c r="G506" s="37"/>
      <c r="H506" s="37"/>
      <c r="I506" s="36">
        <v>29.92</v>
      </c>
      <c r="J506" s="37">
        <v>0.43</v>
      </c>
      <c r="K506" s="37">
        <v>0.73</v>
      </c>
      <c r="L506" s="40"/>
      <c r="M506" s="37"/>
      <c r="N506" s="37"/>
      <c r="O506" s="40"/>
      <c r="P506" s="37"/>
      <c r="Q506" s="436"/>
      <c r="R506" s="247"/>
      <c r="S506" s="247"/>
      <c r="T506" s="247"/>
      <c r="U506" s="247"/>
      <c r="V506" s="247"/>
      <c r="W506" s="247"/>
      <c r="X506" s="247"/>
      <c r="Y506" s="247"/>
      <c r="Z506" s="247"/>
      <c r="AA506" s="247"/>
      <c r="AB506" s="247"/>
      <c r="AC506" s="247"/>
    </row>
    <row r="507">
      <c r="A507" s="433" t="s">
        <v>2284</v>
      </c>
      <c r="B507" s="290" t="s">
        <v>1916</v>
      </c>
      <c r="C507" s="247"/>
      <c r="D507" s="290" t="s">
        <v>1691</v>
      </c>
      <c r="E507" s="434">
        <v>45731.0</v>
      </c>
      <c r="F507" s="141"/>
      <c r="G507" s="37"/>
      <c r="H507" s="37"/>
      <c r="I507" s="36">
        <v>24.24</v>
      </c>
      <c r="J507" s="37">
        <v>2.01</v>
      </c>
      <c r="K507" s="37">
        <v>0.44</v>
      </c>
      <c r="L507" s="40"/>
      <c r="M507" s="37"/>
      <c r="N507" s="37"/>
      <c r="O507" s="40"/>
      <c r="P507" s="37"/>
      <c r="Q507" s="436"/>
      <c r="R507" s="247"/>
      <c r="S507" s="247"/>
      <c r="T507" s="247"/>
      <c r="U507" s="247"/>
      <c r="V507" s="247"/>
      <c r="W507" s="247"/>
      <c r="X507" s="247"/>
      <c r="Y507" s="247"/>
      <c r="Z507" s="247"/>
      <c r="AA507" s="247"/>
      <c r="AB507" s="247"/>
      <c r="AC507" s="247"/>
    </row>
    <row r="508">
      <c r="A508" s="433" t="s">
        <v>2285</v>
      </c>
      <c r="B508" s="290" t="s">
        <v>1916</v>
      </c>
      <c r="C508" s="247"/>
      <c r="D508" s="290" t="s">
        <v>1646</v>
      </c>
      <c r="E508" s="434">
        <v>45731.0</v>
      </c>
      <c r="F508" s="141"/>
      <c r="G508" s="37"/>
      <c r="H508" s="37"/>
      <c r="I508" s="36">
        <v>16.16</v>
      </c>
      <c r="J508" s="37">
        <v>2.64</v>
      </c>
      <c r="K508" s="37">
        <v>0.32</v>
      </c>
      <c r="L508" s="40"/>
      <c r="M508" s="37"/>
      <c r="N508" s="37"/>
      <c r="O508" s="40"/>
      <c r="P508" s="37"/>
      <c r="Q508" s="436"/>
      <c r="R508" s="247"/>
      <c r="S508" s="247"/>
      <c r="T508" s="247"/>
      <c r="U508" s="247"/>
      <c r="V508" s="247"/>
      <c r="W508" s="247"/>
      <c r="X508" s="247"/>
      <c r="Y508" s="247"/>
      <c r="Z508" s="247"/>
      <c r="AA508" s="247"/>
      <c r="AB508" s="247"/>
      <c r="AC508" s="247"/>
    </row>
    <row r="509">
      <c r="A509" s="433" t="s">
        <v>2286</v>
      </c>
      <c r="B509" s="290" t="s">
        <v>1916</v>
      </c>
      <c r="C509" s="247"/>
      <c r="D509" s="290" t="s">
        <v>1691</v>
      </c>
      <c r="E509" s="434">
        <v>45731.0</v>
      </c>
      <c r="F509" s="141"/>
      <c r="G509" s="37"/>
      <c r="H509" s="37"/>
      <c r="I509" s="36">
        <v>26.03</v>
      </c>
      <c r="J509" s="37">
        <v>2.21</v>
      </c>
      <c r="K509" s="37">
        <v>0.52</v>
      </c>
      <c r="L509" s="40"/>
      <c r="M509" s="37"/>
      <c r="N509" s="37"/>
      <c r="O509" s="40"/>
      <c r="P509" s="37"/>
      <c r="Q509" s="436"/>
      <c r="R509" s="247"/>
      <c r="S509" s="247"/>
      <c r="T509" s="247"/>
      <c r="U509" s="247"/>
      <c r="V509" s="247"/>
      <c r="W509" s="247"/>
      <c r="X509" s="247"/>
      <c r="Y509" s="247"/>
      <c r="Z509" s="247"/>
      <c r="AA509" s="247"/>
      <c r="AB509" s="247"/>
      <c r="AC509" s="247"/>
    </row>
    <row r="510">
      <c r="A510" s="433" t="s">
        <v>2287</v>
      </c>
      <c r="B510" s="290" t="s">
        <v>1916</v>
      </c>
      <c r="C510" s="247"/>
      <c r="D510" s="290" t="s">
        <v>1689</v>
      </c>
      <c r="E510" s="434">
        <v>45731.0</v>
      </c>
      <c r="F510" s="141"/>
      <c r="G510" s="37"/>
      <c r="H510" s="37"/>
      <c r="I510" s="36">
        <v>18.94</v>
      </c>
      <c r="J510" s="37">
        <v>1.5</v>
      </c>
      <c r="K510" s="37">
        <v>0.46</v>
      </c>
      <c r="L510" s="40"/>
      <c r="M510" s="37"/>
      <c r="N510" s="37"/>
      <c r="O510" s="40"/>
      <c r="P510" s="37"/>
      <c r="Q510" s="436"/>
      <c r="R510" s="247"/>
      <c r="S510" s="247"/>
      <c r="T510" s="247"/>
      <c r="U510" s="247"/>
      <c r="V510" s="247"/>
      <c r="W510" s="247"/>
      <c r="X510" s="247"/>
      <c r="Y510" s="247"/>
      <c r="Z510" s="247"/>
      <c r="AA510" s="247"/>
      <c r="AB510" s="247"/>
      <c r="AC510" s="247"/>
    </row>
    <row r="511">
      <c r="A511" s="433" t="s">
        <v>2288</v>
      </c>
      <c r="B511" s="290" t="s">
        <v>1916</v>
      </c>
      <c r="C511" s="247"/>
      <c r="D511" s="290" t="s">
        <v>1689</v>
      </c>
      <c r="E511" s="434">
        <v>45731.0</v>
      </c>
      <c r="F511" s="141"/>
      <c r="G511" s="37"/>
      <c r="H511" s="37"/>
      <c r="I511" s="36">
        <v>20.91</v>
      </c>
      <c r="J511" s="37">
        <v>1.75</v>
      </c>
      <c r="K511" s="37">
        <v>0.41</v>
      </c>
      <c r="L511" s="40"/>
      <c r="M511" s="37"/>
      <c r="N511" s="37"/>
      <c r="O511" s="40"/>
      <c r="P511" s="37"/>
      <c r="Q511" s="436"/>
      <c r="R511" s="247"/>
      <c r="S511" s="247"/>
      <c r="T511" s="247"/>
      <c r="U511" s="247"/>
      <c r="V511" s="247"/>
      <c r="W511" s="247"/>
      <c r="X511" s="247"/>
      <c r="Y511" s="247"/>
      <c r="Z511" s="247"/>
      <c r="AA511" s="247"/>
      <c r="AB511" s="247"/>
      <c r="AC511" s="247"/>
    </row>
    <row r="512">
      <c r="A512" s="433" t="s">
        <v>2289</v>
      </c>
      <c r="B512" s="290" t="s">
        <v>1916</v>
      </c>
      <c r="C512" s="247"/>
      <c r="D512" s="290" t="s">
        <v>1639</v>
      </c>
      <c r="E512" s="434">
        <v>45731.0</v>
      </c>
      <c r="F512" s="141"/>
      <c r="G512" s="37"/>
      <c r="H512" s="37"/>
      <c r="I512" s="36">
        <v>16.25</v>
      </c>
      <c r="J512" s="37">
        <v>1.45</v>
      </c>
      <c r="K512" s="37">
        <v>0.66</v>
      </c>
      <c r="L512" s="40"/>
      <c r="M512" s="37"/>
      <c r="N512" s="37"/>
      <c r="O512" s="40"/>
      <c r="P512" s="37"/>
      <c r="Q512" s="436"/>
      <c r="R512" s="247"/>
      <c r="S512" s="247"/>
      <c r="T512" s="247"/>
      <c r="U512" s="247"/>
      <c r="V512" s="247"/>
      <c r="W512" s="247"/>
      <c r="X512" s="247"/>
      <c r="Y512" s="247"/>
      <c r="Z512" s="247"/>
      <c r="AA512" s="247"/>
      <c r="AB512" s="247"/>
      <c r="AC512" s="247"/>
    </row>
    <row r="513">
      <c r="A513" s="433" t="s">
        <v>2290</v>
      </c>
      <c r="B513" s="290" t="s">
        <v>1916</v>
      </c>
      <c r="C513" s="247"/>
      <c r="D513" s="290" t="s">
        <v>1689</v>
      </c>
      <c r="E513" s="434">
        <v>45731.0</v>
      </c>
      <c r="F513" s="141"/>
      <c r="G513" s="37"/>
      <c r="H513" s="37"/>
      <c r="I513" s="36">
        <v>18.09</v>
      </c>
      <c r="J513" s="37"/>
      <c r="K513" s="37">
        <v>0.23</v>
      </c>
      <c r="L513" s="40"/>
      <c r="M513" s="37"/>
      <c r="N513" s="37"/>
      <c r="O513" s="40"/>
      <c r="P513" s="37"/>
      <c r="Q513" s="436"/>
      <c r="R513" s="247"/>
      <c r="S513" s="247"/>
      <c r="T513" s="247"/>
      <c r="U513" s="247"/>
      <c r="V513" s="247"/>
      <c r="W513" s="247"/>
      <c r="X513" s="247"/>
      <c r="Y513" s="247"/>
      <c r="Z513" s="247"/>
      <c r="AA513" s="247"/>
      <c r="AB513" s="247"/>
      <c r="AC513" s="247"/>
    </row>
    <row r="514">
      <c r="A514" s="433" t="s">
        <v>2291</v>
      </c>
      <c r="B514" s="290" t="s">
        <v>1916</v>
      </c>
      <c r="C514" s="247"/>
      <c r="D514" s="290" t="s">
        <v>1689</v>
      </c>
      <c r="E514" s="434">
        <v>45735.0</v>
      </c>
      <c r="F514" s="141"/>
      <c r="G514" s="37"/>
      <c r="H514" s="37"/>
      <c r="I514" s="36">
        <v>21.74</v>
      </c>
      <c r="J514" s="37">
        <v>1.85</v>
      </c>
      <c r="K514" s="37">
        <v>0.45</v>
      </c>
      <c r="L514" s="40"/>
      <c r="M514" s="37"/>
      <c r="N514" s="37"/>
      <c r="O514" s="40"/>
      <c r="P514" s="37"/>
      <c r="Q514" s="436"/>
      <c r="R514" s="247"/>
      <c r="S514" s="247"/>
      <c r="T514" s="247"/>
      <c r="U514" s="247"/>
      <c r="V514" s="247"/>
      <c r="W514" s="247"/>
      <c r="X514" s="247"/>
      <c r="Y514" s="247"/>
      <c r="Z514" s="247"/>
      <c r="AA514" s="247"/>
      <c r="AB514" s="247"/>
      <c r="AC514" s="247"/>
    </row>
    <row r="515">
      <c r="A515" s="433" t="s">
        <v>2292</v>
      </c>
      <c r="B515" s="290" t="s">
        <v>1916</v>
      </c>
      <c r="C515" s="247"/>
      <c r="D515" s="290" t="s">
        <v>1689</v>
      </c>
      <c r="E515" s="434">
        <v>45735.0</v>
      </c>
      <c r="F515" s="141"/>
      <c r="G515" s="37"/>
      <c r="H515" s="37"/>
      <c r="I515" s="36">
        <v>20.64</v>
      </c>
      <c r="J515" s="37">
        <v>0.53</v>
      </c>
      <c r="K515" s="37">
        <v>0.39</v>
      </c>
      <c r="L515" s="40"/>
      <c r="M515" s="37"/>
      <c r="N515" s="37"/>
      <c r="O515" s="40"/>
      <c r="P515" s="37"/>
      <c r="Q515" s="436"/>
      <c r="R515" s="247"/>
      <c r="S515" s="247"/>
      <c r="T515" s="247"/>
      <c r="U515" s="247"/>
      <c r="V515" s="247"/>
      <c r="W515" s="247"/>
      <c r="X515" s="247"/>
      <c r="Y515" s="247"/>
      <c r="Z515" s="247"/>
      <c r="AA515" s="247"/>
      <c r="AB515" s="247"/>
      <c r="AC515" s="247"/>
    </row>
    <row r="516">
      <c r="A516" s="433" t="s">
        <v>2293</v>
      </c>
      <c r="B516" s="290" t="s">
        <v>1916</v>
      </c>
      <c r="C516" s="247"/>
      <c r="D516" s="290" t="s">
        <v>2294</v>
      </c>
      <c r="E516" s="434">
        <v>45735.0</v>
      </c>
      <c r="F516" s="141"/>
      <c r="G516" s="37"/>
      <c r="H516" s="37"/>
      <c r="I516" s="36">
        <v>18.28</v>
      </c>
      <c r="J516" s="37">
        <v>0.52</v>
      </c>
      <c r="K516" s="37">
        <v>2.07</v>
      </c>
      <c r="L516" s="40"/>
      <c r="M516" s="37"/>
      <c r="N516" s="37"/>
      <c r="O516" s="40"/>
      <c r="P516" s="37"/>
      <c r="Q516" s="436"/>
      <c r="R516" s="247"/>
      <c r="S516" s="247"/>
      <c r="T516" s="247"/>
      <c r="U516" s="247"/>
      <c r="V516" s="247"/>
      <c r="W516" s="247"/>
      <c r="X516" s="247"/>
      <c r="Y516" s="247"/>
      <c r="Z516" s="247"/>
      <c r="AA516" s="247"/>
      <c r="AB516" s="247"/>
      <c r="AC516" s="247"/>
    </row>
    <row r="517">
      <c r="A517" s="433" t="s">
        <v>2295</v>
      </c>
      <c r="B517" s="290" t="s">
        <v>1916</v>
      </c>
      <c r="C517" s="247"/>
      <c r="D517" s="290" t="s">
        <v>2294</v>
      </c>
      <c r="E517" s="434">
        <v>45735.0</v>
      </c>
      <c r="F517" s="141"/>
      <c r="G517" s="37"/>
      <c r="H517" s="37"/>
      <c r="I517" s="36">
        <v>20.26</v>
      </c>
      <c r="J517" s="37">
        <v>0.99</v>
      </c>
      <c r="K517" s="37">
        <v>2.33</v>
      </c>
      <c r="L517" s="40"/>
      <c r="M517" s="37"/>
      <c r="N517" s="37"/>
      <c r="O517" s="40"/>
      <c r="P517" s="37"/>
      <c r="Q517" s="436"/>
      <c r="R517" s="247"/>
      <c r="S517" s="247"/>
      <c r="T517" s="247"/>
      <c r="U517" s="247"/>
      <c r="V517" s="247"/>
      <c r="W517" s="247"/>
      <c r="X517" s="247"/>
      <c r="Y517" s="247"/>
      <c r="Z517" s="247"/>
      <c r="AA517" s="247"/>
      <c r="AB517" s="247"/>
      <c r="AC517" s="247"/>
    </row>
    <row r="518">
      <c r="A518" s="433" t="s">
        <v>2296</v>
      </c>
      <c r="B518" s="290" t="s">
        <v>1916</v>
      </c>
      <c r="C518" s="247"/>
      <c r="D518" s="290" t="s">
        <v>1689</v>
      </c>
      <c r="E518" s="434">
        <v>45735.0</v>
      </c>
      <c r="F518" s="141"/>
      <c r="G518" s="37"/>
      <c r="H518" s="37"/>
      <c r="I518" s="36">
        <v>17.54</v>
      </c>
      <c r="J518" s="37">
        <v>0.25</v>
      </c>
      <c r="K518" s="37">
        <v>0.35</v>
      </c>
      <c r="L518" s="40"/>
      <c r="M518" s="37"/>
      <c r="N518" s="37"/>
      <c r="O518" s="40"/>
      <c r="P518" s="37"/>
      <c r="Q518" s="436"/>
      <c r="R518" s="247"/>
      <c r="S518" s="247"/>
      <c r="T518" s="247"/>
      <c r="U518" s="247"/>
      <c r="V518" s="247"/>
      <c r="W518" s="247"/>
      <c r="X518" s="247"/>
      <c r="Y518" s="247"/>
      <c r="Z518" s="247"/>
      <c r="AA518" s="247"/>
      <c r="AB518" s="247"/>
      <c r="AC518" s="247"/>
    </row>
    <row r="519">
      <c r="A519" s="433" t="s">
        <v>2297</v>
      </c>
      <c r="B519" s="290" t="s">
        <v>1916</v>
      </c>
      <c r="C519" s="247"/>
      <c r="D519" s="290" t="s">
        <v>1689</v>
      </c>
      <c r="E519" s="434">
        <v>45735.0</v>
      </c>
      <c r="F519" s="141"/>
      <c r="G519" s="37"/>
      <c r="H519" s="37"/>
      <c r="I519" s="36">
        <v>19.06</v>
      </c>
      <c r="J519" s="37">
        <v>0.49</v>
      </c>
      <c r="K519" s="37">
        <v>0.38</v>
      </c>
      <c r="L519" s="40"/>
      <c r="M519" s="37"/>
      <c r="N519" s="37"/>
      <c r="O519" s="40"/>
      <c r="P519" s="37"/>
      <c r="Q519" s="436"/>
      <c r="R519" s="247"/>
      <c r="S519" s="247"/>
      <c r="T519" s="247"/>
      <c r="U519" s="247"/>
      <c r="V519" s="247"/>
      <c r="W519" s="247"/>
      <c r="X519" s="247"/>
      <c r="Y519" s="247"/>
      <c r="Z519" s="247"/>
      <c r="AA519" s="247"/>
      <c r="AB519" s="247"/>
      <c r="AC519" s="247"/>
    </row>
    <row r="520">
      <c r="A520" s="433" t="s">
        <v>2298</v>
      </c>
      <c r="B520" s="290" t="s">
        <v>1916</v>
      </c>
      <c r="C520" s="247"/>
      <c r="D520" s="290" t="s">
        <v>1672</v>
      </c>
      <c r="E520" s="434">
        <v>45735.0</v>
      </c>
      <c r="F520" s="141"/>
      <c r="G520" s="37"/>
      <c r="H520" s="37"/>
      <c r="I520" s="139">
        <v>38.12</v>
      </c>
      <c r="J520" s="37">
        <v>0.15</v>
      </c>
      <c r="K520" s="37">
        <v>1.02</v>
      </c>
      <c r="L520" s="40"/>
      <c r="M520" s="37"/>
      <c r="N520" s="37"/>
      <c r="O520" s="40"/>
      <c r="P520" s="37"/>
      <c r="Q520" s="436"/>
      <c r="R520" s="247"/>
      <c r="S520" s="247"/>
      <c r="T520" s="247"/>
      <c r="U520" s="247"/>
      <c r="V520" s="247"/>
      <c r="W520" s="247"/>
      <c r="X520" s="247"/>
      <c r="Y520" s="247"/>
      <c r="Z520" s="247"/>
      <c r="AA520" s="247"/>
      <c r="AB520" s="247"/>
      <c r="AC520" s="247"/>
    </row>
    <row r="521">
      <c r="A521" s="433" t="s">
        <v>2299</v>
      </c>
      <c r="B521" s="290" t="s">
        <v>1916</v>
      </c>
      <c r="C521" s="247"/>
      <c r="D521" s="290" t="s">
        <v>1672</v>
      </c>
      <c r="E521" s="434">
        <v>45735.0</v>
      </c>
      <c r="F521" s="141"/>
      <c r="G521" s="37"/>
      <c r="H521" s="37"/>
      <c r="I521" s="36">
        <v>39.53</v>
      </c>
      <c r="J521" s="37">
        <v>0.15</v>
      </c>
      <c r="K521" s="37">
        <v>0.99</v>
      </c>
      <c r="L521" s="40"/>
      <c r="M521" s="37"/>
      <c r="N521" s="37"/>
      <c r="O521" s="40"/>
      <c r="P521" s="37"/>
      <c r="Q521" s="436"/>
      <c r="R521" s="247"/>
      <c r="S521" s="247"/>
      <c r="T521" s="247"/>
      <c r="U521" s="247"/>
      <c r="V521" s="247"/>
      <c r="W521" s="247"/>
      <c r="X521" s="247"/>
      <c r="Y521" s="247"/>
      <c r="Z521" s="247"/>
      <c r="AA521" s="247"/>
      <c r="AB521" s="247"/>
      <c r="AC521" s="247"/>
    </row>
    <row r="522">
      <c r="A522" s="433" t="s">
        <v>2300</v>
      </c>
      <c r="B522" s="290" t="s">
        <v>1916</v>
      </c>
      <c r="C522" s="247"/>
      <c r="D522" s="290" t="s">
        <v>2294</v>
      </c>
      <c r="E522" s="434">
        <v>45735.0</v>
      </c>
      <c r="F522" s="141"/>
      <c r="G522" s="37"/>
      <c r="H522" s="37"/>
      <c r="I522" s="139">
        <v>19.53</v>
      </c>
      <c r="J522" s="37">
        <v>0.94</v>
      </c>
      <c r="K522" s="37">
        <v>2.07</v>
      </c>
      <c r="L522" s="40"/>
      <c r="M522" s="37"/>
      <c r="N522" s="37"/>
      <c r="O522" s="40"/>
      <c r="P522" s="37"/>
      <c r="Q522" s="436"/>
      <c r="R522" s="247"/>
      <c r="S522" s="247"/>
      <c r="T522" s="247"/>
      <c r="U522" s="247"/>
      <c r="V522" s="247"/>
      <c r="W522" s="247"/>
      <c r="X522" s="247"/>
      <c r="Y522" s="247"/>
      <c r="Z522" s="247"/>
      <c r="AA522" s="247"/>
      <c r="AB522" s="247"/>
      <c r="AC522" s="247"/>
    </row>
    <row r="523">
      <c r="A523" s="433" t="s">
        <v>2301</v>
      </c>
      <c r="B523" s="290" t="s">
        <v>1916</v>
      </c>
      <c r="C523" s="247"/>
      <c r="D523" s="290" t="s">
        <v>1639</v>
      </c>
      <c r="E523" s="434">
        <v>45735.0</v>
      </c>
      <c r="F523" s="141"/>
      <c r="G523" s="37"/>
      <c r="H523" s="37"/>
      <c r="I523" s="36">
        <v>13.4</v>
      </c>
      <c r="J523" s="37">
        <v>0.64</v>
      </c>
      <c r="K523" s="37">
        <v>0.25</v>
      </c>
      <c r="L523" s="40"/>
      <c r="M523" s="37"/>
      <c r="N523" s="37"/>
      <c r="O523" s="40"/>
      <c r="P523" s="37"/>
      <c r="Q523" s="436"/>
      <c r="R523" s="247"/>
      <c r="S523" s="247"/>
      <c r="T523" s="247"/>
      <c r="U523" s="247"/>
      <c r="V523" s="247"/>
      <c r="W523" s="247"/>
      <c r="X523" s="247"/>
      <c r="Y523" s="247"/>
      <c r="Z523" s="247"/>
      <c r="AA523" s="247"/>
      <c r="AB523" s="247"/>
      <c r="AC523" s="247"/>
    </row>
    <row r="524">
      <c r="A524" s="433" t="s">
        <v>2302</v>
      </c>
      <c r="B524" s="290" t="s">
        <v>1916</v>
      </c>
      <c r="C524" s="247"/>
      <c r="D524" s="290" t="s">
        <v>2294</v>
      </c>
      <c r="E524" s="434">
        <v>45735.0</v>
      </c>
      <c r="F524" s="141"/>
      <c r="G524" s="37"/>
      <c r="H524" s="37"/>
      <c r="I524" s="36">
        <v>19.51</v>
      </c>
      <c r="J524" s="37">
        <v>0.96</v>
      </c>
      <c r="K524" s="37">
        <v>2.31</v>
      </c>
      <c r="L524" s="40"/>
      <c r="M524" s="37"/>
      <c r="N524" s="37"/>
      <c r="O524" s="40"/>
      <c r="P524" s="37"/>
      <c r="Q524" s="436"/>
      <c r="R524" s="247"/>
      <c r="S524" s="247"/>
      <c r="T524" s="247"/>
      <c r="U524" s="247"/>
      <c r="V524" s="247"/>
      <c r="W524" s="247"/>
      <c r="X524" s="247"/>
      <c r="Y524" s="247"/>
      <c r="Z524" s="247"/>
      <c r="AA524" s="247"/>
      <c r="AB524" s="247"/>
      <c r="AC524" s="247"/>
    </row>
    <row r="525">
      <c r="A525" s="433" t="s">
        <v>2303</v>
      </c>
      <c r="B525" s="290" t="s">
        <v>1916</v>
      </c>
      <c r="C525" s="247"/>
      <c r="D525" s="290" t="s">
        <v>2294</v>
      </c>
      <c r="E525" s="434">
        <v>45735.0</v>
      </c>
      <c r="F525" s="141"/>
      <c r="G525" s="37"/>
      <c r="H525" s="37"/>
      <c r="I525" s="36">
        <v>19.19</v>
      </c>
      <c r="J525" s="37">
        <v>0.91</v>
      </c>
      <c r="K525" s="37">
        <v>2.22</v>
      </c>
      <c r="L525" s="40"/>
      <c r="M525" s="37"/>
      <c r="N525" s="37"/>
      <c r="O525" s="40"/>
      <c r="P525" s="37"/>
      <c r="Q525" s="436"/>
      <c r="R525" s="247"/>
      <c r="S525" s="247"/>
      <c r="T525" s="247"/>
      <c r="U525" s="247"/>
      <c r="V525" s="247"/>
      <c r="W525" s="247"/>
      <c r="X525" s="247"/>
      <c r="Y525" s="247"/>
      <c r="Z525" s="247"/>
      <c r="AA525" s="247"/>
      <c r="AB525" s="247"/>
      <c r="AC525" s="247"/>
    </row>
    <row r="526">
      <c r="A526" s="433" t="s">
        <v>2304</v>
      </c>
      <c r="B526" s="290" t="s">
        <v>1916</v>
      </c>
      <c r="C526" s="247"/>
      <c r="D526" s="290" t="s">
        <v>1689</v>
      </c>
      <c r="E526" s="434">
        <v>45735.0</v>
      </c>
      <c r="F526" s="141"/>
      <c r="G526" s="37"/>
      <c r="H526" s="37"/>
      <c r="I526" s="36">
        <v>18.97</v>
      </c>
      <c r="J526" s="37">
        <v>0.36</v>
      </c>
      <c r="K526" s="37">
        <v>0.38</v>
      </c>
      <c r="L526" s="40"/>
      <c r="M526" s="37"/>
      <c r="N526" s="37"/>
      <c r="O526" s="40"/>
      <c r="P526" s="37"/>
      <c r="Q526" s="436"/>
      <c r="R526" s="247"/>
      <c r="S526" s="247"/>
      <c r="T526" s="247"/>
      <c r="U526" s="247"/>
      <c r="V526" s="247"/>
      <c r="W526" s="247"/>
      <c r="X526" s="247"/>
      <c r="Y526" s="247"/>
      <c r="Z526" s="247"/>
      <c r="AA526" s="247"/>
      <c r="AB526" s="247"/>
      <c r="AC526" s="247"/>
    </row>
    <row r="527">
      <c r="A527" s="433" t="s">
        <v>2305</v>
      </c>
      <c r="B527" s="290" t="s">
        <v>1916</v>
      </c>
      <c r="C527" s="247"/>
      <c r="D527" s="290" t="s">
        <v>1672</v>
      </c>
      <c r="E527" s="434">
        <v>45735.0</v>
      </c>
      <c r="F527" s="141"/>
      <c r="G527" s="37"/>
      <c r="H527" s="37"/>
      <c r="I527" s="36">
        <v>38.29</v>
      </c>
      <c r="J527" s="37">
        <v>0.15</v>
      </c>
      <c r="K527" s="37">
        <v>1.02</v>
      </c>
      <c r="L527" s="40"/>
      <c r="M527" s="37"/>
      <c r="N527" s="37"/>
      <c r="O527" s="40"/>
      <c r="P527" s="37"/>
      <c r="Q527" s="436"/>
      <c r="R527" s="247"/>
      <c r="S527" s="247"/>
      <c r="T527" s="247"/>
      <c r="U527" s="247"/>
      <c r="V527" s="247"/>
      <c r="W527" s="247"/>
      <c r="X527" s="247"/>
      <c r="Y527" s="247"/>
      <c r="Z527" s="247"/>
      <c r="AA527" s="247"/>
      <c r="AB527" s="247"/>
      <c r="AC527" s="247"/>
    </row>
    <row r="528">
      <c r="A528" s="433" t="s">
        <v>2306</v>
      </c>
      <c r="B528" s="290" t="s">
        <v>1916</v>
      </c>
      <c r="C528" s="247"/>
      <c r="D528" s="290" t="s">
        <v>2294</v>
      </c>
      <c r="E528" s="434">
        <v>45735.0</v>
      </c>
      <c r="F528" s="141"/>
      <c r="G528" s="39"/>
      <c r="H528" s="39"/>
      <c r="I528" s="36">
        <v>20.75</v>
      </c>
      <c r="J528" s="37">
        <v>0.96</v>
      </c>
      <c r="K528" s="37">
        <v>2.75</v>
      </c>
      <c r="L528" s="40"/>
      <c r="M528" s="37"/>
      <c r="N528" s="37"/>
      <c r="O528" s="40"/>
      <c r="P528" s="37"/>
      <c r="Q528" s="436"/>
      <c r="R528" s="247"/>
      <c r="S528" s="247"/>
      <c r="T528" s="247"/>
      <c r="U528" s="247"/>
      <c r="V528" s="247"/>
      <c r="W528" s="247"/>
      <c r="X528" s="247"/>
      <c r="Y528" s="247"/>
      <c r="Z528" s="247"/>
      <c r="AA528" s="247"/>
      <c r="AB528" s="247"/>
      <c r="AC528" s="247"/>
    </row>
    <row r="529">
      <c r="A529" s="433" t="s">
        <v>2307</v>
      </c>
      <c r="B529" s="290" t="s">
        <v>1633</v>
      </c>
      <c r="C529" s="290" t="s">
        <v>2308</v>
      </c>
      <c r="D529" s="290" t="s">
        <v>2309</v>
      </c>
      <c r="E529" s="434">
        <v>45736.0</v>
      </c>
      <c r="F529" s="36">
        <v>56.13</v>
      </c>
      <c r="G529" s="37"/>
      <c r="H529" s="37"/>
      <c r="I529" s="36">
        <v>44.22</v>
      </c>
      <c r="J529" s="37">
        <v>1.81</v>
      </c>
      <c r="K529" s="37">
        <v>4.9</v>
      </c>
      <c r="L529" s="36">
        <v>38.4418</v>
      </c>
      <c r="M529" s="37"/>
      <c r="N529" s="37"/>
      <c r="O529" s="40">
        <v>35.8</v>
      </c>
      <c r="P529" s="37"/>
      <c r="Q529" s="436"/>
      <c r="R529" s="247"/>
      <c r="S529" s="247"/>
      <c r="T529" s="247"/>
      <c r="U529" s="247"/>
      <c r="V529" s="247"/>
      <c r="W529" s="247"/>
      <c r="X529" s="247"/>
      <c r="Y529" s="247"/>
      <c r="Z529" s="247"/>
      <c r="AA529" s="247"/>
      <c r="AB529" s="247"/>
      <c r="AC529" s="247"/>
    </row>
    <row r="530">
      <c r="A530" s="454" t="s">
        <v>2310</v>
      </c>
      <c r="B530" s="290" t="s">
        <v>1633</v>
      </c>
      <c r="C530" s="290" t="s">
        <v>2308</v>
      </c>
      <c r="D530" s="290" t="s">
        <v>2309</v>
      </c>
      <c r="E530" s="434">
        <v>45736.0</v>
      </c>
      <c r="F530" s="36">
        <v>55.57</v>
      </c>
      <c r="G530" s="39"/>
      <c r="H530" s="39"/>
      <c r="I530" s="36">
        <v>48.4</v>
      </c>
      <c r="J530" s="37">
        <v>1.64</v>
      </c>
      <c r="K530" s="37">
        <v>5.06</v>
      </c>
      <c r="L530" s="36">
        <v>40.2472</v>
      </c>
      <c r="M530" s="37"/>
      <c r="N530" s="37"/>
      <c r="O530" s="40">
        <v>36.4</v>
      </c>
      <c r="P530" s="37"/>
      <c r="Q530" s="436"/>
      <c r="R530" s="247"/>
      <c r="S530" s="247"/>
      <c r="T530" s="247"/>
      <c r="U530" s="247"/>
      <c r="V530" s="247"/>
      <c r="W530" s="247"/>
      <c r="X530" s="247"/>
      <c r="Y530" s="247"/>
      <c r="Z530" s="247"/>
      <c r="AA530" s="247"/>
      <c r="AB530" s="247"/>
      <c r="AC530" s="247"/>
    </row>
    <row r="531">
      <c r="A531" s="433" t="s">
        <v>2311</v>
      </c>
      <c r="B531" s="290" t="s">
        <v>1633</v>
      </c>
      <c r="C531" s="290" t="s">
        <v>2308</v>
      </c>
      <c r="D531" s="290" t="s">
        <v>2309</v>
      </c>
      <c r="E531" s="434">
        <v>45740.0</v>
      </c>
      <c r="F531" s="36">
        <v>52.64</v>
      </c>
      <c r="G531" s="37">
        <v>2.37</v>
      </c>
      <c r="H531" s="39"/>
      <c r="I531" s="36">
        <v>49.69</v>
      </c>
      <c r="J531" s="37"/>
      <c r="K531" s="37">
        <v>10.92</v>
      </c>
      <c r="L531" s="36">
        <v>43.5749</v>
      </c>
      <c r="M531" s="37"/>
      <c r="N531" s="37"/>
      <c r="O531" s="40">
        <v>37.6</v>
      </c>
      <c r="P531" s="37"/>
      <c r="Q531" s="436"/>
      <c r="R531" s="247"/>
      <c r="S531" s="247"/>
      <c r="T531" s="247"/>
      <c r="U531" s="247"/>
      <c r="V531" s="247"/>
      <c r="W531" s="247"/>
      <c r="X531" s="247"/>
      <c r="Y531" s="247"/>
      <c r="Z531" s="247"/>
      <c r="AA531" s="247"/>
      <c r="AB531" s="247"/>
      <c r="AC531" s="247"/>
    </row>
    <row r="532">
      <c r="A532" s="433" t="s">
        <v>2312</v>
      </c>
      <c r="B532" s="290" t="s">
        <v>1633</v>
      </c>
      <c r="C532" s="290" t="s">
        <v>1793</v>
      </c>
      <c r="D532" s="290" t="s">
        <v>1670</v>
      </c>
      <c r="E532" s="434">
        <v>45734.0</v>
      </c>
      <c r="F532" s="36">
        <v>34.65</v>
      </c>
      <c r="G532" s="39"/>
      <c r="H532" s="39"/>
      <c r="I532" s="36"/>
      <c r="J532" s="37"/>
      <c r="K532" s="37"/>
      <c r="L532" s="36">
        <v>21.4</v>
      </c>
      <c r="M532" s="37">
        <v>0.278</v>
      </c>
      <c r="N532" s="37"/>
      <c r="O532" s="40"/>
      <c r="P532" s="37"/>
      <c r="Q532" s="436"/>
      <c r="R532" s="247"/>
      <c r="S532" s="247"/>
      <c r="T532" s="247"/>
      <c r="U532" s="247"/>
      <c r="V532" s="247"/>
      <c r="W532" s="247"/>
      <c r="X532" s="247"/>
      <c r="Y532" s="247"/>
      <c r="Z532" s="247"/>
      <c r="AA532" s="247"/>
      <c r="AB532" s="247"/>
      <c r="AC532" s="247"/>
    </row>
    <row r="533">
      <c r="A533" s="433" t="s">
        <v>2313</v>
      </c>
      <c r="B533" s="290" t="s">
        <v>1633</v>
      </c>
      <c r="C533" s="290" t="s">
        <v>1793</v>
      </c>
      <c r="D533" s="290" t="s">
        <v>1670</v>
      </c>
      <c r="E533" s="434">
        <v>45734.0</v>
      </c>
      <c r="F533" s="36">
        <v>36.75</v>
      </c>
      <c r="G533" s="37"/>
      <c r="H533" s="37"/>
      <c r="I533" s="36"/>
      <c r="J533" s="37"/>
      <c r="K533" s="37"/>
      <c r="L533" s="36">
        <v>26.3</v>
      </c>
      <c r="M533" s="37">
        <v>0.283</v>
      </c>
      <c r="N533" s="37"/>
      <c r="O533" s="40"/>
      <c r="P533" s="37"/>
      <c r="Q533" s="436"/>
      <c r="R533" s="247"/>
      <c r="S533" s="247"/>
      <c r="T533" s="247"/>
      <c r="U533" s="247"/>
      <c r="V533" s="247"/>
      <c r="W533" s="247"/>
      <c r="X533" s="247"/>
      <c r="Y533" s="247"/>
      <c r="Z533" s="247"/>
      <c r="AA533" s="247"/>
      <c r="AB533" s="247"/>
      <c r="AC533" s="247"/>
    </row>
    <row r="534">
      <c r="A534" s="433" t="s">
        <v>2314</v>
      </c>
      <c r="B534" s="290" t="s">
        <v>1633</v>
      </c>
      <c r="C534" s="290" t="s">
        <v>1793</v>
      </c>
      <c r="D534" s="290" t="s">
        <v>1670</v>
      </c>
      <c r="E534" s="434">
        <v>45734.0</v>
      </c>
      <c r="F534" s="36">
        <v>31.95</v>
      </c>
      <c r="G534" s="37"/>
      <c r="H534" s="37"/>
      <c r="I534" s="141"/>
      <c r="J534" s="37"/>
      <c r="K534" s="37"/>
      <c r="L534" s="36">
        <v>20.5</v>
      </c>
      <c r="M534" s="37">
        <v>0.568</v>
      </c>
      <c r="N534" s="37"/>
      <c r="O534" s="40"/>
      <c r="P534" s="37"/>
      <c r="Q534" s="436"/>
      <c r="R534" s="247"/>
      <c r="S534" s="247"/>
      <c r="T534" s="247"/>
      <c r="U534" s="247"/>
      <c r="V534" s="247"/>
      <c r="W534" s="247"/>
      <c r="X534" s="247"/>
      <c r="Y534" s="247"/>
      <c r="Z534" s="247"/>
      <c r="AA534" s="247"/>
      <c r="AB534" s="247"/>
      <c r="AC534" s="247"/>
    </row>
    <row r="535">
      <c r="A535" s="433" t="s">
        <v>2315</v>
      </c>
      <c r="B535" s="290" t="s">
        <v>1916</v>
      </c>
      <c r="C535" s="290" t="s">
        <v>1813</v>
      </c>
      <c r="D535" s="290" t="s">
        <v>1670</v>
      </c>
      <c r="E535" s="434">
        <v>45741.0</v>
      </c>
      <c r="F535" s="141"/>
      <c r="G535" s="37"/>
      <c r="H535" s="37"/>
      <c r="I535" s="36">
        <v>31.93</v>
      </c>
      <c r="J535" s="37">
        <v>0.3</v>
      </c>
      <c r="K535" s="37">
        <v>0.78</v>
      </c>
      <c r="L535" s="40"/>
      <c r="M535" s="37"/>
      <c r="N535" s="37"/>
      <c r="O535" s="40"/>
      <c r="P535" s="37"/>
      <c r="Q535" s="436"/>
      <c r="R535" s="247"/>
      <c r="S535" s="247"/>
      <c r="T535" s="247"/>
      <c r="U535" s="247"/>
      <c r="V535" s="247"/>
      <c r="W535" s="247"/>
      <c r="X535" s="247"/>
      <c r="Y535" s="247"/>
      <c r="Z535" s="247"/>
      <c r="AA535" s="247"/>
      <c r="AB535" s="247"/>
      <c r="AC535" s="247"/>
    </row>
    <row r="536">
      <c r="A536" s="433" t="s">
        <v>2316</v>
      </c>
      <c r="B536" s="290" t="s">
        <v>1916</v>
      </c>
      <c r="C536" s="290" t="s">
        <v>2145</v>
      </c>
      <c r="D536" s="290" t="s">
        <v>1689</v>
      </c>
      <c r="E536" s="434">
        <v>45741.0</v>
      </c>
      <c r="F536" s="141"/>
      <c r="G536" s="37"/>
      <c r="H536" s="37"/>
      <c r="I536" s="36">
        <v>23.74</v>
      </c>
      <c r="J536" s="37">
        <v>0.53</v>
      </c>
      <c r="K536" s="37">
        <v>0.33</v>
      </c>
      <c r="L536" s="40"/>
      <c r="M536" s="37"/>
      <c r="N536" s="37"/>
      <c r="O536" s="40"/>
      <c r="P536" s="37"/>
      <c r="Q536" s="436"/>
      <c r="R536" s="247"/>
      <c r="S536" s="247"/>
      <c r="T536" s="247"/>
      <c r="U536" s="247"/>
      <c r="V536" s="247"/>
      <c r="W536" s="247"/>
      <c r="X536" s="247"/>
      <c r="Y536" s="247"/>
      <c r="Z536" s="247"/>
      <c r="AA536" s="247"/>
      <c r="AB536" s="247"/>
      <c r="AC536" s="247"/>
    </row>
    <row r="537">
      <c r="A537" s="433" t="s">
        <v>2317</v>
      </c>
      <c r="B537" s="290" t="s">
        <v>1916</v>
      </c>
      <c r="C537" s="290" t="s">
        <v>2145</v>
      </c>
      <c r="D537" s="290" t="s">
        <v>1689</v>
      </c>
      <c r="E537" s="434">
        <v>45741.0</v>
      </c>
      <c r="F537" s="141"/>
      <c r="G537" s="37"/>
      <c r="H537" s="37"/>
      <c r="I537" s="36">
        <v>23.74</v>
      </c>
      <c r="J537" s="37">
        <v>0.16</v>
      </c>
      <c r="K537" s="37">
        <v>0.38</v>
      </c>
      <c r="L537" s="40"/>
      <c r="M537" s="37"/>
      <c r="N537" s="37"/>
      <c r="O537" s="40"/>
      <c r="P537" s="39"/>
      <c r="Q537" s="435"/>
      <c r="R537" s="247"/>
      <c r="S537" s="247"/>
      <c r="T537" s="247"/>
      <c r="U537" s="247"/>
      <c r="V537" s="247"/>
      <c r="W537" s="247"/>
      <c r="X537" s="247"/>
      <c r="Y537" s="247"/>
      <c r="Z537" s="247"/>
      <c r="AA537" s="247"/>
      <c r="AB537" s="247"/>
      <c r="AC537" s="247"/>
    </row>
    <row r="538">
      <c r="A538" s="433" t="s">
        <v>2318</v>
      </c>
      <c r="B538" s="290" t="s">
        <v>1916</v>
      </c>
      <c r="C538" s="290" t="s">
        <v>2145</v>
      </c>
      <c r="D538" s="290" t="s">
        <v>1689</v>
      </c>
      <c r="E538" s="434">
        <v>45741.0</v>
      </c>
      <c r="F538" s="141"/>
      <c r="G538" s="37"/>
      <c r="H538" s="37"/>
      <c r="I538" s="36">
        <v>21.19</v>
      </c>
      <c r="J538" s="37">
        <v>0.34</v>
      </c>
      <c r="K538" s="37"/>
      <c r="L538" s="40"/>
      <c r="M538" s="37"/>
      <c r="N538" s="37"/>
      <c r="O538" s="40"/>
      <c r="P538" s="37"/>
      <c r="Q538" s="436"/>
      <c r="R538" s="247"/>
      <c r="S538" s="247"/>
      <c r="T538" s="247"/>
      <c r="U538" s="247"/>
      <c r="V538" s="247"/>
      <c r="W538" s="247"/>
      <c r="X538" s="247"/>
      <c r="Y538" s="247"/>
      <c r="Z538" s="247"/>
      <c r="AA538" s="247"/>
      <c r="AB538" s="247"/>
      <c r="AC538" s="247"/>
    </row>
    <row r="539">
      <c r="A539" s="433" t="s">
        <v>2319</v>
      </c>
      <c r="B539" s="290" t="s">
        <v>1916</v>
      </c>
      <c r="C539" s="247"/>
      <c r="D539" s="290" t="s">
        <v>1670</v>
      </c>
      <c r="E539" s="434">
        <v>45737.0</v>
      </c>
      <c r="F539" s="141"/>
      <c r="G539" s="37"/>
      <c r="H539" s="37"/>
      <c r="I539" s="36">
        <v>31.26</v>
      </c>
      <c r="J539" s="37"/>
      <c r="K539" s="37"/>
      <c r="L539" s="40"/>
      <c r="M539" s="37"/>
      <c r="N539" s="37"/>
      <c r="O539" s="40"/>
      <c r="P539" s="37"/>
      <c r="Q539" s="436"/>
      <c r="R539" s="247"/>
      <c r="S539" s="247"/>
      <c r="T539" s="247"/>
      <c r="U539" s="247"/>
      <c r="V539" s="247"/>
      <c r="W539" s="247"/>
      <c r="X539" s="247"/>
      <c r="Y539" s="247"/>
      <c r="Z539" s="247"/>
      <c r="AA539" s="247"/>
      <c r="AB539" s="247"/>
      <c r="AC539" s="247"/>
    </row>
    <row r="540">
      <c r="A540" s="433" t="s">
        <v>2320</v>
      </c>
      <c r="B540" s="290" t="s">
        <v>1916</v>
      </c>
      <c r="C540" s="247"/>
      <c r="D540" s="290" t="s">
        <v>1689</v>
      </c>
      <c r="E540" s="434">
        <v>45737.0</v>
      </c>
      <c r="F540" s="141"/>
      <c r="G540" s="37"/>
      <c r="H540" s="37"/>
      <c r="I540" s="36">
        <v>20.77</v>
      </c>
      <c r="J540" s="37">
        <v>0.98</v>
      </c>
      <c r="K540" s="37">
        <v>0.25</v>
      </c>
      <c r="L540" s="40"/>
      <c r="M540" s="37"/>
      <c r="N540" s="37"/>
      <c r="O540" s="40"/>
      <c r="P540" s="37"/>
      <c r="Q540" s="436"/>
      <c r="R540" s="247"/>
      <c r="S540" s="247"/>
      <c r="T540" s="247"/>
      <c r="U540" s="247"/>
      <c r="V540" s="247"/>
      <c r="W540" s="247"/>
      <c r="X540" s="247"/>
      <c r="Y540" s="247"/>
      <c r="Z540" s="247"/>
      <c r="AA540" s="247"/>
      <c r="AB540" s="247"/>
      <c r="AC540" s="247"/>
    </row>
    <row r="541">
      <c r="A541" s="433" t="s">
        <v>2321</v>
      </c>
      <c r="B541" s="290" t="s">
        <v>1916</v>
      </c>
      <c r="C541" s="247"/>
      <c r="D541" s="290" t="s">
        <v>1691</v>
      </c>
      <c r="E541" s="434">
        <v>45737.0</v>
      </c>
      <c r="F541" s="141"/>
      <c r="G541" s="37"/>
      <c r="H541" s="37"/>
      <c r="I541" s="36">
        <v>27.63</v>
      </c>
      <c r="J541" s="37">
        <v>0.59</v>
      </c>
      <c r="K541" s="37">
        <v>0.4</v>
      </c>
      <c r="L541" s="40"/>
      <c r="M541" s="37"/>
      <c r="N541" s="37"/>
      <c r="O541" s="40"/>
      <c r="P541" s="37"/>
      <c r="Q541" s="436"/>
      <c r="R541" s="247"/>
      <c r="S541" s="247"/>
      <c r="T541" s="247"/>
      <c r="U541" s="247"/>
      <c r="V541" s="247"/>
      <c r="W541" s="247"/>
      <c r="X541" s="247"/>
      <c r="Y541" s="247"/>
      <c r="Z541" s="247"/>
      <c r="AA541" s="247"/>
      <c r="AB541" s="247"/>
      <c r="AC541" s="247"/>
    </row>
    <row r="542">
      <c r="A542" s="433" t="s">
        <v>2322</v>
      </c>
      <c r="B542" s="290" t="s">
        <v>1916</v>
      </c>
      <c r="C542" s="247"/>
      <c r="D542" s="290" t="s">
        <v>1672</v>
      </c>
      <c r="E542" s="434">
        <v>45737.0</v>
      </c>
      <c r="F542" s="141"/>
      <c r="G542" s="37"/>
      <c r="H542" s="37"/>
      <c r="I542" s="36">
        <v>42.93</v>
      </c>
      <c r="J542" s="37">
        <v>1.62</v>
      </c>
      <c r="K542" s="37">
        <v>0.45</v>
      </c>
      <c r="L542" s="40"/>
      <c r="M542" s="37"/>
      <c r="N542" s="37"/>
      <c r="O542" s="40"/>
      <c r="P542" s="37"/>
      <c r="Q542" s="436"/>
      <c r="R542" s="247"/>
      <c r="S542" s="247"/>
      <c r="T542" s="247"/>
      <c r="U542" s="247"/>
      <c r="V542" s="247"/>
      <c r="W542" s="247"/>
      <c r="X542" s="247"/>
      <c r="Y542" s="247"/>
      <c r="Z542" s="247"/>
      <c r="AA542" s="247"/>
      <c r="AB542" s="247"/>
      <c r="AC542" s="247"/>
    </row>
    <row r="543">
      <c r="A543" s="433" t="s">
        <v>2323</v>
      </c>
      <c r="B543" s="290" t="s">
        <v>1916</v>
      </c>
      <c r="C543" s="247"/>
      <c r="D543" s="290" t="s">
        <v>1670</v>
      </c>
      <c r="E543" s="434">
        <v>45737.0</v>
      </c>
      <c r="F543" s="141"/>
      <c r="G543" s="37"/>
      <c r="H543" s="37"/>
      <c r="I543" s="36">
        <v>28.96</v>
      </c>
      <c r="J543" s="37"/>
      <c r="K543" s="37"/>
      <c r="L543" s="40"/>
      <c r="M543" s="37"/>
      <c r="N543" s="37"/>
      <c r="O543" s="40"/>
      <c r="P543" s="37"/>
      <c r="Q543" s="436"/>
      <c r="R543" s="247"/>
      <c r="S543" s="247"/>
      <c r="T543" s="247"/>
      <c r="U543" s="247"/>
      <c r="V543" s="247"/>
      <c r="W543" s="247"/>
      <c r="X543" s="247"/>
      <c r="Y543" s="247"/>
      <c r="Z543" s="247"/>
      <c r="AA543" s="247"/>
      <c r="AB543" s="247"/>
      <c r="AC543" s="247"/>
    </row>
    <row r="544">
      <c r="A544" s="433" t="s">
        <v>2324</v>
      </c>
      <c r="B544" s="290" t="s">
        <v>1916</v>
      </c>
      <c r="C544" s="247"/>
      <c r="D544" s="290" t="s">
        <v>1670</v>
      </c>
      <c r="E544" s="434">
        <v>45737.0</v>
      </c>
      <c r="F544" s="141"/>
      <c r="G544" s="37"/>
      <c r="H544" s="37"/>
      <c r="I544" s="36">
        <v>26.18</v>
      </c>
      <c r="J544" s="37"/>
      <c r="K544" s="37"/>
      <c r="L544" s="40"/>
      <c r="M544" s="37"/>
      <c r="N544" s="37"/>
      <c r="O544" s="40"/>
      <c r="P544" s="37"/>
      <c r="Q544" s="436"/>
      <c r="R544" s="247"/>
      <c r="S544" s="247"/>
      <c r="T544" s="247"/>
      <c r="U544" s="247"/>
      <c r="V544" s="247"/>
      <c r="W544" s="247"/>
      <c r="X544" s="247"/>
      <c r="Y544" s="247"/>
      <c r="Z544" s="247"/>
      <c r="AA544" s="247"/>
      <c r="AB544" s="247"/>
      <c r="AC544" s="247"/>
    </row>
    <row r="545">
      <c r="A545" s="433" t="s">
        <v>2325</v>
      </c>
      <c r="B545" s="290" t="s">
        <v>1916</v>
      </c>
      <c r="C545" s="247"/>
      <c r="D545" s="290" t="s">
        <v>1670</v>
      </c>
      <c r="E545" s="434">
        <v>45737.0</v>
      </c>
      <c r="F545" s="141"/>
      <c r="G545" s="37"/>
      <c r="H545" s="37"/>
      <c r="I545" s="36">
        <v>29.04</v>
      </c>
      <c r="J545" s="37"/>
      <c r="K545" s="37"/>
      <c r="L545" s="40"/>
      <c r="M545" s="37"/>
      <c r="N545" s="37"/>
      <c r="O545" s="40"/>
      <c r="P545" s="37"/>
      <c r="Q545" s="436"/>
      <c r="R545" s="247"/>
      <c r="S545" s="247"/>
      <c r="T545" s="247"/>
      <c r="U545" s="247"/>
      <c r="V545" s="247"/>
      <c r="W545" s="247"/>
      <c r="X545" s="247"/>
      <c r="Y545" s="247"/>
      <c r="Z545" s="247"/>
      <c r="AA545" s="247"/>
      <c r="AB545" s="247"/>
      <c r="AC545" s="247"/>
    </row>
    <row r="546">
      <c r="A546" s="433" t="s">
        <v>2326</v>
      </c>
      <c r="B546" s="290" t="s">
        <v>1916</v>
      </c>
      <c r="C546" s="247"/>
      <c r="D546" s="290" t="s">
        <v>1670</v>
      </c>
      <c r="E546" s="434">
        <v>45737.0</v>
      </c>
      <c r="F546" s="141"/>
      <c r="G546" s="37"/>
      <c r="H546" s="37"/>
      <c r="I546" s="36">
        <v>32.05</v>
      </c>
      <c r="J546" s="37">
        <v>0.92</v>
      </c>
      <c r="K546" s="37">
        <v>0.41</v>
      </c>
      <c r="L546" s="40"/>
      <c r="M546" s="37"/>
      <c r="N546" s="37"/>
      <c r="O546" s="40"/>
      <c r="P546" s="37"/>
      <c r="Q546" s="436"/>
      <c r="R546" s="247"/>
      <c r="S546" s="247"/>
      <c r="T546" s="247"/>
      <c r="U546" s="247"/>
      <c r="V546" s="247"/>
      <c r="W546" s="247"/>
      <c r="X546" s="247"/>
      <c r="Y546" s="247"/>
      <c r="Z546" s="247"/>
      <c r="AA546" s="247"/>
      <c r="AB546" s="247"/>
      <c r="AC546" s="247"/>
    </row>
    <row r="547">
      <c r="A547" s="433" t="s">
        <v>2327</v>
      </c>
      <c r="B547" s="290" t="s">
        <v>1916</v>
      </c>
      <c r="C547" s="247"/>
      <c r="D547" s="290" t="s">
        <v>1689</v>
      </c>
      <c r="E547" s="434">
        <v>45740.0</v>
      </c>
      <c r="F547" s="141"/>
      <c r="G547" s="37"/>
      <c r="H547" s="37"/>
      <c r="I547" s="36">
        <v>20.25</v>
      </c>
      <c r="J547" s="37">
        <v>1.32</v>
      </c>
      <c r="K547" s="37">
        <v>1.01</v>
      </c>
      <c r="L547" s="40"/>
      <c r="M547" s="37"/>
      <c r="N547" s="37"/>
      <c r="O547" s="40"/>
      <c r="P547" s="37"/>
      <c r="Q547" s="436"/>
      <c r="R547" s="247"/>
      <c r="S547" s="247"/>
      <c r="T547" s="247"/>
      <c r="U547" s="247"/>
      <c r="V547" s="247"/>
      <c r="W547" s="247"/>
      <c r="X547" s="247"/>
      <c r="Y547" s="247"/>
      <c r="Z547" s="247"/>
      <c r="AA547" s="247"/>
      <c r="AB547" s="247"/>
      <c r="AC547" s="247"/>
    </row>
    <row r="548">
      <c r="A548" s="433" t="s">
        <v>2328</v>
      </c>
      <c r="B548" s="290" t="s">
        <v>1916</v>
      </c>
      <c r="C548" s="247"/>
      <c r="D548" s="290" t="s">
        <v>1689</v>
      </c>
      <c r="E548" s="434">
        <v>45740.0</v>
      </c>
      <c r="F548" s="141"/>
      <c r="G548" s="37"/>
      <c r="H548" s="37"/>
      <c r="I548" s="36">
        <v>25.17</v>
      </c>
      <c r="J548" s="37">
        <v>1.39</v>
      </c>
      <c r="K548" s="37"/>
      <c r="L548" s="40"/>
      <c r="M548" s="37"/>
      <c r="N548" s="37"/>
      <c r="O548" s="40"/>
      <c r="P548" s="37"/>
      <c r="Q548" s="436"/>
      <c r="R548" s="247"/>
      <c r="S548" s="247"/>
      <c r="T548" s="247"/>
      <c r="U548" s="247"/>
      <c r="V548" s="247"/>
      <c r="W548" s="247"/>
      <c r="X548" s="247"/>
      <c r="Y548" s="247"/>
      <c r="Z548" s="247"/>
      <c r="AA548" s="247"/>
      <c r="AB548" s="247"/>
      <c r="AC548" s="247"/>
    </row>
    <row r="549">
      <c r="A549" s="433" t="s">
        <v>2329</v>
      </c>
      <c r="B549" s="290" t="s">
        <v>1916</v>
      </c>
      <c r="C549" s="247"/>
      <c r="D549" s="247"/>
      <c r="E549" s="434">
        <v>45740.0</v>
      </c>
      <c r="F549" s="141"/>
      <c r="G549" s="37"/>
      <c r="H549" s="37"/>
      <c r="I549" s="36">
        <v>15.5</v>
      </c>
      <c r="J549" s="37">
        <v>1.4</v>
      </c>
      <c r="K549" s="37"/>
      <c r="L549" s="40"/>
      <c r="M549" s="37"/>
      <c r="N549" s="37"/>
      <c r="O549" s="40"/>
      <c r="P549" s="37"/>
      <c r="Q549" s="436"/>
      <c r="R549" s="247"/>
      <c r="S549" s="247"/>
      <c r="T549" s="247"/>
      <c r="U549" s="247"/>
      <c r="V549" s="247"/>
      <c r="W549" s="247"/>
      <c r="X549" s="247"/>
      <c r="Y549" s="247"/>
      <c r="Z549" s="247"/>
      <c r="AA549" s="247"/>
      <c r="AB549" s="247"/>
      <c r="AC549" s="247"/>
    </row>
    <row r="550">
      <c r="A550" s="433" t="s">
        <v>2330</v>
      </c>
      <c r="B550" s="290" t="s">
        <v>1916</v>
      </c>
      <c r="C550" s="247"/>
      <c r="D550" s="247"/>
      <c r="E550" s="434">
        <v>45740.0</v>
      </c>
      <c r="F550" s="141"/>
      <c r="G550" s="37"/>
      <c r="H550" s="37"/>
      <c r="I550" s="36">
        <v>13.74</v>
      </c>
      <c r="J550" s="37"/>
      <c r="K550" s="37">
        <v>0.82</v>
      </c>
      <c r="L550" s="40"/>
      <c r="M550" s="37"/>
      <c r="N550" s="37"/>
      <c r="O550" s="40"/>
      <c r="P550" s="37"/>
      <c r="Q550" s="436"/>
      <c r="R550" s="247"/>
      <c r="S550" s="247"/>
      <c r="T550" s="247"/>
      <c r="U550" s="247"/>
      <c r="V550" s="247"/>
      <c r="W550" s="247"/>
      <c r="X550" s="247"/>
      <c r="Y550" s="247"/>
      <c r="Z550" s="247"/>
      <c r="AA550" s="247"/>
      <c r="AB550" s="247"/>
      <c r="AC550" s="247"/>
    </row>
    <row r="551">
      <c r="A551" s="433" t="s">
        <v>2331</v>
      </c>
      <c r="B551" s="290" t="s">
        <v>1916</v>
      </c>
      <c r="C551" s="247"/>
      <c r="D551" s="290" t="s">
        <v>1997</v>
      </c>
      <c r="E551" s="434">
        <v>45740.0</v>
      </c>
      <c r="F551" s="141"/>
      <c r="G551" s="37"/>
      <c r="H551" s="37"/>
      <c r="I551" s="36">
        <v>11.63</v>
      </c>
      <c r="J551" s="37">
        <v>0.94</v>
      </c>
      <c r="K551" s="37"/>
      <c r="L551" s="40"/>
      <c r="M551" s="37"/>
      <c r="N551" s="37"/>
      <c r="O551" s="40"/>
      <c r="P551" s="37"/>
      <c r="Q551" s="436"/>
      <c r="R551" s="247"/>
      <c r="S551" s="247"/>
      <c r="T551" s="247"/>
      <c r="U551" s="247"/>
      <c r="V551" s="247"/>
      <c r="W551" s="247"/>
      <c r="X551" s="247"/>
      <c r="Y551" s="247"/>
      <c r="Z551" s="247"/>
      <c r="AA551" s="247"/>
      <c r="AB551" s="247"/>
      <c r="AC551" s="247"/>
    </row>
    <row r="552">
      <c r="A552" s="433" t="s">
        <v>2332</v>
      </c>
      <c r="B552" s="290" t="s">
        <v>1916</v>
      </c>
      <c r="C552" s="247"/>
      <c r="D552" s="290" t="s">
        <v>1689</v>
      </c>
      <c r="E552" s="434">
        <v>45742.0</v>
      </c>
      <c r="F552" s="141"/>
      <c r="G552" s="37"/>
      <c r="H552" s="37"/>
      <c r="I552" s="455">
        <v>22.0</v>
      </c>
      <c r="J552" s="37">
        <v>0.81</v>
      </c>
      <c r="K552" s="37">
        <v>0.48</v>
      </c>
      <c r="L552" s="40"/>
      <c r="M552" s="37"/>
      <c r="N552" s="37"/>
      <c r="O552" s="40"/>
      <c r="P552" s="37"/>
      <c r="Q552" s="436"/>
      <c r="R552" s="247"/>
      <c r="S552" s="247"/>
      <c r="T552" s="247"/>
      <c r="U552" s="247"/>
      <c r="V552" s="247"/>
      <c r="W552" s="247"/>
      <c r="X552" s="247"/>
      <c r="Y552" s="247"/>
      <c r="Z552" s="247"/>
      <c r="AA552" s="247"/>
      <c r="AB552" s="247"/>
      <c r="AC552" s="247"/>
    </row>
    <row r="553">
      <c r="A553" s="433" t="s">
        <v>2333</v>
      </c>
      <c r="B553" s="290" t="s">
        <v>1916</v>
      </c>
      <c r="C553" s="247"/>
      <c r="D553" s="290" t="s">
        <v>1732</v>
      </c>
      <c r="E553" s="434">
        <v>45742.0</v>
      </c>
      <c r="F553" s="141"/>
      <c r="G553" s="37"/>
      <c r="H553" s="37"/>
      <c r="I553" s="36">
        <v>19.67</v>
      </c>
      <c r="J553" s="37">
        <v>0.79</v>
      </c>
      <c r="K553" s="37">
        <v>0.41</v>
      </c>
      <c r="L553" s="40"/>
      <c r="M553" s="37"/>
      <c r="N553" s="37"/>
      <c r="O553" s="40"/>
      <c r="P553" s="37"/>
      <c r="Q553" s="436"/>
      <c r="R553" s="247"/>
      <c r="S553" s="247"/>
      <c r="T553" s="247"/>
      <c r="U553" s="247"/>
      <c r="V553" s="247"/>
      <c r="W553" s="247"/>
      <c r="X553" s="247"/>
      <c r="Y553" s="247"/>
      <c r="Z553" s="247"/>
      <c r="AA553" s="247"/>
      <c r="AB553" s="247"/>
      <c r="AC553" s="247"/>
    </row>
    <row r="554">
      <c r="A554" s="433" t="s">
        <v>2334</v>
      </c>
      <c r="B554" s="290" t="s">
        <v>1916</v>
      </c>
      <c r="C554" s="247"/>
      <c r="D554" s="290" t="s">
        <v>1689</v>
      </c>
      <c r="E554" s="434">
        <v>45742.0</v>
      </c>
      <c r="F554" s="36"/>
      <c r="G554" s="37"/>
      <c r="H554" s="37"/>
      <c r="I554" s="36">
        <v>21.28</v>
      </c>
      <c r="J554" s="37">
        <v>0.78</v>
      </c>
      <c r="K554" s="37">
        <v>0.55</v>
      </c>
      <c r="L554" s="40"/>
      <c r="M554" s="37"/>
      <c r="N554" s="37"/>
      <c r="O554" s="40"/>
      <c r="P554" s="37"/>
      <c r="Q554" s="436"/>
      <c r="R554" s="247"/>
      <c r="S554" s="247"/>
      <c r="T554" s="247"/>
      <c r="U554" s="247"/>
      <c r="V554" s="247"/>
      <c r="W554" s="247"/>
      <c r="X554" s="247"/>
      <c r="Y554" s="247"/>
      <c r="Z554" s="247"/>
      <c r="AA554" s="247"/>
      <c r="AB554" s="247"/>
      <c r="AC554" s="247"/>
    </row>
    <row r="555">
      <c r="A555" s="433" t="s">
        <v>2335</v>
      </c>
      <c r="B555" s="290" t="s">
        <v>1916</v>
      </c>
      <c r="C555" s="247"/>
      <c r="D555" s="290" t="s">
        <v>1670</v>
      </c>
      <c r="E555" s="434">
        <v>45742.0</v>
      </c>
      <c r="F555" s="36"/>
      <c r="G555" s="37"/>
      <c r="H555" s="37"/>
      <c r="I555" s="36">
        <v>34.18</v>
      </c>
      <c r="J555" s="37">
        <v>1.3</v>
      </c>
      <c r="K555" s="37">
        <v>0.76</v>
      </c>
      <c r="L555" s="40"/>
      <c r="M555" s="37"/>
      <c r="N555" s="37"/>
      <c r="O555" s="40"/>
      <c r="P555" s="37"/>
      <c r="Q555" s="436"/>
      <c r="R555" s="247"/>
      <c r="S555" s="247"/>
      <c r="T555" s="247"/>
      <c r="U555" s="247"/>
      <c r="V555" s="247"/>
      <c r="W555" s="247"/>
      <c r="X555" s="247"/>
      <c r="Y555" s="247"/>
      <c r="Z555" s="247"/>
      <c r="AA555" s="247"/>
      <c r="AB555" s="247"/>
      <c r="AC555" s="247"/>
    </row>
    <row r="556">
      <c r="A556" s="433" t="s">
        <v>2336</v>
      </c>
      <c r="B556" s="290" t="s">
        <v>1916</v>
      </c>
      <c r="C556" s="247"/>
      <c r="D556" s="290" t="s">
        <v>1670</v>
      </c>
      <c r="E556" s="434">
        <v>45742.0</v>
      </c>
      <c r="F556" s="141"/>
      <c r="G556" s="37"/>
      <c r="H556" s="37"/>
      <c r="I556" s="36">
        <v>34.38</v>
      </c>
      <c r="J556" s="37">
        <v>1.62</v>
      </c>
      <c r="K556" s="37">
        <v>0.57</v>
      </c>
      <c r="L556" s="40"/>
      <c r="M556" s="37"/>
      <c r="N556" s="37"/>
      <c r="O556" s="40"/>
      <c r="P556" s="37"/>
      <c r="Q556" s="436"/>
      <c r="R556" s="247"/>
      <c r="S556" s="247"/>
      <c r="T556" s="247"/>
      <c r="U556" s="247"/>
      <c r="V556" s="247"/>
      <c r="W556" s="247"/>
      <c r="X556" s="247"/>
      <c r="Y556" s="247"/>
      <c r="Z556" s="247"/>
      <c r="AA556" s="247"/>
      <c r="AB556" s="247"/>
      <c r="AC556" s="247"/>
    </row>
    <row r="557">
      <c r="A557" s="433" t="s">
        <v>2337</v>
      </c>
      <c r="B557" s="290" t="s">
        <v>1916</v>
      </c>
      <c r="C557" s="247"/>
      <c r="D557" s="290" t="s">
        <v>1670</v>
      </c>
      <c r="E557" s="434">
        <v>45742.0</v>
      </c>
      <c r="F557" s="141"/>
      <c r="G557" s="37"/>
      <c r="H557" s="37"/>
      <c r="I557" s="36">
        <v>36.45</v>
      </c>
      <c r="J557" s="37">
        <v>1.02</v>
      </c>
      <c r="K557" s="37">
        <v>0.51</v>
      </c>
      <c r="L557" s="40"/>
      <c r="M557" s="37"/>
      <c r="N557" s="37"/>
      <c r="O557" s="40"/>
      <c r="P557" s="37"/>
      <c r="Q557" s="436"/>
      <c r="R557" s="247"/>
      <c r="S557" s="247"/>
      <c r="T557" s="247"/>
      <c r="U557" s="247"/>
      <c r="V557" s="247"/>
      <c r="W557" s="247"/>
      <c r="X557" s="247"/>
      <c r="Y557" s="247"/>
      <c r="Z557" s="247"/>
      <c r="AA557" s="247"/>
      <c r="AB557" s="247"/>
      <c r="AC557" s="247"/>
    </row>
    <row r="558">
      <c r="A558" s="456" t="s">
        <v>2338</v>
      </c>
      <c r="B558" s="290" t="s">
        <v>1916</v>
      </c>
      <c r="C558" s="247"/>
      <c r="D558" s="290" t="s">
        <v>1689</v>
      </c>
      <c r="E558" s="434">
        <v>45742.0</v>
      </c>
      <c r="F558" s="36"/>
      <c r="G558" s="37"/>
      <c r="H558" s="37"/>
      <c r="I558" s="36">
        <v>22.09</v>
      </c>
      <c r="J558" s="37">
        <v>0.83</v>
      </c>
      <c r="K558" s="37">
        <v>0.51</v>
      </c>
      <c r="L558" s="40"/>
      <c r="M558" s="37"/>
      <c r="N558" s="37"/>
      <c r="O558" s="40"/>
      <c r="P558" s="37"/>
      <c r="Q558" s="436"/>
      <c r="R558" s="247"/>
      <c r="S558" s="247"/>
      <c r="T558" s="247"/>
      <c r="U558" s="247"/>
      <c r="V558" s="247"/>
      <c r="W558" s="247"/>
      <c r="X558" s="247"/>
      <c r="Y558" s="247"/>
      <c r="Z558" s="247"/>
      <c r="AA558" s="247"/>
      <c r="AB558" s="247"/>
      <c r="AC558" s="247"/>
    </row>
    <row r="559">
      <c r="A559" s="433" t="s">
        <v>2339</v>
      </c>
      <c r="B559" s="290" t="s">
        <v>2340</v>
      </c>
      <c r="C559" s="247"/>
      <c r="D559" s="290" t="s">
        <v>1926</v>
      </c>
      <c r="E559" s="434">
        <v>45742.0</v>
      </c>
      <c r="F559" s="36"/>
      <c r="G559" s="37"/>
      <c r="H559" s="37"/>
      <c r="I559" s="36">
        <v>40.71</v>
      </c>
      <c r="J559" s="37">
        <v>0.79</v>
      </c>
      <c r="K559" s="37">
        <v>0.72</v>
      </c>
      <c r="L559" s="40"/>
      <c r="M559" s="37"/>
      <c r="N559" s="37"/>
      <c r="O559" s="40"/>
      <c r="P559" s="37"/>
      <c r="Q559" s="436"/>
      <c r="R559" s="247"/>
      <c r="S559" s="247"/>
      <c r="T559" s="247"/>
      <c r="U559" s="247"/>
      <c r="V559" s="247"/>
      <c r="W559" s="247"/>
      <c r="X559" s="247"/>
      <c r="Y559" s="247"/>
      <c r="Z559" s="247"/>
      <c r="AA559" s="247"/>
      <c r="AB559" s="247"/>
      <c r="AC559" s="247"/>
    </row>
    <row r="560">
      <c r="A560" s="433" t="s">
        <v>2341</v>
      </c>
      <c r="B560" s="290" t="s">
        <v>1916</v>
      </c>
      <c r="C560" s="247"/>
      <c r="D560" s="290" t="s">
        <v>1670</v>
      </c>
      <c r="E560" s="434">
        <v>45742.0</v>
      </c>
      <c r="F560" s="36"/>
      <c r="G560" s="37"/>
      <c r="H560" s="37"/>
      <c r="I560" s="36">
        <v>37.39</v>
      </c>
      <c r="J560" s="37">
        <v>0.85</v>
      </c>
      <c r="K560" s="37">
        <v>1.99</v>
      </c>
      <c r="L560" s="40"/>
      <c r="M560" s="37"/>
      <c r="N560" s="37"/>
      <c r="O560" s="40"/>
      <c r="P560" s="37"/>
      <c r="Q560" s="436"/>
      <c r="R560" s="247"/>
      <c r="S560" s="247"/>
      <c r="T560" s="247"/>
      <c r="U560" s="247"/>
      <c r="V560" s="247"/>
      <c r="W560" s="247"/>
      <c r="X560" s="247"/>
      <c r="Y560" s="247"/>
      <c r="Z560" s="247"/>
      <c r="AA560" s="247"/>
      <c r="AB560" s="247"/>
      <c r="AC560" s="247"/>
    </row>
    <row r="561">
      <c r="A561" s="433" t="s">
        <v>2342</v>
      </c>
      <c r="B561" s="290" t="s">
        <v>1916</v>
      </c>
      <c r="C561" s="247"/>
      <c r="D561" s="290" t="s">
        <v>1670</v>
      </c>
      <c r="E561" s="434">
        <v>45742.0</v>
      </c>
      <c r="F561" s="36"/>
      <c r="G561" s="37"/>
      <c r="H561" s="37"/>
      <c r="I561" s="36">
        <v>35.86</v>
      </c>
      <c r="J561" s="37">
        <v>1.13</v>
      </c>
      <c r="K561" s="37">
        <v>0.64</v>
      </c>
      <c r="L561" s="40"/>
      <c r="M561" s="37"/>
      <c r="N561" s="37"/>
      <c r="O561" s="40"/>
      <c r="P561" s="37"/>
      <c r="Q561" s="436"/>
      <c r="R561" s="247"/>
      <c r="S561" s="247"/>
      <c r="T561" s="247"/>
      <c r="U561" s="247"/>
      <c r="V561" s="247"/>
      <c r="W561" s="247"/>
      <c r="X561" s="247"/>
      <c r="Y561" s="247"/>
      <c r="Z561" s="247"/>
      <c r="AA561" s="247"/>
      <c r="AB561" s="247"/>
      <c r="AC561" s="247"/>
    </row>
    <row r="562">
      <c r="A562" s="433" t="s">
        <v>2343</v>
      </c>
      <c r="B562" s="290" t="s">
        <v>1916</v>
      </c>
      <c r="C562" s="247"/>
      <c r="D562" s="290" t="s">
        <v>1926</v>
      </c>
      <c r="E562" s="434">
        <v>45742.0</v>
      </c>
      <c r="F562" s="36"/>
      <c r="G562" s="37"/>
      <c r="H562" s="37"/>
      <c r="I562" s="36">
        <v>43.16</v>
      </c>
      <c r="J562" s="37">
        <v>1.13</v>
      </c>
      <c r="K562" s="37"/>
      <c r="L562" s="40"/>
      <c r="M562" s="37"/>
      <c r="N562" s="37"/>
      <c r="O562" s="40"/>
      <c r="P562" s="37"/>
      <c r="Q562" s="436"/>
      <c r="R562" s="247"/>
      <c r="S562" s="247"/>
      <c r="T562" s="247"/>
      <c r="U562" s="247"/>
      <c r="V562" s="247"/>
      <c r="W562" s="247"/>
      <c r="X562" s="247"/>
      <c r="Y562" s="247"/>
      <c r="Z562" s="247"/>
      <c r="AA562" s="247"/>
      <c r="AB562" s="247"/>
      <c r="AC562" s="247"/>
    </row>
    <row r="563">
      <c r="A563" s="433" t="s">
        <v>2344</v>
      </c>
      <c r="B563" s="290" t="s">
        <v>1916</v>
      </c>
      <c r="C563" s="247"/>
      <c r="D563" s="290" t="s">
        <v>1689</v>
      </c>
      <c r="E563" s="434">
        <v>45742.0</v>
      </c>
      <c r="F563" s="36"/>
      <c r="G563" s="37"/>
      <c r="H563" s="37"/>
      <c r="I563" s="36">
        <v>28.14</v>
      </c>
      <c r="J563" s="37">
        <v>1.55</v>
      </c>
      <c r="K563" s="37">
        <v>11.44</v>
      </c>
      <c r="L563" s="40"/>
      <c r="M563" s="37"/>
      <c r="N563" s="37"/>
      <c r="O563" s="40"/>
      <c r="P563" s="37"/>
      <c r="Q563" s="436"/>
      <c r="R563" s="247"/>
      <c r="S563" s="247"/>
      <c r="T563" s="247"/>
      <c r="U563" s="247"/>
      <c r="V563" s="247"/>
      <c r="W563" s="247"/>
      <c r="X563" s="247"/>
      <c r="Y563" s="247"/>
      <c r="Z563" s="247"/>
      <c r="AA563" s="247"/>
      <c r="AB563" s="247"/>
      <c r="AC563" s="247"/>
    </row>
    <row r="564">
      <c r="A564" s="433" t="s">
        <v>2345</v>
      </c>
      <c r="B564" s="290" t="s">
        <v>1916</v>
      </c>
      <c r="C564" s="247"/>
      <c r="D564" s="290" t="s">
        <v>1689</v>
      </c>
      <c r="E564" s="434">
        <v>45742.0</v>
      </c>
      <c r="F564" s="36"/>
      <c r="G564" s="37"/>
      <c r="H564" s="37"/>
      <c r="I564" s="36">
        <v>29.59</v>
      </c>
      <c r="J564" s="37">
        <v>0.21</v>
      </c>
      <c r="K564" s="37">
        <v>0.67</v>
      </c>
      <c r="L564" s="40"/>
      <c r="M564" s="37"/>
      <c r="N564" s="37"/>
      <c r="O564" s="40"/>
      <c r="P564" s="37"/>
      <c r="Q564" s="436"/>
      <c r="R564" s="247"/>
      <c r="S564" s="247"/>
      <c r="T564" s="247"/>
      <c r="U564" s="247"/>
      <c r="V564" s="247"/>
      <c r="W564" s="247"/>
      <c r="X564" s="247"/>
      <c r="Y564" s="247"/>
      <c r="Z564" s="247"/>
      <c r="AA564" s="247"/>
      <c r="AB564" s="247"/>
      <c r="AC564" s="247"/>
    </row>
    <row r="565">
      <c r="A565" s="433" t="s">
        <v>2346</v>
      </c>
      <c r="B565" s="290" t="s">
        <v>1916</v>
      </c>
      <c r="C565" s="247"/>
      <c r="D565" s="290" t="s">
        <v>1674</v>
      </c>
      <c r="E565" s="434">
        <v>45742.0</v>
      </c>
      <c r="F565" s="36"/>
      <c r="G565" s="37"/>
      <c r="H565" s="37"/>
      <c r="I565" s="36">
        <v>52.05</v>
      </c>
      <c r="J565" s="37">
        <v>1.88</v>
      </c>
      <c r="K565" s="37">
        <v>1.52</v>
      </c>
      <c r="L565" s="40"/>
      <c r="M565" s="37"/>
      <c r="N565" s="37"/>
      <c r="O565" s="40"/>
      <c r="P565" s="37"/>
      <c r="Q565" s="436"/>
      <c r="R565" s="247"/>
      <c r="S565" s="247"/>
      <c r="T565" s="247"/>
      <c r="U565" s="247"/>
      <c r="V565" s="247"/>
      <c r="W565" s="247"/>
      <c r="X565" s="247"/>
      <c r="Y565" s="247"/>
      <c r="Z565" s="247"/>
      <c r="AA565" s="247"/>
      <c r="AB565" s="247"/>
      <c r="AC565" s="247"/>
    </row>
    <row r="566">
      <c r="A566" s="433" t="s">
        <v>2347</v>
      </c>
      <c r="B566" s="290" t="s">
        <v>1916</v>
      </c>
      <c r="C566" s="247"/>
      <c r="D566" s="247"/>
      <c r="E566" s="434">
        <v>45742.0</v>
      </c>
      <c r="F566" s="36"/>
      <c r="G566" s="37"/>
      <c r="H566" s="37"/>
      <c r="I566" s="36">
        <v>18.09</v>
      </c>
      <c r="J566" s="37"/>
      <c r="K566" s="37">
        <v>0.38</v>
      </c>
      <c r="L566" s="40"/>
      <c r="M566" s="37"/>
      <c r="N566" s="37"/>
      <c r="O566" s="40"/>
      <c r="P566" s="37"/>
      <c r="Q566" s="436"/>
      <c r="R566" s="247"/>
      <c r="S566" s="247"/>
      <c r="T566" s="247"/>
      <c r="U566" s="247"/>
      <c r="V566" s="247"/>
      <c r="W566" s="247"/>
      <c r="X566" s="247"/>
      <c r="Y566" s="247"/>
      <c r="Z566" s="247"/>
      <c r="AA566" s="247"/>
      <c r="AB566" s="247"/>
      <c r="AC566" s="247"/>
    </row>
    <row r="567">
      <c r="A567" s="433" t="s">
        <v>2348</v>
      </c>
      <c r="B567" s="290" t="s">
        <v>1916</v>
      </c>
      <c r="C567" s="247"/>
      <c r="D567" s="290" t="s">
        <v>1670</v>
      </c>
      <c r="E567" s="434">
        <v>45742.0</v>
      </c>
      <c r="F567" s="36"/>
      <c r="G567" s="37"/>
      <c r="H567" s="37"/>
      <c r="I567" s="36">
        <v>38.16</v>
      </c>
      <c r="J567" s="37">
        <v>1.73</v>
      </c>
      <c r="K567" s="37">
        <v>0.82</v>
      </c>
      <c r="L567" s="40"/>
      <c r="M567" s="37"/>
      <c r="N567" s="37"/>
      <c r="O567" s="40"/>
      <c r="P567" s="37"/>
      <c r="Q567" s="436"/>
      <c r="R567" s="247"/>
      <c r="S567" s="247"/>
      <c r="T567" s="247"/>
      <c r="U567" s="247"/>
      <c r="V567" s="247"/>
      <c r="W567" s="247"/>
      <c r="X567" s="247"/>
      <c r="Y567" s="247"/>
      <c r="Z567" s="247"/>
      <c r="AA567" s="247"/>
      <c r="AB567" s="247"/>
      <c r="AC567" s="247"/>
    </row>
    <row r="568">
      <c r="A568" s="433" t="s">
        <v>2349</v>
      </c>
      <c r="B568" s="290" t="s">
        <v>1916</v>
      </c>
      <c r="C568" s="247"/>
      <c r="D568" s="290" t="s">
        <v>1670</v>
      </c>
      <c r="E568" s="434">
        <v>45744.0</v>
      </c>
      <c r="F568" s="36"/>
      <c r="G568" s="37"/>
      <c r="H568" s="37"/>
      <c r="I568" s="36">
        <v>30.03</v>
      </c>
      <c r="J568" s="37">
        <v>0.75</v>
      </c>
      <c r="K568" s="37">
        <v>1.46</v>
      </c>
      <c r="L568" s="40"/>
      <c r="M568" s="37"/>
      <c r="N568" s="37"/>
      <c r="O568" s="40"/>
      <c r="P568" s="37"/>
      <c r="Q568" s="436"/>
      <c r="R568" s="247"/>
      <c r="S568" s="247"/>
      <c r="T568" s="247"/>
      <c r="U568" s="247"/>
      <c r="V568" s="247"/>
      <c r="W568" s="247"/>
      <c r="X568" s="247"/>
      <c r="Y568" s="247"/>
      <c r="Z568" s="247"/>
      <c r="AA568" s="247"/>
      <c r="AB568" s="247"/>
      <c r="AC568" s="247"/>
    </row>
    <row r="569">
      <c r="A569" s="433" t="s">
        <v>2350</v>
      </c>
      <c r="B569" s="290" t="s">
        <v>1916</v>
      </c>
      <c r="C569" s="247"/>
      <c r="D569" s="290" t="s">
        <v>1670</v>
      </c>
      <c r="E569" s="434">
        <v>45744.0</v>
      </c>
      <c r="F569" s="36"/>
      <c r="G569" s="37"/>
      <c r="H569" s="37"/>
      <c r="I569" s="36">
        <v>30.25</v>
      </c>
      <c r="J569" s="37">
        <v>0.76</v>
      </c>
      <c r="K569" s="37">
        <v>1.41</v>
      </c>
      <c r="L569" s="40"/>
      <c r="M569" s="37"/>
      <c r="N569" s="37"/>
      <c r="O569" s="40"/>
      <c r="P569" s="37"/>
      <c r="Q569" s="436"/>
      <c r="R569" s="247"/>
      <c r="S569" s="247"/>
      <c r="T569" s="247"/>
      <c r="U569" s="247"/>
      <c r="V569" s="247"/>
      <c r="W569" s="247"/>
      <c r="X569" s="247"/>
      <c r="Y569" s="247"/>
      <c r="Z569" s="247"/>
      <c r="AA569" s="247"/>
      <c r="AB569" s="247"/>
      <c r="AC569" s="247"/>
    </row>
    <row r="570">
      <c r="A570" s="433" t="s">
        <v>2351</v>
      </c>
      <c r="B570" s="290" t="s">
        <v>1916</v>
      </c>
      <c r="C570" s="247"/>
      <c r="D570" s="247"/>
      <c r="E570" s="434">
        <v>45744.0</v>
      </c>
      <c r="F570" s="36"/>
      <c r="G570" s="37"/>
      <c r="H570" s="37"/>
      <c r="I570" s="36">
        <v>36.11</v>
      </c>
      <c r="J570" s="37">
        <v>1.17</v>
      </c>
      <c r="K570" s="37">
        <v>1.42</v>
      </c>
      <c r="L570" s="40"/>
      <c r="M570" s="37"/>
      <c r="N570" s="37"/>
      <c r="O570" s="40"/>
      <c r="P570" s="37"/>
      <c r="Q570" s="436"/>
      <c r="R570" s="247"/>
      <c r="S570" s="247"/>
      <c r="T570" s="247"/>
      <c r="U570" s="247"/>
      <c r="V570" s="247"/>
      <c r="W570" s="247"/>
      <c r="X570" s="247"/>
      <c r="Y570" s="247"/>
      <c r="Z570" s="247"/>
      <c r="AA570" s="247"/>
      <c r="AB570" s="247"/>
      <c r="AC570" s="247"/>
    </row>
    <row r="571">
      <c r="A571" s="433" t="s">
        <v>2352</v>
      </c>
      <c r="B571" s="290" t="s">
        <v>1916</v>
      </c>
      <c r="C571" s="247"/>
      <c r="D571" s="290" t="s">
        <v>1670</v>
      </c>
      <c r="E571" s="434">
        <v>45744.0</v>
      </c>
      <c r="F571" s="36"/>
      <c r="G571" s="37"/>
      <c r="H571" s="37"/>
      <c r="I571" s="36">
        <v>30.25</v>
      </c>
      <c r="J571" s="37">
        <v>0.76</v>
      </c>
      <c r="K571" s="37">
        <v>1.42</v>
      </c>
      <c r="L571" s="40"/>
      <c r="M571" s="37"/>
      <c r="N571" s="37"/>
      <c r="O571" s="40"/>
      <c r="P571" s="37"/>
      <c r="Q571" s="436"/>
      <c r="R571" s="247"/>
      <c r="S571" s="247"/>
      <c r="T571" s="247"/>
      <c r="U571" s="247"/>
      <c r="V571" s="247"/>
      <c r="W571" s="247"/>
      <c r="X571" s="247"/>
      <c r="Y571" s="247"/>
      <c r="Z571" s="247"/>
      <c r="AA571" s="247"/>
      <c r="AB571" s="247"/>
      <c r="AC571" s="247"/>
    </row>
    <row r="572">
      <c r="A572" s="433" t="s">
        <v>2353</v>
      </c>
      <c r="B572" s="290" t="s">
        <v>1916</v>
      </c>
      <c r="C572" s="247"/>
      <c r="D572" s="247"/>
      <c r="E572" s="434">
        <v>45744.0</v>
      </c>
      <c r="F572" s="36"/>
      <c r="G572" s="37"/>
      <c r="H572" s="37"/>
      <c r="I572" s="36">
        <v>36.83</v>
      </c>
      <c r="J572" s="37">
        <v>1.14</v>
      </c>
      <c r="K572" s="37">
        <v>1.37</v>
      </c>
      <c r="L572" s="40"/>
      <c r="M572" s="37"/>
      <c r="N572" s="37"/>
      <c r="O572" s="40"/>
      <c r="P572" s="37"/>
      <c r="Q572" s="436"/>
      <c r="R572" s="247"/>
      <c r="S572" s="247"/>
      <c r="T572" s="247"/>
      <c r="U572" s="247"/>
      <c r="V572" s="247"/>
      <c r="W572" s="247"/>
      <c r="X572" s="247"/>
      <c r="Y572" s="247"/>
      <c r="Z572" s="247"/>
      <c r="AA572" s="247"/>
      <c r="AB572" s="247"/>
      <c r="AC572" s="247"/>
    </row>
    <row r="573">
      <c r="A573" s="433" t="s">
        <v>2354</v>
      </c>
      <c r="B573" s="290" t="s">
        <v>1916</v>
      </c>
      <c r="C573" s="247"/>
      <c r="D573" s="247"/>
      <c r="E573" s="434">
        <v>45744.0</v>
      </c>
      <c r="F573" s="36"/>
      <c r="G573" s="37"/>
      <c r="H573" s="37"/>
      <c r="I573" s="36">
        <v>41.0</v>
      </c>
      <c r="J573" s="37">
        <v>1.19</v>
      </c>
      <c r="K573" s="37">
        <v>1.43</v>
      </c>
      <c r="L573" s="40"/>
      <c r="M573" s="37"/>
      <c r="N573" s="37"/>
      <c r="O573" s="40"/>
      <c r="P573" s="37"/>
      <c r="Q573" s="436"/>
      <c r="R573" s="247"/>
      <c r="S573" s="247"/>
      <c r="T573" s="247"/>
      <c r="U573" s="247"/>
      <c r="V573" s="247"/>
      <c r="W573" s="247"/>
      <c r="X573" s="247"/>
      <c r="Y573" s="247"/>
      <c r="Z573" s="247"/>
      <c r="AA573" s="247"/>
      <c r="AB573" s="247"/>
      <c r="AC573" s="247"/>
    </row>
    <row r="574">
      <c r="A574" s="433" t="s">
        <v>2355</v>
      </c>
      <c r="B574" s="290" t="s">
        <v>1916</v>
      </c>
      <c r="C574" s="247"/>
      <c r="D574" s="247"/>
      <c r="E574" s="434">
        <v>45745.0</v>
      </c>
      <c r="F574" s="36"/>
      <c r="G574" s="37"/>
      <c r="H574" s="37"/>
      <c r="I574" s="36">
        <v>16.03</v>
      </c>
      <c r="J574" s="37"/>
      <c r="K574" s="37">
        <v>0.58</v>
      </c>
      <c r="L574" s="40"/>
      <c r="M574" s="37"/>
      <c r="N574" s="37"/>
      <c r="O574" s="40"/>
      <c r="P574" s="37"/>
      <c r="Q574" s="436"/>
      <c r="R574" s="247"/>
      <c r="S574" s="247"/>
      <c r="T574" s="247"/>
      <c r="U574" s="247"/>
      <c r="V574" s="247"/>
      <c r="W574" s="247"/>
      <c r="X574" s="247"/>
      <c r="Y574" s="247"/>
      <c r="Z574" s="247"/>
      <c r="AA574" s="247"/>
      <c r="AB574" s="247"/>
      <c r="AC574" s="247"/>
    </row>
    <row r="575">
      <c r="A575" s="433" t="s">
        <v>2356</v>
      </c>
      <c r="B575" s="247"/>
      <c r="C575" s="247"/>
      <c r="D575" s="247"/>
      <c r="E575" s="247"/>
      <c r="F575" s="141"/>
      <c r="G575" s="37"/>
      <c r="H575" s="37"/>
      <c r="I575" s="36"/>
      <c r="J575" s="37"/>
      <c r="K575" s="37"/>
      <c r="L575" s="36">
        <v>16.9646</v>
      </c>
      <c r="M575" s="37"/>
      <c r="N575" s="37"/>
      <c r="O575" s="40"/>
      <c r="P575" s="37"/>
      <c r="Q575" s="436"/>
      <c r="R575" s="247"/>
      <c r="S575" s="247"/>
      <c r="T575" s="247"/>
      <c r="U575" s="247"/>
      <c r="V575" s="247"/>
      <c r="W575" s="247"/>
      <c r="X575" s="247"/>
      <c r="Y575" s="247"/>
      <c r="Z575" s="247"/>
      <c r="AA575" s="247"/>
      <c r="AB575" s="247"/>
      <c r="AC575" s="247"/>
    </row>
    <row r="576">
      <c r="A576" s="433" t="s">
        <v>2357</v>
      </c>
      <c r="B576" s="247"/>
      <c r="C576" s="247"/>
      <c r="D576" s="247"/>
      <c r="E576" s="247"/>
      <c r="F576" s="141"/>
      <c r="G576" s="37"/>
      <c r="H576" s="37"/>
      <c r="I576" s="141"/>
      <c r="J576" s="37"/>
      <c r="K576" s="37"/>
      <c r="L576" s="36">
        <v>18.0786</v>
      </c>
      <c r="M576" s="37"/>
      <c r="N576" s="37"/>
      <c r="O576" s="40"/>
      <c r="P576" s="37"/>
      <c r="Q576" s="436"/>
      <c r="R576" s="247"/>
      <c r="S576" s="247"/>
      <c r="T576" s="247"/>
      <c r="U576" s="247"/>
      <c r="V576" s="247"/>
      <c r="W576" s="247"/>
      <c r="X576" s="247"/>
      <c r="Y576" s="247"/>
      <c r="Z576" s="247"/>
      <c r="AA576" s="247"/>
      <c r="AB576" s="247"/>
      <c r="AC576" s="247"/>
    </row>
    <row r="577">
      <c r="A577" s="433" t="s">
        <v>2358</v>
      </c>
      <c r="B577" s="247"/>
      <c r="C577" s="247"/>
      <c r="D577" s="247"/>
      <c r="E577" s="247"/>
      <c r="F577" s="141"/>
      <c r="G577" s="37"/>
      <c r="H577" s="37"/>
      <c r="I577" s="36"/>
      <c r="J577" s="37"/>
      <c r="K577" s="37"/>
      <c r="L577" s="36">
        <v>17.6161</v>
      </c>
      <c r="M577" s="37"/>
      <c r="N577" s="37"/>
      <c r="O577" s="40"/>
      <c r="P577" s="37"/>
      <c r="Q577" s="436"/>
      <c r="R577" s="247"/>
      <c r="S577" s="247"/>
      <c r="T577" s="247"/>
      <c r="U577" s="247"/>
      <c r="V577" s="247"/>
      <c r="W577" s="247"/>
      <c r="X577" s="247"/>
      <c r="Y577" s="247"/>
      <c r="Z577" s="247"/>
      <c r="AA577" s="247"/>
      <c r="AB577" s="247"/>
      <c r="AC577" s="247"/>
    </row>
    <row r="578">
      <c r="A578" s="433" t="s">
        <v>2359</v>
      </c>
      <c r="B578" s="290" t="s">
        <v>1916</v>
      </c>
      <c r="C578" s="247"/>
      <c r="D578" s="290" t="s">
        <v>1639</v>
      </c>
      <c r="E578" s="434">
        <v>45749.0</v>
      </c>
      <c r="F578" s="36"/>
      <c r="G578" s="37"/>
      <c r="H578" s="37"/>
      <c r="I578" s="36">
        <v>16.73</v>
      </c>
      <c r="J578" s="37">
        <v>1.03</v>
      </c>
      <c r="K578" s="37">
        <v>0.52</v>
      </c>
      <c r="L578" s="40"/>
      <c r="M578" s="37"/>
      <c r="N578" s="37"/>
      <c r="O578" s="40"/>
      <c r="P578" s="37"/>
      <c r="Q578" s="436"/>
      <c r="R578" s="247"/>
      <c r="S578" s="247"/>
      <c r="T578" s="247"/>
      <c r="U578" s="247"/>
      <c r="V578" s="247"/>
      <c r="W578" s="247"/>
      <c r="X578" s="247"/>
      <c r="Y578" s="247"/>
      <c r="Z578" s="247"/>
      <c r="AA578" s="247"/>
      <c r="AB578" s="247"/>
      <c r="AC578" s="247"/>
    </row>
    <row r="579">
      <c r="A579" s="433" t="s">
        <v>2360</v>
      </c>
      <c r="B579" s="290" t="s">
        <v>1916</v>
      </c>
      <c r="C579" s="247"/>
      <c r="D579" s="290" t="s">
        <v>1639</v>
      </c>
      <c r="E579" s="434">
        <v>45749.0</v>
      </c>
      <c r="F579" s="36"/>
      <c r="G579" s="37"/>
      <c r="H579" s="37"/>
      <c r="I579" s="36">
        <v>15.31</v>
      </c>
      <c r="J579" s="37">
        <v>0.62</v>
      </c>
      <c r="K579" s="37">
        <v>0.47</v>
      </c>
      <c r="L579" s="40"/>
      <c r="M579" s="37"/>
      <c r="N579" s="37"/>
      <c r="O579" s="40"/>
      <c r="P579" s="37"/>
      <c r="Q579" s="436"/>
      <c r="R579" s="247"/>
      <c r="S579" s="247"/>
      <c r="T579" s="247"/>
      <c r="U579" s="247"/>
      <c r="V579" s="247"/>
      <c r="W579" s="247"/>
      <c r="X579" s="247"/>
      <c r="Y579" s="247"/>
      <c r="Z579" s="247"/>
      <c r="AA579" s="247"/>
      <c r="AB579" s="247"/>
      <c r="AC579" s="247"/>
    </row>
    <row r="580">
      <c r="A580" s="433" t="s">
        <v>2361</v>
      </c>
      <c r="B580" s="290" t="s">
        <v>1916</v>
      </c>
      <c r="C580" s="247"/>
      <c r="D580" s="290" t="s">
        <v>1639</v>
      </c>
      <c r="E580" s="434">
        <v>45749.0</v>
      </c>
      <c r="F580" s="38"/>
      <c r="G580" s="39"/>
      <c r="H580" s="39"/>
      <c r="I580" s="36">
        <v>18.22</v>
      </c>
      <c r="J580" s="37">
        <v>1.09</v>
      </c>
      <c r="K580" s="37">
        <v>0.68</v>
      </c>
      <c r="L580" s="40"/>
      <c r="M580" s="37"/>
      <c r="N580" s="37"/>
      <c r="O580" s="40"/>
      <c r="P580" s="37"/>
      <c r="Q580" s="436"/>
      <c r="R580" s="247"/>
      <c r="S580" s="247"/>
      <c r="T580" s="247"/>
      <c r="U580" s="247"/>
      <c r="V580" s="247"/>
      <c r="W580" s="247"/>
      <c r="X580" s="247"/>
      <c r="Y580" s="247"/>
      <c r="Z580" s="247"/>
      <c r="AA580" s="247"/>
      <c r="AB580" s="247"/>
      <c r="AC580" s="247"/>
    </row>
    <row r="581">
      <c r="A581" s="433" t="s">
        <v>2362</v>
      </c>
      <c r="B581" s="290" t="s">
        <v>1916</v>
      </c>
      <c r="C581" s="247"/>
      <c r="D581" s="290" t="s">
        <v>1670</v>
      </c>
      <c r="E581" s="434">
        <v>45749.0</v>
      </c>
      <c r="F581" s="141"/>
      <c r="G581" s="37"/>
      <c r="H581" s="37"/>
      <c r="I581" s="36">
        <v>36.96</v>
      </c>
      <c r="J581" s="37">
        <v>1.75</v>
      </c>
      <c r="K581" s="37">
        <v>1.41</v>
      </c>
      <c r="L581" s="40"/>
      <c r="M581" s="37"/>
      <c r="N581" s="37"/>
      <c r="O581" s="40"/>
      <c r="P581" s="37"/>
      <c r="Q581" s="436"/>
      <c r="R581" s="247"/>
      <c r="S581" s="247"/>
      <c r="T581" s="247"/>
      <c r="U581" s="247"/>
      <c r="V581" s="247"/>
      <c r="W581" s="247"/>
      <c r="X581" s="247"/>
      <c r="Y581" s="247"/>
      <c r="Z581" s="247"/>
      <c r="AA581" s="247"/>
      <c r="AB581" s="247"/>
      <c r="AC581" s="247"/>
    </row>
    <row r="582">
      <c r="A582" s="433" t="s">
        <v>2363</v>
      </c>
      <c r="B582" s="290" t="s">
        <v>1916</v>
      </c>
      <c r="C582" s="247"/>
      <c r="D582" s="290" t="s">
        <v>1639</v>
      </c>
      <c r="E582" s="434">
        <v>45749.0</v>
      </c>
      <c r="F582" s="141"/>
      <c r="G582" s="37"/>
      <c r="H582" s="37"/>
      <c r="I582" s="36">
        <v>17.69</v>
      </c>
      <c r="J582" s="37">
        <v>1.09</v>
      </c>
      <c r="K582" s="37">
        <v>0.43</v>
      </c>
      <c r="L582" s="40"/>
      <c r="M582" s="37"/>
      <c r="N582" s="37"/>
      <c r="O582" s="40"/>
      <c r="P582" s="37"/>
      <c r="Q582" s="436"/>
      <c r="R582" s="247"/>
      <c r="S582" s="247"/>
      <c r="T582" s="247"/>
      <c r="U582" s="247"/>
      <c r="V582" s="247"/>
      <c r="W582" s="247"/>
      <c r="X582" s="247"/>
      <c r="Y582" s="247"/>
      <c r="Z582" s="247"/>
      <c r="AA582" s="247"/>
      <c r="AB582" s="247"/>
      <c r="AC582" s="247"/>
    </row>
    <row r="583">
      <c r="A583" s="433" t="s">
        <v>2364</v>
      </c>
      <c r="B583" s="290" t="s">
        <v>1916</v>
      </c>
      <c r="C583" s="247"/>
      <c r="D583" s="290" t="s">
        <v>1639</v>
      </c>
      <c r="E583" s="434">
        <v>45750.0</v>
      </c>
      <c r="F583" s="141"/>
      <c r="G583" s="37"/>
      <c r="H583" s="37"/>
      <c r="I583" s="36">
        <v>17.67</v>
      </c>
      <c r="J583" s="37">
        <v>20.24</v>
      </c>
      <c r="K583" s="37">
        <v>4.18</v>
      </c>
      <c r="L583" s="40"/>
      <c r="M583" s="37"/>
      <c r="N583" s="37"/>
      <c r="O583" s="40"/>
      <c r="P583" s="37"/>
      <c r="Q583" s="436"/>
      <c r="R583" s="247"/>
      <c r="S583" s="247"/>
      <c r="T583" s="247"/>
      <c r="U583" s="247"/>
      <c r="V583" s="247"/>
      <c r="W583" s="247"/>
      <c r="X583" s="247"/>
      <c r="Y583" s="247"/>
      <c r="Z583" s="247"/>
      <c r="AA583" s="247"/>
      <c r="AB583" s="247"/>
      <c r="AC583" s="247"/>
    </row>
    <row r="584">
      <c r="A584" s="433" t="s">
        <v>2365</v>
      </c>
      <c r="B584" s="290" t="s">
        <v>1916</v>
      </c>
      <c r="C584" s="247"/>
      <c r="D584" s="290" t="s">
        <v>1689</v>
      </c>
      <c r="E584" s="434">
        <v>45750.0</v>
      </c>
      <c r="F584" s="141"/>
      <c r="G584" s="37"/>
      <c r="H584" s="37"/>
      <c r="I584" s="36">
        <v>21.24</v>
      </c>
      <c r="J584" s="37">
        <v>1.03</v>
      </c>
      <c r="K584" s="37">
        <v>1.08</v>
      </c>
      <c r="L584" s="40"/>
      <c r="M584" s="37"/>
      <c r="N584" s="37"/>
      <c r="O584" s="40"/>
      <c r="P584" s="37"/>
      <c r="Q584" s="436"/>
      <c r="R584" s="247"/>
      <c r="S584" s="247"/>
      <c r="T584" s="247"/>
      <c r="U584" s="247"/>
      <c r="V584" s="247"/>
      <c r="W584" s="247"/>
      <c r="X584" s="247"/>
      <c r="Y584" s="247"/>
      <c r="Z584" s="247"/>
      <c r="AA584" s="247"/>
      <c r="AB584" s="247"/>
      <c r="AC584" s="247"/>
    </row>
    <row r="585">
      <c r="A585" s="433" t="s">
        <v>2366</v>
      </c>
      <c r="B585" s="290" t="s">
        <v>1916</v>
      </c>
      <c r="C585" s="247"/>
      <c r="D585" s="290" t="s">
        <v>1639</v>
      </c>
      <c r="E585" s="434">
        <v>45750.0</v>
      </c>
      <c r="F585" s="141"/>
      <c r="G585" s="37"/>
      <c r="H585" s="37"/>
      <c r="I585" s="36">
        <v>18.51</v>
      </c>
      <c r="J585" s="37">
        <v>21.64</v>
      </c>
      <c r="K585" s="37">
        <v>5.03</v>
      </c>
      <c r="L585" s="40"/>
      <c r="M585" s="37"/>
      <c r="N585" s="37"/>
      <c r="O585" s="40"/>
      <c r="P585" s="37"/>
      <c r="Q585" s="436"/>
      <c r="R585" s="247"/>
      <c r="S585" s="247"/>
      <c r="T585" s="247"/>
      <c r="U585" s="247"/>
      <c r="V585" s="247"/>
      <c r="W585" s="247"/>
      <c r="X585" s="247"/>
      <c r="Y585" s="247"/>
      <c r="Z585" s="247"/>
      <c r="AA585" s="247"/>
      <c r="AB585" s="247"/>
      <c r="AC585" s="247"/>
    </row>
    <row r="586">
      <c r="A586" s="433" t="s">
        <v>2367</v>
      </c>
      <c r="B586" s="290" t="s">
        <v>1916</v>
      </c>
      <c r="C586" s="247"/>
      <c r="D586" s="290" t="s">
        <v>1639</v>
      </c>
      <c r="E586" s="434">
        <v>45750.0</v>
      </c>
      <c r="F586" s="141"/>
      <c r="G586" s="37"/>
      <c r="H586" s="37"/>
      <c r="I586" s="36">
        <v>17.36</v>
      </c>
      <c r="J586" s="37">
        <v>19.43</v>
      </c>
      <c r="K586" s="37">
        <v>4.32</v>
      </c>
      <c r="L586" s="40"/>
      <c r="M586" s="37"/>
      <c r="N586" s="37"/>
      <c r="O586" s="40"/>
      <c r="P586" s="37"/>
      <c r="Q586" s="436"/>
      <c r="R586" s="247"/>
      <c r="S586" s="247"/>
      <c r="T586" s="247"/>
      <c r="U586" s="247"/>
      <c r="V586" s="247"/>
      <c r="W586" s="247"/>
      <c r="X586" s="247"/>
      <c r="Y586" s="247"/>
      <c r="Z586" s="247"/>
      <c r="AA586" s="247"/>
      <c r="AB586" s="247"/>
      <c r="AC586" s="247"/>
    </row>
    <row r="587">
      <c r="A587" s="433" t="s">
        <v>2368</v>
      </c>
      <c r="B587" s="290" t="s">
        <v>1916</v>
      </c>
      <c r="C587" s="247"/>
      <c r="D587" s="290" t="s">
        <v>2280</v>
      </c>
      <c r="E587" s="434">
        <v>45750.0</v>
      </c>
      <c r="F587" s="141"/>
      <c r="G587" s="37"/>
      <c r="H587" s="37"/>
      <c r="I587" s="36">
        <v>41.71</v>
      </c>
      <c r="J587" s="37">
        <v>3.11</v>
      </c>
      <c r="K587" s="37">
        <v>1.63</v>
      </c>
      <c r="L587" s="40"/>
      <c r="M587" s="37"/>
      <c r="N587" s="37"/>
      <c r="O587" s="40"/>
      <c r="P587" s="37"/>
      <c r="Q587" s="436"/>
      <c r="R587" s="247"/>
      <c r="S587" s="247"/>
      <c r="T587" s="247"/>
      <c r="U587" s="247"/>
      <c r="V587" s="247"/>
      <c r="W587" s="247"/>
      <c r="X587" s="247"/>
      <c r="Y587" s="247"/>
      <c r="Z587" s="247"/>
      <c r="AA587" s="247"/>
      <c r="AB587" s="247"/>
      <c r="AC587" s="247"/>
    </row>
    <row r="588">
      <c r="A588" s="433" t="s">
        <v>2369</v>
      </c>
      <c r="B588" s="290" t="s">
        <v>1916</v>
      </c>
      <c r="C588" s="247"/>
      <c r="D588" s="290" t="s">
        <v>2370</v>
      </c>
      <c r="E588" s="434">
        <v>45750.0</v>
      </c>
      <c r="F588" s="141"/>
      <c r="G588" s="37"/>
      <c r="H588" s="37"/>
      <c r="I588" s="36">
        <v>20.62</v>
      </c>
      <c r="J588" s="37">
        <v>0.97</v>
      </c>
      <c r="K588" s="37">
        <v>0.95</v>
      </c>
      <c r="L588" s="40"/>
      <c r="M588" s="37"/>
      <c r="N588" s="37"/>
      <c r="O588" s="40"/>
      <c r="P588" s="37"/>
      <c r="Q588" s="436"/>
      <c r="R588" s="247"/>
      <c r="S588" s="247"/>
      <c r="T588" s="247"/>
      <c r="U588" s="247"/>
      <c r="V588" s="247"/>
      <c r="W588" s="247"/>
      <c r="X588" s="247"/>
      <c r="Y588" s="247"/>
      <c r="Z588" s="247"/>
      <c r="AA588" s="247"/>
      <c r="AB588" s="247"/>
      <c r="AC588" s="247"/>
    </row>
    <row r="589">
      <c r="A589" s="433" t="s">
        <v>2371</v>
      </c>
      <c r="B589" s="290" t="s">
        <v>1916</v>
      </c>
      <c r="C589" s="247"/>
      <c r="D589" s="290" t="s">
        <v>1689</v>
      </c>
      <c r="E589" s="434">
        <v>45750.0</v>
      </c>
      <c r="F589" s="141"/>
      <c r="G589" s="37"/>
      <c r="H589" s="37"/>
      <c r="I589" s="36">
        <v>21.74</v>
      </c>
      <c r="J589" s="37">
        <v>1.49</v>
      </c>
      <c r="K589" s="37">
        <v>1.63</v>
      </c>
      <c r="L589" s="40"/>
      <c r="M589" s="37"/>
      <c r="N589" s="37"/>
      <c r="O589" s="40"/>
      <c r="P589" s="37"/>
      <c r="Q589" s="436"/>
      <c r="R589" s="247"/>
      <c r="S589" s="247"/>
      <c r="T589" s="247"/>
      <c r="U589" s="247"/>
      <c r="V589" s="247"/>
      <c r="W589" s="247"/>
      <c r="X589" s="247"/>
      <c r="Y589" s="247"/>
      <c r="Z589" s="247"/>
      <c r="AA589" s="247"/>
      <c r="AB589" s="247"/>
      <c r="AC589" s="247"/>
    </row>
    <row r="590">
      <c r="A590" s="433" t="s">
        <v>2372</v>
      </c>
      <c r="B590" s="290" t="s">
        <v>1916</v>
      </c>
      <c r="C590" s="247"/>
      <c r="D590" s="290" t="s">
        <v>2373</v>
      </c>
      <c r="E590" s="434">
        <v>45750.0</v>
      </c>
      <c r="F590" s="141"/>
      <c r="G590" s="37"/>
      <c r="H590" s="37"/>
      <c r="I590" s="36">
        <v>33.28</v>
      </c>
      <c r="J590" s="37">
        <v>2.76</v>
      </c>
      <c r="K590" s="37">
        <v>1.16</v>
      </c>
      <c r="L590" s="40"/>
      <c r="M590" s="37"/>
      <c r="N590" s="37"/>
      <c r="O590" s="40"/>
      <c r="P590" s="37"/>
      <c r="Q590" s="436"/>
      <c r="R590" s="247"/>
      <c r="S590" s="247"/>
      <c r="T590" s="247"/>
      <c r="U590" s="247"/>
      <c r="V590" s="247"/>
      <c r="W590" s="247"/>
      <c r="X590" s="247"/>
      <c r="Y590" s="247"/>
      <c r="Z590" s="247"/>
      <c r="AA590" s="247"/>
      <c r="AB590" s="247"/>
      <c r="AC590" s="247"/>
    </row>
    <row r="591">
      <c r="A591" s="433" t="s">
        <v>2374</v>
      </c>
      <c r="B591" s="290" t="s">
        <v>1916</v>
      </c>
      <c r="C591" s="247"/>
      <c r="D591" s="290" t="s">
        <v>1926</v>
      </c>
      <c r="E591" s="434">
        <v>45750.0</v>
      </c>
      <c r="F591" s="141"/>
      <c r="G591" s="37"/>
      <c r="H591" s="37"/>
      <c r="I591" s="36">
        <v>35.52</v>
      </c>
      <c r="J591" s="37">
        <v>2.29</v>
      </c>
      <c r="K591" s="37">
        <v>2.19</v>
      </c>
      <c r="L591" s="40"/>
      <c r="M591" s="37"/>
      <c r="N591" s="37"/>
      <c r="O591" s="40"/>
      <c r="P591" s="37"/>
      <c r="Q591" s="436"/>
      <c r="R591" s="247"/>
      <c r="S591" s="247"/>
      <c r="T591" s="247"/>
      <c r="U591" s="247"/>
      <c r="V591" s="247"/>
      <c r="W591" s="247"/>
      <c r="X591" s="247"/>
      <c r="Y591" s="247"/>
      <c r="Z591" s="247"/>
      <c r="AA591" s="247"/>
      <c r="AB591" s="247"/>
      <c r="AC591" s="247"/>
    </row>
    <row r="592">
      <c r="A592" s="433" t="s">
        <v>2375</v>
      </c>
      <c r="B592" s="290" t="s">
        <v>1916</v>
      </c>
      <c r="C592" s="247"/>
      <c r="D592" s="290" t="s">
        <v>1689</v>
      </c>
      <c r="E592" s="434">
        <v>45750.0</v>
      </c>
      <c r="F592" s="141"/>
      <c r="G592" s="37"/>
      <c r="H592" s="37"/>
      <c r="I592" s="36">
        <v>23.93</v>
      </c>
      <c r="J592" s="37">
        <v>0.57</v>
      </c>
      <c r="K592" s="37">
        <v>1.12</v>
      </c>
      <c r="L592" s="40"/>
      <c r="M592" s="37"/>
      <c r="N592" s="37"/>
      <c r="O592" s="40"/>
      <c r="P592" s="37"/>
      <c r="Q592" s="436"/>
      <c r="R592" s="247"/>
      <c r="S592" s="247"/>
      <c r="T592" s="247"/>
      <c r="U592" s="247"/>
      <c r="V592" s="247"/>
      <c r="W592" s="247"/>
      <c r="X592" s="247"/>
      <c r="Y592" s="247"/>
      <c r="Z592" s="247"/>
      <c r="AA592" s="247"/>
      <c r="AB592" s="247"/>
      <c r="AC592" s="247"/>
    </row>
    <row r="593">
      <c r="A593" s="433" t="s">
        <v>2376</v>
      </c>
      <c r="B593" s="290" t="s">
        <v>1916</v>
      </c>
      <c r="C593" s="247"/>
      <c r="D593" s="290" t="s">
        <v>1670</v>
      </c>
      <c r="E593" s="434">
        <v>45750.0</v>
      </c>
      <c r="F593" s="36"/>
      <c r="G593" s="37"/>
      <c r="H593" s="37"/>
      <c r="I593" s="36">
        <v>30.56</v>
      </c>
      <c r="J593" s="37">
        <v>0.76</v>
      </c>
      <c r="K593" s="37">
        <v>1.53</v>
      </c>
      <c r="L593" s="40"/>
      <c r="M593" s="37"/>
      <c r="N593" s="37"/>
      <c r="O593" s="40"/>
      <c r="P593" s="37"/>
      <c r="Q593" s="436"/>
      <c r="R593" s="247"/>
      <c r="S593" s="247"/>
      <c r="T593" s="247"/>
      <c r="U593" s="247"/>
      <c r="V593" s="247"/>
      <c r="W593" s="247"/>
      <c r="X593" s="247"/>
      <c r="Y593" s="247"/>
      <c r="Z593" s="247"/>
      <c r="AA593" s="247"/>
      <c r="AB593" s="247"/>
      <c r="AC593" s="247"/>
    </row>
    <row r="594">
      <c r="A594" s="433" t="s">
        <v>2377</v>
      </c>
      <c r="B594" s="290" t="s">
        <v>1916</v>
      </c>
      <c r="C594" s="247"/>
      <c r="D594" s="290" t="s">
        <v>1670</v>
      </c>
      <c r="E594" s="434">
        <v>45750.0</v>
      </c>
      <c r="F594" s="36"/>
      <c r="G594" s="37"/>
      <c r="H594" s="37"/>
      <c r="I594" s="36">
        <v>31.77</v>
      </c>
      <c r="J594" s="37">
        <v>2.16</v>
      </c>
      <c r="K594" s="37">
        <v>1.95</v>
      </c>
      <c r="L594" s="40"/>
      <c r="M594" s="37"/>
      <c r="N594" s="37"/>
      <c r="O594" s="40"/>
      <c r="P594" s="37"/>
      <c r="Q594" s="436"/>
      <c r="R594" s="247"/>
      <c r="S594" s="247"/>
      <c r="T594" s="247"/>
      <c r="U594" s="247"/>
      <c r="V594" s="247"/>
      <c r="W594" s="247"/>
      <c r="X594" s="247"/>
      <c r="Y594" s="247"/>
      <c r="Z594" s="247"/>
      <c r="AA594" s="247"/>
      <c r="AB594" s="247"/>
      <c r="AC594" s="247"/>
    </row>
    <row r="595">
      <c r="A595" s="433" t="s">
        <v>2378</v>
      </c>
      <c r="B595" s="290" t="s">
        <v>1916</v>
      </c>
      <c r="C595" s="247"/>
      <c r="D595" s="290" t="s">
        <v>1670</v>
      </c>
      <c r="E595" s="434">
        <v>45750.0</v>
      </c>
      <c r="F595" s="36"/>
      <c r="G595" s="37"/>
      <c r="H595" s="37"/>
      <c r="I595" s="36">
        <v>34.21</v>
      </c>
      <c r="J595" s="37">
        <v>2.21</v>
      </c>
      <c r="K595" s="37">
        <v>2.02</v>
      </c>
      <c r="L595" s="40"/>
      <c r="M595" s="37"/>
      <c r="N595" s="37"/>
      <c r="O595" s="40"/>
      <c r="P595" s="37"/>
      <c r="Q595" s="436"/>
      <c r="R595" s="247"/>
      <c r="S595" s="247"/>
      <c r="T595" s="247"/>
      <c r="U595" s="247"/>
      <c r="V595" s="247"/>
      <c r="W595" s="247"/>
      <c r="X595" s="247"/>
      <c r="Y595" s="247"/>
      <c r="Z595" s="247"/>
      <c r="AA595" s="247"/>
      <c r="AB595" s="247"/>
      <c r="AC595" s="247"/>
    </row>
    <row r="596">
      <c r="A596" s="433" t="s">
        <v>2379</v>
      </c>
      <c r="B596" s="290" t="s">
        <v>1916</v>
      </c>
      <c r="C596" s="247"/>
      <c r="D596" s="290" t="s">
        <v>1670</v>
      </c>
      <c r="E596" s="434">
        <v>45750.0</v>
      </c>
      <c r="F596" s="36"/>
      <c r="G596" s="37"/>
      <c r="H596" s="37"/>
      <c r="I596" s="36">
        <v>31.42</v>
      </c>
      <c r="J596" s="37">
        <v>1.98</v>
      </c>
      <c r="K596" s="37">
        <v>1.97</v>
      </c>
      <c r="L596" s="40"/>
      <c r="M596" s="37"/>
      <c r="N596" s="37"/>
      <c r="O596" s="40"/>
      <c r="P596" s="37"/>
      <c r="Q596" s="436"/>
      <c r="R596" s="247"/>
      <c r="S596" s="247"/>
      <c r="T596" s="247"/>
      <c r="U596" s="247"/>
      <c r="V596" s="247"/>
      <c r="W596" s="247"/>
      <c r="X596" s="247"/>
      <c r="Y596" s="247"/>
      <c r="Z596" s="247"/>
      <c r="AA596" s="247"/>
      <c r="AB596" s="247"/>
      <c r="AC596" s="247"/>
    </row>
    <row r="597">
      <c r="A597" s="433" t="s">
        <v>2380</v>
      </c>
      <c r="B597" s="290" t="s">
        <v>1916</v>
      </c>
      <c r="C597" s="247"/>
      <c r="D597" s="290" t="s">
        <v>1646</v>
      </c>
      <c r="E597" s="434">
        <v>45750.0</v>
      </c>
      <c r="F597" s="36"/>
      <c r="G597" s="37"/>
      <c r="H597" s="37"/>
      <c r="I597" s="36">
        <v>17.82</v>
      </c>
      <c r="J597" s="37">
        <v>0.85</v>
      </c>
      <c r="K597" s="37">
        <v>0.73</v>
      </c>
      <c r="L597" s="40"/>
      <c r="M597" s="37"/>
      <c r="N597" s="37"/>
      <c r="O597" s="40"/>
      <c r="P597" s="37"/>
      <c r="Q597" s="436"/>
      <c r="R597" s="247"/>
      <c r="S597" s="247"/>
      <c r="T597" s="247"/>
      <c r="U597" s="247"/>
      <c r="V597" s="247"/>
      <c r="W597" s="247"/>
      <c r="X597" s="247"/>
      <c r="Y597" s="247"/>
      <c r="Z597" s="247"/>
      <c r="AA597" s="247"/>
      <c r="AB597" s="247"/>
      <c r="AC597" s="247"/>
    </row>
    <row r="598">
      <c r="A598" s="433" t="s">
        <v>2381</v>
      </c>
      <c r="B598" s="290" t="s">
        <v>1916</v>
      </c>
      <c r="C598" s="247"/>
      <c r="D598" s="290" t="s">
        <v>1646</v>
      </c>
      <c r="E598" s="434">
        <v>45750.0</v>
      </c>
      <c r="F598" s="36"/>
      <c r="G598" s="37"/>
      <c r="H598" s="37"/>
      <c r="I598" s="36">
        <v>18.38</v>
      </c>
      <c r="J598" s="37">
        <v>1.24</v>
      </c>
      <c r="K598" s="37">
        <v>1.25</v>
      </c>
      <c r="L598" s="40"/>
      <c r="M598" s="37"/>
      <c r="N598" s="37"/>
      <c r="O598" s="40"/>
      <c r="P598" s="37"/>
      <c r="Q598" s="436"/>
      <c r="R598" s="247"/>
      <c r="S598" s="247"/>
      <c r="T598" s="247"/>
      <c r="U598" s="247"/>
      <c r="V598" s="247"/>
      <c r="W598" s="247"/>
      <c r="X598" s="247"/>
      <c r="Y598" s="247"/>
      <c r="Z598" s="247"/>
      <c r="AA598" s="247"/>
      <c r="AB598" s="247"/>
      <c r="AC598" s="247"/>
    </row>
    <row r="599">
      <c r="A599" s="433" t="s">
        <v>2382</v>
      </c>
      <c r="B599" s="290" t="s">
        <v>1916</v>
      </c>
      <c r="C599" s="247"/>
      <c r="D599" s="290" t="s">
        <v>1689</v>
      </c>
      <c r="E599" s="434">
        <v>45750.0</v>
      </c>
      <c r="F599" s="36"/>
      <c r="G599" s="37"/>
      <c r="H599" s="37"/>
      <c r="I599" s="36">
        <v>24.8</v>
      </c>
      <c r="J599" s="37">
        <v>1.0</v>
      </c>
      <c r="K599" s="37">
        <v>1.03</v>
      </c>
      <c r="L599" s="40"/>
      <c r="M599" s="37"/>
      <c r="N599" s="37"/>
      <c r="O599" s="40"/>
      <c r="P599" s="37"/>
      <c r="Q599" s="436"/>
      <c r="R599" s="247"/>
      <c r="S599" s="247"/>
      <c r="T599" s="247"/>
      <c r="U599" s="247"/>
      <c r="V599" s="247"/>
      <c r="W599" s="247"/>
      <c r="X599" s="247"/>
      <c r="Y599" s="247"/>
      <c r="Z599" s="247"/>
      <c r="AA599" s="247"/>
      <c r="AB599" s="247"/>
      <c r="AC599" s="247"/>
    </row>
    <row r="600">
      <c r="A600" s="433" t="s">
        <v>2383</v>
      </c>
      <c r="B600" s="290" t="s">
        <v>1916</v>
      </c>
      <c r="C600" s="247"/>
      <c r="D600" s="290" t="s">
        <v>1670</v>
      </c>
      <c r="E600" s="434">
        <v>45750.0</v>
      </c>
      <c r="F600" s="36"/>
      <c r="G600" s="37"/>
      <c r="H600" s="37"/>
      <c r="I600" s="36">
        <v>30.12</v>
      </c>
      <c r="J600" s="37">
        <v>2.02</v>
      </c>
      <c r="K600" s="37">
        <v>1.79</v>
      </c>
      <c r="L600" s="40"/>
      <c r="M600" s="37"/>
      <c r="N600" s="37"/>
      <c r="O600" s="40"/>
      <c r="P600" s="37"/>
      <c r="Q600" s="436"/>
      <c r="R600" s="247"/>
      <c r="S600" s="247"/>
      <c r="T600" s="247"/>
      <c r="U600" s="247"/>
      <c r="V600" s="247"/>
      <c r="W600" s="247"/>
      <c r="X600" s="247"/>
      <c r="Y600" s="247"/>
      <c r="Z600" s="247"/>
      <c r="AA600" s="247"/>
      <c r="AB600" s="247"/>
      <c r="AC600" s="247"/>
    </row>
    <row r="601">
      <c r="A601" s="433" t="s">
        <v>2384</v>
      </c>
      <c r="B601" s="290" t="s">
        <v>1916</v>
      </c>
      <c r="C601" s="247"/>
      <c r="D601" s="290" t="s">
        <v>1646</v>
      </c>
      <c r="E601" s="434">
        <v>45750.0</v>
      </c>
      <c r="F601" s="36"/>
      <c r="G601" s="37"/>
      <c r="H601" s="37"/>
      <c r="I601" s="36">
        <v>17.47</v>
      </c>
      <c r="J601" s="37">
        <v>1.23</v>
      </c>
      <c r="K601" s="37">
        <v>1.12</v>
      </c>
      <c r="L601" s="40"/>
      <c r="M601" s="37"/>
      <c r="N601" s="37"/>
      <c r="O601" s="40"/>
      <c r="P601" s="37"/>
      <c r="Q601" s="436"/>
      <c r="R601" s="247"/>
      <c r="S601" s="247"/>
      <c r="T601" s="247"/>
      <c r="U601" s="247"/>
      <c r="V601" s="247"/>
      <c r="W601" s="247"/>
      <c r="X601" s="247"/>
      <c r="Y601" s="247"/>
      <c r="Z601" s="247"/>
      <c r="AA601" s="247"/>
      <c r="AB601" s="247"/>
      <c r="AC601" s="247"/>
    </row>
    <row r="602">
      <c r="A602" s="433" t="s">
        <v>2385</v>
      </c>
      <c r="B602" s="290" t="s">
        <v>1916</v>
      </c>
      <c r="C602" s="247"/>
      <c r="D602" s="290" t="s">
        <v>2266</v>
      </c>
      <c r="E602" s="434">
        <v>45750.0</v>
      </c>
      <c r="F602" s="36"/>
      <c r="G602" s="37"/>
      <c r="H602" s="37"/>
      <c r="I602" s="36">
        <v>18.1</v>
      </c>
      <c r="J602" s="37">
        <v>1.67</v>
      </c>
      <c r="K602" s="37">
        <v>0.82</v>
      </c>
      <c r="L602" s="40"/>
      <c r="M602" s="37"/>
      <c r="N602" s="37"/>
      <c r="O602" s="40"/>
      <c r="P602" s="37"/>
      <c r="Q602" s="436"/>
      <c r="R602" s="247"/>
      <c r="S602" s="247"/>
      <c r="T602" s="247"/>
      <c r="U602" s="247"/>
      <c r="V602" s="247"/>
      <c r="W602" s="247"/>
      <c r="X602" s="247"/>
      <c r="Y602" s="247"/>
      <c r="Z602" s="247"/>
      <c r="AA602" s="247"/>
      <c r="AB602" s="247"/>
      <c r="AC602" s="247"/>
    </row>
    <row r="603">
      <c r="A603" s="433" t="s">
        <v>2386</v>
      </c>
      <c r="B603" s="290" t="s">
        <v>1916</v>
      </c>
      <c r="C603" s="247"/>
      <c r="D603" s="290" t="s">
        <v>1670</v>
      </c>
      <c r="E603" s="434">
        <v>45750.0</v>
      </c>
      <c r="F603" s="36"/>
      <c r="G603" s="37"/>
      <c r="H603" s="37"/>
      <c r="I603" s="36">
        <v>31.79</v>
      </c>
      <c r="J603" s="37">
        <v>2.2</v>
      </c>
      <c r="K603" s="37">
        <v>2.14</v>
      </c>
      <c r="L603" s="40"/>
      <c r="M603" s="37"/>
      <c r="N603" s="37"/>
      <c r="O603" s="40"/>
      <c r="P603" s="37"/>
      <c r="Q603" s="436"/>
      <c r="R603" s="247"/>
      <c r="S603" s="247"/>
      <c r="T603" s="247"/>
      <c r="U603" s="247"/>
      <c r="V603" s="247"/>
      <c r="W603" s="247"/>
      <c r="X603" s="247"/>
      <c r="Y603" s="247"/>
      <c r="Z603" s="247"/>
      <c r="AA603" s="247"/>
      <c r="AB603" s="247"/>
      <c r="AC603" s="247"/>
    </row>
    <row r="604">
      <c r="A604" s="433" t="s">
        <v>2387</v>
      </c>
      <c r="B604" s="290" t="s">
        <v>1916</v>
      </c>
      <c r="C604" s="247"/>
      <c r="D604" s="290" t="s">
        <v>1689</v>
      </c>
      <c r="E604" s="434">
        <v>45750.0</v>
      </c>
      <c r="F604" s="36"/>
      <c r="G604" s="37"/>
      <c r="H604" s="37"/>
      <c r="I604" s="36">
        <v>25.97</v>
      </c>
      <c r="J604" s="37">
        <v>0.99</v>
      </c>
      <c r="K604" s="37">
        <v>1.39</v>
      </c>
      <c r="L604" s="40"/>
      <c r="M604" s="37"/>
      <c r="N604" s="37"/>
      <c r="O604" s="40"/>
      <c r="P604" s="37"/>
      <c r="Q604" s="436"/>
      <c r="R604" s="247"/>
      <c r="S604" s="247"/>
      <c r="T604" s="247"/>
      <c r="U604" s="247"/>
      <c r="V604" s="247"/>
      <c r="W604" s="247"/>
      <c r="X604" s="247"/>
      <c r="Y604" s="247"/>
      <c r="Z604" s="247"/>
      <c r="AA604" s="247"/>
      <c r="AB604" s="247"/>
      <c r="AC604" s="247"/>
    </row>
    <row r="605">
      <c r="A605" s="433" t="s">
        <v>2388</v>
      </c>
      <c r="B605" s="290" t="s">
        <v>1916</v>
      </c>
      <c r="C605" s="247"/>
      <c r="D605" s="290" t="s">
        <v>1691</v>
      </c>
      <c r="E605" s="434">
        <v>45750.0</v>
      </c>
      <c r="F605" s="36"/>
      <c r="G605" s="37"/>
      <c r="H605" s="37"/>
      <c r="I605" s="36">
        <v>21.44</v>
      </c>
      <c r="J605" s="37">
        <v>0.91</v>
      </c>
      <c r="K605" s="37">
        <v>0.82</v>
      </c>
      <c r="L605" s="40"/>
      <c r="M605" s="37"/>
      <c r="N605" s="37"/>
      <c r="O605" s="40"/>
      <c r="P605" s="37"/>
      <c r="Q605" s="436"/>
      <c r="R605" s="247"/>
      <c r="S605" s="247"/>
      <c r="T605" s="247"/>
      <c r="U605" s="247"/>
      <c r="V605" s="247"/>
      <c r="W605" s="247"/>
      <c r="X605" s="247"/>
      <c r="Y605" s="247"/>
      <c r="Z605" s="247"/>
      <c r="AA605" s="247"/>
      <c r="AB605" s="247"/>
      <c r="AC605" s="247"/>
    </row>
    <row r="606">
      <c r="A606" s="433" t="s">
        <v>2389</v>
      </c>
      <c r="B606" s="290" t="s">
        <v>1916</v>
      </c>
      <c r="C606" s="247"/>
      <c r="D606" s="290" t="s">
        <v>1691</v>
      </c>
      <c r="E606" s="434">
        <v>45750.0</v>
      </c>
      <c r="F606" s="36"/>
      <c r="G606" s="37"/>
      <c r="H606" s="37"/>
      <c r="I606" s="36">
        <v>21.68</v>
      </c>
      <c r="J606" s="37">
        <v>0.91</v>
      </c>
      <c r="K606" s="37">
        <v>0.86</v>
      </c>
      <c r="L606" s="40"/>
      <c r="M606" s="37"/>
      <c r="N606" s="37"/>
      <c r="O606" s="40"/>
      <c r="P606" s="37"/>
      <c r="Q606" s="436"/>
      <c r="R606" s="247"/>
      <c r="S606" s="247"/>
      <c r="T606" s="247"/>
      <c r="U606" s="247"/>
      <c r="V606" s="247"/>
      <c r="W606" s="247"/>
      <c r="X606" s="247"/>
      <c r="Y606" s="247"/>
      <c r="Z606" s="247"/>
      <c r="AA606" s="247"/>
      <c r="AB606" s="247"/>
      <c r="AC606" s="247"/>
    </row>
    <row r="607">
      <c r="A607" s="433" t="s">
        <v>2390</v>
      </c>
      <c r="B607" s="290" t="s">
        <v>1916</v>
      </c>
      <c r="C607" s="247"/>
      <c r="D607" s="290" t="s">
        <v>1689</v>
      </c>
      <c r="E607" s="434">
        <v>45750.0</v>
      </c>
      <c r="F607" s="36"/>
      <c r="G607" s="37"/>
      <c r="H607" s="37"/>
      <c r="I607" s="36">
        <v>23.77</v>
      </c>
      <c r="J607" s="37">
        <v>1.53</v>
      </c>
      <c r="K607" s="37">
        <v>1.18</v>
      </c>
      <c r="L607" s="40"/>
      <c r="M607" s="37"/>
      <c r="N607" s="37"/>
      <c r="O607" s="40"/>
      <c r="P607" s="37"/>
      <c r="Q607" s="436"/>
      <c r="R607" s="247"/>
      <c r="S607" s="247"/>
      <c r="T607" s="247"/>
      <c r="U607" s="247"/>
      <c r="V607" s="247"/>
      <c r="W607" s="247"/>
      <c r="X607" s="247"/>
      <c r="Y607" s="247"/>
      <c r="Z607" s="247"/>
      <c r="AA607" s="247"/>
      <c r="AB607" s="247"/>
      <c r="AC607" s="247"/>
    </row>
    <row r="608">
      <c r="A608" s="433" t="s">
        <v>2391</v>
      </c>
      <c r="B608" s="290" t="s">
        <v>1916</v>
      </c>
      <c r="C608" s="247"/>
      <c r="D608" s="290" t="s">
        <v>1670</v>
      </c>
      <c r="E608" s="434">
        <v>45750.0</v>
      </c>
      <c r="F608" s="36"/>
      <c r="G608" s="37"/>
      <c r="H608" s="37"/>
      <c r="I608" s="36">
        <v>35.28</v>
      </c>
      <c r="J608" s="37">
        <v>2.04</v>
      </c>
      <c r="K608" s="37">
        <v>1.54</v>
      </c>
      <c r="L608" s="40"/>
      <c r="M608" s="37"/>
      <c r="N608" s="37"/>
      <c r="O608" s="40"/>
      <c r="P608" s="37"/>
      <c r="Q608" s="436"/>
      <c r="R608" s="247"/>
      <c r="S608" s="247"/>
      <c r="T608" s="247"/>
      <c r="U608" s="247"/>
      <c r="V608" s="247"/>
      <c r="W608" s="247"/>
      <c r="X608" s="247"/>
      <c r="Y608" s="247"/>
      <c r="Z608" s="247"/>
      <c r="AA608" s="247"/>
      <c r="AB608" s="247"/>
      <c r="AC608" s="247"/>
    </row>
    <row r="609">
      <c r="A609" s="433" t="s">
        <v>2392</v>
      </c>
      <c r="B609" s="290" t="s">
        <v>1916</v>
      </c>
      <c r="C609" s="247"/>
      <c r="D609" s="290" t="s">
        <v>1670</v>
      </c>
      <c r="E609" s="434">
        <v>45750.0</v>
      </c>
      <c r="F609" s="141"/>
      <c r="G609" s="37"/>
      <c r="H609" s="37"/>
      <c r="I609" s="36">
        <v>31.25</v>
      </c>
      <c r="J609" s="37">
        <v>1.43</v>
      </c>
      <c r="K609" s="37">
        <v>2.14</v>
      </c>
      <c r="L609" s="40"/>
      <c r="M609" s="37"/>
      <c r="N609" s="37"/>
      <c r="O609" s="40"/>
      <c r="P609" s="37"/>
      <c r="Q609" s="436"/>
      <c r="R609" s="247"/>
      <c r="S609" s="247"/>
      <c r="T609" s="247"/>
      <c r="U609" s="247"/>
      <c r="V609" s="247"/>
      <c r="W609" s="247"/>
      <c r="X609" s="247"/>
      <c r="Y609" s="247"/>
      <c r="Z609" s="247"/>
      <c r="AA609" s="247"/>
      <c r="AB609" s="247"/>
      <c r="AC609" s="247"/>
    </row>
    <row r="610">
      <c r="A610" s="433" t="s">
        <v>2393</v>
      </c>
      <c r="B610" s="290" t="s">
        <v>1916</v>
      </c>
      <c r="C610" s="247"/>
      <c r="D610" s="290" t="s">
        <v>1639</v>
      </c>
      <c r="E610" s="434">
        <v>45750.0</v>
      </c>
      <c r="F610" s="36"/>
      <c r="G610" s="37"/>
      <c r="H610" s="37"/>
      <c r="I610" s="36">
        <v>14.74</v>
      </c>
      <c r="J610" s="37">
        <v>0.4</v>
      </c>
      <c r="K610" s="37">
        <v>1.06</v>
      </c>
      <c r="L610" s="40"/>
      <c r="M610" s="37"/>
      <c r="N610" s="37"/>
      <c r="O610" s="40"/>
      <c r="P610" s="37"/>
      <c r="Q610" s="436"/>
      <c r="R610" s="247"/>
      <c r="S610" s="247"/>
      <c r="T610" s="247"/>
      <c r="U610" s="247"/>
      <c r="V610" s="247"/>
      <c r="W610" s="247"/>
      <c r="X610" s="247"/>
      <c r="Y610" s="247"/>
      <c r="Z610" s="247"/>
      <c r="AA610" s="247"/>
      <c r="AB610" s="247"/>
      <c r="AC610" s="247"/>
    </row>
    <row r="611">
      <c r="A611" s="433" t="s">
        <v>2394</v>
      </c>
      <c r="B611" s="290" t="s">
        <v>1916</v>
      </c>
      <c r="C611" s="247"/>
      <c r="D611" s="290" t="s">
        <v>1670</v>
      </c>
      <c r="E611" s="434">
        <v>45750.0</v>
      </c>
      <c r="F611" s="36"/>
      <c r="G611" s="37"/>
      <c r="H611" s="37"/>
      <c r="I611" s="36">
        <v>34.35</v>
      </c>
      <c r="J611" s="37">
        <v>0.9</v>
      </c>
      <c r="K611" s="37">
        <v>1.31</v>
      </c>
      <c r="L611" s="40"/>
      <c r="M611" s="37"/>
      <c r="N611" s="37"/>
      <c r="O611" s="40"/>
      <c r="P611" s="37"/>
      <c r="Q611" s="436"/>
      <c r="R611" s="247"/>
      <c r="S611" s="247"/>
      <c r="T611" s="247"/>
      <c r="U611" s="247"/>
      <c r="V611" s="247"/>
      <c r="W611" s="247"/>
      <c r="X611" s="247"/>
      <c r="Y611" s="247"/>
      <c r="Z611" s="247"/>
      <c r="AA611" s="247"/>
      <c r="AB611" s="247"/>
      <c r="AC611" s="247"/>
    </row>
    <row r="612">
      <c r="A612" s="433" t="s">
        <v>2395</v>
      </c>
      <c r="B612" s="290" t="s">
        <v>1916</v>
      </c>
      <c r="C612" s="247"/>
      <c r="D612" s="290" t="s">
        <v>1689</v>
      </c>
      <c r="E612" s="434">
        <v>45750.0</v>
      </c>
      <c r="F612" s="36"/>
      <c r="G612" s="37"/>
      <c r="H612" s="37"/>
      <c r="I612" s="36">
        <v>20.46</v>
      </c>
      <c r="J612" s="37">
        <v>0.37</v>
      </c>
      <c r="K612" s="37">
        <v>0.77</v>
      </c>
      <c r="L612" s="40"/>
      <c r="M612" s="37"/>
      <c r="N612" s="37"/>
      <c r="O612" s="40"/>
      <c r="P612" s="37"/>
      <c r="Q612" s="436"/>
      <c r="R612" s="247"/>
      <c r="S612" s="247"/>
      <c r="T612" s="247"/>
      <c r="U612" s="247"/>
      <c r="V612" s="247"/>
      <c r="W612" s="247"/>
      <c r="X612" s="247"/>
      <c r="Y612" s="247"/>
      <c r="Z612" s="247"/>
      <c r="AA612" s="247"/>
      <c r="AB612" s="247"/>
      <c r="AC612" s="247"/>
    </row>
    <row r="613">
      <c r="A613" s="433" t="s">
        <v>2396</v>
      </c>
      <c r="B613" s="290" t="s">
        <v>1916</v>
      </c>
      <c r="C613" s="247"/>
      <c r="D613" s="290" t="s">
        <v>1689</v>
      </c>
      <c r="E613" s="434">
        <v>45750.0</v>
      </c>
      <c r="F613" s="36"/>
      <c r="G613" s="37"/>
      <c r="H613" s="37"/>
      <c r="I613" s="36">
        <v>19.06</v>
      </c>
      <c r="J613" s="37">
        <v>0.56</v>
      </c>
      <c r="K613" s="37">
        <v>0.9</v>
      </c>
      <c r="L613" s="40"/>
      <c r="M613" s="37"/>
      <c r="N613" s="37"/>
      <c r="O613" s="40"/>
      <c r="P613" s="37"/>
      <c r="Q613" s="436"/>
      <c r="R613" s="247"/>
      <c r="S613" s="247"/>
      <c r="T613" s="247"/>
      <c r="U613" s="247"/>
      <c r="V613" s="247"/>
      <c r="W613" s="247"/>
      <c r="X613" s="247"/>
      <c r="Y613" s="247"/>
      <c r="Z613" s="247"/>
      <c r="AA613" s="247"/>
      <c r="AB613" s="247"/>
      <c r="AC613" s="247"/>
    </row>
    <row r="614">
      <c r="A614" s="433" t="s">
        <v>2397</v>
      </c>
      <c r="B614" s="290" t="s">
        <v>1916</v>
      </c>
      <c r="C614" s="247"/>
      <c r="D614" s="290" t="s">
        <v>1689</v>
      </c>
      <c r="E614" s="434">
        <v>45750.0</v>
      </c>
      <c r="F614" s="141"/>
      <c r="G614" s="37"/>
      <c r="H614" s="37"/>
      <c r="I614" s="36">
        <v>19.34</v>
      </c>
      <c r="J614" s="37">
        <v>0.47</v>
      </c>
      <c r="K614" s="37">
        <v>0.91</v>
      </c>
      <c r="L614" s="40"/>
      <c r="M614" s="37"/>
      <c r="N614" s="37"/>
      <c r="O614" s="40"/>
      <c r="P614" s="37"/>
      <c r="Q614" s="436"/>
      <c r="R614" s="247"/>
      <c r="S614" s="247"/>
      <c r="T614" s="247"/>
      <c r="U614" s="247"/>
      <c r="V614" s="247"/>
      <c r="W614" s="247"/>
      <c r="X614" s="247"/>
      <c r="Y614" s="247"/>
      <c r="Z614" s="247"/>
      <c r="AA614" s="247"/>
      <c r="AB614" s="247"/>
      <c r="AC614" s="247"/>
    </row>
    <row r="615">
      <c r="A615" s="433" t="s">
        <v>2398</v>
      </c>
      <c r="B615" s="290" t="s">
        <v>1916</v>
      </c>
      <c r="C615" s="247"/>
      <c r="D615" s="290" t="s">
        <v>1689</v>
      </c>
      <c r="E615" s="434">
        <v>45751.0</v>
      </c>
      <c r="F615" s="36"/>
      <c r="G615" s="39"/>
      <c r="H615" s="39"/>
      <c r="I615" s="36">
        <v>22.3</v>
      </c>
      <c r="J615" s="37">
        <v>0.88</v>
      </c>
      <c r="K615" s="37">
        <v>1.0</v>
      </c>
      <c r="L615" s="40"/>
      <c r="M615" s="37"/>
      <c r="N615" s="37"/>
      <c r="O615" s="40"/>
      <c r="P615" s="37"/>
      <c r="Q615" s="436"/>
      <c r="R615" s="247"/>
      <c r="S615" s="247"/>
      <c r="T615" s="247"/>
      <c r="U615" s="247"/>
      <c r="V615" s="247"/>
      <c r="W615" s="247"/>
      <c r="X615" s="247"/>
      <c r="Y615" s="247"/>
      <c r="Z615" s="247"/>
      <c r="AA615" s="247"/>
      <c r="AB615" s="247"/>
      <c r="AC615" s="247"/>
    </row>
    <row r="616">
      <c r="A616" s="433" t="s">
        <v>2399</v>
      </c>
      <c r="B616" s="290" t="s">
        <v>1916</v>
      </c>
      <c r="C616" s="247"/>
      <c r="D616" s="290" t="s">
        <v>1639</v>
      </c>
      <c r="E616" s="434">
        <v>45751.0</v>
      </c>
      <c r="F616" s="36"/>
      <c r="G616" s="37"/>
      <c r="H616" s="37"/>
      <c r="I616" s="36">
        <v>17.41</v>
      </c>
      <c r="J616" s="37">
        <v>0.64</v>
      </c>
      <c r="K616" s="37">
        <v>0.73</v>
      </c>
      <c r="L616" s="40"/>
      <c r="M616" s="37"/>
      <c r="N616" s="37"/>
      <c r="O616" s="40"/>
      <c r="P616" s="37"/>
      <c r="Q616" s="436"/>
      <c r="R616" s="247"/>
      <c r="S616" s="247"/>
      <c r="T616" s="247"/>
      <c r="U616" s="247"/>
      <c r="V616" s="247"/>
      <c r="W616" s="247"/>
      <c r="X616" s="247"/>
      <c r="Y616" s="247"/>
      <c r="Z616" s="247"/>
      <c r="AA616" s="247"/>
      <c r="AB616" s="247"/>
      <c r="AC616" s="247"/>
    </row>
    <row r="617">
      <c r="A617" s="433" t="s">
        <v>2400</v>
      </c>
      <c r="B617" s="290" t="s">
        <v>1916</v>
      </c>
      <c r="C617" s="247"/>
      <c r="D617" s="290" t="s">
        <v>1670</v>
      </c>
      <c r="E617" s="434">
        <v>45751.0</v>
      </c>
      <c r="F617" s="36"/>
      <c r="G617" s="37"/>
      <c r="H617" s="37"/>
      <c r="I617" s="36">
        <v>42.35</v>
      </c>
      <c r="J617" s="37">
        <v>0.87</v>
      </c>
      <c r="K617" s="37">
        <v>2.0</v>
      </c>
      <c r="L617" s="40"/>
      <c r="M617" s="37"/>
      <c r="N617" s="37"/>
      <c r="O617" s="40"/>
      <c r="P617" s="37"/>
      <c r="Q617" s="436"/>
      <c r="R617" s="247"/>
      <c r="S617" s="247"/>
      <c r="T617" s="247"/>
      <c r="U617" s="247"/>
      <c r="V617" s="247"/>
      <c r="W617" s="247"/>
      <c r="X617" s="247"/>
      <c r="Y617" s="247"/>
      <c r="Z617" s="247"/>
      <c r="AA617" s="247"/>
      <c r="AB617" s="247"/>
      <c r="AC617" s="247"/>
    </row>
    <row r="618">
      <c r="A618" s="433" t="s">
        <v>2401</v>
      </c>
      <c r="B618" s="290" t="s">
        <v>1916</v>
      </c>
      <c r="C618" s="247"/>
      <c r="D618" s="290" t="s">
        <v>2402</v>
      </c>
      <c r="E618" s="434">
        <v>45751.0</v>
      </c>
      <c r="F618" s="36"/>
      <c r="G618" s="37"/>
      <c r="H618" s="37"/>
      <c r="I618" s="36">
        <v>0.41</v>
      </c>
      <c r="J618" s="37">
        <v>0.22</v>
      </c>
      <c r="K618" s="37">
        <v>6.89</v>
      </c>
      <c r="L618" s="40"/>
      <c r="M618" s="37"/>
      <c r="N618" s="37"/>
      <c r="O618" s="40"/>
      <c r="P618" s="37"/>
      <c r="Q618" s="436"/>
      <c r="R618" s="247"/>
      <c r="S618" s="247"/>
      <c r="T618" s="247"/>
      <c r="U618" s="247"/>
      <c r="V618" s="247"/>
      <c r="W618" s="247"/>
      <c r="X618" s="247"/>
      <c r="Y618" s="247"/>
      <c r="Z618" s="247"/>
      <c r="AA618" s="247"/>
      <c r="AB618" s="247"/>
      <c r="AC618" s="247"/>
    </row>
    <row r="619">
      <c r="A619" s="433" t="s">
        <v>2403</v>
      </c>
      <c r="B619" s="290" t="s">
        <v>1916</v>
      </c>
      <c r="C619" s="247"/>
      <c r="D619" s="290" t="s">
        <v>1670</v>
      </c>
      <c r="E619" s="434">
        <v>45751.0</v>
      </c>
      <c r="F619" s="36"/>
      <c r="G619" s="37"/>
      <c r="H619" s="37"/>
      <c r="I619" s="36">
        <v>31.39</v>
      </c>
      <c r="J619" s="37">
        <v>0.98</v>
      </c>
      <c r="K619" s="37">
        <v>1.49</v>
      </c>
      <c r="L619" s="40"/>
      <c r="M619" s="37"/>
      <c r="N619" s="37"/>
      <c r="O619" s="40"/>
      <c r="P619" s="37"/>
      <c r="Q619" s="436"/>
      <c r="R619" s="247"/>
      <c r="S619" s="247"/>
      <c r="T619" s="247"/>
      <c r="U619" s="247"/>
      <c r="V619" s="247"/>
      <c r="W619" s="247"/>
      <c r="X619" s="247"/>
      <c r="Y619" s="247"/>
      <c r="Z619" s="247"/>
      <c r="AA619" s="247"/>
      <c r="AB619" s="247"/>
      <c r="AC619" s="247"/>
    </row>
    <row r="620">
      <c r="A620" s="433" t="s">
        <v>2404</v>
      </c>
      <c r="B620" s="290" t="s">
        <v>1916</v>
      </c>
      <c r="C620" s="247"/>
      <c r="D620" s="290" t="s">
        <v>1670</v>
      </c>
      <c r="E620" s="434">
        <v>45751.0</v>
      </c>
      <c r="F620" s="36"/>
      <c r="G620" s="37"/>
      <c r="H620" s="37"/>
      <c r="I620" s="36">
        <v>41.96</v>
      </c>
      <c r="J620" s="37">
        <v>0.97</v>
      </c>
      <c r="K620" s="37">
        <v>1.24</v>
      </c>
      <c r="L620" s="40"/>
      <c r="M620" s="37"/>
      <c r="N620" s="37"/>
      <c r="O620" s="40"/>
      <c r="P620" s="37"/>
      <c r="Q620" s="436"/>
      <c r="R620" s="247"/>
      <c r="S620" s="247"/>
      <c r="T620" s="247"/>
      <c r="U620" s="247"/>
      <c r="V620" s="247"/>
      <c r="W620" s="247"/>
      <c r="X620" s="247"/>
      <c r="Y620" s="247"/>
      <c r="Z620" s="247"/>
      <c r="AA620" s="247"/>
      <c r="AB620" s="247"/>
      <c r="AC620" s="247"/>
    </row>
    <row r="621">
      <c r="A621" s="433" t="s">
        <v>2405</v>
      </c>
      <c r="B621" s="290" t="s">
        <v>1916</v>
      </c>
      <c r="C621" s="247"/>
      <c r="D621" s="290" t="s">
        <v>1670</v>
      </c>
      <c r="E621" s="434">
        <v>45751.0</v>
      </c>
      <c r="F621" s="36"/>
      <c r="G621" s="37"/>
      <c r="H621" s="37"/>
      <c r="I621" s="36">
        <v>51.96</v>
      </c>
      <c r="J621" s="37">
        <v>1.15</v>
      </c>
      <c r="K621" s="37">
        <v>1.54</v>
      </c>
      <c r="L621" s="40"/>
      <c r="M621" s="37"/>
      <c r="N621" s="37"/>
      <c r="O621" s="40"/>
      <c r="P621" s="37"/>
      <c r="Q621" s="436"/>
      <c r="R621" s="247"/>
      <c r="S621" s="247"/>
      <c r="T621" s="247"/>
      <c r="U621" s="247"/>
      <c r="V621" s="247"/>
      <c r="W621" s="247"/>
      <c r="X621" s="247"/>
      <c r="Y621" s="247"/>
      <c r="Z621" s="247"/>
      <c r="AA621" s="247"/>
      <c r="AB621" s="247"/>
      <c r="AC621" s="247"/>
    </row>
    <row r="622">
      <c r="A622" s="433" t="s">
        <v>2406</v>
      </c>
      <c r="B622" s="290" t="s">
        <v>1916</v>
      </c>
      <c r="C622" s="247"/>
      <c r="D622" s="290" t="s">
        <v>1670</v>
      </c>
      <c r="E622" s="434">
        <v>45751.0</v>
      </c>
      <c r="F622" s="36"/>
      <c r="G622" s="37"/>
      <c r="H622" s="37"/>
      <c r="I622" s="36">
        <v>37.24</v>
      </c>
      <c r="J622" s="37">
        <v>0.91</v>
      </c>
      <c r="K622" s="37">
        <v>1.11</v>
      </c>
      <c r="L622" s="40"/>
      <c r="M622" s="37"/>
      <c r="N622" s="37"/>
      <c r="O622" s="40"/>
      <c r="P622" s="37"/>
      <c r="Q622" s="436"/>
      <c r="R622" s="247"/>
      <c r="S622" s="247"/>
      <c r="T622" s="247"/>
      <c r="U622" s="247"/>
      <c r="V622" s="247"/>
      <c r="W622" s="247"/>
      <c r="X622" s="247"/>
      <c r="Y622" s="247"/>
      <c r="Z622" s="247"/>
      <c r="AA622" s="247"/>
      <c r="AB622" s="247"/>
      <c r="AC622" s="247"/>
    </row>
    <row r="623">
      <c r="A623" s="433" t="s">
        <v>2407</v>
      </c>
      <c r="B623" s="290" t="s">
        <v>1916</v>
      </c>
      <c r="C623" s="247"/>
      <c r="D623" s="290" t="s">
        <v>1639</v>
      </c>
      <c r="E623" s="434">
        <v>45751.0</v>
      </c>
      <c r="F623" s="36"/>
      <c r="G623" s="37"/>
      <c r="H623" s="37"/>
      <c r="I623" s="36">
        <v>16.67</v>
      </c>
      <c r="J623" s="37">
        <v>0.65</v>
      </c>
      <c r="K623" s="37">
        <v>0.7</v>
      </c>
      <c r="L623" s="40"/>
      <c r="M623" s="37"/>
      <c r="N623" s="37"/>
      <c r="O623" s="40"/>
      <c r="P623" s="37"/>
      <c r="Q623" s="436"/>
      <c r="R623" s="247"/>
      <c r="S623" s="247"/>
      <c r="T623" s="247"/>
      <c r="U623" s="247"/>
      <c r="V623" s="247"/>
      <c r="W623" s="247"/>
      <c r="X623" s="247"/>
      <c r="Y623" s="247"/>
      <c r="Z623" s="247"/>
      <c r="AA623" s="247"/>
      <c r="AB623" s="247"/>
      <c r="AC623" s="247"/>
    </row>
    <row r="624">
      <c r="A624" s="433" t="s">
        <v>2408</v>
      </c>
      <c r="B624" s="290" t="s">
        <v>1916</v>
      </c>
      <c r="C624" s="247"/>
      <c r="D624" s="290" t="s">
        <v>1639</v>
      </c>
      <c r="E624" s="434">
        <v>45756.0</v>
      </c>
      <c r="F624" s="36"/>
      <c r="G624" s="37"/>
      <c r="H624" s="37"/>
      <c r="I624" s="36">
        <v>0.26</v>
      </c>
      <c r="J624" s="37">
        <v>0.34</v>
      </c>
      <c r="K624" s="37">
        <v>13.75</v>
      </c>
      <c r="L624" s="40"/>
      <c r="M624" s="37"/>
      <c r="N624" s="37"/>
      <c r="O624" s="40"/>
      <c r="P624" s="37"/>
      <c r="Q624" s="436"/>
      <c r="R624" s="247"/>
      <c r="S624" s="247"/>
      <c r="T624" s="247"/>
      <c r="U624" s="247"/>
      <c r="V624" s="247"/>
      <c r="W624" s="247"/>
      <c r="X624" s="247"/>
      <c r="Y624" s="247"/>
      <c r="Z624" s="247"/>
      <c r="AA624" s="247"/>
      <c r="AB624" s="247"/>
      <c r="AC624" s="247"/>
    </row>
    <row r="625">
      <c r="A625" s="433" t="s">
        <v>2409</v>
      </c>
      <c r="B625" s="290" t="s">
        <v>1916</v>
      </c>
      <c r="C625" s="247"/>
      <c r="D625" s="290" t="s">
        <v>1670</v>
      </c>
      <c r="E625" s="434">
        <v>45756.0</v>
      </c>
      <c r="F625" s="141"/>
      <c r="G625" s="37"/>
      <c r="H625" s="37"/>
      <c r="I625" s="36">
        <v>29.36</v>
      </c>
      <c r="J625" s="37">
        <v>0.73</v>
      </c>
      <c r="K625" s="37"/>
      <c r="L625" s="40"/>
      <c r="M625" s="37"/>
      <c r="N625" s="37"/>
      <c r="O625" s="40"/>
      <c r="P625" s="37"/>
      <c r="Q625" s="436"/>
      <c r="R625" s="247"/>
      <c r="S625" s="247"/>
      <c r="T625" s="247"/>
      <c r="U625" s="247"/>
      <c r="V625" s="247"/>
      <c r="W625" s="247"/>
      <c r="X625" s="247"/>
      <c r="Y625" s="247"/>
      <c r="Z625" s="247"/>
      <c r="AA625" s="247"/>
      <c r="AB625" s="247"/>
      <c r="AC625" s="247"/>
    </row>
    <row r="626">
      <c r="A626" s="433" t="s">
        <v>2410</v>
      </c>
      <c r="B626" s="290" t="s">
        <v>2411</v>
      </c>
      <c r="C626" s="247"/>
      <c r="D626" s="290" t="s">
        <v>1689</v>
      </c>
      <c r="E626" s="434">
        <v>45756.0</v>
      </c>
      <c r="F626" s="141"/>
      <c r="G626" s="37"/>
      <c r="H626" s="37"/>
      <c r="I626" s="36">
        <v>16.28</v>
      </c>
      <c r="J626" s="37">
        <v>48.64</v>
      </c>
      <c r="K626" s="37"/>
      <c r="L626" s="40"/>
      <c r="M626" s="37"/>
      <c r="N626" s="37"/>
      <c r="O626" s="40"/>
      <c r="P626" s="37"/>
      <c r="Q626" s="436"/>
      <c r="R626" s="247"/>
      <c r="S626" s="247"/>
      <c r="T626" s="247"/>
      <c r="U626" s="247"/>
      <c r="V626" s="247"/>
      <c r="W626" s="247"/>
      <c r="X626" s="247"/>
      <c r="Y626" s="247"/>
      <c r="Z626" s="247"/>
      <c r="AA626" s="247"/>
      <c r="AB626" s="247"/>
      <c r="AC626" s="247"/>
    </row>
    <row r="627">
      <c r="A627" s="433" t="s">
        <v>2412</v>
      </c>
      <c r="B627" s="290" t="s">
        <v>1916</v>
      </c>
      <c r="C627" s="247"/>
      <c r="D627" s="290" t="s">
        <v>1670</v>
      </c>
      <c r="E627" s="434">
        <v>45756.0</v>
      </c>
      <c r="F627" s="141"/>
      <c r="G627" s="37"/>
      <c r="H627" s="37"/>
      <c r="I627" s="36">
        <v>26.32</v>
      </c>
      <c r="J627" s="37">
        <v>0.71</v>
      </c>
      <c r="K627" s="37">
        <v>0.82</v>
      </c>
      <c r="L627" s="40"/>
      <c r="M627" s="37"/>
      <c r="N627" s="37"/>
      <c r="O627" s="40"/>
      <c r="P627" s="37"/>
      <c r="Q627" s="436"/>
      <c r="R627" s="247"/>
      <c r="S627" s="247"/>
      <c r="T627" s="247"/>
      <c r="U627" s="247"/>
      <c r="V627" s="247"/>
      <c r="W627" s="247"/>
      <c r="X627" s="247"/>
      <c r="Y627" s="247"/>
      <c r="Z627" s="247"/>
      <c r="AA627" s="247"/>
      <c r="AB627" s="247"/>
      <c r="AC627" s="247"/>
    </row>
    <row r="628">
      <c r="A628" s="433" t="s">
        <v>2413</v>
      </c>
      <c r="B628" s="290" t="s">
        <v>1916</v>
      </c>
      <c r="C628" s="247"/>
      <c r="D628" s="290" t="s">
        <v>1670</v>
      </c>
      <c r="E628" s="434">
        <v>45761.0</v>
      </c>
      <c r="F628" s="141"/>
      <c r="G628" s="37"/>
      <c r="H628" s="37"/>
      <c r="I628" s="36">
        <v>35.66</v>
      </c>
      <c r="J628" s="37">
        <v>1.77</v>
      </c>
      <c r="K628" s="37">
        <v>0.97</v>
      </c>
      <c r="L628" s="40"/>
      <c r="M628" s="37"/>
      <c r="N628" s="37"/>
      <c r="O628" s="40"/>
      <c r="P628" s="37"/>
      <c r="Q628" s="436"/>
      <c r="R628" s="247"/>
      <c r="S628" s="247"/>
      <c r="T628" s="247"/>
      <c r="U628" s="247"/>
      <c r="V628" s="247"/>
      <c r="W628" s="247"/>
      <c r="X628" s="247"/>
      <c r="Y628" s="247"/>
      <c r="Z628" s="247"/>
      <c r="AA628" s="247"/>
      <c r="AB628" s="247"/>
      <c r="AC628" s="247"/>
    </row>
    <row r="629">
      <c r="A629" s="433" t="s">
        <v>2414</v>
      </c>
      <c r="B629" s="290" t="s">
        <v>1916</v>
      </c>
      <c r="C629" s="247"/>
      <c r="D629" s="290" t="s">
        <v>1672</v>
      </c>
      <c r="E629" s="434">
        <v>45761.0</v>
      </c>
      <c r="F629" s="453"/>
      <c r="G629" s="37"/>
      <c r="H629" s="37"/>
      <c r="I629" s="36">
        <v>45.22</v>
      </c>
      <c r="J629" s="37">
        <v>1.8</v>
      </c>
      <c r="K629" s="37">
        <v>1.76</v>
      </c>
      <c r="L629" s="40"/>
      <c r="M629" s="37"/>
      <c r="N629" s="37"/>
      <c r="O629" s="40"/>
      <c r="P629" s="37"/>
      <c r="Q629" s="436"/>
      <c r="R629" s="247"/>
      <c r="S629" s="247"/>
      <c r="T629" s="247"/>
      <c r="U629" s="247"/>
      <c r="V629" s="247"/>
      <c r="W629" s="247"/>
      <c r="X629" s="247"/>
      <c r="Y629" s="247"/>
      <c r="Z629" s="247"/>
      <c r="AA629" s="247"/>
      <c r="AB629" s="247"/>
      <c r="AC629" s="247"/>
    </row>
    <row r="630">
      <c r="A630" s="433" t="s">
        <v>2415</v>
      </c>
      <c r="B630" s="290" t="s">
        <v>1916</v>
      </c>
      <c r="C630" s="247"/>
      <c r="D630" s="290" t="s">
        <v>1670</v>
      </c>
      <c r="E630" s="434">
        <v>45761.0</v>
      </c>
      <c r="F630" s="453"/>
      <c r="G630" s="37"/>
      <c r="H630" s="37"/>
      <c r="I630" s="36">
        <v>31.57</v>
      </c>
      <c r="J630" s="37">
        <v>1.36</v>
      </c>
      <c r="K630" s="37">
        <v>0.89</v>
      </c>
      <c r="L630" s="40"/>
      <c r="M630" s="37"/>
      <c r="N630" s="37"/>
      <c r="O630" s="40"/>
      <c r="P630" s="37"/>
      <c r="Q630" s="436"/>
      <c r="R630" s="247"/>
      <c r="S630" s="247"/>
      <c r="T630" s="247"/>
      <c r="U630" s="247"/>
      <c r="V630" s="247"/>
      <c r="W630" s="247"/>
      <c r="X630" s="247"/>
      <c r="Y630" s="247"/>
      <c r="Z630" s="247"/>
      <c r="AA630" s="247"/>
      <c r="AB630" s="247"/>
      <c r="AC630" s="247"/>
    </row>
    <row r="631">
      <c r="A631" s="433" t="s">
        <v>2416</v>
      </c>
      <c r="B631" s="290" t="s">
        <v>1916</v>
      </c>
      <c r="C631" s="247"/>
      <c r="D631" s="290" t="s">
        <v>1639</v>
      </c>
      <c r="E631" s="434">
        <v>45761.0</v>
      </c>
      <c r="F631" s="139"/>
      <c r="G631" s="37"/>
      <c r="H631" s="37"/>
      <c r="I631" s="36">
        <v>15.57</v>
      </c>
      <c r="J631" s="37">
        <v>0.58</v>
      </c>
      <c r="K631" s="37">
        <v>0.25</v>
      </c>
      <c r="L631" s="40"/>
      <c r="M631" s="37"/>
      <c r="N631" s="37"/>
      <c r="O631" s="40"/>
      <c r="P631" s="37"/>
      <c r="Q631" s="436"/>
      <c r="R631" s="247"/>
      <c r="S631" s="247"/>
      <c r="T631" s="247"/>
      <c r="U631" s="247"/>
      <c r="V631" s="247"/>
      <c r="W631" s="247"/>
      <c r="X631" s="247"/>
      <c r="Y631" s="247"/>
      <c r="Z631" s="247"/>
      <c r="AA631" s="247"/>
      <c r="AB631" s="247"/>
      <c r="AC631" s="247"/>
    </row>
    <row r="632">
      <c r="A632" s="433" t="s">
        <v>2417</v>
      </c>
      <c r="B632" s="290" t="s">
        <v>1916</v>
      </c>
      <c r="C632" s="247"/>
      <c r="D632" s="290" t="s">
        <v>1674</v>
      </c>
      <c r="E632" s="434">
        <v>45761.0</v>
      </c>
      <c r="F632" s="453"/>
      <c r="G632" s="37"/>
      <c r="H632" s="37"/>
      <c r="I632" s="36">
        <v>51.36</v>
      </c>
      <c r="J632" s="37">
        <v>2.59</v>
      </c>
      <c r="K632" s="37">
        <v>1.21</v>
      </c>
      <c r="L632" s="40"/>
      <c r="M632" s="37"/>
      <c r="N632" s="37"/>
      <c r="O632" s="40"/>
      <c r="P632" s="37"/>
      <c r="Q632" s="436"/>
      <c r="R632" s="247"/>
      <c r="S632" s="247"/>
      <c r="T632" s="247"/>
      <c r="U632" s="247"/>
      <c r="V632" s="247"/>
      <c r="W632" s="247"/>
      <c r="X632" s="247"/>
      <c r="Y632" s="247"/>
      <c r="Z632" s="247"/>
      <c r="AA632" s="247"/>
      <c r="AB632" s="247"/>
      <c r="AC632" s="247"/>
    </row>
    <row r="633">
      <c r="A633" s="433" t="s">
        <v>2418</v>
      </c>
      <c r="B633" s="290" t="s">
        <v>1916</v>
      </c>
      <c r="C633" s="247"/>
      <c r="D633" s="290" t="s">
        <v>1670</v>
      </c>
      <c r="E633" s="434">
        <v>45761.0</v>
      </c>
      <c r="F633" s="453"/>
      <c r="G633" s="37"/>
      <c r="H633" s="37"/>
      <c r="I633" s="36">
        <v>38.43</v>
      </c>
      <c r="J633" s="37">
        <v>2.37</v>
      </c>
      <c r="K633" s="37">
        <v>0.91</v>
      </c>
      <c r="L633" s="40"/>
      <c r="M633" s="37"/>
      <c r="N633" s="37"/>
      <c r="O633" s="40"/>
      <c r="P633" s="37"/>
      <c r="Q633" s="436"/>
      <c r="R633" s="247"/>
      <c r="S633" s="247"/>
      <c r="T633" s="247"/>
      <c r="U633" s="247"/>
      <c r="V633" s="247"/>
      <c r="W633" s="247"/>
      <c r="X633" s="247"/>
      <c r="Y633" s="247"/>
      <c r="Z633" s="247"/>
      <c r="AA633" s="247"/>
      <c r="AB633" s="247"/>
      <c r="AC633" s="247"/>
    </row>
    <row r="634">
      <c r="A634" s="433" t="s">
        <v>2419</v>
      </c>
      <c r="B634" s="290" t="s">
        <v>1916</v>
      </c>
      <c r="C634" s="247"/>
      <c r="D634" s="290" t="s">
        <v>1670</v>
      </c>
      <c r="E634" s="434">
        <v>45761.0</v>
      </c>
      <c r="F634" s="453"/>
      <c r="G634" s="37"/>
      <c r="H634" s="37"/>
      <c r="I634" s="36">
        <v>31.1</v>
      </c>
      <c r="J634" s="37">
        <v>0.84</v>
      </c>
      <c r="K634" s="37">
        <v>1.52</v>
      </c>
      <c r="L634" s="40"/>
      <c r="M634" s="37"/>
      <c r="N634" s="37"/>
      <c r="O634" s="40"/>
      <c r="P634" s="37"/>
      <c r="Q634" s="436"/>
      <c r="R634" s="247"/>
      <c r="S634" s="247"/>
      <c r="T634" s="247"/>
      <c r="U634" s="247"/>
      <c r="V634" s="247"/>
      <c r="W634" s="247"/>
      <c r="X634" s="247"/>
      <c r="Y634" s="247"/>
      <c r="Z634" s="247"/>
      <c r="AA634" s="247"/>
      <c r="AB634" s="247"/>
      <c r="AC634" s="247"/>
    </row>
    <row r="635">
      <c r="A635" s="433" t="s">
        <v>2420</v>
      </c>
      <c r="B635" s="290" t="s">
        <v>1916</v>
      </c>
      <c r="C635" s="247"/>
      <c r="D635" s="290" t="s">
        <v>1689</v>
      </c>
      <c r="E635" s="434">
        <v>45761.0</v>
      </c>
      <c r="F635" s="36"/>
      <c r="G635" s="37"/>
      <c r="H635" s="37"/>
      <c r="I635" s="36">
        <v>23.36</v>
      </c>
      <c r="J635" s="37">
        <v>0.87</v>
      </c>
      <c r="K635" s="37">
        <v>0.45</v>
      </c>
      <c r="L635" s="40"/>
      <c r="M635" s="37"/>
      <c r="N635" s="37"/>
      <c r="O635" s="40"/>
      <c r="P635" s="37"/>
      <c r="Q635" s="436"/>
      <c r="R635" s="247"/>
      <c r="S635" s="247"/>
      <c r="T635" s="247"/>
      <c r="U635" s="247"/>
      <c r="V635" s="247"/>
      <c r="W635" s="247"/>
      <c r="X635" s="247"/>
      <c r="Y635" s="247"/>
      <c r="Z635" s="247"/>
      <c r="AA635" s="247"/>
      <c r="AB635" s="247"/>
      <c r="AC635" s="247"/>
    </row>
    <row r="636">
      <c r="A636" s="433" t="s">
        <v>2421</v>
      </c>
      <c r="B636" s="290" t="s">
        <v>1916</v>
      </c>
      <c r="C636" s="247"/>
      <c r="D636" s="290" t="s">
        <v>1670</v>
      </c>
      <c r="E636" s="434">
        <v>45761.0</v>
      </c>
      <c r="F636" s="453"/>
      <c r="G636" s="37"/>
      <c r="H636" s="37"/>
      <c r="I636" s="36">
        <v>33.04</v>
      </c>
      <c r="J636" s="37">
        <v>1.39</v>
      </c>
      <c r="K636" s="37">
        <v>0.74</v>
      </c>
      <c r="L636" s="40"/>
      <c r="M636" s="37"/>
      <c r="N636" s="37"/>
      <c r="O636" s="40"/>
      <c r="P636" s="37"/>
      <c r="Q636" s="436"/>
      <c r="R636" s="247"/>
      <c r="S636" s="247"/>
      <c r="T636" s="247"/>
      <c r="U636" s="247"/>
      <c r="V636" s="247"/>
      <c r="W636" s="247"/>
      <c r="X636" s="247"/>
      <c r="Y636" s="247"/>
      <c r="Z636" s="247"/>
      <c r="AA636" s="247"/>
      <c r="AB636" s="247"/>
      <c r="AC636" s="247"/>
    </row>
    <row r="637">
      <c r="A637" s="433" t="s">
        <v>2422</v>
      </c>
      <c r="B637" s="290" t="s">
        <v>1916</v>
      </c>
      <c r="C637" s="247"/>
      <c r="D637" s="290" t="s">
        <v>1691</v>
      </c>
      <c r="E637" s="434">
        <v>45761.0</v>
      </c>
      <c r="F637" s="453"/>
      <c r="G637" s="37"/>
      <c r="H637" s="37"/>
      <c r="I637" s="36">
        <v>30.54</v>
      </c>
      <c r="J637" s="37">
        <v>1.26</v>
      </c>
      <c r="K637" s="37">
        <v>1.11</v>
      </c>
      <c r="L637" s="40"/>
      <c r="M637" s="37"/>
      <c r="N637" s="37"/>
      <c r="O637" s="40"/>
      <c r="P637" s="37"/>
      <c r="Q637" s="436"/>
      <c r="R637" s="247"/>
      <c r="S637" s="247"/>
      <c r="T637" s="247"/>
      <c r="U637" s="247"/>
      <c r="V637" s="247"/>
      <c r="W637" s="247"/>
      <c r="X637" s="247"/>
      <c r="Y637" s="247"/>
      <c r="Z637" s="247"/>
      <c r="AA637" s="247"/>
      <c r="AB637" s="247"/>
      <c r="AC637" s="247"/>
    </row>
    <row r="638">
      <c r="A638" s="433" t="s">
        <v>2423</v>
      </c>
      <c r="B638" s="290" t="s">
        <v>1916</v>
      </c>
      <c r="C638" s="247"/>
      <c r="D638" s="290" t="s">
        <v>1926</v>
      </c>
      <c r="E638" s="434">
        <v>45761.0</v>
      </c>
      <c r="F638" s="453"/>
      <c r="G638" s="37"/>
      <c r="H638" s="37"/>
      <c r="I638" s="36">
        <v>33.12</v>
      </c>
      <c r="J638" s="37">
        <v>1.7</v>
      </c>
      <c r="K638" s="37">
        <v>0.9</v>
      </c>
      <c r="L638" s="40"/>
      <c r="M638" s="37"/>
      <c r="N638" s="37"/>
      <c r="O638" s="40"/>
      <c r="P638" s="37"/>
      <c r="Q638" s="436"/>
      <c r="R638" s="247"/>
      <c r="S638" s="247"/>
      <c r="T638" s="247"/>
      <c r="U638" s="247"/>
      <c r="V638" s="247"/>
      <c r="W638" s="247"/>
      <c r="X638" s="247"/>
      <c r="Y638" s="247"/>
      <c r="Z638" s="247"/>
      <c r="AA638" s="247"/>
      <c r="AB638" s="247"/>
      <c r="AC638" s="247"/>
    </row>
    <row r="639">
      <c r="A639" s="433" t="s">
        <v>2424</v>
      </c>
      <c r="B639" s="290" t="s">
        <v>1916</v>
      </c>
      <c r="C639" s="247"/>
      <c r="D639" s="290" t="s">
        <v>2373</v>
      </c>
      <c r="E639" s="434">
        <v>45761.0</v>
      </c>
      <c r="F639" s="453"/>
      <c r="G639" s="37"/>
      <c r="H639" s="37"/>
      <c r="I639" s="36">
        <v>39.66</v>
      </c>
      <c r="J639" s="37">
        <v>1.97</v>
      </c>
      <c r="K639" s="37">
        <v>3.33</v>
      </c>
      <c r="L639" s="40"/>
      <c r="M639" s="37"/>
      <c r="N639" s="37"/>
      <c r="O639" s="40"/>
      <c r="P639" s="37"/>
      <c r="Q639" s="436"/>
      <c r="R639" s="247"/>
      <c r="S639" s="247"/>
      <c r="T639" s="247"/>
      <c r="U639" s="247"/>
      <c r="V639" s="247"/>
      <c r="W639" s="247"/>
      <c r="X639" s="247"/>
      <c r="Y639" s="247"/>
      <c r="Z639" s="247"/>
      <c r="AA639" s="247"/>
      <c r="AB639" s="247"/>
      <c r="AC639" s="247"/>
    </row>
    <row r="640">
      <c r="A640" s="433" t="s">
        <v>2425</v>
      </c>
      <c r="B640" s="290" t="s">
        <v>1916</v>
      </c>
      <c r="C640" s="247"/>
      <c r="D640" s="290" t="s">
        <v>1670</v>
      </c>
      <c r="E640" s="434">
        <v>45761.0</v>
      </c>
      <c r="F640" s="139"/>
      <c r="G640" s="37"/>
      <c r="H640" s="37"/>
      <c r="I640" s="36">
        <v>32.36</v>
      </c>
      <c r="J640" s="37">
        <v>3.3</v>
      </c>
      <c r="K640" s="37">
        <v>0.55</v>
      </c>
      <c r="L640" s="40"/>
      <c r="M640" s="37"/>
      <c r="N640" s="37"/>
      <c r="O640" s="40"/>
      <c r="P640" s="37"/>
      <c r="Q640" s="436"/>
      <c r="R640" s="247"/>
      <c r="S640" s="247"/>
      <c r="T640" s="247"/>
      <c r="U640" s="247"/>
      <c r="V640" s="247"/>
      <c r="W640" s="247"/>
      <c r="X640" s="247"/>
      <c r="Y640" s="247"/>
      <c r="Z640" s="247"/>
      <c r="AA640" s="247"/>
      <c r="AB640" s="247"/>
      <c r="AC640" s="247"/>
    </row>
    <row r="641">
      <c r="A641" s="433" t="s">
        <v>2426</v>
      </c>
      <c r="B641" s="290" t="s">
        <v>1916</v>
      </c>
      <c r="C641" s="247"/>
      <c r="D641" s="290" t="s">
        <v>1670</v>
      </c>
      <c r="E641" s="434">
        <v>45761.0</v>
      </c>
      <c r="F641" s="139"/>
      <c r="G641" s="37"/>
      <c r="H641" s="37"/>
      <c r="I641" s="36">
        <v>32.0</v>
      </c>
      <c r="J641" s="37">
        <v>1.69</v>
      </c>
      <c r="K641" s="37">
        <v>0.85</v>
      </c>
      <c r="L641" s="40"/>
      <c r="M641" s="37"/>
      <c r="N641" s="37"/>
      <c r="O641" s="40"/>
      <c r="P641" s="37"/>
      <c r="Q641" s="436"/>
      <c r="R641" s="247"/>
      <c r="S641" s="247"/>
      <c r="T641" s="247"/>
      <c r="U641" s="247"/>
      <c r="V641" s="247"/>
      <c r="W641" s="247"/>
      <c r="X641" s="247"/>
      <c r="Y641" s="247"/>
      <c r="Z641" s="247"/>
      <c r="AA641" s="247"/>
      <c r="AB641" s="247"/>
      <c r="AC641" s="247"/>
    </row>
    <row r="642">
      <c r="A642" s="433" t="s">
        <v>2427</v>
      </c>
      <c r="B642" s="290" t="s">
        <v>1916</v>
      </c>
      <c r="C642" s="247"/>
      <c r="D642" s="290" t="s">
        <v>1672</v>
      </c>
      <c r="E642" s="434">
        <v>45761.0</v>
      </c>
      <c r="F642" s="139"/>
      <c r="G642" s="37"/>
      <c r="H642" s="37"/>
      <c r="I642" s="36">
        <v>42.07</v>
      </c>
      <c r="J642" s="37">
        <v>1.94</v>
      </c>
      <c r="K642" s="37">
        <v>0.98</v>
      </c>
      <c r="L642" s="40"/>
      <c r="M642" s="37"/>
      <c r="N642" s="37"/>
      <c r="O642" s="40"/>
      <c r="P642" s="37"/>
      <c r="Q642" s="436"/>
      <c r="R642" s="247"/>
      <c r="S642" s="247"/>
      <c r="T642" s="247"/>
      <c r="U642" s="247"/>
      <c r="V642" s="247"/>
      <c r="W642" s="247"/>
      <c r="X642" s="247"/>
      <c r="Y642" s="247"/>
      <c r="Z642" s="247"/>
      <c r="AA642" s="247"/>
      <c r="AB642" s="247"/>
      <c r="AC642" s="247"/>
    </row>
    <row r="643">
      <c r="A643" s="433" t="s">
        <v>2428</v>
      </c>
      <c r="B643" s="290" t="s">
        <v>1916</v>
      </c>
      <c r="C643" s="247"/>
      <c r="D643" s="290" t="s">
        <v>1926</v>
      </c>
      <c r="E643" s="434">
        <v>45761.0</v>
      </c>
      <c r="F643" s="139"/>
      <c r="G643" s="37"/>
      <c r="H643" s="37"/>
      <c r="I643" s="36">
        <v>38.37</v>
      </c>
      <c r="J643" s="37">
        <v>1.3</v>
      </c>
      <c r="K643" s="37">
        <v>0.91</v>
      </c>
      <c r="L643" s="40"/>
      <c r="M643" s="37"/>
      <c r="N643" s="37"/>
      <c r="O643" s="40"/>
      <c r="P643" s="37"/>
      <c r="Q643" s="436"/>
      <c r="R643" s="247"/>
      <c r="S643" s="247"/>
      <c r="T643" s="247"/>
      <c r="U643" s="247"/>
      <c r="V643" s="247"/>
      <c r="W643" s="247"/>
      <c r="X643" s="247"/>
      <c r="Y643" s="247"/>
      <c r="Z643" s="247"/>
      <c r="AA643" s="247"/>
      <c r="AB643" s="247"/>
      <c r="AC643" s="247"/>
    </row>
    <row r="644">
      <c r="A644" s="457" t="s">
        <v>2429</v>
      </c>
      <c r="B644" s="290" t="s">
        <v>1916</v>
      </c>
      <c r="C644" s="247"/>
      <c r="D644" s="247"/>
      <c r="E644" s="289">
        <v>45762.0</v>
      </c>
      <c r="F644" s="141"/>
      <c r="G644" s="37"/>
      <c r="H644" s="37"/>
      <c r="I644" s="141"/>
      <c r="J644" s="37"/>
      <c r="K644" s="37"/>
      <c r="L644" s="40"/>
      <c r="M644" s="37"/>
      <c r="N644" s="37"/>
      <c r="O644" s="458">
        <v>4.53</v>
      </c>
      <c r="P644" s="459">
        <v>2.57</v>
      </c>
      <c r="Q644" s="436"/>
      <c r="R644" s="284" t="s">
        <v>2430</v>
      </c>
      <c r="S644" s="247"/>
      <c r="T644" s="247"/>
      <c r="U644" s="247"/>
      <c r="V644" s="247"/>
      <c r="W644" s="247"/>
      <c r="X644" s="247"/>
      <c r="Y644" s="247"/>
      <c r="Z644" s="247"/>
      <c r="AA644" s="247"/>
      <c r="AB644" s="247"/>
      <c r="AC644" s="247"/>
    </row>
    <row r="645">
      <c r="A645" s="433" t="s">
        <v>2431</v>
      </c>
      <c r="B645" s="290" t="s">
        <v>1916</v>
      </c>
      <c r="C645" s="247"/>
      <c r="D645" s="290" t="s">
        <v>1662</v>
      </c>
      <c r="E645" s="434">
        <v>45765.0</v>
      </c>
      <c r="F645" s="453"/>
      <c r="G645" s="37"/>
      <c r="H645" s="37"/>
      <c r="I645" s="36">
        <v>11.84</v>
      </c>
      <c r="J645" s="37">
        <v>0.48</v>
      </c>
      <c r="K645" s="37">
        <v>0.3</v>
      </c>
      <c r="L645" s="40"/>
      <c r="M645" s="37"/>
      <c r="N645" s="37"/>
      <c r="O645" s="40"/>
      <c r="P645" s="37"/>
      <c r="Q645" s="436"/>
      <c r="R645" s="247"/>
      <c r="S645" s="247"/>
      <c r="T645" s="247"/>
      <c r="U645" s="247"/>
      <c r="V645" s="247"/>
      <c r="W645" s="247"/>
      <c r="X645" s="247"/>
      <c r="Y645" s="247"/>
      <c r="Z645" s="247"/>
      <c r="AA645" s="247"/>
      <c r="AB645" s="247"/>
      <c r="AC645" s="247"/>
    </row>
    <row r="646">
      <c r="A646" s="433" t="s">
        <v>2432</v>
      </c>
      <c r="B646" s="290" t="s">
        <v>1916</v>
      </c>
      <c r="C646" s="247"/>
      <c r="D646" s="290" t="s">
        <v>1672</v>
      </c>
      <c r="E646" s="434">
        <v>45765.0</v>
      </c>
      <c r="F646" s="453"/>
      <c r="G646" s="37"/>
      <c r="H646" s="37"/>
      <c r="I646" s="36">
        <v>45.29</v>
      </c>
      <c r="J646" s="37">
        <v>0.18</v>
      </c>
      <c r="K646" s="37">
        <v>1.01</v>
      </c>
      <c r="L646" s="40"/>
      <c r="M646" s="37"/>
      <c r="N646" s="37"/>
      <c r="O646" s="40"/>
      <c r="P646" s="37"/>
      <c r="Q646" s="436"/>
      <c r="R646" s="247"/>
      <c r="S646" s="247"/>
      <c r="T646" s="247"/>
      <c r="U646" s="247"/>
      <c r="V646" s="247"/>
      <c r="W646" s="247"/>
      <c r="X646" s="247"/>
      <c r="Y646" s="247"/>
      <c r="Z646" s="247"/>
      <c r="AA646" s="247"/>
      <c r="AB646" s="247"/>
      <c r="AC646" s="247"/>
    </row>
    <row r="647">
      <c r="A647" s="433" t="s">
        <v>2433</v>
      </c>
      <c r="B647" s="290" t="s">
        <v>1916</v>
      </c>
      <c r="C647" s="247"/>
      <c r="D647" s="290" t="s">
        <v>1689</v>
      </c>
      <c r="E647" s="434">
        <v>45765.0</v>
      </c>
      <c r="F647" s="453"/>
      <c r="G647" s="37"/>
      <c r="H647" s="37"/>
      <c r="I647" s="36">
        <v>25.59</v>
      </c>
      <c r="J647" s="37">
        <v>0.97</v>
      </c>
      <c r="K647" s="37"/>
      <c r="L647" s="40"/>
      <c r="M647" s="37"/>
      <c r="N647" s="37"/>
      <c r="O647" s="40"/>
      <c r="P647" s="37"/>
      <c r="Q647" s="436"/>
      <c r="R647" s="247"/>
      <c r="S647" s="247"/>
      <c r="T647" s="247"/>
      <c r="U647" s="247"/>
      <c r="V647" s="247"/>
      <c r="W647" s="247"/>
      <c r="X647" s="247"/>
      <c r="Y647" s="247"/>
      <c r="Z647" s="247"/>
      <c r="AA647" s="247"/>
      <c r="AB647" s="247"/>
      <c r="AC647" s="247"/>
    </row>
    <row r="648">
      <c r="A648" s="433" t="s">
        <v>2434</v>
      </c>
      <c r="B648" s="290" t="s">
        <v>1916</v>
      </c>
      <c r="C648" s="247"/>
      <c r="D648" s="290" t="s">
        <v>1670</v>
      </c>
      <c r="E648" s="434">
        <v>45765.0</v>
      </c>
      <c r="F648" s="453"/>
      <c r="G648" s="37"/>
      <c r="H648" s="37"/>
      <c r="I648" s="36">
        <v>32.69</v>
      </c>
      <c r="J648" s="37">
        <v>0.49</v>
      </c>
      <c r="K648" s="37">
        <v>0.76</v>
      </c>
      <c r="L648" s="40"/>
      <c r="M648" s="37"/>
      <c r="N648" s="37"/>
      <c r="O648" s="40"/>
      <c r="P648" s="37"/>
      <c r="Q648" s="436"/>
      <c r="R648" s="247"/>
      <c r="S648" s="247"/>
      <c r="T648" s="247"/>
      <c r="U648" s="247"/>
      <c r="V648" s="247"/>
      <c r="W648" s="247"/>
      <c r="X648" s="247"/>
      <c r="Y648" s="247"/>
      <c r="Z648" s="247"/>
      <c r="AA648" s="247"/>
      <c r="AB648" s="247"/>
      <c r="AC648" s="247"/>
    </row>
    <row r="649">
      <c r="A649" s="433" t="s">
        <v>2435</v>
      </c>
      <c r="B649" s="290" t="s">
        <v>1916</v>
      </c>
      <c r="C649" s="247"/>
      <c r="D649" s="290" t="s">
        <v>1689</v>
      </c>
      <c r="E649" s="434">
        <v>45765.0</v>
      </c>
      <c r="F649" s="453"/>
      <c r="G649" s="37"/>
      <c r="H649" s="37"/>
      <c r="I649" s="36">
        <v>24.38</v>
      </c>
      <c r="J649" s="37">
        <v>0.41</v>
      </c>
      <c r="K649" s="37">
        <v>0.42</v>
      </c>
      <c r="L649" s="40"/>
      <c r="M649" s="37"/>
      <c r="N649" s="37"/>
      <c r="O649" s="40"/>
      <c r="P649" s="37"/>
      <c r="Q649" s="436"/>
      <c r="R649" s="247"/>
      <c r="S649" s="247"/>
      <c r="T649" s="247"/>
      <c r="U649" s="247"/>
      <c r="V649" s="247"/>
      <c r="W649" s="247"/>
      <c r="X649" s="247"/>
      <c r="Y649" s="247"/>
      <c r="Z649" s="247"/>
      <c r="AA649" s="247"/>
      <c r="AB649" s="247"/>
      <c r="AC649" s="247"/>
    </row>
    <row r="650">
      <c r="A650" s="433" t="s">
        <v>2436</v>
      </c>
      <c r="B650" s="290" t="s">
        <v>1916</v>
      </c>
      <c r="C650" s="247"/>
      <c r="D650" s="290" t="s">
        <v>1926</v>
      </c>
      <c r="E650" s="434">
        <v>45765.0</v>
      </c>
      <c r="F650" s="141"/>
      <c r="G650" s="37"/>
      <c r="H650" s="37"/>
      <c r="I650" s="36">
        <v>31.9</v>
      </c>
      <c r="J650" s="37">
        <v>8.03</v>
      </c>
      <c r="K650" s="37">
        <v>4.81</v>
      </c>
      <c r="L650" s="40"/>
      <c r="M650" s="37"/>
      <c r="N650" s="37"/>
      <c r="O650" s="40"/>
      <c r="P650" s="37"/>
      <c r="Q650" s="436"/>
      <c r="R650" s="247"/>
      <c r="S650" s="247"/>
      <c r="T650" s="247"/>
      <c r="U650" s="247"/>
      <c r="V650" s="247"/>
      <c r="W650" s="247"/>
      <c r="X650" s="247"/>
      <c r="Y650" s="247"/>
      <c r="Z650" s="247"/>
      <c r="AA650" s="247"/>
      <c r="AB650" s="247"/>
      <c r="AC650" s="247"/>
    </row>
    <row r="651">
      <c r="A651" s="433" t="s">
        <v>2437</v>
      </c>
      <c r="B651" s="290" t="s">
        <v>1916</v>
      </c>
      <c r="C651" s="247"/>
      <c r="D651" s="290" t="s">
        <v>2280</v>
      </c>
      <c r="E651" s="434">
        <v>45765.0</v>
      </c>
      <c r="F651" s="141"/>
      <c r="G651" s="37"/>
      <c r="H651" s="37"/>
      <c r="I651" s="36">
        <v>46.25</v>
      </c>
      <c r="J651" s="37">
        <v>1.67</v>
      </c>
      <c r="K651" s="37">
        <v>2.17</v>
      </c>
      <c r="L651" s="40"/>
      <c r="M651" s="37"/>
      <c r="N651" s="37"/>
      <c r="O651" s="40"/>
      <c r="P651" s="37"/>
      <c r="Q651" s="436"/>
      <c r="R651" s="247"/>
      <c r="S651" s="247"/>
      <c r="T651" s="247"/>
      <c r="U651" s="247"/>
      <c r="V651" s="247"/>
      <c r="W651" s="247"/>
      <c r="X651" s="247"/>
      <c r="Y651" s="247"/>
      <c r="Z651" s="247"/>
      <c r="AA651" s="247"/>
      <c r="AB651" s="247"/>
      <c r="AC651" s="247"/>
    </row>
    <row r="652">
      <c r="A652" s="433" t="s">
        <v>2438</v>
      </c>
      <c r="B652" s="290" t="s">
        <v>1916</v>
      </c>
      <c r="C652" s="247"/>
      <c r="D652" s="290" t="s">
        <v>1670</v>
      </c>
      <c r="E652" s="434">
        <v>45765.0</v>
      </c>
      <c r="F652" s="141"/>
      <c r="G652" s="37"/>
      <c r="H652" s="37"/>
      <c r="I652" s="36">
        <v>35.52</v>
      </c>
      <c r="J652" s="37">
        <v>3.33</v>
      </c>
      <c r="K652" s="37">
        <v>1.84</v>
      </c>
      <c r="L652" s="40"/>
      <c r="M652" s="37"/>
      <c r="N652" s="37"/>
      <c r="O652" s="40"/>
      <c r="P652" s="37"/>
      <c r="Q652" s="436"/>
      <c r="R652" s="247"/>
      <c r="S652" s="247"/>
      <c r="T652" s="247"/>
      <c r="U652" s="247"/>
      <c r="V652" s="247"/>
      <c r="W652" s="247"/>
      <c r="X652" s="247"/>
      <c r="Y652" s="247"/>
      <c r="Z652" s="247"/>
      <c r="AA652" s="247"/>
      <c r="AB652" s="247"/>
      <c r="AC652" s="247"/>
    </row>
    <row r="653">
      <c r="A653" s="433" t="s">
        <v>2439</v>
      </c>
      <c r="B653" s="290" t="s">
        <v>1916</v>
      </c>
      <c r="C653" s="247"/>
      <c r="D653" s="290" t="s">
        <v>1672</v>
      </c>
      <c r="E653" s="434">
        <v>45765.0</v>
      </c>
      <c r="F653" s="141"/>
      <c r="G653" s="37"/>
      <c r="H653" s="37"/>
      <c r="I653" s="36">
        <v>43.97</v>
      </c>
      <c r="J653" s="37">
        <v>5.87</v>
      </c>
      <c r="K653" s="37">
        <v>1.8</v>
      </c>
      <c r="L653" s="40"/>
      <c r="M653" s="37"/>
      <c r="N653" s="37"/>
      <c r="O653" s="40"/>
      <c r="P653" s="37"/>
      <c r="Q653" s="436"/>
      <c r="R653" s="247"/>
      <c r="S653" s="247"/>
      <c r="T653" s="247"/>
      <c r="U653" s="247"/>
      <c r="V653" s="247"/>
      <c r="W653" s="247"/>
      <c r="X653" s="247"/>
      <c r="Y653" s="247"/>
      <c r="Z653" s="247"/>
      <c r="AA653" s="247"/>
      <c r="AB653" s="247"/>
      <c r="AC653" s="247"/>
    </row>
    <row r="654">
      <c r="A654" s="433" t="s">
        <v>2440</v>
      </c>
      <c r="B654" s="290" t="s">
        <v>1916</v>
      </c>
      <c r="C654" s="247"/>
      <c r="D654" s="290" t="s">
        <v>1646</v>
      </c>
      <c r="E654" s="434">
        <v>45765.0</v>
      </c>
      <c r="F654" s="141"/>
      <c r="G654" s="39"/>
      <c r="H654" s="39"/>
      <c r="I654" s="36">
        <v>24.56</v>
      </c>
      <c r="J654" s="37">
        <v>0.71</v>
      </c>
      <c r="K654" s="37">
        <v>1.51</v>
      </c>
      <c r="L654" s="40"/>
      <c r="M654" s="37"/>
      <c r="N654" s="37"/>
      <c r="O654" s="40"/>
      <c r="P654" s="37"/>
      <c r="Q654" s="436"/>
      <c r="R654" s="247"/>
      <c r="S654" s="247"/>
      <c r="T654" s="247"/>
      <c r="U654" s="247"/>
      <c r="V654" s="247"/>
      <c r="W654" s="247"/>
      <c r="X654" s="247"/>
      <c r="Y654" s="247"/>
      <c r="Z654" s="247"/>
      <c r="AA654" s="247"/>
      <c r="AB654" s="247"/>
      <c r="AC654" s="247"/>
    </row>
    <row r="655">
      <c r="A655" s="433" t="s">
        <v>2441</v>
      </c>
      <c r="B655" s="290" t="s">
        <v>1916</v>
      </c>
      <c r="C655" s="247"/>
      <c r="D655" s="290" t="s">
        <v>2266</v>
      </c>
      <c r="E655" s="434">
        <v>45765.0</v>
      </c>
      <c r="F655" s="141"/>
      <c r="G655" s="39"/>
      <c r="H655" s="39"/>
      <c r="I655" s="36">
        <v>19.3</v>
      </c>
      <c r="J655" s="37">
        <v>5.33</v>
      </c>
      <c r="K655" s="37"/>
      <c r="L655" s="40"/>
      <c r="M655" s="37"/>
      <c r="N655" s="37"/>
      <c r="O655" s="40"/>
      <c r="P655" s="37"/>
      <c r="Q655" s="436"/>
      <c r="R655" s="247"/>
      <c r="S655" s="247"/>
      <c r="T655" s="247"/>
      <c r="U655" s="247"/>
      <c r="V655" s="247"/>
      <c r="W655" s="247"/>
      <c r="X655" s="247"/>
      <c r="Y655" s="247"/>
      <c r="Z655" s="247"/>
      <c r="AA655" s="247"/>
      <c r="AB655" s="247"/>
      <c r="AC655" s="247"/>
    </row>
    <row r="656">
      <c r="A656" s="433" t="s">
        <v>2442</v>
      </c>
      <c r="B656" s="290" t="s">
        <v>1916</v>
      </c>
      <c r="C656" s="247"/>
      <c r="D656" s="290" t="s">
        <v>1670</v>
      </c>
      <c r="E656" s="434">
        <v>45765.0</v>
      </c>
      <c r="F656" s="141"/>
      <c r="G656" s="39"/>
      <c r="H656" s="39"/>
      <c r="I656" s="36">
        <v>32.29</v>
      </c>
      <c r="J656" s="37">
        <v>6.18</v>
      </c>
      <c r="K656" s="37">
        <v>1.55</v>
      </c>
      <c r="L656" s="40"/>
      <c r="M656" s="37"/>
      <c r="N656" s="37"/>
      <c r="O656" s="40"/>
      <c r="P656" s="37"/>
      <c r="Q656" s="436"/>
      <c r="R656" s="247"/>
      <c r="S656" s="247"/>
      <c r="T656" s="247"/>
      <c r="U656" s="247"/>
      <c r="V656" s="247"/>
      <c r="W656" s="247"/>
      <c r="X656" s="247"/>
      <c r="Y656" s="247"/>
      <c r="Z656" s="247"/>
      <c r="AA656" s="247"/>
      <c r="AB656" s="247"/>
      <c r="AC656" s="247"/>
    </row>
    <row r="657">
      <c r="A657" s="433" t="s">
        <v>2443</v>
      </c>
      <c r="B657" s="290" t="s">
        <v>1916</v>
      </c>
      <c r="C657" s="247"/>
      <c r="D657" s="290" t="s">
        <v>1670</v>
      </c>
      <c r="E657" s="434">
        <v>45765.0</v>
      </c>
      <c r="F657" s="141"/>
      <c r="G657" s="39"/>
      <c r="H657" s="39"/>
      <c r="I657" s="36">
        <v>33.93</v>
      </c>
      <c r="J657" s="37">
        <v>1.08</v>
      </c>
      <c r="K657" s="37">
        <v>1.37</v>
      </c>
      <c r="L657" s="40"/>
      <c r="M657" s="37"/>
      <c r="N657" s="37"/>
      <c r="O657" s="40"/>
      <c r="P657" s="37"/>
      <c r="Q657" s="436"/>
      <c r="R657" s="247"/>
      <c r="S657" s="247"/>
      <c r="T657" s="247"/>
      <c r="U657" s="247"/>
      <c r="V657" s="247"/>
      <c r="W657" s="247"/>
      <c r="X657" s="247"/>
      <c r="Y657" s="247"/>
      <c r="Z657" s="247"/>
      <c r="AA657" s="247"/>
      <c r="AB657" s="247"/>
      <c r="AC657" s="247"/>
    </row>
    <row r="658">
      <c r="A658" s="433" t="s">
        <v>2444</v>
      </c>
      <c r="B658" s="290" t="s">
        <v>1916</v>
      </c>
      <c r="C658" s="247"/>
      <c r="D658" s="290" t="s">
        <v>1639</v>
      </c>
      <c r="E658" s="434">
        <v>45765.0</v>
      </c>
      <c r="F658" s="141"/>
      <c r="G658" s="37"/>
      <c r="H658" s="37"/>
      <c r="I658" s="36">
        <v>16.68</v>
      </c>
      <c r="J658" s="37">
        <v>4.32</v>
      </c>
      <c r="K658" s="37">
        <v>1.27</v>
      </c>
      <c r="L658" s="40"/>
      <c r="M658" s="37"/>
      <c r="N658" s="37"/>
      <c r="O658" s="40"/>
      <c r="P658" s="37"/>
      <c r="Q658" s="436"/>
      <c r="R658" s="247"/>
      <c r="S658" s="247"/>
      <c r="T658" s="247"/>
      <c r="U658" s="247"/>
      <c r="V658" s="247"/>
      <c r="W658" s="247"/>
      <c r="X658" s="247"/>
      <c r="Y658" s="247"/>
      <c r="Z658" s="247"/>
      <c r="AA658" s="247"/>
      <c r="AB658" s="247"/>
      <c r="AC658" s="247"/>
    </row>
    <row r="659">
      <c r="A659" s="433" t="s">
        <v>2445</v>
      </c>
      <c r="B659" s="290" t="s">
        <v>1916</v>
      </c>
      <c r="C659" s="247"/>
      <c r="D659" s="290" t="s">
        <v>1672</v>
      </c>
      <c r="E659" s="434">
        <v>45765.0</v>
      </c>
      <c r="F659" s="141"/>
      <c r="G659" s="37"/>
      <c r="H659" s="37"/>
      <c r="I659" s="36">
        <v>44.84</v>
      </c>
      <c r="J659" s="37">
        <v>0.43</v>
      </c>
      <c r="K659" s="37">
        <v>2.1</v>
      </c>
      <c r="L659" s="40"/>
      <c r="M659" s="37"/>
      <c r="N659" s="37"/>
      <c r="O659" s="40"/>
      <c r="P659" s="37"/>
      <c r="Q659" s="436"/>
      <c r="R659" s="247"/>
      <c r="S659" s="247"/>
      <c r="T659" s="247"/>
      <c r="U659" s="247"/>
      <c r="V659" s="247"/>
      <c r="W659" s="247"/>
      <c r="X659" s="247"/>
      <c r="Y659" s="247"/>
      <c r="Z659" s="247"/>
      <c r="AA659" s="247"/>
      <c r="AB659" s="247"/>
      <c r="AC659" s="247"/>
    </row>
    <row r="660">
      <c r="A660" s="433" t="s">
        <v>2446</v>
      </c>
      <c r="B660" s="290" t="s">
        <v>1916</v>
      </c>
      <c r="C660" s="247"/>
      <c r="D660" s="290" t="s">
        <v>1670</v>
      </c>
      <c r="E660" s="434">
        <v>45765.0</v>
      </c>
      <c r="F660" s="141"/>
      <c r="G660" s="37"/>
      <c r="H660" s="37"/>
      <c r="I660" s="36">
        <v>35.48</v>
      </c>
      <c r="J660" s="37">
        <v>10.88</v>
      </c>
      <c r="K660" s="37">
        <v>1.2</v>
      </c>
      <c r="L660" s="40"/>
      <c r="M660" s="37"/>
      <c r="N660" s="37"/>
      <c r="O660" s="40"/>
      <c r="P660" s="37"/>
      <c r="Q660" s="436"/>
      <c r="R660" s="247"/>
      <c r="S660" s="247"/>
      <c r="T660" s="247"/>
      <c r="U660" s="247"/>
      <c r="V660" s="247"/>
      <c r="W660" s="247"/>
      <c r="X660" s="247"/>
      <c r="Y660" s="247"/>
      <c r="Z660" s="247"/>
      <c r="AA660" s="247"/>
      <c r="AB660" s="247"/>
      <c r="AC660" s="247"/>
    </row>
    <row r="661">
      <c r="A661" s="433" t="s">
        <v>2447</v>
      </c>
      <c r="B661" s="290" t="s">
        <v>1916</v>
      </c>
      <c r="C661" s="247"/>
      <c r="D661" s="290" t="s">
        <v>1670</v>
      </c>
      <c r="E661" s="434">
        <v>45765.0</v>
      </c>
      <c r="F661" s="141"/>
      <c r="G661" s="37"/>
      <c r="H661" s="37"/>
      <c r="I661" s="36">
        <v>36.42</v>
      </c>
      <c r="J661" s="37">
        <v>10.87</v>
      </c>
      <c r="K661" s="37">
        <v>1.48</v>
      </c>
      <c r="L661" s="40"/>
      <c r="M661" s="37"/>
      <c r="N661" s="37"/>
      <c r="O661" s="40"/>
      <c r="P661" s="37"/>
      <c r="Q661" s="436"/>
      <c r="R661" s="247"/>
      <c r="S661" s="247"/>
      <c r="T661" s="247"/>
      <c r="U661" s="247"/>
      <c r="V661" s="247"/>
      <c r="W661" s="247"/>
      <c r="X661" s="247"/>
      <c r="Y661" s="247"/>
      <c r="Z661" s="247"/>
      <c r="AA661" s="247"/>
      <c r="AB661" s="247"/>
      <c r="AC661" s="247"/>
    </row>
    <row r="662">
      <c r="A662" s="433" t="s">
        <v>2448</v>
      </c>
      <c r="B662" s="290" t="s">
        <v>1916</v>
      </c>
      <c r="C662" s="247"/>
      <c r="D662" s="290" t="s">
        <v>1672</v>
      </c>
      <c r="E662" s="434">
        <v>45765.0</v>
      </c>
      <c r="F662" s="141"/>
      <c r="G662" s="37"/>
      <c r="H662" s="37"/>
      <c r="I662" s="36">
        <v>41.52</v>
      </c>
      <c r="J662" s="37">
        <v>8.5</v>
      </c>
      <c r="K662" s="37">
        <v>2.29</v>
      </c>
      <c r="L662" s="40"/>
      <c r="M662" s="37"/>
      <c r="N662" s="37"/>
      <c r="O662" s="40"/>
      <c r="P662" s="37"/>
      <c r="Q662" s="436"/>
      <c r="R662" s="247"/>
      <c r="S662" s="247"/>
      <c r="T662" s="247"/>
      <c r="U662" s="247"/>
      <c r="V662" s="247"/>
      <c r="W662" s="247"/>
      <c r="X662" s="247"/>
      <c r="Y662" s="247"/>
      <c r="Z662" s="247"/>
      <c r="AA662" s="247"/>
      <c r="AB662" s="247"/>
      <c r="AC662" s="247"/>
    </row>
    <row r="663">
      <c r="A663" s="433" t="s">
        <v>2449</v>
      </c>
      <c r="B663" s="290" t="s">
        <v>1916</v>
      </c>
      <c r="C663" s="247"/>
      <c r="D663" s="290" t="s">
        <v>2450</v>
      </c>
      <c r="E663" s="434">
        <v>45765.0</v>
      </c>
      <c r="F663" s="141"/>
      <c r="G663" s="37"/>
      <c r="H663" s="37"/>
      <c r="I663" s="36">
        <v>20.55</v>
      </c>
      <c r="J663" s="37">
        <v>0.67</v>
      </c>
      <c r="K663" s="37">
        <v>1.23</v>
      </c>
      <c r="L663" s="40"/>
      <c r="M663" s="37"/>
      <c r="N663" s="37"/>
      <c r="O663" s="40"/>
      <c r="P663" s="37"/>
      <c r="Q663" s="436"/>
      <c r="R663" s="247"/>
      <c r="S663" s="247"/>
      <c r="T663" s="247"/>
      <c r="U663" s="247"/>
      <c r="V663" s="247"/>
      <c r="W663" s="247"/>
      <c r="X663" s="247"/>
      <c r="Y663" s="247"/>
      <c r="Z663" s="247"/>
      <c r="AA663" s="247"/>
      <c r="AB663" s="247"/>
      <c r="AC663" s="247"/>
    </row>
    <row r="664">
      <c r="A664" s="433" t="s">
        <v>2451</v>
      </c>
      <c r="B664" s="290" t="s">
        <v>1916</v>
      </c>
      <c r="C664" s="247"/>
      <c r="D664" s="290" t="s">
        <v>1670</v>
      </c>
      <c r="E664" s="434">
        <v>45765.0</v>
      </c>
      <c r="F664" s="141"/>
      <c r="G664" s="37"/>
      <c r="H664" s="37"/>
      <c r="I664" s="36">
        <v>41.44</v>
      </c>
      <c r="J664" s="37">
        <v>10.16</v>
      </c>
      <c r="K664" s="37">
        <v>1.33</v>
      </c>
      <c r="L664" s="40"/>
      <c r="M664" s="37"/>
      <c r="N664" s="37"/>
      <c r="O664" s="40"/>
      <c r="P664" s="37"/>
      <c r="Q664" s="436"/>
      <c r="R664" s="247"/>
      <c r="S664" s="247"/>
      <c r="T664" s="247"/>
      <c r="U664" s="247"/>
      <c r="V664" s="247"/>
      <c r="W664" s="247"/>
      <c r="X664" s="247"/>
      <c r="Y664" s="247"/>
      <c r="Z664" s="247"/>
      <c r="AA664" s="247"/>
      <c r="AB664" s="247"/>
      <c r="AC664" s="247"/>
    </row>
    <row r="665">
      <c r="A665" s="433" t="s">
        <v>2452</v>
      </c>
      <c r="B665" s="290" t="s">
        <v>1916</v>
      </c>
      <c r="C665" s="247"/>
      <c r="D665" s="290" t="s">
        <v>1670</v>
      </c>
      <c r="E665" s="434">
        <v>45765.0</v>
      </c>
      <c r="F665" s="141"/>
      <c r="G665" s="37"/>
      <c r="H665" s="37"/>
      <c r="I665" s="36">
        <v>35.04</v>
      </c>
      <c r="J665" s="37">
        <v>0.3</v>
      </c>
      <c r="K665" s="37">
        <v>1.42</v>
      </c>
      <c r="L665" s="40"/>
      <c r="M665" s="37"/>
      <c r="N665" s="37"/>
      <c r="O665" s="40"/>
      <c r="P665" s="37"/>
      <c r="Q665" s="436"/>
      <c r="R665" s="247"/>
      <c r="S665" s="247"/>
      <c r="T665" s="247"/>
      <c r="U665" s="247"/>
      <c r="V665" s="247"/>
      <c r="W665" s="247"/>
      <c r="X665" s="247"/>
      <c r="Y665" s="247"/>
      <c r="Z665" s="247"/>
      <c r="AA665" s="247"/>
      <c r="AB665" s="247"/>
      <c r="AC665" s="247"/>
    </row>
    <row r="666">
      <c r="A666" s="433" t="s">
        <v>2453</v>
      </c>
      <c r="B666" s="290" t="s">
        <v>1916</v>
      </c>
      <c r="C666" s="247"/>
      <c r="D666" s="290" t="s">
        <v>2266</v>
      </c>
      <c r="E666" s="434">
        <v>45765.0</v>
      </c>
      <c r="F666" s="141"/>
      <c r="G666" s="37"/>
      <c r="H666" s="37"/>
      <c r="I666" s="36">
        <v>16.93</v>
      </c>
      <c r="J666" s="37">
        <v>2.37</v>
      </c>
      <c r="K666" s="37">
        <v>0.8</v>
      </c>
      <c r="L666" s="40"/>
      <c r="M666" s="37"/>
      <c r="N666" s="37"/>
      <c r="O666" s="40"/>
      <c r="P666" s="37"/>
      <c r="Q666" s="436"/>
      <c r="R666" s="247"/>
      <c r="S666" s="247"/>
      <c r="T666" s="247"/>
      <c r="U666" s="247"/>
      <c r="V666" s="247"/>
      <c r="W666" s="247"/>
      <c r="X666" s="247"/>
      <c r="Y666" s="247"/>
      <c r="Z666" s="247"/>
      <c r="AA666" s="247"/>
      <c r="AB666" s="247"/>
      <c r="AC666" s="247"/>
    </row>
    <row r="667">
      <c r="A667" s="433" t="s">
        <v>2454</v>
      </c>
      <c r="B667" s="290" t="s">
        <v>1916</v>
      </c>
      <c r="C667" s="247"/>
      <c r="D667" s="290" t="s">
        <v>2114</v>
      </c>
      <c r="E667" s="434">
        <v>45765.0</v>
      </c>
      <c r="F667" s="141"/>
      <c r="G667" s="37"/>
      <c r="H667" s="37"/>
      <c r="I667" s="36">
        <v>8.07</v>
      </c>
      <c r="J667" s="37">
        <v>0.12</v>
      </c>
      <c r="K667" s="37"/>
      <c r="L667" s="40"/>
      <c r="M667" s="37"/>
      <c r="N667" s="37"/>
      <c r="O667" s="40"/>
      <c r="P667" s="37"/>
      <c r="Q667" s="436"/>
      <c r="R667" s="247"/>
      <c r="S667" s="247"/>
      <c r="T667" s="247"/>
      <c r="U667" s="247"/>
      <c r="V667" s="247"/>
      <c r="W667" s="247"/>
      <c r="X667" s="247"/>
      <c r="Y667" s="247"/>
      <c r="Z667" s="247"/>
      <c r="AA667" s="247"/>
      <c r="AB667" s="247"/>
      <c r="AC667" s="247"/>
    </row>
    <row r="668">
      <c r="A668" s="433" t="s">
        <v>2455</v>
      </c>
      <c r="B668" s="290" t="s">
        <v>1916</v>
      </c>
      <c r="C668" s="247"/>
      <c r="D668" s="290" t="s">
        <v>1926</v>
      </c>
      <c r="E668" s="434">
        <v>45765.0</v>
      </c>
      <c r="F668" s="141"/>
      <c r="G668" s="37"/>
      <c r="H668" s="37"/>
      <c r="I668" s="36">
        <v>38.16</v>
      </c>
      <c r="J668" s="37">
        <v>0.91</v>
      </c>
      <c r="K668" s="37">
        <v>2.1</v>
      </c>
      <c r="L668" s="40"/>
      <c r="M668" s="37"/>
      <c r="N668" s="37"/>
      <c r="O668" s="40"/>
      <c r="P668" s="37"/>
      <c r="Q668" s="436"/>
      <c r="R668" s="247"/>
      <c r="S668" s="247"/>
      <c r="T668" s="247"/>
      <c r="U668" s="247"/>
      <c r="V668" s="247"/>
      <c r="W668" s="247"/>
      <c r="X668" s="247"/>
      <c r="Y668" s="247"/>
      <c r="Z668" s="247"/>
      <c r="AA668" s="247"/>
      <c r="AB668" s="247"/>
      <c r="AC668" s="247"/>
    </row>
    <row r="669">
      <c r="A669" s="433" t="s">
        <v>2456</v>
      </c>
      <c r="B669" s="290" t="s">
        <v>1916</v>
      </c>
      <c r="C669" s="247"/>
      <c r="D669" s="290" t="s">
        <v>1689</v>
      </c>
      <c r="E669" s="434">
        <v>45765.0</v>
      </c>
      <c r="F669" s="141"/>
      <c r="G669" s="37"/>
      <c r="H669" s="37"/>
      <c r="I669" s="36">
        <v>21.4</v>
      </c>
      <c r="J669" s="37">
        <v>0.39</v>
      </c>
      <c r="K669" s="37">
        <v>1.24</v>
      </c>
      <c r="L669" s="40"/>
      <c r="M669" s="37"/>
      <c r="N669" s="37"/>
      <c r="O669" s="40"/>
      <c r="P669" s="37"/>
      <c r="Q669" s="436"/>
      <c r="R669" s="247"/>
      <c r="S669" s="247"/>
      <c r="T669" s="247"/>
      <c r="U669" s="247"/>
      <c r="V669" s="247"/>
      <c r="W669" s="247"/>
      <c r="X669" s="247"/>
      <c r="Y669" s="247"/>
      <c r="Z669" s="247"/>
      <c r="AA669" s="247"/>
      <c r="AB669" s="247"/>
      <c r="AC669" s="247"/>
    </row>
    <row r="670">
      <c r="A670" s="433" t="s">
        <v>2457</v>
      </c>
      <c r="B670" s="290" t="s">
        <v>1916</v>
      </c>
      <c r="C670" s="247"/>
      <c r="D670" s="290" t="s">
        <v>1689</v>
      </c>
      <c r="E670" s="434">
        <v>45765.0</v>
      </c>
      <c r="F670" s="141"/>
      <c r="G670" s="37"/>
      <c r="H670" s="37"/>
      <c r="I670" s="36">
        <v>23.97</v>
      </c>
      <c r="J670" s="37">
        <v>0.17</v>
      </c>
      <c r="K670" s="37"/>
      <c r="L670" s="40"/>
      <c r="M670" s="37"/>
      <c r="N670" s="37"/>
      <c r="O670" s="40"/>
      <c r="P670" s="37"/>
      <c r="Q670" s="436"/>
      <c r="R670" s="247"/>
      <c r="S670" s="247"/>
      <c r="T670" s="247"/>
      <c r="U670" s="247"/>
      <c r="V670" s="247"/>
      <c r="W670" s="247"/>
      <c r="X670" s="247"/>
      <c r="Y670" s="247"/>
      <c r="Z670" s="247"/>
      <c r="AA670" s="247"/>
      <c r="AB670" s="247"/>
      <c r="AC670" s="247"/>
    </row>
    <row r="671">
      <c r="A671" s="433" t="s">
        <v>2458</v>
      </c>
      <c r="B671" s="290" t="s">
        <v>1916</v>
      </c>
      <c r="C671" s="247"/>
      <c r="D671" s="290" t="s">
        <v>1926</v>
      </c>
      <c r="E671" s="434">
        <v>45765.0</v>
      </c>
      <c r="F671" s="141"/>
      <c r="G671" s="37"/>
      <c r="H671" s="37"/>
      <c r="I671" s="36">
        <v>36.47</v>
      </c>
      <c r="J671" s="37">
        <v>0.73</v>
      </c>
      <c r="K671" s="37">
        <v>2.22</v>
      </c>
      <c r="L671" s="40"/>
      <c r="M671" s="37"/>
      <c r="N671" s="37"/>
      <c r="O671" s="40"/>
      <c r="P671" s="37"/>
      <c r="Q671" s="436"/>
      <c r="R671" s="247"/>
      <c r="S671" s="247"/>
      <c r="T671" s="247"/>
      <c r="U671" s="247"/>
      <c r="V671" s="247"/>
      <c r="W671" s="247"/>
      <c r="X671" s="247"/>
      <c r="Y671" s="247"/>
      <c r="Z671" s="247"/>
      <c r="AA671" s="247"/>
      <c r="AB671" s="247"/>
      <c r="AC671" s="247"/>
    </row>
    <row r="672">
      <c r="A672" s="433" t="s">
        <v>2459</v>
      </c>
      <c r="B672" s="290" t="s">
        <v>1916</v>
      </c>
      <c r="C672" s="247"/>
      <c r="D672" s="290" t="s">
        <v>1926</v>
      </c>
      <c r="E672" s="434">
        <v>45765.0</v>
      </c>
      <c r="F672" s="141"/>
      <c r="G672" s="37"/>
      <c r="H672" s="37"/>
      <c r="I672" s="36">
        <v>35.83</v>
      </c>
      <c r="J672" s="37">
        <v>1.16</v>
      </c>
      <c r="K672" s="37">
        <v>2.33</v>
      </c>
      <c r="L672" s="40"/>
      <c r="M672" s="37"/>
      <c r="N672" s="37"/>
      <c r="O672" s="40"/>
      <c r="P672" s="37"/>
      <c r="Q672" s="436"/>
      <c r="R672" s="247"/>
      <c r="S672" s="247"/>
      <c r="T672" s="247"/>
      <c r="U672" s="247"/>
      <c r="V672" s="247"/>
      <c r="W672" s="247"/>
      <c r="X672" s="247"/>
      <c r="Y672" s="247"/>
      <c r="Z672" s="247"/>
      <c r="AA672" s="247"/>
      <c r="AB672" s="247"/>
      <c r="AC672" s="247"/>
    </row>
    <row r="673">
      <c r="A673" s="433" t="s">
        <v>2460</v>
      </c>
      <c r="B673" s="290" t="s">
        <v>1916</v>
      </c>
      <c r="C673" s="247"/>
      <c r="D673" s="290" t="s">
        <v>1691</v>
      </c>
      <c r="E673" s="434">
        <v>45765.0</v>
      </c>
      <c r="F673" s="36"/>
      <c r="G673" s="37"/>
      <c r="H673" s="37"/>
      <c r="I673" s="36">
        <v>24.4</v>
      </c>
      <c r="J673" s="37">
        <v>0.48</v>
      </c>
      <c r="K673" s="37"/>
      <c r="L673" s="40"/>
      <c r="M673" s="37"/>
      <c r="N673" s="37"/>
      <c r="O673" s="40"/>
      <c r="P673" s="37"/>
      <c r="Q673" s="436"/>
      <c r="R673" s="247"/>
      <c r="S673" s="247"/>
      <c r="T673" s="247"/>
      <c r="U673" s="247"/>
      <c r="V673" s="247"/>
      <c r="W673" s="247"/>
      <c r="X673" s="247"/>
      <c r="Y673" s="247"/>
      <c r="Z673" s="247"/>
      <c r="AA673" s="247"/>
      <c r="AB673" s="247"/>
      <c r="AC673" s="247"/>
    </row>
    <row r="674">
      <c r="A674" s="433" t="s">
        <v>2461</v>
      </c>
      <c r="B674" s="290" t="s">
        <v>1916</v>
      </c>
      <c r="C674" s="247"/>
      <c r="D674" s="290" t="s">
        <v>1689</v>
      </c>
      <c r="E674" s="434">
        <v>45765.0</v>
      </c>
      <c r="F674" s="36"/>
      <c r="G674" s="37"/>
      <c r="H674" s="37"/>
      <c r="I674" s="36">
        <v>21.01</v>
      </c>
      <c r="J674" s="37">
        <v>0.3</v>
      </c>
      <c r="K674" s="37">
        <v>1.16</v>
      </c>
      <c r="L674" s="40"/>
      <c r="M674" s="37"/>
      <c r="N674" s="37"/>
      <c r="O674" s="40"/>
      <c r="P674" s="37"/>
      <c r="Q674" s="436"/>
      <c r="R674" s="247"/>
      <c r="S674" s="247"/>
      <c r="T674" s="247"/>
      <c r="U674" s="247"/>
      <c r="V674" s="247"/>
      <c r="W674" s="247"/>
      <c r="X674" s="247"/>
      <c r="Y674" s="247"/>
      <c r="Z674" s="247"/>
      <c r="AA674" s="247"/>
      <c r="AB674" s="247"/>
      <c r="AC674" s="247"/>
    </row>
    <row r="675">
      <c r="A675" s="433" t="s">
        <v>2462</v>
      </c>
      <c r="B675" s="290" t="s">
        <v>1916</v>
      </c>
      <c r="C675" s="247"/>
      <c r="D675" s="290" t="s">
        <v>1691</v>
      </c>
      <c r="E675" s="434">
        <v>45765.0</v>
      </c>
      <c r="F675" s="36"/>
      <c r="G675" s="37"/>
      <c r="H675" s="37"/>
      <c r="I675" s="36">
        <v>28.8</v>
      </c>
      <c r="J675" s="37">
        <v>1.51</v>
      </c>
      <c r="K675" s="37">
        <v>1.89</v>
      </c>
      <c r="L675" s="40"/>
      <c r="M675" s="37"/>
      <c r="N675" s="37"/>
      <c r="O675" s="40"/>
      <c r="P675" s="37"/>
      <c r="Q675" s="436"/>
      <c r="R675" s="247"/>
      <c r="S675" s="247"/>
      <c r="T675" s="247"/>
      <c r="U675" s="247"/>
      <c r="V675" s="247"/>
      <c r="W675" s="247"/>
      <c r="X675" s="247"/>
      <c r="Y675" s="247"/>
      <c r="Z675" s="247"/>
      <c r="AA675" s="247"/>
      <c r="AB675" s="247"/>
      <c r="AC675" s="247"/>
    </row>
    <row r="676">
      <c r="A676" s="433" t="s">
        <v>2463</v>
      </c>
      <c r="B676" s="290" t="s">
        <v>1916</v>
      </c>
      <c r="C676" s="247"/>
      <c r="D676" s="290" t="s">
        <v>1646</v>
      </c>
      <c r="E676" s="434">
        <v>45765.0</v>
      </c>
      <c r="F676" s="141"/>
      <c r="G676" s="37"/>
      <c r="H676" s="37"/>
      <c r="I676" s="36">
        <v>18.25</v>
      </c>
      <c r="J676" s="37">
        <v>0.6</v>
      </c>
      <c r="K676" s="37">
        <v>0.99</v>
      </c>
      <c r="L676" s="40"/>
      <c r="M676" s="37"/>
      <c r="N676" s="37"/>
      <c r="O676" s="40"/>
      <c r="P676" s="37"/>
      <c r="Q676" s="436"/>
      <c r="R676" s="247"/>
      <c r="S676" s="247"/>
      <c r="T676" s="247"/>
      <c r="U676" s="247"/>
      <c r="V676" s="247"/>
      <c r="W676" s="247"/>
      <c r="X676" s="247"/>
      <c r="Y676" s="247"/>
      <c r="Z676" s="247"/>
      <c r="AA676" s="247"/>
      <c r="AB676" s="247"/>
      <c r="AC676" s="247"/>
    </row>
    <row r="677">
      <c r="A677" s="433" t="s">
        <v>2464</v>
      </c>
      <c r="B677" s="290" t="s">
        <v>1916</v>
      </c>
      <c r="C677" s="247"/>
      <c r="D677" s="290" t="s">
        <v>1997</v>
      </c>
      <c r="E677" s="434">
        <v>45765.0</v>
      </c>
      <c r="F677" s="141"/>
      <c r="G677" s="37"/>
      <c r="H677" s="37"/>
      <c r="I677" s="36">
        <v>8.83</v>
      </c>
      <c r="J677" s="37">
        <v>2.42</v>
      </c>
      <c r="K677" s="37"/>
      <c r="L677" s="40"/>
      <c r="M677" s="37"/>
      <c r="N677" s="37"/>
      <c r="O677" s="40"/>
      <c r="P677" s="37"/>
      <c r="Q677" s="436"/>
      <c r="R677" s="247"/>
      <c r="S677" s="247"/>
      <c r="T677" s="247"/>
      <c r="U677" s="247"/>
      <c r="V677" s="247"/>
      <c r="W677" s="247"/>
      <c r="X677" s="247"/>
      <c r="Y677" s="247"/>
      <c r="Z677" s="247"/>
      <c r="AA677" s="247"/>
      <c r="AB677" s="247"/>
      <c r="AC677" s="247"/>
    </row>
    <row r="678">
      <c r="A678" s="433" t="s">
        <v>2465</v>
      </c>
      <c r="B678" s="290" t="s">
        <v>1916</v>
      </c>
      <c r="C678" s="247"/>
      <c r="D678" s="290" t="s">
        <v>1689</v>
      </c>
      <c r="E678" s="434">
        <v>45765.0</v>
      </c>
      <c r="F678" s="141"/>
      <c r="G678" s="37"/>
      <c r="H678" s="37"/>
      <c r="I678" s="36">
        <v>19.95</v>
      </c>
      <c r="J678" s="37">
        <v>1.09</v>
      </c>
      <c r="K678" s="37">
        <v>6.1</v>
      </c>
      <c r="L678" s="40"/>
      <c r="M678" s="37"/>
      <c r="N678" s="37"/>
      <c r="O678" s="40"/>
      <c r="P678" s="37"/>
      <c r="Q678" s="436"/>
      <c r="R678" s="247"/>
      <c r="S678" s="247"/>
      <c r="T678" s="247"/>
      <c r="U678" s="247"/>
      <c r="V678" s="247"/>
      <c r="W678" s="247"/>
      <c r="X678" s="247"/>
      <c r="Y678" s="247"/>
      <c r="Z678" s="247"/>
      <c r="AA678" s="247"/>
      <c r="AB678" s="247"/>
      <c r="AC678" s="247"/>
    </row>
    <row r="679">
      <c r="A679" s="433" t="s">
        <v>2466</v>
      </c>
      <c r="B679" s="290" t="s">
        <v>1916</v>
      </c>
      <c r="C679" s="247"/>
      <c r="D679" s="290" t="s">
        <v>1670</v>
      </c>
      <c r="E679" s="434">
        <v>45768.0</v>
      </c>
      <c r="F679" s="141"/>
      <c r="G679" s="37"/>
      <c r="H679" s="37"/>
      <c r="I679" s="36">
        <v>35.18</v>
      </c>
      <c r="J679" s="37">
        <v>0.67</v>
      </c>
      <c r="K679" s="37">
        <v>2.25</v>
      </c>
      <c r="L679" s="40"/>
      <c r="M679" s="37"/>
      <c r="N679" s="37"/>
      <c r="O679" s="40"/>
      <c r="P679" s="37"/>
      <c r="Q679" s="436"/>
      <c r="R679" s="247"/>
      <c r="S679" s="247"/>
      <c r="T679" s="247"/>
      <c r="U679" s="247"/>
      <c r="V679" s="247"/>
      <c r="W679" s="247"/>
      <c r="X679" s="247"/>
      <c r="Y679" s="247"/>
      <c r="Z679" s="247"/>
      <c r="AA679" s="247"/>
      <c r="AB679" s="247"/>
      <c r="AC679" s="247"/>
    </row>
    <row r="680">
      <c r="A680" s="433" t="s">
        <v>2467</v>
      </c>
      <c r="B680" s="290" t="s">
        <v>1916</v>
      </c>
      <c r="C680" s="247"/>
      <c r="D680" s="290" t="s">
        <v>1670</v>
      </c>
      <c r="E680" s="434">
        <v>45768.0</v>
      </c>
      <c r="F680" s="141"/>
      <c r="G680" s="37"/>
      <c r="H680" s="37"/>
      <c r="I680" s="36">
        <v>35.41</v>
      </c>
      <c r="J680" s="37">
        <v>0.65</v>
      </c>
      <c r="K680" s="37">
        <v>2.18</v>
      </c>
      <c r="L680" s="40"/>
      <c r="M680" s="37"/>
      <c r="N680" s="37"/>
      <c r="O680" s="40"/>
      <c r="P680" s="37"/>
      <c r="Q680" s="436"/>
      <c r="R680" s="247"/>
      <c r="S680" s="247"/>
      <c r="T680" s="247"/>
      <c r="U680" s="247"/>
      <c r="V680" s="247"/>
      <c r="W680" s="247"/>
      <c r="X680" s="247"/>
      <c r="Y680" s="247"/>
      <c r="Z680" s="247"/>
      <c r="AA680" s="247"/>
      <c r="AB680" s="247"/>
      <c r="AC680" s="247"/>
    </row>
    <row r="681">
      <c r="A681" s="433" t="s">
        <v>2468</v>
      </c>
      <c r="B681" s="290" t="s">
        <v>1916</v>
      </c>
      <c r="C681" s="247"/>
      <c r="D681" s="290" t="s">
        <v>1639</v>
      </c>
      <c r="E681" s="434">
        <v>45768.0</v>
      </c>
      <c r="F681" s="141"/>
      <c r="G681" s="37"/>
      <c r="H681" s="37"/>
      <c r="I681" s="36">
        <v>16.03</v>
      </c>
      <c r="J681" s="37">
        <v>0.65</v>
      </c>
      <c r="K681" s="37"/>
      <c r="L681" s="40"/>
      <c r="M681" s="37"/>
      <c r="N681" s="37"/>
      <c r="O681" s="40"/>
      <c r="P681" s="37"/>
      <c r="Q681" s="436"/>
      <c r="R681" s="247"/>
      <c r="S681" s="247"/>
      <c r="T681" s="247"/>
      <c r="U681" s="247"/>
      <c r="V681" s="247"/>
      <c r="W681" s="247"/>
      <c r="X681" s="247"/>
      <c r="Y681" s="247"/>
      <c r="Z681" s="247"/>
      <c r="AA681" s="247"/>
      <c r="AB681" s="247"/>
      <c r="AC681" s="247"/>
    </row>
    <row r="682">
      <c r="A682" s="433" t="s">
        <v>2469</v>
      </c>
      <c r="B682" s="290" t="s">
        <v>1916</v>
      </c>
      <c r="C682" s="247"/>
      <c r="D682" s="290" t="s">
        <v>1670</v>
      </c>
      <c r="E682" s="434">
        <v>45768.0</v>
      </c>
      <c r="F682" s="141"/>
      <c r="G682" s="37"/>
      <c r="H682" s="37"/>
      <c r="I682" s="36">
        <v>35.65</v>
      </c>
      <c r="J682" s="37">
        <v>2.72</v>
      </c>
      <c r="K682" s="37">
        <v>2.58</v>
      </c>
      <c r="L682" s="40"/>
      <c r="M682" s="37"/>
      <c r="N682" s="37"/>
      <c r="O682" s="40"/>
      <c r="P682" s="37"/>
      <c r="Q682" s="436"/>
      <c r="R682" s="247"/>
      <c r="S682" s="247"/>
      <c r="T682" s="247"/>
      <c r="U682" s="247"/>
      <c r="V682" s="247"/>
      <c r="W682" s="247"/>
      <c r="X682" s="247"/>
      <c r="Y682" s="247"/>
      <c r="Z682" s="247"/>
      <c r="AA682" s="247"/>
      <c r="AB682" s="247"/>
      <c r="AC682" s="247"/>
    </row>
    <row r="683">
      <c r="A683" s="433" t="s">
        <v>2470</v>
      </c>
      <c r="B683" s="290" t="s">
        <v>1916</v>
      </c>
      <c r="C683" s="247"/>
      <c r="D683" s="290" t="s">
        <v>1670</v>
      </c>
      <c r="E683" s="434">
        <v>45768.0</v>
      </c>
      <c r="F683" s="141"/>
      <c r="G683" s="37"/>
      <c r="H683" s="37"/>
      <c r="I683" s="36">
        <v>33.85</v>
      </c>
      <c r="J683" s="37">
        <v>0.66</v>
      </c>
      <c r="K683" s="37">
        <v>2.23</v>
      </c>
      <c r="L683" s="40"/>
      <c r="M683" s="37"/>
      <c r="N683" s="37"/>
      <c r="O683" s="40"/>
      <c r="P683" s="37"/>
      <c r="Q683" s="436"/>
      <c r="R683" s="247"/>
      <c r="S683" s="247"/>
      <c r="T683" s="247"/>
      <c r="U683" s="247"/>
      <c r="V683" s="247"/>
      <c r="W683" s="247"/>
      <c r="X683" s="247"/>
      <c r="Y683" s="247"/>
      <c r="Z683" s="247"/>
      <c r="AA683" s="247"/>
      <c r="AB683" s="247"/>
      <c r="AC683" s="247"/>
    </row>
    <row r="684">
      <c r="A684" s="433" t="s">
        <v>2471</v>
      </c>
      <c r="B684" s="290" t="s">
        <v>1916</v>
      </c>
      <c r="C684" s="247"/>
      <c r="D684" s="290" t="s">
        <v>1670</v>
      </c>
      <c r="E684" s="434">
        <v>45768.0</v>
      </c>
      <c r="F684" s="141"/>
      <c r="G684" s="37"/>
      <c r="H684" s="37"/>
      <c r="I684" s="36">
        <v>29.06</v>
      </c>
      <c r="J684" s="37">
        <v>0.45</v>
      </c>
      <c r="K684" s="37">
        <v>2.06</v>
      </c>
      <c r="L684" s="40"/>
      <c r="M684" s="37"/>
      <c r="N684" s="37"/>
      <c r="O684" s="40"/>
      <c r="P684" s="37"/>
      <c r="Q684" s="436"/>
      <c r="R684" s="247"/>
      <c r="S684" s="247"/>
      <c r="T684" s="247"/>
      <c r="U684" s="247"/>
      <c r="V684" s="247"/>
      <c r="W684" s="247"/>
      <c r="X684" s="247"/>
      <c r="Y684" s="247"/>
      <c r="Z684" s="247"/>
      <c r="AA684" s="247"/>
      <c r="AB684" s="247"/>
      <c r="AC684" s="247"/>
    </row>
    <row r="685">
      <c r="A685" s="433" t="s">
        <v>2472</v>
      </c>
      <c r="B685" s="290" t="s">
        <v>1916</v>
      </c>
      <c r="C685" s="247"/>
      <c r="D685" s="290" t="s">
        <v>1821</v>
      </c>
      <c r="E685" s="434">
        <v>45768.0</v>
      </c>
      <c r="F685" s="141"/>
      <c r="G685" s="37"/>
      <c r="H685" s="37"/>
      <c r="I685" s="36">
        <v>15.54</v>
      </c>
      <c r="J685" s="37">
        <v>0.7</v>
      </c>
      <c r="K685" s="37">
        <v>1.87</v>
      </c>
      <c r="L685" s="40"/>
      <c r="M685" s="37"/>
      <c r="N685" s="37"/>
      <c r="O685" s="40"/>
      <c r="P685" s="37"/>
      <c r="Q685" s="436"/>
      <c r="R685" s="247"/>
      <c r="S685" s="247"/>
      <c r="T685" s="247"/>
      <c r="U685" s="247"/>
      <c r="V685" s="247"/>
      <c r="W685" s="247"/>
      <c r="X685" s="247"/>
      <c r="Y685" s="247"/>
      <c r="Z685" s="247"/>
      <c r="AA685" s="247"/>
      <c r="AB685" s="247"/>
      <c r="AC685" s="247"/>
    </row>
    <row r="686">
      <c r="A686" s="433" t="s">
        <v>2473</v>
      </c>
      <c r="B686" s="290" t="s">
        <v>1916</v>
      </c>
      <c r="C686" s="247"/>
      <c r="D686" s="290" t="s">
        <v>1670</v>
      </c>
      <c r="E686" s="434">
        <v>45769.0</v>
      </c>
      <c r="F686" s="141"/>
      <c r="G686" s="37"/>
      <c r="H686" s="37"/>
      <c r="I686" s="36">
        <v>34.6</v>
      </c>
      <c r="J686" s="37">
        <v>0.54</v>
      </c>
      <c r="K686" s="37">
        <v>2.53</v>
      </c>
      <c r="L686" s="40"/>
      <c r="M686" s="37"/>
      <c r="N686" s="37"/>
      <c r="O686" s="40"/>
      <c r="P686" s="37"/>
      <c r="Q686" s="436"/>
      <c r="R686" s="247"/>
      <c r="S686" s="247"/>
      <c r="T686" s="247"/>
      <c r="U686" s="247"/>
      <c r="V686" s="247"/>
      <c r="W686" s="247"/>
      <c r="X686" s="247"/>
      <c r="Y686" s="247"/>
      <c r="Z686" s="247"/>
      <c r="AA686" s="247"/>
      <c r="AB686" s="247"/>
      <c r="AC686" s="247"/>
    </row>
    <row r="687">
      <c r="A687" s="433" t="s">
        <v>2474</v>
      </c>
      <c r="B687" s="290" t="s">
        <v>1916</v>
      </c>
      <c r="C687" s="247"/>
      <c r="D687" s="290" t="s">
        <v>1670</v>
      </c>
      <c r="E687" s="434">
        <v>45769.0</v>
      </c>
      <c r="F687" s="141"/>
      <c r="G687" s="37"/>
      <c r="H687" s="37"/>
      <c r="I687" s="36">
        <v>30.05</v>
      </c>
      <c r="J687" s="37">
        <v>0.5</v>
      </c>
      <c r="K687" s="37">
        <v>1.92</v>
      </c>
      <c r="L687" s="40"/>
      <c r="M687" s="37"/>
      <c r="N687" s="37"/>
      <c r="O687" s="40"/>
      <c r="P687" s="37"/>
      <c r="Q687" s="436"/>
      <c r="R687" s="247"/>
      <c r="S687" s="247"/>
      <c r="T687" s="247"/>
      <c r="U687" s="247"/>
      <c r="V687" s="247"/>
      <c r="W687" s="247"/>
      <c r="X687" s="247"/>
      <c r="Y687" s="247"/>
      <c r="Z687" s="247"/>
      <c r="AA687" s="247"/>
      <c r="AB687" s="247"/>
      <c r="AC687" s="247"/>
    </row>
    <row r="688">
      <c r="A688" s="433" t="s">
        <v>2475</v>
      </c>
      <c r="B688" s="290" t="s">
        <v>1916</v>
      </c>
      <c r="C688" s="247"/>
      <c r="D688" s="290" t="s">
        <v>1670</v>
      </c>
      <c r="E688" s="434">
        <v>45769.0</v>
      </c>
      <c r="F688" s="141"/>
      <c r="G688" s="37"/>
      <c r="H688" s="37"/>
      <c r="I688" s="36">
        <v>34.44</v>
      </c>
      <c r="J688" s="37">
        <v>0.53</v>
      </c>
      <c r="K688" s="37">
        <v>2.81</v>
      </c>
      <c r="L688" s="40"/>
      <c r="M688" s="37"/>
      <c r="N688" s="37"/>
      <c r="O688" s="40"/>
      <c r="P688" s="37"/>
      <c r="Q688" s="436"/>
      <c r="R688" s="247"/>
      <c r="S688" s="247"/>
      <c r="T688" s="247"/>
      <c r="U688" s="247"/>
      <c r="V688" s="247"/>
      <c r="W688" s="247"/>
      <c r="X688" s="247"/>
      <c r="Y688" s="247"/>
      <c r="Z688" s="247"/>
      <c r="AA688" s="247"/>
      <c r="AB688" s="247"/>
      <c r="AC688" s="247"/>
    </row>
    <row r="689">
      <c r="A689" s="433" t="s">
        <v>2476</v>
      </c>
      <c r="B689" s="290" t="s">
        <v>1916</v>
      </c>
      <c r="C689" s="247"/>
      <c r="D689" s="290" t="s">
        <v>1670</v>
      </c>
      <c r="E689" s="434">
        <v>45769.0</v>
      </c>
      <c r="F689" s="141"/>
      <c r="G689" s="37"/>
      <c r="H689" s="37"/>
      <c r="I689" s="36">
        <v>33.54</v>
      </c>
      <c r="J689" s="37">
        <v>0.55</v>
      </c>
      <c r="K689" s="37">
        <v>2.14</v>
      </c>
      <c r="L689" s="40"/>
      <c r="M689" s="37"/>
      <c r="N689" s="37"/>
      <c r="O689" s="40"/>
      <c r="P689" s="37"/>
      <c r="Q689" s="436"/>
      <c r="R689" s="247"/>
      <c r="S689" s="247"/>
      <c r="T689" s="247"/>
      <c r="U689" s="247"/>
      <c r="V689" s="247"/>
      <c r="W689" s="247"/>
      <c r="X689" s="247"/>
      <c r="Y689" s="247"/>
      <c r="Z689" s="247"/>
      <c r="AA689" s="247"/>
      <c r="AB689" s="247"/>
      <c r="AC689" s="247"/>
    </row>
    <row r="690">
      <c r="A690" s="433" t="s">
        <v>2477</v>
      </c>
      <c r="B690" s="290" t="s">
        <v>1916</v>
      </c>
      <c r="C690" s="247"/>
      <c r="D690" s="290" t="s">
        <v>1670</v>
      </c>
      <c r="E690" s="434">
        <v>45769.0</v>
      </c>
      <c r="F690" s="141"/>
      <c r="G690" s="37"/>
      <c r="H690" s="37"/>
      <c r="I690" s="36">
        <v>35.04</v>
      </c>
      <c r="J690" s="37">
        <v>3.65</v>
      </c>
      <c r="K690" s="37">
        <v>2.6</v>
      </c>
      <c r="L690" s="40"/>
      <c r="M690" s="37"/>
      <c r="N690" s="37"/>
      <c r="O690" s="40"/>
      <c r="P690" s="37"/>
      <c r="Q690" s="436"/>
      <c r="R690" s="247"/>
      <c r="S690" s="247"/>
      <c r="T690" s="247"/>
      <c r="U690" s="247"/>
      <c r="V690" s="247"/>
      <c r="W690" s="247"/>
      <c r="X690" s="247"/>
      <c r="Y690" s="247"/>
      <c r="Z690" s="247"/>
      <c r="AA690" s="247"/>
      <c r="AB690" s="247"/>
      <c r="AC690" s="247"/>
    </row>
    <row r="691">
      <c r="A691" s="433" t="s">
        <v>2478</v>
      </c>
      <c r="B691" s="290" t="s">
        <v>1916</v>
      </c>
      <c r="C691" s="247"/>
      <c r="D691" s="290" t="s">
        <v>1670</v>
      </c>
      <c r="E691" s="434">
        <v>45769.0</v>
      </c>
      <c r="F691" s="141"/>
      <c r="G691" s="37"/>
      <c r="H691" s="37"/>
      <c r="I691" s="36">
        <v>34.18</v>
      </c>
      <c r="J691" s="37">
        <v>0.62</v>
      </c>
      <c r="K691" s="37">
        <v>2.09</v>
      </c>
      <c r="L691" s="40"/>
      <c r="M691" s="37"/>
      <c r="N691" s="37"/>
      <c r="O691" s="40"/>
      <c r="P691" s="37"/>
      <c r="Q691" s="436"/>
      <c r="R691" s="247"/>
      <c r="S691" s="247"/>
      <c r="T691" s="247"/>
      <c r="U691" s="247"/>
      <c r="V691" s="247"/>
      <c r="W691" s="247"/>
      <c r="X691" s="247"/>
      <c r="Y691" s="247"/>
      <c r="Z691" s="247"/>
      <c r="AA691" s="247"/>
      <c r="AB691" s="247"/>
      <c r="AC691" s="247"/>
    </row>
    <row r="692">
      <c r="A692" s="433" t="s">
        <v>2479</v>
      </c>
      <c r="B692" s="290" t="s">
        <v>1916</v>
      </c>
      <c r="C692" s="247"/>
      <c r="D692" s="290" t="s">
        <v>1670</v>
      </c>
      <c r="E692" s="434">
        <v>45769.0</v>
      </c>
      <c r="F692" s="141"/>
      <c r="G692" s="37"/>
      <c r="H692" s="37"/>
      <c r="I692" s="36">
        <v>32.99</v>
      </c>
      <c r="J692" s="37">
        <v>0.48</v>
      </c>
      <c r="K692" s="37">
        <v>2.01</v>
      </c>
      <c r="L692" s="40"/>
      <c r="M692" s="37"/>
      <c r="N692" s="37"/>
      <c r="O692" s="40"/>
      <c r="P692" s="37"/>
      <c r="Q692" s="436"/>
      <c r="R692" s="247"/>
      <c r="S692" s="247"/>
      <c r="T692" s="247"/>
      <c r="U692" s="247"/>
      <c r="V692" s="247"/>
      <c r="W692" s="247"/>
      <c r="X692" s="247"/>
      <c r="Y692" s="247"/>
      <c r="Z692" s="247"/>
      <c r="AA692" s="247"/>
      <c r="AB692" s="247"/>
      <c r="AC692" s="247"/>
    </row>
    <row r="693">
      <c r="A693" s="433" t="s">
        <v>2480</v>
      </c>
      <c r="B693" s="290" t="s">
        <v>1916</v>
      </c>
      <c r="C693" s="247"/>
      <c r="D693" s="290" t="s">
        <v>1689</v>
      </c>
      <c r="E693" s="434">
        <v>45769.0</v>
      </c>
      <c r="F693" s="141"/>
      <c r="G693" s="37"/>
      <c r="H693" s="37"/>
      <c r="I693" s="36">
        <v>22.63</v>
      </c>
      <c r="J693" s="37">
        <v>0.53</v>
      </c>
      <c r="K693" s="37">
        <v>5.28</v>
      </c>
      <c r="L693" s="40"/>
      <c r="M693" s="37"/>
      <c r="N693" s="37"/>
      <c r="O693" s="40"/>
      <c r="P693" s="37"/>
      <c r="Q693" s="436"/>
      <c r="R693" s="247"/>
      <c r="S693" s="247"/>
      <c r="T693" s="247"/>
      <c r="U693" s="247"/>
      <c r="V693" s="247"/>
      <c r="W693" s="247"/>
      <c r="X693" s="247"/>
      <c r="Y693" s="247"/>
      <c r="Z693" s="247"/>
      <c r="AA693" s="247"/>
      <c r="AB693" s="247"/>
      <c r="AC693" s="247"/>
    </row>
    <row r="694">
      <c r="A694" s="433" t="s">
        <v>2481</v>
      </c>
      <c r="B694" s="290" t="s">
        <v>1916</v>
      </c>
      <c r="C694" s="247"/>
      <c r="D694" s="290" t="s">
        <v>1670</v>
      </c>
      <c r="E694" s="434">
        <v>45770.0</v>
      </c>
      <c r="F694" s="141"/>
      <c r="G694" s="37"/>
      <c r="H694" s="37"/>
      <c r="I694" s="36">
        <v>38.64</v>
      </c>
      <c r="J694" s="37">
        <v>1.36</v>
      </c>
      <c r="K694" s="37">
        <v>1.12</v>
      </c>
      <c r="L694" s="40"/>
      <c r="M694" s="37"/>
      <c r="N694" s="37"/>
      <c r="O694" s="40"/>
      <c r="P694" s="37"/>
      <c r="Q694" s="436"/>
      <c r="R694" s="247"/>
      <c r="S694" s="247"/>
      <c r="T694" s="247"/>
      <c r="U694" s="247"/>
      <c r="V694" s="247"/>
      <c r="W694" s="247"/>
      <c r="X694" s="247"/>
      <c r="Y694" s="247"/>
      <c r="Z694" s="247"/>
      <c r="AA694" s="247"/>
      <c r="AB694" s="247"/>
      <c r="AC694" s="247"/>
    </row>
    <row r="695">
      <c r="A695" s="433" t="s">
        <v>2482</v>
      </c>
      <c r="B695" s="290" t="s">
        <v>1916</v>
      </c>
      <c r="C695" s="247"/>
      <c r="D695" s="290" t="s">
        <v>1670</v>
      </c>
      <c r="E695" s="434">
        <v>45770.0</v>
      </c>
      <c r="F695" s="141"/>
      <c r="G695" s="37"/>
      <c r="H695" s="37"/>
      <c r="I695" s="36">
        <v>35.83</v>
      </c>
      <c r="J695" s="37">
        <v>1.08</v>
      </c>
      <c r="K695" s="37">
        <v>0.85</v>
      </c>
      <c r="L695" s="40"/>
      <c r="M695" s="37"/>
      <c r="N695" s="37"/>
      <c r="O695" s="40"/>
      <c r="P695" s="37"/>
      <c r="Q695" s="436"/>
      <c r="R695" s="247"/>
      <c r="S695" s="247"/>
      <c r="T695" s="247"/>
      <c r="U695" s="247"/>
      <c r="V695" s="247"/>
      <c r="W695" s="247"/>
      <c r="X695" s="247"/>
      <c r="Y695" s="247"/>
      <c r="Z695" s="247"/>
      <c r="AA695" s="247"/>
      <c r="AB695" s="247"/>
      <c r="AC695" s="247"/>
    </row>
    <row r="696">
      <c r="A696" s="433" t="s">
        <v>2483</v>
      </c>
      <c r="B696" s="290" t="s">
        <v>1916</v>
      </c>
      <c r="C696" s="247"/>
      <c r="D696" s="290" t="s">
        <v>1670</v>
      </c>
      <c r="E696" s="434">
        <v>45770.0</v>
      </c>
      <c r="F696" s="141"/>
      <c r="G696" s="37"/>
      <c r="H696" s="37"/>
      <c r="I696" s="36">
        <v>32.72</v>
      </c>
      <c r="J696" s="37">
        <v>9.15</v>
      </c>
      <c r="K696" s="37">
        <v>0.62</v>
      </c>
      <c r="L696" s="40"/>
      <c r="M696" s="37"/>
      <c r="N696" s="37"/>
      <c r="O696" s="40"/>
      <c r="P696" s="37"/>
      <c r="Q696" s="436"/>
      <c r="R696" s="247"/>
      <c r="S696" s="247"/>
      <c r="T696" s="247"/>
      <c r="U696" s="247"/>
      <c r="V696" s="247"/>
      <c r="W696" s="247"/>
      <c r="X696" s="247"/>
      <c r="Y696" s="247"/>
      <c r="Z696" s="247"/>
      <c r="AA696" s="247"/>
      <c r="AB696" s="247"/>
      <c r="AC696" s="247"/>
    </row>
    <row r="697">
      <c r="A697" s="433" t="s">
        <v>2484</v>
      </c>
      <c r="B697" s="290" t="s">
        <v>1916</v>
      </c>
      <c r="C697" s="247"/>
      <c r="D697" s="290" t="s">
        <v>1670</v>
      </c>
      <c r="E697" s="434">
        <v>45770.0</v>
      </c>
      <c r="F697" s="141"/>
      <c r="G697" s="37"/>
      <c r="H697" s="37"/>
      <c r="I697" s="36">
        <v>43.82</v>
      </c>
      <c r="J697" s="37">
        <v>0.61</v>
      </c>
      <c r="K697" s="37">
        <v>1.27</v>
      </c>
      <c r="L697" s="40"/>
      <c r="M697" s="37"/>
      <c r="N697" s="37"/>
      <c r="O697" s="40"/>
      <c r="P697" s="37"/>
      <c r="Q697" s="436"/>
      <c r="R697" s="247"/>
      <c r="S697" s="247"/>
      <c r="T697" s="247"/>
      <c r="U697" s="247"/>
      <c r="V697" s="247"/>
      <c r="W697" s="247"/>
      <c r="X697" s="247"/>
      <c r="Y697" s="247"/>
      <c r="Z697" s="247"/>
      <c r="AA697" s="247"/>
      <c r="AB697" s="247"/>
      <c r="AC697" s="247"/>
    </row>
    <row r="698">
      <c r="A698" s="433" t="s">
        <v>2485</v>
      </c>
      <c r="B698" s="290" t="s">
        <v>1916</v>
      </c>
      <c r="C698" s="247"/>
      <c r="D698" s="290" t="s">
        <v>1674</v>
      </c>
      <c r="E698" s="434">
        <v>45770.0</v>
      </c>
      <c r="F698" s="141"/>
      <c r="G698" s="37"/>
      <c r="H698" s="37"/>
      <c r="I698" s="36">
        <v>62.27</v>
      </c>
      <c r="J698" s="37">
        <v>2.23</v>
      </c>
      <c r="K698" s="37">
        <v>1.38</v>
      </c>
      <c r="L698" s="40"/>
      <c r="M698" s="37"/>
      <c r="N698" s="37"/>
      <c r="O698" s="40"/>
      <c r="P698" s="37"/>
      <c r="Q698" s="436"/>
      <c r="R698" s="247"/>
      <c r="S698" s="247"/>
      <c r="T698" s="247"/>
      <c r="U698" s="247"/>
      <c r="V698" s="247"/>
      <c r="W698" s="247"/>
      <c r="X698" s="247"/>
      <c r="Y698" s="247"/>
      <c r="Z698" s="247"/>
      <c r="AA698" s="247"/>
      <c r="AB698" s="247"/>
      <c r="AC698" s="247"/>
    </row>
    <row r="699">
      <c r="A699" s="433" t="s">
        <v>2486</v>
      </c>
      <c r="B699" s="290" t="s">
        <v>1916</v>
      </c>
      <c r="C699" s="247"/>
      <c r="D699" s="290" t="s">
        <v>1672</v>
      </c>
      <c r="E699" s="434">
        <v>45770.0</v>
      </c>
      <c r="F699" s="141"/>
      <c r="G699" s="37"/>
      <c r="H699" s="37"/>
      <c r="I699" s="36">
        <v>43.32</v>
      </c>
      <c r="J699" s="37">
        <v>0.48</v>
      </c>
      <c r="K699" s="37">
        <v>1.29</v>
      </c>
      <c r="L699" s="40"/>
      <c r="M699" s="37"/>
      <c r="N699" s="37"/>
      <c r="O699" s="40"/>
      <c r="P699" s="37"/>
      <c r="Q699" s="436"/>
      <c r="R699" s="247"/>
      <c r="S699" s="247"/>
      <c r="T699" s="247"/>
      <c r="U699" s="247"/>
      <c r="V699" s="247"/>
      <c r="W699" s="247"/>
      <c r="X699" s="247"/>
      <c r="Y699" s="247"/>
      <c r="Z699" s="247"/>
      <c r="AA699" s="247"/>
      <c r="AB699" s="247"/>
      <c r="AC699" s="247"/>
    </row>
    <row r="700">
      <c r="A700" s="433" t="s">
        <v>2487</v>
      </c>
      <c r="B700" s="290" t="s">
        <v>1916</v>
      </c>
      <c r="C700" s="247"/>
      <c r="D700" s="290" t="s">
        <v>1670</v>
      </c>
      <c r="E700" s="434">
        <v>45770.0</v>
      </c>
      <c r="F700" s="141"/>
      <c r="G700" s="37"/>
      <c r="H700" s="37"/>
      <c r="I700" s="36">
        <v>33.7</v>
      </c>
      <c r="J700" s="37">
        <v>2.55</v>
      </c>
      <c r="K700" s="37">
        <v>0.72</v>
      </c>
      <c r="L700" s="40"/>
      <c r="M700" s="37"/>
      <c r="N700" s="37"/>
      <c r="O700" s="40"/>
      <c r="P700" s="37"/>
      <c r="Q700" s="436"/>
      <c r="R700" s="247"/>
      <c r="S700" s="247"/>
      <c r="T700" s="247"/>
      <c r="U700" s="247"/>
      <c r="V700" s="247"/>
      <c r="W700" s="247"/>
      <c r="X700" s="247"/>
      <c r="Y700" s="247"/>
      <c r="Z700" s="247"/>
      <c r="AA700" s="247"/>
      <c r="AB700" s="247"/>
      <c r="AC700" s="247"/>
    </row>
    <row r="701">
      <c r="A701" s="433" t="s">
        <v>2488</v>
      </c>
      <c r="B701" s="290" t="s">
        <v>1916</v>
      </c>
      <c r="C701" s="247"/>
      <c r="D701" s="290" t="s">
        <v>1670</v>
      </c>
      <c r="E701" s="434">
        <v>45770.0</v>
      </c>
      <c r="F701" s="141"/>
      <c r="G701" s="37"/>
      <c r="H701" s="37"/>
      <c r="I701" s="36">
        <v>34.82</v>
      </c>
      <c r="J701" s="37">
        <v>1.9</v>
      </c>
      <c r="K701" s="37">
        <v>0.86</v>
      </c>
      <c r="L701" s="40"/>
      <c r="M701" s="37"/>
      <c r="N701" s="37"/>
      <c r="O701" s="40"/>
      <c r="P701" s="37"/>
      <c r="Q701" s="436"/>
      <c r="R701" s="247"/>
      <c r="S701" s="247"/>
      <c r="T701" s="247"/>
      <c r="U701" s="247"/>
      <c r="V701" s="247"/>
      <c r="W701" s="247"/>
      <c r="X701" s="247"/>
      <c r="Y701" s="247"/>
      <c r="Z701" s="247"/>
      <c r="AA701" s="247"/>
      <c r="AB701" s="247"/>
      <c r="AC701" s="247"/>
    </row>
    <row r="702">
      <c r="A702" s="433" t="s">
        <v>2489</v>
      </c>
      <c r="B702" s="290" t="s">
        <v>1916</v>
      </c>
      <c r="C702" s="247"/>
      <c r="D702" s="290" t="s">
        <v>1670</v>
      </c>
      <c r="E702" s="434">
        <v>45770.0</v>
      </c>
      <c r="F702" s="141"/>
      <c r="G702" s="37"/>
      <c r="H702" s="37"/>
      <c r="I702" s="36">
        <v>35.99</v>
      </c>
      <c r="J702" s="37">
        <v>3.71</v>
      </c>
      <c r="K702" s="37">
        <v>0.73</v>
      </c>
      <c r="L702" s="40"/>
      <c r="M702" s="37"/>
      <c r="N702" s="37"/>
      <c r="O702" s="40"/>
      <c r="P702" s="37"/>
      <c r="Q702" s="436"/>
      <c r="R702" s="247"/>
      <c r="S702" s="247"/>
      <c r="T702" s="247"/>
      <c r="U702" s="247"/>
      <c r="V702" s="247"/>
      <c r="W702" s="247"/>
      <c r="X702" s="247"/>
      <c r="Y702" s="247"/>
      <c r="Z702" s="247"/>
      <c r="AA702" s="247"/>
      <c r="AB702" s="247"/>
      <c r="AC702" s="247"/>
    </row>
    <row r="703">
      <c r="A703" s="433" t="s">
        <v>2490</v>
      </c>
      <c r="B703" s="290" t="s">
        <v>1916</v>
      </c>
      <c r="C703" s="247"/>
      <c r="D703" s="290" t="s">
        <v>1672</v>
      </c>
      <c r="E703" s="434">
        <v>45770.0</v>
      </c>
      <c r="F703" s="141"/>
      <c r="G703" s="37"/>
      <c r="H703" s="37"/>
      <c r="I703" s="36">
        <v>45.93</v>
      </c>
      <c r="J703" s="37">
        <v>0.57</v>
      </c>
      <c r="K703" s="37">
        <v>1.56</v>
      </c>
      <c r="L703" s="40"/>
      <c r="M703" s="37"/>
      <c r="N703" s="37"/>
      <c r="O703" s="40"/>
      <c r="P703" s="37"/>
      <c r="Q703" s="436"/>
      <c r="R703" s="247"/>
      <c r="S703" s="247"/>
      <c r="T703" s="247"/>
      <c r="U703" s="247"/>
      <c r="V703" s="247"/>
      <c r="W703" s="247"/>
      <c r="X703" s="247"/>
      <c r="Y703" s="247"/>
      <c r="Z703" s="247"/>
      <c r="AA703" s="247"/>
      <c r="AB703" s="247"/>
      <c r="AC703" s="247"/>
    </row>
    <row r="704">
      <c r="A704" s="433" t="s">
        <v>2491</v>
      </c>
      <c r="B704" s="290" t="s">
        <v>1916</v>
      </c>
      <c r="C704" s="290"/>
      <c r="D704" s="290" t="s">
        <v>1689</v>
      </c>
      <c r="E704" s="434">
        <v>45771.0</v>
      </c>
      <c r="F704" s="141"/>
      <c r="G704" s="37"/>
      <c r="H704" s="37"/>
      <c r="I704" s="36">
        <v>25.69</v>
      </c>
      <c r="J704" s="37">
        <v>1.33</v>
      </c>
      <c r="K704" s="37">
        <v>0.7</v>
      </c>
      <c r="L704" s="40"/>
      <c r="M704" s="37"/>
      <c r="N704" s="37"/>
      <c r="O704" s="40"/>
      <c r="P704" s="37"/>
      <c r="Q704" s="436"/>
      <c r="R704" s="247"/>
      <c r="S704" s="247"/>
      <c r="T704" s="247"/>
      <c r="U704" s="247"/>
      <c r="V704" s="247"/>
      <c r="W704" s="247"/>
      <c r="X704" s="247"/>
      <c r="Y704" s="247"/>
      <c r="Z704" s="247"/>
      <c r="AA704" s="247"/>
      <c r="AB704" s="247"/>
      <c r="AC704" s="247"/>
    </row>
    <row r="705">
      <c r="A705" s="433" t="s">
        <v>2492</v>
      </c>
      <c r="B705" s="290" t="s">
        <v>1916</v>
      </c>
      <c r="C705" s="247"/>
      <c r="D705" s="290" t="s">
        <v>1689</v>
      </c>
      <c r="E705" s="434">
        <v>45771.0</v>
      </c>
      <c r="F705" s="36"/>
      <c r="G705" s="37"/>
      <c r="H705" s="37"/>
      <c r="I705" s="36">
        <v>28.68</v>
      </c>
      <c r="J705" s="37">
        <v>1.54</v>
      </c>
      <c r="K705" s="37">
        <v>2.15</v>
      </c>
      <c r="L705" s="40"/>
      <c r="M705" s="37"/>
      <c r="N705" s="37"/>
      <c r="O705" s="40"/>
      <c r="P705" s="37"/>
      <c r="Q705" s="436"/>
      <c r="R705" s="247"/>
      <c r="S705" s="247"/>
      <c r="T705" s="247"/>
      <c r="U705" s="247"/>
      <c r="V705" s="247"/>
      <c r="W705" s="247"/>
      <c r="X705" s="247"/>
      <c r="Y705" s="247"/>
      <c r="Z705" s="247"/>
      <c r="AA705" s="247"/>
      <c r="AB705" s="247"/>
      <c r="AC705" s="247"/>
    </row>
    <row r="706">
      <c r="A706" s="433" t="s">
        <v>2493</v>
      </c>
      <c r="B706" s="290" t="s">
        <v>1916</v>
      </c>
      <c r="C706" s="247"/>
      <c r="D706" s="290" t="s">
        <v>1691</v>
      </c>
      <c r="E706" s="434">
        <v>45771.0</v>
      </c>
      <c r="F706" s="36"/>
      <c r="G706" s="37"/>
      <c r="H706" s="37"/>
      <c r="I706" s="36">
        <v>32.81</v>
      </c>
      <c r="J706" s="37">
        <v>1.88</v>
      </c>
      <c r="K706" s="37">
        <v>0.91</v>
      </c>
      <c r="L706" s="40"/>
      <c r="M706" s="37"/>
      <c r="N706" s="37"/>
      <c r="O706" s="40"/>
      <c r="P706" s="37"/>
      <c r="Q706" s="436"/>
      <c r="R706" s="247"/>
      <c r="S706" s="247"/>
      <c r="T706" s="247"/>
      <c r="U706" s="247"/>
      <c r="V706" s="247"/>
      <c r="W706" s="247"/>
      <c r="X706" s="247"/>
      <c r="Y706" s="247"/>
      <c r="Z706" s="247"/>
      <c r="AA706" s="247"/>
      <c r="AB706" s="247"/>
      <c r="AC706" s="247"/>
    </row>
    <row r="707">
      <c r="A707" s="433" t="s">
        <v>2494</v>
      </c>
      <c r="B707" s="290" t="s">
        <v>1916</v>
      </c>
      <c r="C707" s="247"/>
      <c r="D707" s="290" t="s">
        <v>1718</v>
      </c>
      <c r="E707" s="434">
        <v>45771.0</v>
      </c>
      <c r="F707" s="36"/>
      <c r="G707" s="37"/>
      <c r="H707" s="37"/>
      <c r="I707" s="36">
        <v>18.63</v>
      </c>
      <c r="J707" s="37">
        <v>0.16</v>
      </c>
      <c r="K707" s="37">
        <v>0.45</v>
      </c>
      <c r="L707" s="40"/>
      <c r="M707" s="37"/>
      <c r="N707" s="37"/>
      <c r="O707" s="40"/>
      <c r="P707" s="37"/>
      <c r="Q707" s="436"/>
      <c r="R707" s="247"/>
      <c r="S707" s="247"/>
      <c r="T707" s="247"/>
      <c r="U707" s="247"/>
      <c r="V707" s="247"/>
      <c r="W707" s="247"/>
      <c r="X707" s="247"/>
      <c r="Y707" s="247"/>
      <c r="Z707" s="247"/>
      <c r="AA707" s="247"/>
      <c r="AB707" s="247"/>
      <c r="AC707" s="247"/>
    </row>
    <row r="708">
      <c r="A708" s="433" t="s">
        <v>2495</v>
      </c>
      <c r="B708" s="290" t="s">
        <v>1916</v>
      </c>
      <c r="C708" s="247"/>
      <c r="D708" s="290" t="s">
        <v>1670</v>
      </c>
      <c r="E708" s="434">
        <v>45772.0</v>
      </c>
      <c r="F708" s="141"/>
      <c r="G708" s="37"/>
      <c r="H708" s="37"/>
      <c r="I708" s="36">
        <v>32.63</v>
      </c>
      <c r="J708" s="37">
        <v>0.4</v>
      </c>
      <c r="K708" s="37"/>
      <c r="L708" s="40"/>
      <c r="M708" s="37"/>
      <c r="N708" s="37"/>
      <c r="O708" s="40"/>
      <c r="P708" s="37"/>
      <c r="Q708" s="436"/>
      <c r="R708" s="247"/>
      <c r="S708" s="247"/>
      <c r="T708" s="247"/>
      <c r="U708" s="247"/>
      <c r="V708" s="247"/>
      <c r="W708" s="247"/>
      <c r="X708" s="247"/>
      <c r="Y708" s="247"/>
      <c r="Z708" s="247"/>
      <c r="AA708" s="247"/>
      <c r="AB708" s="247"/>
      <c r="AC708" s="247"/>
    </row>
    <row r="709">
      <c r="A709" s="433" t="s">
        <v>2496</v>
      </c>
      <c r="B709" s="290" t="s">
        <v>1916</v>
      </c>
      <c r="C709" s="247"/>
      <c r="D709" s="290" t="s">
        <v>1691</v>
      </c>
      <c r="E709" s="434">
        <v>45772.0</v>
      </c>
      <c r="F709" s="141"/>
      <c r="G709" s="37"/>
      <c r="H709" s="37"/>
      <c r="I709" s="36">
        <v>30.55</v>
      </c>
      <c r="J709" s="37">
        <v>0.46</v>
      </c>
      <c r="K709" s="37"/>
      <c r="L709" s="40"/>
      <c r="M709" s="37"/>
      <c r="N709" s="37"/>
      <c r="O709" s="40"/>
      <c r="P709" s="37"/>
      <c r="Q709" s="436"/>
      <c r="R709" s="247"/>
      <c r="S709" s="247"/>
      <c r="T709" s="247"/>
      <c r="U709" s="247"/>
      <c r="V709" s="247"/>
      <c r="W709" s="247"/>
      <c r="X709" s="247"/>
      <c r="Y709" s="247"/>
      <c r="Z709" s="247"/>
      <c r="AA709" s="247"/>
      <c r="AB709" s="247"/>
      <c r="AC709" s="247"/>
    </row>
    <row r="710">
      <c r="A710" s="433" t="s">
        <v>2497</v>
      </c>
      <c r="B710" s="290" t="s">
        <v>1916</v>
      </c>
      <c r="C710" s="247"/>
      <c r="D710" s="290" t="s">
        <v>1691</v>
      </c>
      <c r="E710" s="434">
        <v>45772.0</v>
      </c>
      <c r="F710" s="141"/>
      <c r="G710" s="37"/>
      <c r="H710" s="37"/>
      <c r="I710" s="36">
        <v>30.0</v>
      </c>
      <c r="J710" s="37">
        <v>0.44</v>
      </c>
      <c r="K710" s="37"/>
      <c r="L710" s="40"/>
      <c r="M710" s="37"/>
      <c r="N710" s="37"/>
      <c r="O710" s="40"/>
      <c r="P710" s="37"/>
      <c r="Q710" s="436"/>
      <c r="R710" s="247"/>
      <c r="S710" s="247"/>
      <c r="T710" s="247"/>
      <c r="U710" s="247"/>
      <c r="V710" s="247"/>
      <c r="W710" s="247"/>
      <c r="X710" s="247"/>
      <c r="Y710" s="247"/>
      <c r="Z710" s="247"/>
      <c r="AA710" s="247"/>
      <c r="AB710" s="247"/>
      <c r="AC710" s="247"/>
    </row>
    <row r="711">
      <c r="A711" s="433" t="s">
        <v>2498</v>
      </c>
      <c r="B711" s="290" t="s">
        <v>1916</v>
      </c>
      <c r="C711" s="247"/>
      <c r="D711" s="290" t="s">
        <v>1926</v>
      </c>
      <c r="E711" s="434">
        <v>45772.0</v>
      </c>
      <c r="F711" s="141"/>
      <c r="G711" s="37"/>
      <c r="H711" s="37"/>
      <c r="I711" s="36">
        <v>37.67</v>
      </c>
      <c r="J711" s="37">
        <v>0.93</v>
      </c>
      <c r="K711" s="37">
        <v>5.46</v>
      </c>
      <c r="L711" s="40"/>
      <c r="M711" s="37"/>
      <c r="N711" s="37"/>
      <c r="O711" s="40"/>
      <c r="P711" s="37"/>
      <c r="Q711" s="436"/>
      <c r="R711" s="247"/>
      <c r="S711" s="247"/>
      <c r="T711" s="247"/>
      <c r="U711" s="247"/>
      <c r="V711" s="247"/>
      <c r="W711" s="247"/>
      <c r="X711" s="247"/>
      <c r="Y711" s="247"/>
      <c r="Z711" s="247"/>
      <c r="AA711" s="247"/>
      <c r="AB711" s="247"/>
      <c r="AC711" s="247"/>
    </row>
    <row r="712">
      <c r="A712" s="433" t="s">
        <v>2499</v>
      </c>
      <c r="B712" s="290" t="s">
        <v>1916</v>
      </c>
      <c r="C712" s="247"/>
      <c r="D712" s="290" t="s">
        <v>1972</v>
      </c>
      <c r="E712" s="434">
        <v>45772.0</v>
      </c>
      <c r="F712" s="141"/>
      <c r="G712" s="37"/>
      <c r="H712" s="37"/>
      <c r="I712" s="36">
        <v>22.01</v>
      </c>
      <c r="J712" s="37">
        <v>1.48</v>
      </c>
      <c r="K712" s="37">
        <v>5.0</v>
      </c>
      <c r="L712" s="40"/>
      <c r="M712" s="37"/>
      <c r="N712" s="37"/>
      <c r="O712" s="40"/>
      <c r="P712" s="37"/>
      <c r="Q712" s="436"/>
      <c r="R712" s="247"/>
      <c r="S712" s="247"/>
      <c r="T712" s="247"/>
      <c r="U712" s="247"/>
      <c r="V712" s="247"/>
      <c r="W712" s="247"/>
      <c r="X712" s="247"/>
      <c r="Y712" s="247"/>
      <c r="Z712" s="247"/>
      <c r="AA712" s="247"/>
      <c r="AB712" s="247"/>
      <c r="AC712" s="247"/>
    </row>
    <row r="713">
      <c r="A713" s="433" t="s">
        <v>2500</v>
      </c>
      <c r="B713" s="290" t="s">
        <v>1916</v>
      </c>
      <c r="C713" s="247"/>
      <c r="D713" s="290" t="s">
        <v>1689</v>
      </c>
      <c r="E713" s="434">
        <v>45772.0</v>
      </c>
      <c r="F713" s="141"/>
      <c r="G713" s="37"/>
      <c r="H713" s="37"/>
      <c r="I713" s="36">
        <v>23.65</v>
      </c>
      <c r="J713" s="37">
        <v>1.53</v>
      </c>
      <c r="K713" s="37">
        <v>5.25</v>
      </c>
      <c r="L713" s="40"/>
      <c r="M713" s="37"/>
      <c r="N713" s="37"/>
      <c r="O713" s="40"/>
      <c r="P713" s="37"/>
      <c r="Q713" s="436"/>
      <c r="R713" s="247"/>
      <c r="S713" s="247"/>
      <c r="T713" s="247"/>
      <c r="U713" s="247"/>
      <c r="V713" s="247"/>
      <c r="W713" s="247"/>
      <c r="X713" s="247"/>
      <c r="Y713" s="247"/>
      <c r="Z713" s="247"/>
      <c r="AA713" s="247"/>
      <c r="AB713" s="247"/>
      <c r="AC713" s="247"/>
    </row>
    <row r="714">
      <c r="A714" s="433" t="s">
        <v>2501</v>
      </c>
      <c r="B714" s="290" t="s">
        <v>1916</v>
      </c>
      <c r="C714" s="247"/>
      <c r="D714" s="290" t="s">
        <v>1670</v>
      </c>
      <c r="E714" s="434">
        <v>45772.0</v>
      </c>
      <c r="F714" s="141"/>
      <c r="G714" s="37"/>
      <c r="H714" s="37"/>
      <c r="I714" s="36">
        <v>28.7</v>
      </c>
      <c r="J714" s="37">
        <v>0.54</v>
      </c>
      <c r="K714" s="37"/>
      <c r="L714" s="40"/>
      <c r="M714" s="37"/>
      <c r="N714" s="37"/>
      <c r="O714" s="40"/>
      <c r="P714" s="37"/>
      <c r="Q714" s="436"/>
      <c r="R714" s="247"/>
      <c r="S714" s="247"/>
      <c r="T714" s="247"/>
      <c r="U714" s="247"/>
      <c r="V714" s="247"/>
      <c r="W714" s="247"/>
      <c r="X714" s="247"/>
      <c r="Y714" s="247"/>
      <c r="Z714" s="247"/>
      <c r="AA714" s="247"/>
      <c r="AB714" s="247"/>
      <c r="AC714" s="247"/>
    </row>
    <row r="715">
      <c r="A715" s="433" t="s">
        <v>2502</v>
      </c>
      <c r="B715" s="290" t="s">
        <v>1916</v>
      </c>
      <c r="C715" s="247"/>
      <c r="D715" s="290" t="s">
        <v>1691</v>
      </c>
      <c r="E715" s="434">
        <v>45772.0</v>
      </c>
      <c r="F715" s="141"/>
      <c r="G715" s="37"/>
      <c r="H715" s="37"/>
      <c r="I715" s="36">
        <v>31.28</v>
      </c>
      <c r="J715" s="37">
        <v>0.51</v>
      </c>
      <c r="K715" s="37"/>
      <c r="L715" s="40"/>
      <c r="M715" s="37"/>
      <c r="N715" s="37"/>
      <c r="O715" s="40"/>
      <c r="P715" s="37"/>
      <c r="Q715" s="436"/>
      <c r="R715" s="247"/>
      <c r="S715" s="247"/>
      <c r="T715" s="247"/>
      <c r="U715" s="247"/>
      <c r="V715" s="247"/>
      <c r="W715" s="247"/>
      <c r="X715" s="247"/>
      <c r="Y715" s="247"/>
      <c r="Z715" s="247"/>
      <c r="AA715" s="247"/>
      <c r="AB715" s="247"/>
      <c r="AC715" s="247"/>
    </row>
    <row r="716">
      <c r="A716" s="433" t="s">
        <v>2503</v>
      </c>
      <c r="B716" s="290" t="s">
        <v>1916</v>
      </c>
      <c r="C716" s="247"/>
      <c r="D716" s="290" t="s">
        <v>1691</v>
      </c>
      <c r="E716" s="434">
        <v>45772.0</v>
      </c>
      <c r="F716" s="141"/>
      <c r="G716" s="37"/>
      <c r="H716" s="37"/>
      <c r="I716" s="36">
        <v>31.51</v>
      </c>
      <c r="J716" s="37">
        <v>1.32</v>
      </c>
      <c r="K716" s="37"/>
      <c r="L716" s="40"/>
      <c r="M716" s="37"/>
      <c r="N716" s="37"/>
      <c r="O716" s="40"/>
      <c r="P716" s="37"/>
      <c r="Q716" s="436"/>
      <c r="R716" s="247"/>
      <c r="S716" s="247"/>
      <c r="T716" s="247"/>
      <c r="U716" s="247"/>
      <c r="V716" s="247"/>
      <c r="W716" s="247"/>
      <c r="X716" s="247"/>
      <c r="Y716" s="247"/>
      <c r="Z716" s="247"/>
      <c r="AA716" s="247"/>
      <c r="AB716" s="247"/>
      <c r="AC716" s="247"/>
    </row>
    <row r="717">
      <c r="A717" s="433" t="s">
        <v>2504</v>
      </c>
      <c r="B717" s="290" t="s">
        <v>1916</v>
      </c>
      <c r="C717" s="247"/>
      <c r="D717" s="290" t="s">
        <v>1670</v>
      </c>
      <c r="E717" s="434">
        <v>45772.0</v>
      </c>
      <c r="F717" s="141"/>
      <c r="G717" s="37"/>
      <c r="H717" s="37"/>
      <c r="I717" s="36">
        <v>30.27</v>
      </c>
      <c r="J717" s="37">
        <v>0.55</v>
      </c>
      <c r="K717" s="37"/>
      <c r="L717" s="40"/>
      <c r="M717" s="37"/>
      <c r="N717" s="37"/>
      <c r="O717" s="40"/>
      <c r="P717" s="37"/>
      <c r="Q717" s="436"/>
      <c r="R717" s="247"/>
      <c r="S717" s="247"/>
      <c r="T717" s="247"/>
      <c r="U717" s="247"/>
      <c r="V717" s="247"/>
      <c r="W717" s="247"/>
      <c r="X717" s="247"/>
      <c r="Y717" s="247"/>
      <c r="Z717" s="247"/>
      <c r="AA717" s="247"/>
      <c r="AB717" s="247"/>
      <c r="AC717" s="247"/>
    </row>
    <row r="718">
      <c r="A718" s="433" t="s">
        <v>2505</v>
      </c>
      <c r="B718" s="290" t="s">
        <v>1916</v>
      </c>
      <c r="C718" s="247"/>
      <c r="D718" s="290" t="s">
        <v>1972</v>
      </c>
      <c r="E718" s="434">
        <v>45772.0</v>
      </c>
      <c r="F718" s="141"/>
      <c r="G718" s="37"/>
      <c r="H718" s="37"/>
      <c r="I718" s="36">
        <v>24.04</v>
      </c>
      <c r="J718" s="37">
        <v>1.69</v>
      </c>
      <c r="K718" s="37">
        <v>5.56</v>
      </c>
      <c r="L718" s="40"/>
      <c r="M718" s="37"/>
      <c r="N718" s="37"/>
      <c r="O718" s="40"/>
      <c r="P718" s="37"/>
      <c r="Q718" s="436"/>
      <c r="R718" s="247"/>
      <c r="S718" s="247"/>
      <c r="T718" s="247"/>
      <c r="U718" s="247"/>
      <c r="V718" s="247"/>
      <c r="W718" s="247"/>
      <c r="X718" s="247"/>
      <c r="Y718" s="247"/>
      <c r="Z718" s="247"/>
      <c r="AA718" s="247"/>
      <c r="AB718" s="247"/>
      <c r="AC718" s="247"/>
    </row>
    <row r="719">
      <c r="A719" s="433" t="s">
        <v>2506</v>
      </c>
      <c r="B719" s="290" t="s">
        <v>1916</v>
      </c>
      <c r="C719" s="247"/>
      <c r="D719" s="290" t="s">
        <v>1691</v>
      </c>
      <c r="E719" s="434">
        <v>45772.0</v>
      </c>
      <c r="F719" s="141"/>
      <c r="G719" s="37"/>
      <c r="H719" s="37"/>
      <c r="I719" s="36">
        <v>31.37</v>
      </c>
      <c r="J719" s="37">
        <v>0.47</v>
      </c>
      <c r="K719" s="37"/>
      <c r="L719" s="40"/>
      <c r="M719" s="37"/>
      <c r="N719" s="37"/>
      <c r="O719" s="40"/>
      <c r="P719" s="37"/>
      <c r="Q719" s="436"/>
      <c r="R719" s="247"/>
      <c r="S719" s="247"/>
      <c r="T719" s="247"/>
      <c r="U719" s="247"/>
      <c r="V719" s="247"/>
      <c r="W719" s="247"/>
      <c r="X719" s="247"/>
      <c r="Y719" s="247"/>
      <c r="Z719" s="247"/>
      <c r="AA719" s="247"/>
      <c r="AB719" s="247"/>
      <c r="AC719" s="247"/>
    </row>
    <row r="720">
      <c r="A720" s="433" t="s">
        <v>2507</v>
      </c>
      <c r="B720" s="290" t="s">
        <v>1916</v>
      </c>
      <c r="C720" s="247"/>
      <c r="D720" s="290" t="s">
        <v>1689</v>
      </c>
      <c r="E720" s="434">
        <v>45772.0</v>
      </c>
      <c r="F720" s="141"/>
      <c r="G720" s="37"/>
      <c r="H720" s="37"/>
      <c r="I720" s="36">
        <v>21.51</v>
      </c>
      <c r="J720" s="37">
        <v>0.48</v>
      </c>
      <c r="K720" s="37">
        <v>0.47</v>
      </c>
      <c r="L720" s="40"/>
      <c r="M720" s="37"/>
      <c r="N720" s="37"/>
      <c r="O720" s="40"/>
      <c r="P720" s="37"/>
      <c r="Q720" s="436"/>
      <c r="R720" s="247"/>
      <c r="S720" s="247"/>
      <c r="T720" s="247"/>
      <c r="U720" s="247"/>
      <c r="V720" s="247"/>
      <c r="W720" s="247"/>
      <c r="X720" s="247"/>
      <c r="Y720" s="247"/>
      <c r="Z720" s="247"/>
      <c r="AA720" s="247"/>
      <c r="AB720" s="247"/>
      <c r="AC720" s="247"/>
    </row>
    <row r="721">
      <c r="A721" s="433" t="s">
        <v>2508</v>
      </c>
      <c r="B721" s="290" t="s">
        <v>1916</v>
      </c>
      <c r="C721" s="247"/>
      <c r="D721" s="290" t="s">
        <v>1837</v>
      </c>
      <c r="E721" s="434">
        <v>45772.0</v>
      </c>
      <c r="F721" s="141"/>
      <c r="G721" s="37"/>
      <c r="H721" s="37"/>
      <c r="I721" s="36">
        <v>25.08</v>
      </c>
      <c r="J721" s="37">
        <v>1.56</v>
      </c>
      <c r="K721" s="37">
        <v>5.23</v>
      </c>
      <c r="L721" s="40"/>
      <c r="M721" s="37"/>
      <c r="N721" s="37"/>
      <c r="O721" s="40"/>
      <c r="P721" s="37"/>
      <c r="Q721" s="436"/>
      <c r="R721" s="247"/>
      <c r="S721" s="247"/>
      <c r="T721" s="247"/>
      <c r="U721" s="247"/>
      <c r="V721" s="247"/>
      <c r="W721" s="247"/>
      <c r="X721" s="247"/>
      <c r="Y721" s="247"/>
      <c r="Z721" s="247"/>
      <c r="AA721" s="247"/>
      <c r="AB721" s="247"/>
      <c r="AC721" s="247"/>
    </row>
    <row r="722">
      <c r="A722" s="433" t="s">
        <v>2495</v>
      </c>
      <c r="B722" s="290" t="s">
        <v>1916</v>
      </c>
      <c r="C722" s="247"/>
      <c r="D722" s="290" t="s">
        <v>1670</v>
      </c>
      <c r="E722" s="434">
        <v>45772.0</v>
      </c>
      <c r="F722" s="141"/>
      <c r="G722" s="37"/>
      <c r="H722" s="37"/>
      <c r="I722" s="36">
        <v>32.63</v>
      </c>
      <c r="J722" s="37">
        <v>0.4</v>
      </c>
      <c r="K722" s="37"/>
      <c r="L722" s="40"/>
      <c r="M722" s="37"/>
      <c r="N722" s="37"/>
      <c r="O722" s="40"/>
      <c r="P722" s="37"/>
      <c r="Q722" s="436"/>
      <c r="R722" s="247"/>
      <c r="S722" s="247"/>
      <c r="T722" s="247"/>
      <c r="U722" s="247"/>
      <c r="V722" s="247"/>
      <c r="W722" s="247"/>
      <c r="X722" s="247"/>
      <c r="Y722" s="247"/>
      <c r="Z722" s="247"/>
      <c r="AA722" s="247"/>
      <c r="AB722" s="247"/>
      <c r="AC722" s="247"/>
    </row>
    <row r="723">
      <c r="A723" s="433" t="s">
        <v>2509</v>
      </c>
      <c r="B723" s="290" t="s">
        <v>1916</v>
      </c>
      <c r="C723" s="247"/>
      <c r="D723" s="290" t="s">
        <v>1670</v>
      </c>
      <c r="E723" s="434">
        <v>45772.0</v>
      </c>
      <c r="F723" s="141"/>
      <c r="G723" s="37"/>
      <c r="H723" s="37"/>
      <c r="I723" s="36">
        <v>35.02</v>
      </c>
      <c r="J723" s="37">
        <v>0.92</v>
      </c>
      <c r="K723" s="37">
        <v>0.71</v>
      </c>
      <c r="L723" s="40"/>
      <c r="M723" s="37"/>
      <c r="N723" s="37"/>
      <c r="O723" s="40"/>
      <c r="P723" s="37"/>
      <c r="Q723" s="436"/>
      <c r="R723" s="247"/>
      <c r="S723" s="247"/>
      <c r="T723" s="247"/>
      <c r="U723" s="247"/>
      <c r="V723" s="247"/>
      <c r="W723" s="247"/>
      <c r="X723" s="247"/>
      <c r="Y723" s="247"/>
      <c r="Z723" s="247"/>
      <c r="AA723" s="247"/>
      <c r="AB723" s="247"/>
      <c r="AC723" s="247"/>
    </row>
    <row r="724">
      <c r="A724" s="433" t="s">
        <v>2510</v>
      </c>
      <c r="B724" s="290" t="s">
        <v>1916</v>
      </c>
      <c r="C724" s="247"/>
      <c r="D724" s="290" t="s">
        <v>1639</v>
      </c>
      <c r="E724" s="434">
        <v>45772.0</v>
      </c>
      <c r="F724" s="141"/>
      <c r="G724" s="37"/>
      <c r="H724" s="37"/>
      <c r="I724" s="36">
        <v>18.11</v>
      </c>
      <c r="J724" s="37">
        <v>0.29</v>
      </c>
      <c r="K724" s="37"/>
      <c r="L724" s="40"/>
      <c r="M724" s="37"/>
      <c r="N724" s="37"/>
      <c r="O724" s="40"/>
      <c r="P724" s="37"/>
      <c r="Q724" s="436"/>
      <c r="R724" s="247"/>
      <c r="S724" s="247"/>
      <c r="T724" s="247"/>
      <c r="U724" s="247"/>
      <c r="V724" s="247"/>
      <c r="W724" s="247"/>
      <c r="X724" s="247"/>
      <c r="Y724" s="247"/>
      <c r="Z724" s="247"/>
      <c r="AA724" s="247"/>
      <c r="AB724" s="247"/>
      <c r="AC724" s="247"/>
    </row>
    <row r="725">
      <c r="A725" s="433" t="s">
        <v>2511</v>
      </c>
      <c r="B725" s="290" t="s">
        <v>1916</v>
      </c>
      <c r="C725" s="247"/>
      <c r="D725" s="290" t="s">
        <v>2109</v>
      </c>
      <c r="E725" s="434">
        <v>45772.0</v>
      </c>
      <c r="F725" s="141"/>
      <c r="G725" s="37"/>
      <c r="H725" s="37"/>
      <c r="I725" s="36">
        <v>33.44</v>
      </c>
      <c r="J725" s="37">
        <v>0.68</v>
      </c>
      <c r="K725" s="37"/>
      <c r="L725" s="40"/>
      <c r="M725" s="37"/>
      <c r="N725" s="37"/>
      <c r="O725" s="40"/>
      <c r="P725" s="37"/>
      <c r="Q725" s="436"/>
      <c r="R725" s="247"/>
      <c r="S725" s="247"/>
      <c r="T725" s="247"/>
      <c r="U725" s="247"/>
      <c r="V725" s="247"/>
      <c r="W725" s="247"/>
      <c r="X725" s="247"/>
      <c r="Y725" s="247"/>
      <c r="Z725" s="247"/>
      <c r="AA725" s="247"/>
      <c r="AB725" s="247"/>
      <c r="AC725" s="247"/>
    </row>
    <row r="726">
      <c r="A726" s="433" t="s">
        <v>2512</v>
      </c>
      <c r="B726" s="290" t="s">
        <v>1916</v>
      </c>
      <c r="C726" s="247"/>
      <c r="D726" s="290" t="s">
        <v>1689</v>
      </c>
      <c r="E726" s="434">
        <v>45772.0</v>
      </c>
      <c r="F726" s="141"/>
      <c r="G726" s="37"/>
      <c r="H726" s="37"/>
      <c r="I726" s="36">
        <v>22.84</v>
      </c>
      <c r="J726" s="37">
        <v>0.26</v>
      </c>
      <c r="K726" s="37"/>
      <c r="L726" s="40"/>
      <c r="M726" s="37"/>
      <c r="N726" s="37"/>
      <c r="O726" s="40"/>
      <c r="P726" s="37"/>
      <c r="Q726" s="436"/>
      <c r="R726" s="247"/>
      <c r="S726" s="247"/>
      <c r="T726" s="247"/>
      <c r="U726" s="247"/>
      <c r="V726" s="247"/>
      <c r="W726" s="247"/>
      <c r="X726" s="247"/>
      <c r="Y726" s="247"/>
      <c r="Z726" s="247"/>
      <c r="AA726" s="247"/>
      <c r="AB726" s="247"/>
      <c r="AC726" s="247"/>
    </row>
    <row r="727">
      <c r="A727" s="433" t="s">
        <v>2513</v>
      </c>
      <c r="B727" s="290" t="s">
        <v>1916</v>
      </c>
      <c r="C727" s="247"/>
      <c r="D727" s="290" t="s">
        <v>1691</v>
      </c>
      <c r="E727" s="434">
        <v>45772.0</v>
      </c>
      <c r="F727" s="141"/>
      <c r="G727" s="37"/>
      <c r="H727" s="37"/>
      <c r="I727" s="36">
        <v>32.19</v>
      </c>
      <c r="J727" s="37">
        <v>0.44</v>
      </c>
      <c r="K727" s="37"/>
      <c r="L727" s="40"/>
      <c r="M727" s="37"/>
      <c r="N727" s="37"/>
      <c r="O727" s="40"/>
      <c r="P727" s="37"/>
      <c r="Q727" s="436"/>
      <c r="R727" s="247"/>
      <c r="S727" s="247"/>
      <c r="T727" s="247"/>
      <c r="U727" s="247"/>
      <c r="V727" s="247"/>
      <c r="W727" s="247"/>
      <c r="X727" s="247"/>
      <c r="Y727" s="247"/>
      <c r="Z727" s="247"/>
      <c r="AA727" s="247"/>
      <c r="AB727" s="247"/>
      <c r="AC727" s="247"/>
    </row>
    <row r="728">
      <c r="A728" s="433" t="s">
        <v>2514</v>
      </c>
      <c r="B728" s="290" t="s">
        <v>1916</v>
      </c>
      <c r="C728" s="247"/>
      <c r="D728" s="290"/>
      <c r="E728" s="434">
        <v>45772.0</v>
      </c>
      <c r="F728" s="36">
        <v>39.44</v>
      </c>
      <c r="G728" s="37">
        <v>0.54</v>
      </c>
      <c r="H728" s="37">
        <v>1.63</v>
      </c>
      <c r="I728" s="141"/>
      <c r="J728" s="37"/>
      <c r="K728" s="37"/>
      <c r="L728" s="40"/>
      <c r="M728" s="37"/>
      <c r="N728" s="37"/>
      <c r="O728" s="40"/>
      <c r="P728" s="37"/>
      <c r="Q728" s="436"/>
      <c r="R728" s="247"/>
      <c r="S728" s="247"/>
      <c r="T728" s="247"/>
      <c r="U728" s="247"/>
      <c r="V728" s="247"/>
      <c r="W728" s="247"/>
      <c r="X728" s="247"/>
      <c r="Y728" s="247"/>
      <c r="Z728" s="247"/>
      <c r="AA728" s="247"/>
      <c r="AB728" s="247"/>
      <c r="AC728" s="247"/>
    </row>
    <row r="729">
      <c r="A729" s="433" t="s">
        <v>2515</v>
      </c>
      <c r="B729" s="290" t="s">
        <v>1916</v>
      </c>
      <c r="C729" s="247"/>
      <c r="D729" s="290"/>
      <c r="E729" s="434">
        <v>45772.0</v>
      </c>
      <c r="F729" s="36">
        <v>41.37</v>
      </c>
      <c r="G729" s="37">
        <v>0.54</v>
      </c>
      <c r="H729" s="37">
        <v>1.52</v>
      </c>
      <c r="I729" s="141"/>
      <c r="J729" s="37"/>
      <c r="K729" s="37"/>
      <c r="L729" s="40"/>
      <c r="M729" s="37"/>
      <c r="N729" s="37"/>
      <c r="O729" s="40"/>
      <c r="P729" s="37"/>
      <c r="Q729" s="436"/>
      <c r="R729" s="247"/>
      <c r="S729" s="247"/>
      <c r="T729" s="247"/>
      <c r="U729" s="247"/>
      <c r="V729" s="247"/>
      <c r="W729" s="247"/>
      <c r="X729" s="247"/>
      <c r="Y729" s="247"/>
      <c r="Z729" s="247"/>
      <c r="AA729" s="247"/>
      <c r="AB729" s="247"/>
      <c r="AC729" s="247"/>
    </row>
    <row r="730">
      <c r="A730" s="433" t="s">
        <v>2516</v>
      </c>
      <c r="B730" s="290" t="s">
        <v>1916</v>
      </c>
      <c r="C730" s="247"/>
      <c r="D730" s="290"/>
      <c r="E730" s="434">
        <v>45772.0</v>
      </c>
      <c r="F730" s="36">
        <v>40.2</v>
      </c>
      <c r="G730" s="37">
        <v>0.33</v>
      </c>
      <c r="H730" s="37">
        <v>1.05</v>
      </c>
      <c r="I730" s="141"/>
      <c r="J730" s="37"/>
      <c r="K730" s="37"/>
      <c r="L730" s="40"/>
      <c r="M730" s="37"/>
      <c r="N730" s="37"/>
      <c r="O730" s="40"/>
      <c r="P730" s="37"/>
      <c r="Q730" s="436"/>
      <c r="R730" s="247"/>
      <c r="S730" s="247"/>
      <c r="T730" s="247"/>
      <c r="U730" s="247"/>
      <c r="V730" s="247"/>
      <c r="W730" s="247"/>
      <c r="X730" s="247"/>
      <c r="Y730" s="247"/>
      <c r="Z730" s="247"/>
      <c r="AA730" s="247"/>
      <c r="AB730" s="247"/>
      <c r="AC730" s="247"/>
    </row>
    <row r="731">
      <c r="A731" s="433" t="s">
        <v>2517</v>
      </c>
      <c r="B731" s="290" t="s">
        <v>1916</v>
      </c>
      <c r="C731" s="247"/>
      <c r="D731" s="290"/>
      <c r="E731" s="434">
        <v>45772.0</v>
      </c>
      <c r="F731" s="36">
        <v>45.38</v>
      </c>
      <c r="G731" s="37">
        <v>0.99</v>
      </c>
      <c r="H731" s="37">
        <v>2.41</v>
      </c>
      <c r="I731" s="141"/>
      <c r="J731" s="37"/>
      <c r="K731" s="37"/>
      <c r="L731" s="40"/>
      <c r="M731" s="37"/>
      <c r="N731" s="37"/>
      <c r="O731" s="40"/>
      <c r="P731" s="37"/>
      <c r="Q731" s="436"/>
      <c r="R731" s="247"/>
      <c r="S731" s="247"/>
      <c r="T731" s="247"/>
      <c r="U731" s="247"/>
      <c r="V731" s="247"/>
      <c r="W731" s="247"/>
      <c r="X731" s="247"/>
      <c r="Y731" s="247"/>
      <c r="Z731" s="247"/>
      <c r="AA731" s="247"/>
      <c r="AB731" s="247"/>
      <c r="AC731" s="247"/>
    </row>
    <row r="732">
      <c r="A732" s="433" t="s">
        <v>2518</v>
      </c>
      <c r="B732" s="290" t="s">
        <v>1916</v>
      </c>
      <c r="C732" s="247"/>
      <c r="D732" s="290"/>
      <c r="E732" s="434">
        <v>45772.0</v>
      </c>
      <c r="F732" s="36">
        <v>11.42</v>
      </c>
      <c r="G732" s="37">
        <v>0.43</v>
      </c>
      <c r="H732" s="37"/>
      <c r="I732" s="141"/>
      <c r="J732" s="37"/>
      <c r="K732" s="37"/>
      <c r="L732" s="40"/>
      <c r="M732" s="37"/>
      <c r="N732" s="37"/>
      <c r="O732" s="40"/>
      <c r="P732" s="37"/>
      <c r="Q732" s="436"/>
      <c r="R732" s="247"/>
      <c r="S732" s="247"/>
      <c r="T732" s="247"/>
      <c r="U732" s="247"/>
      <c r="V732" s="247"/>
      <c r="W732" s="247"/>
      <c r="X732" s="247"/>
      <c r="Y732" s="247"/>
      <c r="Z732" s="247"/>
      <c r="AA732" s="247"/>
      <c r="AB732" s="247"/>
      <c r="AC732" s="247"/>
    </row>
    <row r="733">
      <c r="A733" s="433" t="s">
        <v>2519</v>
      </c>
      <c r="B733" s="290" t="s">
        <v>1916</v>
      </c>
      <c r="C733" s="247"/>
      <c r="D733" s="290"/>
      <c r="E733" s="434">
        <v>45772.0</v>
      </c>
      <c r="F733" s="36">
        <v>12.16</v>
      </c>
      <c r="G733" s="37">
        <v>0.5</v>
      </c>
      <c r="H733" s="37">
        <v>0.71</v>
      </c>
      <c r="I733" s="141"/>
      <c r="J733" s="37"/>
      <c r="K733" s="37"/>
      <c r="L733" s="40"/>
      <c r="M733" s="37"/>
      <c r="N733" s="37"/>
      <c r="O733" s="40"/>
      <c r="P733" s="37"/>
      <c r="Q733" s="436"/>
      <c r="R733" s="247"/>
      <c r="S733" s="247"/>
      <c r="T733" s="247"/>
      <c r="U733" s="247"/>
      <c r="V733" s="247"/>
      <c r="W733" s="247"/>
      <c r="X733" s="247"/>
      <c r="Y733" s="247"/>
      <c r="Z733" s="247"/>
      <c r="AA733" s="247"/>
      <c r="AB733" s="247"/>
      <c r="AC733" s="247"/>
    </row>
    <row r="734">
      <c r="A734" s="433" t="s">
        <v>2520</v>
      </c>
      <c r="B734" s="290" t="s">
        <v>1916</v>
      </c>
      <c r="C734" s="247"/>
      <c r="D734" s="290"/>
      <c r="E734" s="434">
        <v>45772.0</v>
      </c>
      <c r="F734" s="36">
        <v>13.4</v>
      </c>
      <c r="G734" s="37">
        <v>0.39</v>
      </c>
      <c r="H734" s="37">
        <v>0.46</v>
      </c>
      <c r="I734" s="141"/>
      <c r="J734" s="37"/>
      <c r="K734" s="37"/>
      <c r="L734" s="40"/>
      <c r="M734" s="37"/>
      <c r="N734" s="37"/>
      <c r="O734" s="40"/>
      <c r="P734" s="37"/>
      <c r="Q734" s="436"/>
      <c r="R734" s="247"/>
      <c r="S734" s="247"/>
      <c r="T734" s="247"/>
      <c r="U734" s="247"/>
      <c r="V734" s="247"/>
      <c r="W734" s="247"/>
      <c r="X734" s="247"/>
      <c r="Y734" s="247"/>
      <c r="Z734" s="247"/>
      <c r="AA734" s="247"/>
      <c r="AB734" s="247"/>
      <c r="AC734" s="247"/>
    </row>
    <row r="735">
      <c r="A735" s="433" t="s">
        <v>2521</v>
      </c>
      <c r="B735" s="290" t="s">
        <v>1916</v>
      </c>
      <c r="C735" s="247"/>
      <c r="D735" s="290"/>
      <c r="E735" s="434">
        <v>45772.0</v>
      </c>
      <c r="F735" s="36">
        <v>18.32</v>
      </c>
      <c r="G735" s="37">
        <v>0.22</v>
      </c>
      <c r="H735" s="37">
        <v>0.54</v>
      </c>
      <c r="I735" s="141"/>
      <c r="J735" s="37"/>
      <c r="K735" s="37"/>
      <c r="L735" s="40"/>
      <c r="M735" s="37"/>
      <c r="N735" s="37"/>
      <c r="O735" s="40"/>
      <c r="P735" s="37"/>
      <c r="Q735" s="436"/>
      <c r="R735" s="247"/>
      <c r="S735" s="247"/>
      <c r="T735" s="247"/>
      <c r="U735" s="247"/>
      <c r="V735" s="247"/>
      <c r="W735" s="247"/>
      <c r="X735" s="247"/>
      <c r="Y735" s="247"/>
      <c r="Z735" s="247"/>
      <c r="AA735" s="247"/>
      <c r="AB735" s="247"/>
      <c r="AC735" s="247"/>
    </row>
    <row r="736">
      <c r="A736" s="433" t="s">
        <v>2522</v>
      </c>
      <c r="B736" s="290" t="s">
        <v>1916</v>
      </c>
      <c r="C736" s="247"/>
      <c r="D736" s="290"/>
      <c r="E736" s="434">
        <v>45772.0</v>
      </c>
      <c r="F736" s="36">
        <v>18.82</v>
      </c>
      <c r="G736" s="37">
        <v>0.29</v>
      </c>
      <c r="H736" s="37">
        <v>0.51</v>
      </c>
      <c r="I736" s="141"/>
      <c r="J736" s="37"/>
      <c r="K736" s="37"/>
      <c r="L736" s="40"/>
      <c r="M736" s="37"/>
      <c r="N736" s="37"/>
      <c r="O736" s="40"/>
      <c r="P736" s="37"/>
      <c r="Q736" s="436"/>
      <c r="R736" s="247"/>
      <c r="S736" s="247"/>
      <c r="T736" s="247"/>
      <c r="U736" s="247"/>
      <c r="V736" s="247"/>
      <c r="W736" s="247"/>
      <c r="X736" s="247"/>
      <c r="Y736" s="247"/>
      <c r="Z736" s="247"/>
      <c r="AA736" s="247"/>
      <c r="AB736" s="247"/>
      <c r="AC736" s="247"/>
    </row>
    <row r="737">
      <c r="A737" s="433" t="s">
        <v>2523</v>
      </c>
      <c r="B737" s="290" t="s">
        <v>1916</v>
      </c>
      <c r="C737" s="247"/>
      <c r="D737" s="290"/>
      <c r="E737" s="434">
        <v>45772.0</v>
      </c>
      <c r="F737" s="36">
        <v>19.12</v>
      </c>
      <c r="G737" s="37">
        <v>0.36</v>
      </c>
      <c r="H737" s="37">
        <v>0.48</v>
      </c>
      <c r="I737" s="141"/>
      <c r="J737" s="37"/>
      <c r="K737" s="37"/>
      <c r="L737" s="40"/>
      <c r="M737" s="37"/>
      <c r="N737" s="37"/>
      <c r="O737" s="40"/>
      <c r="P737" s="37"/>
      <c r="Q737" s="436"/>
      <c r="R737" s="247"/>
      <c r="S737" s="247"/>
      <c r="T737" s="247"/>
      <c r="U737" s="247"/>
      <c r="V737" s="247"/>
      <c r="W737" s="247"/>
      <c r="X737" s="247"/>
      <c r="Y737" s="247"/>
      <c r="Z737" s="247"/>
      <c r="AA737" s="247"/>
      <c r="AB737" s="247"/>
      <c r="AC737" s="247"/>
    </row>
    <row r="738">
      <c r="A738" s="433" t="s">
        <v>2524</v>
      </c>
      <c r="B738" s="290" t="s">
        <v>1916</v>
      </c>
      <c r="C738" s="247"/>
      <c r="D738" s="290"/>
      <c r="E738" s="434">
        <v>45772.0</v>
      </c>
      <c r="F738" s="141"/>
      <c r="G738" s="37"/>
      <c r="H738" s="48">
        <v>18.94</v>
      </c>
      <c r="I738" s="141"/>
      <c r="J738" s="37"/>
      <c r="K738" s="37"/>
      <c r="L738" s="40"/>
      <c r="M738" s="37"/>
      <c r="N738" s="37"/>
      <c r="O738" s="40"/>
      <c r="P738" s="37"/>
      <c r="Q738" s="436"/>
      <c r="R738" s="247"/>
      <c r="S738" s="247"/>
      <c r="T738" s="247"/>
      <c r="U738" s="247"/>
      <c r="V738" s="247"/>
      <c r="W738" s="247"/>
      <c r="X738" s="247"/>
      <c r="Y738" s="247"/>
      <c r="Z738" s="247"/>
      <c r="AA738" s="247"/>
      <c r="AB738" s="247"/>
      <c r="AC738" s="247"/>
    </row>
    <row r="739">
      <c r="A739" s="433" t="s">
        <v>2525</v>
      </c>
      <c r="B739" s="290" t="s">
        <v>1916</v>
      </c>
      <c r="C739" s="247"/>
      <c r="D739" s="290"/>
      <c r="E739" s="434">
        <v>45772.0</v>
      </c>
      <c r="F739" s="141"/>
      <c r="G739" s="37"/>
      <c r="H739" s="48">
        <v>16.97</v>
      </c>
      <c r="I739" s="141"/>
      <c r="J739" s="37"/>
      <c r="K739" s="37"/>
      <c r="L739" s="40"/>
      <c r="M739" s="37"/>
      <c r="N739" s="37"/>
      <c r="O739" s="40"/>
      <c r="P739" s="37"/>
      <c r="Q739" s="436"/>
      <c r="R739" s="247"/>
      <c r="S739" s="247"/>
      <c r="T739" s="247"/>
      <c r="U739" s="247"/>
      <c r="V739" s="247"/>
      <c r="W739" s="247"/>
      <c r="X739" s="247"/>
      <c r="Y739" s="247"/>
      <c r="Z739" s="247"/>
      <c r="AA739" s="247"/>
      <c r="AB739" s="247"/>
      <c r="AC739" s="247"/>
    </row>
    <row r="740">
      <c r="A740" s="433" t="s">
        <v>2523</v>
      </c>
      <c r="B740" s="290" t="s">
        <v>1916</v>
      </c>
      <c r="C740" s="247"/>
      <c r="D740" s="290" t="s">
        <v>1689</v>
      </c>
      <c r="E740" s="434">
        <v>45775.0</v>
      </c>
      <c r="F740" s="36">
        <v>19.2</v>
      </c>
      <c r="G740" s="37">
        <v>0.27</v>
      </c>
      <c r="H740" s="37"/>
      <c r="I740" s="141"/>
      <c r="J740" s="37"/>
      <c r="K740" s="37"/>
      <c r="L740" s="40"/>
      <c r="M740" s="37"/>
      <c r="N740" s="37"/>
      <c r="O740" s="40">
        <v>22.78</v>
      </c>
      <c r="P740" s="37"/>
      <c r="Q740" s="436"/>
      <c r="R740" s="247"/>
      <c r="S740" s="247"/>
      <c r="T740" s="247"/>
      <c r="U740" s="247"/>
      <c r="V740" s="247"/>
      <c r="W740" s="247"/>
      <c r="X740" s="247"/>
      <c r="Y740" s="247"/>
      <c r="Z740" s="247"/>
      <c r="AA740" s="247"/>
      <c r="AB740" s="247"/>
      <c r="AC740" s="247"/>
    </row>
    <row r="741">
      <c r="A741" s="433" t="s">
        <v>2522</v>
      </c>
      <c r="B741" s="290" t="s">
        <v>1916</v>
      </c>
      <c r="C741" s="247"/>
      <c r="D741" s="290" t="s">
        <v>2100</v>
      </c>
      <c r="E741" s="434">
        <v>45775.0</v>
      </c>
      <c r="F741" s="139">
        <v>18.4</v>
      </c>
      <c r="G741" s="37">
        <v>0.14</v>
      </c>
      <c r="H741" s="37"/>
      <c r="I741" s="141"/>
      <c r="J741" s="37"/>
      <c r="K741" s="37"/>
      <c r="L741" s="40"/>
      <c r="M741" s="37"/>
      <c r="N741" s="37"/>
      <c r="O741" s="40" t="s">
        <v>2526</v>
      </c>
      <c r="P741" s="37"/>
      <c r="Q741" s="436"/>
      <c r="R741" s="247"/>
      <c r="S741" s="247"/>
      <c r="T741" s="247"/>
      <c r="U741" s="247"/>
      <c r="V741" s="247"/>
      <c r="W741" s="247"/>
      <c r="X741" s="247"/>
      <c r="Y741" s="247"/>
      <c r="Z741" s="247"/>
      <c r="AA741" s="247"/>
      <c r="AB741" s="247"/>
      <c r="AC741" s="247"/>
    </row>
    <row r="742">
      <c r="A742" s="433" t="s">
        <v>2521</v>
      </c>
      <c r="B742" s="290" t="s">
        <v>1916</v>
      </c>
      <c r="C742" s="247"/>
      <c r="D742" s="290" t="s">
        <v>2100</v>
      </c>
      <c r="E742" s="434">
        <v>45775.0</v>
      </c>
      <c r="F742" s="36">
        <v>20.41</v>
      </c>
      <c r="G742" s="37">
        <v>0.26</v>
      </c>
      <c r="H742" s="37"/>
      <c r="I742" s="141"/>
      <c r="J742" s="37"/>
      <c r="K742" s="37"/>
      <c r="L742" s="40"/>
      <c r="M742" s="37"/>
      <c r="N742" s="37"/>
      <c r="O742" s="40" t="s">
        <v>2526</v>
      </c>
      <c r="P742" s="37"/>
      <c r="Q742" s="436"/>
      <c r="R742" s="247"/>
      <c r="S742" s="247"/>
      <c r="T742" s="247"/>
      <c r="U742" s="247"/>
      <c r="V742" s="247"/>
      <c r="W742" s="247"/>
      <c r="X742" s="247"/>
      <c r="Y742" s="247"/>
      <c r="Z742" s="247"/>
      <c r="AA742" s="247"/>
      <c r="AB742" s="247"/>
      <c r="AC742" s="247"/>
    </row>
    <row r="743">
      <c r="A743" s="433" t="s">
        <v>2520</v>
      </c>
      <c r="B743" s="290" t="s">
        <v>1916</v>
      </c>
      <c r="C743" s="247"/>
      <c r="D743" s="290" t="s">
        <v>1646</v>
      </c>
      <c r="E743" s="434">
        <v>45775.0</v>
      </c>
      <c r="F743" s="36">
        <v>12.79</v>
      </c>
      <c r="G743" s="37">
        <v>0.2</v>
      </c>
      <c r="H743" s="37"/>
      <c r="I743" s="141"/>
      <c r="J743" s="37"/>
      <c r="K743" s="37"/>
      <c r="L743" s="40"/>
      <c r="M743" s="37"/>
      <c r="N743" s="37"/>
      <c r="O743" s="40" t="s">
        <v>2527</v>
      </c>
      <c r="P743" s="37"/>
      <c r="Q743" s="436"/>
      <c r="R743" s="247"/>
      <c r="S743" s="247"/>
      <c r="T743" s="247"/>
      <c r="U743" s="247"/>
      <c r="V743" s="247"/>
      <c r="W743" s="247"/>
      <c r="X743" s="247"/>
      <c r="Y743" s="247"/>
      <c r="Z743" s="247"/>
      <c r="AA743" s="247"/>
      <c r="AB743" s="247"/>
      <c r="AC743" s="247"/>
    </row>
    <row r="744">
      <c r="A744" s="433" t="s">
        <v>2519</v>
      </c>
      <c r="B744" s="290" t="s">
        <v>1916</v>
      </c>
      <c r="C744" s="247"/>
      <c r="D744" s="247"/>
      <c r="E744" s="434">
        <v>45775.0</v>
      </c>
      <c r="F744" s="36">
        <v>11.61</v>
      </c>
      <c r="G744" s="37">
        <v>0.24</v>
      </c>
      <c r="H744" s="37"/>
      <c r="I744" s="141"/>
      <c r="J744" s="37"/>
      <c r="K744" s="37"/>
      <c r="L744" s="40"/>
      <c r="M744" s="37"/>
      <c r="N744" s="37"/>
      <c r="O744" s="40"/>
      <c r="P744" s="37"/>
      <c r="Q744" s="436"/>
      <c r="R744" s="247"/>
      <c r="S744" s="247"/>
      <c r="T744" s="247"/>
      <c r="U744" s="247"/>
      <c r="V744" s="247"/>
      <c r="W744" s="247"/>
      <c r="X744" s="247"/>
      <c r="Y744" s="247"/>
      <c r="Z744" s="247"/>
      <c r="AA744" s="247"/>
      <c r="AB744" s="247"/>
      <c r="AC744" s="247"/>
    </row>
    <row r="745">
      <c r="A745" s="433" t="s">
        <v>2518</v>
      </c>
      <c r="B745" s="290" t="s">
        <v>1916</v>
      </c>
      <c r="C745" s="247"/>
      <c r="D745" s="290" t="s">
        <v>2118</v>
      </c>
      <c r="E745" s="434">
        <v>45775.0</v>
      </c>
      <c r="F745" s="36">
        <v>9.17</v>
      </c>
      <c r="G745" s="37">
        <v>0.25</v>
      </c>
      <c r="H745" s="37"/>
      <c r="I745" s="141"/>
      <c r="J745" s="37"/>
      <c r="K745" s="37"/>
      <c r="L745" s="40"/>
      <c r="M745" s="37"/>
      <c r="N745" s="37"/>
      <c r="O745" s="40">
        <v>9.626</v>
      </c>
      <c r="P745" s="37"/>
      <c r="Q745" s="436"/>
      <c r="R745" s="247"/>
      <c r="S745" s="247"/>
      <c r="T745" s="247"/>
      <c r="U745" s="247"/>
      <c r="V745" s="247"/>
      <c r="W745" s="247"/>
      <c r="X745" s="247"/>
      <c r="Y745" s="247"/>
      <c r="Z745" s="247"/>
      <c r="AA745" s="247"/>
      <c r="AB745" s="247"/>
      <c r="AC745" s="247"/>
    </row>
    <row r="746">
      <c r="A746" s="433" t="s">
        <v>2517</v>
      </c>
      <c r="B746" s="290" t="s">
        <v>1916</v>
      </c>
      <c r="C746" s="247"/>
      <c r="D746" s="290" t="s">
        <v>1674</v>
      </c>
      <c r="E746" s="434">
        <v>45775.0</v>
      </c>
      <c r="F746" s="139">
        <v>42.46</v>
      </c>
      <c r="G746" s="37">
        <v>0.8</v>
      </c>
      <c r="H746" s="37"/>
      <c r="I746" s="36"/>
      <c r="J746" s="37"/>
      <c r="K746" s="37"/>
      <c r="L746" s="40"/>
      <c r="M746" s="37"/>
      <c r="N746" s="37"/>
      <c r="O746" s="40">
        <v>42.673</v>
      </c>
      <c r="P746" s="37"/>
      <c r="Q746" s="436"/>
      <c r="R746" s="247"/>
      <c r="S746" s="247"/>
      <c r="T746" s="247"/>
      <c r="U746" s="247"/>
      <c r="V746" s="247"/>
      <c r="W746" s="247"/>
      <c r="X746" s="247"/>
      <c r="Y746" s="247"/>
      <c r="Z746" s="247"/>
      <c r="AA746" s="247"/>
      <c r="AB746" s="247"/>
      <c r="AC746" s="247"/>
    </row>
    <row r="747">
      <c r="A747" s="433" t="s">
        <v>2516</v>
      </c>
      <c r="B747" s="290" t="s">
        <v>1916</v>
      </c>
      <c r="C747" s="247"/>
      <c r="D747" s="247"/>
      <c r="E747" s="434">
        <v>45775.0</v>
      </c>
      <c r="F747" s="139">
        <v>39.0</v>
      </c>
      <c r="G747" s="37">
        <v>0.28</v>
      </c>
      <c r="H747" s="37"/>
      <c r="I747" s="36"/>
      <c r="J747" s="37"/>
      <c r="K747" s="37"/>
      <c r="L747" s="40"/>
      <c r="M747" s="37"/>
      <c r="N747" s="37"/>
      <c r="O747" s="40"/>
      <c r="P747" s="37"/>
      <c r="Q747" s="436"/>
      <c r="R747" s="247"/>
      <c r="S747" s="247"/>
      <c r="T747" s="247"/>
      <c r="U747" s="247"/>
      <c r="V747" s="247"/>
      <c r="W747" s="247"/>
      <c r="X747" s="247"/>
      <c r="Y747" s="247"/>
      <c r="Z747" s="247"/>
      <c r="AA747" s="247"/>
      <c r="AB747" s="247"/>
      <c r="AC747" s="247"/>
    </row>
    <row r="748">
      <c r="A748" s="433" t="s">
        <v>2515</v>
      </c>
      <c r="B748" s="290" t="s">
        <v>1916</v>
      </c>
      <c r="C748" s="247"/>
      <c r="D748" s="247"/>
      <c r="E748" s="434">
        <v>45775.0</v>
      </c>
      <c r="F748" s="139">
        <v>39.82</v>
      </c>
      <c r="G748" s="37">
        <v>0.35</v>
      </c>
      <c r="H748" s="37"/>
      <c r="I748" s="141"/>
      <c r="J748" s="37"/>
      <c r="K748" s="37"/>
      <c r="L748" s="40"/>
      <c r="M748" s="37"/>
      <c r="N748" s="37"/>
      <c r="O748" s="40"/>
      <c r="P748" s="37"/>
      <c r="Q748" s="436"/>
      <c r="R748" s="247"/>
      <c r="S748" s="247"/>
      <c r="T748" s="247"/>
      <c r="U748" s="247"/>
      <c r="V748" s="247"/>
      <c r="W748" s="247"/>
      <c r="X748" s="247"/>
      <c r="Y748" s="247"/>
      <c r="Z748" s="247"/>
      <c r="AA748" s="247"/>
      <c r="AB748" s="247"/>
      <c r="AC748" s="247"/>
    </row>
    <row r="749">
      <c r="A749" s="433" t="s">
        <v>2514</v>
      </c>
      <c r="B749" s="290" t="s">
        <v>1916</v>
      </c>
      <c r="C749" s="247"/>
      <c r="D749" s="247"/>
      <c r="E749" s="434">
        <v>45775.0</v>
      </c>
      <c r="F749" s="139">
        <v>42.51</v>
      </c>
      <c r="G749" s="37">
        <v>0.59</v>
      </c>
      <c r="H749" s="37"/>
      <c r="I749" s="36"/>
      <c r="J749" s="37"/>
      <c r="K749" s="37"/>
      <c r="L749" s="40"/>
      <c r="M749" s="37"/>
      <c r="N749" s="37"/>
      <c r="O749" s="40"/>
      <c r="P749" s="37"/>
      <c r="Q749" s="436"/>
      <c r="R749" s="247"/>
      <c r="S749" s="247"/>
      <c r="T749" s="247"/>
      <c r="U749" s="247"/>
      <c r="V749" s="247"/>
      <c r="W749" s="247"/>
      <c r="X749" s="247"/>
      <c r="Y749" s="247"/>
      <c r="Z749" s="247"/>
      <c r="AA749" s="247"/>
      <c r="AB749" s="247"/>
      <c r="AC749" s="247"/>
    </row>
    <row r="750">
      <c r="A750" s="456" t="s">
        <v>2528</v>
      </c>
      <c r="B750" s="290" t="s">
        <v>1916</v>
      </c>
      <c r="C750" s="247"/>
      <c r="D750" s="247"/>
      <c r="E750" s="247"/>
      <c r="F750" s="139">
        <v>40.38</v>
      </c>
      <c r="G750" s="37"/>
      <c r="H750" s="37"/>
      <c r="I750" s="36"/>
      <c r="J750" s="37"/>
      <c r="K750" s="37"/>
      <c r="L750" s="40"/>
      <c r="M750" s="37"/>
      <c r="N750" s="37"/>
      <c r="O750" s="40"/>
      <c r="P750" s="37"/>
      <c r="Q750" s="436"/>
      <c r="R750" s="247"/>
      <c r="S750" s="247"/>
      <c r="T750" s="247"/>
      <c r="U750" s="247"/>
      <c r="V750" s="247"/>
      <c r="W750" s="247"/>
      <c r="X750" s="247"/>
      <c r="Y750" s="247"/>
      <c r="Z750" s="247"/>
      <c r="AA750" s="247"/>
      <c r="AB750" s="247"/>
      <c r="AC750" s="247"/>
    </row>
    <row r="751">
      <c r="A751" s="433" t="s">
        <v>2529</v>
      </c>
      <c r="B751" s="290" t="s">
        <v>1916</v>
      </c>
      <c r="C751" s="247"/>
      <c r="D751" s="290" t="s">
        <v>1670</v>
      </c>
      <c r="E751" s="434">
        <v>45775.0</v>
      </c>
      <c r="F751" s="453"/>
      <c r="G751" s="37"/>
      <c r="H751" s="37"/>
      <c r="I751" s="36">
        <v>30.63</v>
      </c>
      <c r="J751" s="37">
        <v>1.29</v>
      </c>
      <c r="K751" s="37">
        <v>0.62</v>
      </c>
      <c r="L751" s="40"/>
      <c r="M751" s="37"/>
      <c r="N751" s="37"/>
      <c r="O751" s="40"/>
      <c r="P751" s="37"/>
      <c r="Q751" s="436"/>
      <c r="R751" s="247"/>
      <c r="S751" s="247"/>
      <c r="T751" s="247"/>
      <c r="U751" s="247"/>
      <c r="V751" s="247"/>
      <c r="W751" s="247"/>
      <c r="X751" s="247"/>
      <c r="Y751" s="247"/>
      <c r="Z751" s="247"/>
      <c r="AA751" s="247"/>
      <c r="AB751" s="247"/>
      <c r="AC751" s="247"/>
    </row>
    <row r="752">
      <c r="A752" s="433" t="s">
        <v>2530</v>
      </c>
      <c r="B752" s="290" t="s">
        <v>1916</v>
      </c>
      <c r="C752" s="247"/>
      <c r="D752" s="290" t="s">
        <v>2109</v>
      </c>
      <c r="E752" s="434">
        <v>45775.0</v>
      </c>
      <c r="F752" s="453"/>
      <c r="G752" s="37"/>
      <c r="H752" s="37"/>
      <c r="I752" s="36">
        <v>34.97</v>
      </c>
      <c r="J752" s="37">
        <v>0.67</v>
      </c>
      <c r="K752" s="37">
        <v>1.06</v>
      </c>
      <c r="L752" s="40"/>
      <c r="M752" s="37"/>
      <c r="N752" s="37"/>
      <c r="O752" s="40"/>
      <c r="P752" s="37"/>
      <c r="Q752" s="436"/>
      <c r="R752" s="247"/>
      <c r="S752" s="247"/>
      <c r="T752" s="247"/>
      <c r="U752" s="247"/>
      <c r="V752" s="247"/>
      <c r="W752" s="247"/>
      <c r="X752" s="247"/>
      <c r="Y752" s="247"/>
      <c r="Z752" s="247"/>
      <c r="AA752" s="247"/>
      <c r="AB752" s="247"/>
      <c r="AC752" s="247"/>
    </row>
    <row r="753">
      <c r="A753" s="433" t="s">
        <v>2531</v>
      </c>
      <c r="B753" s="290" t="s">
        <v>1916</v>
      </c>
      <c r="C753" s="247"/>
      <c r="D753" s="290" t="s">
        <v>1670</v>
      </c>
      <c r="E753" s="434">
        <v>45775.0</v>
      </c>
      <c r="F753" s="453"/>
      <c r="G753" s="37"/>
      <c r="H753" s="37"/>
      <c r="I753" s="36">
        <v>33.45</v>
      </c>
      <c r="J753" s="37">
        <v>0.69</v>
      </c>
      <c r="K753" s="37">
        <v>0.85</v>
      </c>
      <c r="L753" s="40"/>
      <c r="M753" s="37"/>
      <c r="N753" s="37"/>
      <c r="O753" s="40"/>
      <c r="P753" s="37"/>
      <c r="Q753" s="436"/>
      <c r="R753" s="247"/>
      <c r="S753" s="247"/>
      <c r="T753" s="247"/>
      <c r="U753" s="247"/>
      <c r="V753" s="247"/>
      <c r="W753" s="247"/>
      <c r="X753" s="247"/>
      <c r="Y753" s="247"/>
      <c r="Z753" s="247"/>
      <c r="AA753" s="247"/>
      <c r="AB753" s="247"/>
      <c r="AC753" s="247"/>
    </row>
    <row r="754">
      <c r="A754" s="433" t="s">
        <v>2532</v>
      </c>
      <c r="B754" s="290" t="s">
        <v>1916</v>
      </c>
      <c r="C754" s="247"/>
      <c r="D754" s="290" t="s">
        <v>1670</v>
      </c>
      <c r="E754" s="434">
        <v>45775.0</v>
      </c>
      <c r="F754" s="141"/>
      <c r="G754" s="37"/>
      <c r="H754" s="37"/>
      <c r="I754" s="36">
        <v>35.19</v>
      </c>
      <c r="J754" s="37">
        <v>0.28</v>
      </c>
      <c r="K754" s="37">
        <v>1.04</v>
      </c>
      <c r="L754" s="40"/>
      <c r="M754" s="37"/>
      <c r="N754" s="37"/>
      <c r="O754" s="40"/>
      <c r="P754" s="37"/>
      <c r="Q754" s="436"/>
      <c r="R754" s="247"/>
      <c r="S754" s="247"/>
      <c r="T754" s="247"/>
      <c r="U754" s="247"/>
      <c r="V754" s="247"/>
      <c r="W754" s="247"/>
      <c r="X754" s="247"/>
      <c r="Y754" s="247"/>
      <c r="Z754" s="247"/>
      <c r="AA754" s="247"/>
      <c r="AB754" s="247"/>
      <c r="AC754" s="247"/>
    </row>
    <row r="755">
      <c r="A755" s="433" t="s">
        <v>2533</v>
      </c>
      <c r="B755" s="290" t="s">
        <v>1916</v>
      </c>
      <c r="C755" s="247"/>
      <c r="D755" s="290" t="s">
        <v>1689</v>
      </c>
      <c r="E755" s="434">
        <v>45777.0</v>
      </c>
      <c r="F755" s="141"/>
      <c r="G755" s="37"/>
      <c r="H755" s="37"/>
      <c r="I755" s="36">
        <v>17.93</v>
      </c>
      <c r="J755" s="37">
        <v>2.22</v>
      </c>
      <c r="K755" s="37">
        <v>2.83</v>
      </c>
      <c r="L755" s="40"/>
      <c r="M755" s="37"/>
      <c r="N755" s="37"/>
      <c r="O755" s="40"/>
      <c r="P755" s="37"/>
      <c r="Q755" s="436"/>
      <c r="R755" s="247"/>
      <c r="S755" s="247"/>
      <c r="T755" s="247"/>
      <c r="U755" s="247"/>
      <c r="V755" s="247"/>
      <c r="W755" s="247"/>
      <c r="X755" s="247"/>
      <c r="Y755" s="247"/>
      <c r="Z755" s="247"/>
      <c r="AA755" s="247"/>
      <c r="AB755" s="247"/>
      <c r="AC755" s="247"/>
    </row>
    <row r="756">
      <c r="A756" s="433" t="s">
        <v>2534</v>
      </c>
      <c r="B756" s="290" t="s">
        <v>1916</v>
      </c>
      <c r="C756" s="247"/>
      <c r="D756" s="290" t="s">
        <v>1672</v>
      </c>
      <c r="E756" s="434">
        <v>45777.0</v>
      </c>
      <c r="F756" s="141"/>
      <c r="G756" s="37"/>
      <c r="H756" s="37"/>
      <c r="I756" s="36">
        <v>42.64</v>
      </c>
      <c r="J756" s="37">
        <v>1.37</v>
      </c>
      <c r="K756" s="37">
        <v>1.02</v>
      </c>
      <c r="L756" s="40"/>
      <c r="M756" s="37"/>
      <c r="N756" s="37"/>
      <c r="O756" s="40"/>
      <c r="P756" s="37"/>
      <c r="Q756" s="436"/>
      <c r="R756" s="247"/>
      <c r="S756" s="247"/>
      <c r="T756" s="247"/>
      <c r="U756" s="247"/>
      <c r="V756" s="247"/>
      <c r="W756" s="247"/>
      <c r="X756" s="247"/>
      <c r="Y756" s="247"/>
      <c r="Z756" s="247"/>
      <c r="AA756" s="247"/>
      <c r="AB756" s="247"/>
      <c r="AC756" s="247"/>
    </row>
    <row r="757">
      <c r="A757" s="433" t="s">
        <v>2535</v>
      </c>
      <c r="B757" s="290" t="s">
        <v>1916</v>
      </c>
      <c r="C757" s="247"/>
      <c r="D757" s="290" t="s">
        <v>1639</v>
      </c>
      <c r="E757" s="434">
        <v>45777.0</v>
      </c>
      <c r="F757" s="141"/>
      <c r="G757" s="37"/>
      <c r="H757" s="37"/>
      <c r="I757" s="36">
        <v>16.0</v>
      </c>
      <c r="J757" s="37">
        <v>0.42</v>
      </c>
      <c r="K757" s="37">
        <v>0.44</v>
      </c>
      <c r="L757" s="40"/>
      <c r="M757" s="37"/>
      <c r="N757" s="37"/>
      <c r="O757" s="40"/>
      <c r="P757" s="37"/>
      <c r="Q757" s="436"/>
      <c r="R757" s="247"/>
      <c r="S757" s="247"/>
      <c r="T757" s="247"/>
      <c r="U757" s="247"/>
      <c r="V757" s="247"/>
      <c r="W757" s="247"/>
      <c r="X757" s="247"/>
      <c r="Y757" s="247"/>
      <c r="Z757" s="247"/>
      <c r="AA757" s="247"/>
      <c r="AB757" s="247"/>
      <c r="AC757" s="247"/>
    </row>
    <row r="758">
      <c r="A758" s="433" t="s">
        <v>2536</v>
      </c>
      <c r="B758" s="290" t="s">
        <v>1916</v>
      </c>
      <c r="C758" s="247"/>
      <c r="D758" s="290" t="s">
        <v>1638</v>
      </c>
      <c r="E758" s="434">
        <v>45777.0</v>
      </c>
      <c r="F758" s="141"/>
      <c r="G758" s="37"/>
      <c r="H758" s="37"/>
      <c r="I758" s="36">
        <v>6.56</v>
      </c>
      <c r="J758" s="37">
        <v>0.17</v>
      </c>
      <c r="K758" s="37">
        <v>0.16</v>
      </c>
      <c r="L758" s="40"/>
      <c r="M758" s="37"/>
      <c r="N758" s="37"/>
      <c r="O758" s="40"/>
      <c r="P758" s="37"/>
      <c r="Q758" s="436"/>
      <c r="R758" s="247"/>
      <c r="S758" s="247"/>
      <c r="T758" s="247"/>
      <c r="U758" s="247"/>
      <c r="V758" s="247"/>
      <c r="W758" s="247"/>
      <c r="X758" s="247"/>
      <c r="Y758" s="247"/>
      <c r="Z758" s="247"/>
      <c r="AA758" s="247"/>
      <c r="AB758" s="247"/>
      <c r="AC758" s="247"/>
    </row>
    <row r="759">
      <c r="A759" s="433" t="s">
        <v>2537</v>
      </c>
      <c r="B759" s="290" t="s">
        <v>1916</v>
      </c>
      <c r="C759" s="247"/>
      <c r="D759" s="290" t="s">
        <v>1639</v>
      </c>
      <c r="E759" s="434">
        <v>45777.0</v>
      </c>
      <c r="F759" s="141"/>
      <c r="G759" s="37"/>
      <c r="H759" s="37"/>
      <c r="I759" s="36">
        <v>0.46</v>
      </c>
      <c r="J759" s="37">
        <v>2.15</v>
      </c>
      <c r="K759" s="37">
        <v>8.08</v>
      </c>
      <c r="L759" s="141"/>
      <c r="M759" s="43"/>
      <c r="N759" s="43"/>
      <c r="O759" s="141"/>
      <c r="P759" s="37"/>
      <c r="Q759" s="436"/>
      <c r="R759" s="247"/>
      <c r="S759" s="247"/>
      <c r="T759" s="247"/>
      <c r="U759" s="247"/>
      <c r="V759" s="247"/>
      <c r="W759" s="247"/>
      <c r="X759" s="247"/>
      <c r="Y759" s="247"/>
      <c r="Z759" s="247"/>
      <c r="AA759" s="247"/>
      <c r="AB759" s="247"/>
      <c r="AC759" s="247"/>
    </row>
    <row r="760">
      <c r="A760" s="433" t="s">
        <v>2538</v>
      </c>
      <c r="B760" s="290" t="s">
        <v>1916</v>
      </c>
      <c r="C760" s="247"/>
      <c r="D760" s="290" t="s">
        <v>1662</v>
      </c>
      <c r="E760" s="434">
        <v>45777.0</v>
      </c>
      <c r="F760" s="141"/>
      <c r="G760" s="37"/>
      <c r="H760" s="37"/>
      <c r="I760" s="36">
        <v>1.31</v>
      </c>
      <c r="J760" s="37">
        <v>0.66</v>
      </c>
      <c r="K760" s="37">
        <v>5.65</v>
      </c>
      <c r="L760" s="40"/>
      <c r="M760" s="37"/>
      <c r="N760" s="37"/>
      <c r="O760" s="40"/>
      <c r="P760" s="37"/>
      <c r="Q760" s="436"/>
      <c r="R760" s="247"/>
      <c r="S760" s="247"/>
      <c r="T760" s="247"/>
      <c r="U760" s="247"/>
      <c r="V760" s="247"/>
      <c r="W760" s="247"/>
      <c r="X760" s="247"/>
      <c r="Y760" s="247"/>
      <c r="Z760" s="247"/>
      <c r="AA760" s="247"/>
      <c r="AB760" s="247"/>
      <c r="AC760" s="247"/>
    </row>
    <row r="761">
      <c r="A761" s="433" t="s">
        <v>2539</v>
      </c>
      <c r="B761" s="290" t="s">
        <v>1916</v>
      </c>
      <c r="C761" s="247"/>
      <c r="D761" s="290" t="s">
        <v>1646</v>
      </c>
      <c r="E761" s="434">
        <v>45782.0</v>
      </c>
      <c r="F761" s="141"/>
      <c r="G761" s="37"/>
      <c r="H761" s="37"/>
      <c r="I761" s="36">
        <v>17.32</v>
      </c>
      <c r="J761" s="37">
        <v>5.03</v>
      </c>
      <c r="K761" s="37">
        <v>0.43</v>
      </c>
      <c r="L761" s="40"/>
      <c r="M761" s="37"/>
      <c r="N761" s="37"/>
      <c r="O761" s="40"/>
      <c r="P761" s="37"/>
      <c r="Q761" s="436"/>
      <c r="R761" s="247"/>
      <c r="S761" s="247"/>
      <c r="T761" s="247"/>
      <c r="U761" s="247"/>
      <c r="V761" s="247"/>
      <c r="W761" s="247"/>
      <c r="X761" s="247"/>
      <c r="Y761" s="247"/>
      <c r="Z761" s="247"/>
      <c r="AA761" s="247"/>
      <c r="AB761" s="247"/>
      <c r="AC761" s="247"/>
    </row>
    <row r="762">
      <c r="A762" s="433" t="s">
        <v>2540</v>
      </c>
      <c r="B762" s="290" t="s">
        <v>1916</v>
      </c>
      <c r="C762" s="247"/>
      <c r="D762" s="290" t="s">
        <v>1639</v>
      </c>
      <c r="E762" s="434">
        <v>45782.0</v>
      </c>
      <c r="F762" s="141"/>
      <c r="G762" s="37"/>
      <c r="H762" s="37"/>
      <c r="I762" s="36">
        <v>16.94</v>
      </c>
      <c r="J762" s="37">
        <v>0.61</v>
      </c>
      <c r="K762" s="37">
        <v>0.33</v>
      </c>
      <c r="L762" s="40"/>
      <c r="M762" s="37"/>
      <c r="N762" s="37"/>
      <c r="O762" s="40"/>
      <c r="P762" s="37"/>
      <c r="Q762" s="436"/>
      <c r="R762" s="247"/>
      <c r="S762" s="247"/>
      <c r="T762" s="247"/>
      <c r="U762" s="247"/>
      <c r="V762" s="247"/>
      <c r="W762" s="247"/>
      <c r="X762" s="247"/>
      <c r="Y762" s="247"/>
      <c r="Z762" s="247"/>
      <c r="AA762" s="247"/>
      <c r="AB762" s="247"/>
      <c r="AC762" s="247"/>
    </row>
    <row r="763">
      <c r="A763" s="433" t="s">
        <v>2541</v>
      </c>
      <c r="B763" s="290" t="s">
        <v>1916</v>
      </c>
      <c r="C763" s="247"/>
      <c r="D763" s="290" t="s">
        <v>1638</v>
      </c>
      <c r="E763" s="434">
        <v>45782.0</v>
      </c>
      <c r="F763" s="141"/>
      <c r="G763" s="37"/>
      <c r="H763" s="37"/>
      <c r="I763" s="36">
        <v>9.23</v>
      </c>
      <c r="J763" s="37">
        <v>0.19</v>
      </c>
      <c r="K763" s="37">
        <v>0.26</v>
      </c>
      <c r="L763" s="40"/>
      <c r="M763" s="37"/>
      <c r="N763" s="37"/>
      <c r="O763" s="40"/>
      <c r="P763" s="37"/>
      <c r="Q763" s="436"/>
      <c r="R763" s="247"/>
      <c r="S763" s="247"/>
      <c r="T763" s="247"/>
      <c r="U763" s="247"/>
      <c r="V763" s="247"/>
      <c r="W763" s="247"/>
      <c r="X763" s="247"/>
      <c r="Y763" s="247"/>
      <c r="Z763" s="247"/>
      <c r="AA763" s="247"/>
      <c r="AB763" s="247"/>
      <c r="AC763" s="247"/>
    </row>
    <row r="764">
      <c r="A764" s="433" t="s">
        <v>2542</v>
      </c>
      <c r="B764" s="290" t="s">
        <v>1916</v>
      </c>
      <c r="C764" s="247"/>
      <c r="D764" s="290" t="s">
        <v>1689</v>
      </c>
      <c r="E764" s="434">
        <v>45782.0</v>
      </c>
      <c r="F764" s="141"/>
      <c r="G764" s="37"/>
      <c r="H764" s="37"/>
      <c r="I764" s="36">
        <v>19.15</v>
      </c>
      <c r="J764" s="37">
        <v>0.59</v>
      </c>
      <c r="K764" s="37">
        <v>0.59</v>
      </c>
      <c r="L764" s="40"/>
      <c r="M764" s="37"/>
      <c r="N764" s="37"/>
      <c r="O764" s="40"/>
      <c r="P764" s="37"/>
      <c r="Q764" s="436"/>
      <c r="R764" s="247"/>
      <c r="S764" s="247"/>
      <c r="T764" s="247"/>
      <c r="U764" s="247"/>
      <c r="V764" s="247"/>
      <c r="W764" s="247"/>
      <c r="X764" s="247"/>
      <c r="Y764" s="247"/>
      <c r="Z764" s="247"/>
      <c r="AA764" s="247"/>
      <c r="AB764" s="247"/>
      <c r="AC764" s="247"/>
    </row>
    <row r="765">
      <c r="A765" s="433" t="s">
        <v>2543</v>
      </c>
      <c r="B765" s="290" t="s">
        <v>1916</v>
      </c>
      <c r="C765" s="247"/>
      <c r="D765" s="290" t="s">
        <v>1926</v>
      </c>
      <c r="E765" s="434">
        <v>45782.0</v>
      </c>
      <c r="F765" s="141"/>
      <c r="G765" s="37"/>
      <c r="H765" s="37"/>
      <c r="I765" s="36">
        <v>37.97</v>
      </c>
      <c r="J765" s="37">
        <v>0.63</v>
      </c>
      <c r="K765" s="37">
        <v>1.11</v>
      </c>
      <c r="L765" s="40"/>
      <c r="M765" s="37"/>
      <c r="N765" s="37"/>
      <c r="O765" s="40"/>
      <c r="P765" s="37"/>
      <c r="Q765" s="436"/>
      <c r="R765" s="247"/>
      <c r="S765" s="247"/>
      <c r="T765" s="247"/>
      <c r="U765" s="247"/>
      <c r="V765" s="247"/>
      <c r="W765" s="247"/>
      <c r="X765" s="247"/>
      <c r="Y765" s="247"/>
      <c r="Z765" s="247"/>
      <c r="AA765" s="247"/>
      <c r="AB765" s="247"/>
      <c r="AC765" s="247"/>
    </row>
    <row r="766">
      <c r="A766" s="433" t="s">
        <v>2544</v>
      </c>
      <c r="B766" s="290" t="s">
        <v>1916</v>
      </c>
      <c r="C766" s="247"/>
      <c r="D766" s="290" t="s">
        <v>1926</v>
      </c>
      <c r="E766" s="434">
        <v>45782.0</v>
      </c>
      <c r="F766" s="141"/>
      <c r="G766" s="37"/>
      <c r="H766" s="37"/>
      <c r="I766" s="36">
        <v>36.57</v>
      </c>
      <c r="J766" s="37">
        <v>0.64</v>
      </c>
      <c r="K766" s="37">
        <v>1.59</v>
      </c>
      <c r="L766" s="40"/>
      <c r="M766" s="37"/>
      <c r="N766" s="37"/>
      <c r="O766" s="40"/>
      <c r="P766" s="37"/>
      <c r="Q766" s="436"/>
      <c r="R766" s="247"/>
      <c r="S766" s="247"/>
      <c r="T766" s="247"/>
      <c r="U766" s="247"/>
      <c r="V766" s="247"/>
      <c r="W766" s="247"/>
      <c r="X766" s="247"/>
      <c r="Y766" s="247"/>
      <c r="Z766" s="247"/>
      <c r="AA766" s="247"/>
      <c r="AB766" s="247"/>
      <c r="AC766" s="247"/>
    </row>
    <row r="767">
      <c r="A767" s="433" t="s">
        <v>2545</v>
      </c>
      <c r="B767" s="290" t="s">
        <v>1916</v>
      </c>
      <c r="C767" s="247"/>
      <c r="D767" s="290" t="s">
        <v>1639</v>
      </c>
      <c r="E767" s="434">
        <v>45782.0</v>
      </c>
      <c r="F767" s="141"/>
      <c r="G767" s="37"/>
      <c r="H767" s="37"/>
      <c r="I767" s="36">
        <v>18.38</v>
      </c>
      <c r="J767" s="37">
        <v>0.6</v>
      </c>
      <c r="K767" s="37">
        <v>0.44</v>
      </c>
      <c r="L767" s="40"/>
      <c r="M767" s="37"/>
      <c r="N767" s="37"/>
      <c r="O767" s="40"/>
      <c r="P767" s="37"/>
      <c r="Q767" s="436"/>
      <c r="R767" s="247"/>
      <c r="S767" s="247"/>
      <c r="T767" s="247"/>
      <c r="U767" s="247"/>
      <c r="V767" s="247"/>
      <c r="W767" s="247"/>
      <c r="X767" s="247"/>
      <c r="Y767" s="247"/>
      <c r="Z767" s="247"/>
      <c r="AA767" s="247"/>
      <c r="AB767" s="247"/>
      <c r="AC767" s="247"/>
    </row>
    <row r="768">
      <c r="A768" s="433" t="s">
        <v>2546</v>
      </c>
      <c r="B768" s="290" t="s">
        <v>1916</v>
      </c>
      <c r="C768" s="247"/>
      <c r="D768" s="290" t="s">
        <v>1670</v>
      </c>
      <c r="E768" s="434">
        <v>45782.0</v>
      </c>
      <c r="F768" s="141"/>
      <c r="G768" s="37"/>
      <c r="H768" s="37"/>
      <c r="I768" s="36">
        <v>31.0</v>
      </c>
      <c r="J768" s="37">
        <v>0.83</v>
      </c>
      <c r="K768" s="37">
        <v>1.02</v>
      </c>
      <c r="L768" s="40"/>
      <c r="M768" s="37"/>
      <c r="N768" s="37"/>
      <c r="O768" s="40"/>
      <c r="P768" s="37"/>
      <c r="Q768" s="436"/>
      <c r="R768" s="247"/>
      <c r="S768" s="247"/>
      <c r="T768" s="247"/>
      <c r="U768" s="247"/>
      <c r="V768" s="247"/>
      <c r="W768" s="247"/>
      <c r="X768" s="247"/>
      <c r="Y768" s="247"/>
      <c r="Z768" s="247"/>
      <c r="AA768" s="247"/>
      <c r="AB768" s="247"/>
      <c r="AC768" s="247"/>
    </row>
    <row r="769">
      <c r="A769" s="433" t="s">
        <v>2547</v>
      </c>
      <c r="B769" s="290" t="s">
        <v>1916</v>
      </c>
      <c r="C769" s="247"/>
      <c r="D769" s="290" t="s">
        <v>1926</v>
      </c>
      <c r="E769" s="434">
        <v>45782.0</v>
      </c>
      <c r="F769" s="141"/>
      <c r="G769" s="37"/>
      <c r="H769" s="37"/>
      <c r="I769" s="36">
        <v>39.68</v>
      </c>
      <c r="J769" s="37">
        <v>0.54</v>
      </c>
      <c r="K769" s="37">
        <v>1.22</v>
      </c>
      <c r="L769" s="40"/>
      <c r="M769" s="37"/>
      <c r="N769" s="37"/>
      <c r="O769" s="40"/>
      <c r="P769" s="37"/>
      <c r="Q769" s="436"/>
      <c r="R769" s="247"/>
      <c r="S769" s="247"/>
      <c r="T769" s="247"/>
      <c r="U769" s="247"/>
      <c r="V769" s="247"/>
      <c r="W769" s="247"/>
      <c r="X769" s="247"/>
      <c r="Y769" s="247"/>
      <c r="Z769" s="247"/>
      <c r="AA769" s="247"/>
      <c r="AB769" s="247"/>
      <c r="AC769" s="247"/>
    </row>
    <row r="770">
      <c r="A770" s="433" t="s">
        <v>2548</v>
      </c>
      <c r="B770" s="290" t="s">
        <v>1916</v>
      </c>
      <c r="C770" s="247"/>
      <c r="D770" s="290" t="s">
        <v>1672</v>
      </c>
      <c r="E770" s="434">
        <v>45784.0</v>
      </c>
      <c r="F770" s="36">
        <v>45.69</v>
      </c>
      <c r="G770" s="37">
        <v>0.48</v>
      </c>
      <c r="H770" s="37"/>
      <c r="I770" s="141"/>
      <c r="J770" s="37"/>
      <c r="K770" s="37"/>
      <c r="L770" s="40"/>
      <c r="M770" s="37"/>
      <c r="N770" s="37"/>
      <c r="O770" s="40"/>
      <c r="P770" s="37"/>
      <c r="Q770" s="436"/>
      <c r="R770" s="247"/>
      <c r="S770" s="247"/>
      <c r="T770" s="247"/>
      <c r="U770" s="247"/>
      <c r="V770" s="247"/>
      <c r="W770" s="247"/>
      <c r="X770" s="247"/>
      <c r="Y770" s="247"/>
      <c r="Z770" s="247"/>
      <c r="AA770" s="247"/>
      <c r="AB770" s="247"/>
      <c r="AC770" s="247"/>
    </row>
    <row r="771">
      <c r="A771" s="433" t="s">
        <v>2549</v>
      </c>
      <c r="B771" s="290" t="s">
        <v>1916</v>
      </c>
      <c r="C771" s="247"/>
      <c r="D771" s="290" t="s">
        <v>1670</v>
      </c>
      <c r="E771" s="434">
        <v>45784.0</v>
      </c>
      <c r="F771" s="36">
        <v>30.57</v>
      </c>
      <c r="G771" s="37">
        <v>0.41</v>
      </c>
      <c r="H771" s="37"/>
      <c r="I771" s="141"/>
      <c r="J771" s="37"/>
      <c r="K771" s="37"/>
      <c r="L771" s="40"/>
      <c r="M771" s="37"/>
      <c r="N771" s="37"/>
      <c r="O771" s="40"/>
      <c r="P771" s="37"/>
      <c r="Q771" s="436"/>
      <c r="R771" s="247"/>
      <c r="S771" s="247"/>
      <c r="T771" s="247"/>
      <c r="U771" s="247"/>
      <c r="V771" s="247"/>
      <c r="W771" s="247"/>
      <c r="X771" s="247"/>
      <c r="Y771" s="247"/>
      <c r="Z771" s="247"/>
      <c r="AA771" s="247"/>
      <c r="AB771" s="247"/>
      <c r="AC771" s="247"/>
    </row>
    <row r="772">
      <c r="A772" s="433" t="s">
        <v>2550</v>
      </c>
      <c r="B772" s="290" t="s">
        <v>1916</v>
      </c>
      <c r="C772" s="247"/>
      <c r="D772" s="290" t="s">
        <v>1926</v>
      </c>
      <c r="E772" s="434">
        <v>45785.0</v>
      </c>
      <c r="F772" s="141"/>
      <c r="G772" s="37"/>
      <c r="H772" s="37"/>
      <c r="I772" s="36">
        <v>41.47</v>
      </c>
      <c r="J772" s="37">
        <v>1.21</v>
      </c>
      <c r="K772" s="37">
        <v>1.27</v>
      </c>
      <c r="L772" s="40"/>
      <c r="M772" s="37"/>
      <c r="N772" s="37"/>
      <c r="O772" s="40"/>
      <c r="P772" s="37"/>
      <c r="Q772" s="436"/>
      <c r="R772" s="247"/>
      <c r="S772" s="247"/>
      <c r="T772" s="247"/>
      <c r="U772" s="247"/>
      <c r="V772" s="247"/>
      <c r="W772" s="247"/>
      <c r="X772" s="247"/>
      <c r="Y772" s="247"/>
      <c r="Z772" s="247"/>
      <c r="AA772" s="247"/>
      <c r="AB772" s="247"/>
      <c r="AC772" s="247"/>
    </row>
    <row r="773">
      <c r="A773" s="433" t="s">
        <v>2551</v>
      </c>
      <c r="B773" s="290" t="s">
        <v>1916</v>
      </c>
      <c r="C773" s="247"/>
      <c r="D773" s="290" t="s">
        <v>2552</v>
      </c>
      <c r="E773" s="434">
        <v>45785.0</v>
      </c>
      <c r="F773" s="141"/>
      <c r="G773" s="37"/>
      <c r="H773" s="37"/>
      <c r="I773" s="36">
        <v>18.94</v>
      </c>
      <c r="J773" s="37">
        <v>0.69</v>
      </c>
      <c r="K773" s="37">
        <v>0.57</v>
      </c>
      <c r="L773" s="40"/>
      <c r="M773" s="37"/>
      <c r="N773" s="37"/>
      <c r="O773" s="40"/>
      <c r="P773" s="37"/>
      <c r="Q773" s="436"/>
      <c r="R773" s="247"/>
      <c r="S773" s="247"/>
      <c r="T773" s="247"/>
      <c r="U773" s="247"/>
      <c r="V773" s="247"/>
      <c r="W773" s="247"/>
      <c r="X773" s="247"/>
      <c r="Y773" s="247"/>
      <c r="Z773" s="247"/>
      <c r="AA773" s="247"/>
      <c r="AB773" s="247"/>
      <c r="AC773" s="247"/>
    </row>
    <row r="774">
      <c r="A774" s="433" t="s">
        <v>2553</v>
      </c>
      <c r="B774" s="290" t="s">
        <v>1916</v>
      </c>
      <c r="C774" s="247"/>
      <c r="D774" s="290" t="s">
        <v>1689</v>
      </c>
      <c r="E774" s="434">
        <v>45785.0</v>
      </c>
      <c r="F774" s="141"/>
      <c r="G774" s="37"/>
      <c r="H774" s="37"/>
      <c r="I774" s="36">
        <v>18.93</v>
      </c>
      <c r="J774" s="37">
        <v>0.8</v>
      </c>
      <c r="K774" s="37">
        <v>0.77</v>
      </c>
      <c r="L774" s="40"/>
      <c r="M774" s="37"/>
      <c r="N774" s="37"/>
      <c r="O774" s="40"/>
      <c r="P774" s="37"/>
      <c r="Q774" s="436"/>
      <c r="R774" s="247"/>
      <c r="S774" s="247"/>
      <c r="T774" s="247"/>
      <c r="U774" s="247"/>
      <c r="V774" s="247"/>
      <c r="W774" s="247"/>
      <c r="X774" s="247"/>
      <c r="Y774" s="247"/>
      <c r="Z774" s="247"/>
      <c r="AA774" s="247"/>
      <c r="AB774" s="247"/>
      <c r="AC774" s="247"/>
    </row>
    <row r="775">
      <c r="A775" s="433" t="s">
        <v>2554</v>
      </c>
      <c r="B775" s="290" t="s">
        <v>1916</v>
      </c>
      <c r="C775" s="247"/>
      <c r="D775" s="290" t="s">
        <v>2552</v>
      </c>
      <c r="E775" s="434">
        <v>45785.0</v>
      </c>
      <c r="F775" s="141"/>
      <c r="G775" s="37"/>
      <c r="H775" s="37"/>
      <c r="I775" s="36">
        <v>18.25</v>
      </c>
      <c r="J775" s="37">
        <v>0.66</v>
      </c>
      <c r="K775" s="37">
        <v>0.62</v>
      </c>
      <c r="L775" s="40"/>
      <c r="M775" s="37"/>
      <c r="N775" s="37"/>
      <c r="O775" s="40"/>
      <c r="P775" s="37"/>
      <c r="Q775" s="436"/>
      <c r="R775" s="247"/>
      <c r="S775" s="247"/>
      <c r="T775" s="247"/>
      <c r="U775" s="247"/>
      <c r="V775" s="247"/>
      <c r="W775" s="247"/>
      <c r="X775" s="247"/>
      <c r="Y775" s="247"/>
      <c r="Z775" s="247"/>
      <c r="AA775" s="247"/>
      <c r="AB775" s="247"/>
      <c r="AC775" s="247"/>
    </row>
    <row r="776">
      <c r="A776" s="433" t="s">
        <v>2555</v>
      </c>
      <c r="B776" s="290" t="s">
        <v>1916</v>
      </c>
      <c r="C776" s="247"/>
      <c r="D776" s="290" t="s">
        <v>1672</v>
      </c>
      <c r="E776" s="434">
        <v>45786.0</v>
      </c>
      <c r="F776" s="141"/>
      <c r="G776" s="37"/>
      <c r="H776" s="37"/>
      <c r="I776" s="36">
        <v>44.02</v>
      </c>
      <c r="J776" s="37">
        <v>1.5</v>
      </c>
      <c r="K776" s="37">
        <v>1.29</v>
      </c>
      <c r="L776" s="40"/>
      <c r="M776" s="37"/>
      <c r="N776" s="37"/>
      <c r="O776" s="40"/>
      <c r="P776" s="37"/>
      <c r="Q776" s="436"/>
      <c r="R776" s="247"/>
      <c r="S776" s="247"/>
      <c r="T776" s="247"/>
      <c r="U776" s="247"/>
      <c r="V776" s="247"/>
      <c r="W776" s="247"/>
      <c r="X776" s="247"/>
      <c r="Y776" s="247"/>
      <c r="Z776" s="247"/>
      <c r="AA776" s="247"/>
      <c r="AB776" s="247"/>
      <c r="AC776" s="247"/>
    </row>
    <row r="777">
      <c r="A777" s="433" t="s">
        <v>2556</v>
      </c>
      <c r="B777" s="290" t="s">
        <v>1916</v>
      </c>
      <c r="C777" s="247"/>
      <c r="D777" s="290" t="s">
        <v>2130</v>
      </c>
      <c r="E777" s="434">
        <v>45786.0</v>
      </c>
      <c r="F777" s="141"/>
      <c r="G777" s="37"/>
      <c r="H777" s="37"/>
      <c r="I777" s="36">
        <v>38.5</v>
      </c>
      <c r="J777" s="37">
        <v>0.95</v>
      </c>
      <c r="K777" s="37">
        <v>1.26</v>
      </c>
      <c r="L777" s="141"/>
      <c r="M777" s="43"/>
      <c r="N777" s="43"/>
      <c r="O777" s="141"/>
      <c r="P777" s="37"/>
      <c r="Q777" s="436"/>
      <c r="R777" s="247"/>
      <c r="S777" s="247"/>
      <c r="T777" s="247"/>
      <c r="U777" s="247"/>
      <c r="V777" s="247"/>
      <c r="W777" s="247"/>
      <c r="X777" s="247"/>
      <c r="Y777" s="247"/>
      <c r="Z777" s="247"/>
      <c r="AA777" s="247"/>
      <c r="AB777" s="247"/>
      <c r="AC777" s="247"/>
    </row>
    <row r="778">
      <c r="A778" s="433" t="s">
        <v>2557</v>
      </c>
      <c r="B778" s="290" t="s">
        <v>1916</v>
      </c>
      <c r="C778" s="247"/>
      <c r="D778" s="247"/>
      <c r="E778" s="434">
        <v>45786.0</v>
      </c>
      <c r="F778" s="141"/>
      <c r="G778" s="37"/>
      <c r="H778" s="37"/>
      <c r="I778" s="36">
        <v>47.02</v>
      </c>
      <c r="J778" s="37">
        <v>1.35</v>
      </c>
      <c r="K778" s="37"/>
      <c r="L778" s="40"/>
      <c r="M778" s="37"/>
      <c r="N778" s="37"/>
      <c r="O778" s="40"/>
      <c r="P778" s="37"/>
      <c r="Q778" s="436"/>
      <c r="R778" s="247"/>
      <c r="S778" s="247"/>
      <c r="T778" s="247"/>
      <c r="U778" s="247"/>
      <c r="V778" s="247"/>
      <c r="W778" s="247"/>
      <c r="X778" s="247"/>
      <c r="Y778" s="247"/>
      <c r="Z778" s="247"/>
      <c r="AA778" s="247"/>
      <c r="AB778" s="247"/>
      <c r="AC778" s="247"/>
    </row>
    <row r="779">
      <c r="A779" s="433" t="s">
        <v>2558</v>
      </c>
      <c r="B779" s="290" t="s">
        <v>1916</v>
      </c>
      <c r="C779" s="247"/>
      <c r="D779" s="247"/>
      <c r="E779" s="434">
        <v>45786.0</v>
      </c>
      <c r="F779" s="141"/>
      <c r="G779" s="37"/>
      <c r="H779" s="37"/>
      <c r="I779" s="36">
        <v>36.39</v>
      </c>
      <c r="J779" s="37">
        <v>1.85</v>
      </c>
      <c r="K779" s="37">
        <v>1.15</v>
      </c>
      <c r="L779" s="40"/>
      <c r="M779" s="37"/>
      <c r="N779" s="37"/>
      <c r="O779" s="40"/>
      <c r="P779" s="37"/>
      <c r="Q779" s="436"/>
      <c r="R779" s="247"/>
      <c r="S779" s="247"/>
      <c r="T779" s="247"/>
      <c r="U779" s="247"/>
      <c r="V779" s="247"/>
      <c r="W779" s="247"/>
      <c r="X779" s="247"/>
      <c r="Y779" s="247"/>
      <c r="Z779" s="247"/>
      <c r="AA779" s="247"/>
      <c r="AB779" s="247"/>
      <c r="AC779" s="247"/>
    </row>
    <row r="780">
      <c r="A780" s="433" t="s">
        <v>2559</v>
      </c>
      <c r="B780" s="290" t="s">
        <v>1916</v>
      </c>
      <c r="C780" s="247"/>
      <c r="D780" s="247"/>
      <c r="E780" s="434">
        <v>45786.0</v>
      </c>
      <c r="F780" s="141"/>
      <c r="G780" s="37"/>
      <c r="H780" s="37"/>
      <c r="I780" s="36">
        <v>35.31</v>
      </c>
      <c r="J780" s="37">
        <v>1.96</v>
      </c>
      <c r="K780" s="37">
        <v>1.08</v>
      </c>
      <c r="L780" s="141"/>
      <c r="M780" s="43"/>
      <c r="N780" s="43"/>
      <c r="O780" s="141"/>
      <c r="P780" s="37"/>
      <c r="Q780" s="436"/>
      <c r="R780" s="247"/>
      <c r="S780" s="247"/>
      <c r="T780" s="247"/>
      <c r="U780" s="247"/>
      <c r="V780" s="247"/>
      <c r="W780" s="247"/>
      <c r="X780" s="247"/>
      <c r="Y780" s="247"/>
      <c r="Z780" s="247"/>
      <c r="AA780" s="247"/>
      <c r="AB780" s="247"/>
      <c r="AC780" s="247"/>
    </row>
    <row r="781">
      <c r="A781" s="433" t="s">
        <v>2560</v>
      </c>
      <c r="B781" s="290" t="s">
        <v>1916</v>
      </c>
      <c r="C781" s="247"/>
      <c r="D781" s="247"/>
      <c r="E781" s="434">
        <v>45786.0</v>
      </c>
      <c r="F781" s="141"/>
      <c r="G781" s="37"/>
      <c r="H781" s="39"/>
      <c r="I781" s="36">
        <v>32.05</v>
      </c>
      <c r="J781" s="37">
        <v>1.8</v>
      </c>
      <c r="K781" s="39"/>
      <c r="L781" s="36"/>
      <c r="M781" s="48"/>
      <c r="N781" s="48"/>
      <c r="O781" s="36"/>
      <c r="P781" s="37"/>
      <c r="Q781" s="436"/>
      <c r="R781" s="247"/>
      <c r="S781" s="247"/>
      <c r="T781" s="247"/>
      <c r="U781" s="247"/>
      <c r="V781" s="247"/>
      <c r="W781" s="247"/>
      <c r="X781" s="247"/>
      <c r="Y781" s="247"/>
      <c r="Z781" s="247"/>
      <c r="AA781" s="247"/>
      <c r="AB781" s="247"/>
      <c r="AC781" s="247"/>
    </row>
    <row r="782">
      <c r="A782" s="433" t="s">
        <v>2561</v>
      </c>
      <c r="B782" s="290" t="s">
        <v>1916</v>
      </c>
      <c r="C782" s="247"/>
      <c r="D782" s="247"/>
      <c r="E782" s="434">
        <v>45786.0</v>
      </c>
      <c r="F782" s="141"/>
      <c r="G782" s="37"/>
      <c r="H782" s="37"/>
      <c r="I782" s="36">
        <v>41.38</v>
      </c>
      <c r="J782" s="37">
        <v>1.46</v>
      </c>
      <c r="K782" s="37">
        <v>1.25</v>
      </c>
      <c r="L782" s="36"/>
      <c r="M782" s="48"/>
      <c r="N782" s="48"/>
      <c r="O782" s="36"/>
      <c r="P782" s="37"/>
      <c r="Q782" s="436"/>
      <c r="R782" s="247"/>
      <c r="S782" s="247"/>
      <c r="T782" s="247"/>
      <c r="U782" s="247"/>
      <c r="V782" s="247"/>
      <c r="W782" s="247"/>
      <c r="X782" s="247"/>
      <c r="Y782" s="247"/>
      <c r="Z782" s="247"/>
      <c r="AA782" s="247"/>
      <c r="AB782" s="247"/>
      <c r="AC782" s="247"/>
    </row>
    <row r="783">
      <c r="A783" s="433" t="s">
        <v>2562</v>
      </c>
      <c r="B783" s="290" t="s">
        <v>1916</v>
      </c>
      <c r="C783" s="247"/>
      <c r="D783" s="290" t="s">
        <v>2280</v>
      </c>
      <c r="E783" s="434">
        <v>45789.0</v>
      </c>
      <c r="F783" s="141"/>
      <c r="G783" s="37"/>
      <c r="H783" s="37"/>
      <c r="I783" s="36">
        <v>44.23</v>
      </c>
      <c r="J783" s="37">
        <v>2.33</v>
      </c>
      <c r="K783" s="37">
        <v>0.56</v>
      </c>
      <c r="L783" s="36"/>
      <c r="M783" s="48"/>
      <c r="N783" s="48"/>
      <c r="O783" s="36"/>
      <c r="P783" s="37"/>
      <c r="Q783" s="436"/>
      <c r="R783" s="247"/>
      <c r="S783" s="247"/>
      <c r="T783" s="247"/>
      <c r="U783" s="247"/>
      <c r="V783" s="247"/>
      <c r="W783" s="247"/>
      <c r="X783" s="247"/>
      <c r="Y783" s="247"/>
      <c r="Z783" s="247"/>
      <c r="AA783" s="247"/>
      <c r="AB783" s="247"/>
      <c r="AC783" s="247"/>
    </row>
    <row r="784">
      <c r="A784" s="433" t="s">
        <v>2563</v>
      </c>
      <c r="B784" s="290" t="s">
        <v>1916</v>
      </c>
      <c r="C784" s="247"/>
      <c r="D784" s="290" t="s">
        <v>1670</v>
      </c>
      <c r="E784" s="434">
        <v>45789.0</v>
      </c>
      <c r="F784" s="141"/>
      <c r="G784" s="37"/>
      <c r="H784" s="37"/>
      <c r="I784" s="36">
        <v>28.45</v>
      </c>
      <c r="J784" s="37">
        <v>0.86</v>
      </c>
      <c r="K784" s="37">
        <v>0.45</v>
      </c>
      <c r="L784" s="36"/>
      <c r="M784" s="48"/>
      <c r="N784" s="48"/>
      <c r="O784" s="36"/>
      <c r="P784" s="37"/>
      <c r="Q784" s="436"/>
      <c r="R784" s="247"/>
      <c r="S784" s="247"/>
      <c r="T784" s="247"/>
      <c r="U784" s="247"/>
      <c r="V784" s="247"/>
      <c r="W784" s="247"/>
      <c r="X784" s="247"/>
      <c r="Y784" s="247"/>
      <c r="Z784" s="247"/>
      <c r="AA784" s="247"/>
      <c r="AB784" s="247"/>
      <c r="AC784" s="247"/>
    </row>
    <row r="785">
      <c r="A785" s="433" t="s">
        <v>2564</v>
      </c>
      <c r="B785" s="290" t="s">
        <v>1916</v>
      </c>
      <c r="C785" s="247"/>
      <c r="D785" s="290" t="s">
        <v>1693</v>
      </c>
      <c r="E785" s="434">
        <v>45789.0</v>
      </c>
      <c r="F785" s="141"/>
      <c r="G785" s="37"/>
      <c r="H785" s="37"/>
      <c r="I785" s="36">
        <v>48.75</v>
      </c>
      <c r="J785" s="37">
        <v>1.54</v>
      </c>
      <c r="K785" s="37">
        <v>0.65</v>
      </c>
      <c r="L785" s="36"/>
      <c r="M785" s="48"/>
      <c r="N785" s="48"/>
      <c r="O785" s="36"/>
      <c r="P785" s="37"/>
      <c r="Q785" s="436"/>
      <c r="R785" s="247"/>
      <c r="S785" s="247"/>
      <c r="T785" s="247"/>
      <c r="U785" s="247"/>
      <c r="V785" s="247"/>
      <c r="W785" s="247"/>
      <c r="X785" s="247"/>
      <c r="Y785" s="247"/>
      <c r="Z785" s="247"/>
      <c r="AA785" s="247"/>
      <c r="AB785" s="247"/>
      <c r="AC785" s="247"/>
    </row>
    <row r="786">
      <c r="A786" s="433" t="s">
        <v>2565</v>
      </c>
      <c r="B786" s="290" t="s">
        <v>1916</v>
      </c>
      <c r="C786" s="247"/>
      <c r="D786" s="247"/>
      <c r="E786" s="434">
        <v>45791.0</v>
      </c>
      <c r="F786" s="36">
        <v>19.04</v>
      </c>
      <c r="G786" s="37"/>
      <c r="H786" s="37"/>
      <c r="I786" s="141"/>
      <c r="J786" s="37"/>
      <c r="K786" s="37"/>
      <c r="L786" s="36"/>
      <c r="M786" s="48"/>
      <c r="N786" s="48"/>
      <c r="O786" s="36"/>
      <c r="P786" s="37"/>
      <c r="Q786" s="436"/>
      <c r="R786" s="247"/>
      <c r="S786" s="247"/>
      <c r="T786" s="247"/>
      <c r="U786" s="247"/>
      <c r="V786" s="247"/>
      <c r="W786" s="247"/>
      <c r="X786" s="247"/>
      <c r="Y786" s="247"/>
      <c r="Z786" s="247"/>
      <c r="AA786" s="247"/>
      <c r="AB786" s="247"/>
      <c r="AC786" s="247"/>
    </row>
    <row r="787">
      <c r="A787" s="433" t="s">
        <v>2566</v>
      </c>
      <c r="B787" s="290" t="s">
        <v>1916</v>
      </c>
      <c r="C787" s="247"/>
      <c r="D787" s="247"/>
      <c r="E787" s="434">
        <v>45789.0</v>
      </c>
      <c r="F787" s="36">
        <v>37.7</v>
      </c>
      <c r="G787" s="37">
        <v>0.62</v>
      </c>
      <c r="H787" s="39"/>
      <c r="I787" s="141"/>
      <c r="J787" s="37"/>
      <c r="K787" s="37"/>
      <c r="L787" s="141"/>
      <c r="M787" s="43"/>
      <c r="N787" s="43"/>
      <c r="O787" s="141"/>
      <c r="P787" s="37"/>
      <c r="Q787" s="436"/>
      <c r="R787" s="247"/>
      <c r="S787" s="247"/>
      <c r="T787" s="247"/>
      <c r="U787" s="247"/>
      <c r="V787" s="247"/>
      <c r="W787" s="247"/>
      <c r="X787" s="247"/>
      <c r="Y787" s="247"/>
      <c r="Z787" s="247"/>
      <c r="AA787" s="247"/>
      <c r="AB787" s="247"/>
      <c r="AC787" s="247"/>
    </row>
    <row r="788">
      <c r="A788" s="433" t="s">
        <v>2567</v>
      </c>
      <c r="B788" s="290" t="s">
        <v>1916</v>
      </c>
      <c r="C788" s="247"/>
      <c r="D788" s="290" t="s">
        <v>1689</v>
      </c>
      <c r="E788" s="434">
        <v>45790.0</v>
      </c>
      <c r="F788" s="141"/>
      <c r="G788" s="39"/>
      <c r="H788" s="39"/>
      <c r="I788" s="36">
        <v>19.01</v>
      </c>
      <c r="J788" s="37">
        <v>0.58</v>
      </c>
      <c r="K788" s="37">
        <v>0.5</v>
      </c>
      <c r="L788" s="36"/>
      <c r="M788" s="48"/>
      <c r="N788" s="48"/>
      <c r="O788" s="36"/>
      <c r="P788" s="37"/>
      <c r="Q788" s="436"/>
      <c r="R788" s="247"/>
      <c r="S788" s="247"/>
      <c r="T788" s="247"/>
      <c r="U788" s="247"/>
      <c r="V788" s="247"/>
      <c r="W788" s="247"/>
      <c r="X788" s="247"/>
      <c r="Y788" s="247"/>
      <c r="Z788" s="247"/>
      <c r="AA788" s="247"/>
      <c r="AB788" s="247"/>
      <c r="AC788" s="247"/>
    </row>
    <row r="789">
      <c r="A789" s="433" t="s">
        <v>2568</v>
      </c>
      <c r="B789" s="290" t="s">
        <v>1916</v>
      </c>
      <c r="C789" s="247"/>
      <c r="D789" s="290" t="s">
        <v>1689</v>
      </c>
      <c r="E789" s="434">
        <v>45790.0</v>
      </c>
      <c r="F789" s="141"/>
      <c r="G789" s="39"/>
      <c r="H789" s="39"/>
      <c r="I789" s="36">
        <v>24.19</v>
      </c>
      <c r="J789" s="37">
        <v>0.82</v>
      </c>
      <c r="K789" s="37">
        <v>0.57</v>
      </c>
      <c r="L789" s="36"/>
      <c r="M789" s="48"/>
      <c r="N789" s="48"/>
      <c r="O789" s="36"/>
      <c r="P789" s="37"/>
      <c r="Q789" s="436"/>
      <c r="R789" s="247"/>
      <c r="S789" s="247"/>
      <c r="T789" s="247"/>
      <c r="U789" s="247"/>
      <c r="V789" s="247"/>
      <c r="W789" s="247"/>
      <c r="X789" s="247"/>
      <c r="Y789" s="247"/>
      <c r="Z789" s="247"/>
      <c r="AA789" s="247"/>
      <c r="AB789" s="247"/>
      <c r="AC789" s="247"/>
    </row>
    <row r="790">
      <c r="A790" s="433" t="s">
        <v>2569</v>
      </c>
      <c r="B790" s="290" t="s">
        <v>1916</v>
      </c>
      <c r="C790" s="247"/>
      <c r="D790" s="290" t="s">
        <v>1689</v>
      </c>
      <c r="E790" s="434">
        <v>45790.0</v>
      </c>
      <c r="F790" s="141"/>
      <c r="G790" s="39"/>
      <c r="H790" s="39"/>
      <c r="I790" s="36">
        <v>21.25</v>
      </c>
      <c r="J790" s="37">
        <v>0.71</v>
      </c>
      <c r="K790" s="37">
        <v>0.58</v>
      </c>
      <c r="L790" s="36"/>
      <c r="M790" s="48"/>
      <c r="N790" s="48"/>
      <c r="O790" s="36"/>
      <c r="P790" s="37"/>
      <c r="Q790" s="436"/>
      <c r="R790" s="247"/>
      <c r="S790" s="247"/>
      <c r="T790" s="247"/>
      <c r="U790" s="247"/>
      <c r="V790" s="247"/>
      <c r="W790" s="247"/>
      <c r="X790" s="247"/>
      <c r="Y790" s="247"/>
      <c r="Z790" s="247"/>
      <c r="AA790" s="247"/>
      <c r="AB790" s="247"/>
      <c r="AC790" s="247"/>
    </row>
    <row r="791">
      <c r="A791" s="433" t="s">
        <v>2570</v>
      </c>
      <c r="B791" s="290" t="s">
        <v>1916</v>
      </c>
      <c r="C791" s="247"/>
      <c r="D791" s="290" t="s">
        <v>1689</v>
      </c>
      <c r="E791" s="434">
        <v>45790.0</v>
      </c>
      <c r="F791" s="141"/>
      <c r="G791" s="39"/>
      <c r="H791" s="39"/>
      <c r="I791" s="36">
        <v>21.69</v>
      </c>
      <c r="J791" s="37">
        <v>0.75</v>
      </c>
      <c r="K791" s="37">
        <v>0.61</v>
      </c>
      <c r="L791" s="141"/>
      <c r="M791" s="43"/>
      <c r="N791" s="43"/>
      <c r="O791" s="141"/>
      <c r="P791" s="39"/>
      <c r="Q791" s="435"/>
      <c r="R791" s="247"/>
      <c r="S791" s="247"/>
      <c r="T791" s="247"/>
      <c r="U791" s="247"/>
      <c r="V791" s="247"/>
      <c r="W791" s="247"/>
      <c r="X791" s="247"/>
      <c r="Y791" s="247"/>
      <c r="Z791" s="247"/>
      <c r="AA791" s="247"/>
      <c r="AB791" s="247"/>
      <c r="AC791" s="247"/>
    </row>
    <row r="792">
      <c r="A792" s="433" t="s">
        <v>2571</v>
      </c>
      <c r="B792" s="290" t="s">
        <v>1916</v>
      </c>
      <c r="C792" s="247"/>
      <c r="D792" s="290" t="s">
        <v>1689</v>
      </c>
      <c r="E792" s="434">
        <v>45790.0</v>
      </c>
      <c r="F792" s="141"/>
      <c r="G792" s="39"/>
      <c r="H792" s="39"/>
      <c r="I792" s="36">
        <v>21.92</v>
      </c>
      <c r="J792" s="37">
        <v>0.72</v>
      </c>
      <c r="K792" s="37">
        <v>0.56</v>
      </c>
      <c r="L792" s="141"/>
      <c r="M792" s="43"/>
      <c r="N792" s="43"/>
      <c r="O792" s="141"/>
      <c r="P792" s="37"/>
      <c r="Q792" s="436"/>
      <c r="R792" s="247"/>
      <c r="S792" s="247"/>
      <c r="T792" s="247"/>
      <c r="U792" s="247"/>
      <c r="V792" s="247"/>
      <c r="W792" s="247"/>
      <c r="X792" s="247"/>
      <c r="Y792" s="247"/>
      <c r="Z792" s="247"/>
      <c r="AA792" s="247"/>
      <c r="AB792" s="247"/>
      <c r="AC792" s="247"/>
    </row>
    <row r="793">
      <c r="A793" s="433" t="s">
        <v>2572</v>
      </c>
      <c r="B793" s="290" t="s">
        <v>1916</v>
      </c>
      <c r="C793" s="247"/>
      <c r="D793" s="290" t="s">
        <v>1670</v>
      </c>
      <c r="E793" s="434">
        <v>45790.0</v>
      </c>
      <c r="F793" s="141"/>
      <c r="G793" s="39"/>
      <c r="H793" s="39"/>
      <c r="I793" s="36">
        <v>33.92</v>
      </c>
      <c r="J793" s="37">
        <v>1.0</v>
      </c>
      <c r="K793" s="37">
        <v>0.87</v>
      </c>
      <c r="L793" s="141"/>
      <c r="M793" s="43"/>
      <c r="N793" s="43"/>
      <c r="O793" s="141"/>
      <c r="P793" s="37"/>
      <c r="Q793" s="436"/>
      <c r="R793" s="247"/>
      <c r="S793" s="247"/>
      <c r="T793" s="247"/>
      <c r="U793" s="247"/>
      <c r="V793" s="247"/>
      <c r="W793" s="247"/>
      <c r="X793" s="247"/>
      <c r="Y793" s="247"/>
      <c r="Z793" s="247"/>
      <c r="AA793" s="247"/>
      <c r="AB793" s="247"/>
      <c r="AC793" s="247"/>
    </row>
    <row r="794">
      <c r="A794" s="433" t="s">
        <v>2573</v>
      </c>
      <c r="B794" s="290" t="s">
        <v>1916</v>
      </c>
      <c r="C794" s="247"/>
      <c r="D794" s="290" t="s">
        <v>1926</v>
      </c>
      <c r="E794" s="434">
        <v>45790.0</v>
      </c>
      <c r="F794" s="141"/>
      <c r="G794" s="39"/>
      <c r="H794" s="39"/>
      <c r="I794" s="36">
        <v>34.57</v>
      </c>
      <c r="J794" s="37">
        <v>0.8</v>
      </c>
      <c r="K794" s="37">
        <v>0.95</v>
      </c>
      <c r="L794" s="141"/>
      <c r="M794" s="43"/>
      <c r="N794" s="43"/>
      <c r="O794" s="141"/>
      <c r="P794" s="37"/>
      <c r="Q794" s="436"/>
      <c r="R794" s="247"/>
      <c r="S794" s="247"/>
      <c r="T794" s="247"/>
      <c r="U794" s="247"/>
      <c r="V794" s="247"/>
      <c r="W794" s="247"/>
      <c r="X794" s="247"/>
      <c r="Y794" s="247"/>
      <c r="Z794" s="247"/>
      <c r="AA794" s="247"/>
      <c r="AB794" s="247"/>
      <c r="AC794" s="247"/>
    </row>
    <row r="795">
      <c r="A795" s="433" t="s">
        <v>2574</v>
      </c>
      <c r="B795" s="290" t="s">
        <v>1916</v>
      </c>
      <c r="C795" s="247"/>
      <c r="D795" s="290" t="s">
        <v>2114</v>
      </c>
      <c r="E795" s="434">
        <v>45790.0</v>
      </c>
      <c r="F795" s="141"/>
      <c r="G795" s="39"/>
      <c r="H795" s="39"/>
      <c r="I795" s="36">
        <v>8.21</v>
      </c>
      <c r="J795" s="37">
        <v>0.45</v>
      </c>
      <c r="K795" s="37">
        <v>0.37</v>
      </c>
      <c r="L795" s="141"/>
      <c r="M795" s="43"/>
      <c r="N795" s="43"/>
      <c r="O795" s="141"/>
      <c r="P795" s="37"/>
      <c r="Q795" s="436"/>
      <c r="R795" s="247"/>
      <c r="S795" s="247"/>
      <c r="T795" s="247"/>
      <c r="U795" s="247"/>
      <c r="V795" s="247"/>
      <c r="W795" s="247"/>
      <c r="X795" s="247"/>
      <c r="Y795" s="247"/>
      <c r="Z795" s="247"/>
      <c r="AA795" s="247"/>
      <c r="AB795" s="247"/>
      <c r="AC795" s="247"/>
    </row>
    <row r="796">
      <c r="A796" s="433" t="s">
        <v>2507</v>
      </c>
      <c r="B796" s="290" t="s">
        <v>1916</v>
      </c>
      <c r="C796" s="247"/>
      <c r="D796" s="290" t="s">
        <v>2046</v>
      </c>
      <c r="E796" s="434">
        <v>45790.0</v>
      </c>
      <c r="F796" s="141"/>
      <c r="G796" s="39"/>
      <c r="H796" s="39"/>
      <c r="I796" s="36">
        <v>19.95</v>
      </c>
      <c r="J796" s="37">
        <v>0.81</v>
      </c>
      <c r="K796" s="37">
        <v>0.41</v>
      </c>
      <c r="L796" s="141"/>
      <c r="M796" s="43"/>
      <c r="N796" s="43"/>
      <c r="O796" s="141"/>
      <c r="P796" s="37"/>
      <c r="Q796" s="436"/>
      <c r="R796" s="247"/>
      <c r="S796" s="247"/>
      <c r="T796" s="247"/>
      <c r="U796" s="247"/>
      <c r="V796" s="247"/>
      <c r="W796" s="247"/>
      <c r="X796" s="247"/>
      <c r="Y796" s="247"/>
      <c r="Z796" s="247"/>
      <c r="AA796" s="247"/>
      <c r="AB796" s="247"/>
      <c r="AC796" s="247"/>
    </row>
    <row r="797">
      <c r="A797" s="433" t="s">
        <v>2575</v>
      </c>
      <c r="B797" s="290" t="s">
        <v>1916</v>
      </c>
      <c r="C797" s="247"/>
      <c r="D797" s="290" t="s">
        <v>1926</v>
      </c>
      <c r="E797" s="434">
        <v>45790.0</v>
      </c>
      <c r="F797" s="141"/>
      <c r="G797" s="39"/>
      <c r="H797" s="39"/>
      <c r="I797" s="36">
        <v>37.65</v>
      </c>
      <c r="J797" s="37">
        <v>1.09</v>
      </c>
      <c r="K797" s="37">
        <v>0.81</v>
      </c>
      <c r="L797" s="141"/>
      <c r="M797" s="43"/>
      <c r="N797" s="43"/>
      <c r="O797" s="141"/>
      <c r="P797" s="37"/>
      <c r="Q797" s="436"/>
      <c r="R797" s="247"/>
      <c r="S797" s="247"/>
      <c r="T797" s="247"/>
      <c r="U797" s="247"/>
      <c r="V797" s="247"/>
      <c r="W797" s="247"/>
      <c r="X797" s="247"/>
      <c r="Y797" s="247"/>
      <c r="Z797" s="247"/>
      <c r="AA797" s="247"/>
      <c r="AB797" s="247"/>
      <c r="AC797" s="247"/>
    </row>
    <row r="798">
      <c r="A798" s="433" t="s">
        <v>2576</v>
      </c>
      <c r="B798" s="290" t="s">
        <v>1916</v>
      </c>
      <c r="C798" s="247"/>
      <c r="D798" s="290" t="s">
        <v>1672</v>
      </c>
      <c r="E798" s="434">
        <v>45790.0</v>
      </c>
      <c r="F798" s="141"/>
      <c r="G798" s="39"/>
      <c r="H798" s="39"/>
      <c r="I798" s="36">
        <v>44.05</v>
      </c>
      <c r="J798" s="37">
        <v>3.28</v>
      </c>
      <c r="K798" s="37">
        <v>0.77</v>
      </c>
      <c r="L798" s="141"/>
      <c r="M798" s="43"/>
      <c r="N798" s="43"/>
      <c r="O798" s="141"/>
      <c r="P798" s="37"/>
      <c r="Q798" s="436"/>
      <c r="R798" s="247"/>
      <c r="S798" s="247"/>
      <c r="T798" s="247"/>
      <c r="U798" s="247"/>
      <c r="V798" s="247"/>
      <c r="W798" s="247"/>
      <c r="X798" s="247"/>
      <c r="Y798" s="247"/>
      <c r="Z798" s="247"/>
      <c r="AA798" s="247"/>
      <c r="AB798" s="247"/>
      <c r="AC798" s="247"/>
    </row>
    <row r="799">
      <c r="A799" s="433" t="s">
        <v>2577</v>
      </c>
      <c r="B799" s="290" t="s">
        <v>1916</v>
      </c>
      <c r="C799" s="247"/>
      <c r="D799" s="290" t="s">
        <v>1672</v>
      </c>
      <c r="E799" s="434">
        <v>45790.0</v>
      </c>
      <c r="F799" s="141"/>
      <c r="G799" s="39"/>
      <c r="H799" s="39"/>
      <c r="I799" s="36">
        <v>45.98</v>
      </c>
      <c r="J799" s="37">
        <v>3.19</v>
      </c>
      <c r="K799" s="37">
        <v>0.81</v>
      </c>
      <c r="L799" s="40"/>
      <c r="M799" s="37"/>
      <c r="N799" s="37"/>
      <c r="O799" s="40"/>
      <c r="P799" s="37"/>
      <c r="Q799" s="436"/>
      <c r="R799" s="247"/>
      <c r="S799" s="247"/>
      <c r="T799" s="247"/>
      <c r="U799" s="247"/>
      <c r="V799" s="247"/>
      <c r="W799" s="247"/>
      <c r="X799" s="247"/>
      <c r="Y799" s="247"/>
      <c r="Z799" s="247"/>
      <c r="AA799" s="247"/>
      <c r="AB799" s="247"/>
      <c r="AC799" s="247"/>
    </row>
    <row r="800">
      <c r="A800" s="433" t="s">
        <v>2578</v>
      </c>
      <c r="B800" s="290" t="s">
        <v>1916</v>
      </c>
      <c r="C800" s="247"/>
      <c r="D800" s="290" t="s">
        <v>1672</v>
      </c>
      <c r="E800" s="434">
        <v>45790.0</v>
      </c>
      <c r="F800" s="141"/>
      <c r="G800" s="39"/>
      <c r="H800" s="39"/>
      <c r="I800" s="36">
        <v>41.49</v>
      </c>
      <c r="J800" s="37">
        <v>1.47</v>
      </c>
      <c r="K800" s="37">
        <v>1.01</v>
      </c>
      <c r="L800" s="40"/>
      <c r="M800" s="37"/>
      <c r="N800" s="37"/>
      <c r="O800" s="40"/>
      <c r="P800" s="37"/>
      <c r="Q800" s="436"/>
      <c r="R800" s="247"/>
      <c r="S800" s="247"/>
      <c r="T800" s="247"/>
      <c r="U800" s="247"/>
      <c r="V800" s="247"/>
      <c r="W800" s="247"/>
      <c r="X800" s="247"/>
      <c r="Y800" s="247"/>
      <c r="Z800" s="247"/>
      <c r="AA800" s="247"/>
      <c r="AB800" s="247"/>
      <c r="AC800" s="247"/>
    </row>
    <row r="801">
      <c r="A801" s="433" t="s">
        <v>2579</v>
      </c>
      <c r="B801" s="290" t="s">
        <v>1916</v>
      </c>
      <c r="C801" s="247"/>
      <c r="D801" s="290" t="s">
        <v>1672</v>
      </c>
      <c r="E801" s="434">
        <v>45790.0</v>
      </c>
      <c r="F801" s="141"/>
      <c r="G801" s="39"/>
      <c r="H801" s="39"/>
      <c r="I801" s="36">
        <v>44.4</v>
      </c>
      <c r="J801" s="37">
        <v>2.27</v>
      </c>
      <c r="K801" s="37">
        <v>0.85</v>
      </c>
      <c r="L801" s="40"/>
      <c r="M801" s="37"/>
      <c r="N801" s="37"/>
      <c r="O801" s="40"/>
      <c r="P801" s="37"/>
      <c r="Q801" s="436"/>
      <c r="R801" s="247"/>
      <c r="S801" s="247"/>
      <c r="T801" s="247"/>
      <c r="U801" s="247"/>
      <c r="V801" s="247"/>
      <c r="W801" s="247"/>
      <c r="X801" s="247"/>
      <c r="Y801" s="247"/>
      <c r="Z801" s="247"/>
      <c r="AA801" s="247"/>
      <c r="AB801" s="247"/>
      <c r="AC801" s="247"/>
    </row>
    <row r="802">
      <c r="A802" s="433" t="s">
        <v>2580</v>
      </c>
      <c r="B802" s="290" t="s">
        <v>1916</v>
      </c>
      <c r="C802" s="247"/>
      <c r="D802" s="290" t="s">
        <v>1672</v>
      </c>
      <c r="E802" s="434">
        <v>45790.0</v>
      </c>
      <c r="F802" s="141"/>
      <c r="G802" s="39"/>
      <c r="H802" s="39"/>
      <c r="I802" s="36">
        <v>48.59</v>
      </c>
      <c r="J802" s="37">
        <v>0.92</v>
      </c>
      <c r="K802" s="37">
        <v>1.04</v>
      </c>
      <c r="L802" s="40"/>
      <c r="M802" s="37"/>
      <c r="N802" s="37"/>
      <c r="O802" s="40"/>
      <c r="P802" s="37"/>
      <c r="Q802" s="436"/>
      <c r="R802" s="247"/>
      <c r="S802" s="247"/>
      <c r="T802" s="247"/>
      <c r="U802" s="247"/>
      <c r="V802" s="247"/>
      <c r="W802" s="247"/>
      <c r="X802" s="247"/>
      <c r="Y802" s="247"/>
      <c r="Z802" s="247"/>
      <c r="AA802" s="247"/>
      <c r="AB802" s="247"/>
      <c r="AC802" s="247"/>
    </row>
    <row r="803">
      <c r="A803" s="433" t="s">
        <v>2581</v>
      </c>
      <c r="B803" s="290" t="s">
        <v>1916</v>
      </c>
      <c r="C803" s="247"/>
      <c r="D803" s="290" t="s">
        <v>1674</v>
      </c>
      <c r="E803" s="434">
        <v>45790.0</v>
      </c>
      <c r="F803" s="141"/>
      <c r="G803" s="39"/>
      <c r="H803" s="39"/>
      <c r="I803" s="36">
        <v>54.58</v>
      </c>
      <c r="J803" s="37">
        <v>2.78</v>
      </c>
      <c r="K803" s="37">
        <v>2.58</v>
      </c>
      <c r="L803" s="40"/>
      <c r="M803" s="37"/>
      <c r="N803" s="37"/>
      <c r="O803" s="40"/>
      <c r="P803" s="37"/>
      <c r="Q803" s="436"/>
      <c r="R803" s="247"/>
      <c r="S803" s="247"/>
      <c r="T803" s="247"/>
      <c r="U803" s="247"/>
      <c r="V803" s="247"/>
      <c r="W803" s="247"/>
      <c r="X803" s="247"/>
      <c r="Y803" s="247"/>
      <c r="Z803" s="247"/>
      <c r="AA803" s="247"/>
      <c r="AB803" s="247"/>
      <c r="AC803" s="247"/>
    </row>
    <row r="804">
      <c r="A804" s="433" t="s">
        <v>2582</v>
      </c>
      <c r="B804" s="290" t="s">
        <v>1916</v>
      </c>
      <c r="C804" s="247"/>
      <c r="D804" s="290" t="s">
        <v>1672</v>
      </c>
      <c r="E804" s="434">
        <v>45790.0</v>
      </c>
      <c r="F804" s="141"/>
      <c r="G804" s="39"/>
      <c r="H804" s="39"/>
      <c r="I804" s="36">
        <v>45.71</v>
      </c>
      <c r="J804" s="37">
        <v>3.05</v>
      </c>
      <c r="K804" s="37">
        <v>0.76</v>
      </c>
      <c r="L804" s="40"/>
      <c r="M804" s="37"/>
      <c r="N804" s="37"/>
      <c r="O804" s="40"/>
      <c r="P804" s="37"/>
      <c r="Q804" s="436"/>
      <c r="R804" s="247"/>
      <c r="S804" s="247"/>
      <c r="T804" s="247"/>
      <c r="U804" s="247"/>
      <c r="V804" s="247"/>
      <c r="W804" s="247"/>
      <c r="X804" s="247"/>
      <c r="Y804" s="247"/>
      <c r="Z804" s="247"/>
      <c r="AA804" s="247"/>
      <c r="AB804" s="247"/>
      <c r="AC804" s="247"/>
    </row>
    <row r="805">
      <c r="A805" s="433" t="s">
        <v>2583</v>
      </c>
      <c r="B805" s="290" t="s">
        <v>1916</v>
      </c>
      <c r="C805" s="247"/>
      <c r="D805" s="290" t="s">
        <v>1718</v>
      </c>
      <c r="E805" s="434">
        <v>45790.0</v>
      </c>
      <c r="F805" s="141"/>
      <c r="G805" s="39"/>
      <c r="H805" s="39"/>
      <c r="I805" s="36">
        <v>13.43</v>
      </c>
      <c r="J805" s="37">
        <v>0.71</v>
      </c>
      <c r="K805" s="37">
        <v>0.6</v>
      </c>
      <c r="L805" s="40"/>
      <c r="M805" s="37"/>
      <c r="N805" s="37"/>
      <c r="O805" s="40"/>
      <c r="P805" s="37"/>
      <c r="Q805" s="436"/>
      <c r="R805" s="247"/>
      <c r="S805" s="247"/>
      <c r="T805" s="247"/>
      <c r="U805" s="247"/>
      <c r="V805" s="247"/>
      <c r="W805" s="247"/>
      <c r="X805" s="247"/>
      <c r="Y805" s="247"/>
      <c r="Z805" s="247"/>
      <c r="AA805" s="247"/>
      <c r="AB805" s="247"/>
      <c r="AC805" s="247"/>
    </row>
    <row r="806">
      <c r="A806" s="433" t="s">
        <v>2562</v>
      </c>
      <c r="B806" s="290" t="s">
        <v>1916</v>
      </c>
      <c r="C806" s="247"/>
      <c r="D806" s="290" t="s">
        <v>2280</v>
      </c>
      <c r="E806" s="434">
        <v>45790.0</v>
      </c>
      <c r="F806" s="141"/>
      <c r="G806" s="39"/>
      <c r="H806" s="39"/>
      <c r="I806" s="36">
        <v>44.23</v>
      </c>
      <c r="J806" s="37">
        <v>2.33</v>
      </c>
      <c r="K806" s="37">
        <v>0.56</v>
      </c>
      <c r="L806" s="40"/>
      <c r="M806" s="37"/>
      <c r="N806" s="37"/>
      <c r="O806" s="40"/>
      <c r="P806" s="37"/>
      <c r="Q806" s="436"/>
      <c r="R806" s="247"/>
      <c r="S806" s="247"/>
      <c r="T806" s="247"/>
      <c r="U806" s="247"/>
      <c r="V806" s="247"/>
      <c r="W806" s="247"/>
      <c r="X806" s="247"/>
      <c r="Y806" s="247"/>
      <c r="Z806" s="247"/>
      <c r="AA806" s="247"/>
      <c r="AB806" s="247"/>
      <c r="AC806" s="247"/>
    </row>
    <row r="807">
      <c r="A807" s="433" t="s">
        <v>2563</v>
      </c>
      <c r="B807" s="290" t="s">
        <v>1916</v>
      </c>
      <c r="C807" s="247"/>
      <c r="D807" s="290" t="s">
        <v>1670</v>
      </c>
      <c r="E807" s="434">
        <v>45790.0</v>
      </c>
      <c r="F807" s="141"/>
      <c r="G807" s="39"/>
      <c r="H807" s="39"/>
      <c r="I807" s="36">
        <v>28.45</v>
      </c>
      <c r="J807" s="37">
        <v>0.86</v>
      </c>
      <c r="K807" s="37">
        <v>0.45</v>
      </c>
      <c r="L807" s="40"/>
      <c r="M807" s="37"/>
      <c r="N807" s="37"/>
      <c r="O807" s="40"/>
      <c r="P807" s="37"/>
      <c r="Q807" s="436"/>
      <c r="R807" s="247"/>
      <c r="S807" s="247"/>
      <c r="T807" s="247"/>
      <c r="U807" s="247"/>
      <c r="V807" s="247"/>
      <c r="W807" s="247"/>
      <c r="X807" s="247"/>
      <c r="Y807" s="247"/>
      <c r="Z807" s="247"/>
      <c r="AA807" s="247"/>
      <c r="AB807" s="247"/>
      <c r="AC807" s="247"/>
    </row>
    <row r="808">
      <c r="A808" s="433" t="s">
        <v>2584</v>
      </c>
      <c r="B808" s="290" t="s">
        <v>1916</v>
      </c>
      <c r="C808" s="247"/>
      <c r="D808" s="290" t="s">
        <v>1674</v>
      </c>
      <c r="E808" s="434">
        <v>45791.0</v>
      </c>
      <c r="F808" s="141"/>
      <c r="G808" s="39"/>
      <c r="H808" s="39"/>
      <c r="I808" s="36">
        <v>53.36</v>
      </c>
      <c r="J808" s="37">
        <v>1.94</v>
      </c>
      <c r="K808" s="37">
        <v>1.04</v>
      </c>
      <c r="L808" s="40"/>
      <c r="M808" s="37"/>
      <c r="N808" s="37"/>
      <c r="O808" s="40"/>
      <c r="P808" s="37"/>
      <c r="Q808" s="436"/>
      <c r="R808" s="247"/>
      <c r="S808" s="247"/>
      <c r="T808" s="247"/>
      <c r="U808" s="247"/>
      <c r="V808" s="247"/>
      <c r="W808" s="247"/>
      <c r="X808" s="247"/>
      <c r="Y808" s="247"/>
      <c r="Z808" s="247"/>
      <c r="AA808" s="247"/>
      <c r="AB808" s="247"/>
      <c r="AC808" s="247"/>
    </row>
    <row r="809">
      <c r="A809" s="433" t="s">
        <v>2585</v>
      </c>
      <c r="B809" s="290" t="s">
        <v>1916</v>
      </c>
      <c r="C809" s="247"/>
      <c r="D809" s="290" t="s">
        <v>1672</v>
      </c>
      <c r="E809" s="434">
        <v>45791.0</v>
      </c>
      <c r="F809" s="141"/>
      <c r="G809" s="39"/>
      <c r="H809" s="39"/>
      <c r="I809" s="36">
        <v>32.52</v>
      </c>
      <c r="J809" s="37">
        <v>1.45</v>
      </c>
      <c r="K809" s="37">
        <v>1.59</v>
      </c>
      <c r="L809" s="40"/>
      <c r="M809" s="37"/>
      <c r="N809" s="37"/>
      <c r="O809" s="40"/>
      <c r="P809" s="37"/>
      <c r="Q809" s="436"/>
      <c r="R809" s="247"/>
      <c r="S809" s="247"/>
      <c r="T809" s="247"/>
      <c r="U809" s="247"/>
      <c r="V809" s="247"/>
      <c r="W809" s="247"/>
      <c r="X809" s="247"/>
      <c r="Y809" s="247"/>
      <c r="Z809" s="247"/>
      <c r="AA809" s="247"/>
      <c r="AB809" s="247"/>
      <c r="AC809" s="247"/>
    </row>
    <row r="810">
      <c r="A810" s="433" t="s">
        <v>2586</v>
      </c>
      <c r="B810" s="290" t="s">
        <v>1916</v>
      </c>
      <c r="C810" s="247"/>
      <c r="D810" s="290" t="s">
        <v>1672</v>
      </c>
      <c r="E810" s="434">
        <v>45791.0</v>
      </c>
      <c r="F810" s="141"/>
      <c r="G810" s="39"/>
      <c r="H810" s="39"/>
      <c r="I810" s="36">
        <v>37.38</v>
      </c>
      <c r="J810" s="37">
        <v>1.77</v>
      </c>
      <c r="K810" s="37">
        <v>1.93</v>
      </c>
      <c r="L810" s="40"/>
      <c r="M810" s="37"/>
      <c r="N810" s="37"/>
      <c r="O810" s="40"/>
      <c r="P810" s="37"/>
      <c r="Q810" s="436"/>
      <c r="R810" s="247"/>
      <c r="S810" s="247"/>
      <c r="T810" s="247"/>
      <c r="U810" s="247"/>
      <c r="V810" s="247"/>
      <c r="W810" s="247"/>
      <c r="X810" s="247"/>
      <c r="Y810" s="247"/>
      <c r="Z810" s="247"/>
      <c r="AA810" s="247"/>
      <c r="AB810" s="247"/>
      <c r="AC810" s="247"/>
    </row>
    <row r="811">
      <c r="A811" s="433" t="s">
        <v>2587</v>
      </c>
      <c r="B811" s="290" t="s">
        <v>1916</v>
      </c>
      <c r="C811" s="247"/>
      <c r="D811" s="290" t="s">
        <v>1672</v>
      </c>
      <c r="E811" s="434">
        <v>45791.0</v>
      </c>
      <c r="F811" s="141"/>
      <c r="G811" s="39"/>
      <c r="H811" s="39"/>
      <c r="I811" s="36">
        <v>35.49</v>
      </c>
      <c r="J811" s="37">
        <v>1.09</v>
      </c>
      <c r="K811" s="37">
        <v>1.41</v>
      </c>
      <c r="L811" s="40"/>
      <c r="M811" s="37"/>
      <c r="N811" s="37"/>
      <c r="O811" s="40"/>
      <c r="P811" s="37"/>
      <c r="Q811" s="436"/>
      <c r="R811" s="247"/>
      <c r="S811" s="247"/>
      <c r="T811" s="247"/>
      <c r="U811" s="247"/>
      <c r="V811" s="247"/>
      <c r="W811" s="247"/>
      <c r="X811" s="247"/>
      <c r="Y811" s="247"/>
      <c r="Z811" s="247"/>
      <c r="AA811" s="247"/>
      <c r="AB811" s="247"/>
      <c r="AC811" s="247"/>
    </row>
    <row r="812">
      <c r="A812" s="433" t="s">
        <v>2588</v>
      </c>
      <c r="B812" s="290" t="s">
        <v>1916</v>
      </c>
      <c r="C812" s="247"/>
      <c r="D812" s="290" t="s">
        <v>1672</v>
      </c>
      <c r="E812" s="434">
        <v>45791.0</v>
      </c>
      <c r="F812" s="141"/>
      <c r="G812" s="39"/>
      <c r="H812" s="39"/>
      <c r="I812" s="36">
        <v>45.71</v>
      </c>
      <c r="J812" s="37">
        <v>1.1</v>
      </c>
      <c r="K812" s="37">
        <v>0.91</v>
      </c>
      <c r="L812" s="40"/>
      <c r="M812" s="37"/>
      <c r="N812" s="37"/>
      <c r="O812" s="40"/>
      <c r="P812" s="37"/>
      <c r="Q812" s="436"/>
      <c r="R812" s="247"/>
      <c r="S812" s="247"/>
      <c r="T812" s="247"/>
      <c r="U812" s="247"/>
      <c r="V812" s="247"/>
      <c r="W812" s="247"/>
      <c r="X812" s="247"/>
      <c r="Y812" s="247"/>
      <c r="Z812" s="247"/>
      <c r="AA812" s="247"/>
      <c r="AB812" s="247"/>
      <c r="AC812" s="247"/>
    </row>
    <row r="813">
      <c r="A813" s="433" t="s">
        <v>2589</v>
      </c>
      <c r="B813" s="290" t="s">
        <v>1916</v>
      </c>
      <c r="C813" s="247"/>
      <c r="D813" s="290" t="s">
        <v>2590</v>
      </c>
      <c r="E813" s="434">
        <v>45791.0</v>
      </c>
      <c r="F813" s="141"/>
      <c r="G813" s="39"/>
      <c r="H813" s="39"/>
      <c r="I813" s="36">
        <v>34.64</v>
      </c>
      <c r="J813" s="37">
        <v>1.42</v>
      </c>
      <c r="K813" s="37">
        <v>1.5</v>
      </c>
      <c r="L813" s="40"/>
      <c r="M813" s="37"/>
      <c r="N813" s="37"/>
      <c r="O813" s="40"/>
      <c r="P813" s="37"/>
      <c r="Q813" s="436"/>
      <c r="R813" s="247"/>
      <c r="S813" s="247"/>
      <c r="T813" s="247"/>
      <c r="U813" s="247"/>
      <c r="V813" s="247"/>
      <c r="W813" s="247"/>
      <c r="X813" s="247"/>
      <c r="Y813" s="247"/>
      <c r="Z813" s="247"/>
      <c r="AA813" s="247"/>
      <c r="AB813" s="247"/>
      <c r="AC813" s="247"/>
    </row>
    <row r="814">
      <c r="A814" s="433" t="s">
        <v>2591</v>
      </c>
      <c r="B814" s="290" t="s">
        <v>1916</v>
      </c>
      <c r="C814" s="247"/>
      <c r="D814" s="247"/>
      <c r="E814" s="434">
        <v>45791.0</v>
      </c>
      <c r="F814" s="141"/>
      <c r="G814" s="39"/>
      <c r="H814" s="39"/>
      <c r="I814" s="36">
        <v>32.73</v>
      </c>
      <c r="J814" s="37">
        <v>1.1</v>
      </c>
      <c r="K814" s="37">
        <v>0.67</v>
      </c>
      <c r="L814" s="40"/>
      <c r="M814" s="37"/>
      <c r="N814" s="37"/>
      <c r="O814" s="40"/>
      <c r="P814" s="37"/>
      <c r="Q814" s="436"/>
      <c r="R814" s="247"/>
      <c r="S814" s="247"/>
      <c r="T814" s="247"/>
      <c r="U814" s="247"/>
      <c r="V814" s="247"/>
      <c r="W814" s="247"/>
      <c r="X814" s="247"/>
      <c r="Y814" s="247"/>
      <c r="Z814" s="247"/>
      <c r="AA814" s="247"/>
      <c r="AB814" s="247"/>
      <c r="AC814" s="247"/>
    </row>
    <row r="815">
      <c r="A815" s="433" t="s">
        <v>2592</v>
      </c>
      <c r="B815" s="290" t="s">
        <v>1916</v>
      </c>
      <c r="C815" s="247"/>
      <c r="D815" s="290" t="s">
        <v>1674</v>
      </c>
      <c r="E815" s="434">
        <v>45791.0</v>
      </c>
      <c r="F815" s="141"/>
      <c r="G815" s="37"/>
      <c r="H815" s="37"/>
      <c r="I815" s="36">
        <v>55.62</v>
      </c>
      <c r="J815" s="37">
        <v>1.53</v>
      </c>
      <c r="K815" s="37">
        <v>1.04</v>
      </c>
      <c r="L815" s="40"/>
      <c r="M815" s="37"/>
      <c r="N815" s="37"/>
      <c r="O815" s="40"/>
      <c r="P815" s="37"/>
      <c r="Q815" s="436"/>
      <c r="R815" s="247"/>
      <c r="S815" s="247"/>
      <c r="T815" s="247"/>
      <c r="U815" s="247"/>
      <c r="V815" s="247"/>
      <c r="W815" s="247"/>
      <c r="X815" s="247"/>
      <c r="Y815" s="247"/>
      <c r="Z815" s="247"/>
      <c r="AA815" s="247"/>
      <c r="AB815" s="247"/>
      <c r="AC815" s="247"/>
    </row>
    <row r="816">
      <c r="A816" s="433" t="s">
        <v>2593</v>
      </c>
      <c r="B816" s="290" t="s">
        <v>1916</v>
      </c>
      <c r="C816" s="247"/>
      <c r="D816" s="290" t="s">
        <v>1689</v>
      </c>
      <c r="E816" s="434">
        <v>45791.0</v>
      </c>
      <c r="F816" s="141"/>
      <c r="G816" s="37"/>
      <c r="H816" s="37"/>
      <c r="I816" s="36">
        <v>31.63</v>
      </c>
      <c r="J816" s="37">
        <v>1.09</v>
      </c>
      <c r="K816" s="37">
        <v>0.69</v>
      </c>
      <c r="L816" s="40"/>
      <c r="M816" s="37"/>
      <c r="N816" s="37"/>
      <c r="O816" s="40"/>
      <c r="P816" s="37"/>
      <c r="Q816" s="436"/>
      <c r="R816" s="247"/>
      <c r="S816" s="247"/>
      <c r="T816" s="247"/>
      <c r="U816" s="247"/>
      <c r="V816" s="247"/>
      <c r="W816" s="247"/>
      <c r="X816" s="247"/>
      <c r="Y816" s="247"/>
      <c r="Z816" s="247"/>
      <c r="AA816" s="247"/>
      <c r="AB816" s="247"/>
      <c r="AC816" s="247"/>
    </row>
    <row r="817">
      <c r="A817" s="433" t="s">
        <v>2594</v>
      </c>
      <c r="B817" s="290" t="s">
        <v>1916</v>
      </c>
      <c r="C817" s="247"/>
      <c r="D817" s="290" t="s">
        <v>2373</v>
      </c>
      <c r="E817" s="434">
        <v>45791.0</v>
      </c>
      <c r="F817" s="141"/>
      <c r="G817" s="37"/>
      <c r="H817" s="37"/>
      <c r="I817" s="36">
        <v>33.67</v>
      </c>
      <c r="J817" s="37">
        <v>1.4</v>
      </c>
      <c r="K817" s="37">
        <v>1.42</v>
      </c>
      <c r="L817" s="40"/>
      <c r="M817" s="37"/>
      <c r="N817" s="37"/>
      <c r="O817" s="40"/>
      <c r="P817" s="37"/>
      <c r="Q817" s="436"/>
      <c r="R817" s="247"/>
      <c r="S817" s="247"/>
      <c r="T817" s="247"/>
      <c r="U817" s="247"/>
      <c r="V817" s="247"/>
      <c r="W817" s="247"/>
      <c r="X817" s="247"/>
      <c r="Y817" s="247"/>
      <c r="Z817" s="247"/>
      <c r="AA817" s="247"/>
      <c r="AB817" s="247"/>
      <c r="AC817" s="247"/>
    </row>
    <row r="818">
      <c r="A818" s="433" t="s">
        <v>2595</v>
      </c>
      <c r="B818" s="290" t="s">
        <v>1916</v>
      </c>
      <c r="C818" s="247"/>
      <c r="D818" s="290" t="s">
        <v>2373</v>
      </c>
      <c r="E818" s="434">
        <v>45791.0</v>
      </c>
      <c r="F818" s="141"/>
      <c r="G818" s="37"/>
      <c r="H818" s="37"/>
      <c r="I818" s="36">
        <v>35.31</v>
      </c>
      <c r="J818" s="37">
        <v>1.39</v>
      </c>
      <c r="K818" s="37">
        <v>1.02</v>
      </c>
      <c r="L818" s="40"/>
      <c r="M818" s="37"/>
      <c r="N818" s="37"/>
      <c r="O818" s="40"/>
      <c r="P818" s="37"/>
      <c r="Q818" s="436"/>
      <c r="R818" s="247"/>
      <c r="S818" s="247"/>
      <c r="T818" s="247"/>
      <c r="U818" s="247"/>
      <c r="V818" s="247"/>
      <c r="W818" s="247"/>
      <c r="X818" s="247"/>
      <c r="Y818" s="247"/>
      <c r="Z818" s="247"/>
      <c r="AA818" s="247"/>
      <c r="AB818" s="247"/>
      <c r="AC818" s="247"/>
    </row>
    <row r="819">
      <c r="A819" s="433" t="s">
        <v>2596</v>
      </c>
      <c r="B819" s="290" t="s">
        <v>1916</v>
      </c>
      <c r="C819" s="247"/>
      <c r="D819" s="290" t="s">
        <v>2373</v>
      </c>
      <c r="E819" s="434">
        <v>45791.0</v>
      </c>
      <c r="F819" s="141"/>
      <c r="G819" s="37"/>
      <c r="H819" s="37"/>
      <c r="I819" s="36">
        <v>39.94</v>
      </c>
      <c r="J819" s="37">
        <v>1.68</v>
      </c>
      <c r="K819" s="37">
        <v>1.2</v>
      </c>
      <c r="L819" s="40"/>
      <c r="M819" s="37"/>
      <c r="N819" s="37"/>
      <c r="O819" s="40"/>
      <c r="P819" s="37"/>
      <c r="Q819" s="436"/>
      <c r="R819" s="247"/>
      <c r="S819" s="247"/>
      <c r="T819" s="247"/>
      <c r="U819" s="247"/>
      <c r="V819" s="247"/>
      <c r="W819" s="247"/>
      <c r="X819" s="247"/>
      <c r="Y819" s="247"/>
      <c r="Z819" s="247"/>
      <c r="AA819" s="247"/>
      <c r="AB819" s="247"/>
      <c r="AC819" s="247"/>
    </row>
    <row r="820">
      <c r="A820" s="433" t="s">
        <v>2597</v>
      </c>
      <c r="B820" s="290" t="s">
        <v>1916</v>
      </c>
      <c r="C820" s="247"/>
      <c r="D820" s="290" t="s">
        <v>2373</v>
      </c>
      <c r="E820" s="434">
        <v>45791.0</v>
      </c>
      <c r="F820" s="141"/>
      <c r="G820" s="37"/>
      <c r="H820" s="37"/>
      <c r="I820" s="36">
        <v>37.69</v>
      </c>
      <c r="J820" s="37">
        <v>1.5</v>
      </c>
      <c r="K820" s="37">
        <v>1.07</v>
      </c>
      <c r="L820" s="40"/>
      <c r="M820" s="37"/>
      <c r="N820" s="37"/>
      <c r="O820" s="40"/>
      <c r="P820" s="37"/>
      <c r="Q820" s="436"/>
      <c r="R820" s="247"/>
      <c r="S820" s="247"/>
      <c r="T820" s="247"/>
      <c r="U820" s="247"/>
      <c r="V820" s="247"/>
      <c r="W820" s="247"/>
      <c r="X820" s="247"/>
      <c r="Y820" s="247"/>
      <c r="Z820" s="247"/>
      <c r="AA820" s="247"/>
      <c r="AB820" s="247"/>
      <c r="AC820" s="247"/>
    </row>
    <row r="821">
      <c r="A821" s="433" t="s">
        <v>2598</v>
      </c>
      <c r="B821" s="290" t="s">
        <v>1916</v>
      </c>
      <c r="C821" s="247"/>
      <c r="D821" s="290" t="s">
        <v>2373</v>
      </c>
      <c r="E821" s="434">
        <v>45791.0</v>
      </c>
      <c r="F821" s="141"/>
      <c r="G821" s="37"/>
      <c r="H821" s="37"/>
      <c r="I821" s="36">
        <v>35.46</v>
      </c>
      <c r="J821" s="37">
        <v>1.44</v>
      </c>
      <c r="K821" s="37">
        <v>1.03</v>
      </c>
      <c r="L821" s="40"/>
      <c r="M821" s="37"/>
      <c r="N821" s="37"/>
      <c r="O821" s="40"/>
      <c r="P821" s="37"/>
      <c r="Q821" s="436"/>
      <c r="R821" s="247"/>
      <c r="S821" s="247"/>
      <c r="T821" s="247"/>
      <c r="U821" s="247"/>
      <c r="V821" s="247"/>
      <c r="W821" s="247"/>
      <c r="X821" s="247"/>
      <c r="Y821" s="247"/>
      <c r="Z821" s="247"/>
      <c r="AA821" s="247"/>
      <c r="AB821" s="247"/>
      <c r="AC821" s="247"/>
    </row>
    <row r="822">
      <c r="A822" s="433" t="s">
        <v>2599</v>
      </c>
      <c r="B822" s="290" t="s">
        <v>1916</v>
      </c>
      <c r="C822" s="247"/>
      <c r="D822" s="290" t="s">
        <v>1670</v>
      </c>
      <c r="E822" s="434">
        <v>45792.0</v>
      </c>
      <c r="F822" s="141"/>
      <c r="G822" s="37"/>
      <c r="H822" s="37"/>
      <c r="I822" s="36">
        <v>32.9</v>
      </c>
      <c r="J822" s="37">
        <v>1.41</v>
      </c>
      <c r="K822" s="37">
        <v>1.09</v>
      </c>
      <c r="L822" s="40"/>
      <c r="M822" s="37"/>
      <c r="N822" s="37"/>
      <c r="O822" s="40"/>
      <c r="P822" s="37"/>
      <c r="Q822" s="436"/>
      <c r="R822" s="247"/>
      <c r="S822" s="247"/>
      <c r="T822" s="247"/>
      <c r="U822" s="247"/>
      <c r="V822" s="247"/>
      <c r="W822" s="247"/>
      <c r="X822" s="247"/>
      <c r="Y822" s="247"/>
      <c r="Z822" s="247"/>
      <c r="AA822" s="247"/>
      <c r="AB822" s="247"/>
      <c r="AC822" s="247"/>
    </row>
    <row r="823">
      <c r="A823" s="433" t="s">
        <v>2600</v>
      </c>
      <c r="B823" s="290" t="s">
        <v>1916</v>
      </c>
      <c r="C823" s="247"/>
      <c r="D823" s="290" t="s">
        <v>2280</v>
      </c>
      <c r="E823" s="434">
        <v>45792.0</v>
      </c>
      <c r="F823" s="141"/>
      <c r="G823" s="37"/>
      <c r="H823" s="37"/>
      <c r="I823" s="36">
        <v>45.27</v>
      </c>
      <c r="J823" s="37">
        <v>1.04</v>
      </c>
      <c r="K823" s="37">
        <v>1.5</v>
      </c>
      <c r="L823" s="40"/>
      <c r="M823" s="37"/>
      <c r="N823" s="37"/>
      <c r="O823" s="40"/>
      <c r="P823" s="37"/>
      <c r="Q823" s="436"/>
      <c r="R823" s="247"/>
      <c r="S823" s="247"/>
      <c r="T823" s="247"/>
      <c r="U823" s="247"/>
      <c r="V823" s="247"/>
      <c r="W823" s="247"/>
      <c r="X823" s="247"/>
      <c r="Y823" s="247"/>
      <c r="Z823" s="247"/>
      <c r="AA823" s="247"/>
      <c r="AB823" s="247"/>
      <c r="AC823" s="247"/>
    </row>
    <row r="824">
      <c r="A824" s="433" t="s">
        <v>2601</v>
      </c>
      <c r="B824" s="290" t="s">
        <v>1916</v>
      </c>
      <c r="C824" s="247"/>
      <c r="D824" s="290" t="s">
        <v>1670</v>
      </c>
      <c r="E824" s="434">
        <v>45792.0</v>
      </c>
      <c r="F824" s="141"/>
      <c r="G824" s="37"/>
      <c r="H824" s="37"/>
      <c r="I824" s="36">
        <v>32.48</v>
      </c>
      <c r="J824" s="37">
        <v>1.39</v>
      </c>
      <c r="K824" s="37">
        <v>1.14</v>
      </c>
      <c r="L824" s="40"/>
      <c r="M824" s="37"/>
      <c r="N824" s="37"/>
      <c r="O824" s="40"/>
      <c r="P824" s="37"/>
      <c r="Q824" s="436"/>
      <c r="R824" s="247"/>
      <c r="S824" s="247"/>
      <c r="T824" s="247"/>
      <c r="U824" s="247"/>
      <c r="V824" s="247"/>
      <c r="W824" s="247"/>
      <c r="X824" s="247"/>
      <c r="Y824" s="247"/>
      <c r="Z824" s="247"/>
      <c r="AA824" s="247"/>
      <c r="AB824" s="247"/>
      <c r="AC824" s="247"/>
    </row>
    <row r="825">
      <c r="A825" s="433" t="s">
        <v>2602</v>
      </c>
      <c r="B825" s="290" t="s">
        <v>1916</v>
      </c>
      <c r="C825" s="247"/>
      <c r="D825" s="290" t="s">
        <v>2603</v>
      </c>
      <c r="E825" s="434">
        <v>45792.0</v>
      </c>
      <c r="F825" s="141"/>
      <c r="G825" s="37"/>
      <c r="H825" s="37"/>
      <c r="I825" s="36">
        <v>46.86</v>
      </c>
      <c r="J825" s="37">
        <v>0.97</v>
      </c>
      <c r="K825" s="37">
        <v>1.14</v>
      </c>
      <c r="L825" s="40"/>
      <c r="M825" s="37"/>
      <c r="N825" s="37"/>
      <c r="O825" s="40"/>
      <c r="P825" s="37"/>
      <c r="Q825" s="436"/>
      <c r="R825" s="247"/>
      <c r="S825" s="247"/>
      <c r="T825" s="247"/>
      <c r="U825" s="247"/>
      <c r="V825" s="247"/>
      <c r="W825" s="247"/>
      <c r="X825" s="247"/>
      <c r="Y825" s="247"/>
      <c r="Z825" s="247"/>
      <c r="AA825" s="247"/>
      <c r="AB825" s="247"/>
      <c r="AC825" s="247"/>
    </row>
    <row r="826">
      <c r="A826" s="433" t="s">
        <v>2604</v>
      </c>
      <c r="B826" s="290" t="s">
        <v>1916</v>
      </c>
      <c r="C826" s="247"/>
      <c r="D826" s="290" t="s">
        <v>1662</v>
      </c>
      <c r="E826" s="434">
        <v>45792.0</v>
      </c>
      <c r="F826" s="141"/>
      <c r="G826" s="37"/>
      <c r="H826" s="37"/>
      <c r="I826" s="36">
        <v>11.13</v>
      </c>
      <c r="J826" s="37">
        <v>0.22</v>
      </c>
      <c r="K826" s="37">
        <v>0.47</v>
      </c>
      <c r="L826" s="40"/>
      <c r="M826" s="37"/>
      <c r="N826" s="37"/>
      <c r="O826" s="40"/>
      <c r="P826" s="37"/>
      <c r="Q826" s="436"/>
      <c r="R826" s="247"/>
      <c r="S826" s="247"/>
      <c r="T826" s="247"/>
      <c r="U826" s="247"/>
      <c r="V826" s="247"/>
      <c r="W826" s="247"/>
      <c r="X826" s="247"/>
      <c r="Y826" s="247"/>
      <c r="Z826" s="247"/>
      <c r="AA826" s="247"/>
      <c r="AB826" s="247"/>
      <c r="AC826" s="247"/>
    </row>
    <row r="827">
      <c r="A827" s="433" t="s">
        <v>2605</v>
      </c>
      <c r="B827" s="290" t="s">
        <v>1916</v>
      </c>
      <c r="C827" s="247"/>
      <c r="D827" s="290" t="s">
        <v>1662</v>
      </c>
      <c r="E827" s="434">
        <v>45792.0</v>
      </c>
      <c r="F827" s="141"/>
      <c r="G827" s="37"/>
      <c r="H827" s="37"/>
      <c r="I827" s="36">
        <v>10.91</v>
      </c>
      <c r="J827" s="37">
        <v>0.22</v>
      </c>
      <c r="K827" s="37">
        <v>0.48</v>
      </c>
      <c r="L827" s="40"/>
      <c r="M827" s="37"/>
      <c r="N827" s="37"/>
      <c r="O827" s="40"/>
      <c r="P827" s="37"/>
      <c r="Q827" s="436"/>
      <c r="R827" s="247"/>
      <c r="S827" s="247"/>
      <c r="T827" s="247"/>
      <c r="U827" s="247"/>
      <c r="V827" s="247"/>
      <c r="W827" s="247"/>
      <c r="X827" s="247"/>
      <c r="Y827" s="247"/>
      <c r="Z827" s="247"/>
      <c r="AA827" s="247"/>
      <c r="AB827" s="247"/>
      <c r="AC827" s="247"/>
    </row>
    <row r="828">
      <c r="A828" s="433" t="s">
        <v>2606</v>
      </c>
      <c r="B828" s="290" t="s">
        <v>1916</v>
      </c>
      <c r="C828" s="247"/>
      <c r="D828" s="290" t="s">
        <v>1670</v>
      </c>
      <c r="E828" s="434">
        <v>45792.0</v>
      </c>
      <c r="F828" s="141"/>
      <c r="G828" s="37"/>
      <c r="H828" s="37"/>
      <c r="I828" s="36">
        <v>32.32</v>
      </c>
      <c r="J828" s="37">
        <v>1.03</v>
      </c>
      <c r="K828" s="37">
        <v>1.16</v>
      </c>
      <c r="L828" s="40"/>
      <c r="M828" s="37"/>
      <c r="N828" s="37"/>
      <c r="O828" s="40"/>
      <c r="P828" s="37"/>
      <c r="Q828" s="436"/>
      <c r="R828" s="247"/>
      <c r="S828" s="247"/>
      <c r="T828" s="247"/>
      <c r="U828" s="247"/>
      <c r="V828" s="247"/>
      <c r="W828" s="247"/>
      <c r="X828" s="247"/>
      <c r="Y828" s="247"/>
      <c r="Z828" s="247"/>
      <c r="AA828" s="247"/>
      <c r="AB828" s="247"/>
      <c r="AC828" s="247"/>
    </row>
    <row r="829">
      <c r="A829" s="433" t="s">
        <v>2607</v>
      </c>
      <c r="B829" s="290" t="s">
        <v>1916</v>
      </c>
      <c r="C829" s="247"/>
      <c r="D829" s="290" t="s">
        <v>1693</v>
      </c>
      <c r="E829" s="434">
        <v>45792.0</v>
      </c>
      <c r="F829" s="141"/>
      <c r="G829" s="37"/>
      <c r="H829" s="37"/>
      <c r="I829" s="36">
        <v>55.28</v>
      </c>
      <c r="J829" s="37">
        <v>5.77</v>
      </c>
      <c r="K829" s="37">
        <v>1.85</v>
      </c>
      <c r="L829" s="40"/>
      <c r="M829" s="37"/>
      <c r="N829" s="37"/>
      <c r="O829" s="40"/>
      <c r="P829" s="37"/>
      <c r="Q829" s="436"/>
      <c r="R829" s="247"/>
      <c r="S829" s="247"/>
      <c r="T829" s="247"/>
      <c r="U829" s="247"/>
      <c r="V829" s="247"/>
      <c r="W829" s="247"/>
      <c r="X829" s="247"/>
      <c r="Y829" s="247"/>
      <c r="Z829" s="247"/>
      <c r="AA829" s="247"/>
      <c r="AB829" s="247"/>
      <c r="AC829" s="247"/>
    </row>
    <row r="830">
      <c r="A830" s="433" t="s">
        <v>2608</v>
      </c>
      <c r="B830" s="290" t="s">
        <v>1916</v>
      </c>
      <c r="C830" s="247"/>
      <c r="D830" s="290" t="s">
        <v>1926</v>
      </c>
      <c r="E830" s="434">
        <v>45792.0</v>
      </c>
      <c r="F830" s="141"/>
      <c r="G830" s="37"/>
      <c r="H830" s="37"/>
      <c r="I830" s="36">
        <v>36.09</v>
      </c>
      <c r="J830" s="37">
        <v>0.63</v>
      </c>
      <c r="K830" s="37">
        <v>1.39</v>
      </c>
      <c r="L830" s="40"/>
      <c r="M830" s="37"/>
      <c r="N830" s="37"/>
      <c r="O830" s="40"/>
      <c r="P830" s="37"/>
      <c r="Q830" s="436"/>
      <c r="R830" s="247"/>
      <c r="S830" s="247"/>
      <c r="T830" s="247"/>
      <c r="U830" s="247"/>
      <c r="V830" s="247"/>
      <c r="W830" s="247"/>
      <c r="X830" s="247"/>
      <c r="Y830" s="247"/>
      <c r="Z830" s="247"/>
      <c r="AA830" s="247"/>
      <c r="AB830" s="247"/>
      <c r="AC830" s="247"/>
    </row>
    <row r="831">
      <c r="A831" s="433" t="s">
        <v>2609</v>
      </c>
      <c r="B831" s="290" t="s">
        <v>1916</v>
      </c>
      <c r="C831" s="247"/>
      <c r="D831" s="290" t="s">
        <v>1689</v>
      </c>
      <c r="E831" s="434">
        <v>45792.0</v>
      </c>
      <c r="F831" s="141"/>
      <c r="G831" s="37"/>
      <c r="H831" s="37"/>
      <c r="I831" s="36">
        <v>19.36</v>
      </c>
      <c r="J831" s="37">
        <v>0.89</v>
      </c>
      <c r="K831" s="37">
        <v>0.74</v>
      </c>
      <c r="L831" s="40"/>
      <c r="M831" s="37"/>
      <c r="N831" s="37"/>
      <c r="O831" s="40"/>
      <c r="P831" s="37"/>
      <c r="Q831" s="436"/>
      <c r="R831" s="247"/>
      <c r="S831" s="247"/>
      <c r="T831" s="247"/>
      <c r="U831" s="247"/>
      <c r="V831" s="247"/>
      <c r="W831" s="247"/>
      <c r="X831" s="247"/>
      <c r="Y831" s="247"/>
      <c r="Z831" s="247"/>
      <c r="AA831" s="247"/>
      <c r="AB831" s="247"/>
      <c r="AC831" s="247"/>
    </row>
    <row r="832">
      <c r="A832" s="433" t="s">
        <v>2610</v>
      </c>
      <c r="B832" s="290" t="s">
        <v>1916</v>
      </c>
      <c r="C832" s="247"/>
      <c r="D832" s="290" t="s">
        <v>1670</v>
      </c>
      <c r="E832" s="434">
        <v>45792.0</v>
      </c>
      <c r="F832" s="141"/>
      <c r="G832" s="37"/>
      <c r="H832" s="37"/>
      <c r="I832" s="36">
        <v>32.78</v>
      </c>
      <c r="J832" s="37">
        <v>0.55</v>
      </c>
      <c r="K832" s="37">
        <v>1.34</v>
      </c>
      <c r="L832" s="40"/>
      <c r="M832" s="37"/>
      <c r="N832" s="37"/>
      <c r="O832" s="40"/>
      <c r="P832" s="37"/>
      <c r="Q832" s="436"/>
      <c r="R832" s="247"/>
      <c r="S832" s="247"/>
      <c r="T832" s="247"/>
      <c r="U832" s="247"/>
      <c r="V832" s="247"/>
      <c r="W832" s="247"/>
      <c r="X832" s="247"/>
      <c r="Y832" s="247"/>
      <c r="Z832" s="247"/>
      <c r="AA832" s="247"/>
      <c r="AB832" s="247"/>
      <c r="AC832" s="247"/>
    </row>
    <row r="833">
      <c r="A833" s="433" t="s">
        <v>2611</v>
      </c>
      <c r="B833" s="290" t="s">
        <v>1916</v>
      </c>
      <c r="C833" s="247"/>
      <c r="D833" s="290" t="s">
        <v>1689</v>
      </c>
      <c r="E833" s="434">
        <v>45792.0</v>
      </c>
      <c r="F833" s="141"/>
      <c r="G833" s="37"/>
      <c r="H833" s="37"/>
      <c r="I833" s="36">
        <v>19.26</v>
      </c>
      <c r="J833" s="37">
        <v>1.79</v>
      </c>
      <c r="K833" s="37">
        <v>0.66</v>
      </c>
      <c r="L833" s="40"/>
      <c r="M833" s="37"/>
      <c r="N833" s="37"/>
      <c r="O833" s="40"/>
      <c r="P833" s="37"/>
      <c r="Q833" s="436"/>
      <c r="R833" s="247"/>
      <c r="S833" s="247"/>
      <c r="T833" s="247"/>
      <c r="U833" s="247"/>
      <c r="V833" s="247"/>
      <c r="W833" s="247"/>
      <c r="X833" s="247"/>
      <c r="Y833" s="247"/>
      <c r="Z833" s="247"/>
      <c r="AA833" s="247"/>
      <c r="AB833" s="247"/>
      <c r="AC833" s="247"/>
    </row>
    <row r="834">
      <c r="A834" s="433" t="s">
        <v>2612</v>
      </c>
      <c r="B834" s="290" t="s">
        <v>1916</v>
      </c>
      <c r="C834" s="247"/>
      <c r="D834" s="290" t="s">
        <v>1689</v>
      </c>
      <c r="E834" s="434">
        <v>45792.0</v>
      </c>
      <c r="F834" s="141"/>
      <c r="G834" s="37"/>
      <c r="H834" s="37"/>
      <c r="I834" s="36">
        <v>23.31</v>
      </c>
      <c r="J834" s="37">
        <v>0.89</v>
      </c>
      <c r="K834" s="37">
        <v>0.84</v>
      </c>
      <c r="L834" s="40"/>
      <c r="M834" s="37"/>
      <c r="N834" s="37"/>
      <c r="O834" s="40"/>
      <c r="P834" s="37"/>
      <c r="Q834" s="436"/>
      <c r="R834" s="247"/>
      <c r="S834" s="247"/>
      <c r="T834" s="247"/>
      <c r="U834" s="247"/>
      <c r="V834" s="247"/>
      <c r="W834" s="247"/>
      <c r="X834" s="247"/>
      <c r="Y834" s="247"/>
      <c r="Z834" s="247"/>
      <c r="AA834" s="247"/>
      <c r="AB834" s="247"/>
      <c r="AC834" s="247"/>
    </row>
    <row r="835">
      <c r="A835" s="433" t="s">
        <v>2613</v>
      </c>
      <c r="B835" s="290" t="s">
        <v>1916</v>
      </c>
      <c r="C835" s="247"/>
      <c r="D835" s="290" t="s">
        <v>1691</v>
      </c>
      <c r="E835" s="434">
        <v>45792.0</v>
      </c>
      <c r="F835" s="141"/>
      <c r="G835" s="37"/>
      <c r="H835" s="37"/>
      <c r="I835" s="36">
        <v>24.38</v>
      </c>
      <c r="J835" s="37">
        <v>1.72</v>
      </c>
      <c r="K835" s="37">
        <v>0.85</v>
      </c>
      <c r="L835" s="40"/>
      <c r="M835" s="37"/>
      <c r="N835" s="37"/>
      <c r="O835" s="40"/>
      <c r="P835" s="37"/>
      <c r="Q835" s="436"/>
      <c r="R835" s="247"/>
      <c r="S835" s="247"/>
      <c r="T835" s="247"/>
      <c r="U835" s="247"/>
      <c r="V835" s="247"/>
      <c r="W835" s="247"/>
      <c r="X835" s="247"/>
      <c r="Y835" s="247"/>
      <c r="Z835" s="247"/>
      <c r="AA835" s="247"/>
      <c r="AB835" s="247"/>
      <c r="AC835" s="247"/>
    </row>
    <row r="836">
      <c r="A836" s="433" t="s">
        <v>2614</v>
      </c>
      <c r="B836" s="290" t="s">
        <v>1916</v>
      </c>
      <c r="C836" s="247"/>
      <c r="D836" s="290"/>
      <c r="E836" s="434">
        <v>45792.0</v>
      </c>
      <c r="F836" s="141"/>
      <c r="G836" s="37"/>
      <c r="H836" s="37"/>
      <c r="I836" s="36">
        <v>50.12</v>
      </c>
      <c r="J836" s="37">
        <v>2.43</v>
      </c>
      <c r="K836" s="37">
        <v>1.75</v>
      </c>
      <c r="L836" s="40"/>
      <c r="M836" s="37"/>
      <c r="N836" s="37"/>
      <c r="O836" s="40"/>
      <c r="P836" s="37"/>
      <c r="Q836" s="436"/>
      <c r="R836" s="247"/>
      <c r="S836" s="247"/>
      <c r="T836" s="247"/>
      <c r="U836" s="247"/>
      <c r="V836" s="247"/>
      <c r="W836" s="247"/>
      <c r="X836" s="247"/>
      <c r="Y836" s="247"/>
      <c r="Z836" s="247"/>
      <c r="AA836" s="247"/>
      <c r="AB836" s="247"/>
      <c r="AC836" s="247"/>
    </row>
    <row r="837">
      <c r="A837" s="433" t="s">
        <v>2615</v>
      </c>
      <c r="B837" s="290" t="s">
        <v>1916</v>
      </c>
      <c r="C837" s="247"/>
      <c r="D837" s="290"/>
      <c r="E837" s="434">
        <v>45792.0</v>
      </c>
      <c r="F837" s="141"/>
      <c r="G837" s="37"/>
      <c r="H837" s="37"/>
      <c r="I837" s="36">
        <v>10.28</v>
      </c>
      <c r="J837" s="37">
        <v>0.21</v>
      </c>
      <c r="K837" s="37">
        <v>0.44</v>
      </c>
      <c r="L837" s="40"/>
      <c r="M837" s="37"/>
      <c r="N837" s="37"/>
      <c r="O837" s="40"/>
      <c r="P837" s="37"/>
      <c r="Q837" s="436"/>
      <c r="R837" s="247"/>
      <c r="S837" s="247"/>
      <c r="T837" s="247"/>
      <c r="U837" s="247"/>
      <c r="V837" s="247"/>
      <c r="W837" s="247"/>
      <c r="X837" s="247"/>
      <c r="Y837" s="247"/>
      <c r="Z837" s="247"/>
      <c r="AA837" s="247"/>
      <c r="AB837" s="247"/>
      <c r="AC837" s="247"/>
    </row>
    <row r="838">
      <c r="A838" s="433" t="s">
        <v>2616</v>
      </c>
      <c r="B838" s="290" t="s">
        <v>1916</v>
      </c>
      <c r="C838" s="247"/>
      <c r="D838" s="290" t="s">
        <v>1670</v>
      </c>
      <c r="E838" s="434">
        <v>45792.0</v>
      </c>
      <c r="F838" s="141"/>
      <c r="G838" s="37"/>
      <c r="H838" s="37"/>
      <c r="I838" s="36">
        <v>32.89</v>
      </c>
      <c r="J838" s="37">
        <v>0.86</v>
      </c>
      <c r="K838" s="37">
        <v>1.22</v>
      </c>
      <c r="L838" s="40"/>
      <c r="M838" s="37"/>
      <c r="N838" s="37"/>
      <c r="O838" s="40"/>
      <c r="P838" s="37"/>
      <c r="Q838" s="436"/>
      <c r="R838" s="247"/>
      <c r="S838" s="247"/>
      <c r="T838" s="247"/>
      <c r="U838" s="247"/>
      <c r="V838" s="247"/>
      <c r="W838" s="247"/>
      <c r="X838" s="247"/>
      <c r="Y838" s="247"/>
      <c r="Z838" s="247"/>
      <c r="AA838" s="247"/>
      <c r="AB838" s="247"/>
      <c r="AC838" s="247"/>
    </row>
    <row r="839">
      <c r="A839" s="433" t="s">
        <v>2617</v>
      </c>
      <c r="B839" s="290" t="s">
        <v>1916</v>
      </c>
      <c r="C839" s="247"/>
      <c r="D839" s="290" t="s">
        <v>1670</v>
      </c>
      <c r="E839" s="434">
        <v>45792.0</v>
      </c>
      <c r="F839" s="141"/>
      <c r="G839" s="37"/>
      <c r="H839" s="37"/>
      <c r="I839" s="36">
        <v>28.38</v>
      </c>
      <c r="J839" s="37">
        <v>2.74</v>
      </c>
      <c r="K839" s="37">
        <v>0.97</v>
      </c>
      <c r="L839" s="40"/>
      <c r="M839" s="37"/>
      <c r="N839" s="37"/>
      <c r="O839" s="40"/>
      <c r="P839" s="37"/>
      <c r="Q839" s="436"/>
      <c r="R839" s="247"/>
      <c r="S839" s="247"/>
      <c r="T839" s="247"/>
      <c r="U839" s="247"/>
      <c r="V839" s="247"/>
      <c r="W839" s="247"/>
      <c r="X839" s="247"/>
      <c r="Y839" s="247"/>
      <c r="Z839" s="247"/>
      <c r="AA839" s="247"/>
      <c r="AB839" s="247"/>
      <c r="AC839" s="247"/>
    </row>
    <row r="840">
      <c r="A840" s="433" t="s">
        <v>2618</v>
      </c>
      <c r="B840" s="290" t="s">
        <v>1916</v>
      </c>
      <c r="C840" s="247"/>
      <c r="D840" s="290" t="s">
        <v>2280</v>
      </c>
      <c r="E840" s="434">
        <v>45792.0</v>
      </c>
      <c r="F840" s="141"/>
      <c r="G840" s="37"/>
      <c r="H840" s="37"/>
      <c r="I840" s="36">
        <v>43.48</v>
      </c>
      <c r="J840" s="37">
        <v>1.71</v>
      </c>
      <c r="K840" s="37">
        <v>1.67</v>
      </c>
      <c r="L840" s="40"/>
      <c r="M840" s="37"/>
      <c r="N840" s="37"/>
      <c r="O840" s="40"/>
      <c r="P840" s="37"/>
      <c r="Q840" s="436"/>
      <c r="R840" s="247"/>
      <c r="S840" s="247"/>
      <c r="T840" s="247"/>
      <c r="U840" s="247"/>
      <c r="V840" s="247"/>
      <c r="W840" s="247"/>
      <c r="X840" s="247"/>
      <c r="Y840" s="247"/>
      <c r="Z840" s="247"/>
      <c r="AA840" s="247"/>
      <c r="AB840" s="247"/>
      <c r="AC840" s="247"/>
    </row>
    <row r="841">
      <c r="A841" s="433" t="s">
        <v>2619</v>
      </c>
      <c r="B841" s="290" t="s">
        <v>1916</v>
      </c>
      <c r="C841" s="247"/>
      <c r="D841" s="290" t="s">
        <v>1670</v>
      </c>
      <c r="E841" s="434">
        <v>45792.0</v>
      </c>
      <c r="F841" s="141"/>
      <c r="G841" s="37"/>
      <c r="H841" s="37"/>
      <c r="I841" s="36">
        <v>27.91</v>
      </c>
      <c r="J841" s="37">
        <v>1.56</v>
      </c>
      <c r="K841" s="37">
        <v>1.06</v>
      </c>
      <c r="L841" s="40"/>
      <c r="M841" s="37"/>
      <c r="N841" s="37"/>
      <c r="O841" s="40"/>
      <c r="P841" s="37"/>
      <c r="Q841" s="436"/>
      <c r="R841" s="247"/>
      <c r="S841" s="247"/>
      <c r="T841" s="247"/>
      <c r="U841" s="247"/>
      <c r="V841" s="247"/>
      <c r="W841" s="247"/>
      <c r="X841" s="247"/>
      <c r="Y841" s="247"/>
      <c r="Z841" s="247"/>
      <c r="AA841" s="247"/>
      <c r="AB841" s="247"/>
      <c r="AC841" s="247"/>
    </row>
    <row r="842">
      <c r="A842" s="433" t="s">
        <v>2620</v>
      </c>
      <c r="B842" s="290" t="s">
        <v>1916</v>
      </c>
      <c r="C842" s="247"/>
      <c r="D842" s="290"/>
      <c r="E842" s="434">
        <v>45792.0</v>
      </c>
      <c r="F842" s="141"/>
      <c r="G842" s="37"/>
      <c r="H842" s="37"/>
      <c r="I842" s="36">
        <v>13.37</v>
      </c>
      <c r="J842" s="37">
        <v>0.26</v>
      </c>
      <c r="K842" s="37">
        <v>0.57</v>
      </c>
      <c r="L842" s="40"/>
      <c r="M842" s="37"/>
      <c r="N842" s="37"/>
      <c r="O842" s="40"/>
      <c r="P842" s="37"/>
      <c r="Q842" s="436"/>
      <c r="R842" s="247"/>
      <c r="S842" s="247"/>
      <c r="T842" s="247"/>
      <c r="U842" s="247"/>
      <c r="V842" s="247"/>
      <c r="W842" s="247"/>
      <c r="X842" s="247"/>
      <c r="Y842" s="247"/>
      <c r="Z842" s="247"/>
      <c r="AA842" s="247"/>
      <c r="AB842" s="247"/>
      <c r="AC842" s="247"/>
    </row>
    <row r="843">
      <c r="A843" s="433" t="s">
        <v>2621</v>
      </c>
      <c r="B843" s="290" t="s">
        <v>1916</v>
      </c>
      <c r="C843" s="247"/>
      <c r="D843" s="290" t="s">
        <v>1691</v>
      </c>
      <c r="E843" s="434">
        <v>45792.0</v>
      </c>
      <c r="F843" s="141"/>
      <c r="G843" s="37"/>
      <c r="H843" s="37"/>
      <c r="I843" s="36">
        <v>30.13</v>
      </c>
      <c r="J843" s="37">
        <v>1.55</v>
      </c>
      <c r="K843" s="37">
        <v>1.02</v>
      </c>
      <c r="L843" s="40"/>
      <c r="M843" s="37"/>
      <c r="N843" s="37"/>
      <c r="O843" s="40"/>
      <c r="P843" s="37"/>
      <c r="Q843" s="436"/>
      <c r="R843" s="247"/>
      <c r="S843" s="247"/>
      <c r="T843" s="247"/>
      <c r="U843" s="247"/>
      <c r="V843" s="247"/>
      <c r="W843" s="247"/>
      <c r="X843" s="247"/>
      <c r="Y843" s="247"/>
      <c r="Z843" s="247"/>
      <c r="AA843" s="247"/>
      <c r="AB843" s="247"/>
      <c r="AC843" s="247"/>
    </row>
    <row r="844">
      <c r="A844" s="433" t="s">
        <v>2622</v>
      </c>
      <c r="B844" s="290" t="s">
        <v>1916</v>
      </c>
      <c r="C844" s="247"/>
      <c r="D844" s="290" t="s">
        <v>1672</v>
      </c>
      <c r="E844" s="434">
        <v>45794.0</v>
      </c>
      <c r="F844" s="141"/>
      <c r="G844" s="37"/>
      <c r="H844" s="37"/>
      <c r="I844" s="36">
        <v>49.59</v>
      </c>
      <c r="J844" s="37"/>
      <c r="K844" s="37">
        <v>1.14</v>
      </c>
      <c r="L844" s="40"/>
      <c r="M844" s="37"/>
      <c r="N844" s="37"/>
      <c r="O844" s="40"/>
      <c r="P844" s="37"/>
      <c r="Q844" s="436"/>
      <c r="R844" s="247"/>
      <c r="S844" s="247"/>
      <c r="T844" s="247"/>
      <c r="U844" s="247"/>
      <c r="V844" s="247"/>
      <c r="W844" s="247"/>
      <c r="X844" s="247"/>
      <c r="Y844" s="247"/>
      <c r="Z844" s="247"/>
      <c r="AA844" s="247"/>
      <c r="AB844" s="247"/>
      <c r="AC844" s="247"/>
    </row>
    <row r="845">
      <c r="A845" s="433" t="s">
        <v>2623</v>
      </c>
      <c r="B845" s="290" t="s">
        <v>1916</v>
      </c>
      <c r="C845" s="247"/>
      <c r="D845" s="290" t="s">
        <v>1670</v>
      </c>
      <c r="E845" s="434">
        <v>45794.0</v>
      </c>
      <c r="F845" s="141"/>
      <c r="G845" s="37"/>
      <c r="H845" s="37"/>
      <c r="I845" s="36">
        <v>25.4</v>
      </c>
      <c r="J845" s="37">
        <v>1.29</v>
      </c>
      <c r="K845" s="37">
        <v>0.43</v>
      </c>
      <c r="L845" s="40"/>
      <c r="M845" s="37"/>
      <c r="N845" s="37"/>
      <c r="O845" s="40"/>
      <c r="P845" s="37"/>
      <c r="Q845" s="436"/>
      <c r="R845" s="247"/>
      <c r="S845" s="247"/>
      <c r="T845" s="247"/>
      <c r="U845" s="247"/>
      <c r="V845" s="247"/>
      <c r="W845" s="247"/>
      <c r="X845" s="247"/>
      <c r="Y845" s="247"/>
      <c r="Z845" s="247"/>
      <c r="AA845" s="247"/>
      <c r="AB845" s="247"/>
      <c r="AC845" s="247"/>
    </row>
    <row r="846">
      <c r="A846" s="433" t="s">
        <v>2624</v>
      </c>
      <c r="B846" s="290" t="s">
        <v>1916</v>
      </c>
      <c r="C846" s="247"/>
      <c r="D846" s="290" t="s">
        <v>1662</v>
      </c>
      <c r="E846" s="434">
        <v>45794.0</v>
      </c>
      <c r="F846" s="141"/>
      <c r="G846" s="37"/>
      <c r="H846" s="37"/>
      <c r="I846" s="36">
        <v>11.54</v>
      </c>
      <c r="J846" s="37">
        <v>1.14</v>
      </c>
      <c r="K846" s="37"/>
      <c r="L846" s="40"/>
      <c r="M846" s="37"/>
      <c r="N846" s="37"/>
      <c r="O846" s="40"/>
      <c r="P846" s="37"/>
      <c r="Q846" s="436"/>
      <c r="R846" s="247"/>
      <c r="S846" s="247"/>
      <c r="T846" s="247"/>
      <c r="U846" s="247"/>
      <c r="V846" s="247"/>
      <c r="W846" s="247"/>
      <c r="X846" s="247"/>
      <c r="Y846" s="247"/>
      <c r="Z846" s="247"/>
      <c r="AA846" s="247"/>
      <c r="AB846" s="247"/>
      <c r="AC846" s="247"/>
    </row>
    <row r="847">
      <c r="A847" s="433" t="s">
        <v>2625</v>
      </c>
      <c r="B847" s="290" t="s">
        <v>1916</v>
      </c>
      <c r="C847" s="247"/>
      <c r="D847" s="290" t="s">
        <v>1670</v>
      </c>
      <c r="E847" s="434">
        <v>45794.0</v>
      </c>
      <c r="F847" s="141"/>
      <c r="G847" s="37"/>
      <c r="H847" s="37"/>
      <c r="I847" s="36">
        <v>28.71</v>
      </c>
      <c r="J847" s="37">
        <v>1.06</v>
      </c>
      <c r="K847" s="37">
        <v>0.6</v>
      </c>
      <c r="L847" s="40"/>
      <c r="M847" s="37"/>
      <c r="N847" s="37"/>
      <c r="O847" s="40"/>
      <c r="P847" s="37"/>
      <c r="Q847" s="436"/>
      <c r="R847" s="247"/>
      <c r="S847" s="247"/>
      <c r="T847" s="247"/>
      <c r="U847" s="247"/>
      <c r="V847" s="247"/>
      <c r="W847" s="247"/>
      <c r="X847" s="247"/>
      <c r="Y847" s="247"/>
      <c r="Z847" s="247"/>
      <c r="AA847" s="247"/>
      <c r="AB847" s="247"/>
      <c r="AC847" s="247"/>
    </row>
    <row r="848">
      <c r="A848" s="433" t="s">
        <v>2626</v>
      </c>
      <c r="B848" s="290" t="s">
        <v>1916</v>
      </c>
      <c r="C848" s="247"/>
      <c r="D848" s="290" t="s">
        <v>1693</v>
      </c>
      <c r="E848" s="434">
        <v>45794.0</v>
      </c>
      <c r="F848" s="141"/>
      <c r="G848" s="37"/>
      <c r="H848" s="37"/>
      <c r="I848" s="36">
        <v>57.87</v>
      </c>
      <c r="J848" s="37">
        <v>1.45</v>
      </c>
      <c r="K848" s="37">
        <v>1.06</v>
      </c>
      <c r="L848" s="40"/>
      <c r="M848" s="37"/>
      <c r="N848" s="37"/>
      <c r="O848" s="40"/>
      <c r="P848" s="37"/>
      <c r="Q848" s="436"/>
      <c r="R848" s="247"/>
      <c r="S848" s="247"/>
      <c r="T848" s="247"/>
      <c r="U848" s="247"/>
      <c r="V848" s="247"/>
      <c r="W848" s="247"/>
      <c r="X848" s="247"/>
      <c r="Y848" s="247"/>
      <c r="Z848" s="247"/>
      <c r="AA848" s="247"/>
      <c r="AB848" s="247"/>
      <c r="AC848" s="247"/>
    </row>
    <row r="849">
      <c r="A849" s="433" t="s">
        <v>2627</v>
      </c>
      <c r="B849" s="290" t="s">
        <v>1916</v>
      </c>
      <c r="C849" s="247"/>
      <c r="D849" s="290" t="s">
        <v>1689</v>
      </c>
      <c r="E849" s="434">
        <v>45794.0</v>
      </c>
      <c r="F849" s="36"/>
      <c r="G849" s="37"/>
      <c r="H849" s="37"/>
      <c r="I849" s="36">
        <v>23.32</v>
      </c>
      <c r="J849" s="37">
        <v>0.72</v>
      </c>
      <c r="K849" s="37">
        <v>0.45</v>
      </c>
      <c r="L849" s="40"/>
      <c r="M849" s="37"/>
      <c r="N849" s="37"/>
      <c r="O849" s="40"/>
      <c r="P849" s="37"/>
      <c r="Q849" s="436"/>
      <c r="R849" s="247"/>
      <c r="S849" s="247"/>
      <c r="T849" s="247"/>
      <c r="U849" s="247"/>
      <c r="V849" s="247"/>
      <c r="W849" s="247"/>
      <c r="X849" s="247"/>
      <c r="Y849" s="247"/>
      <c r="Z849" s="247"/>
      <c r="AA849" s="247"/>
      <c r="AB849" s="247"/>
      <c r="AC849" s="247"/>
    </row>
    <row r="850">
      <c r="A850" s="433" t="s">
        <v>2628</v>
      </c>
      <c r="B850" s="290" t="s">
        <v>1916</v>
      </c>
      <c r="C850" s="247"/>
      <c r="D850" s="290" t="s">
        <v>1693</v>
      </c>
      <c r="E850" s="434">
        <v>45794.0</v>
      </c>
      <c r="F850" s="141"/>
      <c r="G850" s="37"/>
      <c r="H850" s="37"/>
      <c r="I850" s="36">
        <v>69.47</v>
      </c>
      <c r="J850" s="37">
        <v>2.41</v>
      </c>
      <c r="K850" s="37">
        <v>0.72</v>
      </c>
      <c r="L850" s="40"/>
      <c r="M850" s="37"/>
      <c r="N850" s="37"/>
      <c r="O850" s="40"/>
      <c r="P850" s="37"/>
      <c r="Q850" s="436"/>
      <c r="R850" s="247"/>
      <c r="S850" s="247"/>
      <c r="T850" s="247"/>
      <c r="U850" s="247"/>
      <c r="V850" s="247"/>
      <c r="W850" s="247"/>
      <c r="X850" s="247"/>
      <c r="Y850" s="247"/>
      <c r="Z850" s="247"/>
      <c r="AA850" s="247"/>
      <c r="AB850" s="247"/>
      <c r="AC850" s="247"/>
    </row>
    <row r="851">
      <c r="A851" s="433" t="s">
        <v>2629</v>
      </c>
      <c r="B851" s="290" t="s">
        <v>1916</v>
      </c>
      <c r="C851" s="247"/>
      <c r="D851" s="290" t="s">
        <v>1693</v>
      </c>
      <c r="E851" s="434">
        <v>45794.0</v>
      </c>
      <c r="F851" s="141"/>
      <c r="G851" s="37"/>
      <c r="H851" s="37"/>
      <c r="I851" s="36">
        <v>59.03</v>
      </c>
      <c r="J851" s="37">
        <v>2.03</v>
      </c>
      <c r="K851" s="37">
        <v>0.64</v>
      </c>
      <c r="L851" s="40"/>
      <c r="M851" s="37"/>
      <c r="N851" s="37"/>
      <c r="O851" s="40"/>
      <c r="P851" s="37"/>
      <c r="Q851" s="436"/>
      <c r="R851" s="247"/>
      <c r="S851" s="247"/>
      <c r="T851" s="247"/>
      <c r="U851" s="247"/>
      <c r="V851" s="247"/>
      <c r="W851" s="247"/>
      <c r="X851" s="247"/>
      <c r="Y851" s="247"/>
      <c r="Z851" s="247"/>
      <c r="AA851" s="247"/>
      <c r="AB851" s="247"/>
      <c r="AC851" s="247"/>
    </row>
    <row r="852">
      <c r="A852" s="433" t="s">
        <v>2630</v>
      </c>
      <c r="B852" s="290" t="s">
        <v>1916</v>
      </c>
      <c r="C852" s="247"/>
      <c r="D852" s="290" t="s">
        <v>1670</v>
      </c>
      <c r="E852" s="434">
        <v>45794.0</v>
      </c>
      <c r="F852" s="141"/>
      <c r="G852" s="37"/>
      <c r="H852" s="37"/>
      <c r="I852" s="36">
        <v>32.96</v>
      </c>
      <c r="J852" s="37">
        <v>0.86</v>
      </c>
      <c r="K852" s="37">
        <v>0.58</v>
      </c>
      <c r="L852" s="40"/>
      <c r="M852" s="37"/>
      <c r="N852" s="37"/>
      <c r="O852" s="40"/>
      <c r="P852" s="37"/>
      <c r="Q852" s="436"/>
      <c r="R852" s="247"/>
      <c r="S852" s="247"/>
      <c r="T852" s="247"/>
      <c r="U852" s="247"/>
      <c r="V852" s="247"/>
      <c r="W852" s="247"/>
      <c r="X852" s="247"/>
      <c r="Y852" s="247"/>
      <c r="Z852" s="247"/>
      <c r="AA852" s="247"/>
      <c r="AB852" s="247"/>
      <c r="AC852" s="247"/>
    </row>
    <row r="853">
      <c r="A853" s="433" t="s">
        <v>2631</v>
      </c>
      <c r="B853" s="290" t="s">
        <v>1916</v>
      </c>
      <c r="C853" s="247"/>
      <c r="D853" s="290" t="s">
        <v>1674</v>
      </c>
      <c r="E853" s="434">
        <v>45794.0</v>
      </c>
      <c r="F853" s="36"/>
      <c r="G853" s="37"/>
      <c r="H853" s="37"/>
      <c r="I853" s="36">
        <v>59.63</v>
      </c>
      <c r="J853" s="37">
        <v>1.42</v>
      </c>
      <c r="K853" s="37">
        <v>0.9</v>
      </c>
      <c r="L853" s="40"/>
      <c r="M853" s="37"/>
      <c r="N853" s="37"/>
      <c r="O853" s="40"/>
      <c r="P853" s="37"/>
      <c r="Q853" s="436"/>
      <c r="R853" s="247"/>
      <c r="S853" s="247"/>
      <c r="T853" s="247"/>
      <c r="U853" s="247"/>
      <c r="V853" s="247"/>
      <c r="W853" s="247"/>
      <c r="X853" s="247"/>
      <c r="Y853" s="247"/>
      <c r="Z853" s="247"/>
      <c r="AA853" s="247"/>
      <c r="AB853" s="247"/>
      <c r="AC853" s="247"/>
    </row>
    <row r="854">
      <c r="A854" s="433" t="s">
        <v>2632</v>
      </c>
      <c r="B854" s="290" t="s">
        <v>1916</v>
      </c>
      <c r="C854" s="247"/>
      <c r="D854" s="290" t="s">
        <v>1674</v>
      </c>
      <c r="E854" s="434">
        <v>45794.0</v>
      </c>
      <c r="F854" s="141"/>
      <c r="G854" s="37"/>
      <c r="H854" s="37"/>
      <c r="I854" s="36">
        <v>48.78</v>
      </c>
      <c r="J854" s="37">
        <v>0.62</v>
      </c>
      <c r="K854" s="37">
        <v>0.97</v>
      </c>
      <c r="L854" s="40"/>
      <c r="M854" s="37"/>
      <c r="N854" s="37"/>
      <c r="O854" s="40"/>
      <c r="P854" s="37"/>
      <c r="Q854" s="436"/>
      <c r="R854" s="247"/>
      <c r="S854" s="247"/>
      <c r="T854" s="247"/>
      <c r="U854" s="247"/>
      <c r="V854" s="247"/>
      <c r="W854" s="247"/>
      <c r="X854" s="247"/>
      <c r="Y854" s="247"/>
      <c r="Z854" s="247"/>
      <c r="AA854" s="247"/>
      <c r="AB854" s="247"/>
      <c r="AC854" s="247"/>
    </row>
    <row r="855">
      <c r="A855" s="433" t="s">
        <v>2633</v>
      </c>
      <c r="B855" s="290" t="s">
        <v>1916</v>
      </c>
      <c r="C855" s="247"/>
      <c r="D855" s="290" t="s">
        <v>1646</v>
      </c>
      <c r="E855" s="434">
        <v>45794.0</v>
      </c>
      <c r="F855" s="141"/>
      <c r="G855" s="37"/>
      <c r="H855" s="37"/>
      <c r="I855" s="36">
        <v>20.39</v>
      </c>
      <c r="J855" s="37">
        <v>0.62</v>
      </c>
      <c r="K855" s="37">
        <v>0.36</v>
      </c>
      <c r="L855" s="40"/>
      <c r="M855" s="37"/>
      <c r="N855" s="37"/>
      <c r="O855" s="40"/>
      <c r="P855" s="37"/>
      <c r="Q855" s="436"/>
      <c r="R855" s="247"/>
      <c r="S855" s="247"/>
      <c r="T855" s="247"/>
      <c r="U855" s="247"/>
      <c r="V855" s="247"/>
      <c r="W855" s="247"/>
      <c r="X855" s="247"/>
      <c r="Y855" s="247"/>
      <c r="Z855" s="247"/>
      <c r="AA855" s="247"/>
      <c r="AB855" s="247"/>
      <c r="AC855" s="247"/>
    </row>
    <row r="856">
      <c r="A856" s="433" t="s">
        <v>2634</v>
      </c>
      <c r="B856" s="290" t="s">
        <v>1916</v>
      </c>
      <c r="C856" s="247"/>
      <c r="D856" s="290" t="s">
        <v>1670</v>
      </c>
      <c r="E856" s="434">
        <v>45794.0</v>
      </c>
      <c r="F856" s="141"/>
      <c r="G856" s="39"/>
      <c r="H856" s="39"/>
      <c r="I856" s="36">
        <v>20.7</v>
      </c>
      <c r="J856" s="37">
        <v>0.6</v>
      </c>
      <c r="K856" s="37">
        <v>0.5</v>
      </c>
      <c r="L856" s="40"/>
      <c r="M856" s="37"/>
      <c r="N856" s="37"/>
      <c r="O856" s="40"/>
      <c r="P856" s="37"/>
      <c r="Q856" s="436"/>
      <c r="R856" s="247"/>
      <c r="S856" s="247"/>
      <c r="T856" s="247"/>
      <c r="U856" s="247"/>
      <c r="V856" s="247"/>
      <c r="W856" s="247"/>
      <c r="X856" s="247"/>
      <c r="Y856" s="247"/>
      <c r="Z856" s="247"/>
      <c r="AA856" s="247"/>
      <c r="AB856" s="247"/>
      <c r="AC856" s="247"/>
    </row>
    <row r="857">
      <c r="A857" s="433" t="s">
        <v>2635</v>
      </c>
      <c r="B857" s="290" t="s">
        <v>1916</v>
      </c>
      <c r="C857" s="247"/>
      <c r="D857" s="290" t="s">
        <v>1672</v>
      </c>
      <c r="E857" s="434">
        <v>45794.0</v>
      </c>
      <c r="F857" s="141"/>
      <c r="G857" s="39"/>
      <c r="H857" s="39"/>
      <c r="I857" s="36">
        <v>34.3</v>
      </c>
      <c r="J857" s="37">
        <v>2.4</v>
      </c>
      <c r="K857" s="37">
        <v>0.57</v>
      </c>
      <c r="L857" s="40"/>
      <c r="M857" s="37"/>
      <c r="N857" s="37"/>
      <c r="O857" s="40"/>
      <c r="P857" s="37"/>
      <c r="Q857" s="436"/>
      <c r="R857" s="247"/>
      <c r="S857" s="247"/>
      <c r="T857" s="247"/>
      <c r="U857" s="247"/>
      <c r="V857" s="247"/>
      <c r="W857" s="247"/>
      <c r="X857" s="247"/>
      <c r="Y857" s="247"/>
      <c r="Z857" s="247"/>
      <c r="AA857" s="247"/>
      <c r="AB857" s="247"/>
      <c r="AC857" s="247"/>
    </row>
    <row r="858">
      <c r="A858" s="433" t="s">
        <v>2636</v>
      </c>
      <c r="B858" s="290" t="s">
        <v>1916</v>
      </c>
      <c r="C858" s="247"/>
      <c r="D858" s="290" t="s">
        <v>1732</v>
      </c>
      <c r="E858" s="434">
        <v>45794.0</v>
      </c>
      <c r="F858" s="36"/>
      <c r="G858" s="39"/>
      <c r="H858" s="39"/>
      <c r="I858" s="36">
        <v>17.13</v>
      </c>
      <c r="J858" s="37">
        <v>0.49</v>
      </c>
      <c r="K858" s="37">
        <v>0.31</v>
      </c>
      <c r="L858" s="40"/>
      <c r="M858" s="37"/>
      <c r="N858" s="37"/>
      <c r="O858" s="40"/>
      <c r="P858" s="37"/>
      <c r="Q858" s="436"/>
      <c r="R858" s="247"/>
      <c r="S858" s="247"/>
      <c r="T858" s="247"/>
      <c r="U858" s="247"/>
      <c r="V858" s="247"/>
      <c r="W858" s="247"/>
      <c r="X858" s="247"/>
      <c r="Y858" s="247"/>
      <c r="Z858" s="247"/>
      <c r="AA858" s="247"/>
      <c r="AB858" s="247"/>
      <c r="AC858" s="247"/>
    </row>
    <row r="859">
      <c r="A859" s="433" t="s">
        <v>2637</v>
      </c>
      <c r="B859" s="290" t="s">
        <v>1916</v>
      </c>
      <c r="C859" s="247"/>
      <c r="D859" s="290" t="s">
        <v>1672</v>
      </c>
      <c r="E859" s="434">
        <v>45794.0</v>
      </c>
      <c r="F859" s="141"/>
      <c r="G859" s="39"/>
      <c r="H859" s="39"/>
      <c r="I859" s="36">
        <v>36.46</v>
      </c>
      <c r="J859" s="37">
        <v>1.49</v>
      </c>
      <c r="K859" s="37">
        <v>1.91</v>
      </c>
      <c r="L859" s="40"/>
      <c r="M859" s="37"/>
      <c r="N859" s="37"/>
      <c r="O859" s="40"/>
      <c r="P859" s="37"/>
      <c r="Q859" s="436"/>
      <c r="R859" s="247"/>
      <c r="S859" s="247"/>
      <c r="T859" s="247"/>
      <c r="U859" s="247"/>
      <c r="V859" s="247"/>
      <c r="W859" s="247"/>
      <c r="X859" s="247"/>
      <c r="Y859" s="247"/>
      <c r="Z859" s="247"/>
      <c r="AA859" s="247"/>
      <c r="AB859" s="247"/>
      <c r="AC859" s="247"/>
    </row>
    <row r="860">
      <c r="A860" s="433" t="s">
        <v>2638</v>
      </c>
      <c r="B860" s="290" t="s">
        <v>1916</v>
      </c>
      <c r="C860" s="247"/>
      <c r="D860" s="290" t="s">
        <v>1672</v>
      </c>
      <c r="E860" s="434">
        <v>45794.0</v>
      </c>
      <c r="F860" s="40"/>
      <c r="G860" s="39"/>
      <c r="H860" s="39"/>
      <c r="I860" s="36">
        <v>37.74</v>
      </c>
      <c r="J860" s="37">
        <v>2.33</v>
      </c>
      <c r="K860" s="37">
        <v>0.68</v>
      </c>
      <c r="L860" s="40"/>
      <c r="M860" s="37"/>
      <c r="N860" s="37"/>
      <c r="O860" s="40"/>
      <c r="P860" s="37"/>
      <c r="Q860" s="436"/>
      <c r="R860" s="247"/>
      <c r="S860" s="247"/>
      <c r="T860" s="247"/>
      <c r="U860" s="247"/>
      <c r="V860" s="247"/>
      <c r="W860" s="247"/>
      <c r="X860" s="247"/>
      <c r="Y860" s="247"/>
      <c r="Z860" s="247"/>
      <c r="AA860" s="247"/>
      <c r="AB860" s="247"/>
      <c r="AC860" s="247"/>
    </row>
    <row r="861">
      <c r="A861" s="433" t="s">
        <v>2639</v>
      </c>
      <c r="B861" s="290" t="s">
        <v>1916</v>
      </c>
      <c r="C861" s="247"/>
      <c r="D861" s="290" t="s">
        <v>1674</v>
      </c>
      <c r="E861" s="434">
        <v>45794.0</v>
      </c>
      <c r="F861" s="36"/>
      <c r="G861" s="39"/>
      <c r="H861" s="39"/>
      <c r="I861" s="36">
        <v>48.3</v>
      </c>
      <c r="J861" s="37">
        <v>1.14</v>
      </c>
      <c r="K861" s="37">
        <v>0.75</v>
      </c>
      <c r="L861" s="40"/>
      <c r="M861" s="37"/>
      <c r="N861" s="37"/>
      <c r="O861" s="40"/>
      <c r="P861" s="37"/>
      <c r="Q861" s="436"/>
      <c r="R861" s="247"/>
      <c r="S861" s="247"/>
      <c r="T861" s="247"/>
      <c r="U861" s="247"/>
      <c r="V861" s="247"/>
      <c r="W861" s="247"/>
      <c r="X861" s="247"/>
      <c r="Y861" s="247"/>
      <c r="Z861" s="247"/>
      <c r="AA861" s="247"/>
      <c r="AB861" s="247"/>
      <c r="AC861" s="247"/>
    </row>
    <row r="862">
      <c r="A862" s="433" t="s">
        <v>2640</v>
      </c>
      <c r="B862" s="290" t="s">
        <v>1916</v>
      </c>
      <c r="C862" s="247"/>
      <c r="D862" s="290" t="s">
        <v>1672</v>
      </c>
      <c r="E862" s="434">
        <v>45794.0</v>
      </c>
      <c r="F862" s="36"/>
      <c r="G862" s="39"/>
      <c r="H862" s="39"/>
      <c r="I862" s="36">
        <v>35.37</v>
      </c>
      <c r="J862" s="37">
        <v>0.15</v>
      </c>
      <c r="K862" s="37">
        <v>0.66</v>
      </c>
      <c r="L862" s="40"/>
      <c r="M862" s="37"/>
      <c r="N862" s="37"/>
      <c r="O862" s="40"/>
      <c r="P862" s="37"/>
      <c r="Q862" s="436"/>
      <c r="R862" s="247"/>
      <c r="S862" s="247"/>
      <c r="T862" s="247"/>
      <c r="U862" s="247"/>
      <c r="V862" s="247"/>
      <c r="W862" s="247"/>
      <c r="X862" s="247"/>
      <c r="Y862" s="247"/>
      <c r="Z862" s="247"/>
      <c r="AA862" s="247"/>
      <c r="AB862" s="247"/>
      <c r="AC862" s="247"/>
    </row>
    <row r="863">
      <c r="A863" s="433" t="s">
        <v>2641</v>
      </c>
      <c r="B863" s="290" t="s">
        <v>1916</v>
      </c>
      <c r="C863" s="247"/>
      <c r="D863" s="290" t="s">
        <v>1670</v>
      </c>
      <c r="E863" s="434">
        <v>45794.0</v>
      </c>
      <c r="F863" s="36"/>
      <c r="G863" s="37"/>
      <c r="H863" s="37"/>
      <c r="I863" s="36">
        <v>29.63</v>
      </c>
      <c r="J863" s="37">
        <v>0.89</v>
      </c>
      <c r="K863" s="37">
        <v>0.48</v>
      </c>
      <c r="L863" s="40"/>
      <c r="M863" s="37"/>
      <c r="N863" s="37"/>
      <c r="O863" s="40"/>
      <c r="P863" s="37"/>
      <c r="Q863" s="436"/>
      <c r="R863" s="247"/>
      <c r="S863" s="247"/>
      <c r="T863" s="247"/>
      <c r="U863" s="247"/>
      <c r="V863" s="247"/>
      <c r="W863" s="247"/>
      <c r="X863" s="247"/>
      <c r="Y863" s="247"/>
      <c r="Z863" s="247"/>
      <c r="AA863" s="247"/>
      <c r="AB863" s="247"/>
      <c r="AC863" s="247"/>
    </row>
    <row r="864">
      <c r="A864" s="433" t="s">
        <v>2642</v>
      </c>
      <c r="B864" s="290" t="s">
        <v>1916</v>
      </c>
      <c r="C864" s="247"/>
      <c r="D864" s="290" t="s">
        <v>1674</v>
      </c>
      <c r="E864" s="434">
        <v>45794.0</v>
      </c>
      <c r="F864" s="36"/>
      <c r="G864" s="37"/>
      <c r="H864" s="37"/>
      <c r="I864" s="36">
        <v>49.16</v>
      </c>
      <c r="J864" s="37">
        <v>1.22</v>
      </c>
      <c r="K864" s="37">
        <v>0.8</v>
      </c>
      <c r="L864" s="40"/>
      <c r="M864" s="37"/>
      <c r="N864" s="37"/>
      <c r="O864" s="40"/>
      <c r="P864" s="37"/>
      <c r="Q864" s="436"/>
      <c r="R864" s="247"/>
      <c r="S864" s="247"/>
      <c r="T864" s="247"/>
      <c r="U864" s="247"/>
      <c r="V864" s="247"/>
      <c r="W864" s="247"/>
      <c r="X864" s="247"/>
      <c r="Y864" s="247"/>
      <c r="Z864" s="247"/>
      <c r="AA864" s="247"/>
      <c r="AB864" s="247"/>
      <c r="AC864" s="247"/>
    </row>
    <row r="865">
      <c r="A865" s="433" t="s">
        <v>2643</v>
      </c>
      <c r="B865" s="290" t="s">
        <v>1916</v>
      </c>
      <c r="C865" s="247"/>
      <c r="D865" s="290" t="s">
        <v>1646</v>
      </c>
      <c r="E865" s="434">
        <v>45794.0</v>
      </c>
      <c r="F865" s="36"/>
      <c r="G865" s="37"/>
      <c r="H865" s="37"/>
      <c r="I865" s="36">
        <v>15.71</v>
      </c>
      <c r="J865" s="37">
        <v>0.47</v>
      </c>
      <c r="K865" s="37">
        <v>0.27</v>
      </c>
      <c r="L865" s="40"/>
      <c r="M865" s="37"/>
      <c r="N865" s="37"/>
      <c r="O865" s="40"/>
      <c r="P865" s="37"/>
      <c r="Q865" s="436"/>
      <c r="R865" s="247"/>
      <c r="S865" s="247"/>
      <c r="T865" s="247"/>
      <c r="U865" s="247"/>
      <c r="V865" s="247"/>
      <c r="W865" s="247"/>
      <c r="X865" s="247"/>
      <c r="Y865" s="247"/>
      <c r="Z865" s="247"/>
      <c r="AA865" s="247"/>
      <c r="AB865" s="247"/>
      <c r="AC865" s="247"/>
    </row>
    <row r="866">
      <c r="A866" s="433" t="s">
        <v>2644</v>
      </c>
      <c r="B866" s="290" t="s">
        <v>1916</v>
      </c>
      <c r="C866" s="247"/>
      <c r="D866" s="290" t="s">
        <v>1672</v>
      </c>
      <c r="E866" s="434">
        <v>45796.0</v>
      </c>
      <c r="F866" s="36"/>
      <c r="G866" s="39"/>
      <c r="H866" s="39"/>
      <c r="I866" s="36">
        <v>42.92</v>
      </c>
      <c r="J866" s="37">
        <v>2.65</v>
      </c>
      <c r="K866" s="37">
        <v>0.78</v>
      </c>
      <c r="L866" s="40"/>
      <c r="M866" s="37"/>
      <c r="N866" s="37"/>
      <c r="O866" s="40"/>
      <c r="P866" s="37"/>
      <c r="Q866" s="436"/>
      <c r="R866" s="247"/>
      <c r="S866" s="247"/>
      <c r="T866" s="247"/>
      <c r="U866" s="247"/>
      <c r="V866" s="247"/>
      <c r="W866" s="247"/>
      <c r="X866" s="247"/>
      <c r="Y866" s="247"/>
      <c r="Z866" s="247"/>
      <c r="AA866" s="247"/>
      <c r="AB866" s="247"/>
      <c r="AC866" s="247"/>
    </row>
    <row r="867">
      <c r="A867" s="433" t="s">
        <v>2645</v>
      </c>
      <c r="B867" s="290" t="s">
        <v>1916</v>
      </c>
      <c r="C867" s="247"/>
      <c r="D867" s="290" t="s">
        <v>1689</v>
      </c>
      <c r="E867" s="434">
        <v>45796.0</v>
      </c>
      <c r="F867" s="36"/>
      <c r="G867" s="39"/>
      <c r="H867" s="39"/>
      <c r="I867" s="36">
        <v>18.55</v>
      </c>
      <c r="J867" s="37">
        <v>0.25</v>
      </c>
      <c r="K867" s="37">
        <v>0.21</v>
      </c>
      <c r="L867" s="40"/>
      <c r="M867" s="37"/>
      <c r="N867" s="37"/>
      <c r="O867" s="40"/>
      <c r="P867" s="37"/>
      <c r="Q867" s="436"/>
      <c r="R867" s="247"/>
      <c r="S867" s="247"/>
      <c r="T867" s="247"/>
      <c r="U867" s="247"/>
      <c r="V867" s="247"/>
      <c r="W867" s="247"/>
      <c r="X867" s="247"/>
      <c r="Y867" s="247"/>
      <c r="Z867" s="247"/>
      <c r="AA867" s="247"/>
      <c r="AB867" s="247"/>
      <c r="AC867" s="247"/>
    </row>
    <row r="868">
      <c r="A868" s="433" t="s">
        <v>2646</v>
      </c>
      <c r="B868" s="290" t="s">
        <v>1916</v>
      </c>
      <c r="C868" s="247"/>
      <c r="D868" s="290" t="s">
        <v>1689</v>
      </c>
      <c r="E868" s="434">
        <v>45796.0</v>
      </c>
      <c r="F868" s="36"/>
      <c r="G868" s="39"/>
      <c r="H868" s="39"/>
      <c r="I868" s="36">
        <v>21.24</v>
      </c>
      <c r="J868" s="37">
        <v>1.05</v>
      </c>
      <c r="K868" s="37">
        <v>0.43</v>
      </c>
      <c r="L868" s="40"/>
      <c r="M868" s="37"/>
      <c r="N868" s="37"/>
      <c r="O868" s="40"/>
      <c r="P868" s="37"/>
      <c r="Q868" s="436"/>
      <c r="R868" s="247"/>
      <c r="S868" s="247"/>
      <c r="T868" s="247"/>
      <c r="U868" s="247"/>
      <c r="V868" s="247"/>
      <c r="W868" s="247"/>
      <c r="X868" s="247"/>
      <c r="Y868" s="247"/>
      <c r="Z868" s="247"/>
      <c r="AA868" s="247"/>
      <c r="AB868" s="247"/>
      <c r="AC868" s="247"/>
    </row>
    <row r="869">
      <c r="A869" s="433" t="s">
        <v>2647</v>
      </c>
      <c r="B869" s="290" t="s">
        <v>1916</v>
      </c>
      <c r="C869" s="247"/>
      <c r="D869" s="290" t="s">
        <v>1689</v>
      </c>
      <c r="E869" s="434">
        <v>45796.0</v>
      </c>
      <c r="F869" s="36"/>
      <c r="G869" s="39"/>
      <c r="H869" s="39"/>
      <c r="I869" s="36">
        <v>19.45</v>
      </c>
      <c r="J869" s="37">
        <v>0.66</v>
      </c>
      <c r="K869" s="37">
        <v>0.36</v>
      </c>
      <c r="L869" s="40"/>
      <c r="M869" s="37"/>
      <c r="N869" s="37"/>
      <c r="O869" s="40"/>
      <c r="P869" s="37"/>
      <c r="Q869" s="436"/>
      <c r="R869" s="247"/>
      <c r="S869" s="247"/>
      <c r="T869" s="247"/>
      <c r="U869" s="247"/>
      <c r="V869" s="247"/>
      <c r="W869" s="247"/>
      <c r="X869" s="247"/>
      <c r="Y869" s="247"/>
      <c r="Z869" s="247"/>
      <c r="AA869" s="247"/>
      <c r="AB869" s="247"/>
      <c r="AC869" s="247"/>
    </row>
    <row r="870">
      <c r="A870" s="433" t="s">
        <v>2648</v>
      </c>
      <c r="B870" s="290" t="s">
        <v>1916</v>
      </c>
      <c r="C870" s="247"/>
      <c r="D870" s="290" t="s">
        <v>2649</v>
      </c>
      <c r="E870" s="434">
        <v>45796.0</v>
      </c>
      <c r="F870" s="36"/>
      <c r="G870" s="39"/>
      <c r="H870" s="39"/>
      <c r="I870" s="36">
        <v>53.11</v>
      </c>
      <c r="J870" s="37">
        <v>1.57</v>
      </c>
      <c r="K870" s="37">
        <v>0.93</v>
      </c>
      <c r="L870" s="40"/>
      <c r="M870" s="37"/>
      <c r="N870" s="37"/>
      <c r="O870" s="40"/>
      <c r="P870" s="37"/>
      <c r="Q870" s="436"/>
      <c r="R870" s="247"/>
      <c r="S870" s="247"/>
      <c r="T870" s="247"/>
      <c r="U870" s="247"/>
      <c r="V870" s="247"/>
      <c r="W870" s="247"/>
      <c r="X870" s="247"/>
      <c r="Y870" s="247"/>
      <c r="Z870" s="247"/>
      <c r="AA870" s="247"/>
      <c r="AB870" s="247"/>
      <c r="AC870" s="247"/>
    </row>
    <row r="871">
      <c r="A871" s="433" t="s">
        <v>2650</v>
      </c>
      <c r="B871" s="290" t="s">
        <v>1916</v>
      </c>
      <c r="C871" s="247"/>
      <c r="D871" s="290" t="s">
        <v>2266</v>
      </c>
      <c r="E871" s="434">
        <v>45796.0</v>
      </c>
      <c r="F871" s="36"/>
      <c r="G871" s="39"/>
      <c r="H871" s="39"/>
      <c r="I871" s="36">
        <v>18.03</v>
      </c>
      <c r="J871" s="37">
        <v>1.1</v>
      </c>
      <c r="K871" s="37">
        <v>0.26</v>
      </c>
      <c r="L871" s="40"/>
      <c r="M871" s="37"/>
      <c r="N871" s="37"/>
      <c r="O871" s="40"/>
      <c r="P871" s="37"/>
      <c r="Q871" s="436"/>
      <c r="R871" s="247"/>
      <c r="S871" s="247"/>
      <c r="T871" s="247"/>
      <c r="U871" s="247"/>
      <c r="V871" s="247"/>
      <c r="W871" s="247"/>
      <c r="X871" s="247"/>
      <c r="Y871" s="247"/>
      <c r="Z871" s="247"/>
      <c r="AA871" s="247"/>
      <c r="AB871" s="247"/>
      <c r="AC871" s="247"/>
    </row>
    <row r="872">
      <c r="A872" s="433" t="s">
        <v>2651</v>
      </c>
      <c r="B872" s="290" t="s">
        <v>1916</v>
      </c>
      <c r="C872" s="247"/>
      <c r="D872" s="290" t="s">
        <v>1662</v>
      </c>
      <c r="E872" s="434">
        <v>45796.0</v>
      </c>
      <c r="F872" s="36"/>
      <c r="G872" s="39"/>
      <c r="H872" s="39"/>
      <c r="I872" s="36">
        <v>10.58</v>
      </c>
      <c r="J872" s="37">
        <v>0.21</v>
      </c>
      <c r="K872" s="37">
        <v>0.22</v>
      </c>
      <c r="L872" s="40"/>
      <c r="M872" s="37"/>
      <c r="N872" s="37"/>
      <c r="O872" s="40"/>
      <c r="P872" s="37"/>
      <c r="Q872" s="436"/>
      <c r="R872" s="247"/>
      <c r="S872" s="247"/>
      <c r="T872" s="247"/>
      <c r="U872" s="247"/>
      <c r="V872" s="247"/>
      <c r="W872" s="247"/>
      <c r="X872" s="247"/>
      <c r="Y872" s="247"/>
      <c r="Z872" s="247"/>
      <c r="AA872" s="247"/>
      <c r="AB872" s="247"/>
      <c r="AC872" s="247"/>
    </row>
    <row r="873">
      <c r="A873" s="433" t="s">
        <v>2652</v>
      </c>
      <c r="B873" s="290" t="s">
        <v>1916</v>
      </c>
      <c r="C873" s="247"/>
      <c r="D873" s="290" t="s">
        <v>1672</v>
      </c>
      <c r="E873" s="434">
        <v>45796.0</v>
      </c>
      <c r="F873" s="36"/>
      <c r="G873" s="39"/>
      <c r="H873" s="39"/>
      <c r="I873" s="36">
        <v>45.73</v>
      </c>
      <c r="J873" s="37">
        <v>2.77</v>
      </c>
      <c r="K873" s="37">
        <v>0.8</v>
      </c>
      <c r="L873" s="40"/>
      <c r="M873" s="37"/>
      <c r="N873" s="37"/>
      <c r="O873" s="40"/>
      <c r="P873" s="37"/>
      <c r="Q873" s="436"/>
      <c r="R873" s="247"/>
      <c r="S873" s="247"/>
      <c r="T873" s="247"/>
      <c r="U873" s="247"/>
      <c r="V873" s="247"/>
      <c r="W873" s="247"/>
      <c r="X873" s="247"/>
      <c r="Y873" s="247"/>
      <c r="Z873" s="247"/>
      <c r="AA873" s="247"/>
      <c r="AB873" s="247"/>
      <c r="AC873" s="247"/>
    </row>
    <row r="874">
      <c r="A874" s="433" t="s">
        <v>2653</v>
      </c>
      <c r="B874" s="290" t="s">
        <v>1916</v>
      </c>
      <c r="C874" s="247"/>
      <c r="D874" s="290" t="s">
        <v>1672</v>
      </c>
      <c r="E874" s="434">
        <v>45796.0</v>
      </c>
      <c r="F874" s="36"/>
      <c r="G874" s="39"/>
      <c r="H874" s="39"/>
      <c r="I874" s="36">
        <v>44.23</v>
      </c>
      <c r="J874" s="37">
        <v>2.86</v>
      </c>
      <c r="K874" s="37">
        <v>0.88</v>
      </c>
      <c r="L874" s="40"/>
      <c r="M874" s="37"/>
      <c r="N874" s="37"/>
      <c r="O874" s="40"/>
      <c r="P874" s="37"/>
      <c r="Q874" s="436"/>
      <c r="R874" s="247"/>
      <c r="S874" s="247"/>
      <c r="T874" s="247"/>
      <c r="U874" s="247"/>
      <c r="V874" s="247"/>
      <c r="W874" s="247"/>
      <c r="X874" s="247"/>
      <c r="Y874" s="247"/>
      <c r="Z874" s="247"/>
      <c r="AA874" s="247"/>
      <c r="AB874" s="247"/>
      <c r="AC874" s="247"/>
    </row>
    <row r="875">
      <c r="A875" s="433" t="s">
        <v>2654</v>
      </c>
      <c r="B875" s="290" t="s">
        <v>1916</v>
      </c>
      <c r="C875" s="247"/>
      <c r="D875" s="290" t="s">
        <v>2266</v>
      </c>
      <c r="E875" s="434">
        <v>45796.0</v>
      </c>
      <c r="F875" s="36"/>
      <c r="G875" s="39"/>
      <c r="H875" s="39"/>
      <c r="I875" s="36">
        <v>20.7</v>
      </c>
      <c r="J875" s="37">
        <v>1.28</v>
      </c>
      <c r="K875" s="37">
        <v>0.45</v>
      </c>
      <c r="L875" s="40"/>
      <c r="M875" s="37"/>
      <c r="N875" s="37"/>
      <c r="O875" s="40"/>
      <c r="P875" s="37"/>
      <c r="Q875" s="436"/>
      <c r="R875" s="247"/>
      <c r="S875" s="247"/>
      <c r="T875" s="247"/>
      <c r="U875" s="247"/>
      <c r="V875" s="247"/>
      <c r="W875" s="247"/>
      <c r="X875" s="247"/>
      <c r="Y875" s="247"/>
      <c r="Z875" s="247"/>
      <c r="AA875" s="247"/>
      <c r="AB875" s="247"/>
      <c r="AC875" s="247"/>
    </row>
    <row r="876">
      <c r="A876" s="433" t="s">
        <v>2655</v>
      </c>
      <c r="B876" s="290" t="s">
        <v>1916</v>
      </c>
      <c r="C876" s="247"/>
      <c r="D876" s="290" t="s">
        <v>2552</v>
      </c>
      <c r="E876" s="434">
        <v>45796.0</v>
      </c>
      <c r="F876" s="36"/>
      <c r="G876" s="39"/>
      <c r="H876" s="39"/>
      <c r="I876" s="36">
        <v>20.05</v>
      </c>
      <c r="J876" s="37">
        <v>0.66</v>
      </c>
      <c r="K876" s="37">
        <v>0.61</v>
      </c>
      <c r="L876" s="40"/>
      <c r="M876" s="37"/>
      <c r="N876" s="37"/>
      <c r="O876" s="40"/>
      <c r="P876" s="37"/>
      <c r="Q876" s="436"/>
      <c r="R876" s="247"/>
      <c r="S876" s="247"/>
      <c r="T876" s="247"/>
      <c r="U876" s="247"/>
      <c r="V876" s="247"/>
      <c r="W876" s="247"/>
      <c r="X876" s="247"/>
      <c r="Y876" s="247"/>
      <c r="Z876" s="247"/>
      <c r="AA876" s="247"/>
      <c r="AB876" s="247"/>
      <c r="AC876" s="247"/>
    </row>
    <row r="877">
      <c r="A877" s="433" t="s">
        <v>2656</v>
      </c>
      <c r="B877" s="290" t="s">
        <v>1916</v>
      </c>
      <c r="C877" s="247"/>
      <c r="D877" s="290" t="s">
        <v>1672</v>
      </c>
      <c r="E877" s="434">
        <v>45796.0</v>
      </c>
      <c r="F877" s="36"/>
      <c r="G877" s="39"/>
      <c r="H877" s="39"/>
      <c r="I877" s="36">
        <v>44.39</v>
      </c>
      <c r="J877" s="37">
        <v>2.66</v>
      </c>
      <c r="K877" s="37">
        <v>0.77</v>
      </c>
      <c r="L877" s="40"/>
      <c r="M877" s="37"/>
      <c r="N877" s="37"/>
      <c r="O877" s="40"/>
      <c r="P877" s="37"/>
      <c r="Q877" s="436"/>
      <c r="R877" s="247"/>
      <c r="S877" s="247"/>
      <c r="T877" s="247"/>
      <c r="U877" s="247"/>
      <c r="V877" s="247"/>
      <c r="W877" s="247"/>
      <c r="X877" s="247"/>
      <c r="Y877" s="247"/>
      <c r="Z877" s="247"/>
      <c r="AA877" s="247"/>
      <c r="AB877" s="247"/>
      <c r="AC877" s="247"/>
    </row>
    <row r="878">
      <c r="A878" s="433" t="s">
        <v>2657</v>
      </c>
      <c r="B878" s="290" t="s">
        <v>1916</v>
      </c>
      <c r="C878" s="247"/>
      <c r="D878" s="290" t="s">
        <v>2109</v>
      </c>
      <c r="E878" s="434">
        <v>45796.0</v>
      </c>
      <c r="F878" s="36"/>
      <c r="G878" s="39"/>
      <c r="H878" s="39"/>
      <c r="I878" s="36">
        <v>36.72</v>
      </c>
      <c r="J878" s="37">
        <v>0.68</v>
      </c>
      <c r="K878" s="37">
        <v>0.59</v>
      </c>
      <c r="L878" s="40"/>
      <c r="M878" s="37"/>
      <c r="N878" s="37"/>
      <c r="O878" s="40"/>
      <c r="P878" s="37"/>
      <c r="Q878" s="436"/>
      <c r="R878" s="247"/>
      <c r="S878" s="247"/>
      <c r="T878" s="247"/>
      <c r="U878" s="247"/>
      <c r="V878" s="247"/>
      <c r="W878" s="247"/>
      <c r="X878" s="247"/>
      <c r="Y878" s="247"/>
      <c r="Z878" s="247"/>
      <c r="AA878" s="247"/>
      <c r="AB878" s="247"/>
      <c r="AC878" s="247"/>
    </row>
    <row r="879">
      <c r="A879" s="433" t="s">
        <v>2658</v>
      </c>
      <c r="B879" s="290" t="s">
        <v>1916</v>
      </c>
      <c r="C879" s="247"/>
      <c r="D879" s="290" t="s">
        <v>1689</v>
      </c>
      <c r="E879" s="434">
        <v>45796.0</v>
      </c>
      <c r="F879" s="36"/>
      <c r="G879" s="39"/>
      <c r="H879" s="39"/>
      <c r="I879" s="36">
        <v>24.34</v>
      </c>
      <c r="J879" s="37">
        <v>1.27</v>
      </c>
      <c r="K879" s="37">
        <v>2.38</v>
      </c>
      <c r="L879" s="40"/>
      <c r="M879" s="37"/>
      <c r="N879" s="37"/>
      <c r="O879" s="40"/>
      <c r="P879" s="37"/>
      <c r="Q879" s="436"/>
      <c r="R879" s="247"/>
      <c r="S879" s="247"/>
      <c r="T879" s="247"/>
      <c r="U879" s="247"/>
      <c r="V879" s="247"/>
      <c r="W879" s="247"/>
      <c r="X879" s="247"/>
      <c r="Y879" s="247"/>
      <c r="Z879" s="247"/>
      <c r="AA879" s="247"/>
      <c r="AB879" s="247"/>
      <c r="AC879" s="247"/>
    </row>
    <row r="880">
      <c r="A880" s="433" t="s">
        <v>2659</v>
      </c>
      <c r="B880" s="290" t="s">
        <v>1916</v>
      </c>
      <c r="C880" s="247"/>
      <c r="D880" s="290" t="s">
        <v>1662</v>
      </c>
      <c r="E880" s="434">
        <v>45796.0</v>
      </c>
      <c r="F880" s="36"/>
      <c r="G880" s="39"/>
      <c r="H880" s="39"/>
      <c r="I880" s="36">
        <v>10.21</v>
      </c>
      <c r="J880" s="37">
        <v>0.33</v>
      </c>
      <c r="K880" s="37">
        <v>0.27</v>
      </c>
      <c r="L880" s="40"/>
      <c r="M880" s="37"/>
      <c r="N880" s="37"/>
      <c r="O880" s="40"/>
      <c r="P880" s="37"/>
      <c r="Q880" s="436"/>
      <c r="R880" s="247"/>
      <c r="S880" s="247"/>
      <c r="T880" s="247"/>
      <c r="U880" s="247"/>
      <c r="V880" s="247"/>
      <c r="W880" s="247"/>
      <c r="X880" s="247"/>
      <c r="Y880" s="247"/>
      <c r="Z880" s="247"/>
      <c r="AA880" s="247"/>
      <c r="AB880" s="247"/>
      <c r="AC880" s="247"/>
    </row>
    <row r="881">
      <c r="A881" s="433" t="s">
        <v>2660</v>
      </c>
      <c r="B881" s="290" t="s">
        <v>1916</v>
      </c>
      <c r="C881" s="247"/>
      <c r="D881" s="290" t="s">
        <v>1670</v>
      </c>
      <c r="E881" s="434">
        <v>45796.0</v>
      </c>
      <c r="F881" s="36"/>
      <c r="G881" s="39"/>
      <c r="H881" s="39"/>
      <c r="I881" s="36">
        <v>31.85</v>
      </c>
      <c r="J881" s="37">
        <v>1.64</v>
      </c>
      <c r="K881" s="37">
        <v>0.61</v>
      </c>
      <c r="L881" s="40"/>
      <c r="M881" s="37"/>
      <c r="N881" s="37"/>
      <c r="O881" s="40"/>
      <c r="P881" s="37"/>
      <c r="Q881" s="436"/>
      <c r="R881" s="247"/>
      <c r="S881" s="247"/>
      <c r="T881" s="247"/>
      <c r="U881" s="247"/>
      <c r="V881" s="247"/>
      <c r="W881" s="247"/>
      <c r="X881" s="247"/>
      <c r="Y881" s="247"/>
      <c r="Z881" s="247"/>
      <c r="AA881" s="247"/>
      <c r="AB881" s="247"/>
      <c r="AC881" s="247"/>
    </row>
    <row r="882">
      <c r="A882" s="433" t="s">
        <v>2661</v>
      </c>
      <c r="B882" s="290" t="s">
        <v>1916</v>
      </c>
      <c r="C882" s="247"/>
      <c r="D882" s="290" t="s">
        <v>1689</v>
      </c>
      <c r="E882" s="434">
        <v>45796.0</v>
      </c>
      <c r="F882" s="36"/>
      <c r="G882" s="39"/>
      <c r="H882" s="39"/>
      <c r="I882" s="36">
        <v>24.18</v>
      </c>
      <c r="J882" s="37">
        <v>1.98</v>
      </c>
      <c r="K882" s="37">
        <v>0.48</v>
      </c>
      <c r="L882" s="40"/>
      <c r="M882" s="37"/>
      <c r="N882" s="37"/>
      <c r="O882" s="40"/>
      <c r="P882" s="37"/>
      <c r="Q882" s="436"/>
      <c r="R882" s="247"/>
      <c r="S882" s="247"/>
      <c r="T882" s="247"/>
      <c r="U882" s="247"/>
      <c r="V882" s="247"/>
      <c r="W882" s="247"/>
      <c r="X882" s="247"/>
      <c r="Y882" s="247"/>
      <c r="Z882" s="247"/>
      <c r="AA882" s="247"/>
      <c r="AB882" s="247"/>
      <c r="AC882" s="247"/>
    </row>
    <row r="883">
      <c r="A883" s="433" t="s">
        <v>2662</v>
      </c>
      <c r="B883" s="290" t="s">
        <v>1916</v>
      </c>
      <c r="C883" s="247"/>
      <c r="D883" s="290" t="s">
        <v>1689</v>
      </c>
      <c r="E883" s="434">
        <v>45796.0</v>
      </c>
      <c r="F883" s="36"/>
      <c r="G883" s="39"/>
      <c r="H883" s="39"/>
      <c r="I883" s="36">
        <v>21.35</v>
      </c>
      <c r="J883" s="37">
        <v>0.58</v>
      </c>
      <c r="K883" s="37">
        <v>0.44</v>
      </c>
      <c r="L883" s="40"/>
      <c r="M883" s="37"/>
      <c r="N883" s="37"/>
      <c r="O883" s="40"/>
      <c r="P883" s="37"/>
      <c r="Q883" s="436"/>
      <c r="R883" s="247"/>
      <c r="S883" s="247"/>
      <c r="T883" s="247"/>
      <c r="U883" s="247"/>
      <c r="V883" s="247"/>
      <c r="W883" s="247"/>
      <c r="X883" s="247"/>
      <c r="Y883" s="247"/>
      <c r="Z883" s="247"/>
      <c r="AA883" s="247"/>
      <c r="AB883" s="247"/>
      <c r="AC883" s="247"/>
    </row>
    <row r="884">
      <c r="A884" s="433" t="s">
        <v>2663</v>
      </c>
      <c r="B884" s="290" t="s">
        <v>1916</v>
      </c>
      <c r="C884" s="247"/>
      <c r="D884" s="290" t="s">
        <v>1689</v>
      </c>
      <c r="E884" s="434">
        <v>45796.0</v>
      </c>
      <c r="F884" s="36"/>
      <c r="G884" s="39"/>
      <c r="H884" s="39"/>
      <c r="I884" s="36">
        <v>20.19</v>
      </c>
      <c r="J884" s="37">
        <v>1.02</v>
      </c>
      <c r="K884" s="37">
        <v>1.85</v>
      </c>
      <c r="L884" s="40"/>
      <c r="M884" s="37"/>
      <c r="N884" s="37"/>
      <c r="O884" s="40"/>
      <c r="P884" s="37"/>
      <c r="Q884" s="436"/>
      <c r="R884" s="247"/>
      <c r="S884" s="247"/>
      <c r="T884" s="247"/>
      <c r="U884" s="247"/>
      <c r="V884" s="247"/>
      <c r="W884" s="247"/>
      <c r="X884" s="247"/>
      <c r="Y884" s="247"/>
      <c r="Z884" s="247"/>
      <c r="AA884" s="247"/>
      <c r="AB884" s="247"/>
      <c r="AC884" s="247"/>
    </row>
    <row r="885">
      <c r="A885" s="433" t="s">
        <v>2664</v>
      </c>
      <c r="B885" s="290" t="s">
        <v>1916</v>
      </c>
      <c r="C885" s="247"/>
      <c r="D885" s="290" t="s">
        <v>1689</v>
      </c>
      <c r="E885" s="434">
        <v>45796.0</v>
      </c>
      <c r="F885" s="36"/>
      <c r="G885" s="39"/>
      <c r="H885" s="39"/>
      <c r="I885" s="36">
        <v>26.86</v>
      </c>
      <c r="J885" s="37">
        <v>0.94</v>
      </c>
      <c r="K885" s="37">
        <v>0.68</v>
      </c>
      <c r="L885" s="40"/>
      <c r="M885" s="37"/>
      <c r="N885" s="37"/>
      <c r="O885" s="40"/>
      <c r="P885" s="37"/>
      <c r="Q885" s="436"/>
      <c r="R885" s="247"/>
      <c r="S885" s="247"/>
      <c r="T885" s="247"/>
      <c r="U885" s="247"/>
      <c r="V885" s="247"/>
      <c r="W885" s="247"/>
      <c r="X885" s="247"/>
      <c r="Y885" s="247"/>
      <c r="Z885" s="247"/>
      <c r="AA885" s="247"/>
      <c r="AB885" s="247"/>
      <c r="AC885" s="247"/>
    </row>
    <row r="886">
      <c r="A886" s="433" t="s">
        <v>2665</v>
      </c>
      <c r="B886" s="290" t="s">
        <v>1916</v>
      </c>
      <c r="C886" s="247"/>
      <c r="D886" s="290" t="s">
        <v>1689</v>
      </c>
      <c r="E886" s="434">
        <v>45796.0</v>
      </c>
      <c r="F886" s="36"/>
      <c r="G886" s="39"/>
      <c r="H886" s="39"/>
      <c r="I886" s="36">
        <v>24.03</v>
      </c>
      <c r="J886" s="37">
        <v>0.73</v>
      </c>
      <c r="K886" s="37">
        <v>0.61</v>
      </c>
      <c r="L886" s="40"/>
      <c r="M886" s="37"/>
      <c r="N886" s="37"/>
      <c r="O886" s="40"/>
      <c r="P886" s="37"/>
      <c r="Q886" s="436"/>
      <c r="R886" s="247"/>
      <c r="S886" s="247"/>
      <c r="T886" s="247"/>
      <c r="U886" s="247"/>
      <c r="V886" s="247"/>
      <c r="W886" s="247"/>
      <c r="X886" s="247"/>
      <c r="Y886" s="247"/>
      <c r="Z886" s="247"/>
      <c r="AA886" s="247"/>
      <c r="AB886" s="247"/>
      <c r="AC886" s="247"/>
    </row>
    <row r="887">
      <c r="A887" s="433" t="s">
        <v>2666</v>
      </c>
      <c r="B887" s="290" t="s">
        <v>1916</v>
      </c>
      <c r="C887" s="247"/>
      <c r="D887" s="290" t="s">
        <v>1689</v>
      </c>
      <c r="E887" s="434">
        <v>45796.0</v>
      </c>
      <c r="F887" s="36"/>
      <c r="G887" s="39"/>
      <c r="H887" s="39"/>
      <c r="I887" s="36">
        <v>22.34</v>
      </c>
      <c r="J887" s="37">
        <v>2.0</v>
      </c>
      <c r="K887" s="37">
        <v>1.74</v>
      </c>
      <c r="L887" s="40"/>
      <c r="M887" s="37"/>
      <c r="N887" s="37"/>
      <c r="O887" s="40"/>
      <c r="P887" s="37"/>
      <c r="Q887" s="436"/>
      <c r="R887" s="247"/>
      <c r="S887" s="247"/>
      <c r="T887" s="247"/>
      <c r="U887" s="247"/>
      <c r="V887" s="247"/>
      <c r="W887" s="247"/>
      <c r="X887" s="247"/>
      <c r="Y887" s="247"/>
      <c r="Z887" s="247"/>
      <c r="AA887" s="247"/>
      <c r="AB887" s="247"/>
      <c r="AC887" s="247"/>
    </row>
    <row r="888">
      <c r="A888" s="433" t="s">
        <v>2667</v>
      </c>
      <c r="B888" s="290" t="s">
        <v>1916</v>
      </c>
      <c r="C888" s="247"/>
      <c r="D888" s="290" t="s">
        <v>1672</v>
      </c>
      <c r="E888" s="434">
        <v>45796.0</v>
      </c>
      <c r="F888" s="36"/>
      <c r="G888" s="39"/>
      <c r="H888" s="39"/>
      <c r="I888" s="36">
        <v>43.01</v>
      </c>
      <c r="J888" s="37">
        <v>2.48</v>
      </c>
      <c r="K888" s="37">
        <v>0.98</v>
      </c>
      <c r="L888" s="40"/>
      <c r="M888" s="37"/>
      <c r="N888" s="37"/>
      <c r="O888" s="40"/>
      <c r="P888" s="37"/>
      <c r="Q888" s="436"/>
      <c r="R888" s="247"/>
      <c r="S888" s="247"/>
      <c r="T888" s="247"/>
      <c r="U888" s="247"/>
      <c r="V888" s="247"/>
      <c r="W888" s="247"/>
      <c r="X888" s="247"/>
      <c r="Y888" s="247"/>
      <c r="Z888" s="247"/>
      <c r="AA888" s="247"/>
      <c r="AB888" s="247"/>
      <c r="AC888" s="247"/>
    </row>
    <row r="889">
      <c r="A889" s="433" t="s">
        <v>2668</v>
      </c>
      <c r="B889" s="290" t="s">
        <v>1916</v>
      </c>
      <c r="C889" s="247"/>
      <c r="D889" s="290" t="s">
        <v>1689</v>
      </c>
      <c r="E889" s="434">
        <v>45796.0</v>
      </c>
      <c r="F889" s="36"/>
      <c r="G889" s="39"/>
      <c r="H889" s="39"/>
      <c r="I889" s="36">
        <v>22.98</v>
      </c>
      <c r="J889" s="37">
        <v>0.83</v>
      </c>
      <c r="K889" s="37">
        <v>0.57</v>
      </c>
      <c r="L889" s="40"/>
      <c r="M889" s="37"/>
      <c r="N889" s="37"/>
      <c r="O889" s="40"/>
      <c r="P889" s="37"/>
      <c r="Q889" s="436"/>
      <c r="R889" s="247"/>
      <c r="S889" s="247"/>
      <c r="T889" s="247"/>
      <c r="U889" s="247"/>
      <c r="V889" s="247"/>
      <c r="W889" s="247"/>
      <c r="X889" s="247"/>
      <c r="Y889" s="247"/>
      <c r="Z889" s="247"/>
      <c r="AA889" s="247"/>
      <c r="AB889" s="247"/>
      <c r="AC889" s="247"/>
    </row>
    <row r="890">
      <c r="A890" s="433" t="s">
        <v>2669</v>
      </c>
      <c r="B890" s="290" t="s">
        <v>1916</v>
      </c>
      <c r="C890" s="247"/>
      <c r="D890" s="290" t="s">
        <v>1689</v>
      </c>
      <c r="E890" s="434">
        <v>45796.0</v>
      </c>
      <c r="F890" s="36"/>
      <c r="G890" s="39"/>
      <c r="H890" s="39"/>
      <c r="I890" s="36">
        <v>21.22</v>
      </c>
      <c r="J890" s="37">
        <v>0.73</v>
      </c>
      <c r="K890" s="37">
        <v>0.5</v>
      </c>
      <c r="L890" s="40"/>
      <c r="M890" s="37"/>
      <c r="N890" s="37"/>
      <c r="O890" s="40"/>
      <c r="P890" s="37"/>
      <c r="Q890" s="436"/>
      <c r="R890" s="247"/>
      <c r="S890" s="247"/>
      <c r="T890" s="247"/>
      <c r="U890" s="247"/>
      <c r="V890" s="247"/>
      <c r="W890" s="247"/>
      <c r="X890" s="247"/>
      <c r="Y890" s="247"/>
      <c r="Z890" s="247"/>
      <c r="AA890" s="247"/>
      <c r="AB890" s="247"/>
      <c r="AC890" s="247"/>
    </row>
    <row r="891">
      <c r="A891" s="433" t="s">
        <v>2670</v>
      </c>
      <c r="B891" s="290" t="s">
        <v>1916</v>
      </c>
      <c r="C891" s="247"/>
      <c r="D891" s="290" t="s">
        <v>1639</v>
      </c>
      <c r="E891" s="434">
        <v>45796.0</v>
      </c>
      <c r="F891" s="36"/>
      <c r="G891" s="39"/>
      <c r="H891" s="39"/>
      <c r="I891" s="36">
        <v>19.79</v>
      </c>
      <c r="J891" s="37">
        <v>0.65</v>
      </c>
      <c r="K891" s="37">
        <v>0.36</v>
      </c>
      <c r="L891" s="40"/>
      <c r="M891" s="37"/>
      <c r="N891" s="37"/>
      <c r="O891" s="40"/>
      <c r="P891" s="37"/>
      <c r="Q891" s="436"/>
      <c r="R891" s="247"/>
      <c r="S891" s="247"/>
      <c r="T891" s="247"/>
      <c r="U891" s="247"/>
      <c r="V891" s="247"/>
      <c r="W891" s="247"/>
      <c r="X891" s="247"/>
      <c r="Y891" s="247"/>
      <c r="Z891" s="247"/>
      <c r="AA891" s="247"/>
      <c r="AB891" s="247"/>
      <c r="AC891" s="247"/>
    </row>
    <row r="892">
      <c r="A892" s="433" t="s">
        <v>2671</v>
      </c>
      <c r="B892" s="290" t="s">
        <v>1916</v>
      </c>
      <c r="C892" s="247"/>
      <c r="D892" s="290" t="s">
        <v>1689</v>
      </c>
      <c r="E892" s="434">
        <v>45796.0</v>
      </c>
      <c r="F892" s="36"/>
      <c r="G892" s="39"/>
      <c r="H892" s="39"/>
      <c r="I892" s="36">
        <v>24.09</v>
      </c>
      <c r="J892" s="37">
        <v>1.09</v>
      </c>
      <c r="K892" s="37">
        <v>0.57</v>
      </c>
      <c r="L892" s="40"/>
      <c r="M892" s="37"/>
      <c r="N892" s="37"/>
      <c r="O892" s="40"/>
      <c r="P892" s="37"/>
      <c r="Q892" s="436"/>
      <c r="R892" s="247"/>
      <c r="S892" s="247"/>
      <c r="T892" s="247"/>
      <c r="U892" s="247"/>
      <c r="V892" s="247"/>
      <c r="W892" s="247"/>
      <c r="X892" s="247"/>
      <c r="Y892" s="247"/>
      <c r="Z892" s="247"/>
      <c r="AA892" s="247"/>
      <c r="AB892" s="247"/>
      <c r="AC892" s="247"/>
    </row>
    <row r="893">
      <c r="A893" s="433" t="s">
        <v>2672</v>
      </c>
      <c r="B893" s="290" t="s">
        <v>1916</v>
      </c>
      <c r="C893" s="247"/>
      <c r="D893" s="290" t="s">
        <v>1672</v>
      </c>
      <c r="E893" s="434">
        <v>45796.0</v>
      </c>
      <c r="F893" s="36"/>
      <c r="G893" s="39"/>
      <c r="H893" s="39"/>
      <c r="I893" s="36">
        <v>38.71</v>
      </c>
      <c r="J893" s="37">
        <v>2.24</v>
      </c>
      <c r="K893" s="37">
        <v>0.88</v>
      </c>
      <c r="L893" s="40"/>
      <c r="M893" s="37"/>
      <c r="N893" s="37"/>
      <c r="O893" s="40"/>
      <c r="P893" s="37"/>
      <c r="Q893" s="436"/>
      <c r="R893" s="247"/>
      <c r="S893" s="247"/>
      <c r="T893" s="247"/>
      <c r="U893" s="247"/>
      <c r="V893" s="247"/>
      <c r="W893" s="247"/>
      <c r="X893" s="247"/>
      <c r="Y893" s="247"/>
      <c r="Z893" s="247"/>
      <c r="AA893" s="247"/>
      <c r="AB893" s="247"/>
      <c r="AC893" s="247"/>
    </row>
    <row r="894">
      <c r="A894" s="433" t="s">
        <v>2673</v>
      </c>
      <c r="B894" s="290" t="s">
        <v>1916</v>
      </c>
      <c r="C894" s="247"/>
      <c r="D894" s="290" t="s">
        <v>2552</v>
      </c>
      <c r="E894" s="434">
        <v>45796.0</v>
      </c>
      <c r="F894" s="36"/>
      <c r="G894" s="39"/>
      <c r="H894" s="39"/>
      <c r="I894" s="36">
        <v>23.74</v>
      </c>
      <c r="J894" s="37">
        <v>0.71</v>
      </c>
      <c r="K894" s="37">
        <v>0.53</v>
      </c>
      <c r="L894" s="40"/>
      <c r="M894" s="37"/>
      <c r="N894" s="37"/>
      <c r="O894" s="40"/>
      <c r="P894" s="37"/>
      <c r="Q894" s="436"/>
      <c r="R894" s="247"/>
      <c r="S894" s="247"/>
      <c r="T894" s="247"/>
      <c r="U894" s="247"/>
      <c r="V894" s="247"/>
      <c r="W894" s="247"/>
      <c r="X894" s="247"/>
      <c r="Y894" s="247"/>
      <c r="Z894" s="247"/>
      <c r="AA894" s="247"/>
      <c r="AB894" s="247"/>
      <c r="AC894" s="247"/>
    </row>
    <row r="895">
      <c r="A895" s="433" t="s">
        <v>2674</v>
      </c>
      <c r="B895" s="290" t="s">
        <v>1916</v>
      </c>
      <c r="C895" s="247"/>
      <c r="D895" s="290" t="s">
        <v>2266</v>
      </c>
      <c r="E895" s="434">
        <v>45796.0</v>
      </c>
      <c r="F895" s="36"/>
      <c r="G895" s="39"/>
      <c r="H895" s="39"/>
      <c r="I895" s="36">
        <v>17.52</v>
      </c>
      <c r="J895" s="37">
        <v>0.6</v>
      </c>
      <c r="K895" s="37">
        <v>0.44</v>
      </c>
      <c r="L895" s="40"/>
      <c r="M895" s="37"/>
      <c r="N895" s="37"/>
      <c r="O895" s="40"/>
      <c r="P895" s="37"/>
      <c r="Q895" s="436"/>
      <c r="R895" s="247"/>
      <c r="S895" s="247"/>
      <c r="T895" s="247"/>
      <c r="U895" s="247"/>
      <c r="V895" s="247"/>
      <c r="W895" s="247"/>
      <c r="X895" s="247"/>
      <c r="Y895" s="247"/>
      <c r="Z895" s="247"/>
      <c r="AA895" s="247"/>
      <c r="AB895" s="247"/>
      <c r="AC895" s="247"/>
    </row>
    <row r="896">
      <c r="A896" s="433" t="s">
        <v>2675</v>
      </c>
      <c r="B896" s="290" t="s">
        <v>2173</v>
      </c>
      <c r="C896" s="247"/>
      <c r="D896" s="290" t="s">
        <v>1670</v>
      </c>
      <c r="E896" s="434">
        <v>45797.0</v>
      </c>
      <c r="F896" s="36">
        <v>38.7</v>
      </c>
      <c r="G896" s="39"/>
      <c r="H896" s="39"/>
      <c r="I896" s="36"/>
      <c r="J896" s="37"/>
      <c r="K896" s="37"/>
      <c r="L896" s="40"/>
      <c r="M896" s="37"/>
      <c r="N896" s="37"/>
      <c r="O896" s="40"/>
      <c r="P896" s="37"/>
      <c r="Q896" s="436"/>
      <c r="R896" s="247"/>
      <c r="S896" s="247"/>
      <c r="T896" s="247"/>
      <c r="U896" s="247"/>
      <c r="V896" s="247"/>
      <c r="W896" s="247"/>
      <c r="X896" s="247"/>
      <c r="Y896" s="247"/>
      <c r="Z896" s="247"/>
      <c r="AA896" s="247"/>
      <c r="AB896" s="247"/>
      <c r="AC896" s="247"/>
    </row>
    <row r="897">
      <c r="A897" s="433" t="s">
        <v>2676</v>
      </c>
      <c r="B897" s="290" t="s">
        <v>2173</v>
      </c>
      <c r="C897" s="247"/>
      <c r="D897" s="290" t="s">
        <v>1670</v>
      </c>
      <c r="E897" s="434">
        <v>45800.0</v>
      </c>
      <c r="F897" s="36">
        <v>31.2</v>
      </c>
      <c r="G897" s="37">
        <v>4.5</v>
      </c>
      <c r="H897" s="39"/>
      <c r="I897" s="141"/>
      <c r="J897" s="37"/>
      <c r="K897" s="37"/>
      <c r="L897" s="460"/>
      <c r="M897" s="461"/>
      <c r="N897" s="461"/>
      <c r="O897" s="460"/>
      <c r="P897" s="37"/>
      <c r="Q897" s="436"/>
      <c r="R897" s="247"/>
      <c r="S897" s="247"/>
      <c r="T897" s="247"/>
      <c r="U897" s="247"/>
      <c r="V897" s="247"/>
      <c r="W897" s="247"/>
      <c r="X897" s="247"/>
      <c r="Y897" s="247"/>
      <c r="Z897" s="247"/>
      <c r="AA897" s="247"/>
      <c r="AB897" s="247"/>
      <c r="AC897" s="247"/>
    </row>
    <row r="898">
      <c r="A898" s="433" t="s">
        <v>2677</v>
      </c>
      <c r="B898" s="290" t="s">
        <v>2173</v>
      </c>
      <c r="C898" s="247"/>
      <c r="D898" s="290" t="s">
        <v>1670</v>
      </c>
      <c r="E898" s="434">
        <v>45800.0</v>
      </c>
      <c r="F898" s="36">
        <v>24.3</v>
      </c>
      <c r="G898" s="37">
        <v>7.8</v>
      </c>
      <c r="H898" s="37"/>
      <c r="I898" s="40"/>
      <c r="J898" s="39"/>
      <c r="K898" s="39"/>
      <c r="L898" s="40"/>
      <c r="M898" s="37"/>
      <c r="N898" s="37"/>
      <c r="O898" s="40"/>
      <c r="P898" s="37"/>
      <c r="Q898" s="436"/>
      <c r="R898" s="247"/>
      <c r="S898" s="247"/>
      <c r="T898" s="247"/>
      <c r="U898" s="247"/>
      <c r="V898" s="247"/>
      <c r="W898" s="247"/>
      <c r="X898" s="247"/>
      <c r="Y898" s="247"/>
      <c r="Z898" s="247"/>
      <c r="AA898" s="247"/>
      <c r="AB898" s="247"/>
      <c r="AC898" s="247"/>
    </row>
    <row r="899">
      <c r="A899" s="433" t="s">
        <v>2678</v>
      </c>
      <c r="B899" s="290" t="s">
        <v>2173</v>
      </c>
      <c r="C899" s="247"/>
      <c r="D899" s="290" t="s">
        <v>1670</v>
      </c>
      <c r="E899" s="434">
        <v>45800.0</v>
      </c>
      <c r="F899" s="36">
        <v>27.0</v>
      </c>
      <c r="G899" s="37">
        <v>7.2</v>
      </c>
      <c r="H899" s="37"/>
      <c r="I899" s="141"/>
      <c r="J899" s="37"/>
      <c r="K899" s="37"/>
      <c r="L899" s="460"/>
      <c r="M899" s="461"/>
      <c r="N899" s="461"/>
      <c r="O899" s="460"/>
      <c r="P899" s="37"/>
      <c r="Q899" s="436"/>
      <c r="R899" s="247"/>
      <c r="S899" s="247"/>
      <c r="T899" s="247"/>
      <c r="U899" s="247"/>
      <c r="V899" s="247"/>
      <c r="W899" s="247"/>
      <c r="X899" s="247"/>
      <c r="Y899" s="247"/>
      <c r="Z899" s="247"/>
      <c r="AA899" s="247"/>
      <c r="AB899" s="247"/>
      <c r="AC899" s="247"/>
    </row>
    <row r="900">
      <c r="A900" s="462" t="s">
        <v>2679</v>
      </c>
      <c r="B900" s="290" t="s">
        <v>1916</v>
      </c>
      <c r="C900" s="247"/>
      <c r="D900" s="290" t="s">
        <v>1689</v>
      </c>
      <c r="E900" s="434">
        <v>45805.0</v>
      </c>
      <c r="F900" s="36"/>
      <c r="G900" s="37"/>
      <c r="H900" s="37"/>
      <c r="I900" s="36">
        <v>23.39</v>
      </c>
      <c r="J900" s="37">
        <v>0.57</v>
      </c>
      <c r="K900" s="37"/>
      <c r="L900" s="40"/>
      <c r="M900" s="37"/>
      <c r="N900" s="37"/>
      <c r="O900" s="40"/>
      <c r="P900" s="37"/>
      <c r="Q900" s="436"/>
      <c r="R900" s="247"/>
      <c r="S900" s="247"/>
      <c r="T900" s="247"/>
      <c r="U900" s="247"/>
      <c r="V900" s="247"/>
      <c r="W900" s="247"/>
      <c r="X900" s="247"/>
      <c r="Y900" s="247"/>
      <c r="Z900" s="247"/>
      <c r="AA900" s="247"/>
      <c r="AB900" s="247"/>
      <c r="AC900" s="247"/>
    </row>
    <row r="901">
      <c r="A901" s="462" t="s">
        <v>2680</v>
      </c>
      <c r="B901" s="290" t="s">
        <v>1916</v>
      </c>
      <c r="C901" s="247"/>
      <c r="D901" s="290" t="s">
        <v>1689</v>
      </c>
      <c r="E901" s="434">
        <v>45805.0</v>
      </c>
      <c r="F901" s="36"/>
      <c r="G901" s="37"/>
      <c r="H901" s="37"/>
      <c r="I901" s="36">
        <v>20.8</v>
      </c>
      <c r="J901" s="37">
        <v>1.43</v>
      </c>
      <c r="K901" s="37">
        <v>1.09</v>
      </c>
      <c r="L901" s="40"/>
      <c r="M901" s="37"/>
      <c r="N901" s="37"/>
      <c r="O901" s="40"/>
      <c r="P901" s="37"/>
      <c r="Q901" s="436"/>
      <c r="R901" s="247"/>
      <c r="S901" s="247"/>
      <c r="T901" s="247"/>
      <c r="U901" s="247"/>
      <c r="V901" s="247"/>
      <c r="W901" s="247"/>
      <c r="X901" s="247"/>
      <c r="Y901" s="247"/>
      <c r="Z901" s="247"/>
      <c r="AA901" s="247"/>
      <c r="AB901" s="247"/>
      <c r="AC901" s="247"/>
    </row>
    <row r="902">
      <c r="A902" s="462" t="s">
        <v>2681</v>
      </c>
      <c r="B902" s="290" t="s">
        <v>1916</v>
      </c>
      <c r="C902" s="247"/>
      <c r="D902" s="290" t="s">
        <v>1646</v>
      </c>
      <c r="E902" s="434">
        <v>45805.0</v>
      </c>
      <c r="F902" s="36"/>
      <c r="G902" s="37"/>
      <c r="H902" s="37"/>
      <c r="I902" s="36">
        <v>21.46</v>
      </c>
      <c r="J902" s="37">
        <v>0.51</v>
      </c>
      <c r="K902" s="37">
        <v>1.01</v>
      </c>
      <c r="L902" s="460"/>
      <c r="M902" s="461"/>
      <c r="N902" s="461"/>
      <c r="O902" s="460"/>
      <c r="P902" s="37"/>
      <c r="Q902" s="436"/>
      <c r="R902" s="247"/>
      <c r="S902" s="247"/>
      <c r="T902" s="247"/>
      <c r="U902" s="247"/>
      <c r="V902" s="247"/>
      <c r="W902" s="247"/>
      <c r="X902" s="247"/>
      <c r="Y902" s="247"/>
      <c r="Z902" s="247"/>
      <c r="AA902" s="247"/>
      <c r="AB902" s="247"/>
      <c r="AC902" s="247"/>
    </row>
    <row r="903">
      <c r="A903" s="462" t="s">
        <v>2682</v>
      </c>
      <c r="B903" s="290" t="s">
        <v>1916</v>
      </c>
      <c r="C903" s="247"/>
      <c r="D903" s="290" t="s">
        <v>1670</v>
      </c>
      <c r="E903" s="434">
        <v>45805.0</v>
      </c>
      <c r="F903" s="36"/>
      <c r="G903" s="37"/>
      <c r="H903" s="37"/>
      <c r="I903" s="36">
        <v>31.74</v>
      </c>
      <c r="J903" s="37">
        <v>1.32</v>
      </c>
      <c r="K903" s="37">
        <v>1.26</v>
      </c>
      <c r="L903" s="460"/>
      <c r="M903" s="461"/>
      <c r="N903" s="461"/>
      <c r="O903" s="460"/>
      <c r="P903" s="37"/>
      <c r="Q903" s="436"/>
      <c r="R903" s="247"/>
      <c r="S903" s="247"/>
      <c r="T903" s="247"/>
      <c r="U903" s="247"/>
      <c r="V903" s="247"/>
      <c r="W903" s="247"/>
      <c r="X903" s="247"/>
      <c r="Y903" s="247"/>
      <c r="Z903" s="247"/>
      <c r="AA903" s="247"/>
      <c r="AB903" s="247"/>
      <c r="AC903" s="247"/>
    </row>
    <row r="904">
      <c r="A904" s="463"/>
      <c r="B904" s="290"/>
      <c r="C904" s="247"/>
      <c r="D904" s="247"/>
      <c r="E904" s="247"/>
      <c r="F904" s="36"/>
      <c r="G904" s="37"/>
      <c r="H904" s="37"/>
      <c r="I904" s="141"/>
      <c r="J904" s="37"/>
      <c r="K904" s="37"/>
      <c r="L904" s="460"/>
      <c r="M904" s="461"/>
      <c r="N904" s="461"/>
      <c r="O904" s="460"/>
      <c r="P904" s="37"/>
      <c r="Q904" s="436"/>
      <c r="R904" s="247"/>
      <c r="S904" s="247"/>
      <c r="T904" s="247"/>
      <c r="U904" s="247"/>
      <c r="V904" s="247"/>
      <c r="W904" s="247"/>
      <c r="X904" s="247"/>
      <c r="Y904" s="247"/>
      <c r="Z904" s="247"/>
      <c r="AA904" s="247"/>
      <c r="AB904" s="247"/>
      <c r="AC904" s="247"/>
    </row>
    <row r="905">
      <c r="A905" s="463"/>
      <c r="B905" s="247"/>
      <c r="C905" s="247"/>
      <c r="D905" s="247"/>
      <c r="E905" s="247"/>
      <c r="F905" s="36"/>
      <c r="G905" s="37"/>
      <c r="H905" s="37"/>
      <c r="I905" s="141"/>
      <c r="J905" s="37"/>
      <c r="K905" s="37"/>
      <c r="L905" s="460"/>
      <c r="M905" s="461"/>
      <c r="N905" s="461"/>
      <c r="O905" s="460"/>
      <c r="P905" s="37"/>
      <c r="Q905" s="436"/>
      <c r="R905" s="247"/>
      <c r="S905" s="247"/>
      <c r="T905" s="247"/>
      <c r="U905" s="247"/>
      <c r="V905" s="247"/>
      <c r="W905" s="247"/>
      <c r="X905" s="247"/>
      <c r="Y905" s="247"/>
      <c r="Z905" s="247"/>
      <c r="AA905" s="247"/>
      <c r="AB905" s="247"/>
      <c r="AC905" s="247"/>
    </row>
    <row r="906">
      <c r="A906" s="463"/>
      <c r="B906" s="247"/>
      <c r="C906" s="247"/>
      <c r="D906" s="247"/>
      <c r="E906" s="247"/>
      <c r="F906" s="36"/>
      <c r="G906" s="37"/>
      <c r="H906" s="37"/>
      <c r="I906" s="141"/>
      <c r="J906" s="37"/>
      <c r="K906" s="37"/>
      <c r="L906" s="460"/>
      <c r="M906" s="461"/>
      <c r="N906" s="461"/>
      <c r="O906" s="460"/>
      <c r="P906" s="37"/>
      <c r="Q906" s="436"/>
      <c r="R906" s="247"/>
      <c r="S906" s="247"/>
      <c r="T906" s="247"/>
      <c r="U906" s="247"/>
      <c r="V906" s="247"/>
      <c r="W906" s="247"/>
      <c r="X906" s="247"/>
      <c r="Y906" s="247"/>
      <c r="Z906" s="247"/>
      <c r="AA906" s="247"/>
      <c r="AB906" s="247"/>
      <c r="AC906" s="247"/>
    </row>
    <row r="907">
      <c r="A907" s="463"/>
      <c r="B907" s="247"/>
      <c r="C907" s="247"/>
      <c r="D907" s="247"/>
      <c r="E907" s="247"/>
      <c r="F907" s="36"/>
      <c r="G907" s="37"/>
      <c r="H907" s="37"/>
      <c r="I907" s="141"/>
      <c r="J907" s="37"/>
      <c r="K907" s="37"/>
      <c r="L907" s="460"/>
      <c r="M907" s="461"/>
      <c r="N907" s="461"/>
      <c r="O907" s="460"/>
      <c r="P907" s="37"/>
      <c r="Q907" s="436"/>
      <c r="R907" s="247"/>
      <c r="S907" s="247"/>
      <c r="T907" s="247"/>
      <c r="U907" s="247"/>
      <c r="V907" s="247"/>
      <c r="W907" s="247"/>
      <c r="X907" s="247"/>
      <c r="Y907" s="247"/>
      <c r="Z907" s="247"/>
      <c r="AA907" s="247"/>
      <c r="AB907" s="247"/>
      <c r="AC907" s="247"/>
    </row>
    <row r="908">
      <c r="A908" s="463"/>
      <c r="B908" s="247"/>
      <c r="C908" s="247"/>
      <c r="D908" s="247"/>
      <c r="E908" s="247"/>
      <c r="F908" s="36"/>
      <c r="G908" s="37"/>
      <c r="H908" s="37"/>
      <c r="I908" s="141"/>
      <c r="J908" s="37"/>
      <c r="K908" s="37"/>
      <c r="L908" s="460"/>
      <c r="M908" s="461"/>
      <c r="N908" s="461"/>
      <c r="O908" s="460"/>
      <c r="P908" s="37"/>
      <c r="Q908" s="436"/>
      <c r="R908" s="247"/>
      <c r="S908" s="247"/>
      <c r="T908" s="247"/>
      <c r="U908" s="247"/>
      <c r="V908" s="247"/>
      <c r="W908" s="247"/>
      <c r="X908" s="247"/>
      <c r="Y908" s="247"/>
      <c r="Z908" s="247"/>
      <c r="AA908" s="247"/>
      <c r="AB908" s="247"/>
      <c r="AC908" s="247"/>
    </row>
    <row r="909">
      <c r="A909" s="463"/>
      <c r="B909" s="247"/>
      <c r="C909" s="247"/>
      <c r="D909" s="247"/>
      <c r="E909" s="247"/>
      <c r="F909" s="36"/>
      <c r="G909" s="37"/>
      <c r="H909" s="37"/>
      <c r="I909" s="141"/>
      <c r="J909" s="37"/>
      <c r="K909" s="37"/>
      <c r="L909" s="460"/>
      <c r="M909" s="461"/>
      <c r="N909" s="461"/>
      <c r="O909" s="460"/>
      <c r="P909" s="37"/>
      <c r="Q909" s="436"/>
      <c r="R909" s="247"/>
      <c r="S909" s="247"/>
      <c r="T909" s="247"/>
      <c r="U909" s="247"/>
      <c r="V909" s="247"/>
      <c r="W909" s="247"/>
      <c r="X909" s="247"/>
      <c r="Y909" s="247"/>
      <c r="Z909" s="247"/>
      <c r="AA909" s="247"/>
      <c r="AB909" s="247"/>
      <c r="AC909" s="247"/>
    </row>
    <row r="910">
      <c r="A910" s="463"/>
      <c r="B910" s="247"/>
      <c r="C910" s="247"/>
      <c r="D910" s="247"/>
      <c r="E910" s="247"/>
      <c r="F910" s="36"/>
      <c r="G910" s="37"/>
      <c r="H910" s="37"/>
      <c r="I910" s="141"/>
      <c r="J910" s="37"/>
      <c r="K910" s="37"/>
      <c r="L910" s="460"/>
      <c r="M910" s="461"/>
      <c r="N910" s="461"/>
      <c r="O910" s="460"/>
      <c r="P910" s="37"/>
      <c r="Q910" s="436"/>
      <c r="R910" s="247"/>
      <c r="S910" s="247"/>
      <c r="T910" s="247"/>
      <c r="U910" s="247"/>
      <c r="V910" s="247"/>
      <c r="W910" s="247"/>
      <c r="X910" s="247"/>
      <c r="Y910" s="247"/>
      <c r="Z910" s="247"/>
      <c r="AA910" s="247"/>
      <c r="AB910" s="247"/>
      <c r="AC910" s="247"/>
    </row>
    <row r="911">
      <c r="A911" s="463"/>
      <c r="B911" s="247"/>
      <c r="C911" s="247"/>
      <c r="D911" s="247"/>
      <c r="E911" s="247"/>
      <c r="F911" s="36"/>
      <c r="G911" s="37"/>
      <c r="H911" s="37"/>
      <c r="I911" s="141"/>
      <c r="J911" s="37"/>
      <c r="K911" s="37"/>
      <c r="L911" s="40"/>
      <c r="M911" s="37"/>
      <c r="N911" s="37"/>
      <c r="O911" s="40"/>
      <c r="P911" s="37"/>
      <c r="Q911" s="436"/>
      <c r="R911" s="247"/>
      <c r="S911" s="247"/>
      <c r="T911" s="247"/>
      <c r="U911" s="247"/>
      <c r="V911" s="247"/>
      <c r="W911" s="247"/>
      <c r="X911" s="247"/>
      <c r="Y911" s="247"/>
      <c r="Z911" s="247"/>
      <c r="AA911" s="247"/>
      <c r="AB911" s="247"/>
      <c r="AC911" s="247"/>
    </row>
    <row r="912">
      <c r="A912" s="463"/>
      <c r="B912" s="247"/>
      <c r="C912" s="247"/>
      <c r="D912" s="247"/>
      <c r="E912" s="247"/>
      <c r="F912" s="36"/>
      <c r="G912" s="37"/>
      <c r="H912" s="37"/>
      <c r="I912" s="141"/>
      <c r="J912" s="37"/>
      <c r="K912" s="37"/>
      <c r="L912" s="460"/>
      <c r="M912" s="461"/>
      <c r="N912" s="461"/>
      <c r="O912" s="460"/>
      <c r="P912" s="37"/>
      <c r="Q912" s="436"/>
      <c r="R912" s="247"/>
      <c r="S912" s="247"/>
      <c r="T912" s="247"/>
      <c r="U912" s="247"/>
      <c r="V912" s="247"/>
      <c r="W912" s="247"/>
      <c r="X912" s="247"/>
      <c r="Y912" s="247"/>
      <c r="Z912" s="247"/>
      <c r="AA912" s="247"/>
      <c r="AB912" s="247"/>
      <c r="AC912" s="247"/>
    </row>
    <row r="913">
      <c r="A913" s="463"/>
      <c r="B913" s="247"/>
      <c r="C913" s="247"/>
      <c r="D913" s="247"/>
      <c r="E913" s="247"/>
      <c r="F913" s="36"/>
      <c r="G913" s="37"/>
      <c r="H913" s="37"/>
      <c r="I913" s="141"/>
      <c r="J913" s="37"/>
      <c r="K913" s="37"/>
      <c r="L913" s="40"/>
      <c r="M913" s="37"/>
      <c r="N913" s="37"/>
      <c r="O913" s="40"/>
      <c r="P913" s="37"/>
      <c r="Q913" s="436"/>
      <c r="R913" s="247"/>
      <c r="S913" s="247"/>
      <c r="T913" s="247"/>
      <c r="U913" s="247"/>
      <c r="V913" s="247"/>
      <c r="W913" s="247"/>
      <c r="X913" s="247"/>
      <c r="Y913" s="247"/>
      <c r="Z913" s="247"/>
      <c r="AA913" s="247"/>
      <c r="AB913" s="247"/>
      <c r="AC913" s="247"/>
    </row>
    <row r="914">
      <c r="A914" s="463"/>
      <c r="B914" s="247"/>
      <c r="C914" s="247"/>
      <c r="D914" s="247"/>
      <c r="E914" s="247"/>
      <c r="F914" s="36"/>
      <c r="G914" s="37"/>
      <c r="H914" s="37"/>
      <c r="I914" s="141"/>
      <c r="J914" s="37"/>
      <c r="K914" s="37"/>
      <c r="L914" s="460"/>
      <c r="M914" s="461"/>
      <c r="N914" s="461"/>
      <c r="O914" s="460"/>
      <c r="P914" s="37"/>
      <c r="Q914" s="436"/>
      <c r="R914" s="247"/>
      <c r="S914" s="247"/>
      <c r="T914" s="247"/>
      <c r="U914" s="247"/>
      <c r="V914" s="247"/>
      <c r="W914" s="247"/>
      <c r="X914" s="247"/>
      <c r="Y914" s="247"/>
      <c r="Z914" s="247"/>
      <c r="AA914" s="247"/>
      <c r="AB914" s="247"/>
      <c r="AC914" s="247"/>
    </row>
    <row r="915">
      <c r="A915" s="463"/>
      <c r="B915" s="247"/>
      <c r="C915" s="247"/>
      <c r="D915" s="247"/>
      <c r="E915" s="247"/>
      <c r="F915" s="36"/>
      <c r="G915" s="37"/>
      <c r="H915" s="37"/>
      <c r="I915" s="141"/>
      <c r="J915" s="37"/>
      <c r="K915" s="37"/>
      <c r="L915" s="460"/>
      <c r="M915" s="461"/>
      <c r="N915" s="461"/>
      <c r="O915" s="460"/>
      <c r="P915" s="37"/>
      <c r="Q915" s="436"/>
      <c r="R915" s="247"/>
      <c r="S915" s="247"/>
      <c r="T915" s="247"/>
      <c r="U915" s="247"/>
      <c r="V915" s="247"/>
      <c r="W915" s="247"/>
      <c r="X915" s="247"/>
      <c r="Y915" s="247"/>
      <c r="Z915" s="247"/>
      <c r="AA915" s="247"/>
      <c r="AB915" s="247"/>
      <c r="AC915" s="247"/>
    </row>
    <row r="916">
      <c r="A916" s="463"/>
      <c r="B916" s="247"/>
      <c r="C916" s="247"/>
      <c r="D916" s="247"/>
      <c r="E916" s="247"/>
      <c r="F916" s="36"/>
      <c r="G916" s="37"/>
      <c r="H916" s="37"/>
      <c r="I916" s="141"/>
      <c r="J916" s="37"/>
      <c r="K916" s="37"/>
      <c r="L916" s="40"/>
      <c r="M916" s="37"/>
      <c r="N916" s="37"/>
      <c r="O916" s="40"/>
      <c r="P916" s="37"/>
      <c r="Q916" s="436"/>
      <c r="R916" s="247"/>
      <c r="S916" s="247"/>
      <c r="T916" s="247"/>
      <c r="U916" s="247"/>
      <c r="V916" s="247"/>
      <c r="W916" s="247"/>
      <c r="X916" s="247"/>
      <c r="Y916" s="247"/>
      <c r="Z916" s="247"/>
      <c r="AA916" s="247"/>
      <c r="AB916" s="247"/>
      <c r="AC916" s="247"/>
    </row>
    <row r="917">
      <c r="A917" s="463"/>
      <c r="B917" s="247"/>
      <c r="C917" s="247"/>
      <c r="D917" s="247"/>
      <c r="E917" s="247"/>
      <c r="F917" s="36"/>
      <c r="G917" s="37"/>
      <c r="H917" s="37"/>
      <c r="I917" s="141"/>
      <c r="J917" s="37"/>
      <c r="K917" s="37"/>
      <c r="L917" s="40"/>
      <c r="M917" s="37"/>
      <c r="N917" s="37"/>
      <c r="O917" s="40"/>
      <c r="P917" s="37"/>
      <c r="Q917" s="436"/>
      <c r="R917" s="247"/>
      <c r="S917" s="247"/>
      <c r="T917" s="247"/>
      <c r="U917" s="247"/>
      <c r="V917" s="247"/>
      <c r="W917" s="247"/>
      <c r="X917" s="247"/>
      <c r="Y917" s="247"/>
      <c r="Z917" s="247"/>
      <c r="AA917" s="247"/>
      <c r="AB917" s="247"/>
      <c r="AC917" s="247"/>
    </row>
    <row r="918">
      <c r="A918" s="463"/>
      <c r="B918" s="247"/>
      <c r="C918" s="247"/>
      <c r="D918" s="247"/>
      <c r="E918" s="247"/>
      <c r="F918" s="36"/>
      <c r="G918" s="37"/>
      <c r="H918" s="37"/>
      <c r="I918" s="141"/>
      <c r="J918" s="37"/>
      <c r="K918" s="37"/>
      <c r="L918" s="40"/>
      <c r="M918" s="37"/>
      <c r="N918" s="37"/>
      <c r="O918" s="40"/>
      <c r="P918" s="37"/>
      <c r="Q918" s="436"/>
      <c r="R918" s="247"/>
      <c r="S918" s="247"/>
      <c r="T918" s="247"/>
      <c r="U918" s="247"/>
      <c r="V918" s="247"/>
      <c r="W918" s="247"/>
      <c r="X918" s="247"/>
      <c r="Y918" s="247"/>
      <c r="Z918" s="247"/>
      <c r="AA918" s="247"/>
      <c r="AB918" s="247"/>
      <c r="AC918" s="247"/>
    </row>
    <row r="919">
      <c r="A919" s="463"/>
      <c r="B919" s="247"/>
      <c r="C919" s="247"/>
      <c r="D919" s="247"/>
      <c r="E919" s="247"/>
      <c r="F919" s="36"/>
      <c r="G919" s="37"/>
      <c r="H919" s="37"/>
      <c r="I919" s="141"/>
      <c r="J919" s="37"/>
      <c r="K919" s="37"/>
      <c r="L919" s="40"/>
      <c r="M919" s="37"/>
      <c r="N919" s="37"/>
      <c r="O919" s="40"/>
      <c r="P919" s="37"/>
      <c r="Q919" s="436"/>
      <c r="R919" s="247"/>
      <c r="S919" s="247"/>
      <c r="T919" s="247"/>
      <c r="U919" s="247"/>
      <c r="V919" s="247"/>
      <c r="W919" s="247"/>
      <c r="X919" s="247"/>
      <c r="Y919" s="247"/>
      <c r="Z919" s="247"/>
      <c r="AA919" s="247"/>
      <c r="AB919" s="247"/>
      <c r="AC919" s="247"/>
    </row>
    <row r="920">
      <c r="A920" s="463"/>
      <c r="B920" s="247"/>
      <c r="C920" s="247"/>
      <c r="D920" s="247"/>
      <c r="E920" s="247"/>
      <c r="F920" s="141"/>
      <c r="G920" s="37"/>
      <c r="H920" s="37"/>
      <c r="I920" s="141"/>
      <c r="J920" s="37"/>
      <c r="K920" s="37"/>
      <c r="L920" s="40"/>
      <c r="M920" s="37"/>
      <c r="N920" s="37"/>
      <c r="O920" s="40"/>
      <c r="P920" s="37"/>
      <c r="Q920" s="436"/>
      <c r="R920" s="247"/>
      <c r="S920" s="247"/>
      <c r="T920" s="247"/>
      <c r="U920" s="247"/>
      <c r="V920" s="247"/>
      <c r="W920" s="247"/>
      <c r="X920" s="247"/>
      <c r="Y920" s="247"/>
      <c r="Z920" s="247"/>
      <c r="AA920" s="247"/>
      <c r="AB920" s="247"/>
      <c r="AC920" s="247"/>
    </row>
    <row r="921">
      <c r="A921" s="463"/>
      <c r="B921" s="247"/>
      <c r="C921" s="247"/>
      <c r="D921" s="247"/>
      <c r="E921" s="247"/>
      <c r="F921" s="141"/>
      <c r="G921" s="37"/>
      <c r="H921" s="37"/>
      <c r="I921" s="141"/>
      <c r="J921" s="37"/>
      <c r="K921" s="37"/>
      <c r="L921" s="40"/>
      <c r="M921" s="37"/>
      <c r="N921" s="37"/>
      <c r="O921" s="40"/>
      <c r="P921" s="37"/>
      <c r="Q921" s="436"/>
      <c r="R921" s="247"/>
      <c r="S921" s="247"/>
      <c r="T921" s="247"/>
      <c r="U921" s="247"/>
      <c r="V921" s="247"/>
      <c r="W921" s="247"/>
      <c r="X921" s="247"/>
      <c r="Y921" s="247"/>
      <c r="Z921" s="247"/>
      <c r="AA921" s="247"/>
      <c r="AB921" s="247"/>
      <c r="AC921" s="247"/>
    </row>
    <row r="922">
      <c r="A922" s="463"/>
      <c r="B922" s="247"/>
      <c r="C922" s="247"/>
      <c r="D922" s="247"/>
      <c r="E922" s="247"/>
      <c r="F922" s="141"/>
      <c r="G922" s="37"/>
      <c r="H922" s="37"/>
      <c r="I922" s="141"/>
      <c r="J922" s="37"/>
      <c r="K922" s="37"/>
      <c r="L922" s="40"/>
      <c r="M922" s="37"/>
      <c r="N922" s="37"/>
      <c r="O922" s="40"/>
      <c r="P922" s="37"/>
      <c r="Q922" s="436"/>
      <c r="R922" s="247"/>
      <c r="S922" s="247"/>
      <c r="T922" s="247"/>
      <c r="U922" s="247"/>
      <c r="V922" s="247"/>
      <c r="W922" s="247"/>
      <c r="X922" s="247"/>
      <c r="Y922" s="247"/>
      <c r="Z922" s="247"/>
      <c r="AA922" s="247"/>
      <c r="AB922" s="247"/>
      <c r="AC922" s="247"/>
    </row>
    <row r="923">
      <c r="A923" s="463"/>
      <c r="B923" s="247"/>
      <c r="C923" s="247"/>
      <c r="D923" s="247"/>
      <c r="E923" s="247"/>
      <c r="F923" s="141"/>
      <c r="G923" s="37"/>
      <c r="H923" s="37"/>
      <c r="I923" s="40"/>
      <c r="J923" s="39"/>
      <c r="K923" s="39"/>
      <c r="L923" s="40"/>
      <c r="M923" s="37"/>
      <c r="N923" s="37"/>
      <c r="O923" s="40"/>
      <c r="P923" s="37"/>
      <c r="Q923" s="436"/>
      <c r="R923" s="247"/>
      <c r="S923" s="247"/>
      <c r="T923" s="247"/>
      <c r="U923" s="247"/>
      <c r="V923" s="247"/>
      <c r="W923" s="247"/>
      <c r="X923" s="247"/>
      <c r="Y923" s="247"/>
      <c r="Z923" s="247"/>
      <c r="AA923" s="247"/>
      <c r="AB923" s="247"/>
      <c r="AC923" s="247"/>
    </row>
    <row r="924">
      <c r="A924" s="463"/>
      <c r="B924" s="247"/>
      <c r="C924" s="247"/>
      <c r="D924" s="247"/>
      <c r="E924" s="247"/>
      <c r="F924" s="141"/>
      <c r="G924" s="37"/>
      <c r="H924" s="37"/>
      <c r="I924" s="36"/>
      <c r="J924" s="37"/>
      <c r="K924" s="37"/>
      <c r="L924" s="40"/>
      <c r="M924" s="37"/>
      <c r="N924" s="37"/>
      <c r="O924" s="40"/>
      <c r="P924" s="37"/>
      <c r="Q924" s="436"/>
      <c r="R924" s="247"/>
      <c r="S924" s="247"/>
      <c r="T924" s="247"/>
      <c r="U924" s="247"/>
      <c r="V924" s="247"/>
      <c r="W924" s="247"/>
      <c r="X924" s="247"/>
      <c r="Y924" s="247"/>
      <c r="Z924" s="247"/>
      <c r="AA924" s="247"/>
      <c r="AB924" s="247"/>
      <c r="AC924" s="247"/>
    </row>
    <row r="925">
      <c r="A925" s="463"/>
      <c r="B925" s="247"/>
      <c r="C925" s="247"/>
      <c r="D925" s="247"/>
      <c r="E925" s="247"/>
      <c r="F925" s="141"/>
      <c r="G925" s="37"/>
      <c r="H925" s="37"/>
      <c r="I925" s="36"/>
      <c r="J925" s="37"/>
      <c r="K925" s="37"/>
      <c r="L925" s="40"/>
      <c r="M925" s="37"/>
      <c r="N925" s="37"/>
      <c r="O925" s="40"/>
      <c r="P925" s="37"/>
      <c r="Q925" s="436"/>
      <c r="R925" s="247"/>
      <c r="S925" s="247"/>
      <c r="T925" s="247"/>
      <c r="U925" s="247"/>
      <c r="V925" s="247"/>
      <c r="W925" s="247"/>
      <c r="X925" s="247"/>
      <c r="Y925" s="247"/>
      <c r="Z925" s="247"/>
      <c r="AA925" s="247"/>
      <c r="AB925" s="247"/>
      <c r="AC925" s="247"/>
    </row>
    <row r="926">
      <c r="A926" s="463"/>
      <c r="B926" s="247"/>
      <c r="C926" s="247"/>
      <c r="D926" s="247"/>
      <c r="E926" s="247"/>
      <c r="F926" s="141"/>
      <c r="G926" s="37"/>
      <c r="H926" s="37"/>
      <c r="I926" s="40"/>
      <c r="J926" s="39"/>
      <c r="K926" s="39"/>
      <c r="L926" s="40"/>
      <c r="M926" s="37"/>
      <c r="N926" s="37"/>
      <c r="O926" s="40"/>
      <c r="P926" s="37"/>
      <c r="Q926" s="436"/>
      <c r="R926" s="247"/>
      <c r="S926" s="247"/>
      <c r="T926" s="247"/>
      <c r="U926" s="247"/>
      <c r="V926" s="247"/>
      <c r="W926" s="247"/>
      <c r="X926" s="247"/>
      <c r="Y926" s="247"/>
      <c r="Z926" s="247"/>
      <c r="AA926" s="247"/>
      <c r="AB926" s="247"/>
      <c r="AC926" s="247"/>
    </row>
    <row r="927">
      <c r="A927" s="463"/>
      <c r="B927" s="247"/>
      <c r="C927" s="247"/>
      <c r="D927" s="247"/>
      <c r="E927" s="247"/>
      <c r="F927" s="141"/>
      <c r="G927" s="39"/>
      <c r="H927" s="39"/>
      <c r="I927" s="36"/>
      <c r="J927" s="37"/>
      <c r="K927" s="37"/>
      <c r="L927" s="40"/>
      <c r="M927" s="37"/>
      <c r="N927" s="37"/>
      <c r="O927" s="40"/>
      <c r="P927" s="37"/>
      <c r="Q927" s="436"/>
      <c r="R927" s="247"/>
      <c r="S927" s="247"/>
      <c r="T927" s="247"/>
      <c r="U927" s="247"/>
      <c r="V927" s="247"/>
      <c r="W927" s="247"/>
      <c r="X927" s="247"/>
      <c r="Y927" s="247"/>
      <c r="Z927" s="247"/>
      <c r="AA927" s="247"/>
      <c r="AB927" s="247"/>
      <c r="AC927" s="247"/>
    </row>
    <row r="928">
      <c r="A928" s="463"/>
      <c r="B928" s="247"/>
      <c r="C928" s="247"/>
      <c r="D928" s="247"/>
      <c r="E928" s="247"/>
      <c r="F928" s="141"/>
      <c r="G928" s="39"/>
      <c r="H928" s="39"/>
      <c r="I928" s="36"/>
      <c r="J928" s="37"/>
      <c r="K928" s="37"/>
      <c r="L928" s="40"/>
      <c r="M928" s="37"/>
      <c r="N928" s="37"/>
      <c r="O928" s="40"/>
      <c r="P928" s="37"/>
      <c r="Q928" s="436"/>
      <c r="R928" s="247"/>
      <c r="S928" s="247"/>
      <c r="T928" s="247"/>
      <c r="U928" s="247"/>
      <c r="V928" s="247"/>
      <c r="W928" s="247"/>
      <c r="X928" s="247"/>
      <c r="Y928" s="247"/>
      <c r="Z928" s="247"/>
      <c r="AA928" s="247"/>
      <c r="AB928" s="247"/>
      <c r="AC928" s="247"/>
    </row>
    <row r="929">
      <c r="A929" s="463"/>
      <c r="B929" s="247"/>
      <c r="C929" s="247"/>
      <c r="D929" s="247"/>
      <c r="E929" s="247"/>
      <c r="F929" s="141"/>
      <c r="G929" s="39"/>
      <c r="H929" s="39"/>
      <c r="I929" s="36"/>
      <c r="J929" s="37"/>
      <c r="K929" s="37"/>
      <c r="L929" s="40"/>
      <c r="M929" s="37"/>
      <c r="N929" s="37"/>
      <c r="O929" s="40"/>
      <c r="P929" s="37"/>
      <c r="Q929" s="436"/>
      <c r="R929" s="247"/>
      <c r="S929" s="247"/>
      <c r="T929" s="247"/>
      <c r="U929" s="247"/>
      <c r="V929" s="247"/>
      <c r="W929" s="247"/>
      <c r="X929" s="247"/>
      <c r="Y929" s="247"/>
      <c r="Z929" s="247"/>
      <c r="AA929" s="247"/>
      <c r="AB929" s="247"/>
      <c r="AC929" s="247"/>
    </row>
    <row r="930">
      <c r="A930" s="463"/>
      <c r="B930" s="247"/>
      <c r="C930" s="247"/>
      <c r="D930" s="247"/>
      <c r="E930" s="247"/>
      <c r="F930" s="141"/>
      <c r="G930" s="39"/>
      <c r="H930" s="39"/>
      <c r="I930" s="36"/>
      <c r="J930" s="37"/>
      <c r="K930" s="37"/>
      <c r="L930" s="40"/>
      <c r="M930" s="37"/>
      <c r="N930" s="37"/>
      <c r="O930" s="40"/>
      <c r="P930" s="37"/>
      <c r="Q930" s="436"/>
      <c r="R930" s="247"/>
      <c r="S930" s="247"/>
      <c r="T930" s="247"/>
      <c r="U930" s="247"/>
      <c r="V930" s="247"/>
      <c r="W930" s="247"/>
      <c r="X930" s="247"/>
      <c r="Y930" s="247"/>
      <c r="Z930" s="247"/>
      <c r="AA930" s="247"/>
      <c r="AB930" s="247"/>
      <c r="AC930" s="247"/>
    </row>
    <row r="931">
      <c r="A931" s="463"/>
      <c r="B931" s="247"/>
      <c r="C931" s="247"/>
      <c r="D931" s="247"/>
      <c r="E931" s="247"/>
      <c r="F931" s="141"/>
      <c r="G931" s="39"/>
      <c r="H931" s="39"/>
      <c r="I931" s="36"/>
      <c r="J931" s="37"/>
      <c r="K931" s="37"/>
      <c r="L931" s="40"/>
      <c r="M931" s="37"/>
      <c r="N931" s="37"/>
      <c r="O931" s="40"/>
      <c r="P931" s="37"/>
      <c r="Q931" s="436"/>
      <c r="R931" s="247"/>
      <c r="S931" s="247"/>
      <c r="T931" s="247"/>
      <c r="U931" s="247"/>
      <c r="V931" s="247"/>
      <c r="W931" s="247"/>
      <c r="X931" s="247"/>
      <c r="Y931" s="247"/>
      <c r="Z931" s="247"/>
      <c r="AA931" s="247"/>
      <c r="AB931" s="247"/>
      <c r="AC931" s="247"/>
    </row>
    <row r="932">
      <c r="A932" s="463"/>
      <c r="B932" s="247"/>
      <c r="C932" s="247"/>
      <c r="D932" s="247"/>
      <c r="E932" s="247"/>
      <c r="F932" s="141"/>
      <c r="G932" s="39"/>
      <c r="H932" s="39"/>
      <c r="I932" s="36"/>
      <c r="J932" s="37"/>
      <c r="K932" s="37"/>
      <c r="L932" s="40"/>
      <c r="M932" s="37"/>
      <c r="N932" s="37"/>
      <c r="O932" s="40"/>
      <c r="P932" s="37"/>
      <c r="Q932" s="436"/>
      <c r="R932" s="247"/>
      <c r="S932" s="247"/>
      <c r="T932" s="247"/>
      <c r="U932" s="247"/>
      <c r="V932" s="247"/>
      <c r="W932" s="247"/>
      <c r="X932" s="247"/>
      <c r="Y932" s="247"/>
      <c r="Z932" s="247"/>
      <c r="AA932" s="247"/>
      <c r="AB932" s="247"/>
      <c r="AC932" s="247"/>
    </row>
    <row r="933">
      <c r="A933" s="463"/>
      <c r="B933" s="247"/>
      <c r="C933" s="247"/>
      <c r="D933" s="247"/>
      <c r="E933" s="247"/>
      <c r="F933" s="141"/>
      <c r="G933" s="39"/>
      <c r="H933" s="39"/>
      <c r="I933" s="36"/>
      <c r="J933" s="37"/>
      <c r="K933" s="37"/>
      <c r="L933" s="40"/>
      <c r="M933" s="37"/>
      <c r="N933" s="37"/>
      <c r="O933" s="40"/>
      <c r="P933" s="37"/>
      <c r="Q933" s="436"/>
      <c r="R933" s="247"/>
      <c r="S933" s="247"/>
      <c r="T933" s="247"/>
      <c r="U933" s="247"/>
      <c r="V933" s="247"/>
      <c r="W933" s="247"/>
      <c r="X933" s="247"/>
      <c r="Y933" s="247"/>
      <c r="Z933" s="247"/>
      <c r="AA933" s="247"/>
      <c r="AB933" s="247"/>
      <c r="AC933" s="247"/>
    </row>
    <row r="934">
      <c r="A934" s="463"/>
      <c r="B934" s="247"/>
      <c r="C934" s="247"/>
      <c r="D934" s="247"/>
      <c r="E934" s="247"/>
      <c r="F934" s="141"/>
      <c r="G934" s="39"/>
      <c r="H934" s="39"/>
      <c r="I934" s="36"/>
      <c r="J934" s="37"/>
      <c r="K934" s="37"/>
      <c r="L934" s="40"/>
      <c r="M934" s="37"/>
      <c r="N934" s="37"/>
      <c r="O934" s="40"/>
      <c r="P934" s="37"/>
      <c r="Q934" s="436"/>
      <c r="R934" s="247"/>
      <c r="S934" s="247"/>
      <c r="T934" s="247"/>
      <c r="U934" s="247"/>
      <c r="V934" s="247"/>
      <c r="W934" s="247"/>
      <c r="X934" s="247"/>
      <c r="Y934" s="247"/>
      <c r="Z934" s="247"/>
      <c r="AA934" s="247"/>
      <c r="AB934" s="247"/>
      <c r="AC934" s="247"/>
    </row>
    <row r="935">
      <c r="A935" s="463"/>
      <c r="B935" s="247"/>
      <c r="C935" s="247"/>
      <c r="D935" s="247"/>
      <c r="E935" s="247"/>
      <c r="F935" s="141"/>
      <c r="G935" s="39"/>
      <c r="H935" s="39"/>
      <c r="I935" s="36"/>
      <c r="J935" s="37"/>
      <c r="K935" s="37"/>
      <c r="L935" s="40"/>
      <c r="M935" s="37"/>
      <c r="N935" s="37"/>
      <c r="O935" s="40"/>
      <c r="P935" s="37"/>
      <c r="Q935" s="436"/>
      <c r="R935" s="247"/>
      <c r="S935" s="247"/>
      <c r="T935" s="247"/>
      <c r="U935" s="247"/>
      <c r="V935" s="247"/>
      <c r="W935" s="247"/>
      <c r="X935" s="247"/>
      <c r="Y935" s="247"/>
      <c r="Z935" s="247"/>
      <c r="AA935" s="247"/>
      <c r="AB935" s="247"/>
      <c r="AC935" s="247"/>
    </row>
    <row r="936">
      <c r="A936" s="463"/>
      <c r="B936" s="247"/>
      <c r="C936" s="247"/>
      <c r="D936" s="247"/>
      <c r="E936" s="247"/>
      <c r="F936" s="141"/>
      <c r="G936" s="39"/>
      <c r="H936" s="39"/>
      <c r="I936" s="36"/>
      <c r="J936" s="37"/>
      <c r="K936" s="37"/>
      <c r="L936" s="40"/>
      <c r="M936" s="37"/>
      <c r="N936" s="37"/>
      <c r="O936" s="40"/>
      <c r="P936" s="37"/>
      <c r="Q936" s="436"/>
      <c r="R936" s="247"/>
      <c r="S936" s="247"/>
      <c r="T936" s="247"/>
      <c r="U936" s="247"/>
      <c r="V936" s="247"/>
      <c r="W936" s="247"/>
      <c r="X936" s="247"/>
      <c r="Y936" s="247"/>
      <c r="Z936" s="247"/>
      <c r="AA936" s="247"/>
      <c r="AB936" s="247"/>
      <c r="AC936" s="247"/>
    </row>
    <row r="937">
      <c r="A937" s="463"/>
      <c r="B937" s="247"/>
      <c r="C937" s="247"/>
      <c r="D937" s="247"/>
      <c r="E937" s="247"/>
      <c r="F937" s="141"/>
      <c r="G937" s="39"/>
      <c r="H937" s="39"/>
      <c r="I937" s="36"/>
      <c r="J937" s="37"/>
      <c r="K937" s="37"/>
      <c r="L937" s="40"/>
      <c r="M937" s="37"/>
      <c r="N937" s="37"/>
      <c r="O937" s="40"/>
      <c r="P937" s="37"/>
      <c r="Q937" s="436"/>
      <c r="R937" s="247"/>
      <c r="S937" s="247"/>
      <c r="T937" s="247"/>
      <c r="U937" s="247"/>
      <c r="V937" s="247"/>
      <c r="W937" s="247"/>
      <c r="X937" s="247"/>
      <c r="Y937" s="247"/>
      <c r="Z937" s="247"/>
      <c r="AA937" s="247"/>
      <c r="AB937" s="247"/>
      <c r="AC937" s="247"/>
    </row>
    <row r="938">
      <c r="A938" s="463"/>
      <c r="B938" s="247"/>
      <c r="C938" s="247"/>
      <c r="D938" s="247"/>
      <c r="E938" s="247"/>
      <c r="F938" s="141"/>
      <c r="G938" s="39"/>
      <c r="H938" s="39"/>
      <c r="I938" s="36"/>
      <c r="J938" s="37"/>
      <c r="K938" s="37"/>
      <c r="L938" s="40"/>
      <c r="M938" s="37"/>
      <c r="N938" s="37"/>
      <c r="O938" s="40"/>
      <c r="P938" s="37"/>
      <c r="Q938" s="436"/>
      <c r="R938" s="247"/>
      <c r="S938" s="247"/>
      <c r="T938" s="247"/>
      <c r="U938" s="247"/>
      <c r="V938" s="247"/>
      <c r="W938" s="247"/>
      <c r="X938" s="247"/>
      <c r="Y938" s="247"/>
      <c r="Z938" s="247"/>
      <c r="AA938" s="247"/>
      <c r="AB938" s="247"/>
      <c r="AC938" s="247"/>
    </row>
    <row r="939">
      <c r="A939" s="463"/>
      <c r="B939" s="247"/>
      <c r="C939" s="247"/>
      <c r="D939" s="247"/>
      <c r="E939" s="247"/>
      <c r="F939" s="141"/>
      <c r="G939" s="39"/>
      <c r="H939" s="39"/>
      <c r="I939" s="36"/>
      <c r="J939" s="37"/>
      <c r="K939" s="37"/>
      <c r="L939" s="40"/>
      <c r="M939" s="37"/>
      <c r="N939" s="37"/>
      <c r="O939" s="40"/>
      <c r="P939" s="37"/>
      <c r="Q939" s="436"/>
      <c r="R939" s="247"/>
      <c r="S939" s="247"/>
      <c r="T939" s="247"/>
      <c r="U939" s="247"/>
      <c r="V939" s="247"/>
      <c r="W939" s="247"/>
      <c r="X939" s="247"/>
      <c r="Y939" s="247"/>
      <c r="Z939" s="247"/>
      <c r="AA939" s="247"/>
      <c r="AB939" s="247"/>
      <c r="AC939" s="247"/>
    </row>
    <row r="940">
      <c r="A940" s="463"/>
      <c r="B940" s="247"/>
      <c r="C940" s="247"/>
      <c r="D940" s="247"/>
      <c r="E940" s="247"/>
      <c r="F940" s="141"/>
      <c r="G940" s="39"/>
      <c r="H940" s="39"/>
      <c r="I940" s="40"/>
      <c r="J940" s="39"/>
      <c r="K940" s="39"/>
      <c r="L940" s="40"/>
      <c r="M940" s="37"/>
      <c r="N940" s="37"/>
      <c r="O940" s="40"/>
      <c r="P940" s="37"/>
      <c r="Q940" s="436"/>
      <c r="R940" s="247"/>
      <c r="S940" s="247"/>
      <c r="T940" s="247"/>
      <c r="U940" s="247"/>
      <c r="V940" s="247"/>
      <c r="W940" s="247"/>
      <c r="X940" s="247"/>
      <c r="Y940" s="247"/>
      <c r="Z940" s="247"/>
      <c r="AA940" s="247"/>
      <c r="AB940" s="247"/>
      <c r="AC940" s="247"/>
    </row>
    <row r="941">
      <c r="A941" s="463"/>
      <c r="B941" s="247"/>
      <c r="C941" s="247"/>
      <c r="D941" s="247"/>
      <c r="E941" s="247"/>
      <c r="F941" s="141"/>
      <c r="G941" s="39"/>
      <c r="H941" s="39"/>
      <c r="I941" s="40"/>
      <c r="J941" s="39"/>
      <c r="K941" s="39"/>
      <c r="L941" s="40"/>
      <c r="M941" s="37"/>
      <c r="N941" s="37"/>
      <c r="O941" s="40"/>
      <c r="P941" s="37"/>
      <c r="Q941" s="436"/>
      <c r="R941" s="247"/>
      <c r="S941" s="247"/>
      <c r="T941" s="247"/>
      <c r="U941" s="247"/>
      <c r="V941" s="247"/>
      <c r="W941" s="247"/>
      <c r="X941" s="247"/>
      <c r="Y941" s="247"/>
      <c r="Z941" s="247"/>
      <c r="AA941" s="247"/>
      <c r="AB941" s="247"/>
      <c r="AC941" s="247"/>
    </row>
    <row r="942">
      <c r="A942" s="463"/>
      <c r="B942" s="247"/>
      <c r="C942" s="247"/>
      <c r="D942" s="247"/>
      <c r="E942" s="247"/>
      <c r="F942" s="141"/>
      <c r="G942" s="37"/>
      <c r="H942" s="37"/>
      <c r="I942" s="40"/>
      <c r="J942" s="39"/>
      <c r="K942" s="39"/>
      <c r="L942" s="40"/>
      <c r="M942" s="37"/>
      <c r="N942" s="37"/>
      <c r="O942" s="40"/>
      <c r="P942" s="37"/>
      <c r="Q942" s="436"/>
      <c r="R942" s="247"/>
      <c r="S942" s="247"/>
      <c r="T942" s="247"/>
      <c r="U942" s="247"/>
      <c r="V942" s="247"/>
      <c r="W942" s="247"/>
      <c r="X942" s="247"/>
      <c r="Y942" s="247"/>
      <c r="Z942" s="247"/>
      <c r="AA942" s="247"/>
      <c r="AB942" s="247"/>
      <c r="AC942" s="247"/>
    </row>
    <row r="943">
      <c r="A943" s="463"/>
      <c r="B943" s="247"/>
      <c r="C943" s="247"/>
      <c r="D943" s="247"/>
      <c r="E943" s="247"/>
      <c r="F943" s="141"/>
      <c r="G943" s="37"/>
      <c r="H943" s="37"/>
      <c r="I943" s="40"/>
      <c r="J943" s="39"/>
      <c r="K943" s="39"/>
      <c r="L943" s="40"/>
      <c r="M943" s="37"/>
      <c r="N943" s="37"/>
      <c r="O943" s="40"/>
      <c r="P943" s="37"/>
      <c r="Q943" s="436"/>
      <c r="R943" s="247"/>
      <c r="S943" s="247"/>
      <c r="T943" s="247"/>
      <c r="U943" s="247"/>
      <c r="V943" s="247"/>
      <c r="W943" s="247"/>
      <c r="X943" s="247"/>
      <c r="Y943" s="247"/>
      <c r="Z943" s="247"/>
      <c r="AA943" s="247"/>
      <c r="AB943" s="247"/>
      <c r="AC943" s="247"/>
    </row>
    <row r="944">
      <c r="A944" s="463"/>
      <c r="B944" s="247"/>
      <c r="C944" s="247"/>
      <c r="D944" s="247"/>
      <c r="E944" s="247"/>
      <c r="F944" s="40"/>
      <c r="G944" s="37"/>
      <c r="H944" s="37"/>
      <c r="I944" s="40"/>
      <c r="J944" s="39"/>
      <c r="K944" s="39"/>
      <c r="L944" s="40"/>
      <c r="M944" s="37"/>
      <c r="N944" s="37"/>
      <c r="O944" s="40"/>
      <c r="P944" s="37"/>
      <c r="Q944" s="436"/>
      <c r="R944" s="247"/>
      <c r="S944" s="247"/>
      <c r="T944" s="247"/>
      <c r="U944" s="247"/>
      <c r="V944" s="247"/>
      <c r="W944" s="247"/>
      <c r="X944" s="247"/>
      <c r="Y944" s="247"/>
      <c r="Z944" s="247"/>
      <c r="AA944" s="247"/>
      <c r="AB944" s="247"/>
      <c r="AC944" s="247"/>
    </row>
    <row r="945">
      <c r="A945" s="463"/>
      <c r="B945" s="247"/>
      <c r="C945" s="247"/>
      <c r="D945" s="247"/>
      <c r="E945" s="247"/>
      <c r="F945" s="141"/>
      <c r="G945" s="37"/>
      <c r="H945" s="37"/>
      <c r="I945" s="40"/>
      <c r="J945" s="39"/>
      <c r="K945" s="39"/>
      <c r="L945" s="40"/>
      <c r="M945" s="37"/>
      <c r="N945" s="37"/>
      <c r="O945" s="40"/>
      <c r="P945" s="37"/>
      <c r="Q945" s="436"/>
      <c r="R945" s="247"/>
      <c r="S945" s="247"/>
      <c r="T945" s="247"/>
      <c r="U945" s="247"/>
      <c r="V945" s="247"/>
      <c r="W945" s="247"/>
      <c r="X945" s="247"/>
      <c r="Y945" s="247"/>
      <c r="Z945" s="247"/>
      <c r="AA945" s="247"/>
      <c r="AB945" s="247"/>
      <c r="AC945" s="247"/>
    </row>
    <row r="946">
      <c r="A946" s="463"/>
      <c r="B946" s="247"/>
      <c r="C946" s="247"/>
      <c r="D946" s="247"/>
      <c r="E946" s="247"/>
      <c r="F946" s="40"/>
      <c r="G946" s="37"/>
      <c r="H946" s="37"/>
      <c r="I946" s="40"/>
      <c r="J946" s="39"/>
      <c r="K946" s="39"/>
      <c r="L946" s="40"/>
      <c r="M946" s="37"/>
      <c r="N946" s="37"/>
      <c r="O946" s="40"/>
      <c r="P946" s="37"/>
      <c r="Q946" s="436"/>
      <c r="R946" s="247"/>
      <c r="S946" s="247"/>
      <c r="T946" s="247"/>
      <c r="U946" s="247"/>
      <c r="V946" s="247"/>
      <c r="W946" s="247"/>
      <c r="X946" s="247"/>
      <c r="Y946" s="247"/>
      <c r="Z946" s="247"/>
      <c r="AA946" s="247"/>
      <c r="AB946" s="247"/>
      <c r="AC946" s="247"/>
    </row>
    <row r="947">
      <c r="A947" s="463"/>
      <c r="B947" s="247"/>
      <c r="C947" s="247"/>
      <c r="D947" s="247"/>
      <c r="E947" s="247"/>
      <c r="F947" s="40"/>
      <c r="G947" s="37"/>
      <c r="H947" s="37"/>
      <c r="I947" s="40"/>
      <c r="J947" s="39"/>
      <c r="K947" s="39"/>
      <c r="L947" s="40"/>
      <c r="M947" s="37"/>
      <c r="N947" s="37"/>
      <c r="O947" s="40"/>
      <c r="P947" s="37"/>
      <c r="Q947" s="436"/>
      <c r="R947" s="247"/>
      <c r="S947" s="247"/>
      <c r="T947" s="247"/>
      <c r="U947" s="247"/>
      <c r="V947" s="247"/>
      <c r="W947" s="247"/>
      <c r="X947" s="247"/>
      <c r="Y947" s="247"/>
      <c r="Z947" s="247"/>
      <c r="AA947" s="247"/>
      <c r="AB947" s="247"/>
      <c r="AC947" s="247"/>
    </row>
    <row r="948">
      <c r="A948" s="463"/>
      <c r="B948" s="247"/>
      <c r="C948" s="247"/>
      <c r="D948" s="247"/>
      <c r="E948" s="247"/>
      <c r="F948" s="40"/>
      <c r="G948" s="37"/>
      <c r="H948" s="37"/>
      <c r="I948" s="40"/>
      <c r="J948" s="39"/>
      <c r="K948" s="39"/>
      <c r="L948" s="40"/>
      <c r="M948" s="37"/>
      <c r="N948" s="37"/>
      <c r="O948" s="40"/>
      <c r="P948" s="37"/>
      <c r="Q948" s="436"/>
      <c r="R948" s="247"/>
      <c r="S948" s="247"/>
      <c r="T948" s="247"/>
      <c r="U948" s="247"/>
      <c r="V948" s="247"/>
      <c r="W948" s="247"/>
      <c r="X948" s="247"/>
      <c r="Y948" s="247"/>
      <c r="Z948" s="247"/>
      <c r="AA948" s="247"/>
      <c r="AB948" s="247"/>
      <c r="AC948" s="247"/>
    </row>
    <row r="949">
      <c r="A949" s="463"/>
      <c r="B949" s="247"/>
      <c r="C949" s="247"/>
      <c r="D949" s="247"/>
      <c r="E949" s="247"/>
      <c r="F949" s="40"/>
      <c r="G949" s="37"/>
      <c r="H949" s="37"/>
      <c r="I949" s="40"/>
      <c r="J949" s="39"/>
      <c r="K949" s="39"/>
      <c r="L949" s="40"/>
      <c r="M949" s="37"/>
      <c r="N949" s="37"/>
      <c r="O949" s="40"/>
      <c r="P949" s="37"/>
      <c r="Q949" s="436"/>
      <c r="R949" s="247"/>
      <c r="S949" s="247"/>
      <c r="T949" s="247"/>
      <c r="U949" s="247"/>
      <c r="V949" s="247"/>
      <c r="W949" s="247"/>
      <c r="X949" s="247"/>
      <c r="Y949" s="247"/>
      <c r="Z949" s="247"/>
      <c r="AA949" s="247"/>
      <c r="AB949" s="247"/>
      <c r="AC949" s="247"/>
    </row>
    <row r="950">
      <c r="A950" s="463"/>
      <c r="B950" s="247"/>
      <c r="C950" s="247"/>
      <c r="D950" s="247"/>
      <c r="E950" s="247"/>
      <c r="F950" s="40"/>
      <c r="G950" s="37"/>
      <c r="H950" s="37"/>
      <c r="I950" s="40"/>
      <c r="J950" s="39"/>
      <c r="K950" s="39"/>
      <c r="L950" s="40"/>
      <c r="M950" s="37"/>
      <c r="N950" s="37"/>
      <c r="O950" s="40"/>
      <c r="P950" s="37"/>
      <c r="Q950" s="436"/>
      <c r="R950" s="247"/>
      <c r="S950" s="247"/>
      <c r="T950" s="247"/>
      <c r="U950" s="247"/>
      <c r="V950" s="247"/>
      <c r="W950" s="247"/>
      <c r="X950" s="247"/>
      <c r="Y950" s="247"/>
      <c r="Z950" s="247"/>
      <c r="AA950" s="247"/>
      <c r="AB950" s="247"/>
      <c r="AC950" s="247"/>
    </row>
    <row r="951">
      <c r="A951" s="463"/>
      <c r="B951" s="247"/>
      <c r="C951" s="247"/>
      <c r="D951" s="247"/>
      <c r="E951" s="247"/>
      <c r="F951" s="141"/>
      <c r="G951" s="37"/>
      <c r="H951" s="37"/>
      <c r="I951" s="40"/>
      <c r="J951" s="39"/>
      <c r="K951" s="39"/>
      <c r="L951" s="40"/>
      <c r="M951" s="37"/>
      <c r="N951" s="37"/>
      <c r="O951" s="40"/>
      <c r="P951" s="37"/>
      <c r="Q951" s="436"/>
      <c r="R951" s="247"/>
      <c r="S951" s="247"/>
      <c r="T951" s="247"/>
      <c r="U951" s="247"/>
      <c r="V951" s="247"/>
      <c r="W951" s="247"/>
      <c r="X951" s="247"/>
      <c r="Y951" s="247"/>
      <c r="Z951" s="247"/>
      <c r="AA951" s="247"/>
      <c r="AB951" s="247"/>
      <c r="AC951" s="247"/>
    </row>
    <row r="952">
      <c r="A952" s="463"/>
      <c r="B952" s="247"/>
      <c r="C952" s="247"/>
      <c r="D952" s="247"/>
      <c r="E952" s="247"/>
      <c r="F952" s="40"/>
      <c r="G952" s="37"/>
      <c r="H952" s="37"/>
      <c r="I952" s="40"/>
      <c r="J952" s="39"/>
      <c r="K952" s="39"/>
      <c r="L952" s="40"/>
      <c r="M952" s="37"/>
      <c r="N952" s="37"/>
      <c r="O952" s="40"/>
      <c r="P952" s="37"/>
      <c r="Q952" s="436"/>
      <c r="R952" s="247"/>
      <c r="S952" s="247"/>
      <c r="T952" s="247"/>
      <c r="U952" s="247"/>
      <c r="V952" s="247"/>
      <c r="W952" s="247"/>
      <c r="X952" s="247"/>
      <c r="Y952" s="247"/>
      <c r="Z952" s="247"/>
      <c r="AA952" s="247"/>
      <c r="AB952" s="247"/>
      <c r="AC952" s="247"/>
    </row>
    <row r="953">
      <c r="A953" s="463"/>
      <c r="B953" s="247"/>
      <c r="C953" s="247"/>
      <c r="D953" s="247"/>
      <c r="E953" s="247"/>
      <c r="F953" s="40"/>
      <c r="G953" s="37"/>
      <c r="H953" s="37"/>
      <c r="I953" s="40"/>
      <c r="J953" s="39"/>
      <c r="K953" s="39"/>
      <c r="L953" s="40"/>
      <c r="M953" s="37"/>
      <c r="N953" s="37"/>
      <c r="O953" s="40"/>
      <c r="P953" s="37"/>
      <c r="Q953" s="436"/>
      <c r="R953" s="247"/>
      <c r="S953" s="247"/>
      <c r="T953" s="247"/>
      <c r="U953" s="247"/>
      <c r="V953" s="247"/>
      <c r="W953" s="247"/>
      <c r="X953" s="247"/>
      <c r="Y953" s="247"/>
      <c r="Z953" s="247"/>
      <c r="AA953" s="247"/>
      <c r="AB953" s="247"/>
      <c r="AC953" s="247"/>
    </row>
    <row r="954">
      <c r="A954" s="463"/>
      <c r="B954" s="247"/>
      <c r="C954" s="247"/>
      <c r="D954" s="247"/>
      <c r="E954" s="247"/>
      <c r="F954" s="40"/>
      <c r="G954" s="37"/>
      <c r="H954" s="37"/>
      <c r="I954" s="40"/>
      <c r="J954" s="39"/>
      <c r="K954" s="39"/>
      <c r="L954" s="40"/>
      <c r="M954" s="37"/>
      <c r="N954" s="37"/>
      <c r="O954" s="40"/>
      <c r="P954" s="37"/>
      <c r="Q954" s="436"/>
      <c r="R954" s="247"/>
      <c r="S954" s="247"/>
      <c r="T954" s="247"/>
      <c r="U954" s="247"/>
      <c r="V954" s="247"/>
      <c r="W954" s="247"/>
      <c r="X954" s="247"/>
      <c r="Y954" s="247"/>
      <c r="Z954" s="247"/>
      <c r="AA954" s="247"/>
      <c r="AB954" s="247"/>
      <c r="AC954" s="247"/>
    </row>
    <row r="955">
      <c r="A955" s="463"/>
      <c r="B955" s="247"/>
      <c r="C955" s="247"/>
      <c r="D955" s="247"/>
      <c r="E955" s="247"/>
      <c r="F955" s="40"/>
      <c r="G955" s="37"/>
      <c r="H955" s="37"/>
      <c r="I955" s="40"/>
      <c r="J955" s="39"/>
      <c r="K955" s="39"/>
      <c r="L955" s="40"/>
      <c r="M955" s="37"/>
      <c r="N955" s="37"/>
      <c r="O955" s="40"/>
      <c r="P955" s="37"/>
      <c r="Q955" s="436"/>
      <c r="R955" s="247"/>
      <c r="S955" s="247"/>
      <c r="T955" s="247"/>
      <c r="U955" s="247"/>
      <c r="V955" s="247"/>
      <c r="W955" s="247"/>
      <c r="X955" s="247"/>
      <c r="Y955" s="247"/>
      <c r="Z955" s="247"/>
      <c r="AA955" s="247"/>
      <c r="AB955" s="247"/>
      <c r="AC955" s="247"/>
    </row>
    <row r="956">
      <c r="A956" s="463"/>
      <c r="B956" s="247"/>
      <c r="C956" s="247"/>
      <c r="D956" s="247"/>
      <c r="E956" s="247"/>
      <c r="F956" s="40"/>
      <c r="G956" s="37"/>
      <c r="H956" s="37"/>
      <c r="I956" s="40"/>
      <c r="J956" s="39"/>
      <c r="K956" s="39"/>
      <c r="L956" s="40"/>
      <c r="M956" s="37"/>
      <c r="N956" s="37"/>
      <c r="O956" s="40"/>
      <c r="P956" s="37"/>
      <c r="Q956" s="436"/>
      <c r="R956" s="247"/>
      <c r="S956" s="247"/>
      <c r="T956" s="247"/>
      <c r="U956" s="247"/>
      <c r="V956" s="247"/>
      <c r="W956" s="247"/>
      <c r="X956" s="247"/>
      <c r="Y956" s="247"/>
      <c r="Z956" s="247"/>
      <c r="AA956" s="247"/>
      <c r="AB956" s="247"/>
      <c r="AC956" s="247"/>
    </row>
    <row r="957">
      <c r="A957" s="463"/>
      <c r="B957" s="247"/>
      <c r="C957" s="247"/>
      <c r="D957" s="247"/>
      <c r="E957" s="247"/>
      <c r="F957" s="38"/>
      <c r="G957" s="39"/>
      <c r="H957" s="39"/>
      <c r="I957" s="38"/>
      <c r="J957" s="39"/>
      <c r="K957" s="39"/>
      <c r="L957" s="40"/>
      <c r="M957" s="37"/>
      <c r="N957" s="37"/>
      <c r="O957" s="40"/>
      <c r="P957" s="37"/>
      <c r="Q957" s="436"/>
      <c r="R957" s="247"/>
      <c r="S957" s="247"/>
      <c r="T957" s="247"/>
      <c r="U957" s="247"/>
      <c r="V957" s="247"/>
      <c r="W957" s="247"/>
      <c r="X957" s="247"/>
      <c r="Y957" s="247"/>
      <c r="Z957" s="247"/>
      <c r="AA957" s="247"/>
      <c r="AB957" s="247"/>
      <c r="AC957" s="247"/>
    </row>
    <row r="958">
      <c r="A958" s="463"/>
      <c r="B958" s="247"/>
      <c r="C958" s="247"/>
      <c r="D958" s="247"/>
      <c r="E958" s="247"/>
      <c r="F958" s="38"/>
      <c r="G958" s="39"/>
      <c r="H958" s="39"/>
      <c r="I958" s="38"/>
      <c r="J958" s="39"/>
      <c r="K958" s="39"/>
      <c r="L958" s="40"/>
      <c r="M958" s="37"/>
      <c r="N958" s="37"/>
      <c r="O958" s="40"/>
      <c r="P958" s="37"/>
      <c r="Q958" s="436"/>
      <c r="R958" s="247"/>
      <c r="S958" s="247"/>
      <c r="T958" s="247"/>
      <c r="U958" s="247"/>
      <c r="V958" s="247"/>
      <c r="W958" s="247"/>
      <c r="X958" s="247"/>
      <c r="Y958" s="247"/>
      <c r="Z958" s="247"/>
      <c r="AA958" s="247"/>
      <c r="AB958" s="247"/>
      <c r="AC958" s="247"/>
    </row>
    <row r="959">
      <c r="A959" s="463"/>
      <c r="B959" s="247"/>
      <c r="C959" s="247"/>
      <c r="D959" s="247"/>
      <c r="E959" s="247"/>
      <c r="F959" s="38"/>
      <c r="G959" s="39"/>
      <c r="H959" s="39"/>
      <c r="I959" s="38"/>
      <c r="J959" s="39"/>
      <c r="K959" s="39"/>
      <c r="L959" s="40"/>
      <c r="M959" s="37"/>
      <c r="N959" s="37"/>
      <c r="O959" s="40"/>
      <c r="P959" s="37"/>
      <c r="Q959" s="436"/>
      <c r="R959" s="247"/>
      <c r="S959" s="247"/>
      <c r="T959" s="247"/>
      <c r="U959" s="247"/>
      <c r="V959" s="247"/>
      <c r="W959" s="247"/>
      <c r="X959" s="247"/>
      <c r="Y959" s="247"/>
      <c r="Z959" s="247"/>
      <c r="AA959" s="247"/>
      <c r="AB959" s="247"/>
      <c r="AC959" s="247"/>
    </row>
    <row r="960">
      <c r="A960" s="463"/>
      <c r="B960" s="247"/>
      <c r="C960" s="247"/>
      <c r="D960" s="247"/>
      <c r="E960" s="247"/>
      <c r="F960" s="38"/>
      <c r="G960" s="39"/>
      <c r="H960" s="39"/>
      <c r="I960" s="38"/>
      <c r="J960" s="39"/>
      <c r="K960" s="39"/>
      <c r="L960" s="40"/>
      <c r="M960" s="37"/>
      <c r="N960" s="37"/>
      <c r="O960" s="40"/>
      <c r="P960" s="37"/>
      <c r="Q960" s="436"/>
      <c r="R960" s="247"/>
      <c r="S960" s="247"/>
      <c r="T960" s="247"/>
      <c r="U960" s="247"/>
      <c r="V960" s="247"/>
      <c r="W960" s="247"/>
      <c r="X960" s="247"/>
      <c r="Y960" s="247"/>
      <c r="Z960" s="247"/>
      <c r="AA960" s="247"/>
      <c r="AB960" s="247"/>
      <c r="AC960" s="247"/>
    </row>
    <row r="961">
      <c r="A961" s="463"/>
      <c r="B961" s="247"/>
      <c r="C961" s="247"/>
      <c r="D961" s="247"/>
      <c r="E961" s="247"/>
      <c r="F961" s="38"/>
      <c r="G961" s="39"/>
      <c r="H961" s="39"/>
      <c r="I961" s="38"/>
      <c r="J961" s="39"/>
      <c r="K961" s="39"/>
      <c r="L961" s="40"/>
      <c r="M961" s="37"/>
      <c r="N961" s="37"/>
      <c r="O961" s="40"/>
      <c r="P961" s="37"/>
      <c r="Q961" s="436"/>
      <c r="R961" s="247"/>
      <c r="S961" s="247"/>
      <c r="T961" s="247"/>
      <c r="U961" s="247"/>
      <c r="V961" s="247"/>
      <c r="W961" s="247"/>
      <c r="X961" s="247"/>
      <c r="Y961" s="247"/>
      <c r="Z961" s="247"/>
      <c r="AA961" s="247"/>
      <c r="AB961" s="247"/>
      <c r="AC961" s="247"/>
    </row>
    <row r="962">
      <c r="A962" s="463"/>
      <c r="B962" s="247"/>
      <c r="C962" s="247"/>
      <c r="D962" s="247"/>
      <c r="E962" s="247"/>
      <c r="F962" s="38"/>
      <c r="G962" s="39"/>
      <c r="H962" s="39"/>
      <c r="I962" s="38"/>
      <c r="J962" s="39"/>
      <c r="K962" s="39"/>
      <c r="L962" s="40"/>
      <c r="M962" s="37"/>
      <c r="N962" s="37"/>
      <c r="O962" s="40"/>
      <c r="P962" s="37"/>
      <c r="Q962" s="436"/>
      <c r="R962" s="247"/>
      <c r="S962" s="247"/>
      <c r="T962" s="247"/>
      <c r="U962" s="247"/>
      <c r="V962" s="247"/>
      <c r="W962" s="247"/>
      <c r="X962" s="247"/>
      <c r="Y962" s="247"/>
      <c r="Z962" s="247"/>
      <c r="AA962" s="247"/>
      <c r="AB962" s="247"/>
      <c r="AC962" s="247"/>
    </row>
    <row r="963">
      <c r="A963" s="463"/>
      <c r="B963" s="247"/>
      <c r="C963" s="247"/>
      <c r="D963" s="247"/>
      <c r="E963" s="247"/>
      <c r="F963" s="38"/>
      <c r="G963" s="39"/>
      <c r="H963" s="39"/>
      <c r="I963" s="38"/>
      <c r="J963" s="39"/>
      <c r="K963" s="39"/>
      <c r="L963" s="40"/>
      <c r="M963" s="37"/>
      <c r="N963" s="37"/>
      <c r="O963" s="40"/>
      <c r="P963" s="37"/>
      <c r="Q963" s="436"/>
      <c r="R963" s="247"/>
      <c r="S963" s="247"/>
      <c r="T963" s="247"/>
      <c r="U963" s="247"/>
      <c r="V963" s="247"/>
      <c r="W963" s="247"/>
      <c r="X963" s="247"/>
      <c r="Y963" s="247"/>
      <c r="Z963" s="247"/>
      <c r="AA963" s="247"/>
      <c r="AB963" s="247"/>
      <c r="AC963" s="247"/>
    </row>
    <row r="964">
      <c r="A964" s="463"/>
      <c r="B964" s="247"/>
      <c r="C964" s="247"/>
      <c r="D964" s="247"/>
      <c r="E964" s="247"/>
      <c r="F964" s="38"/>
      <c r="G964" s="39"/>
      <c r="H964" s="39"/>
      <c r="I964" s="38"/>
      <c r="J964" s="39"/>
      <c r="K964" s="39"/>
      <c r="L964" s="40"/>
      <c r="M964" s="37"/>
      <c r="N964" s="37"/>
      <c r="O964" s="40"/>
      <c r="P964" s="37"/>
      <c r="Q964" s="436"/>
      <c r="R964" s="247"/>
      <c r="S964" s="247"/>
      <c r="T964" s="247"/>
      <c r="U964" s="247"/>
      <c r="V964" s="247"/>
      <c r="W964" s="247"/>
      <c r="X964" s="247"/>
      <c r="Y964" s="247"/>
      <c r="Z964" s="247"/>
      <c r="AA964" s="247"/>
      <c r="AB964" s="247"/>
      <c r="AC964" s="247"/>
    </row>
    <row r="965">
      <c r="A965" s="463"/>
      <c r="B965" s="247"/>
      <c r="C965" s="247"/>
      <c r="D965" s="247"/>
      <c r="E965" s="247"/>
      <c r="F965" s="38"/>
      <c r="G965" s="39"/>
      <c r="H965" s="39"/>
      <c r="I965" s="38"/>
      <c r="J965" s="39"/>
      <c r="K965" s="39"/>
      <c r="L965" s="38"/>
      <c r="M965" s="39"/>
      <c r="N965" s="39"/>
      <c r="O965" s="38"/>
      <c r="P965" s="39"/>
      <c r="Q965" s="435"/>
      <c r="R965" s="247"/>
      <c r="S965" s="247"/>
      <c r="T965" s="247"/>
      <c r="U965" s="247"/>
      <c r="V965" s="247"/>
      <c r="W965" s="247"/>
      <c r="X965" s="247"/>
      <c r="Y965" s="247"/>
      <c r="Z965" s="247"/>
      <c r="AA965" s="247"/>
      <c r="AB965" s="247"/>
      <c r="AC965" s="247"/>
    </row>
    <row r="966">
      <c r="A966" s="463"/>
      <c r="B966" s="247"/>
      <c r="C966" s="247"/>
      <c r="D966" s="247"/>
      <c r="E966" s="247"/>
      <c r="F966" s="38"/>
      <c r="G966" s="39"/>
      <c r="H966" s="39"/>
      <c r="I966" s="38"/>
      <c r="J966" s="39"/>
      <c r="K966" s="39"/>
      <c r="L966" s="38"/>
      <c r="M966" s="39"/>
      <c r="N966" s="39"/>
      <c r="O966" s="38"/>
      <c r="P966" s="39"/>
      <c r="Q966" s="435"/>
      <c r="R966" s="247"/>
      <c r="S966" s="247"/>
      <c r="T966" s="247"/>
      <c r="U966" s="247"/>
      <c r="V966" s="247"/>
      <c r="W966" s="247"/>
      <c r="X966" s="247"/>
      <c r="Y966" s="247"/>
      <c r="Z966" s="247"/>
      <c r="AA966" s="247"/>
      <c r="AB966" s="247"/>
      <c r="AC966" s="247"/>
    </row>
    <row r="967">
      <c r="A967" s="463"/>
      <c r="B967" s="247"/>
      <c r="C967" s="247"/>
      <c r="D967" s="247"/>
      <c r="E967" s="247"/>
      <c r="F967" s="38"/>
      <c r="G967" s="39"/>
      <c r="H967" s="39"/>
      <c r="I967" s="38"/>
      <c r="J967" s="39"/>
      <c r="K967" s="39"/>
      <c r="L967" s="38"/>
      <c r="M967" s="39"/>
      <c r="N967" s="39"/>
      <c r="O967" s="38"/>
      <c r="P967" s="39"/>
      <c r="Q967" s="435"/>
      <c r="R967" s="247"/>
      <c r="S967" s="247"/>
      <c r="T967" s="247"/>
      <c r="U967" s="247"/>
      <c r="V967" s="247"/>
      <c r="W967" s="247"/>
      <c r="X967" s="247"/>
      <c r="Y967" s="247"/>
      <c r="Z967" s="247"/>
      <c r="AA967" s="247"/>
      <c r="AB967" s="247"/>
      <c r="AC967" s="247"/>
    </row>
    <row r="968">
      <c r="A968" s="463"/>
      <c r="B968" s="247"/>
      <c r="C968" s="247"/>
      <c r="D968" s="247"/>
      <c r="E968" s="247"/>
      <c r="F968" s="38"/>
      <c r="G968" s="39"/>
      <c r="H968" s="39"/>
      <c r="I968" s="38"/>
      <c r="J968" s="39"/>
      <c r="K968" s="39"/>
      <c r="L968" s="38"/>
      <c r="M968" s="39"/>
      <c r="N968" s="39"/>
      <c r="O968" s="38"/>
      <c r="P968" s="39"/>
      <c r="Q968" s="435"/>
      <c r="R968" s="247"/>
      <c r="S968" s="247"/>
      <c r="T968" s="247"/>
      <c r="U968" s="247"/>
      <c r="V968" s="247"/>
      <c r="W968" s="247"/>
      <c r="X968" s="247"/>
      <c r="Y968" s="247"/>
      <c r="Z968" s="247"/>
      <c r="AA968" s="247"/>
      <c r="AB968" s="247"/>
      <c r="AC968" s="247"/>
    </row>
    <row r="969">
      <c r="A969" s="463"/>
      <c r="B969" s="247"/>
      <c r="C969" s="247"/>
      <c r="D969" s="247"/>
      <c r="E969" s="247"/>
      <c r="F969" s="38"/>
      <c r="G969" s="39"/>
      <c r="H969" s="39"/>
      <c r="I969" s="38"/>
      <c r="J969" s="39"/>
      <c r="K969" s="39"/>
      <c r="L969" s="38"/>
      <c r="M969" s="39"/>
      <c r="N969" s="39"/>
      <c r="O969" s="38"/>
      <c r="P969" s="39"/>
      <c r="Q969" s="435"/>
      <c r="R969" s="247"/>
      <c r="S969" s="247"/>
      <c r="T969" s="247"/>
      <c r="U969" s="247"/>
      <c r="V969" s="247"/>
      <c r="W969" s="247"/>
      <c r="X969" s="247"/>
      <c r="Y969" s="247"/>
      <c r="Z969" s="247"/>
      <c r="AA969" s="247"/>
      <c r="AB969" s="247"/>
      <c r="AC969" s="247"/>
    </row>
    <row r="970">
      <c r="A970" s="463"/>
      <c r="B970" s="247"/>
      <c r="C970" s="247"/>
      <c r="D970" s="247"/>
      <c r="E970" s="247"/>
      <c r="F970" s="38"/>
      <c r="G970" s="39"/>
      <c r="H970" s="39"/>
      <c r="I970" s="38"/>
      <c r="J970" s="39"/>
      <c r="K970" s="39"/>
      <c r="L970" s="38"/>
      <c r="M970" s="39"/>
      <c r="N970" s="39"/>
      <c r="O970" s="38"/>
      <c r="P970" s="39"/>
      <c r="Q970" s="435"/>
      <c r="R970" s="247"/>
      <c r="S970" s="247"/>
      <c r="T970" s="247"/>
      <c r="U970" s="247"/>
      <c r="V970" s="247"/>
      <c r="W970" s="247"/>
      <c r="X970" s="247"/>
      <c r="Y970" s="247"/>
      <c r="Z970" s="247"/>
      <c r="AA970" s="247"/>
      <c r="AB970" s="247"/>
      <c r="AC970" s="247"/>
    </row>
    <row r="971">
      <c r="A971" s="463"/>
      <c r="B971" s="247"/>
      <c r="C971" s="247"/>
      <c r="D971" s="247"/>
      <c r="E971" s="247"/>
      <c r="F971" s="38"/>
      <c r="G971" s="39"/>
      <c r="H971" s="39"/>
      <c r="I971" s="38"/>
      <c r="J971" s="39"/>
      <c r="K971" s="39"/>
      <c r="L971" s="38"/>
      <c r="M971" s="39"/>
      <c r="N971" s="39"/>
      <c r="O971" s="38"/>
      <c r="P971" s="39"/>
      <c r="Q971" s="435"/>
      <c r="R971" s="247"/>
      <c r="S971" s="247"/>
      <c r="T971" s="247"/>
      <c r="U971" s="247"/>
      <c r="V971" s="247"/>
      <c r="W971" s="247"/>
      <c r="X971" s="247"/>
      <c r="Y971" s="247"/>
      <c r="Z971" s="247"/>
      <c r="AA971" s="247"/>
      <c r="AB971" s="247"/>
      <c r="AC971" s="247"/>
    </row>
    <row r="972">
      <c r="A972" s="463"/>
      <c r="B972" s="247"/>
      <c r="C972" s="247"/>
      <c r="D972" s="247"/>
      <c r="E972" s="247"/>
      <c r="F972" s="38"/>
      <c r="G972" s="39"/>
      <c r="H972" s="39"/>
      <c r="I972" s="38"/>
      <c r="J972" s="39"/>
      <c r="K972" s="39"/>
      <c r="L972" s="38"/>
      <c r="M972" s="39"/>
      <c r="N972" s="39"/>
      <c r="O972" s="38"/>
      <c r="P972" s="39"/>
      <c r="Q972" s="435"/>
      <c r="R972" s="247"/>
      <c r="S972" s="247"/>
      <c r="T972" s="247"/>
      <c r="U972" s="247"/>
      <c r="V972" s="247"/>
      <c r="W972" s="247"/>
      <c r="X972" s="247"/>
      <c r="Y972" s="247"/>
      <c r="Z972" s="247"/>
      <c r="AA972" s="247"/>
      <c r="AB972" s="247"/>
      <c r="AC972" s="247"/>
    </row>
    <row r="973">
      <c r="A973" s="463"/>
      <c r="B973" s="247"/>
      <c r="C973" s="247"/>
      <c r="D973" s="247"/>
      <c r="E973" s="247"/>
      <c r="F973" s="38"/>
      <c r="G973" s="39"/>
      <c r="H973" s="39"/>
      <c r="I973" s="38"/>
      <c r="J973" s="39"/>
      <c r="K973" s="39"/>
      <c r="L973" s="38"/>
      <c r="M973" s="39"/>
      <c r="N973" s="39"/>
      <c r="O973" s="38"/>
      <c r="P973" s="39"/>
      <c r="Q973" s="435"/>
      <c r="R973" s="247"/>
      <c r="S973" s="247"/>
      <c r="T973" s="247"/>
      <c r="U973" s="247"/>
      <c r="V973" s="247"/>
      <c r="W973" s="247"/>
      <c r="X973" s="247"/>
      <c r="Y973" s="247"/>
      <c r="Z973" s="247"/>
      <c r="AA973" s="247"/>
      <c r="AB973" s="247"/>
      <c r="AC973" s="247"/>
    </row>
    <row r="974">
      <c r="A974" s="463"/>
      <c r="B974" s="247"/>
      <c r="C974" s="247"/>
      <c r="D974" s="247"/>
      <c r="E974" s="247"/>
      <c r="F974" s="38"/>
      <c r="G974" s="39"/>
      <c r="H974" s="39"/>
      <c r="I974" s="38"/>
      <c r="J974" s="39"/>
      <c r="K974" s="39"/>
      <c r="L974" s="38"/>
      <c r="M974" s="39"/>
      <c r="N974" s="39"/>
      <c r="O974" s="38"/>
      <c r="P974" s="39"/>
      <c r="Q974" s="435"/>
      <c r="R974" s="247"/>
      <c r="S974" s="247"/>
      <c r="T974" s="247"/>
      <c r="U974" s="247"/>
      <c r="V974" s="247"/>
      <c r="W974" s="247"/>
      <c r="X974" s="247"/>
      <c r="Y974" s="247"/>
      <c r="Z974" s="247"/>
      <c r="AA974" s="247"/>
      <c r="AB974" s="247"/>
      <c r="AC974" s="247"/>
    </row>
    <row r="975">
      <c r="A975" s="463"/>
      <c r="B975" s="247"/>
      <c r="C975" s="247"/>
      <c r="D975" s="247"/>
      <c r="E975" s="247"/>
      <c r="F975" s="38"/>
      <c r="G975" s="39"/>
      <c r="H975" s="39"/>
      <c r="I975" s="38"/>
      <c r="J975" s="39"/>
      <c r="K975" s="39"/>
      <c r="L975" s="38"/>
      <c r="M975" s="39"/>
      <c r="N975" s="39"/>
      <c r="O975" s="38"/>
      <c r="P975" s="39"/>
      <c r="Q975" s="435"/>
      <c r="R975" s="247"/>
      <c r="S975" s="247"/>
      <c r="T975" s="247"/>
      <c r="U975" s="247"/>
      <c r="V975" s="247"/>
      <c r="W975" s="247"/>
      <c r="X975" s="247"/>
      <c r="Y975" s="247"/>
      <c r="Z975" s="247"/>
      <c r="AA975" s="247"/>
      <c r="AB975" s="247"/>
      <c r="AC975" s="247"/>
    </row>
    <row r="976">
      <c r="A976" s="463"/>
      <c r="B976" s="247"/>
      <c r="C976" s="247"/>
      <c r="D976" s="247"/>
      <c r="E976" s="247"/>
      <c r="F976" s="38"/>
      <c r="G976" s="39"/>
      <c r="H976" s="39"/>
      <c r="I976" s="38"/>
      <c r="J976" s="39"/>
      <c r="K976" s="39"/>
      <c r="L976" s="38"/>
      <c r="M976" s="39"/>
      <c r="N976" s="39"/>
      <c r="O976" s="38"/>
      <c r="P976" s="39"/>
      <c r="Q976" s="435"/>
      <c r="R976" s="247"/>
      <c r="S976" s="247"/>
      <c r="T976" s="247"/>
      <c r="U976" s="247"/>
      <c r="V976" s="247"/>
      <c r="W976" s="247"/>
      <c r="X976" s="247"/>
      <c r="Y976" s="247"/>
      <c r="Z976" s="247"/>
      <c r="AA976" s="247"/>
      <c r="AB976" s="247"/>
      <c r="AC976" s="247"/>
    </row>
    <row r="977">
      <c r="A977" s="463"/>
      <c r="B977" s="247"/>
      <c r="C977" s="247"/>
      <c r="D977" s="247"/>
      <c r="E977" s="247"/>
      <c r="F977" s="38"/>
      <c r="G977" s="39"/>
      <c r="H977" s="39"/>
      <c r="I977" s="38"/>
      <c r="J977" s="39"/>
      <c r="K977" s="39"/>
      <c r="L977" s="38"/>
      <c r="M977" s="39"/>
      <c r="N977" s="39"/>
      <c r="O977" s="38"/>
      <c r="P977" s="39"/>
      <c r="Q977" s="435"/>
      <c r="R977" s="247"/>
      <c r="S977" s="247"/>
      <c r="T977" s="247"/>
      <c r="U977" s="247"/>
      <c r="V977" s="247"/>
      <c r="W977" s="247"/>
      <c r="X977" s="247"/>
      <c r="Y977" s="247"/>
      <c r="Z977" s="247"/>
      <c r="AA977" s="247"/>
      <c r="AB977" s="247"/>
      <c r="AC977" s="247"/>
    </row>
    <row r="978">
      <c r="A978" s="463"/>
      <c r="B978" s="247"/>
      <c r="C978" s="247"/>
      <c r="D978" s="247"/>
      <c r="E978" s="247"/>
      <c r="F978" s="38"/>
      <c r="G978" s="39"/>
      <c r="H978" s="39"/>
      <c r="I978" s="38"/>
      <c r="J978" s="39"/>
      <c r="K978" s="39"/>
      <c r="L978" s="38"/>
      <c r="M978" s="39"/>
      <c r="N978" s="39"/>
      <c r="O978" s="38"/>
      <c r="P978" s="39"/>
      <c r="Q978" s="435"/>
      <c r="R978" s="247"/>
      <c r="S978" s="247"/>
      <c r="T978" s="247"/>
      <c r="U978" s="247"/>
      <c r="V978" s="247"/>
      <c r="W978" s="247"/>
      <c r="X978" s="247"/>
      <c r="Y978" s="247"/>
      <c r="Z978" s="247"/>
      <c r="AA978" s="247"/>
      <c r="AB978" s="247"/>
      <c r="AC978" s="247"/>
    </row>
    <row r="979">
      <c r="A979" s="463"/>
      <c r="B979" s="247"/>
      <c r="C979" s="247"/>
      <c r="D979" s="247"/>
      <c r="E979" s="247"/>
      <c r="F979" s="38"/>
      <c r="G979" s="39"/>
      <c r="H979" s="39"/>
      <c r="I979" s="38"/>
      <c r="J979" s="39"/>
      <c r="K979" s="39"/>
      <c r="L979" s="38"/>
      <c r="M979" s="39"/>
      <c r="N979" s="39"/>
      <c r="O979" s="38"/>
      <c r="P979" s="39"/>
      <c r="Q979" s="435"/>
      <c r="R979" s="247"/>
      <c r="S979" s="247"/>
      <c r="T979" s="247"/>
      <c r="U979" s="247"/>
      <c r="V979" s="247"/>
      <c r="W979" s="247"/>
      <c r="X979" s="247"/>
      <c r="Y979" s="247"/>
      <c r="Z979" s="247"/>
      <c r="AA979" s="247"/>
      <c r="AB979" s="247"/>
      <c r="AC979" s="247"/>
    </row>
    <row r="980">
      <c r="A980" s="463"/>
      <c r="B980" s="247"/>
      <c r="C980" s="247"/>
      <c r="D980" s="247"/>
      <c r="E980" s="247"/>
      <c r="F980" s="38"/>
      <c r="G980" s="39"/>
      <c r="H980" s="39"/>
      <c r="I980" s="38"/>
      <c r="J980" s="39"/>
      <c r="K980" s="39"/>
      <c r="L980" s="38"/>
      <c r="M980" s="39"/>
      <c r="N980" s="39"/>
      <c r="O980" s="38"/>
      <c r="P980" s="39"/>
      <c r="Q980" s="435"/>
      <c r="R980" s="247"/>
      <c r="S980" s="247"/>
      <c r="T980" s="247"/>
      <c r="U980" s="247"/>
      <c r="V980" s="247"/>
      <c r="W980" s="247"/>
      <c r="X980" s="247"/>
      <c r="Y980" s="247"/>
      <c r="Z980" s="247"/>
      <c r="AA980" s="247"/>
      <c r="AB980" s="247"/>
      <c r="AC980" s="247"/>
    </row>
    <row r="981">
      <c r="A981" s="463"/>
      <c r="B981" s="247"/>
      <c r="C981" s="247"/>
      <c r="D981" s="247"/>
      <c r="E981" s="247"/>
      <c r="F981" s="38"/>
      <c r="G981" s="39"/>
      <c r="H981" s="39"/>
      <c r="I981" s="38"/>
      <c r="J981" s="39"/>
      <c r="K981" s="39"/>
      <c r="L981" s="38"/>
      <c r="M981" s="39"/>
      <c r="N981" s="39"/>
      <c r="O981" s="38"/>
      <c r="P981" s="39"/>
      <c r="Q981" s="435"/>
      <c r="R981" s="247"/>
      <c r="S981" s="247"/>
      <c r="T981" s="247"/>
      <c r="U981" s="247"/>
      <c r="V981" s="247"/>
      <c r="W981" s="247"/>
      <c r="X981" s="247"/>
      <c r="Y981" s="247"/>
      <c r="Z981" s="247"/>
      <c r="AA981" s="247"/>
      <c r="AB981" s="247"/>
      <c r="AC981" s="247"/>
    </row>
    <row r="982">
      <c r="A982" s="463"/>
      <c r="B982" s="247"/>
      <c r="C982" s="247"/>
      <c r="D982" s="247"/>
      <c r="E982" s="247"/>
      <c r="F982" s="38"/>
      <c r="G982" s="39"/>
      <c r="H982" s="39"/>
      <c r="I982" s="38"/>
      <c r="J982" s="39"/>
      <c r="K982" s="39"/>
      <c r="L982" s="38"/>
      <c r="M982" s="39"/>
      <c r="N982" s="39"/>
      <c r="O982" s="38"/>
      <c r="P982" s="39"/>
      <c r="Q982" s="435"/>
      <c r="R982" s="247"/>
      <c r="S982" s="247"/>
      <c r="T982" s="247"/>
      <c r="U982" s="247"/>
      <c r="V982" s="247"/>
      <c r="W982" s="247"/>
      <c r="X982" s="247"/>
      <c r="Y982" s="247"/>
      <c r="Z982" s="247"/>
      <c r="AA982" s="247"/>
      <c r="AB982" s="247"/>
      <c r="AC982" s="247"/>
    </row>
    <row r="983">
      <c r="A983" s="463"/>
      <c r="B983" s="247"/>
      <c r="C983" s="247"/>
      <c r="D983" s="247"/>
      <c r="E983" s="247"/>
      <c r="F983" s="38"/>
      <c r="G983" s="39"/>
      <c r="H983" s="39"/>
      <c r="I983" s="38"/>
      <c r="J983" s="39"/>
      <c r="K983" s="39"/>
      <c r="L983" s="38"/>
      <c r="M983" s="39"/>
      <c r="N983" s="39"/>
      <c r="O983" s="38"/>
      <c r="P983" s="39"/>
      <c r="Q983" s="435"/>
      <c r="R983" s="247"/>
      <c r="S983" s="247"/>
      <c r="T983" s="247"/>
      <c r="U983" s="247"/>
      <c r="V983" s="247"/>
      <c r="W983" s="247"/>
      <c r="X983" s="247"/>
      <c r="Y983" s="247"/>
      <c r="Z983" s="247"/>
      <c r="AA983" s="247"/>
      <c r="AB983" s="247"/>
      <c r="AC983" s="247"/>
    </row>
    <row r="984">
      <c r="A984" s="463"/>
      <c r="B984" s="247"/>
      <c r="C984" s="247"/>
      <c r="D984" s="247"/>
      <c r="E984" s="247"/>
      <c r="F984" s="38"/>
      <c r="G984" s="39"/>
      <c r="H984" s="39"/>
      <c r="I984" s="38"/>
      <c r="J984" s="39"/>
      <c r="K984" s="39"/>
      <c r="L984" s="38"/>
      <c r="M984" s="39"/>
      <c r="N984" s="39"/>
      <c r="O984" s="38"/>
      <c r="P984" s="39"/>
      <c r="Q984" s="435"/>
      <c r="R984" s="247"/>
      <c r="S984" s="247"/>
      <c r="T984" s="247"/>
      <c r="U984" s="247"/>
      <c r="V984" s="247"/>
      <c r="W984" s="247"/>
      <c r="X984" s="247"/>
      <c r="Y984" s="247"/>
      <c r="Z984" s="247"/>
      <c r="AA984" s="247"/>
      <c r="AB984" s="247"/>
      <c r="AC984" s="247"/>
    </row>
    <row r="985">
      <c r="A985" s="463"/>
      <c r="B985" s="247"/>
      <c r="C985" s="247"/>
      <c r="D985" s="247"/>
      <c r="E985" s="247"/>
      <c r="F985" s="38"/>
      <c r="G985" s="39"/>
      <c r="H985" s="39"/>
      <c r="I985" s="38"/>
      <c r="J985" s="39"/>
      <c r="K985" s="39"/>
      <c r="L985" s="38"/>
      <c r="M985" s="39"/>
      <c r="N985" s="39"/>
      <c r="O985" s="38"/>
      <c r="P985" s="39"/>
      <c r="Q985" s="435"/>
      <c r="R985" s="247"/>
      <c r="S985" s="247"/>
      <c r="T985" s="247"/>
      <c r="U985" s="247"/>
      <c r="V985" s="247"/>
      <c r="W985" s="247"/>
      <c r="X985" s="247"/>
      <c r="Y985" s="247"/>
      <c r="Z985" s="247"/>
      <c r="AA985" s="247"/>
      <c r="AB985" s="247"/>
      <c r="AC985" s="247"/>
    </row>
    <row r="986">
      <c r="A986" s="463"/>
      <c r="B986" s="247"/>
      <c r="C986" s="247"/>
      <c r="D986" s="247"/>
      <c r="E986" s="247"/>
      <c r="F986" s="38"/>
      <c r="G986" s="39"/>
      <c r="H986" s="39"/>
      <c r="I986" s="38"/>
      <c r="J986" s="39"/>
      <c r="K986" s="39"/>
      <c r="L986" s="38"/>
      <c r="M986" s="39"/>
      <c r="N986" s="39"/>
      <c r="O986" s="38"/>
      <c r="P986" s="39"/>
      <c r="Q986" s="435"/>
      <c r="R986" s="247"/>
      <c r="S986" s="247"/>
      <c r="T986" s="247"/>
      <c r="U986" s="247"/>
      <c r="V986" s="247"/>
      <c r="W986" s="247"/>
      <c r="X986" s="247"/>
      <c r="Y986" s="247"/>
      <c r="Z986" s="247"/>
      <c r="AA986" s="247"/>
      <c r="AB986" s="247"/>
      <c r="AC986" s="247"/>
    </row>
    <row r="987">
      <c r="A987" s="463"/>
      <c r="B987" s="247"/>
      <c r="C987" s="247"/>
      <c r="D987" s="247"/>
      <c r="E987" s="247"/>
      <c r="F987" s="38"/>
      <c r="G987" s="39"/>
      <c r="H987" s="39"/>
      <c r="I987" s="38"/>
      <c r="J987" s="39"/>
      <c r="K987" s="39"/>
      <c r="L987" s="38"/>
      <c r="M987" s="39"/>
      <c r="N987" s="39"/>
      <c r="O987" s="38"/>
      <c r="P987" s="39"/>
      <c r="Q987" s="435"/>
      <c r="R987" s="247"/>
      <c r="S987" s="247"/>
      <c r="T987" s="247"/>
      <c r="U987" s="247"/>
      <c r="V987" s="247"/>
      <c r="W987" s="247"/>
      <c r="X987" s="247"/>
      <c r="Y987" s="247"/>
      <c r="Z987" s="247"/>
      <c r="AA987" s="247"/>
      <c r="AB987" s="247"/>
      <c r="AC987" s="247"/>
    </row>
    <row r="988">
      <c r="A988" s="463"/>
      <c r="B988" s="247"/>
      <c r="C988" s="247"/>
      <c r="D988" s="247"/>
      <c r="E988" s="247"/>
      <c r="F988" s="38"/>
      <c r="G988" s="39"/>
      <c r="H988" s="39"/>
      <c r="I988" s="38"/>
      <c r="J988" s="39"/>
      <c r="K988" s="39"/>
      <c r="L988" s="38"/>
      <c r="M988" s="39"/>
      <c r="N988" s="39"/>
      <c r="O988" s="38"/>
      <c r="P988" s="39"/>
      <c r="Q988" s="435"/>
      <c r="R988" s="247"/>
      <c r="S988" s="247"/>
      <c r="T988" s="247"/>
      <c r="U988" s="247"/>
      <c r="V988" s="247"/>
      <c r="W988" s="247"/>
      <c r="X988" s="247"/>
      <c r="Y988" s="247"/>
      <c r="Z988" s="247"/>
      <c r="AA988" s="247"/>
      <c r="AB988" s="247"/>
      <c r="AC988" s="247"/>
    </row>
    <row r="989">
      <c r="A989" s="463"/>
      <c r="B989" s="247"/>
      <c r="C989" s="247"/>
      <c r="D989" s="247"/>
      <c r="E989" s="247"/>
      <c r="F989" s="38"/>
      <c r="G989" s="39"/>
      <c r="H989" s="39"/>
      <c r="I989" s="38"/>
      <c r="J989" s="39"/>
      <c r="K989" s="39"/>
      <c r="L989" s="38"/>
      <c r="M989" s="39"/>
      <c r="N989" s="39"/>
      <c r="O989" s="38"/>
      <c r="P989" s="39"/>
      <c r="Q989" s="435"/>
      <c r="R989" s="247"/>
      <c r="S989" s="247"/>
      <c r="T989" s="247"/>
      <c r="U989" s="247"/>
      <c r="V989" s="247"/>
      <c r="W989" s="247"/>
      <c r="X989" s="247"/>
      <c r="Y989" s="247"/>
      <c r="Z989" s="247"/>
      <c r="AA989" s="247"/>
      <c r="AB989" s="247"/>
      <c r="AC989" s="247"/>
    </row>
    <row r="990">
      <c r="A990" s="463"/>
      <c r="B990" s="247"/>
      <c r="C990" s="247"/>
      <c r="D990" s="247"/>
      <c r="E990" s="247"/>
      <c r="F990" s="38"/>
      <c r="G990" s="39"/>
      <c r="H990" s="39"/>
      <c r="I990" s="38"/>
      <c r="J990" s="39"/>
      <c r="K990" s="39"/>
      <c r="L990" s="38"/>
      <c r="M990" s="39"/>
      <c r="N990" s="39"/>
      <c r="O990" s="38"/>
      <c r="P990" s="39"/>
      <c r="Q990" s="435"/>
      <c r="R990" s="247"/>
      <c r="S990" s="247"/>
      <c r="T990" s="247"/>
      <c r="U990" s="247"/>
      <c r="V990" s="247"/>
      <c r="W990" s="247"/>
      <c r="X990" s="247"/>
      <c r="Y990" s="247"/>
      <c r="Z990" s="247"/>
      <c r="AA990" s="247"/>
      <c r="AB990" s="247"/>
      <c r="AC990" s="247"/>
    </row>
    <row r="991">
      <c r="A991" s="463"/>
      <c r="B991" s="247"/>
      <c r="C991" s="247"/>
      <c r="D991" s="247"/>
      <c r="E991" s="247"/>
      <c r="F991" s="38"/>
      <c r="G991" s="39"/>
      <c r="H991" s="39"/>
      <c r="I991" s="38"/>
      <c r="J991" s="39"/>
      <c r="K991" s="39"/>
      <c r="L991" s="38"/>
      <c r="M991" s="39"/>
      <c r="N991" s="39"/>
      <c r="O991" s="38"/>
      <c r="P991" s="39"/>
      <c r="Q991" s="435"/>
      <c r="R991" s="247"/>
      <c r="S991" s="247"/>
      <c r="T991" s="247"/>
      <c r="U991" s="247"/>
      <c r="V991" s="247"/>
      <c r="W991" s="247"/>
      <c r="X991" s="247"/>
      <c r="Y991" s="247"/>
      <c r="Z991" s="247"/>
      <c r="AA991" s="247"/>
      <c r="AB991" s="247"/>
      <c r="AC991" s="247"/>
    </row>
    <row r="992">
      <c r="A992" s="463"/>
      <c r="B992" s="247"/>
      <c r="C992" s="247"/>
      <c r="D992" s="247"/>
      <c r="E992" s="247"/>
      <c r="F992" s="38"/>
      <c r="G992" s="39"/>
      <c r="H992" s="39"/>
      <c r="I992" s="38"/>
      <c r="J992" s="39"/>
      <c r="K992" s="39"/>
      <c r="L992" s="38"/>
      <c r="M992" s="39"/>
      <c r="N992" s="39"/>
      <c r="O992" s="38"/>
      <c r="P992" s="39"/>
      <c r="Q992" s="435"/>
      <c r="R992" s="247"/>
      <c r="S992" s="247"/>
      <c r="T992" s="247"/>
      <c r="U992" s="247"/>
      <c r="V992" s="247"/>
      <c r="W992" s="247"/>
      <c r="X992" s="247"/>
      <c r="Y992" s="247"/>
      <c r="Z992" s="247"/>
      <c r="AA992" s="247"/>
      <c r="AB992" s="247"/>
      <c r="AC992" s="247"/>
    </row>
    <row r="993">
      <c r="A993" s="463"/>
      <c r="B993" s="247"/>
      <c r="C993" s="247"/>
      <c r="D993" s="247"/>
      <c r="E993" s="247"/>
      <c r="F993" s="38"/>
      <c r="G993" s="39"/>
      <c r="H993" s="39"/>
      <c r="I993" s="38"/>
      <c r="J993" s="39"/>
      <c r="K993" s="39"/>
      <c r="L993" s="38"/>
      <c r="M993" s="39"/>
      <c r="N993" s="39"/>
      <c r="O993" s="38"/>
      <c r="P993" s="39"/>
      <c r="Q993" s="435"/>
      <c r="R993" s="247"/>
      <c r="S993" s="247"/>
      <c r="T993" s="247"/>
      <c r="U993" s="247"/>
      <c r="V993" s="247"/>
      <c r="W993" s="247"/>
      <c r="X993" s="247"/>
      <c r="Y993" s="247"/>
      <c r="Z993" s="247"/>
      <c r="AA993" s="247"/>
      <c r="AB993" s="247"/>
      <c r="AC993" s="247"/>
    </row>
    <row r="994">
      <c r="A994" s="463"/>
      <c r="B994" s="247"/>
      <c r="C994" s="247"/>
      <c r="D994" s="247"/>
      <c r="E994" s="247"/>
      <c r="F994" s="38"/>
      <c r="G994" s="39"/>
      <c r="H994" s="39"/>
      <c r="I994" s="38"/>
      <c r="J994" s="39"/>
      <c r="K994" s="39"/>
      <c r="L994" s="38"/>
      <c r="M994" s="39"/>
      <c r="N994" s="39"/>
      <c r="O994" s="38"/>
      <c r="P994" s="39"/>
      <c r="Q994" s="435"/>
      <c r="R994" s="247"/>
      <c r="S994" s="247"/>
      <c r="T994" s="247"/>
      <c r="U994" s="247"/>
      <c r="V994" s="247"/>
      <c r="W994" s="247"/>
      <c r="X994" s="247"/>
      <c r="Y994" s="247"/>
      <c r="Z994" s="247"/>
      <c r="AA994" s="247"/>
      <c r="AB994" s="247"/>
      <c r="AC994" s="247"/>
    </row>
    <row r="995">
      <c r="A995" s="463"/>
      <c r="B995" s="247"/>
      <c r="C995" s="247"/>
      <c r="D995" s="247"/>
      <c r="E995" s="247"/>
      <c r="F995" s="38"/>
      <c r="G995" s="39"/>
      <c r="H995" s="39"/>
      <c r="I995" s="38"/>
      <c r="J995" s="39"/>
      <c r="K995" s="39"/>
      <c r="L995" s="38"/>
      <c r="M995" s="39"/>
      <c r="N995" s="39"/>
      <c r="O995" s="38"/>
      <c r="P995" s="39"/>
      <c r="Q995" s="435"/>
      <c r="R995" s="247"/>
      <c r="S995" s="247"/>
      <c r="T995" s="247"/>
      <c r="U995" s="247"/>
      <c r="V995" s="247"/>
      <c r="W995" s="247"/>
      <c r="X995" s="247"/>
      <c r="Y995" s="247"/>
      <c r="Z995" s="247"/>
      <c r="AA995" s="247"/>
      <c r="AB995" s="247"/>
      <c r="AC995" s="247"/>
    </row>
    <row r="996">
      <c r="A996" s="463"/>
      <c r="B996" s="247"/>
      <c r="C996" s="247"/>
      <c r="D996" s="247"/>
      <c r="E996" s="247"/>
      <c r="F996" s="38"/>
      <c r="G996" s="39"/>
      <c r="H996" s="39"/>
      <c r="I996" s="38"/>
      <c r="J996" s="39"/>
      <c r="K996" s="39"/>
      <c r="L996" s="38"/>
      <c r="M996" s="39"/>
      <c r="N996" s="39"/>
      <c r="O996" s="38"/>
      <c r="P996" s="39"/>
      <c r="Q996" s="435"/>
      <c r="R996" s="247"/>
      <c r="S996" s="247"/>
      <c r="T996" s="247"/>
      <c r="U996" s="247"/>
      <c r="V996" s="247"/>
      <c r="W996" s="247"/>
      <c r="X996" s="247"/>
      <c r="Y996" s="247"/>
      <c r="Z996" s="247"/>
      <c r="AA996" s="247"/>
      <c r="AB996" s="247"/>
      <c r="AC996" s="247"/>
    </row>
    <row r="997">
      <c r="A997" s="463"/>
      <c r="B997" s="247"/>
      <c r="C997" s="247"/>
      <c r="D997" s="247"/>
      <c r="E997" s="247"/>
      <c r="F997" s="38"/>
      <c r="G997" s="39"/>
      <c r="H997" s="39"/>
      <c r="I997" s="38"/>
      <c r="J997" s="39"/>
      <c r="K997" s="39"/>
      <c r="L997" s="38"/>
      <c r="M997" s="39"/>
      <c r="N997" s="39"/>
      <c r="O997" s="38"/>
      <c r="P997" s="39"/>
      <c r="Q997" s="435"/>
      <c r="R997" s="247"/>
      <c r="S997" s="247"/>
      <c r="T997" s="247"/>
      <c r="U997" s="247"/>
      <c r="V997" s="247"/>
      <c r="W997" s="247"/>
      <c r="X997" s="247"/>
      <c r="Y997" s="247"/>
      <c r="Z997" s="247"/>
      <c r="AA997" s="247"/>
      <c r="AB997" s="247"/>
      <c r="AC997" s="247"/>
    </row>
    <row r="998">
      <c r="A998" s="463"/>
      <c r="B998" s="247"/>
      <c r="C998" s="247"/>
      <c r="D998" s="247"/>
      <c r="E998" s="247"/>
      <c r="F998" s="38"/>
      <c r="G998" s="39"/>
      <c r="H998" s="39"/>
      <c r="I998" s="38"/>
      <c r="J998" s="39"/>
      <c r="K998" s="39"/>
      <c r="L998" s="38"/>
      <c r="M998" s="39"/>
      <c r="N998" s="39"/>
      <c r="O998" s="38"/>
      <c r="P998" s="39"/>
      <c r="Q998" s="435"/>
      <c r="R998" s="247"/>
      <c r="S998" s="247"/>
      <c r="T998" s="247"/>
      <c r="U998" s="247"/>
      <c r="V998" s="247"/>
      <c r="W998" s="247"/>
      <c r="X998" s="247"/>
      <c r="Y998" s="247"/>
      <c r="Z998" s="247"/>
      <c r="AA998" s="247"/>
      <c r="AB998" s="247"/>
      <c r="AC998" s="247"/>
    </row>
    <row r="999">
      <c r="A999" s="463"/>
      <c r="B999" s="247"/>
      <c r="C999" s="247"/>
      <c r="D999" s="247"/>
      <c r="E999" s="247"/>
      <c r="F999" s="38"/>
      <c r="G999" s="39"/>
      <c r="H999" s="39"/>
      <c r="I999" s="38"/>
      <c r="J999" s="39"/>
      <c r="K999" s="39"/>
      <c r="L999" s="38"/>
      <c r="M999" s="39"/>
      <c r="N999" s="39"/>
      <c r="O999" s="38"/>
      <c r="P999" s="39"/>
      <c r="Q999" s="435"/>
      <c r="R999" s="247"/>
      <c r="S999" s="247"/>
      <c r="T999" s="247"/>
      <c r="U999" s="247"/>
      <c r="V999" s="247"/>
      <c r="W999" s="247"/>
      <c r="X999" s="247"/>
      <c r="Y999" s="247"/>
      <c r="Z999" s="247"/>
      <c r="AA999" s="247"/>
      <c r="AB999" s="247"/>
      <c r="AC999" s="247"/>
    </row>
    <row r="1000">
      <c r="A1000" s="463"/>
      <c r="B1000" s="247"/>
      <c r="C1000" s="247"/>
      <c r="D1000" s="247"/>
      <c r="E1000" s="247"/>
      <c r="F1000" s="38"/>
      <c r="G1000" s="39"/>
      <c r="H1000" s="39"/>
      <c r="I1000" s="38"/>
      <c r="J1000" s="39"/>
      <c r="K1000" s="39"/>
      <c r="L1000" s="38"/>
      <c r="M1000" s="39"/>
      <c r="N1000" s="39"/>
      <c r="O1000" s="38"/>
      <c r="P1000" s="39"/>
      <c r="Q1000" s="435"/>
      <c r="R1000" s="247"/>
      <c r="S1000" s="247"/>
      <c r="T1000" s="247"/>
      <c r="U1000" s="247"/>
      <c r="V1000" s="247"/>
      <c r="W1000" s="247"/>
      <c r="X1000" s="247"/>
      <c r="Y1000" s="247"/>
      <c r="Z1000" s="247"/>
      <c r="AA1000" s="247"/>
      <c r="AB1000" s="247"/>
      <c r="AC1000" s="247"/>
    </row>
    <row r="1001">
      <c r="A1001" s="463"/>
      <c r="B1001" s="247"/>
      <c r="C1001" s="247"/>
      <c r="D1001" s="247"/>
      <c r="E1001" s="247"/>
      <c r="F1001" s="38"/>
      <c r="G1001" s="39"/>
      <c r="H1001" s="39"/>
      <c r="I1001" s="38"/>
      <c r="J1001" s="39"/>
      <c r="K1001" s="39"/>
      <c r="L1001" s="38"/>
      <c r="M1001" s="39"/>
      <c r="N1001" s="39"/>
      <c r="O1001" s="38"/>
      <c r="P1001" s="39"/>
      <c r="Q1001" s="435"/>
      <c r="R1001" s="247"/>
      <c r="S1001" s="247"/>
      <c r="T1001" s="247"/>
      <c r="U1001" s="247"/>
      <c r="V1001" s="247"/>
      <c r="W1001" s="247"/>
      <c r="X1001" s="247"/>
      <c r="Y1001" s="247"/>
      <c r="Z1001" s="247"/>
      <c r="AA1001" s="247"/>
      <c r="AB1001" s="247"/>
      <c r="AC1001" s="247"/>
    </row>
    <row r="1002">
      <c r="A1002" s="463"/>
      <c r="B1002" s="247"/>
      <c r="C1002" s="247"/>
      <c r="D1002" s="247"/>
      <c r="E1002" s="247"/>
      <c r="F1002" s="38"/>
      <c r="G1002" s="39"/>
      <c r="H1002" s="39"/>
      <c r="I1002" s="38"/>
      <c r="J1002" s="39"/>
      <c r="K1002" s="39"/>
      <c r="L1002" s="38"/>
      <c r="M1002" s="39"/>
      <c r="N1002" s="39"/>
      <c r="O1002" s="38"/>
      <c r="P1002" s="39"/>
      <c r="Q1002" s="435"/>
      <c r="R1002" s="247"/>
      <c r="S1002" s="247"/>
      <c r="T1002" s="247"/>
      <c r="U1002" s="247"/>
      <c r="V1002" s="247"/>
      <c r="W1002" s="247"/>
      <c r="X1002" s="247"/>
      <c r="Y1002" s="247"/>
      <c r="Z1002" s="247"/>
      <c r="AA1002" s="247"/>
      <c r="AB1002" s="247"/>
      <c r="AC1002" s="247"/>
    </row>
    <row r="1003">
      <c r="A1003" s="463"/>
      <c r="B1003" s="247"/>
      <c r="C1003" s="247"/>
      <c r="D1003" s="247"/>
      <c r="E1003" s="247"/>
      <c r="F1003" s="38"/>
      <c r="G1003" s="39"/>
      <c r="H1003" s="39"/>
      <c r="I1003" s="38"/>
      <c r="J1003" s="39"/>
      <c r="K1003" s="39"/>
      <c r="L1003" s="38"/>
      <c r="M1003" s="39"/>
      <c r="N1003" s="39"/>
      <c r="O1003" s="38"/>
      <c r="P1003" s="39"/>
      <c r="Q1003" s="435"/>
      <c r="R1003" s="247"/>
      <c r="S1003" s="247"/>
      <c r="T1003" s="247"/>
      <c r="U1003" s="247"/>
      <c r="V1003" s="247"/>
      <c r="W1003" s="247"/>
      <c r="X1003" s="247"/>
      <c r="Y1003" s="247"/>
      <c r="Z1003" s="247"/>
      <c r="AA1003" s="247"/>
      <c r="AB1003" s="247"/>
      <c r="AC1003" s="247"/>
    </row>
    <row r="1004">
      <c r="A1004" s="463"/>
      <c r="B1004" s="247"/>
      <c r="C1004" s="247"/>
      <c r="D1004" s="247"/>
      <c r="E1004" s="247"/>
      <c r="F1004" s="38"/>
      <c r="G1004" s="39"/>
      <c r="H1004" s="39"/>
      <c r="I1004" s="38"/>
      <c r="J1004" s="39"/>
      <c r="K1004" s="39"/>
      <c r="L1004" s="38"/>
      <c r="M1004" s="39"/>
      <c r="N1004" s="39"/>
      <c r="O1004" s="38"/>
      <c r="P1004" s="39"/>
      <c r="Q1004" s="435"/>
      <c r="R1004" s="247"/>
      <c r="S1004" s="247"/>
      <c r="T1004" s="247"/>
      <c r="U1004" s="247"/>
      <c r="V1004" s="247"/>
      <c r="W1004" s="247"/>
      <c r="X1004" s="247"/>
      <c r="Y1004" s="247"/>
      <c r="Z1004" s="247"/>
      <c r="AA1004" s="247"/>
      <c r="AB1004" s="247"/>
      <c r="AC1004" s="247"/>
    </row>
    <row r="1005">
      <c r="A1005" s="463"/>
      <c r="B1005" s="247"/>
      <c r="C1005" s="247"/>
      <c r="D1005" s="247"/>
      <c r="E1005" s="247"/>
      <c r="F1005" s="38"/>
      <c r="G1005" s="39"/>
      <c r="H1005" s="39"/>
      <c r="I1005" s="38"/>
      <c r="J1005" s="39"/>
      <c r="K1005" s="39"/>
      <c r="L1005" s="38"/>
      <c r="M1005" s="39"/>
      <c r="N1005" s="39"/>
      <c r="O1005" s="38"/>
      <c r="P1005" s="39"/>
      <c r="Q1005" s="435"/>
      <c r="R1005" s="247"/>
      <c r="S1005" s="247"/>
      <c r="T1005" s="247"/>
      <c r="U1005" s="247"/>
      <c r="V1005" s="247"/>
      <c r="W1005" s="247"/>
      <c r="X1005" s="247"/>
      <c r="Y1005" s="247"/>
      <c r="Z1005" s="247"/>
      <c r="AA1005" s="247"/>
      <c r="AB1005" s="247"/>
      <c r="AC1005" s="247"/>
    </row>
    <row r="1006">
      <c r="A1006" s="463"/>
      <c r="B1006" s="247"/>
      <c r="C1006" s="247"/>
      <c r="D1006" s="247"/>
      <c r="E1006" s="247"/>
      <c r="F1006" s="38"/>
      <c r="G1006" s="39"/>
      <c r="H1006" s="39"/>
      <c r="I1006" s="38"/>
      <c r="J1006" s="39"/>
      <c r="K1006" s="39"/>
      <c r="L1006" s="38"/>
      <c r="M1006" s="39"/>
      <c r="N1006" s="39"/>
      <c r="O1006" s="38"/>
      <c r="P1006" s="39"/>
      <c r="Q1006" s="435"/>
      <c r="R1006" s="247"/>
      <c r="S1006" s="247"/>
      <c r="T1006" s="247"/>
      <c r="U1006" s="247"/>
      <c r="V1006" s="247"/>
      <c r="W1006" s="247"/>
      <c r="X1006" s="247"/>
      <c r="Y1006" s="247"/>
      <c r="Z1006" s="247"/>
      <c r="AA1006" s="247"/>
      <c r="AB1006" s="247"/>
      <c r="AC1006" s="247"/>
    </row>
    <row r="1007">
      <c r="A1007" s="463"/>
      <c r="B1007" s="247"/>
      <c r="C1007" s="247"/>
      <c r="D1007" s="247"/>
      <c r="E1007" s="247"/>
      <c r="F1007" s="38"/>
      <c r="G1007" s="39"/>
      <c r="H1007" s="39"/>
      <c r="I1007" s="38"/>
      <c r="J1007" s="39"/>
      <c r="K1007" s="39"/>
      <c r="L1007" s="38"/>
      <c r="M1007" s="39"/>
      <c r="N1007" s="39"/>
      <c r="O1007" s="38"/>
      <c r="P1007" s="39"/>
      <c r="Q1007" s="435"/>
      <c r="R1007" s="247"/>
      <c r="S1007" s="247"/>
      <c r="T1007" s="247"/>
      <c r="U1007" s="247"/>
      <c r="V1007" s="247"/>
      <c r="W1007" s="247"/>
      <c r="X1007" s="247"/>
      <c r="Y1007" s="247"/>
      <c r="Z1007" s="247"/>
      <c r="AA1007" s="247"/>
      <c r="AB1007" s="247"/>
      <c r="AC1007" s="247"/>
    </row>
    <row r="1008">
      <c r="A1008" s="463"/>
      <c r="B1008" s="247"/>
      <c r="C1008" s="247"/>
      <c r="D1008" s="247"/>
      <c r="E1008" s="247"/>
      <c r="F1008" s="38"/>
      <c r="G1008" s="39"/>
      <c r="H1008" s="39"/>
      <c r="I1008" s="38"/>
      <c r="J1008" s="39"/>
      <c r="K1008" s="39"/>
      <c r="L1008" s="38"/>
      <c r="M1008" s="39"/>
      <c r="N1008" s="39"/>
      <c r="O1008" s="38"/>
      <c r="P1008" s="39"/>
      <c r="Q1008" s="435"/>
      <c r="R1008" s="247"/>
      <c r="S1008" s="247"/>
      <c r="T1008" s="247"/>
      <c r="U1008" s="247"/>
      <c r="V1008" s="247"/>
      <c r="W1008" s="247"/>
      <c r="X1008" s="247"/>
      <c r="Y1008" s="247"/>
      <c r="Z1008" s="247"/>
      <c r="AA1008" s="247"/>
      <c r="AB1008" s="247"/>
      <c r="AC1008" s="247"/>
    </row>
    <row r="1009">
      <c r="A1009" s="463"/>
      <c r="B1009" s="247"/>
      <c r="C1009" s="247"/>
      <c r="D1009" s="247"/>
      <c r="E1009" s="247"/>
      <c r="F1009" s="38"/>
      <c r="G1009" s="39"/>
      <c r="H1009" s="39"/>
      <c r="I1009" s="38"/>
      <c r="J1009" s="39"/>
      <c r="K1009" s="39"/>
      <c r="L1009" s="38"/>
      <c r="M1009" s="39"/>
      <c r="N1009" s="39"/>
      <c r="O1009" s="38"/>
      <c r="P1009" s="39"/>
      <c r="Q1009" s="435"/>
      <c r="R1009" s="247"/>
      <c r="S1009" s="247"/>
      <c r="T1009" s="247"/>
      <c r="U1009" s="247"/>
      <c r="V1009" s="247"/>
      <c r="W1009" s="247"/>
      <c r="X1009" s="247"/>
      <c r="Y1009" s="247"/>
      <c r="Z1009" s="247"/>
      <c r="AA1009" s="247"/>
      <c r="AB1009" s="247"/>
      <c r="AC1009" s="247"/>
    </row>
    <row r="1010">
      <c r="A1010" s="463"/>
      <c r="B1010" s="247"/>
      <c r="C1010" s="247"/>
      <c r="D1010" s="247"/>
      <c r="E1010" s="247"/>
      <c r="F1010" s="38"/>
      <c r="G1010" s="39"/>
      <c r="H1010" s="39"/>
      <c r="I1010" s="38"/>
      <c r="J1010" s="39"/>
      <c r="K1010" s="39"/>
      <c r="L1010" s="38"/>
      <c r="M1010" s="39"/>
      <c r="N1010" s="39"/>
      <c r="O1010" s="38"/>
      <c r="P1010" s="39"/>
      <c r="Q1010" s="435"/>
      <c r="R1010" s="247"/>
      <c r="S1010" s="247"/>
      <c r="T1010" s="247"/>
      <c r="U1010" s="247"/>
      <c r="V1010" s="247"/>
      <c r="W1010" s="247"/>
      <c r="X1010" s="247"/>
      <c r="Y1010" s="247"/>
      <c r="Z1010" s="247"/>
      <c r="AA1010" s="247"/>
      <c r="AB1010" s="247"/>
      <c r="AC1010" s="247"/>
    </row>
    <row r="1011">
      <c r="A1011" s="463"/>
      <c r="B1011" s="247"/>
      <c r="C1011" s="247"/>
      <c r="D1011" s="247"/>
      <c r="E1011" s="247"/>
      <c r="F1011" s="38"/>
      <c r="G1011" s="39"/>
      <c r="H1011" s="39"/>
      <c r="I1011" s="38"/>
      <c r="J1011" s="39"/>
      <c r="K1011" s="39"/>
      <c r="L1011" s="38"/>
      <c r="M1011" s="39"/>
      <c r="N1011" s="39"/>
      <c r="O1011" s="38"/>
      <c r="P1011" s="39"/>
      <c r="Q1011" s="435"/>
      <c r="R1011" s="247"/>
      <c r="S1011" s="247"/>
      <c r="T1011" s="247"/>
      <c r="U1011" s="247"/>
      <c r="V1011" s="247"/>
      <c r="W1011" s="247"/>
      <c r="X1011" s="247"/>
      <c r="Y1011" s="247"/>
      <c r="Z1011" s="247"/>
      <c r="AA1011" s="247"/>
      <c r="AB1011" s="247"/>
      <c r="AC1011" s="247"/>
    </row>
    <row r="1012">
      <c r="A1012" s="463"/>
      <c r="B1012" s="247"/>
      <c r="C1012" s="247"/>
      <c r="D1012" s="247"/>
      <c r="E1012" s="247"/>
      <c r="F1012" s="38"/>
      <c r="G1012" s="39"/>
      <c r="H1012" s="39"/>
      <c r="I1012" s="38"/>
      <c r="J1012" s="39"/>
      <c r="K1012" s="39"/>
      <c r="L1012" s="38"/>
      <c r="M1012" s="39"/>
      <c r="N1012" s="39"/>
      <c r="O1012" s="38"/>
      <c r="P1012" s="39"/>
      <c r="Q1012" s="435"/>
      <c r="R1012" s="247"/>
      <c r="S1012" s="247"/>
      <c r="T1012" s="247"/>
      <c r="U1012" s="247"/>
      <c r="V1012" s="247"/>
      <c r="W1012" s="247"/>
      <c r="X1012" s="247"/>
      <c r="Y1012" s="247"/>
      <c r="Z1012" s="247"/>
      <c r="AA1012" s="247"/>
      <c r="AB1012" s="247"/>
      <c r="AC1012" s="247"/>
    </row>
    <row r="1013">
      <c r="A1013" s="463"/>
      <c r="B1013" s="247"/>
      <c r="C1013" s="247"/>
      <c r="D1013" s="247"/>
      <c r="E1013" s="247"/>
      <c r="F1013" s="38"/>
      <c r="G1013" s="39"/>
      <c r="H1013" s="39"/>
      <c r="I1013" s="38"/>
      <c r="J1013" s="39"/>
      <c r="K1013" s="39"/>
      <c r="L1013" s="38"/>
      <c r="M1013" s="39"/>
      <c r="N1013" s="39"/>
      <c r="O1013" s="38"/>
      <c r="P1013" s="39"/>
      <c r="Q1013" s="435"/>
      <c r="R1013" s="247"/>
      <c r="S1013" s="247"/>
      <c r="T1013" s="247"/>
      <c r="U1013" s="247"/>
      <c r="V1013" s="247"/>
      <c r="W1013" s="247"/>
      <c r="X1013" s="247"/>
      <c r="Y1013" s="247"/>
      <c r="Z1013" s="247"/>
      <c r="AA1013" s="247"/>
      <c r="AB1013" s="247"/>
      <c r="AC1013" s="247"/>
    </row>
    <row r="1014">
      <c r="A1014" s="463"/>
      <c r="B1014" s="247"/>
      <c r="C1014" s="247"/>
      <c r="D1014" s="247"/>
      <c r="E1014" s="247"/>
      <c r="F1014" s="38"/>
      <c r="G1014" s="39"/>
      <c r="H1014" s="39"/>
      <c r="I1014" s="38"/>
      <c r="J1014" s="39"/>
      <c r="K1014" s="39"/>
      <c r="L1014" s="38"/>
      <c r="M1014" s="39"/>
      <c r="N1014" s="39"/>
      <c r="O1014" s="38"/>
      <c r="P1014" s="39"/>
      <c r="Q1014" s="435"/>
      <c r="R1014" s="247"/>
      <c r="S1014" s="247"/>
      <c r="T1014" s="247"/>
      <c r="U1014" s="247"/>
      <c r="V1014" s="247"/>
      <c r="W1014" s="247"/>
      <c r="X1014" s="247"/>
      <c r="Y1014" s="247"/>
      <c r="Z1014" s="247"/>
      <c r="AA1014" s="247"/>
      <c r="AB1014" s="247"/>
      <c r="AC1014" s="247"/>
    </row>
    <row r="1015">
      <c r="A1015" s="463"/>
      <c r="B1015" s="247"/>
      <c r="C1015" s="247"/>
      <c r="D1015" s="247"/>
      <c r="E1015" s="247"/>
      <c r="F1015" s="38"/>
      <c r="G1015" s="39"/>
      <c r="H1015" s="39"/>
      <c r="I1015" s="38"/>
      <c r="J1015" s="39"/>
      <c r="K1015" s="39"/>
      <c r="L1015" s="38"/>
      <c r="M1015" s="39"/>
      <c r="N1015" s="39"/>
      <c r="O1015" s="38"/>
      <c r="P1015" s="39"/>
      <c r="Q1015" s="435"/>
      <c r="R1015" s="247"/>
      <c r="S1015" s="247"/>
      <c r="T1015" s="247"/>
      <c r="U1015" s="247"/>
      <c r="V1015" s="247"/>
      <c r="W1015" s="247"/>
      <c r="X1015" s="247"/>
      <c r="Y1015" s="247"/>
      <c r="Z1015" s="247"/>
      <c r="AA1015" s="247"/>
      <c r="AB1015" s="247"/>
      <c r="AC1015" s="247"/>
    </row>
    <row r="1016">
      <c r="A1016" s="463"/>
      <c r="B1016" s="247"/>
      <c r="C1016" s="247"/>
      <c r="D1016" s="247"/>
      <c r="E1016" s="247"/>
      <c r="F1016" s="38"/>
      <c r="G1016" s="39"/>
      <c r="H1016" s="39"/>
      <c r="I1016" s="38"/>
      <c r="J1016" s="39"/>
      <c r="K1016" s="39"/>
      <c r="L1016" s="38"/>
      <c r="M1016" s="39"/>
      <c r="N1016" s="39"/>
      <c r="O1016" s="38"/>
      <c r="P1016" s="39"/>
      <c r="Q1016" s="435"/>
      <c r="R1016" s="247"/>
      <c r="S1016" s="247"/>
      <c r="T1016" s="247"/>
      <c r="U1016" s="247"/>
      <c r="V1016" s="247"/>
      <c r="W1016" s="247"/>
      <c r="X1016" s="247"/>
      <c r="Y1016" s="247"/>
      <c r="Z1016" s="247"/>
      <c r="AA1016" s="247"/>
      <c r="AB1016" s="247"/>
      <c r="AC1016" s="247"/>
    </row>
    <row r="1017">
      <c r="A1017" s="463"/>
      <c r="B1017" s="247"/>
      <c r="C1017" s="247"/>
      <c r="D1017" s="247"/>
      <c r="E1017" s="247"/>
      <c r="F1017" s="38"/>
      <c r="G1017" s="39"/>
      <c r="H1017" s="39"/>
      <c r="I1017" s="38"/>
      <c r="J1017" s="39"/>
      <c r="K1017" s="39"/>
      <c r="L1017" s="38"/>
      <c r="M1017" s="39"/>
      <c r="N1017" s="39"/>
      <c r="O1017" s="38"/>
      <c r="P1017" s="39"/>
      <c r="Q1017" s="435"/>
      <c r="R1017" s="247"/>
      <c r="S1017" s="247"/>
      <c r="T1017" s="247"/>
      <c r="U1017" s="247"/>
      <c r="V1017" s="247"/>
      <c r="W1017" s="247"/>
      <c r="X1017" s="247"/>
      <c r="Y1017" s="247"/>
      <c r="Z1017" s="247"/>
      <c r="AA1017" s="247"/>
      <c r="AB1017" s="247"/>
      <c r="AC1017" s="247"/>
    </row>
    <row r="1018">
      <c r="A1018" s="463"/>
      <c r="B1018" s="247"/>
      <c r="C1018" s="247"/>
      <c r="D1018" s="247"/>
      <c r="E1018" s="247"/>
      <c r="F1018" s="38"/>
      <c r="G1018" s="39"/>
      <c r="H1018" s="39"/>
      <c r="I1018" s="38"/>
      <c r="J1018" s="39"/>
      <c r="K1018" s="39"/>
      <c r="L1018" s="38"/>
      <c r="M1018" s="39"/>
      <c r="N1018" s="39"/>
      <c r="O1018" s="38"/>
      <c r="P1018" s="39"/>
      <c r="Q1018" s="435"/>
      <c r="R1018" s="247"/>
      <c r="S1018" s="247"/>
      <c r="T1018" s="247"/>
      <c r="U1018" s="247"/>
      <c r="V1018" s="247"/>
      <c r="W1018" s="247"/>
      <c r="X1018" s="247"/>
      <c r="Y1018" s="247"/>
      <c r="Z1018" s="247"/>
      <c r="AA1018" s="247"/>
      <c r="AB1018" s="247"/>
      <c r="AC1018" s="247"/>
    </row>
    <row r="1019">
      <c r="A1019" s="463"/>
      <c r="B1019" s="247"/>
      <c r="C1019" s="247"/>
      <c r="D1019" s="247"/>
      <c r="E1019" s="247"/>
      <c r="F1019" s="38"/>
      <c r="G1019" s="39"/>
      <c r="H1019" s="39"/>
      <c r="I1019" s="38"/>
      <c r="J1019" s="39"/>
      <c r="K1019" s="39"/>
      <c r="L1019" s="38"/>
      <c r="M1019" s="39"/>
      <c r="N1019" s="39"/>
      <c r="O1019" s="38"/>
      <c r="P1019" s="39"/>
      <c r="Q1019" s="435"/>
      <c r="R1019" s="247"/>
      <c r="S1019" s="247"/>
      <c r="T1019" s="247"/>
      <c r="U1019" s="247"/>
      <c r="V1019" s="247"/>
      <c r="W1019" s="247"/>
      <c r="X1019" s="247"/>
      <c r="Y1019" s="247"/>
      <c r="Z1019" s="247"/>
      <c r="AA1019" s="247"/>
      <c r="AB1019" s="247"/>
      <c r="AC1019" s="247"/>
    </row>
    <row r="1020">
      <c r="A1020" s="463"/>
      <c r="B1020" s="247"/>
      <c r="C1020" s="247"/>
      <c r="D1020" s="247"/>
      <c r="E1020" s="247"/>
      <c r="F1020" s="38"/>
      <c r="G1020" s="39"/>
      <c r="H1020" s="39"/>
      <c r="I1020" s="38"/>
      <c r="J1020" s="39"/>
      <c r="K1020" s="39"/>
      <c r="L1020" s="38"/>
      <c r="M1020" s="39"/>
      <c r="N1020" s="39"/>
      <c r="O1020" s="38"/>
      <c r="P1020" s="39"/>
      <c r="Q1020" s="435"/>
      <c r="R1020" s="247"/>
      <c r="S1020" s="247"/>
      <c r="T1020" s="247"/>
      <c r="U1020" s="247"/>
      <c r="V1020" s="247"/>
      <c r="W1020" s="247"/>
      <c r="X1020" s="247"/>
      <c r="Y1020" s="247"/>
      <c r="Z1020" s="247"/>
      <c r="AA1020" s="247"/>
      <c r="AB1020" s="247"/>
      <c r="AC1020" s="247"/>
    </row>
    <row r="1021">
      <c r="A1021" s="463"/>
      <c r="B1021" s="247"/>
      <c r="C1021" s="247"/>
      <c r="D1021" s="247"/>
      <c r="E1021" s="247"/>
      <c r="F1021" s="38"/>
      <c r="G1021" s="39"/>
      <c r="H1021" s="39"/>
      <c r="I1021" s="38"/>
      <c r="J1021" s="39"/>
      <c r="K1021" s="39"/>
      <c r="L1021" s="38"/>
      <c r="M1021" s="39"/>
      <c r="N1021" s="39"/>
      <c r="O1021" s="38"/>
      <c r="P1021" s="39"/>
      <c r="Q1021" s="435"/>
      <c r="R1021" s="247"/>
      <c r="S1021" s="247"/>
      <c r="T1021" s="247"/>
      <c r="U1021" s="247"/>
      <c r="V1021" s="247"/>
      <c r="W1021" s="247"/>
      <c r="X1021" s="247"/>
      <c r="Y1021" s="247"/>
      <c r="Z1021" s="247"/>
      <c r="AA1021" s="247"/>
      <c r="AB1021" s="247"/>
      <c r="AC1021" s="247"/>
    </row>
    <row r="1022">
      <c r="A1022" s="463"/>
      <c r="B1022" s="247"/>
      <c r="C1022" s="247"/>
      <c r="D1022" s="247"/>
      <c r="E1022" s="247"/>
      <c r="F1022" s="38"/>
      <c r="G1022" s="39"/>
      <c r="H1022" s="39"/>
      <c r="I1022" s="38"/>
      <c r="J1022" s="39"/>
      <c r="K1022" s="39"/>
      <c r="L1022" s="38"/>
      <c r="M1022" s="39"/>
      <c r="N1022" s="39"/>
      <c r="O1022" s="38"/>
      <c r="P1022" s="39"/>
      <c r="Q1022" s="435"/>
      <c r="R1022" s="247"/>
      <c r="S1022" s="247"/>
      <c r="T1022" s="247"/>
      <c r="U1022" s="247"/>
      <c r="V1022" s="247"/>
      <c r="W1022" s="247"/>
      <c r="X1022" s="247"/>
      <c r="Y1022" s="247"/>
      <c r="Z1022" s="247"/>
      <c r="AA1022" s="247"/>
      <c r="AB1022" s="247"/>
      <c r="AC1022" s="247"/>
    </row>
    <row r="1023">
      <c r="A1023" s="463"/>
      <c r="B1023" s="247"/>
      <c r="C1023" s="247"/>
      <c r="D1023" s="247"/>
      <c r="E1023" s="247"/>
      <c r="F1023" s="38"/>
      <c r="G1023" s="39"/>
      <c r="H1023" s="39"/>
      <c r="I1023" s="38"/>
      <c r="J1023" s="39"/>
      <c r="K1023" s="39"/>
      <c r="L1023" s="38"/>
      <c r="M1023" s="39"/>
      <c r="N1023" s="39"/>
      <c r="O1023" s="38"/>
      <c r="P1023" s="39"/>
      <c r="Q1023" s="435"/>
      <c r="R1023" s="247"/>
      <c r="S1023" s="247"/>
      <c r="T1023" s="247"/>
      <c r="U1023" s="247"/>
      <c r="V1023" s="247"/>
      <c r="W1023" s="247"/>
      <c r="X1023" s="247"/>
      <c r="Y1023" s="247"/>
      <c r="Z1023" s="247"/>
      <c r="AA1023" s="247"/>
      <c r="AB1023" s="247"/>
      <c r="AC1023" s="247"/>
    </row>
    <row r="1024">
      <c r="A1024" s="463"/>
      <c r="B1024" s="247"/>
      <c r="C1024" s="247"/>
      <c r="D1024" s="247"/>
      <c r="E1024" s="247"/>
      <c r="F1024" s="38"/>
      <c r="G1024" s="39"/>
      <c r="H1024" s="39"/>
      <c r="I1024" s="38"/>
      <c r="J1024" s="39"/>
      <c r="K1024" s="39"/>
      <c r="L1024" s="38"/>
      <c r="M1024" s="39"/>
      <c r="N1024" s="39"/>
      <c r="O1024" s="38"/>
      <c r="P1024" s="39"/>
      <c r="Q1024" s="435"/>
      <c r="R1024" s="247"/>
      <c r="S1024" s="247"/>
      <c r="T1024" s="247"/>
      <c r="U1024" s="247"/>
      <c r="V1024" s="247"/>
      <c r="W1024" s="247"/>
      <c r="X1024" s="247"/>
      <c r="Y1024" s="247"/>
      <c r="Z1024" s="247"/>
      <c r="AA1024" s="247"/>
      <c r="AB1024" s="247"/>
      <c r="AC1024" s="247"/>
    </row>
    <row r="1025">
      <c r="A1025" s="463"/>
      <c r="B1025" s="247"/>
      <c r="C1025" s="247"/>
      <c r="D1025" s="247"/>
      <c r="E1025" s="247"/>
      <c r="F1025" s="38"/>
      <c r="G1025" s="39"/>
      <c r="H1025" s="39"/>
      <c r="I1025" s="38"/>
      <c r="J1025" s="39"/>
      <c r="K1025" s="39"/>
      <c r="L1025" s="38"/>
      <c r="M1025" s="39"/>
      <c r="N1025" s="39"/>
      <c r="O1025" s="38"/>
      <c r="P1025" s="39"/>
      <c r="Q1025" s="435"/>
      <c r="R1025" s="247"/>
      <c r="S1025" s="247"/>
      <c r="T1025" s="247"/>
      <c r="U1025" s="247"/>
      <c r="V1025" s="247"/>
      <c r="W1025" s="247"/>
      <c r="X1025" s="247"/>
      <c r="Y1025" s="247"/>
      <c r="Z1025" s="247"/>
      <c r="AA1025" s="247"/>
      <c r="AB1025" s="247"/>
      <c r="AC1025" s="247"/>
    </row>
    <row r="1026">
      <c r="A1026" s="463"/>
      <c r="B1026" s="247"/>
      <c r="C1026" s="247"/>
      <c r="D1026" s="247"/>
      <c r="E1026" s="247"/>
      <c r="F1026" s="38"/>
      <c r="G1026" s="39"/>
      <c r="H1026" s="39"/>
      <c r="I1026" s="38"/>
      <c r="J1026" s="39"/>
      <c r="K1026" s="39"/>
      <c r="L1026" s="38"/>
      <c r="M1026" s="39"/>
      <c r="N1026" s="39"/>
      <c r="O1026" s="38"/>
      <c r="P1026" s="39"/>
      <c r="Q1026" s="435"/>
      <c r="R1026" s="247"/>
      <c r="S1026" s="247"/>
      <c r="T1026" s="247"/>
      <c r="U1026" s="247"/>
      <c r="V1026" s="247"/>
      <c r="W1026" s="247"/>
      <c r="X1026" s="247"/>
      <c r="Y1026" s="247"/>
      <c r="Z1026" s="247"/>
      <c r="AA1026" s="247"/>
      <c r="AB1026" s="247"/>
      <c r="AC1026" s="247"/>
    </row>
    <row r="1027">
      <c r="A1027" s="463"/>
      <c r="B1027" s="247"/>
      <c r="C1027" s="247"/>
      <c r="D1027" s="247"/>
      <c r="E1027" s="247"/>
      <c r="F1027" s="38"/>
      <c r="G1027" s="39"/>
      <c r="H1027" s="39"/>
      <c r="I1027" s="38"/>
      <c r="J1027" s="39"/>
      <c r="K1027" s="39"/>
      <c r="L1027" s="38"/>
      <c r="M1027" s="39"/>
      <c r="N1027" s="39"/>
      <c r="O1027" s="38"/>
      <c r="P1027" s="39"/>
      <c r="Q1027" s="435"/>
      <c r="R1027" s="247"/>
      <c r="S1027" s="247"/>
      <c r="T1027" s="247"/>
      <c r="U1027" s="247"/>
      <c r="V1027" s="247"/>
      <c r="W1027" s="247"/>
      <c r="X1027" s="247"/>
      <c r="Y1027" s="247"/>
      <c r="Z1027" s="247"/>
      <c r="AA1027" s="247"/>
      <c r="AB1027" s="247"/>
      <c r="AC1027" s="247"/>
    </row>
    <row r="1028">
      <c r="A1028" s="463"/>
      <c r="B1028" s="247"/>
      <c r="C1028" s="247"/>
      <c r="D1028" s="247"/>
      <c r="E1028" s="247"/>
      <c r="F1028" s="38"/>
      <c r="G1028" s="39"/>
      <c r="H1028" s="39"/>
      <c r="I1028" s="38"/>
      <c r="J1028" s="39"/>
      <c r="K1028" s="39"/>
      <c r="L1028" s="38"/>
      <c r="M1028" s="39"/>
      <c r="N1028" s="39"/>
      <c r="O1028" s="38"/>
      <c r="P1028" s="39"/>
      <c r="Q1028" s="435"/>
      <c r="R1028" s="247"/>
      <c r="S1028" s="247"/>
      <c r="T1028" s="247"/>
      <c r="U1028" s="247"/>
      <c r="V1028" s="247"/>
      <c r="W1028" s="247"/>
      <c r="X1028" s="247"/>
      <c r="Y1028" s="247"/>
      <c r="Z1028" s="247"/>
      <c r="AA1028" s="247"/>
      <c r="AB1028" s="247"/>
      <c r="AC1028" s="247"/>
    </row>
    <row r="1029">
      <c r="A1029" s="463"/>
      <c r="B1029" s="247"/>
      <c r="C1029" s="247"/>
      <c r="D1029" s="247"/>
      <c r="E1029" s="247"/>
      <c r="F1029" s="38"/>
      <c r="G1029" s="39"/>
      <c r="H1029" s="39"/>
      <c r="I1029" s="38"/>
      <c r="J1029" s="39"/>
      <c r="K1029" s="39"/>
      <c r="L1029" s="38"/>
      <c r="M1029" s="39"/>
      <c r="N1029" s="39"/>
      <c r="O1029" s="38"/>
      <c r="P1029" s="39"/>
      <c r="Q1029" s="435"/>
      <c r="R1029" s="247"/>
      <c r="S1029" s="247"/>
      <c r="T1029" s="247"/>
      <c r="U1029" s="247"/>
      <c r="V1029" s="247"/>
      <c r="W1029" s="247"/>
      <c r="X1029" s="247"/>
      <c r="Y1029" s="247"/>
      <c r="Z1029" s="247"/>
      <c r="AA1029" s="247"/>
      <c r="AB1029" s="247"/>
      <c r="AC1029" s="247"/>
    </row>
    <row r="1030">
      <c r="A1030" s="463"/>
      <c r="B1030" s="247"/>
      <c r="C1030" s="247"/>
      <c r="D1030" s="247"/>
      <c r="E1030" s="247"/>
      <c r="F1030" s="38"/>
      <c r="G1030" s="39"/>
      <c r="H1030" s="39"/>
      <c r="I1030" s="38"/>
      <c r="J1030" s="39"/>
      <c r="K1030" s="39"/>
      <c r="L1030" s="38"/>
      <c r="M1030" s="39"/>
      <c r="N1030" s="39"/>
      <c r="O1030" s="38"/>
      <c r="P1030" s="39"/>
      <c r="Q1030" s="435"/>
      <c r="R1030" s="247"/>
      <c r="S1030" s="247"/>
      <c r="T1030" s="247"/>
      <c r="U1030" s="247"/>
      <c r="V1030" s="247"/>
      <c r="W1030" s="247"/>
      <c r="X1030" s="247"/>
      <c r="Y1030" s="247"/>
      <c r="Z1030" s="247"/>
      <c r="AA1030" s="247"/>
      <c r="AB1030" s="247"/>
      <c r="AC1030" s="247"/>
    </row>
    <row r="1031">
      <c r="A1031" s="463"/>
      <c r="B1031" s="247"/>
      <c r="C1031" s="247"/>
      <c r="D1031" s="247"/>
      <c r="E1031" s="247"/>
      <c r="F1031" s="38"/>
      <c r="G1031" s="39"/>
      <c r="H1031" s="39"/>
      <c r="I1031" s="38"/>
      <c r="J1031" s="39"/>
      <c r="K1031" s="39"/>
      <c r="L1031" s="38"/>
      <c r="M1031" s="39"/>
      <c r="N1031" s="39"/>
      <c r="O1031" s="38"/>
      <c r="P1031" s="39"/>
      <c r="Q1031" s="435"/>
      <c r="R1031" s="247"/>
      <c r="S1031" s="247"/>
      <c r="T1031" s="247"/>
      <c r="U1031" s="247"/>
      <c r="V1031" s="247"/>
      <c r="W1031" s="247"/>
      <c r="X1031" s="247"/>
      <c r="Y1031" s="247"/>
      <c r="Z1031" s="247"/>
      <c r="AA1031" s="247"/>
      <c r="AB1031" s="247"/>
      <c r="AC1031" s="247"/>
    </row>
    <row r="1032">
      <c r="A1032" s="463"/>
      <c r="B1032" s="247"/>
      <c r="C1032" s="247"/>
      <c r="D1032" s="247"/>
      <c r="E1032" s="247"/>
      <c r="F1032" s="38"/>
      <c r="G1032" s="39"/>
      <c r="H1032" s="39"/>
      <c r="I1032" s="38"/>
      <c r="J1032" s="39"/>
      <c r="K1032" s="39"/>
      <c r="L1032" s="38"/>
      <c r="M1032" s="39"/>
      <c r="N1032" s="39"/>
      <c r="O1032" s="38"/>
      <c r="P1032" s="39"/>
      <c r="Q1032" s="435"/>
      <c r="R1032" s="247"/>
      <c r="S1032" s="247"/>
      <c r="T1032" s="247"/>
      <c r="U1032" s="247"/>
      <c r="V1032" s="247"/>
      <c r="W1032" s="247"/>
      <c r="X1032" s="247"/>
      <c r="Y1032" s="247"/>
      <c r="Z1032" s="247"/>
      <c r="AA1032" s="247"/>
      <c r="AB1032" s="247"/>
      <c r="AC1032" s="247"/>
    </row>
    <row r="1033">
      <c r="A1033" s="463"/>
      <c r="B1033" s="247"/>
      <c r="C1033" s="247"/>
      <c r="D1033" s="247"/>
      <c r="E1033" s="247"/>
      <c r="F1033" s="38"/>
      <c r="G1033" s="39"/>
      <c r="H1033" s="39"/>
      <c r="I1033" s="38"/>
      <c r="J1033" s="39"/>
      <c r="K1033" s="39"/>
      <c r="L1033" s="38"/>
      <c r="M1033" s="39"/>
      <c r="N1033" s="39"/>
      <c r="O1033" s="38"/>
      <c r="P1033" s="39"/>
      <c r="Q1033" s="435"/>
      <c r="R1033" s="247"/>
      <c r="S1033" s="247"/>
      <c r="T1033" s="247"/>
      <c r="U1033" s="247"/>
      <c r="V1033" s="247"/>
      <c r="W1033" s="247"/>
      <c r="X1033" s="247"/>
      <c r="Y1033" s="247"/>
      <c r="Z1033" s="247"/>
      <c r="AA1033" s="247"/>
      <c r="AB1033" s="247"/>
      <c r="AC1033" s="247"/>
    </row>
    <row r="1034">
      <c r="A1034" s="463"/>
      <c r="B1034" s="247"/>
      <c r="C1034" s="247"/>
      <c r="D1034" s="247"/>
      <c r="E1034" s="247"/>
      <c r="F1034" s="38"/>
      <c r="G1034" s="39"/>
      <c r="H1034" s="39"/>
      <c r="I1034" s="38"/>
      <c r="J1034" s="39"/>
      <c r="K1034" s="39"/>
      <c r="L1034" s="38"/>
      <c r="M1034" s="39"/>
      <c r="N1034" s="39"/>
      <c r="O1034" s="38"/>
      <c r="P1034" s="39"/>
      <c r="Q1034" s="435"/>
      <c r="R1034" s="247"/>
      <c r="S1034" s="247"/>
      <c r="T1034" s="247"/>
      <c r="U1034" s="247"/>
      <c r="V1034" s="247"/>
      <c r="W1034" s="247"/>
      <c r="X1034" s="247"/>
      <c r="Y1034" s="247"/>
      <c r="Z1034" s="247"/>
      <c r="AA1034" s="247"/>
      <c r="AB1034" s="247"/>
      <c r="AC1034" s="247"/>
    </row>
    <row r="1035">
      <c r="A1035" s="463"/>
      <c r="B1035" s="247"/>
      <c r="C1035" s="247"/>
      <c r="D1035" s="247"/>
      <c r="E1035" s="247"/>
      <c r="F1035" s="38"/>
      <c r="G1035" s="39"/>
      <c r="H1035" s="39"/>
      <c r="I1035" s="38"/>
      <c r="J1035" s="39"/>
      <c r="K1035" s="39"/>
      <c r="L1035" s="38"/>
      <c r="M1035" s="39"/>
      <c r="N1035" s="39"/>
      <c r="O1035" s="38"/>
      <c r="P1035" s="39"/>
      <c r="Q1035" s="435"/>
      <c r="R1035" s="247"/>
      <c r="S1035" s="247"/>
      <c r="T1035" s="247"/>
      <c r="U1035" s="247"/>
      <c r="V1035" s="247"/>
      <c r="W1035" s="247"/>
      <c r="X1035" s="247"/>
      <c r="Y1035" s="247"/>
      <c r="Z1035" s="247"/>
      <c r="AA1035" s="247"/>
      <c r="AB1035" s="247"/>
      <c r="AC1035" s="247"/>
    </row>
    <row r="1036">
      <c r="A1036" s="463"/>
      <c r="B1036" s="247"/>
      <c r="C1036" s="247"/>
      <c r="D1036" s="247"/>
      <c r="E1036" s="247"/>
      <c r="F1036" s="38"/>
      <c r="G1036" s="39"/>
      <c r="H1036" s="39"/>
      <c r="I1036" s="38"/>
      <c r="J1036" s="39"/>
      <c r="K1036" s="39"/>
      <c r="L1036" s="38"/>
      <c r="M1036" s="39"/>
      <c r="N1036" s="39"/>
      <c r="O1036" s="38"/>
      <c r="P1036" s="39"/>
      <c r="Q1036" s="435"/>
      <c r="R1036" s="247"/>
      <c r="S1036" s="247"/>
      <c r="T1036" s="247"/>
      <c r="U1036" s="247"/>
      <c r="V1036" s="247"/>
      <c r="W1036" s="247"/>
      <c r="X1036" s="247"/>
      <c r="Y1036" s="247"/>
      <c r="Z1036" s="247"/>
      <c r="AA1036" s="247"/>
      <c r="AB1036" s="247"/>
      <c r="AC1036" s="247"/>
    </row>
    <row r="1037">
      <c r="A1037" s="463"/>
      <c r="B1037" s="247"/>
      <c r="C1037" s="247"/>
      <c r="D1037" s="247"/>
      <c r="E1037" s="247"/>
      <c r="F1037" s="38"/>
      <c r="G1037" s="39"/>
      <c r="H1037" s="39"/>
      <c r="I1037" s="38"/>
      <c r="J1037" s="39"/>
      <c r="K1037" s="39"/>
      <c r="L1037" s="38"/>
      <c r="M1037" s="39"/>
      <c r="N1037" s="39"/>
      <c r="O1037" s="38"/>
      <c r="P1037" s="39"/>
      <c r="Q1037" s="435"/>
      <c r="R1037" s="247"/>
      <c r="S1037" s="247"/>
      <c r="T1037" s="247"/>
      <c r="U1037" s="247"/>
      <c r="V1037" s="247"/>
      <c r="W1037" s="247"/>
      <c r="X1037" s="247"/>
      <c r="Y1037" s="247"/>
      <c r="Z1037" s="247"/>
      <c r="AA1037" s="247"/>
      <c r="AB1037" s="247"/>
      <c r="AC1037" s="247"/>
    </row>
    <row r="1038">
      <c r="A1038" s="463"/>
      <c r="B1038" s="247"/>
      <c r="C1038" s="247"/>
      <c r="D1038" s="247"/>
      <c r="E1038" s="247"/>
      <c r="F1038" s="38"/>
      <c r="G1038" s="39"/>
      <c r="H1038" s="39"/>
      <c r="I1038" s="38"/>
      <c r="J1038" s="39"/>
      <c r="K1038" s="39"/>
      <c r="L1038" s="38"/>
      <c r="M1038" s="39"/>
      <c r="N1038" s="39"/>
      <c r="O1038" s="38"/>
      <c r="P1038" s="39"/>
      <c r="Q1038" s="435"/>
      <c r="R1038" s="247"/>
      <c r="S1038" s="247"/>
      <c r="T1038" s="247"/>
      <c r="U1038" s="247"/>
      <c r="V1038" s="247"/>
      <c r="W1038" s="247"/>
      <c r="X1038" s="247"/>
      <c r="Y1038" s="247"/>
      <c r="Z1038" s="247"/>
      <c r="AA1038" s="247"/>
      <c r="AB1038" s="247"/>
      <c r="AC1038" s="247"/>
    </row>
    <row r="1039">
      <c r="A1039" s="463"/>
      <c r="B1039" s="247"/>
      <c r="C1039" s="247"/>
      <c r="D1039" s="247"/>
      <c r="E1039" s="247"/>
      <c r="F1039" s="38"/>
      <c r="G1039" s="39"/>
      <c r="H1039" s="39"/>
      <c r="I1039" s="38"/>
      <c r="J1039" s="39"/>
      <c r="K1039" s="39"/>
      <c r="L1039" s="38"/>
      <c r="M1039" s="39"/>
      <c r="N1039" s="39"/>
      <c r="O1039" s="38"/>
      <c r="P1039" s="39"/>
      <c r="Q1039" s="435"/>
      <c r="R1039" s="247"/>
      <c r="S1039" s="247"/>
      <c r="T1039" s="247"/>
      <c r="U1039" s="247"/>
      <c r="V1039" s="247"/>
      <c r="W1039" s="247"/>
      <c r="X1039" s="247"/>
      <c r="Y1039" s="247"/>
      <c r="Z1039" s="247"/>
      <c r="AA1039" s="247"/>
      <c r="AB1039" s="247"/>
      <c r="AC1039" s="247"/>
    </row>
    <row r="1040">
      <c r="A1040" s="463"/>
      <c r="B1040" s="247"/>
      <c r="C1040" s="247"/>
      <c r="D1040" s="247"/>
      <c r="E1040" s="247"/>
      <c r="F1040" s="38"/>
      <c r="G1040" s="39"/>
      <c r="H1040" s="39"/>
      <c r="I1040" s="38"/>
      <c r="J1040" s="39"/>
      <c r="K1040" s="39"/>
      <c r="L1040" s="38"/>
      <c r="M1040" s="39"/>
      <c r="N1040" s="39"/>
      <c r="O1040" s="38"/>
      <c r="P1040" s="39"/>
      <c r="Q1040" s="435"/>
      <c r="R1040" s="247"/>
      <c r="S1040" s="247"/>
      <c r="T1040" s="247"/>
      <c r="U1040" s="247"/>
      <c r="V1040" s="247"/>
      <c r="W1040" s="247"/>
      <c r="X1040" s="247"/>
      <c r="Y1040" s="247"/>
      <c r="Z1040" s="247"/>
      <c r="AA1040" s="247"/>
      <c r="AB1040" s="247"/>
      <c r="AC1040" s="247"/>
    </row>
    <row r="1041">
      <c r="A1041" s="463"/>
      <c r="B1041" s="247"/>
      <c r="C1041" s="247"/>
      <c r="D1041" s="247"/>
      <c r="E1041" s="247"/>
      <c r="F1041" s="38"/>
      <c r="G1041" s="39"/>
      <c r="H1041" s="39"/>
      <c r="I1041" s="38"/>
      <c r="J1041" s="39"/>
      <c r="K1041" s="39"/>
      <c r="L1041" s="38"/>
      <c r="M1041" s="39"/>
      <c r="N1041" s="39"/>
      <c r="O1041" s="38"/>
      <c r="P1041" s="39"/>
      <c r="Q1041" s="435"/>
      <c r="R1041" s="247"/>
      <c r="S1041" s="247"/>
      <c r="T1041" s="247"/>
      <c r="U1041" s="247"/>
      <c r="V1041" s="247"/>
      <c r="W1041" s="247"/>
      <c r="X1041" s="247"/>
      <c r="Y1041" s="247"/>
      <c r="Z1041" s="247"/>
      <c r="AA1041" s="247"/>
      <c r="AB1041" s="247"/>
      <c r="AC1041" s="247"/>
    </row>
    <row r="1042">
      <c r="A1042" s="463"/>
      <c r="B1042" s="247"/>
      <c r="C1042" s="247"/>
      <c r="D1042" s="247"/>
      <c r="E1042" s="247"/>
      <c r="F1042" s="38"/>
      <c r="G1042" s="39"/>
      <c r="H1042" s="39"/>
      <c r="I1042" s="38"/>
      <c r="J1042" s="39"/>
      <c r="K1042" s="39"/>
      <c r="L1042" s="38"/>
      <c r="M1042" s="39"/>
      <c r="N1042" s="39"/>
      <c r="O1042" s="38"/>
      <c r="P1042" s="39"/>
      <c r="Q1042" s="435"/>
      <c r="R1042" s="247"/>
      <c r="S1042" s="247"/>
      <c r="T1042" s="247"/>
      <c r="U1042" s="247"/>
      <c r="V1042" s="247"/>
      <c r="W1042" s="247"/>
      <c r="X1042" s="247"/>
      <c r="Y1042" s="247"/>
      <c r="Z1042" s="247"/>
      <c r="AA1042" s="247"/>
      <c r="AB1042" s="247"/>
      <c r="AC1042" s="247"/>
    </row>
    <row r="1043">
      <c r="A1043" s="463"/>
      <c r="B1043" s="247"/>
      <c r="C1043" s="247"/>
      <c r="D1043" s="247"/>
      <c r="E1043" s="247"/>
      <c r="F1043" s="38"/>
      <c r="G1043" s="39"/>
      <c r="H1043" s="39"/>
      <c r="I1043" s="38"/>
      <c r="J1043" s="39"/>
      <c r="K1043" s="39"/>
      <c r="L1043" s="38"/>
      <c r="M1043" s="39"/>
      <c r="N1043" s="39"/>
      <c r="O1043" s="38"/>
      <c r="P1043" s="39"/>
      <c r="Q1043" s="435"/>
      <c r="R1043" s="247"/>
      <c r="S1043" s="247"/>
      <c r="T1043" s="247"/>
      <c r="U1043" s="247"/>
      <c r="V1043" s="247"/>
      <c r="W1043" s="247"/>
      <c r="X1043" s="247"/>
      <c r="Y1043" s="247"/>
      <c r="Z1043" s="247"/>
      <c r="AA1043" s="247"/>
      <c r="AB1043" s="247"/>
      <c r="AC1043" s="247"/>
    </row>
    <row r="1044">
      <c r="A1044" s="463"/>
      <c r="B1044" s="247"/>
      <c r="C1044" s="247"/>
      <c r="D1044" s="247"/>
      <c r="E1044" s="247"/>
      <c r="F1044" s="38"/>
      <c r="G1044" s="39"/>
      <c r="H1044" s="39"/>
      <c r="I1044" s="38"/>
      <c r="J1044" s="39"/>
      <c r="K1044" s="39"/>
      <c r="L1044" s="38"/>
      <c r="M1044" s="39"/>
      <c r="N1044" s="39"/>
      <c r="O1044" s="38"/>
      <c r="P1044" s="39"/>
      <c r="Q1044" s="435"/>
      <c r="R1044" s="247"/>
      <c r="S1044" s="247"/>
      <c r="T1044" s="247"/>
      <c r="U1044" s="247"/>
      <c r="V1044" s="247"/>
      <c r="W1044" s="247"/>
      <c r="X1044" s="247"/>
      <c r="Y1044" s="247"/>
      <c r="Z1044" s="247"/>
      <c r="AA1044" s="247"/>
      <c r="AB1044" s="247"/>
      <c r="AC1044" s="247"/>
    </row>
    <row r="1045">
      <c r="A1045" s="463"/>
      <c r="B1045" s="247"/>
      <c r="C1045" s="247"/>
      <c r="D1045" s="247"/>
      <c r="E1045" s="247"/>
      <c r="F1045" s="38"/>
      <c r="G1045" s="39"/>
      <c r="H1045" s="39"/>
      <c r="I1045" s="38"/>
      <c r="J1045" s="39"/>
      <c r="K1045" s="39"/>
      <c r="L1045" s="38"/>
      <c r="M1045" s="39"/>
      <c r="N1045" s="39"/>
      <c r="O1045" s="38"/>
      <c r="P1045" s="39"/>
      <c r="Q1045" s="435"/>
      <c r="R1045" s="247"/>
      <c r="S1045" s="247"/>
      <c r="T1045" s="247"/>
      <c r="U1045" s="247"/>
      <c r="V1045" s="247"/>
      <c r="W1045" s="247"/>
      <c r="X1045" s="247"/>
      <c r="Y1045" s="247"/>
      <c r="Z1045" s="247"/>
      <c r="AA1045" s="247"/>
      <c r="AB1045" s="247"/>
      <c r="AC1045" s="247"/>
    </row>
    <row r="1046">
      <c r="A1046" s="463"/>
      <c r="B1046" s="247"/>
      <c r="C1046" s="247"/>
      <c r="D1046" s="247"/>
      <c r="E1046" s="247"/>
      <c r="F1046" s="38"/>
      <c r="G1046" s="39"/>
      <c r="H1046" s="39"/>
      <c r="I1046" s="38"/>
      <c r="J1046" s="39"/>
      <c r="K1046" s="39"/>
      <c r="L1046" s="38"/>
      <c r="M1046" s="39"/>
      <c r="N1046" s="39"/>
      <c r="O1046" s="38"/>
      <c r="P1046" s="39"/>
      <c r="Q1046" s="435"/>
      <c r="R1046" s="247"/>
      <c r="S1046" s="247"/>
      <c r="T1046" s="247"/>
      <c r="U1046" s="247"/>
      <c r="V1046" s="247"/>
      <c r="W1046" s="247"/>
      <c r="X1046" s="247"/>
      <c r="Y1046" s="247"/>
      <c r="Z1046" s="247"/>
      <c r="AA1046" s="247"/>
      <c r="AB1046" s="247"/>
      <c r="AC1046" s="247"/>
    </row>
    <row r="1047">
      <c r="A1047" s="463"/>
      <c r="B1047" s="247"/>
      <c r="C1047" s="247"/>
      <c r="D1047" s="247"/>
      <c r="E1047" s="247"/>
      <c r="F1047" s="38"/>
      <c r="G1047" s="39"/>
      <c r="H1047" s="39"/>
      <c r="I1047" s="38"/>
      <c r="J1047" s="39"/>
      <c r="K1047" s="39"/>
      <c r="L1047" s="38"/>
      <c r="M1047" s="39"/>
      <c r="N1047" s="39"/>
      <c r="O1047" s="38"/>
      <c r="P1047" s="39"/>
      <c r="Q1047" s="435"/>
      <c r="R1047" s="247"/>
      <c r="S1047" s="247"/>
      <c r="T1047" s="247"/>
      <c r="U1047" s="247"/>
      <c r="V1047" s="247"/>
      <c r="W1047" s="247"/>
      <c r="X1047" s="247"/>
      <c r="Y1047" s="247"/>
      <c r="Z1047" s="247"/>
      <c r="AA1047" s="247"/>
      <c r="AB1047" s="247"/>
      <c r="AC1047" s="247"/>
    </row>
    <row r="1048">
      <c r="A1048" s="463"/>
      <c r="B1048" s="247"/>
      <c r="C1048" s="247"/>
      <c r="D1048" s="247"/>
      <c r="E1048" s="247"/>
      <c r="F1048" s="38"/>
      <c r="G1048" s="39"/>
      <c r="H1048" s="39"/>
      <c r="I1048" s="38"/>
      <c r="J1048" s="39"/>
      <c r="K1048" s="39"/>
      <c r="L1048" s="38"/>
      <c r="M1048" s="39"/>
      <c r="N1048" s="39"/>
      <c r="O1048" s="38"/>
      <c r="P1048" s="39"/>
      <c r="Q1048" s="435"/>
      <c r="R1048" s="247"/>
      <c r="S1048" s="247"/>
      <c r="T1048" s="247"/>
      <c r="U1048" s="247"/>
      <c r="V1048" s="247"/>
      <c r="W1048" s="247"/>
      <c r="X1048" s="247"/>
      <c r="Y1048" s="247"/>
      <c r="Z1048" s="247"/>
      <c r="AA1048" s="247"/>
      <c r="AB1048" s="247"/>
      <c r="AC1048" s="247"/>
    </row>
    <row r="1049">
      <c r="A1049" s="463"/>
      <c r="B1049" s="247"/>
      <c r="C1049" s="247"/>
      <c r="D1049" s="247"/>
      <c r="E1049" s="247"/>
      <c r="F1049" s="38"/>
      <c r="G1049" s="39"/>
      <c r="H1049" s="39"/>
      <c r="I1049" s="38"/>
      <c r="J1049" s="39"/>
      <c r="K1049" s="39"/>
      <c r="L1049" s="38"/>
      <c r="M1049" s="39"/>
      <c r="N1049" s="39"/>
      <c r="O1049" s="38"/>
      <c r="P1049" s="39"/>
      <c r="Q1049" s="435"/>
      <c r="R1049" s="247"/>
      <c r="S1049" s="247"/>
      <c r="T1049" s="247"/>
      <c r="U1049" s="247"/>
      <c r="V1049" s="247"/>
      <c r="W1049" s="247"/>
      <c r="X1049" s="247"/>
      <c r="Y1049" s="247"/>
      <c r="Z1049" s="247"/>
      <c r="AA1049" s="247"/>
      <c r="AB1049" s="247"/>
      <c r="AC1049" s="247"/>
    </row>
    <row r="1050">
      <c r="A1050" s="463"/>
      <c r="B1050" s="247"/>
      <c r="C1050" s="247"/>
      <c r="D1050" s="247"/>
      <c r="E1050" s="247"/>
      <c r="F1050" s="38"/>
      <c r="G1050" s="39"/>
      <c r="H1050" s="39"/>
      <c r="I1050" s="38"/>
      <c r="J1050" s="39"/>
      <c r="K1050" s="39"/>
      <c r="L1050" s="38"/>
      <c r="M1050" s="39"/>
      <c r="N1050" s="39"/>
      <c r="O1050" s="38"/>
      <c r="P1050" s="39"/>
      <c r="Q1050" s="435"/>
      <c r="R1050" s="247"/>
      <c r="S1050" s="247"/>
      <c r="T1050" s="247"/>
      <c r="U1050" s="247"/>
      <c r="V1050" s="247"/>
      <c r="W1050" s="247"/>
      <c r="X1050" s="247"/>
      <c r="Y1050" s="247"/>
      <c r="Z1050" s="247"/>
      <c r="AA1050" s="247"/>
      <c r="AB1050" s="247"/>
      <c r="AC1050" s="247"/>
    </row>
    <row r="1051">
      <c r="A1051" s="463"/>
      <c r="B1051" s="247"/>
      <c r="C1051" s="247"/>
      <c r="D1051" s="247"/>
      <c r="E1051" s="247"/>
      <c r="F1051" s="38"/>
      <c r="G1051" s="39"/>
      <c r="H1051" s="39"/>
      <c r="I1051" s="38"/>
      <c r="J1051" s="39"/>
      <c r="K1051" s="39"/>
      <c r="L1051" s="38"/>
      <c r="M1051" s="39"/>
      <c r="N1051" s="39"/>
      <c r="O1051" s="38"/>
      <c r="P1051" s="39"/>
      <c r="Q1051" s="435"/>
      <c r="R1051" s="247"/>
      <c r="S1051" s="247"/>
      <c r="T1051" s="247"/>
      <c r="U1051" s="247"/>
      <c r="V1051" s="247"/>
      <c r="W1051" s="247"/>
      <c r="X1051" s="247"/>
      <c r="Y1051" s="247"/>
      <c r="Z1051" s="247"/>
      <c r="AA1051" s="247"/>
      <c r="AB1051" s="247"/>
      <c r="AC1051" s="247"/>
    </row>
    <row r="1052">
      <c r="A1052" s="463"/>
      <c r="B1052" s="247"/>
      <c r="C1052" s="247"/>
      <c r="D1052" s="247"/>
      <c r="E1052" s="247"/>
      <c r="F1052" s="38"/>
      <c r="G1052" s="39"/>
      <c r="H1052" s="39"/>
      <c r="I1052" s="38"/>
      <c r="J1052" s="39"/>
      <c r="K1052" s="39"/>
      <c r="L1052" s="38"/>
      <c r="M1052" s="39"/>
      <c r="N1052" s="39"/>
      <c r="O1052" s="38"/>
      <c r="P1052" s="39"/>
      <c r="Q1052" s="435"/>
      <c r="R1052" s="247"/>
      <c r="S1052" s="247"/>
      <c r="T1052" s="247"/>
      <c r="U1052" s="247"/>
      <c r="V1052" s="247"/>
      <c r="W1052" s="247"/>
      <c r="X1052" s="247"/>
      <c r="Y1052" s="247"/>
      <c r="Z1052" s="247"/>
      <c r="AA1052" s="247"/>
      <c r="AB1052" s="247"/>
      <c r="AC1052" s="247"/>
    </row>
    <row r="1053">
      <c r="A1053" s="463"/>
      <c r="B1053" s="247"/>
      <c r="C1053" s="247"/>
      <c r="D1053" s="247"/>
      <c r="E1053" s="247"/>
      <c r="F1053" s="38"/>
      <c r="G1053" s="39"/>
      <c r="H1053" s="39"/>
      <c r="I1053" s="38"/>
      <c r="J1053" s="39"/>
      <c r="K1053" s="39"/>
      <c r="L1053" s="38"/>
      <c r="M1053" s="39"/>
      <c r="N1053" s="39"/>
      <c r="O1053" s="38"/>
      <c r="P1053" s="39"/>
      <c r="Q1053" s="435"/>
      <c r="R1053" s="247"/>
      <c r="S1053" s="247"/>
      <c r="T1053" s="247"/>
      <c r="U1053" s="247"/>
      <c r="V1053" s="247"/>
      <c r="W1053" s="247"/>
      <c r="X1053" s="247"/>
      <c r="Y1053" s="247"/>
      <c r="Z1053" s="247"/>
      <c r="AA1053" s="247"/>
      <c r="AB1053" s="247"/>
      <c r="AC1053" s="247"/>
    </row>
    <row r="1054">
      <c r="A1054" s="463"/>
      <c r="B1054" s="247"/>
      <c r="C1054" s="247"/>
      <c r="D1054" s="247"/>
      <c r="E1054" s="247"/>
      <c r="F1054" s="38"/>
      <c r="G1054" s="39"/>
      <c r="H1054" s="39"/>
      <c r="I1054" s="38"/>
      <c r="J1054" s="39"/>
      <c r="K1054" s="39"/>
      <c r="L1054" s="38"/>
      <c r="M1054" s="39"/>
      <c r="N1054" s="39"/>
      <c r="O1054" s="38"/>
      <c r="P1054" s="39"/>
      <c r="Q1054" s="435"/>
      <c r="R1054" s="247"/>
      <c r="S1054" s="247"/>
      <c r="T1054" s="247"/>
      <c r="U1054" s="247"/>
      <c r="V1054" s="247"/>
      <c r="W1054" s="247"/>
      <c r="X1054" s="247"/>
      <c r="Y1054" s="247"/>
      <c r="Z1054" s="247"/>
      <c r="AA1054" s="247"/>
      <c r="AB1054" s="247"/>
      <c r="AC1054" s="247"/>
    </row>
    <row r="1055">
      <c r="A1055" s="463"/>
      <c r="B1055" s="247"/>
      <c r="C1055" s="247"/>
      <c r="D1055" s="247"/>
      <c r="E1055" s="247"/>
      <c r="F1055" s="38"/>
      <c r="G1055" s="39"/>
      <c r="H1055" s="39"/>
      <c r="I1055" s="38"/>
      <c r="J1055" s="39"/>
      <c r="K1055" s="39"/>
      <c r="L1055" s="38"/>
      <c r="M1055" s="39"/>
      <c r="N1055" s="39"/>
      <c r="O1055" s="38"/>
      <c r="P1055" s="39"/>
      <c r="Q1055" s="435"/>
      <c r="R1055" s="247"/>
      <c r="S1055" s="247"/>
      <c r="T1055" s="247"/>
      <c r="U1055" s="247"/>
      <c r="V1055" s="247"/>
      <c r="W1055" s="247"/>
      <c r="X1055" s="247"/>
      <c r="Y1055" s="247"/>
      <c r="Z1055" s="247"/>
      <c r="AA1055" s="247"/>
      <c r="AB1055" s="247"/>
      <c r="AC1055" s="247"/>
    </row>
    <row r="1056">
      <c r="A1056" s="464"/>
      <c r="B1056" s="257"/>
      <c r="C1056" s="257"/>
      <c r="D1056" s="257"/>
      <c r="E1056" s="257"/>
      <c r="F1056" s="7"/>
      <c r="G1056" s="8"/>
      <c r="H1056" s="8"/>
      <c r="I1056" s="7"/>
      <c r="J1056" s="8"/>
      <c r="K1056" s="8"/>
      <c r="L1056" s="7"/>
      <c r="M1056" s="8"/>
      <c r="N1056" s="8"/>
      <c r="O1056" s="7"/>
      <c r="P1056" s="8"/>
      <c r="Q1056" s="465"/>
      <c r="R1056" s="257"/>
      <c r="S1056" s="257"/>
      <c r="T1056" s="257"/>
      <c r="U1056" s="257"/>
      <c r="V1056" s="257"/>
      <c r="W1056" s="257"/>
      <c r="X1056" s="257"/>
      <c r="Y1056" s="257"/>
      <c r="Z1056" s="257"/>
      <c r="AA1056" s="257"/>
      <c r="AB1056" s="257"/>
      <c r="AC1056" s="257"/>
    </row>
    <row r="1057">
      <c r="A1057" s="464"/>
      <c r="B1057" s="257"/>
      <c r="C1057" s="257"/>
      <c r="D1057" s="257"/>
      <c r="E1057" s="257"/>
      <c r="F1057" s="7"/>
      <c r="G1057" s="8"/>
      <c r="H1057" s="8"/>
      <c r="I1057" s="7"/>
      <c r="J1057" s="8"/>
      <c r="K1057" s="8"/>
      <c r="L1057" s="7"/>
      <c r="M1057" s="8"/>
      <c r="N1057" s="8"/>
      <c r="O1057" s="7"/>
      <c r="P1057" s="8"/>
      <c r="Q1057" s="465"/>
      <c r="R1057" s="257"/>
      <c r="S1057" s="257"/>
      <c r="T1057" s="257"/>
      <c r="U1057" s="257"/>
      <c r="V1057" s="257"/>
      <c r="W1057" s="257"/>
      <c r="X1057" s="257"/>
      <c r="Y1057" s="257"/>
      <c r="Z1057" s="257"/>
      <c r="AA1057" s="257"/>
      <c r="AB1057" s="257"/>
      <c r="AC1057" s="257"/>
    </row>
    <row r="1058">
      <c r="A1058" s="464"/>
      <c r="B1058" s="257"/>
      <c r="C1058" s="257"/>
      <c r="D1058" s="257"/>
      <c r="E1058" s="257"/>
      <c r="F1058" s="7"/>
      <c r="G1058" s="8"/>
      <c r="H1058" s="8"/>
      <c r="I1058" s="7"/>
      <c r="J1058" s="8"/>
      <c r="K1058" s="8"/>
      <c r="L1058" s="7"/>
      <c r="M1058" s="8"/>
      <c r="N1058" s="8"/>
      <c r="O1058" s="7"/>
      <c r="P1058" s="8"/>
      <c r="Q1058" s="465"/>
      <c r="R1058" s="257"/>
      <c r="S1058" s="257"/>
      <c r="T1058" s="257"/>
      <c r="U1058" s="257"/>
      <c r="V1058" s="257"/>
      <c r="W1058" s="257"/>
      <c r="X1058" s="257"/>
      <c r="Y1058" s="257"/>
      <c r="Z1058" s="257"/>
      <c r="AA1058" s="257"/>
      <c r="AB1058" s="257"/>
      <c r="AC1058" s="257"/>
    </row>
    <row r="1059">
      <c r="A1059" s="464"/>
      <c r="B1059" s="257"/>
      <c r="C1059" s="257"/>
      <c r="D1059" s="257"/>
      <c r="E1059" s="257"/>
      <c r="F1059" s="7"/>
      <c r="G1059" s="8"/>
      <c r="H1059" s="8"/>
      <c r="I1059" s="7"/>
      <c r="J1059" s="8"/>
      <c r="K1059" s="8"/>
      <c r="L1059" s="7"/>
      <c r="M1059" s="8"/>
      <c r="N1059" s="8"/>
      <c r="O1059" s="7"/>
      <c r="P1059" s="8"/>
      <c r="Q1059" s="465"/>
      <c r="R1059" s="257"/>
      <c r="S1059" s="257"/>
      <c r="T1059" s="257"/>
      <c r="U1059" s="257"/>
      <c r="V1059" s="257"/>
      <c r="W1059" s="257"/>
      <c r="X1059" s="257"/>
      <c r="Y1059" s="257"/>
      <c r="Z1059" s="257"/>
      <c r="AA1059" s="257"/>
      <c r="AB1059" s="257"/>
      <c r="AC1059" s="257"/>
    </row>
    <row r="1060">
      <c r="A1060" s="464"/>
      <c r="B1060" s="257"/>
      <c r="C1060" s="257"/>
      <c r="D1060" s="257"/>
      <c r="E1060" s="257"/>
      <c r="F1060" s="7"/>
      <c r="G1060" s="8"/>
      <c r="H1060" s="8"/>
      <c r="I1060" s="7"/>
      <c r="J1060" s="8"/>
      <c r="K1060" s="8"/>
      <c r="L1060" s="7"/>
      <c r="M1060" s="8"/>
      <c r="N1060" s="8"/>
      <c r="O1060" s="7"/>
      <c r="P1060" s="8"/>
      <c r="Q1060" s="465"/>
      <c r="R1060" s="257"/>
      <c r="S1060" s="257"/>
      <c r="T1060" s="257"/>
      <c r="U1060" s="257"/>
      <c r="V1060" s="257"/>
      <c r="W1060" s="257"/>
      <c r="X1060" s="257"/>
      <c r="Y1060" s="257"/>
      <c r="Z1060" s="257"/>
      <c r="AA1060" s="257"/>
      <c r="AB1060" s="257"/>
      <c r="AC1060" s="257"/>
    </row>
    <row r="1061">
      <c r="A1061" s="464"/>
      <c r="B1061" s="257"/>
      <c r="C1061" s="257"/>
      <c r="D1061" s="257"/>
      <c r="E1061" s="257"/>
      <c r="F1061" s="7"/>
      <c r="G1061" s="8"/>
      <c r="H1061" s="8"/>
      <c r="I1061" s="7"/>
      <c r="J1061" s="8"/>
      <c r="K1061" s="8"/>
      <c r="L1061" s="7"/>
      <c r="M1061" s="8"/>
      <c r="N1061" s="8"/>
      <c r="O1061" s="7"/>
      <c r="P1061" s="8"/>
      <c r="Q1061" s="465"/>
      <c r="R1061" s="257"/>
      <c r="S1061" s="257"/>
      <c r="T1061" s="257"/>
      <c r="U1061" s="257"/>
      <c r="V1061" s="257"/>
      <c r="W1061" s="257"/>
      <c r="X1061" s="257"/>
      <c r="Y1061" s="257"/>
      <c r="Z1061" s="257"/>
      <c r="AA1061" s="257"/>
      <c r="AB1061" s="257"/>
      <c r="AC1061" s="257"/>
    </row>
    <row r="1062">
      <c r="A1062" s="464"/>
      <c r="B1062" s="257"/>
      <c r="C1062" s="257"/>
      <c r="D1062" s="257"/>
      <c r="E1062" s="257"/>
      <c r="F1062" s="7"/>
      <c r="G1062" s="8"/>
      <c r="H1062" s="8"/>
      <c r="I1062" s="7"/>
      <c r="J1062" s="8"/>
      <c r="K1062" s="8"/>
      <c r="L1062" s="7"/>
      <c r="M1062" s="8"/>
      <c r="N1062" s="8"/>
      <c r="O1062" s="7"/>
      <c r="P1062" s="8"/>
      <c r="Q1062" s="465"/>
      <c r="R1062" s="257"/>
      <c r="S1062" s="257"/>
      <c r="T1062" s="257"/>
      <c r="U1062" s="257"/>
      <c r="V1062" s="257"/>
      <c r="W1062" s="257"/>
      <c r="X1062" s="257"/>
      <c r="Y1062" s="257"/>
      <c r="Z1062" s="257"/>
      <c r="AA1062" s="257"/>
      <c r="AB1062" s="257"/>
      <c r="AC1062" s="257"/>
    </row>
    <row r="1063">
      <c r="A1063" s="464"/>
      <c r="B1063" s="257"/>
      <c r="C1063" s="257"/>
      <c r="D1063" s="257"/>
      <c r="E1063" s="257"/>
      <c r="F1063" s="7"/>
      <c r="G1063" s="8"/>
      <c r="H1063" s="8"/>
      <c r="I1063" s="7"/>
      <c r="J1063" s="8"/>
      <c r="K1063" s="8"/>
      <c r="L1063" s="7"/>
      <c r="M1063" s="8"/>
      <c r="N1063" s="8"/>
      <c r="O1063" s="7"/>
      <c r="P1063" s="8"/>
      <c r="Q1063" s="465"/>
      <c r="R1063" s="257"/>
      <c r="S1063" s="257"/>
      <c r="T1063" s="257"/>
      <c r="U1063" s="257"/>
      <c r="V1063" s="257"/>
      <c r="W1063" s="257"/>
      <c r="X1063" s="257"/>
      <c r="Y1063" s="257"/>
      <c r="Z1063" s="257"/>
      <c r="AA1063" s="257"/>
      <c r="AB1063" s="257"/>
      <c r="AC1063" s="257"/>
    </row>
    <row r="1064">
      <c r="A1064" s="464"/>
      <c r="B1064" s="257"/>
      <c r="C1064" s="257"/>
      <c r="D1064" s="257"/>
      <c r="E1064" s="257"/>
      <c r="F1064" s="7"/>
      <c r="G1064" s="8"/>
      <c r="H1064" s="8"/>
      <c r="I1064" s="7"/>
      <c r="J1064" s="8"/>
      <c r="K1064" s="8"/>
      <c r="L1064" s="7"/>
      <c r="M1064" s="8"/>
      <c r="N1064" s="8"/>
      <c r="O1064" s="7"/>
      <c r="P1064" s="8"/>
      <c r="Q1064" s="465"/>
      <c r="R1064" s="257"/>
      <c r="S1064" s="257"/>
      <c r="T1064" s="257"/>
      <c r="U1064" s="257"/>
      <c r="V1064" s="257"/>
      <c r="W1064" s="257"/>
      <c r="X1064" s="257"/>
      <c r="Y1064" s="257"/>
      <c r="Z1064" s="257"/>
      <c r="AA1064" s="257"/>
      <c r="AB1064" s="257"/>
      <c r="AC1064" s="257"/>
    </row>
    <row r="1065">
      <c r="A1065" s="464"/>
      <c r="B1065" s="257"/>
      <c r="C1065" s="257"/>
      <c r="D1065" s="257"/>
      <c r="E1065" s="257"/>
      <c r="F1065" s="7"/>
      <c r="G1065" s="8"/>
      <c r="H1065" s="8"/>
      <c r="I1065" s="7"/>
      <c r="J1065" s="8"/>
      <c r="K1065" s="8"/>
      <c r="L1065" s="7"/>
      <c r="M1065" s="8"/>
      <c r="N1065" s="8"/>
      <c r="O1065" s="7"/>
      <c r="P1065" s="8"/>
      <c r="Q1065" s="465"/>
      <c r="R1065" s="257"/>
      <c r="S1065" s="257"/>
      <c r="T1065" s="257"/>
      <c r="U1065" s="257"/>
      <c r="V1065" s="257"/>
      <c r="W1065" s="257"/>
      <c r="X1065" s="257"/>
      <c r="Y1065" s="257"/>
      <c r="Z1065" s="257"/>
      <c r="AA1065" s="257"/>
      <c r="AB1065" s="257"/>
      <c r="AC1065" s="257"/>
    </row>
    <row r="1066">
      <c r="A1066" s="464"/>
      <c r="B1066" s="257"/>
      <c r="C1066" s="257"/>
      <c r="D1066" s="257"/>
      <c r="E1066" s="257"/>
      <c r="F1066" s="7"/>
      <c r="G1066" s="8"/>
      <c r="H1066" s="8"/>
      <c r="I1066" s="7"/>
      <c r="J1066" s="8"/>
      <c r="K1066" s="8"/>
      <c r="L1066" s="7"/>
      <c r="M1066" s="8"/>
      <c r="N1066" s="8"/>
      <c r="O1066" s="7"/>
      <c r="P1066" s="8"/>
      <c r="Q1066" s="465"/>
      <c r="R1066" s="257"/>
      <c r="S1066" s="257"/>
      <c r="T1066" s="257"/>
      <c r="U1066" s="257"/>
      <c r="V1066" s="257"/>
      <c r="W1066" s="257"/>
      <c r="X1066" s="257"/>
      <c r="Y1066" s="257"/>
      <c r="Z1066" s="257"/>
      <c r="AA1066" s="257"/>
      <c r="AB1066" s="257"/>
      <c r="AC1066" s="257"/>
    </row>
    <row r="1067">
      <c r="A1067" s="464"/>
      <c r="B1067" s="257"/>
      <c r="C1067" s="257"/>
      <c r="D1067" s="257"/>
      <c r="E1067" s="257"/>
      <c r="F1067" s="7"/>
      <c r="G1067" s="8"/>
      <c r="H1067" s="8"/>
      <c r="I1067" s="7"/>
      <c r="J1067" s="8"/>
      <c r="K1067" s="8"/>
      <c r="L1067" s="7"/>
      <c r="M1067" s="8"/>
      <c r="N1067" s="8"/>
      <c r="O1067" s="7"/>
      <c r="P1067" s="8"/>
      <c r="Q1067" s="465"/>
      <c r="R1067" s="257"/>
      <c r="S1067" s="257"/>
      <c r="T1067" s="257"/>
      <c r="U1067" s="257"/>
      <c r="V1067" s="257"/>
      <c r="W1067" s="257"/>
      <c r="X1067" s="257"/>
      <c r="Y1067" s="257"/>
      <c r="Z1067" s="257"/>
      <c r="AA1067" s="257"/>
      <c r="AB1067" s="257"/>
      <c r="AC1067" s="257"/>
    </row>
    <row r="1068">
      <c r="A1068" s="464"/>
      <c r="B1068" s="257"/>
      <c r="C1068" s="257"/>
      <c r="D1068" s="257"/>
      <c r="E1068" s="257"/>
      <c r="F1068" s="7"/>
      <c r="G1068" s="8"/>
      <c r="H1068" s="8"/>
      <c r="I1068" s="7"/>
      <c r="J1068" s="8"/>
      <c r="K1068" s="8"/>
      <c r="L1068" s="7"/>
      <c r="M1068" s="8"/>
      <c r="N1068" s="8"/>
      <c r="O1068" s="7"/>
      <c r="P1068" s="8"/>
      <c r="Q1068" s="465"/>
      <c r="R1068" s="257"/>
      <c r="S1068" s="257"/>
      <c r="T1068" s="257"/>
      <c r="U1068" s="257"/>
      <c r="V1068" s="257"/>
      <c r="W1068" s="257"/>
      <c r="X1068" s="257"/>
      <c r="Y1068" s="257"/>
      <c r="Z1068" s="257"/>
      <c r="AA1068" s="257"/>
      <c r="AB1068" s="257"/>
      <c r="AC1068" s="257"/>
    </row>
    <row r="1069">
      <c r="A1069" s="464"/>
      <c r="B1069" s="257"/>
      <c r="C1069" s="257"/>
      <c r="D1069" s="257"/>
      <c r="E1069" s="257"/>
      <c r="F1069" s="7"/>
      <c r="G1069" s="8"/>
      <c r="H1069" s="8"/>
      <c r="I1069" s="7"/>
      <c r="J1069" s="8"/>
      <c r="K1069" s="8"/>
      <c r="L1069" s="7"/>
      <c r="M1069" s="8"/>
      <c r="N1069" s="8"/>
      <c r="O1069" s="7"/>
      <c r="P1069" s="8"/>
      <c r="Q1069" s="465"/>
      <c r="R1069" s="257"/>
      <c r="S1069" s="257"/>
      <c r="T1069" s="257"/>
      <c r="U1069" s="257"/>
      <c r="V1069" s="257"/>
      <c r="W1069" s="257"/>
      <c r="X1069" s="257"/>
      <c r="Y1069" s="257"/>
      <c r="Z1069" s="257"/>
      <c r="AA1069" s="257"/>
      <c r="AB1069" s="257"/>
      <c r="AC1069" s="257"/>
    </row>
    <row r="1070">
      <c r="A1070" s="464"/>
      <c r="B1070" s="257"/>
      <c r="C1070" s="257"/>
      <c r="D1070" s="257"/>
      <c r="E1070" s="257"/>
      <c r="F1070" s="7"/>
      <c r="G1070" s="8"/>
      <c r="H1070" s="8"/>
      <c r="I1070" s="7"/>
      <c r="J1070" s="8"/>
      <c r="K1070" s="8"/>
      <c r="L1070" s="7"/>
      <c r="M1070" s="8"/>
      <c r="N1070" s="8"/>
      <c r="O1070" s="7"/>
      <c r="P1070" s="8"/>
      <c r="Q1070" s="465"/>
      <c r="R1070" s="257"/>
      <c r="S1070" s="257"/>
      <c r="T1070" s="257"/>
      <c r="U1070" s="257"/>
      <c r="V1070" s="257"/>
      <c r="W1070" s="257"/>
      <c r="X1070" s="257"/>
      <c r="Y1070" s="257"/>
      <c r="Z1070" s="257"/>
      <c r="AA1070" s="257"/>
      <c r="AB1070" s="257"/>
      <c r="AC1070" s="257"/>
    </row>
    <row r="1071">
      <c r="A1071" s="464"/>
      <c r="B1071" s="257"/>
      <c r="C1071" s="257"/>
      <c r="D1071" s="257"/>
      <c r="E1071" s="257"/>
      <c r="F1071" s="7"/>
      <c r="G1071" s="8"/>
      <c r="H1071" s="8"/>
      <c r="I1071" s="7"/>
      <c r="J1071" s="8"/>
      <c r="K1071" s="8"/>
      <c r="L1071" s="7"/>
      <c r="M1071" s="8"/>
      <c r="N1071" s="8"/>
      <c r="O1071" s="7"/>
      <c r="P1071" s="8"/>
      <c r="Q1071" s="465"/>
      <c r="R1071" s="257"/>
      <c r="S1071" s="257"/>
      <c r="T1071" s="257"/>
      <c r="U1071" s="257"/>
      <c r="V1071" s="257"/>
      <c r="W1071" s="257"/>
      <c r="X1071" s="257"/>
      <c r="Y1071" s="257"/>
      <c r="Z1071" s="257"/>
      <c r="AA1071" s="257"/>
      <c r="AB1071" s="257"/>
      <c r="AC1071" s="257"/>
    </row>
    <row r="1072">
      <c r="A1072" s="464"/>
      <c r="B1072" s="257"/>
      <c r="C1072" s="257"/>
      <c r="D1072" s="257"/>
      <c r="E1072" s="257"/>
      <c r="F1072" s="7"/>
      <c r="G1072" s="8"/>
      <c r="H1072" s="8"/>
      <c r="I1072" s="7"/>
      <c r="J1072" s="8"/>
      <c r="K1072" s="8"/>
      <c r="L1072" s="7"/>
      <c r="M1072" s="8"/>
      <c r="N1072" s="8"/>
      <c r="O1072" s="7"/>
      <c r="P1072" s="8"/>
      <c r="Q1072" s="465"/>
      <c r="R1072" s="257"/>
      <c r="S1072" s="257"/>
      <c r="T1072" s="257"/>
      <c r="U1072" s="257"/>
      <c r="V1072" s="257"/>
      <c r="W1072" s="257"/>
      <c r="X1072" s="257"/>
      <c r="Y1072" s="257"/>
      <c r="Z1072" s="257"/>
      <c r="AA1072" s="257"/>
      <c r="AB1072" s="257"/>
      <c r="AC1072" s="257"/>
    </row>
    <row r="1073">
      <c r="A1073" s="464"/>
      <c r="B1073" s="257"/>
      <c r="C1073" s="257"/>
      <c r="D1073" s="257"/>
      <c r="E1073" s="257"/>
      <c r="F1073" s="7"/>
      <c r="G1073" s="8"/>
      <c r="H1073" s="8"/>
      <c r="I1073" s="7"/>
      <c r="J1073" s="8"/>
      <c r="K1073" s="8"/>
      <c r="L1073" s="7"/>
      <c r="M1073" s="8"/>
      <c r="N1073" s="8"/>
      <c r="O1073" s="7"/>
      <c r="P1073" s="8"/>
      <c r="Q1073" s="465"/>
      <c r="R1073" s="257"/>
      <c r="S1073" s="257"/>
      <c r="T1073" s="257"/>
      <c r="U1073" s="257"/>
      <c r="V1073" s="257"/>
      <c r="W1073" s="257"/>
      <c r="X1073" s="257"/>
      <c r="Y1073" s="257"/>
      <c r="Z1073" s="257"/>
      <c r="AA1073" s="257"/>
      <c r="AB1073" s="257"/>
      <c r="AC1073" s="257"/>
    </row>
    <row r="1074">
      <c r="A1074" s="464"/>
      <c r="B1074" s="257"/>
      <c r="C1074" s="257"/>
      <c r="D1074" s="257"/>
      <c r="E1074" s="257"/>
      <c r="F1074" s="7"/>
      <c r="G1074" s="8"/>
      <c r="H1074" s="8"/>
      <c r="I1074" s="7"/>
      <c r="J1074" s="8"/>
      <c r="K1074" s="8"/>
      <c r="L1074" s="7"/>
      <c r="M1074" s="8"/>
      <c r="N1074" s="8"/>
      <c r="O1074" s="7"/>
      <c r="P1074" s="8"/>
      <c r="Q1074" s="465"/>
      <c r="R1074" s="257"/>
      <c r="S1074" s="257"/>
      <c r="T1074" s="257"/>
      <c r="U1074" s="257"/>
      <c r="V1074" s="257"/>
      <c r="W1074" s="257"/>
      <c r="X1074" s="257"/>
      <c r="Y1074" s="257"/>
      <c r="Z1074" s="257"/>
      <c r="AA1074" s="257"/>
      <c r="AB1074" s="257"/>
      <c r="AC1074" s="257"/>
    </row>
    <row r="1075">
      <c r="A1075" s="464"/>
      <c r="B1075" s="257"/>
      <c r="C1075" s="257"/>
      <c r="D1075" s="257"/>
      <c r="E1075" s="257"/>
      <c r="F1075" s="7"/>
      <c r="G1075" s="8"/>
      <c r="H1075" s="8"/>
      <c r="I1075" s="7"/>
      <c r="J1075" s="8"/>
      <c r="K1075" s="8"/>
      <c r="L1075" s="7"/>
      <c r="M1075" s="8"/>
      <c r="N1075" s="8"/>
      <c r="O1075" s="7"/>
      <c r="P1075" s="8"/>
      <c r="Q1075" s="465"/>
      <c r="R1075" s="257"/>
      <c r="S1075" s="257"/>
      <c r="T1075" s="257"/>
      <c r="U1075" s="257"/>
      <c r="V1075" s="257"/>
      <c r="W1075" s="257"/>
      <c r="X1075" s="257"/>
      <c r="Y1075" s="257"/>
      <c r="Z1075" s="257"/>
      <c r="AA1075" s="257"/>
      <c r="AB1075" s="257"/>
      <c r="AC1075" s="257"/>
    </row>
    <row r="1076">
      <c r="A1076" s="464"/>
      <c r="B1076" s="257"/>
      <c r="C1076" s="257"/>
      <c r="D1076" s="257"/>
      <c r="E1076" s="257"/>
      <c r="F1076" s="7"/>
      <c r="G1076" s="8"/>
      <c r="H1076" s="8"/>
      <c r="I1076" s="7"/>
      <c r="J1076" s="8"/>
      <c r="K1076" s="8"/>
      <c r="L1076" s="7"/>
      <c r="M1076" s="8"/>
      <c r="N1076" s="8"/>
      <c r="O1076" s="7"/>
      <c r="P1076" s="8"/>
      <c r="Q1076" s="465"/>
      <c r="R1076" s="257"/>
      <c r="S1076" s="257"/>
      <c r="T1076" s="257"/>
      <c r="U1076" s="257"/>
      <c r="V1076" s="257"/>
      <c r="W1076" s="257"/>
      <c r="X1076" s="257"/>
      <c r="Y1076" s="257"/>
      <c r="Z1076" s="257"/>
      <c r="AA1076" s="257"/>
      <c r="AB1076" s="257"/>
      <c r="AC1076" s="257"/>
    </row>
    <row r="1077">
      <c r="A1077" s="464"/>
      <c r="B1077" s="257"/>
      <c r="C1077" s="257"/>
      <c r="D1077" s="257"/>
      <c r="E1077" s="257"/>
      <c r="F1077" s="7"/>
      <c r="G1077" s="8"/>
      <c r="H1077" s="8"/>
      <c r="I1077" s="7"/>
      <c r="J1077" s="8"/>
      <c r="K1077" s="8"/>
      <c r="L1077" s="7"/>
      <c r="M1077" s="8"/>
      <c r="N1077" s="8"/>
      <c r="O1077" s="7"/>
      <c r="P1077" s="8"/>
      <c r="Q1077" s="465"/>
      <c r="R1077" s="257"/>
      <c r="S1077" s="257"/>
      <c r="T1077" s="257"/>
      <c r="U1077" s="257"/>
      <c r="V1077" s="257"/>
      <c r="W1077" s="257"/>
      <c r="X1077" s="257"/>
      <c r="Y1077" s="257"/>
      <c r="Z1077" s="257"/>
      <c r="AA1077" s="257"/>
      <c r="AB1077" s="257"/>
      <c r="AC1077" s="257"/>
    </row>
    <row r="1078">
      <c r="A1078" s="464"/>
      <c r="B1078" s="257"/>
      <c r="C1078" s="257"/>
      <c r="D1078" s="257"/>
      <c r="E1078" s="257"/>
      <c r="F1078" s="7"/>
      <c r="G1078" s="8"/>
      <c r="H1078" s="8"/>
      <c r="I1078" s="7"/>
      <c r="J1078" s="8"/>
      <c r="K1078" s="8"/>
      <c r="L1078" s="7"/>
      <c r="M1078" s="8"/>
      <c r="N1078" s="8"/>
      <c r="O1078" s="7"/>
      <c r="P1078" s="8"/>
      <c r="Q1078" s="465"/>
      <c r="R1078" s="257"/>
      <c r="S1078" s="257"/>
      <c r="T1078" s="257"/>
      <c r="U1078" s="257"/>
      <c r="V1078" s="257"/>
      <c r="W1078" s="257"/>
      <c r="X1078" s="257"/>
      <c r="Y1078" s="257"/>
      <c r="Z1078" s="257"/>
      <c r="AA1078" s="257"/>
      <c r="AB1078" s="257"/>
      <c r="AC1078" s="257"/>
    </row>
    <row r="1079">
      <c r="A1079" s="464"/>
      <c r="B1079" s="257"/>
      <c r="C1079" s="257"/>
      <c r="D1079" s="257"/>
      <c r="E1079" s="257"/>
      <c r="F1079" s="7"/>
      <c r="G1079" s="8"/>
      <c r="H1079" s="8"/>
      <c r="I1079" s="7"/>
      <c r="J1079" s="8"/>
      <c r="K1079" s="8"/>
      <c r="L1079" s="7"/>
      <c r="M1079" s="8"/>
      <c r="N1079" s="8"/>
      <c r="O1079" s="7"/>
      <c r="P1079" s="8"/>
      <c r="Q1079" s="465"/>
      <c r="R1079" s="257"/>
      <c r="S1079" s="257"/>
      <c r="T1079" s="257"/>
      <c r="U1079" s="257"/>
      <c r="V1079" s="257"/>
      <c r="W1079" s="257"/>
      <c r="X1079" s="257"/>
      <c r="Y1079" s="257"/>
      <c r="Z1079" s="257"/>
      <c r="AA1079" s="257"/>
      <c r="AB1079" s="257"/>
      <c r="AC1079" s="257"/>
    </row>
    <row r="1080">
      <c r="A1080" s="464"/>
      <c r="B1080" s="257"/>
      <c r="C1080" s="257"/>
      <c r="D1080" s="257"/>
      <c r="E1080" s="257"/>
      <c r="F1080" s="7"/>
      <c r="G1080" s="8"/>
      <c r="H1080" s="8"/>
      <c r="I1080" s="7"/>
      <c r="J1080" s="8"/>
      <c r="K1080" s="8"/>
      <c r="L1080" s="7"/>
      <c r="M1080" s="8"/>
      <c r="N1080" s="8"/>
      <c r="O1080" s="7"/>
      <c r="P1080" s="8"/>
      <c r="Q1080" s="465"/>
      <c r="R1080" s="257"/>
      <c r="S1080" s="257"/>
      <c r="T1080" s="257"/>
      <c r="U1080" s="257"/>
      <c r="V1080" s="257"/>
      <c r="W1080" s="257"/>
      <c r="X1080" s="257"/>
      <c r="Y1080" s="257"/>
      <c r="Z1080" s="257"/>
      <c r="AA1080" s="257"/>
      <c r="AB1080" s="257"/>
      <c r="AC1080" s="257"/>
    </row>
    <row r="1081">
      <c r="A1081" s="464"/>
      <c r="B1081" s="257"/>
      <c r="C1081" s="257"/>
      <c r="D1081" s="257"/>
      <c r="E1081" s="257"/>
      <c r="F1081" s="7"/>
      <c r="G1081" s="8"/>
      <c r="H1081" s="8"/>
      <c r="I1081" s="7"/>
      <c r="J1081" s="8"/>
      <c r="K1081" s="8"/>
      <c r="L1081" s="7"/>
      <c r="M1081" s="8"/>
      <c r="N1081" s="8"/>
      <c r="O1081" s="7"/>
      <c r="P1081" s="8"/>
      <c r="Q1081" s="465"/>
      <c r="R1081" s="257"/>
      <c r="S1081" s="257"/>
      <c r="T1081" s="257"/>
      <c r="U1081" s="257"/>
      <c r="V1081" s="257"/>
      <c r="W1081" s="257"/>
      <c r="X1081" s="257"/>
      <c r="Y1081" s="257"/>
      <c r="Z1081" s="257"/>
      <c r="AA1081" s="257"/>
      <c r="AB1081" s="257"/>
      <c r="AC1081" s="257"/>
    </row>
    <row r="1082">
      <c r="A1082" s="464"/>
      <c r="B1082" s="257"/>
      <c r="C1082" s="257"/>
      <c r="D1082" s="257"/>
      <c r="E1082" s="257"/>
      <c r="F1082" s="7"/>
      <c r="G1082" s="8"/>
      <c r="H1082" s="8"/>
      <c r="I1082" s="7"/>
      <c r="J1082" s="8"/>
      <c r="K1082" s="8"/>
      <c r="L1082" s="7"/>
      <c r="M1082" s="8"/>
      <c r="N1082" s="8"/>
      <c r="O1082" s="7"/>
      <c r="P1082" s="8"/>
      <c r="Q1082" s="465"/>
      <c r="R1082" s="257"/>
      <c r="S1082" s="257"/>
      <c r="T1082" s="257"/>
      <c r="U1082" s="257"/>
      <c r="V1082" s="257"/>
      <c r="W1082" s="257"/>
      <c r="X1082" s="257"/>
      <c r="Y1082" s="257"/>
      <c r="Z1082" s="257"/>
      <c r="AA1082" s="257"/>
      <c r="AB1082" s="257"/>
      <c r="AC1082" s="257"/>
    </row>
    <row r="1083">
      <c r="A1083" s="464"/>
      <c r="B1083" s="257"/>
      <c r="C1083" s="257"/>
      <c r="D1083" s="257"/>
      <c r="E1083" s="257"/>
      <c r="F1083" s="7"/>
      <c r="G1083" s="8"/>
      <c r="H1083" s="8"/>
      <c r="I1083" s="7"/>
      <c r="J1083" s="8"/>
      <c r="K1083" s="8"/>
      <c r="L1083" s="7"/>
      <c r="M1083" s="8"/>
      <c r="N1083" s="8"/>
      <c r="O1083" s="7"/>
      <c r="P1083" s="8"/>
      <c r="Q1083" s="465"/>
      <c r="R1083" s="257"/>
      <c r="S1083" s="257"/>
      <c r="T1083" s="257"/>
      <c r="U1083" s="257"/>
      <c r="V1083" s="257"/>
      <c r="W1083" s="257"/>
      <c r="X1083" s="257"/>
      <c r="Y1083" s="257"/>
      <c r="Z1083" s="257"/>
      <c r="AA1083" s="257"/>
      <c r="AB1083" s="257"/>
      <c r="AC1083" s="257"/>
    </row>
    <row r="1084">
      <c r="A1084" s="464"/>
      <c r="B1084" s="257"/>
      <c r="C1084" s="257"/>
      <c r="D1084" s="257"/>
      <c r="E1084" s="257"/>
      <c r="F1084" s="7"/>
      <c r="G1084" s="8"/>
      <c r="H1084" s="8"/>
      <c r="I1084" s="7"/>
      <c r="J1084" s="8"/>
      <c r="K1084" s="8"/>
      <c r="L1084" s="7"/>
      <c r="M1084" s="8"/>
      <c r="N1084" s="8"/>
      <c r="O1084" s="7"/>
      <c r="P1084" s="8"/>
      <c r="Q1084" s="465"/>
      <c r="R1084" s="257"/>
      <c r="S1084" s="257"/>
      <c r="T1084" s="257"/>
      <c r="U1084" s="257"/>
      <c r="V1084" s="257"/>
      <c r="W1084" s="257"/>
      <c r="X1084" s="257"/>
      <c r="Y1084" s="257"/>
      <c r="Z1084" s="257"/>
      <c r="AA1084" s="257"/>
      <c r="AB1084" s="257"/>
      <c r="AC1084" s="257"/>
    </row>
    <row r="1085">
      <c r="A1085" s="464"/>
      <c r="B1085" s="257"/>
      <c r="C1085" s="257"/>
      <c r="D1085" s="257"/>
      <c r="E1085" s="257"/>
      <c r="F1085" s="7"/>
      <c r="G1085" s="8"/>
      <c r="H1085" s="8"/>
      <c r="I1085" s="7"/>
      <c r="J1085" s="8"/>
      <c r="K1085" s="8"/>
      <c r="L1085" s="7"/>
      <c r="M1085" s="8"/>
      <c r="N1085" s="8"/>
      <c r="O1085" s="7"/>
      <c r="P1085" s="8"/>
      <c r="Q1085" s="465"/>
      <c r="R1085" s="257"/>
      <c r="S1085" s="257"/>
      <c r="T1085" s="257"/>
      <c r="U1085" s="257"/>
      <c r="V1085" s="257"/>
      <c r="W1085" s="257"/>
      <c r="X1085" s="257"/>
      <c r="Y1085" s="257"/>
      <c r="Z1085" s="257"/>
      <c r="AA1085" s="257"/>
      <c r="AB1085" s="257"/>
      <c r="AC1085" s="257"/>
    </row>
    <row r="1086">
      <c r="A1086" s="464"/>
      <c r="B1086" s="257"/>
      <c r="C1086" s="257"/>
      <c r="D1086" s="257"/>
      <c r="E1086" s="257"/>
      <c r="F1086" s="7"/>
      <c r="G1086" s="8"/>
      <c r="H1086" s="8"/>
      <c r="I1086" s="7"/>
      <c r="J1086" s="8"/>
      <c r="K1086" s="8"/>
      <c r="L1086" s="7"/>
      <c r="M1086" s="8"/>
      <c r="N1086" s="8"/>
      <c r="O1086" s="7"/>
      <c r="P1086" s="8"/>
      <c r="Q1086" s="465"/>
      <c r="R1086" s="257"/>
      <c r="S1086" s="257"/>
      <c r="T1086" s="257"/>
      <c r="U1086" s="257"/>
      <c r="V1086" s="257"/>
      <c r="W1086" s="257"/>
      <c r="X1086" s="257"/>
      <c r="Y1086" s="257"/>
      <c r="Z1086" s="257"/>
      <c r="AA1086" s="257"/>
      <c r="AB1086" s="257"/>
      <c r="AC1086" s="257"/>
    </row>
    <row r="1087">
      <c r="A1087" s="464"/>
      <c r="B1087" s="257"/>
      <c r="C1087" s="257"/>
      <c r="D1087" s="257"/>
      <c r="E1087" s="257"/>
      <c r="F1087" s="7"/>
      <c r="G1087" s="8"/>
      <c r="H1087" s="8"/>
      <c r="I1087" s="7"/>
      <c r="J1087" s="8"/>
      <c r="K1087" s="8"/>
      <c r="L1087" s="7"/>
      <c r="M1087" s="8"/>
      <c r="N1087" s="8"/>
      <c r="O1087" s="7"/>
      <c r="P1087" s="8"/>
      <c r="Q1087" s="465"/>
      <c r="R1087" s="257"/>
      <c r="S1087" s="257"/>
      <c r="T1087" s="257"/>
      <c r="U1087" s="257"/>
      <c r="V1087" s="257"/>
      <c r="W1087" s="257"/>
      <c r="X1087" s="257"/>
      <c r="Y1087" s="257"/>
      <c r="Z1087" s="257"/>
      <c r="AA1087" s="257"/>
      <c r="AB1087" s="257"/>
      <c r="AC1087" s="257"/>
    </row>
    <row r="1088">
      <c r="A1088" s="464"/>
      <c r="B1088" s="257"/>
      <c r="C1088" s="257"/>
      <c r="D1088" s="257"/>
      <c r="E1088" s="257"/>
      <c r="F1088" s="7"/>
      <c r="G1088" s="8"/>
      <c r="H1088" s="8"/>
      <c r="I1088" s="7"/>
      <c r="J1088" s="8"/>
      <c r="K1088" s="8"/>
      <c r="L1088" s="7"/>
      <c r="M1088" s="8"/>
      <c r="N1088" s="8"/>
      <c r="O1088" s="7"/>
      <c r="P1088" s="8"/>
      <c r="Q1088" s="465"/>
      <c r="R1088" s="257"/>
      <c r="S1088" s="257"/>
      <c r="T1088" s="257"/>
      <c r="U1088" s="257"/>
      <c r="V1088" s="257"/>
      <c r="W1088" s="257"/>
      <c r="X1088" s="257"/>
      <c r="Y1088" s="257"/>
      <c r="Z1088" s="257"/>
      <c r="AA1088" s="257"/>
      <c r="AB1088" s="257"/>
      <c r="AC1088" s="257"/>
    </row>
    <row r="1089">
      <c r="A1089" s="464"/>
      <c r="B1089" s="257"/>
      <c r="C1089" s="257"/>
      <c r="D1089" s="257"/>
      <c r="E1089" s="257"/>
      <c r="F1089" s="7"/>
      <c r="G1089" s="8"/>
      <c r="H1089" s="8"/>
      <c r="I1089" s="7"/>
      <c r="J1089" s="8"/>
      <c r="K1089" s="8"/>
      <c r="L1089" s="7"/>
      <c r="M1089" s="8"/>
      <c r="N1089" s="8"/>
      <c r="O1089" s="7"/>
      <c r="P1089" s="8"/>
      <c r="Q1089" s="465"/>
      <c r="R1089" s="257"/>
      <c r="S1089" s="257"/>
      <c r="T1089" s="257"/>
      <c r="U1089" s="257"/>
      <c r="V1089" s="257"/>
      <c r="W1089" s="257"/>
      <c r="X1089" s="257"/>
      <c r="Y1089" s="257"/>
      <c r="Z1089" s="257"/>
      <c r="AA1089" s="257"/>
      <c r="AB1089" s="257"/>
      <c r="AC1089" s="257"/>
    </row>
    <row r="1090">
      <c r="A1090" s="464"/>
      <c r="B1090" s="257"/>
      <c r="C1090" s="257"/>
      <c r="D1090" s="257"/>
      <c r="E1090" s="257"/>
      <c r="F1090" s="7"/>
      <c r="G1090" s="8"/>
      <c r="H1090" s="8"/>
      <c r="I1090" s="7"/>
      <c r="J1090" s="8"/>
      <c r="K1090" s="8"/>
      <c r="L1090" s="7"/>
      <c r="M1090" s="8"/>
      <c r="N1090" s="8"/>
      <c r="O1090" s="7"/>
      <c r="P1090" s="8"/>
      <c r="Q1090" s="465"/>
      <c r="R1090" s="257"/>
      <c r="S1090" s="257"/>
      <c r="T1090" s="257"/>
      <c r="U1090" s="257"/>
      <c r="V1090" s="257"/>
      <c r="W1090" s="257"/>
      <c r="X1090" s="257"/>
      <c r="Y1090" s="257"/>
      <c r="Z1090" s="257"/>
      <c r="AA1090" s="257"/>
      <c r="AB1090" s="257"/>
      <c r="AC1090" s="257"/>
    </row>
    <row r="1091">
      <c r="A1091" s="464"/>
      <c r="B1091" s="257"/>
      <c r="C1091" s="257"/>
      <c r="D1091" s="257"/>
      <c r="E1091" s="257"/>
      <c r="F1091" s="7"/>
      <c r="G1091" s="8"/>
      <c r="H1091" s="8"/>
      <c r="I1091" s="7"/>
      <c r="J1091" s="8"/>
      <c r="K1091" s="8"/>
      <c r="L1091" s="7"/>
      <c r="M1091" s="8"/>
      <c r="N1091" s="8"/>
      <c r="O1091" s="7"/>
      <c r="P1091" s="8"/>
      <c r="Q1091" s="465"/>
      <c r="R1091" s="257"/>
      <c r="S1091" s="257"/>
      <c r="T1091" s="257"/>
      <c r="U1091" s="257"/>
      <c r="V1091" s="257"/>
      <c r="W1091" s="257"/>
      <c r="X1091" s="257"/>
      <c r="Y1091" s="257"/>
      <c r="Z1091" s="257"/>
      <c r="AA1091" s="257"/>
      <c r="AB1091" s="257"/>
      <c r="AC1091" s="257"/>
    </row>
    <row r="1092">
      <c r="A1092" s="464"/>
      <c r="B1092" s="257"/>
      <c r="C1092" s="257"/>
      <c r="D1092" s="257"/>
      <c r="E1092" s="257"/>
      <c r="F1092" s="7"/>
      <c r="G1092" s="8"/>
      <c r="H1092" s="8"/>
      <c r="I1092" s="7"/>
      <c r="J1092" s="8"/>
      <c r="K1092" s="8"/>
      <c r="L1092" s="7"/>
      <c r="M1092" s="8"/>
      <c r="N1092" s="8"/>
      <c r="O1092" s="7"/>
      <c r="P1092" s="8"/>
      <c r="Q1092" s="465"/>
      <c r="R1092" s="257"/>
      <c r="S1092" s="257"/>
      <c r="T1092" s="257"/>
      <c r="U1092" s="257"/>
      <c r="V1092" s="257"/>
      <c r="W1092" s="257"/>
      <c r="X1092" s="257"/>
      <c r="Y1092" s="257"/>
      <c r="Z1092" s="257"/>
      <c r="AA1092" s="257"/>
      <c r="AB1092" s="257"/>
      <c r="AC1092" s="257"/>
    </row>
    <row r="1093">
      <c r="A1093" s="464"/>
      <c r="B1093" s="257"/>
      <c r="C1093" s="257"/>
      <c r="D1093" s="257"/>
      <c r="E1093" s="257"/>
      <c r="F1093" s="7"/>
      <c r="G1093" s="8"/>
      <c r="H1093" s="8"/>
      <c r="I1093" s="7"/>
      <c r="J1093" s="8"/>
      <c r="K1093" s="8"/>
      <c r="L1093" s="7"/>
      <c r="M1093" s="8"/>
      <c r="N1093" s="8"/>
      <c r="O1093" s="7"/>
      <c r="P1093" s="8"/>
      <c r="Q1093" s="465"/>
      <c r="R1093" s="257"/>
      <c r="S1093" s="257"/>
      <c r="T1093" s="257"/>
      <c r="U1093" s="257"/>
      <c r="V1093" s="257"/>
      <c r="W1093" s="257"/>
      <c r="X1093" s="257"/>
      <c r="Y1093" s="257"/>
      <c r="Z1093" s="257"/>
      <c r="AA1093" s="257"/>
      <c r="AB1093" s="257"/>
      <c r="AC1093" s="257"/>
    </row>
    <row r="1094">
      <c r="A1094" s="464"/>
      <c r="B1094" s="257"/>
      <c r="C1094" s="257"/>
      <c r="D1094" s="257"/>
      <c r="E1094" s="257"/>
      <c r="F1094" s="7"/>
      <c r="G1094" s="8"/>
      <c r="H1094" s="8"/>
      <c r="I1094" s="7"/>
      <c r="J1094" s="8"/>
      <c r="K1094" s="8"/>
      <c r="L1094" s="7"/>
      <c r="M1094" s="8"/>
      <c r="N1094" s="8"/>
      <c r="O1094" s="7"/>
      <c r="P1094" s="8"/>
      <c r="Q1094" s="465"/>
      <c r="R1094" s="257"/>
      <c r="S1094" s="257"/>
      <c r="T1094" s="257"/>
      <c r="U1094" s="257"/>
      <c r="V1094" s="257"/>
      <c r="W1094" s="257"/>
      <c r="X1094" s="257"/>
      <c r="Y1094" s="257"/>
      <c r="Z1094" s="257"/>
      <c r="AA1094" s="257"/>
      <c r="AB1094" s="257"/>
      <c r="AC1094" s="257"/>
    </row>
    <row r="1095">
      <c r="A1095" s="464"/>
      <c r="B1095" s="257"/>
      <c r="C1095" s="257"/>
      <c r="D1095" s="257"/>
      <c r="E1095" s="257"/>
      <c r="F1095" s="7"/>
      <c r="G1095" s="8"/>
      <c r="H1095" s="8"/>
      <c r="I1095" s="7"/>
      <c r="J1095" s="8"/>
      <c r="K1095" s="8"/>
      <c r="L1095" s="7"/>
      <c r="M1095" s="8"/>
      <c r="N1095" s="8"/>
      <c r="O1095" s="7"/>
      <c r="P1095" s="8"/>
      <c r="Q1095" s="465"/>
      <c r="R1095" s="257"/>
      <c r="S1095" s="257"/>
      <c r="T1095" s="257"/>
      <c r="U1095" s="257"/>
      <c r="V1095" s="257"/>
      <c r="W1095" s="257"/>
      <c r="X1095" s="257"/>
      <c r="Y1095" s="257"/>
      <c r="Z1095" s="257"/>
      <c r="AA1095" s="257"/>
      <c r="AB1095" s="257"/>
      <c r="AC1095" s="257"/>
    </row>
    <row r="1096">
      <c r="A1096" s="464"/>
      <c r="B1096" s="257"/>
      <c r="C1096" s="257"/>
      <c r="D1096" s="257"/>
      <c r="E1096" s="257"/>
      <c r="F1096" s="7"/>
      <c r="G1096" s="8"/>
      <c r="H1096" s="8"/>
      <c r="I1096" s="7"/>
      <c r="J1096" s="8"/>
      <c r="K1096" s="8"/>
      <c r="L1096" s="7"/>
      <c r="M1096" s="8"/>
      <c r="N1096" s="8"/>
      <c r="O1096" s="7"/>
      <c r="P1096" s="8"/>
      <c r="Q1096" s="465"/>
      <c r="R1096" s="257"/>
      <c r="S1096" s="257"/>
      <c r="T1096" s="257"/>
      <c r="U1096" s="257"/>
      <c r="V1096" s="257"/>
      <c r="W1096" s="257"/>
      <c r="X1096" s="257"/>
      <c r="Y1096" s="257"/>
      <c r="Z1096" s="257"/>
      <c r="AA1096" s="257"/>
      <c r="AB1096" s="257"/>
      <c r="AC1096" s="257"/>
    </row>
    <row r="1097">
      <c r="A1097" s="464"/>
      <c r="B1097" s="257"/>
      <c r="C1097" s="257"/>
      <c r="D1097" s="257"/>
      <c r="E1097" s="257"/>
      <c r="F1097" s="7"/>
      <c r="G1097" s="8"/>
      <c r="H1097" s="8"/>
      <c r="I1097" s="7"/>
      <c r="J1097" s="8"/>
      <c r="K1097" s="8"/>
      <c r="L1097" s="7"/>
      <c r="M1097" s="8"/>
      <c r="N1097" s="8"/>
      <c r="O1097" s="7"/>
      <c r="P1097" s="8"/>
      <c r="Q1097" s="465"/>
      <c r="R1097" s="257"/>
      <c r="S1097" s="257"/>
      <c r="T1097" s="257"/>
      <c r="U1097" s="257"/>
      <c r="V1097" s="257"/>
      <c r="W1097" s="257"/>
      <c r="X1097" s="257"/>
      <c r="Y1097" s="257"/>
      <c r="Z1097" s="257"/>
      <c r="AA1097" s="257"/>
      <c r="AB1097" s="257"/>
      <c r="AC1097" s="257"/>
    </row>
    <row r="1098">
      <c r="A1098" s="464"/>
      <c r="B1098" s="257"/>
      <c r="C1098" s="257"/>
      <c r="D1098" s="257"/>
      <c r="E1098" s="257"/>
      <c r="F1098" s="7"/>
      <c r="G1098" s="8"/>
      <c r="H1098" s="8"/>
      <c r="I1098" s="7"/>
      <c r="J1098" s="8"/>
      <c r="K1098" s="8"/>
      <c r="L1098" s="7"/>
      <c r="M1098" s="8"/>
      <c r="N1098" s="8"/>
      <c r="O1098" s="7"/>
      <c r="P1098" s="8"/>
      <c r="Q1098" s="465"/>
      <c r="R1098" s="257"/>
      <c r="S1098" s="257"/>
      <c r="T1098" s="257"/>
      <c r="U1098" s="257"/>
      <c r="V1098" s="257"/>
      <c r="W1098" s="257"/>
      <c r="X1098" s="257"/>
      <c r="Y1098" s="257"/>
      <c r="Z1098" s="257"/>
      <c r="AA1098" s="257"/>
      <c r="AB1098" s="257"/>
      <c r="AC1098" s="257"/>
    </row>
    <row r="1099">
      <c r="A1099" s="464"/>
      <c r="B1099" s="257"/>
      <c r="C1099" s="257"/>
      <c r="D1099" s="257"/>
      <c r="E1099" s="257"/>
      <c r="F1099" s="7"/>
      <c r="G1099" s="8"/>
      <c r="H1099" s="8"/>
      <c r="I1099" s="7"/>
      <c r="J1099" s="8"/>
      <c r="K1099" s="8"/>
      <c r="L1099" s="7"/>
      <c r="M1099" s="8"/>
      <c r="N1099" s="8"/>
      <c r="O1099" s="7"/>
      <c r="P1099" s="8"/>
      <c r="Q1099" s="465"/>
      <c r="R1099" s="257"/>
      <c r="S1099" s="257"/>
      <c r="T1099" s="257"/>
      <c r="U1099" s="257"/>
      <c r="V1099" s="257"/>
      <c r="W1099" s="257"/>
      <c r="X1099" s="257"/>
      <c r="Y1099" s="257"/>
      <c r="Z1099" s="257"/>
      <c r="AA1099" s="257"/>
      <c r="AB1099" s="257"/>
      <c r="AC1099" s="257"/>
    </row>
    <row r="1100">
      <c r="A1100" s="464"/>
      <c r="B1100" s="257"/>
      <c r="C1100" s="257"/>
      <c r="D1100" s="257"/>
      <c r="E1100" s="257"/>
      <c r="F1100" s="7"/>
      <c r="G1100" s="8"/>
      <c r="H1100" s="8"/>
      <c r="I1100" s="7"/>
      <c r="J1100" s="8"/>
      <c r="K1100" s="8"/>
      <c r="L1100" s="7"/>
      <c r="M1100" s="8"/>
      <c r="N1100" s="8"/>
      <c r="O1100" s="7"/>
      <c r="P1100" s="8"/>
      <c r="Q1100" s="465"/>
      <c r="R1100" s="257"/>
      <c r="S1100" s="257"/>
      <c r="T1100" s="257"/>
      <c r="U1100" s="257"/>
      <c r="V1100" s="257"/>
      <c r="W1100" s="257"/>
      <c r="X1100" s="257"/>
      <c r="Y1100" s="257"/>
      <c r="Z1100" s="257"/>
      <c r="AA1100" s="257"/>
      <c r="AB1100" s="257"/>
      <c r="AC1100" s="257"/>
    </row>
    <row r="1101">
      <c r="A1101" s="464"/>
      <c r="B1101" s="257"/>
      <c r="C1101" s="257"/>
      <c r="D1101" s="257"/>
      <c r="E1101" s="257"/>
      <c r="F1101" s="7"/>
      <c r="G1101" s="8"/>
      <c r="H1101" s="8"/>
      <c r="I1101" s="7"/>
      <c r="J1101" s="8"/>
      <c r="K1101" s="8"/>
      <c r="L1101" s="7"/>
      <c r="M1101" s="8"/>
      <c r="N1101" s="8"/>
      <c r="O1101" s="7"/>
      <c r="P1101" s="8"/>
      <c r="Q1101" s="465"/>
      <c r="R1101" s="257"/>
      <c r="S1101" s="257"/>
      <c r="T1101" s="257"/>
      <c r="U1101" s="257"/>
      <c r="V1101" s="257"/>
      <c r="W1101" s="257"/>
      <c r="X1101" s="257"/>
      <c r="Y1101" s="257"/>
      <c r="Z1101" s="257"/>
      <c r="AA1101" s="257"/>
      <c r="AB1101" s="257"/>
      <c r="AC1101" s="257"/>
    </row>
    <row r="1102">
      <c r="A1102" s="464"/>
      <c r="B1102" s="257"/>
      <c r="C1102" s="257"/>
      <c r="D1102" s="257"/>
      <c r="E1102" s="257"/>
      <c r="F1102" s="7"/>
      <c r="G1102" s="8"/>
      <c r="H1102" s="8"/>
      <c r="I1102" s="7"/>
      <c r="J1102" s="8"/>
      <c r="K1102" s="8"/>
      <c r="L1102" s="7"/>
      <c r="M1102" s="8"/>
      <c r="N1102" s="8"/>
      <c r="O1102" s="7"/>
      <c r="P1102" s="8"/>
      <c r="Q1102" s="465"/>
      <c r="R1102" s="257"/>
      <c r="S1102" s="257"/>
      <c r="T1102" s="257"/>
      <c r="U1102" s="257"/>
      <c r="V1102" s="257"/>
      <c r="W1102" s="257"/>
      <c r="X1102" s="257"/>
      <c r="Y1102" s="257"/>
      <c r="Z1102" s="257"/>
      <c r="AA1102" s="257"/>
      <c r="AB1102" s="257"/>
      <c r="AC1102" s="257"/>
    </row>
    <row r="1103">
      <c r="A1103" s="464"/>
      <c r="B1103" s="257"/>
      <c r="C1103" s="257"/>
      <c r="D1103" s="257"/>
      <c r="E1103" s="257"/>
      <c r="F1103" s="7"/>
      <c r="G1103" s="8"/>
      <c r="H1103" s="8"/>
      <c r="I1103" s="7"/>
      <c r="J1103" s="8"/>
      <c r="K1103" s="8"/>
      <c r="L1103" s="7"/>
      <c r="M1103" s="8"/>
      <c r="N1103" s="8"/>
      <c r="O1103" s="7"/>
      <c r="P1103" s="8"/>
      <c r="Q1103" s="465"/>
      <c r="R1103" s="257"/>
      <c r="S1103" s="257"/>
      <c r="T1103" s="257"/>
      <c r="U1103" s="257"/>
      <c r="V1103" s="257"/>
      <c r="W1103" s="257"/>
      <c r="X1103" s="257"/>
      <c r="Y1103" s="257"/>
      <c r="Z1103" s="257"/>
      <c r="AA1103" s="257"/>
      <c r="AB1103" s="257"/>
      <c r="AC1103" s="257"/>
    </row>
    <row r="1104">
      <c r="A1104" s="464"/>
      <c r="B1104" s="257"/>
      <c r="C1104" s="257"/>
      <c r="D1104" s="257"/>
      <c r="E1104" s="257"/>
      <c r="F1104" s="7"/>
      <c r="G1104" s="8"/>
      <c r="H1104" s="8"/>
      <c r="I1104" s="7"/>
      <c r="J1104" s="8"/>
      <c r="K1104" s="8"/>
      <c r="L1104" s="7"/>
      <c r="M1104" s="8"/>
      <c r="N1104" s="8"/>
      <c r="O1104" s="7"/>
      <c r="P1104" s="8"/>
      <c r="Q1104" s="465"/>
      <c r="R1104" s="257"/>
      <c r="S1104" s="257"/>
      <c r="T1104" s="257"/>
      <c r="U1104" s="257"/>
      <c r="V1104" s="257"/>
      <c r="W1104" s="257"/>
      <c r="X1104" s="257"/>
      <c r="Y1104" s="257"/>
      <c r="Z1104" s="257"/>
      <c r="AA1104" s="257"/>
      <c r="AB1104" s="257"/>
      <c r="AC1104" s="257"/>
    </row>
    <row r="1105">
      <c r="A1105" s="464"/>
      <c r="B1105" s="257"/>
      <c r="C1105" s="257"/>
      <c r="D1105" s="257"/>
      <c r="E1105" s="257"/>
      <c r="F1105" s="7"/>
      <c r="G1105" s="8"/>
      <c r="H1105" s="8"/>
      <c r="I1105" s="7"/>
      <c r="J1105" s="8"/>
      <c r="K1105" s="8"/>
      <c r="L1105" s="7"/>
      <c r="M1105" s="8"/>
      <c r="N1105" s="8"/>
      <c r="O1105" s="7"/>
      <c r="P1105" s="8"/>
      <c r="Q1105" s="465"/>
      <c r="R1105" s="257"/>
      <c r="S1105" s="257"/>
      <c r="T1105" s="257"/>
      <c r="U1105" s="257"/>
      <c r="V1105" s="257"/>
      <c r="W1105" s="257"/>
      <c r="X1105" s="257"/>
      <c r="Y1105" s="257"/>
      <c r="Z1105" s="257"/>
      <c r="AA1105" s="257"/>
      <c r="AB1105" s="257"/>
      <c r="AC1105" s="257"/>
    </row>
    <row r="1106">
      <c r="A1106" s="464"/>
      <c r="B1106" s="257"/>
      <c r="C1106" s="257"/>
      <c r="D1106" s="257"/>
      <c r="E1106" s="257"/>
      <c r="F1106" s="7"/>
      <c r="G1106" s="8"/>
      <c r="H1106" s="8"/>
      <c r="I1106" s="7"/>
      <c r="J1106" s="8"/>
      <c r="K1106" s="8"/>
      <c r="L1106" s="7"/>
      <c r="M1106" s="8"/>
      <c r="N1106" s="8"/>
      <c r="O1106" s="7"/>
      <c r="P1106" s="8"/>
      <c r="Q1106" s="465"/>
      <c r="R1106" s="257"/>
      <c r="S1106" s="257"/>
      <c r="T1106" s="257"/>
      <c r="U1106" s="257"/>
      <c r="V1106" s="257"/>
      <c r="W1106" s="257"/>
      <c r="X1106" s="257"/>
      <c r="Y1106" s="257"/>
      <c r="Z1106" s="257"/>
      <c r="AA1106" s="257"/>
      <c r="AB1106" s="257"/>
      <c r="AC1106" s="257"/>
    </row>
    <row r="1107">
      <c r="A1107" s="464"/>
      <c r="B1107" s="257"/>
      <c r="C1107" s="257"/>
      <c r="D1107" s="257"/>
      <c r="E1107" s="257"/>
      <c r="F1107" s="7"/>
      <c r="G1107" s="8"/>
      <c r="H1107" s="8"/>
      <c r="I1107" s="7"/>
      <c r="J1107" s="8"/>
      <c r="K1107" s="8"/>
      <c r="L1107" s="7"/>
      <c r="M1107" s="8"/>
      <c r="N1107" s="8"/>
      <c r="O1107" s="7"/>
      <c r="P1107" s="8"/>
      <c r="Q1107" s="465"/>
      <c r="R1107" s="257"/>
      <c r="S1107" s="257"/>
      <c r="T1107" s="257"/>
      <c r="U1107" s="257"/>
      <c r="V1107" s="257"/>
      <c r="W1107" s="257"/>
      <c r="X1107" s="257"/>
      <c r="Y1107" s="257"/>
      <c r="Z1107" s="257"/>
      <c r="AA1107" s="257"/>
      <c r="AB1107" s="257"/>
      <c r="AC1107" s="257"/>
    </row>
    <row r="1108">
      <c r="A1108" s="464"/>
      <c r="B1108" s="257"/>
      <c r="C1108" s="257"/>
      <c r="D1108" s="257"/>
      <c r="E1108" s="257"/>
      <c r="F1108" s="7"/>
      <c r="G1108" s="8"/>
      <c r="H1108" s="8"/>
      <c r="I1108" s="7"/>
      <c r="J1108" s="8"/>
      <c r="K1108" s="8"/>
      <c r="L1108" s="7"/>
      <c r="M1108" s="8"/>
      <c r="N1108" s="8"/>
      <c r="O1108" s="7"/>
      <c r="P1108" s="8"/>
      <c r="Q1108" s="465"/>
      <c r="R1108" s="257"/>
      <c r="S1108" s="257"/>
      <c r="T1108" s="257"/>
      <c r="U1108" s="257"/>
      <c r="V1108" s="257"/>
      <c r="W1108" s="257"/>
      <c r="X1108" s="257"/>
      <c r="Y1108" s="257"/>
      <c r="Z1108" s="257"/>
      <c r="AA1108" s="257"/>
      <c r="AB1108" s="257"/>
      <c r="AC1108" s="257"/>
    </row>
    <row r="1109">
      <c r="A1109" s="464"/>
      <c r="B1109" s="257"/>
      <c r="C1109" s="257"/>
      <c r="D1109" s="257"/>
      <c r="E1109" s="257"/>
      <c r="F1109" s="7"/>
      <c r="G1109" s="8"/>
      <c r="H1109" s="8"/>
      <c r="I1109" s="7"/>
      <c r="J1109" s="8"/>
      <c r="K1109" s="8"/>
      <c r="L1109" s="7"/>
      <c r="M1109" s="8"/>
      <c r="N1109" s="8"/>
      <c r="O1109" s="7"/>
      <c r="P1109" s="8"/>
      <c r="Q1109" s="465"/>
      <c r="R1109" s="257"/>
      <c r="S1109" s="257"/>
      <c r="T1109" s="257"/>
      <c r="U1109" s="257"/>
      <c r="V1109" s="257"/>
      <c r="W1109" s="257"/>
      <c r="X1109" s="257"/>
      <c r="Y1109" s="257"/>
      <c r="Z1109" s="257"/>
      <c r="AA1109" s="257"/>
      <c r="AB1109" s="257"/>
      <c r="AC1109" s="257"/>
    </row>
    <row r="1110">
      <c r="A1110" s="464"/>
      <c r="B1110" s="257"/>
      <c r="C1110" s="257"/>
      <c r="D1110" s="257"/>
      <c r="E1110" s="257"/>
      <c r="F1110" s="7"/>
      <c r="G1110" s="8"/>
      <c r="H1110" s="8"/>
      <c r="I1110" s="7"/>
      <c r="J1110" s="8"/>
      <c r="K1110" s="8"/>
      <c r="L1110" s="7"/>
      <c r="M1110" s="8"/>
      <c r="N1110" s="8"/>
      <c r="O1110" s="7"/>
      <c r="P1110" s="8"/>
      <c r="Q1110" s="465"/>
      <c r="R1110" s="257"/>
      <c r="S1110" s="257"/>
      <c r="T1110" s="257"/>
      <c r="U1110" s="257"/>
      <c r="V1110" s="257"/>
      <c r="W1110" s="257"/>
      <c r="X1110" s="257"/>
      <c r="Y1110" s="257"/>
      <c r="Z1110" s="257"/>
      <c r="AA1110" s="257"/>
      <c r="AB1110" s="257"/>
      <c r="AC1110" s="257"/>
    </row>
    <row r="1111">
      <c r="A1111" s="464"/>
      <c r="B1111" s="257"/>
      <c r="C1111" s="257"/>
      <c r="D1111" s="257"/>
      <c r="E1111" s="257"/>
      <c r="F1111" s="7"/>
      <c r="G1111" s="8"/>
      <c r="H1111" s="8"/>
      <c r="I1111" s="7"/>
      <c r="J1111" s="8"/>
      <c r="K1111" s="8"/>
      <c r="L1111" s="7"/>
      <c r="M1111" s="8"/>
      <c r="N1111" s="8"/>
      <c r="O1111" s="7"/>
      <c r="P1111" s="8"/>
      <c r="Q1111" s="465"/>
      <c r="R1111" s="257"/>
      <c r="S1111" s="257"/>
      <c r="T1111" s="257"/>
      <c r="U1111" s="257"/>
      <c r="V1111" s="257"/>
      <c r="W1111" s="257"/>
      <c r="X1111" s="257"/>
      <c r="Y1111" s="257"/>
      <c r="Z1111" s="257"/>
      <c r="AA1111" s="257"/>
      <c r="AB1111" s="257"/>
      <c r="AC1111" s="257"/>
    </row>
    <row r="1112">
      <c r="A1112" s="464"/>
      <c r="B1112" s="257"/>
      <c r="C1112" s="257"/>
      <c r="D1112" s="257"/>
      <c r="E1112" s="257"/>
      <c r="F1112" s="7"/>
      <c r="G1112" s="8"/>
      <c r="H1112" s="8"/>
      <c r="I1112" s="7"/>
      <c r="J1112" s="8"/>
      <c r="K1112" s="8"/>
      <c r="L1112" s="7"/>
      <c r="M1112" s="8"/>
      <c r="N1112" s="8"/>
      <c r="O1112" s="7"/>
      <c r="P1112" s="8"/>
      <c r="Q1112" s="465"/>
      <c r="R1112" s="257"/>
      <c r="S1112" s="257"/>
      <c r="T1112" s="257"/>
      <c r="U1112" s="257"/>
      <c r="V1112" s="257"/>
      <c r="W1112" s="257"/>
      <c r="X1112" s="257"/>
      <c r="Y1112" s="257"/>
      <c r="Z1112" s="257"/>
      <c r="AA1112" s="257"/>
      <c r="AB1112" s="257"/>
      <c r="AC1112" s="257"/>
    </row>
    <row r="1113">
      <c r="A1113" s="464"/>
      <c r="B1113" s="257"/>
      <c r="C1113" s="257"/>
      <c r="D1113" s="257"/>
      <c r="E1113" s="257"/>
      <c r="F1113" s="7"/>
      <c r="G1113" s="8"/>
      <c r="H1113" s="8"/>
      <c r="I1113" s="7"/>
      <c r="J1113" s="8"/>
      <c r="K1113" s="8"/>
      <c r="L1113" s="7"/>
      <c r="M1113" s="8"/>
      <c r="N1113" s="8"/>
      <c r="O1113" s="7"/>
      <c r="P1113" s="8"/>
      <c r="Q1113" s="465"/>
      <c r="R1113" s="257"/>
      <c r="S1113" s="257"/>
      <c r="T1113" s="257"/>
      <c r="U1113" s="257"/>
      <c r="V1113" s="257"/>
      <c r="W1113" s="257"/>
      <c r="X1113" s="257"/>
      <c r="Y1113" s="257"/>
      <c r="Z1113" s="257"/>
      <c r="AA1113" s="257"/>
      <c r="AB1113" s="257"/>
      <c r="AC1113" s="257"/>
    </row>
    <row r="1114">
      <c r="A1114" s="464"/>
      <c r="B1114" s="257"/>
      <c r="C1114" s="257"/>
      <c r="D1114" s="257"/>
      <c r="E1114" s="257"/>
      <c r="F1114" s="7"/>
      <c r="G1114" s="8"/>
      <c r="H1114" s="8"/>
      <c r="I1114" s="7"/>
      <c r="J1114" s="8"/>
      <c r="K1114" s="8"/>
      <c r="L1114" s="7"/>
      <c r="M1114" s="8"/>
      <c r="N1114" s="8"/>
      <c r="O1114" s="7"/>
      <c r="P1114" s="8"/>
      <c r="Q1114" s="465"/>
      <c r="R1114" s="257"/>
      <c r="S1114" s="257"/>
      <c r="T1114" s="257"/>
      <c r="U1114" s="257"/>
      <c r="V1114" s="257"/>
      <c r="W1114" s="257"/>
      <c r="X1114" s="257"/>
      <c r="Y1114" s="257"/>
      <c r="Z1114" s="257"/>
      <c r="AA1114" s="257"/>
      <c r="AB1114" s="257"/>
      <c r="AC1114" s="257"/>
    </row>
    <row r="1115">
      <c r="A1115" s="464"/>
      <c r="B1115" s="257"/>
      <c r="C1115" s="257"/>
      <c r="D1115" s="257"/>
      <c r="E1115" s="257"/>
      <c r="F1115" s="7"/>
      <c r="G1115" s="8"/>
      <c r="H1115" s="8"/>
      <c r="I1115" s="7"/>
      <c r="J1115" s="8"/>
      <c r="K1115" s="8"/>
      <c r="L1115" s="7"/>
      <c r="M1115" s="8"/>
      <c r="N1115" s="8"/>
      <c r="O1115" s="7"/>
      <c r="P1115" s="8"/>
      <c r="Q1115" s="465"/>
      <c r="R1115" s="257"/>
      <c r="S1115" s="257"/>
      <c r="T1115" s="257"/>
      <c r="U1115" s="257"/>
      <c r="V1115" s="257"/>
      <c r="W1115" s="257"/>
      <c r="X1115" s="257"/>
      <c r="Y1115" s="257"/>
      <c r="Z1115" s="257"/>
      <c r="AA1115" s="257"/>
      <c r="AB1115" s="257"/>
      <c r="AC1115" s="257"/>
    </row>
    <row r="1116">
      <c r="A1116" s="464"/>
      <c r="B1116" s="257"/>
      <c r="C1116" s="257"/>
      <c r="D1116" s="257"/>
      <c r="E1116" s="257"/>
      <c r="F1116" s="7"/>
      <c r="G1116" s="8"/>
      <c r="H1116" s="8"/>
      <c r="I1116" s="7"/>
      <c r="J1116" s="8"/>
      <c r="K1116" s="8"/>
      <c r="L1116" s="7"/>
      <c r="M1116" s="8"/>
      <c r="N1116" s="8"/>
      <c r="O1116" s="7"/>
      <c r="P1116" s="8"/>
      <c r="Q1116" s="465"/>
      <c r="R1116" s="257"/>
      <c r="S1116" s="257"/>
      <c r="T1116" s="257"/>
      <c r="U1116" s="257"/>
      <c r="V1116" s="257"/>
      <c r="W1116" s="257"/>
      <c r="X1116" s="257"/>
      <c r="Y1116" s="257"/>
      <c r="Z1116" s="257"/>
      <c r="AA1116" s="257"/>
      <c r="AB1116" s="257"/>
      <c r="AC1116" s="257"/>
    </row>
    <row r="1117">
      <c r="A1117" s="464"/>
      <c r="B1117" s="257"/>
      <c r="C1117" s="257"/>
      <c r="D1117" s="257"/>
      <c r="E1117" s="257"/>
      <c r="F1117" s="7"/>
      <c r="G1117" s="8"/>
      <c r="H1117" s="8"/>
      <c r="I1117" s="7"/>
      <c r="J1117" s="8"/>
      <c r="K1117" s="8"/>
      <c r="L1117" s="7"/>
      <c r="M1117" s="8"/>
      <c r="N1117" s="8"/>
      <c r="O1117" s="7"/>
      <c r="P1117" s="8"/>
      <c r="Q1117" s="465"/>
      <c r="R1117" s="257"/>
      <c r="S1117" s="257"/>
      <c r="T1117" s="257"/>
      <c r="U1117" s="257"/>
      <c r="V1117" s="257"/>
      <c r="W1117" s="257"/>
      <c r="X1117" s="257"/>
      <c r="Y1117" s="257"/>
      <c r="Z1117" s="257"/>
      <c r="AA1117" s="257"/>
      <c r="AB1117" s="257"/>
      <c r="AC1117" s="257"/>
    </row>
    <row r="1118">
      <c r="A1118" s="464"/>
      <c r="B1118" s="257"/>
      <c r="C1118" s="257"/>
      <c r="D1118" s="257"/>
      <c r="E1118" s="257"/>
      <c r="F1118" s="7"/>
      <c r="G1118" s="8"/>
      <c r="H1118" s="8"/>
      <c r="I1118" s="7"/>
      <c r="J1118" s="8"/>
      <c r="K1118" s="8"/>
      <c r="L1118" s="7"/>
      <c r="M1118" s="8"/>
      <c r="N1118" s="8"/>
      <c r="O1118" s="7"/>
      <c r="P1118" s="8"/>
      <c r="Q1118" s="465"/>
      <c r="R1118" s="257"/>
      <c r="S1118" s="257"/>
      <c r="T1118" s="257"/>
      <c r="U1118" s="257"/>
      <c r="V1118" s="257"/>
      <c r="W1118" s="257"/>
      <c r="X1118" s="257"/>
      <c r="Y1118" s="257"/>
      <c r="Z1118" s="257"/>
      <c r="AA1118" s="257"/>
      <c r="AB1118" s="257"/>
      <c r="AC1118" s="257"/>
    </row>
    <row r="1119">
      <c r="A1119" s="464"/>
      <c r="B1119" s="257"/>
      <c r="C1119" s="257"/>
      <c r="D1119" s="257"/>
      <c r="E1119" s="257"/>
      <c r="F1119" s="7"/>
      <c r="G1119" s="8"/>
      <c r="H1119" s="8"/>
      <c r="I1119" s="7"/>
      <c r="J1119" s="8"/>
      <c r="K1119" s="8"/>
      <c r="L1119" s="7"/>
      <c r="M1119" s="8"/>
      <c r="N1119" s="8"/>
      <c r="O1119" s="7"/>
      <c r="P1119" s="8"/>
      <c r="Q1119" s="465"/>
      <c r="R1119" s="257"/>
      <c r="S1119" s="257"/>
      <c r="T1119" s="257"/>
      <c r="U1119" s="257"/>
      <c r="V1119" s="257"/>
      <c r="W1119" s="257"/>
      <c r="X1119" s="257"/>
      <c r="Y1119" s="257"/>
      <c r="Z1119" s="257"/>
      <c r="AA1119" s="257"/>
      <c r="AB1119" s="257"/>
      <c r="AC1119" s="257"/>
    </row>
    <row r="1120">
      <c r="A1120" s="464"/>
      <c r="B1120" s="257"/>
      <c r="C1120" s="257"/>
      <c r="D1120" s="257"/>
      <c r="E1120" s="257"/>
      <c r="F1120" s="7"/>
      <c r="G1120" s="8"/>
      <c r="H1120" s="8"/>
      <c r="I1120" s="7"/>
      <c r="J1120" s="8"/>
      <c r="K1120" s="8"/>
      <c r="L1120" s="7"/>
      <c r="M1120" s="8"/>
      <c r="N1120" s="8"/>
      <c r="O1120" s="7"/>
      <c r="P1120" s="8"/>
      <c r="Q1120" s="465"/>
      <c r="R1120" s="257"/>
      <c r="S1120" s="257"/>
      <c r="T1120" s="257"/>
      <c r="U1120" s="257"/>
      <c r="V1120" s="257"/>
      <c r="W1120" s="257"/>
      <c r="X1120" s="257"/>
      <c r="Y1120" s="257"/>
      <c r="Z1120" s="257"/>
      <c r="AA1120" s="257"/>
      <c r="AB1120" s="257"/>
      <c r="AC1120" s="257"/>
    </row>
    <row r="1121">
      <c r="A1121" s="464"/>
      <c r="B1121" s="257"/>
      <c r="C1121" s="257"/>
      <c r="D1121" s="257"/>
      <c r="E1121" s="257"/>
      <c r="F1121" s="7"/>
      <c r="G1121" s="8"/>
      <c r="H1121" s="8"/>
      <c r="I1121" s="7"/>
      <c r="J1121" s="8"/>
      <c r="K1121" s="8"/>
      <c r="L1121" s="7"/>
      <c r="M1121" s="8"/>
      <c r="N1121" s="8"/>
      <c r="O1121" s="7"/>
      <c r="P1121" s="8"/>
      <c r="Q1121" s="465"/>
      <c r="R1121" s="257"/>
      <c r="S1121" s="257"/>
      <c r="T1121" s="257"/>
      <c r="U1121" s="257"/>
      <c r="V1121" s="257"/>
      <c r="W1121" s="257"/>
      <c r="X1121" s="257"/>
      <c r="Y1121" s="257"/>
      <c r="Z1121" s="257"/>
      <c r="AA1121" s="257"/>
      <c r="AB1121" s="257"/>
      <c r="AC1121" s="257"/>
    </row>
    <row r="1122">
      <c r="A1122" s="464"/>
      <c r="B1122" s="257"/>
      <c r="C1122" s="257"/>
      <c r="D1122" s="257"/>
      <c r="E1122" s="257"/>
      <c r="F1122" s="7"/>
      <c r="G1122" s="8"/>
      <c r="H1122" s="8"/>
      <c r="I1122" s="7"/>
      <c r="J1122" s="8"/>
      <c r="K1122" s="8"/>
      <c r="L1122" s="7"/>
      <c r="M1122" s="8"/>
      <c r="N1122" s="8"/>
      <c r="O1122" s="7"/>
      <c r="P1122" s="8"/>
      <c r="Q1122" s="465"/>
      <c r="R1122" s="257"/>
      <c r="S1122" s="257"/>
      <c r="T1122" s="257"/>
      <c r="U1122" s="257"/>
      <c r="V1122" s="257"/>
      <c r="W1122" s="257"/>
      <c r="X1122" s="257"/>
      <c r="Y1122" s="257"/>
      <c r="Z1122" s="257"/>
      <c r="AA1122" s="257"/>
      <c r="AB1122" s="257"/>
      <c r="AC1122" s="257"/>
    </row>
    <row r="1123">
      <c r="A1123" s="464"/>
      <c r="B1123" s="257"/>
      <c r="C1123" s="257"/>
      <c r="D1123" s="257"/>
      <c r="E1123" s="257"/>
      <c r="F1123" s="7"/>
      <c r="G1123" s="8"/>
      <c r="H1123" s="8"/>
      <c r="I1123" s="7"/>
      <c r="J1123" s="8"/>
      <c r="K1123" s="8"/>
      <c r="L1123" s="7"/>
      <c r="M1123" s="8"/>
      <c r="N1123" s="8"/>
      <c r="O1123" s="7"/>
      <c r="P1123" s="8"/>
      <c r="Q1123" s="465"/>
      <c r="R1123" s="257"/>
      <c r="S1123" s="257"/>
      <c r="T1123" s="257"/>
      <c r="U1123" s="257"/>
      <c r="V1123" s="257"/>
      <c r="W1123" s="257"/>
      <c r="X1123" s="257"/>
      <c r="Y1123" s="257"/>
      <c r="Z1123" s="257"/>
      <c r="AA1123" s="257"/>
      <c r="AB1123" s="257"/>
      <c r="AC1123" s="257"/>
    </row>
    <row r="1124">
      <c r="A1124" s="464"/>
      <c r="B1124" s="257"/>
      <c r="C1124" s="257"/>
      <c r="D1124" s="257"/>
      <c r="E1124" s="257"/>
      <c r="F1124" s="7"/>
      <c r="G1124" s="8"/>
      <c r="H1124" s="8"/>
      <c r="I1124" s="7"/>
      <c r="J1124" s="8"/>
      <c r="K1124" s="8"/>
      <c r="L1124" s="7"/>
      <c r="M1124" s="8"/>
      <c r="N1124" s="8"/>
      <c r="O1124" s="7"/>
      <c r="P1124" s="8"/>
      <c r="Q1124" s="465"/>
      <c r="R1124" s="257"/>
      <c r="S1124" s="257"/>
      <c r="T1124" s="257"/>
      <c r="U1124" s="257"/>
      <c r="V1124" s="257"/>
      <c r="W1124" s="257"/>
      <c r="X1124" s="257"/>
      <c r="Y1124" s="257"/>
      <c r="Z1124" s="257"/>
      <c r="AA1124" s="257"/>
      <c r="AB1124" s="257"/>
      <c r="AC1124" s="257"/>
    </row>
    <row r="1125">
      <c r="A1125" s="464"/>
      <c r="B1125" s="257"/>
      <c r="C1125" s="257"/>
      <c r="D1125" s="257"/>
      <c r="E1125" s="257"/>
      <c r="F1125" s="7"/>
      <c r="G1125" s="8"/>
      <c r="H1125" s="8"/>
      <c r="I1125" s="7"/>
      <c r="J1125" s="8"/>
      <c r="K1125" s="8"/>
      <c r="L1125" s="7"/>
      <c r="M1125" s="8"/>
      <c r="N1125" s="8"/>
      <c r="O1125" s="7"/>
      <c r="P1125" s="8"/>
      <c r="Q1125" s="465"/>
      <c r="R1125" s="257"/>
      <c r="S1125" s="257"/>
      <c r="T1125" s="257"/>
      <c r="U1125" s="257"/>
      <c r="V1125" s="257"/>
      <c r="W1125" s="257"/>
      <c r="X1125" s="257"/>
      <c r="Y1125" s="257"/>
      <c r="Z1125" s="257"/>
      <c r="AA1125" s="257"/>
      <c r="AB1125" s="257"/>
      <c r="AC1125" s="257"/>
    </row>
    <row r="1126">
      <c r="A1126" s="464"/>
      <c r="B1126" s="257"/>
      <c r="C1126" s="257"/>
      <c r="D1126" s="257"/>
      <c r="E1126" s="257"/>
      <c r="F1126" s="7"/>
      <c r="G1126" s="8"/>
      <c r="H1126" s="8"/>
      <c r="I1126" s="7"/>
      <c r="J1126" s="8"/>
      <c r="K1126" s="8"/>
      <c r="L1126" s="7"/>
      <c r="M1126" s="8"/>
      <c r="N1126" s="8"/>
      <c r="O1126" s="7"/>
      <c r="P1126" s="8"/>
      <c r="Q1126" s="465"/>
      <c r="R1126" s="257"/>
      <c r="S1126" s="257"/>
      <c r="T1126" s="257"/>
      <c r="U1126" s="257"/>
      <c r="V1126" s="257"/>
      <c r="W1126" s="257"/>
      <c r="X1126" s="257"/>
      <c r="Y1126" s="257"/>
      <c r="Z1126" s="257"/>
      <c r="AA1126" s="257"/>
      <c r="AB1126" s="257"/>
      <c r="AC1126" s="257"/>
    </row>
    <row r="1127">
      <c r="A1127" s="464"/>
      <c r="B1127" s="257"/>
      <c r="C1127" s="257"/>
      <c r="D1127" s="257"/>
      <c r="E1127" s="257"/>
      <c r="F1127" s="7"/>
      <c r="G1127" s="8"/>
      <c r="H1127" s="8"/>
      <c r="I1127" s="7"/>
      <c r="J1127" s="8"/>
      <c r="K1127" s="8"/>
      <c r="L1127" s="7"/>
      <c r="M1127" s="8"/>
      <c r="N1127" s="8"/>
      <c r="O1127" s="7"/>
      <c r="P1127" s="8"/>
      <c r="Q1127" s="465"/>
      <c r="R1127" s="257"/>
      <c r="S1127" s="257"/>
      <c r="T1127" s="257"/>
      <c r="U1127" s="257"/>
      <c r="V1127" s="257"/>
      <c r="W1127" s="257"/>
      <c r="X1127" s="257"/>
      <c r="Y1127" s="257"/>
      <c r="Z1127" s="257"/>
      <c r="AA1127" s="257"/>
      <c r="AB1127" s="257"/>
      <c r="AC1127" s="257"/>
    </row>
    <row r="1128">
      <c r="A1128" s="464"/>
      <c r="B1128" s="257"/>
      <c r="C1128" s="257"/>
      <c r="D1128" s="257"/>
      <c r="E1128" s="257"/>
      <c r="F1128" s="7"/>
      <c r="G1128" s="8"/>
      <c r="H1128" s="8"/>
      <c r="I1128" s="7"/>
      <c r="J1128" s="8"/>
      <c r="K1128" s="8"/>
      <c r="L1128" s="7"/>
      <c r="M1128" s="8"/>
      <c r="N1128" s="8"/>
      <c r="O1128" s="7"/>
      <c r="P1128" s="8"/>
      <c r="Q1128" s="465"/>
      <c r="R1128" s="257"/>
      <c r="S1128" s="257"/>
      <c r="T1128" s="257"/>
      <c r="U1128" s="257"/>
      <c r="V1128" s="257"/>
      <c r="W1128" s="257"/>
      <c r="X1128" s="257"/>
      <c r="Y1128" s="257"/>
      <c r="Z1128" s="257"/>
      <c r="AA1128" s="257"/>
      <c r="AB1128" s="257"/>
      <c r="AC1128" s="257"/>
    </row>
    <row r="1129">
      <c r="A1129" s="464"/>
      <c r="B1129" s="257"/>
      <c r="C1129" s="257"/>
      <c r="D1129" s="257"/>
      <c r="E1129" s="257"/>
      <c r="F1129" s="7"/>
      <c r="G1129" s="8"/>
      <c r="H1129" s="8"/>
      <c r="I1129" s="7"/>
      <c r="J1129" s="8"/>
      <c r="K1129" s="8"/>
      <c r="L1129" s="7"/>
      <c r="M1129" s="8"/>
      <c r="N1129" s="8"/>
      <c r="O1129" s="7"/>
      <c r="P1129" s="8"/>
      <c r="Q1129" s="465"/>
      <c r="R1129" s="257"/>
      <c r="S1129" s="257"/>
      <c r="T1129" s="257"/>
      <c r="U1129" s="257"/>
      <c r="V1129" s="257"/>
      <c r="W1129" s="257"/>
      <c r="X1129" s="257"/>
      <c r="Y1129" s="257"/>
      <c r="Z1129" s="257"/>
      <c r="AA1129" s="257"/>
      <c r="AB1129" s="257"/>
      <c r="AC1129" s="257"/>
    </row>
    <row r="1130">
      <c r="A1130" s="464"/>
      <c r="B1130" s="257"/>
      <c r="C1130" s="257"/>
      <c r="D1130" s="257"/>
      <c r="E1130" s="257"/>
      <c r="F1130" s="7"/>
      <c r="G1130" s="8"/>
      <c r="H1130" s="8"/>
      <c r="I1130" s="7"/>
      <c r="J1130" s="8"/>
      <c r="K1130" s="8"/>
      <c r="L1130" s="7"/>
      <c r="M1130" s="8"/>
      <c r="N1130" s="8"/>
      <c r="O1130" s="7"/>
      <c r="P1130" s="8"/>
      <c r="Q1130" s="465"/>
      <c r="R1130" s="257"/>
      <c r="S1130" s="257"/>
      <c r="T1130" s="257"/>
      <c r="U1130" s="257"/>
      <c r="V1130" s="257"/>
      <c r="W1130" s="257"/>
      <c r="X1130" s="257"/>
      <c r="Y1130" s="257"/>
      <c r="Z1130" s="257"/>
      <c r="AA1130" s="257"/>
      <c r="AB1130" s="257"/>
      <c r="AC1130" s="257"/>
    </row>
    <row r="1131">
      <c r="A1131" s="464"/>
      <c r="B1131" s="257"/>
      <c r="C1131" s="257"/>
      <c r="D1131" s="257"/>
      <c r="E1131" s="257"/>
      <c r="F1131" s="7"/>
      <c r="G1131" s="8"/>
      <c r="H1131" s="8"/>
      <c r="I1131" s="7"/>
      <c r="J1131" s="8"/>
      <c r="K1131" s="8"/>
      <c r="L1131" s="7"/>
      <c r="M1131" s="8"/>
      <c r="N1131" s="8"/>
      <c r="O1131" s="7"/>
      <c r="P1131" s="8"/>
      <c r="Q1131" s="465"/>
      <c r="R1131" s="257"/>
      <c r="S1131" s="257"/>
      <c r="T1131" s="257"/>
      <c r="U1131" s="257"/>
      <c r="V1131" s="257"/>
      <c r="W1131" s="257"/>
      <c r="X1131" s="257"/>
      <c r="Y1131" s="257"/>
      <c r="Z1131" s="257"/>
      <c r="AA1131" s="257"/>
      <c r="AB1131" s="257"/>
      <c r="AC1131" s="257"/>
    </row>
    <row r="1132">
      <c r="A1132" s="464"/>
      <c r="B1132" s="257"/>
      <c r="C1132" s="257"/>
      <c r="D1132" s="257"/>
      <c r="E1132" s="257"/>
      <c r="F1132" s="7"/>
      <c r="G1132" s="8"/>
      <c r="H1132" s="8"/>
      <c r="I1132" s="7"/>
      <c r="J1132" s="8"/>
      <c r="K1132" s="8"/>
      <c r="L1132" s="7"/>
      <c r="M1132" s="8"/>
      <c r="N1132" s="8"/>
      <c r="O1132" s="7"/>
      <c r="P1132" s="8"/>
      <c r="Q1132" s="465"/>
      <c r="R1132" s="257"/>
      <c r="S1132" s="257"/>
      <c r="T1132" s="257"/>
      <c r="U1132" s="257"/>
      <c r="V1132" s="257"/>
      <c r="W1132" s="257"/>
      <c r="X1132" s="257"/>
      <c r="Y1132" s="257"/>
      <c r="Z1132" s="257"/>
      <c r="AA1132" s="257"/>
      <c r="AB1132" s="257"/>
      <c r="AC1132" s="257"/>
    </row>
    <row r="1133">
      <c r="A1133" s="464"/>
      <c r="B1133" s="257"/>
      <c r="C1133" s="257"/>
      <c r="D1133" s="257"/>
      <c r="E1133" s="257"/>
      <c r="F1133" s="7"/>
      <c r="G1133" s="8"/>
      <c r="H1133" s="8"/>
      <c r="I1133" s="7"/>
      <c r="J1133" s="8"/>
      <c r="K1133" s="8"/>
      <c r="L1133" s="7"/>
      <c r="M1133" s="8"/>
      <c r="N1133" s="8"/>
      <c r="O1133" s="7"/>
      <c r="P1133" s="8"/>
      <c r="Q1133" s="465"/>
      <c r="R1133" s="257"/>
      <c r="S1133" s="257"/>
      <c r="T1133" s="257"/>
      <c r="U1133" s="257"/>
      <c r="V1133" s="257"/>
      <c r="W1133" s="257"/>
      <c r="X1133" s="257"/>
      <c r="Y1133" s="257"/>
      <c r="Z1133" s="257"/>
      <c r="AA1133" s="257"/>
      <c r="AB1133" s="257"/>
      <c r="AC1133" s="257"/>
    </row>
    <row r="1134">
      <c r="A1134" s="464"/>
      <c r="B1134" s="257"/>
      <c r="C1134" s="257"/>
      <c r="D1134" s="257"/>
      <c r="E1134" s="257"/>
      <c r="F1134" s="7"/>
      <c r="G1134" s="8"/>
      <c r="H1134" s="8"/>
      <c r="I1134" s="7"/>
      <c r="J1134" s="8"/>
      <c r="K1134" s="8"/>
      <c r="L1134" s="7"/>
      <c r="M1134" s="8"/>
      <c r="N1134" s="8"/>
      <c r="O1134" s="7"/>
      <c r="P1134" s="8"/>
      <c r="Q1134" s="465"/>
      <c r="R1134" s="257"/>
      <c r="S1134" s="257"/>
      <c r="T1134" s="257"/>
      <c r="U1134" s="257"/>
      <c r="V1134" s="257"/>
      <c r="W1134" s="257"/>
      <c r="X1134" s="257"/>
      <c r="Y1134" s="257"/>
      <c r="Z1134" s="257"/>
      <c r="AA1134" s="257"/>
      <c r="AB1134" s="257"/>
      <c r="AC1134" s="257"/>
    </row>
    <row r="1135">
      <c r="A1135" s="464"/>
      <c r="B1135" s="257"/>
      <c r="C1135" s="257"/>
      <c r="D1135" s="257"/>
      <c r="E1135" s="257"/>
      <c r="F1135" s="7"/>
      <c r="G1135" s="8"/>
      <c r="H1135" s="8"/>
      <c r="I1135" s="7"/>
      <c r="J1135" s="8"/>
      <c r="K1135" s="8"/>
      <c r="L1135" s="7"/>
      <c r="M1135" s="8"/>
      <c r="N1135" s="8"/>
      <c r="O1135" s="7"/>
      <c r="P1135" s="8"/>
      <c r="Q1135" s="465"/>
      <c r="R1135" s="257"/>
      <c r="S1135" s="257"/>
      <c r="T1135" s="257"/>
      <c r="U1135" s="257"/>
      <c r="V1135" s="257"/>
      <c r="W1135" s="257"/>
      <c r="X1135" s="257"/>
      <c r="Y1135" s="257"/>
      <c r="Z1135" s="257"/>
      <c r="AA1135" s="257"/>
      <c r="AB1135" s="257"/>
      <c r="AC1135" s="257"/>
    </row>
    <row r="1136">
      <c r="A1136" s="464"/>
      <c r="B1136" s="257"/>
      <c r="C1136" s="257"/>
      <c r="D1136" s="257"/>
      <c r="E1136" s="257"/>
      <c r="F1136" s="7"/>
      <c r="G1136" s="8"/>
      <c r="H1136" s="8"/>
      <c r="I1136" s="7"/>
      <c r="J1136" s="8"/>
      <c r="K1136" s="8"/>
      <c r="L1136" s="7"/>
      <c r="M1136" s="8"/>
      <c r="N1136" s="8"/>
      <c r="O1136" s="7"/>
      <c r="P1136" s="8"/>
      <c r="Q1136" s="465"/>
      <c r="R1136" s="257"/>
      <c r="S1136" s="257"/>
      <c r="T1136" s="257"/>
      <c r="U1136" s="257"/>
      <c r="V1136" s="257"/>
      <c r="W1136" s="257"/>
      <c r="X1136" s="257"/>
      <c r="Y1136" s="257"/>
      <c r="Z1136" s="257"/>
      <c r="AA1136" s="257"/>
      <c r="AB1136" s="257"/>
      <c r="AC1136" s="257"/>
    </row>
    <row r="1137">
      <c r="A1137" s="464"/>
      <c r="B1137" s="257"/>
      <c r="C1137" s="257"/>
      <c r="D1137" s="257"/>
      <c r="E1137" s="257"/>
      <c r="F1137" s="7"/>
      <c r="G1137" s="8"/>
      <c r="H1137" s="8"/>
      <c r="I1137" s="7"/>
      <c r="J1137" s="8"/>
      <c r="K1137" s="8"/>
      <c r="L1137" s="7"/>
      <c r="M1137" s="8"/>
      <c r="N1137" s="8"/>
      <c r="O1137" s="7"/>
      <c r="P1137" s="8"/>
      <c r="Q1137" s="465"/>
      <c r="R1137" s="257"/>
      <c r="S1137" s="257"/>
      <c r="T1137" s="257"/>
      <c r="U1137" s="257"/>
      <c r="V1137" s="257"/>
      <c r="W1137" s="257"/>
      <c r="X1137" s="257"/>
      <c r="Y1137" s="257"/>
      <c r="Z1137" s="257"/>
      <c r="AA1137" s="257"/>
      <c r="AB1137" s="257"/>
      <c r="AC1137" s="257"/>
    </row>
    <row r="1138">
      <c r="A1138" s="464"/>
      <c r="B1138" s="257"/>
      <c r="C1138" s="257"/>
      <c r="D1138" s="257"/>
      <c r="E1138" s="257"/>
      <c r="F1138" s="7"/>
      <c r="G1138" s="8"/>
      <c r="H1138" s="8"/>
      <c r="I1138" s="7"/>
      <c r="J1138" s="8"/>
      <c r="K1138" s="8"/>
      <c r="L1138" s="7"/>
      <c r="M1138" s="8"/>
      <c r="N1138" s="8"/>
      <c r="O1138" s="7"/>
      <c r="P1138" s="8"/>
      <c r="Q1138" s="465"/>
      <c r="R1138" s="257"/>
      <c r="S1138" s="257"/>
      <c r="T1138" s="257"/>
      <c r="U1138" s="257"/>
      <c r="V1138" s="257"/>
      <c r="W1138" s="257"/>
      <c r="X1138" s="257"/>
      <c r="Y1138" s="257"/>
      <c r="Z1138" s="257"/>
      <c r="AA1138" s="257"/>
      <c r="AB1138" s="257"/>
      <c r="AC1138" s="257"/>
    </row>
    <row r="1139">
      <c r="A1139" s="464"/>
      <c r="B1139" s="257"/>
      <c r="C1139" s="257"/>
      <c r="D1139" s="257"/>
      <c r="E1139" s="257"/>
      <c r="F1139" s="7"/>
      <c r="G1139" s="8"/>
      <c r="H1139" s="8"/>
      <c r="I1139" s="7"/>
      <c r="J1139" s="8"/>
      <c r="K1139" s="8"/>
      <c r="L1139" s="7"/>
      <c r="M1139" s="8"/>
      <c r="N1139" s="8"/>
      <c r="O1139" s="7"/>
      <c r="P1139" s="8"/>
      <c r="Q1139" s="465"/>
      <c r="R1139" s="257"/>
      <c r="S1139" s="257"/>
      <c r="T1139" s="257"/>
      <c r="U1139" s="257"/>
      <c r="V1139" s="257"/>
      <c r="W1139" s="257"/>
      <c r="X1139" s="257"/>
      <c r="Y1139" s="257"/>
      <c r="Z1139" s="257"/>
      <c r="AA1139" s="257"/>
      <c r="AB1139" s="257"/>
      <c r="AC1139" s="257"/>
    </row>
    <row r="1140">
      <c r="A1140" s="464"/>
      <c r="B1140" s="257"/>
      <c r="C1140" s="257"/>
      <c r="D1140" s="257"/>
      <c r="E1140" s="257"/>
      <c r="F1140" s="7"/>
      <c r="G1140" s="8"/>
      <c r="H1140" s="8"/>
      <c r="I1140" s="7"/>
      <c r="J1140" s="8"/>
      <c r="K1140" s="8"/>
      <c r="L1140" s="7"/>
      <c r="M1140" s="8"/>
      <c r="N1140" s="8"/>
      <c r="O1140" s="7"/>
      <c r="P1140" s="8"/>
      <c r="Q1140" s="465"/>
      <c r="R1140" s="257"/>
      <c r="S1140" s="257"/>
      <c r="T1140" s="257"/>
      <c r="U1140" s="257"/>
      <c r="V1140" s="257"/>
      <c r="W1140" s="257"/>
      <c r="X1140" s="257"/>
      <c r="Y1140" s="257"/>
      <c r="Z1140" s="257"/>
      <c r="AA1140" s="257"/>
      <c r="AB1140" s="257"/>
      <c r="AC1140" s="257"/>
    </row>
    <row r="1141">
      <c r="A1141" s="464"/>
      <c r="B1141" s="257"/>
      <c r="C1141" s="257"/>
      <c r="D1141" s="257"/>
      <c r="E1141" s="257"/>
      <c r="F1141" s="7"/>
      <c r="G1141" s="8"/>
      <c r="H1141" s="8"/>
      <c r="I1141" s="7"/>
      <c r="J1141" s="8"/>
      <c r="K1141" s="8"/>
      <c r="L1141" s="7"/>
      <c r="M1141" s="8"/>
      <c r="N1141" s="8"/>
      <c r="O1141" s="7"/>
      <c r="P1141" s="8"/>
      <c r="Q1141" s="465"/>
      <c r="R1141" s="257"/>
      <c r="S1141" s="257"/>
      <c r="T1141" s="257"/>
      <c r="U1141" s="257"/>
      <c r="V1141" s="257"/>
      <c r="W1141" s="257"/>
      <c r="X1141" s="257"/>
      <c r="Y1141" s="257"/>
      <c r="Z1141" s="257"/>
      <c r="AA1141" s="257"/>
      <c r="AB1141" s="257"/>
      <c r="AC1141" s="257"/>
    </row>
    <row r="1142">
      <c r="A1142" s="464"/>
      <c r="B1142" s="257"/>
      <c r="C1142" s="257"/>
      <c r="D1142" s="257"/>
      <c r="E1142" s="257"/>
      <c r="F1142" s="7"/>
      <c r="G1142" s="8"/>
      <c r="H1142" s="8"/>
      <c r="I1142" s="7"/>
      <c r="J1142" s="8"/>
      <c r="K1142" s="8"/>
      <c r="L1142" s="7"/>
      <c r="M1142" s="8"/>
      <c r="N1142" s="8"/>
      <c r="O1142" s="7"/>
      <c r="P1142" s="8"/>
      <c r="Q1142" s="465"/>
      <c r="R1142" s="257"/>
      <c r="S1142" s="257"/>
      <c r="T1142" s="257"/>
      <c r="U1142" s="257"/>
      <c r="V1142" s="257"/>
      <c r="W1142" s="257"/>
      <c r="X1142" s="257"/>
      <c r="Y1142" s="257"/>
      <c r="Z1142" s="257"/>
      <c r="AA1142" s="257"/>
      <c r="AB1142" s="257"/>
      <c r="AC1142" s="257"/>
    </row>
    <row r="1143">
      <c r="A1143" s="464"/>
      <c r="B1143" s="257"/>
      <c r="C1143" s="257"/>
      <c r="D1143" s="257"/>
      <c r="E1143" s="257"/>
      <c r="F1143" s="7"/>
      <c r="G1143" s="8"/>
      <c r="H1143" s="8"/>
      <c r="I1143" s="7"/>
      <c r="J1143" s="8"/>
      <c r="K1143" s="8"/>
      <c r="L1143" s="7"/>
      <c r="M1143" s="8"/>
      <c r="N1143" s="8"/>
      <c r="O1143" s="7"/>
      <c r="P1143" s="8"/>
      <c r="Q1143" s="465"/>
      <c r="R1143" s="257"/>
      <c r="S1143" s="257"/>
      <c r="T1143" s="257"/>
      <c r="U1143" s="257"/>
      <c r="V1143" s="257"/>
      <c r="W1143" s="257"/>
      <c r="X1143" s="257"/>
      <c r="Y1143" s="257"/>
      <c r="Z1143" s="257"/>
      <c r="AA1143" s="257"/>
      <c r="AB1143" s="257"/>
      <c r="AC1143" s="257"/>
    </row>
    <row r="1144">
      <c r="A1144" s="464"/>
      <c r="B1144" s="257"/>
      <c r="C1144" s="257"/>
      <c r="D1144" s="257"/>
      <c r="E1144" s="257"/>
      <c r="F1144" s="7"/>
      <c r="G1144" s="8"/>
      <c r="H1144" s="8"/>
      <c r="I1144" s="7"/>
      <c r="J1144" s="8"/>
      <c r="K1144" s="8"/>
      <c r="L1144" s="7"/>
      <c r="M1144" s="8"/>
      <c r="N1144" s="8"/>
      <c r="O1144" s="7"/>
      <c r="P1144" s="8"/>
      <c r="Q1144" s="465"/>
      <c r="R1144" s="257"/>
      <c r="S1144" s="257"/>
      <c r="T1144" s="257"/>
      <c r="U1144" s="257"/>
      <c r="V1144" s="257"/>
      <c r="W1144" s="257"/>
      <c r="X1144" s="257"/>
      <c r="Y1144" s="257"/>
      <c r="Z1144" s="257"/>
      <c r="AA1144" s="257"/>
      <c r="AB1144" s="257"/>
      <c r="AC1144" s="257"/>
    </row>
    <row r="1145">
      <c r="A1145" s="464"/>
      <c r="B1145" s="257"/>
      <c r="C1145" s="257"/>
      <c r="D1145" s="257"/>
      <c r="E1145" s="257"/>
      <c r="F1145" s="7"/>
      <c r="G1145" s="8"/>
      <c r="H1145" s="8"/>
      <c r="I1145" s="7"/>
      <c r="J1145" s="8"/>
      <c r="K1145" s="8"/>
      <c r="L1145" s="7"/>
      <c r="M1145" s="8"/>
      <c r="N1145" s="8"/>
      <c r="O1145" s="7"/>
      <c r="P1145" s="8"/>
      <c r="Q1145" s="465"/>
      <c r="R1145" s="257"/>
      <c r="S1145" s="257"/>
      <c r="T1145" s="257"/>
      <c r="U1145" s="257"/>
      <c r="V1145" s="257"/>
      <c r="W1145" s="257"/>
      <c r="X1145" s="257"/>
      <c r="Y1145" s="257"/>
      <c r="Z1145" s="257"/>
      <c r="AA1145" s="257"/>
      <c r="AB1145" s="257"/>
      <c r="AC1145" s="257"/>
    </row>
    <row r="1146">
      <c r="A1146" s="464"/>
      <c r="B1146" s="257"/>
      <c r="C1146" s="257"/>
      <c r="D1146" s="257"/>
      <c r="E1146" s="257"/>
      <c r="F1146" s="7"/>
      <c r="G1146" s="8"/>
      <c r="H1146" s="8"/>
      <c r="I1146" s="7"/>
      <c r="J1146" s="8"/>
      <c r="K1146" s="8"/>
      <c r="L1146" s="7"/>
      <c r="M1146" s="8"/>
      <c r="N1146" s="8"/>
      <c r="O1146" s="7"/>
      <c r="P1146" s="8"/>
      <c r="Q1146" s="465"/>
      <c r="R1146" s="257"/>
      <c r="S1146" s="257"/>
      <c r="T1146" s="257"/>
      <c r="U1146" s="257"/>
      <c r="V1146" s="257"/>
      <c r="W1146" s="257"/>
      <c r="X1146" s="257"/>
      <c r="Y1146" s="257"/>
      <c r="Z1146" s="257"/>
      <c r="AA1146" s="257"/>
      <c r="AB1146" s="257"/>
      <c r="AC1146" s="257"/>
    </row>
    <row r="1147">
      <c r="A1147" s="464"/>
      <c r="B1147" s="257"/>
      <c r="C1147" s="257"/>
      <c r="D1147" s="257"/>
      <c r="E1147" s="257"/>
      <c r="F1147" s="7"/>
      <c r="G1147" s="8"/>
      <c r="H1147" s="8"/>
      <c r="I1147" s="7"/>
      <c r="J1147" s="8"/>
      <c r="K1147" s="8"/>
      <c r="L1147" s="7"/>
      <c r="M1147" s="8"/>
      <c r="N1147" s="8"/>
      <c r="O1147" s="7"/>
      <c r="P1147" s="8"/>
      <c r="Q1147" s="465"/>
      <c r="R1147" s="257"/>
      <c r="S1147" s="257"/>
      <c r="T1147" s="257"/>
      <c r="U1147" s="257"/>
      <c r="V1147" s="257"/>
      <c r="W1147" s="257"/>
      <c r="X1147" s="257"/>
      <c r="Y1147" s="257"/>
      <c r="Z1147" s="257"/>
      <c r="AA1147" s="257"/>
      <c r="AB1147" s="257"/>
      <c r="AC1147" s="257"/>
    </row>
    <row r="1148">
      <c r="A1148" s="464"/>
      <c r="B1148" s="257"/>
      <c r="C1148" s="257"/>
      <c r="D1148" s="257"/>
      <c r="E1148" s="257"/>
      <c r="F1148" s="7"/>
      <c r="G1148" s="8"/>
      <c r="H1148" s="8"/>
      <c r="I1148" s="7"/>
      <c r="J1148" s="8"/>
      <c r="K1148" s="8"/>
      <c r="L1148" s="7"/>
      <c r="M1148" s="8"/>
      <c r="N1148" s="8"/>
      <c r="O1148" s="7"/>
      <c r="P1148" s="8"/>
      <c r="Q1148" s="465"/>
      <c r="R1148" s="257"/>
      <c r="S1148" s="257"/>
      <c r="T1148" s="257"/>
      <c r="U1148" s="257"/>
      <c r="V1148" s="257"/>
      <c r="W1148" s="257"/>
      <c r="X1148" s="257"/>
      <c r="Y1148" s="257"/>
      <c r="Z1148" s="257"/>
      <c r="AA1148" s="257"/>
      <c r="AB1148" s="257"/>
      <c r="AC1148" s="257"/>
    </row>
    <row r="1149">
      <c r="A1149" s="464"/>
      <c r="B1149" s="257"/>
      <c r="C1149" s="257"/>
      <c r="D1149" s="257"/>
      <c r="E1149" s="257"/>
      <c r="F1149" s="7"/>
      <c r="G1149" s="8"/>
      <c r="H1149" s="8"/>
      <c r="I1149" s="7"/>
      <c r="J1149" s="8"/>
      <c r="K1149" s="8"/>
      <c r="L1149" s="7"/>
      <c r="M1149" s="8"/>
      <c r="N1149" s="8"/>
      <c r="O1149" s="7"/>
      <c r="P1149" s="8"/>
      <c r="Q1149" s="465"/>
      <c r="R1149" s="257"/>
      <c r="S1149" s="257"/>
      <c r="T1149" s="257"/>
      <c r="U1149" s="257"/>
      <c r="V1149" s="257"/>
      <c r="W1149" s="257"/>
      <c r="X1149" s="257"/>
      <c r="Y1149" s="257"/>
      <c r="Z1149" s="257"/>
      <c r="AA1149" s="257"/>
      <c r="AB1149" s="257"/>
      <c r="AC1149" s="257"/>
    </row>
    <row r="1150">
      <c r="A1150" s="464"/>
      <c r="B1150" s="257"/>
      <c r="C1150" s="257"/>
      <c r="D1150" s="257"/>
      <c r="E1150" s="257"/>
      <c r="F1150" s="7"/>
      <c r="G1150" s="8"/>
      <c r="H1150" s="8"/>
      <c r="I1150" s="7"/>
      <c r="J1150" s="8"/>
      <c r="K1150" s="8"/>
      <c r="L1150" s="7"/>
      <c r="M1150" s="8"/>
      <c r="N1150" s="8"/>
      <c r="O1150" s="7"/>
      <c r="P1150" s="8"/>
      <c r="Q1150" s="465"/>
      <c r="R1150" s="257"/>
      <c r="S1150" s="257"/>
      <c r="T1150" s="257"/>
      <c r="U1150" s="257"/>
      <c r="V1150" s="257"/>
      <c r="W1150" s="257"/>
      <c r="X1150" s="257"/>
      <c r="Y1150" s="257"/>
      <c r="Z1150" s="257"/>
      <c r="AA1150" s="257"/>
      <c r="AB1150" s="257"/>
      <c r="AC1150" s="257"/>
    </row>
    <row r="1151">
      <c r="A1151" s="464"/>
      <c r="B1151" s="257"/>
      <c r="C1151" s="257"/>
      <c r="D1151" s="257"/>
      <c r="E1151" s="257"/>
      <c r="F1151" s="7"/>
      <c r="G1151" s="8"/>
      <c r="H1151" s="8"/>
      <c r="I1151" s="7"/>
      <c r="J1151" s="8"/>
      <c r="K1151" s="8"/>
      <c r="L1151" s="7"/>
      <c r="M1151" s="8"/>
      <c r="N1151" s="8"/>
      <c r="O1151" s="7"/>
      <c r="P1151" s="8"/>
      <c r="Q1151" s="465"/>
      <c r="R1151" s="257"/>
      <c r="S1151" s="257"/>
      <c r="T1151" s="257"/>
      <c r="U1151" s="257"/>
      <c r="V1151" s="257"/>
      <c r="W1151" s="257"/>
      <c r="X1151" s="257"/>
      <c r="Y1151" s="257"/>
      <c r="Z1151" s="257"/>
      <c r="AA1151" s="257"/>
      <c r="AB1151" s="257"/>
      <c r="AC1151" s="257"/>
    </row>
    <row r="1152">
      <c r="A1152" s="464"/>
      <c r="B1152" s="257"/>
      <c r="C1152" s="257"/>
      <c r="D1152" s="257"/>
      <c r="E1152" s="257"/>
      <c r="F1152" s="7"/>
      <c r="G1152" s="8"/>
      <c r="H1152" s="8"/>
      <c r="I1152" s="7"/>
      <c r="J1152" s="8"/>
      <c r="K1152" s="8"/>
      <c r="L1152" s="7"/>
      <c r="M1152" s="8"/>
      <c r="N1152" s="8"/>
      <c r="O1152" s="7"/>
      <c r="P1152" s="8"/>
      <c r="Q1152" s="465"/>
      <c r="R1152" s="257"/>
      <c r="S1152" s="257"/>
      <c r="T1152" s="257"/>
      <c r="U1152" s="257"/>
      <c r="V1152" s="257"/>
      <c r="W1152" s="257"/>
      <c r="X1152" s="257"/>
      <c r="Y1152" s="257"/>
      <c r="Z1152" s="257"/>
      <c r="AA1152" s="257"/>
      <c r="AB1152" s="257"/>
      <c r="AC1152" s="257"/>
    </row>
    <row r="1153">
      <c r="A1153" s="464"/>
      <c r="B1153" s="257"/>
      <c r="C1153" s="257"/>
      <c r="D1153" s="257"/>
      <c r="E1153" s="257"/>
      <c r="F1153" s="7"/>
      <c r="G1153" s="8"/>
      <c r="H1153" s="8"/>
      <c r="I1153" s="7"/>
      <c r="J1153" s="8"/>
      <c r="K1153" s="8"/>
      <c r="L1153" s="7"/>
      <c r="M1153" s="8"/>
      <c r="N1153" s="8"/>
      <c r="O1153" s="7"/>
      <c r="P1153" s="8"/>
      <c r="Q1153" s="465"/>
      <c r="R1153" s="257"/>
      <c r="S1153" s="257"/>
      <c r="T1153" s="257"/>
      <c r="U1153" s="257"/>
      <c r="V1153" s="257"/>
      <c r="W1153" s="257"/>
      <c r="X1153" s="257"/>
      <c r="Y1153" s="257"/>
      <c r="Z1153" s="257"/>
      <c r="AA1153" s="257"/>
      <c r="AB1153" s="257"/>
      <c r="AC1153" s="257"/>
    </row>
    <row r="1154">
      <c r="A1154" s="464"/>
      <c r="B1154" s="257"/>
      <c r="C1154" s="257"/>
      <c r="D1154" s="257"/>
      <c r="E1154" s="257"/>
      <c r="F1154" s="7"/>
      <c r="G1154" s="8"/>
      <c r="H1154" s="8"/>
      <c r="I1154" s="7"/>
      <c r="J1154" s="8"/>
      <c r="K1154" s="8"/>
      <c r="L1154" s="7"/>
      <c r="M1154" s="8"/>
      <c r="N1154" s="8"/>
      <c r="O1154" s="7"/>
      <c r="P1154" s="8"/>
      <c r="Q1154" s="465"/>
      <c r="R1154" s="257"/>
      <c r="S1154" s="257"/>
      <c r="T1154" s="257"/>
      <c r="U1154" s="257"/>
      <c r="V1154" s="257"/>
      <c r="W1154" s="257"/>
      <c r="X1154" s="257"/>
      <c r="Y1154" s="257"/>
      <c r="Z1154" s="257"/>
      <c r="AA1154" s="257"/>
      <c r="AB1154" s="257"/>
      <c r="AC1154" s="257"/>
    </row>
    <row r="1155">
      <c r="A1155" s="464"/>
      <c r="B1155" s="257"/>
      <c r="C1155" s="257"/>
      <c r="D1155" s="257"/>
      <c r="E1155" s="257"/>
      <c r="F1155" s="7"/>
      <c r="G1155" s="8"/>
      <c r="H1155" s="8"/>
      <c r="I1155" s="7"/>
      <c r="J1155" s="8"/>
      <c r="K1155" s="8"/>
      <c r="L1155" s="7"/>
      <c r="M1155" s="8"/>
      <c r="N1155" s="8"/>
      <c r="O1155" s="7"/>
      <c r="P1155" s="8"/>
      <c r="Q1155" s="465"/>
      <c r="R1155" s="257"/>
      <c r="S1155" s="257"/>
      <c r="T1155" s="257"/>
      <c r="U1155" s="257"/>
      <c r="V1155" s="257"/>
      <c r="W1155" s="257"/>
      <c r="X1155" s="257"/>
      <c r="Y1155" s="257"/>
      <c r="Z1155" s="257"/>
      <c r="AA1155" s="257"/>
      <c r="AB1155" s="257"/>
      <c r="AC1155" s="257"/>
    </row>
    <row r="1156">
      <c r="A1156" s="464"/>
      <c r="B1156" s="257"/>
      <c r="C1156" s="257"/>
      <c r="D1156" s="257"/>
      <c r="E1156" s="257"/>
      <c r="F1156" s="7"/>
      <c r="G1156" s="8"/>
      <c r="H1156" s="8"/>
      <c r="I1156" s="7"/>
      <c r="J1156" s="8"/>
      <c r="K1156" s="8"/>
      <c r="L1156" s="7"/>
      <c r="M1156" s="8"/>
      <c r="N1156" s="8"/>
      <c r="O1156" s="7"/>
      <c r="P1156" s="8"/>
      <c r="Q1156" s="465"/>
      <c r="R1156" s="257"/>
      <c r="S1156" s="257"/>
      <c r="T1156" s="257"/>
      <c r="U1156" s="257"/>
      <c r="V1156" s="257"/>
      <c r="W1156" s="257"/>
      <c r="X1156" s="257"/>
      <c r="Y1156" s="257"/>
      <c r="Z1156" s="257"/>
      <c r="AA1156" s="257"/>
      <c r="AB1156" s="257"/>
      <c r="AC1156" s="257"/>
    </row>
    <row r="1157">
      <c r="A1157" s="464"/>
      <c r="B1157" s="257"/>
      <c r="C1157" s="257"/>
      <c r="D1157" s="257"/>
      <c r="E1157" s="257"/>
      <c r="F1157" s="7"/>
      <c r="G1157" s="8"/>
      <c r="H1157" s="8"/>
      <c r="I1157" s="7"/>
      <c r="J1157" s="8"/>
      <c r="K1157" s="8"/>
      <c r="L1157" s="7"/>
      <c r="M1157" s="8"/>
      <c r="N1157" s="8"/>
      <c r="O1157" s="7"/>
      <c r="P1157" s="8"/>
      <c r="Q1157" s="465"/>
      <c r="R1157" s="257"/>
      <c r="S1157" s="257"/>
      <c r="T1157" s="257"/>
      <c r="U1157" s="257"/>
      <c r="V1157" s="257"/>
      <c r="W1157" s="257"/>
      <c r="X1157" s="257"/>
      <c r="Y1157" s="257"/>
      <c r="Z1157" s="257"/>
      <c r="AA1157" s="257"/>
      <c r="AB1157" s="257"/>
      <c r="AC1157" s="257"/>
    </row>
    <row r="1158">
      <c r="A1158" s="464"/>
      <c r="B1158" s="257"/>
      <c r="C1158" s="257"/>
      <c r="D1158" s="257"/>
      <c r="E1158" s="257"/>
      <c r="F1158" s="7"/>
      <c r="G1158" s="8"/>
      <c r="H1158" s="8"/>
      <c r="I1158" s="7"/>
      <c r="J1158" s="8"/>
      <c r="K1158" s="8"/>
      <c r="L1158" s="7"/>
      <c r="M1158" s="8"/>
      <c r="N1158" s="8"/>
      <c r="O1158" s="7"/>
      <c r="P1158" s="8"/>
      <c r="Q1158" s="465"/>
      <c r="R1158" s="257"/>
      <c r="S1158" s="257"/>
      <c r="T1158" s="257"/>
      <c r="U1158" s="257"/>
      <c r="V1158" s="257"/>
      <c r="W1158" s="257"/>
      <c r="X1158" s="257"/>
      <c r="Y1158" s="257"/>
      <c r="Z1158" s="257"/>
      <c r="AA1158" s="257"/>
      <c r="AB1158" s="257"/>
      <c r="AC1158" s="257"/>
    </row>
    <row r="1159">
      <c r="A1159" s="464"/>
      <c r="B1159" s="257"/>
      <c r="C1159" s="257"/>
      <c r="D1159" s="257"/>
      <c r="E1159" s="257"/>
      <c r="F1159" s="7"/>
      <c r="G1159" s="8"/>
      <c r="H1159" s="8"/>
      <c r="I1159" s="7"/>
      <c r="J1159" s="8"/>
      <c r="K1159" s="8"/>
      <c r="L1159" s="7"/>
      <c r="M1159" s="8"/>
      <c r="N1159" s="8"/>
      <c r="O1159" s="7"/>
      <c r="P1159" s="8"/>
      <c r="Q1159" s="465"/>
      <c r="R1159" s="257"/>
      <c r="S1159" s="257"/>
      <c r="T1159" s="257"/>
      <c r="U1159" s="257"/>
      <c r="V1159" s="257"/>
      <c r="W1159" s="257"/>
      <c r="X1159" s="257"/>
      <c r="Y1159" s="257"/>
      <c r="Z1159" s="257"/>
      <c r="AA1159" s="257"/>
      <c r="AB1159" s="257"/>
      <c r="AC1159" s="257"/>
    </row>
    <row r="1160">
      <c r="A1160" s="464"/>
      <c r="B1160" s="257"/>
      <c r="C1160" s="257"/>
      <c r="D1160" s="257"/>
      <c r="E1160" s="257"/>
      <c r="F1160" s="7"/>
      <c r="G1160" s="8"/>
      <c r="H1160" s="8"/>
      <c r="I1160" s="7"/>
      <c r="J1160" s="8"/>
      <c r="K1160" s="8"/>
      <c r="L1160" s="7"/>
      <c r="M1160" s="8"/>
      <c r="N1160" s="8"/>
      <c r="O1160" s="7"/>
      <c r="P1160" s="8"/>
      <c r="Q1160" s="465"/>
      <c r="R1160" s="257"/>
      <c r="S1160" s="257"/>
      <c r="T1160" s="257"/>
      <c r="U1160" s="257"/>
      <c r="V1160" s="257"/>
      <c r="W1160" s="257"/>
      <c r="X1160" s="257"/>
      <c r="Y1160" s="257"/>
      <c r="Z1160" s="257"/>
      <c r="AA1160" s="257"/>
      <c r="AB1160" s="257"/>
      <c r="AC1160" s="257"/>
    </row>
    <row r="1161">
      <c r="A1161" s="464"/>
      <c r="B1161" s="257"/>
      <c r="C1161" s="257"/>
      <c r="D1161" s="257"/>
      <c r="E1161" s="257"/>
      <c r="F1161" s="7"/>
      <c r="G1161" s="8"/>
      <c r="H1161" s="8"/>
      <c r="I1161" s="7"/>
      <c r="J1161" s="8"/>
      <c r="K1161" s="8"/>
      <c r="L1161" s="7"/>
      <c r="M1161" s="8"/>
      <c r="N1161" s="8"/>
      <c r="O1161" s="7"/>
      <c r="P1161" s="8"/>
      <c r="Q1161" s="465"/>
      <c r="R1161" s="257"/>
      <c r="S1161" s="257"/>
      <c r="T1161" s="257"/>
      <c r="U1161" s="257"/>
      <c r="V1161" s="257"/>
      <c r="W1161" s="257"/>
      <c r="X1161" s="257"/>
      <c r="Y1161" s="257"/>
      <c r="Z1161" s="257"/>
      <c r="AA1161" s="257"/>
      <c r="AB1161" s="257"/>
      <c r="AC1161" s="257"/>
    </row>
    <row r="1162">
      <c r="A1162" s="464"/>
      <c r="B1162" s="257"/>
      <c r="C1162" s="257"/>
      <c r="D1162" s="257"/>
      <c r="E1162" s="257"/>
      <c r="F1162" s="7"/>
      <c r="G1162" s="8"/>
      <c r="H1162" s="8"/>
      <c r="I1162" s="7"/>
      <c r="J1162" s="8"/>
      <c r="K1162" s="8"/>
      <c r="L1162" s="7"/>
      <c r="M1162" s="8"/>
      <c r="N1162" s="8"/>
      <c r="O1162" s="7"/>
      <c r="P1162" s="8"/>
      <c r="Q1162" s="465"/>
      <c r="R1162" s="257"/>
      <c r="S1162" s="257"/>
      <c r="T1162" s="257"/>
      <c r="U1162" s="257"/>
      <c r="V1162" s="257"/>
      <c r="W1162" s="257"/>
      <c r="X1162" s="257"/>
      <c r="Y1162" s="257"/>
      <c r="Z1162" s="257"/>
      <c r="AA1162" s="257"/>
      <c r="AB1162" s="257"/>
      <c r="AC1162" s="257"/>
    </row>
    <row r="1163">
      <c r="A1163" s="464"/>
      <c r="B1163" s="257"/>
      <c r="C1163" s="257"/>
      <c r="D1163" s="257"/>
      <c r="E1163" s="257"/>
      <c r="F1163" s="7"/>
      <c r="G1163" s="8"/>
      <c r="H1163" s="8"/>
      <c r="I1163" s="7"/>
      <c r="J1163" s="8"/>
      <c r="K1163" s="8"/>
      <c r="L1163" s="7"/>
      <c r="M1163" s="8"/>
      <c r="N1163" s="8"/>
      <c r="O1163" s="7"/>
      <c r="P1163" s="8"/>
      <c r="Q1163" s="465"/>
      <c r="R1163" s="257"/>
      <c r="S1163" s="257"/>
      <c r="T1163" s="257"/>
      <c r="U1163" s="257"/>
      <c r="V1163" s="257"/>
      <c r="W1163" s="257"/>
      <c r="X1163" s="257"/>
      <c r="Y1163" s="257"/>
      <c r="Z1163" s="257"/>
      <c r="AA1163" s="257"/>
      <c r="AB1163" s="257"/>
      <c r="AC1163" s="257"/>
    </row>
    <row r="1164">
      <c r="A1164" s="464"/>
      <c r="B1164" s="257"/>
      <c r="C1164" s="257"/>
      <c r="D1164" s="257"/>
      <c r="E1164" s="257"/>
      <c r="F1164" s="7"/>
      <c r="G1164" s="8"/>
      <c r="H1164" s="8"/>
      <c r="I1164" s="7"/>
      <c r="J1164" s="8"/>
      <c r="K1164" s="8"/>
      <c r="L1164" s="7"/>
      <c r="M1164" s="8"/>
      <c r="N1164" s="8"/>
      <c r="O1164" s="7"/>
      <c r="P1164" s="8"/>
      <c r="Q1164" s="465"/>
      <c r="R1164" s="257"/>
      <c r="S1164" s="257"/>
      <c r="T1164" s="257"/>
      <c r="U1164" s="257"/>
      <c r="V1164" s="257"/>
      <c r="W1164" s="257"/>
      <c r="X1164" s="257"/>
      <c r="Y1164" s="257"/>
      <c r="Z1164" s="257"/>
      <c r="AA1164" s="257"/>
      <c r="AB1164" s="257"/>
      <c r="AC1164" s="257"/>
    </row>
    <row r="1165">
      <c r="A1165" s="464"/>
      <c r="B1165" s="257"/>
      <c r="C1165" s="257"/>
      <c r="D1165" s="257"/>
      <c r="E1165" s="257"/>
      <c r="F1165" s="7"/>
      <c r="G1165" s="8"/>
      <c r="H1165" s="8"/>
      <c r="I1165" s="7"/>
      <c r="J1165" s="8"/>
      <c r="K1165" s="8"/>
      <c r="L1165" s="7"/>
      <c r="M1165" s="8"/>
      <c r="N1165" s="8"/>
      <c r="O1165" s="7"/>
      <c r="P1165" s="8"/>
      <c r="Q1165" s="465"/>
      <c r="R1165" s="257"/>
      <c r="S1165" s="257"/>
      <c r="T1165" s="257"/>
      <c r="U1165" s="257"/>
      <c r="V1165" s="257"/>
      <c r="W1165" s="257"/>
      <c r="X1165" s="257"/>
      <c r="Y1165" s="257"/>
      <c r="Z1165" s="257"/>
      <c r="AA1165" s="257"/>
      <c r="AB1165" s="257"/>
      <c r="AC1165" s="257"/>
    </row>
    <row r="1166">
      <c r="A1166" s="464"/>
      <c r="B1166" s="257"/>
      <c r="C1166" s="257"/>
      <c r="D1166" s="257"/>
      <c r="E1166" s="257"/>
      <c r="F1166" s="7"/>
      <c r="G1166" s="8"/>
      <c r="H1166" s="8"/>
      <c r="I1166" s="7"/>
      <c r="J1166" s="8"/>
      <c r="K1166" s="8"/>
      <c r="L1166" s="7"/>
      <c r="M1166" s="8"/>
      <c r="N1166" s="8"/>
      <c r="O1166" s="7"/>
      <c r="P1166" s="8"/>
      <c r="Q1166" s="465"/>
      <c r="R1166" s="257"/>
      <c r="S1166" s="257"/>
      <c r="T1166" s="257"/>
      <c r="U1166" s="257"/>
      <c r="V1166" s="257"/>
      <c r="W1166" s="257"/>
      <c r="X1166" s="257"/>
      <c r="Y1166" s="257"/>
      <c r="Z1166" s="257"/>
      <c r="AA1166" s="257"/>
      <c r="AB1166" s="257"/>
      <c r="AC1166" s="257"/>
    </row>
    <row r="1167">
      <c r="A1167" s="464"/>
      <c r="B1167" s="257"/>
      <c r="C1167" s="257"/>
      <c r="D1167" s="257"/>
      <c r="E1167" s="257"/>
      <c r="F1167" s="7"/>
      <c r="G1167" s="8"/>
      <c r="H1167" s="8"/>
      <c r="I1167" s="7"/>
      <c r="J1167" s="8"/>
      <c r="K1167" s="8"/>
      <c r="L1167" s="7"/>
      <c r="M1167" s="8"/>
      <c r="N1167" s="8"/>
      <c r="O1167" s="7"/>
      <c r="P1167" s="8"/>
      <c r="Q1167" s="465"/>
      <c r="R1167" s="257"/>
      <c r="S1167" s="257"/>
      <c r="T1167" s="257"/>
      <c r="U1167" s="257"/>
      <c r="V1167" s="257"/>
      <c r="W1167" s="257"/>
      <c r="X1167" s="257"/>
      <c r="Y1167" s="257"/>
      <c r="Z1167" s="257"/>
      <c r="AA1167" s="257"/>
      <c r="AB1167" s="257"/>
      <c r="AC1167" s="257"/>
    </row>
    <row r="1168">
      <c r="A1168" s="464"/>
      <c r="B1168" s="257"/>
      <c r="C1168" s="257"/>
      <c r="D1168" s="257"/>
      <c r="E1168" s="257"/>
      <c r="F1168" s="7"/>
      <c r="G1168" s="8"/>
      <c r="H1168" s="8"/>
      <c r="I1168" s="7"/>
      <c r="J1168" s="8"/>
      <c r="K1168" s="8"/>
      <c r="L1168" s="7"/>
      <c r="M1168" s="8"/>
      <c r="N1168" s="8"/>
      <c r="O1168" s="7"/>
      <c r="P1168" s="8"/>
      <c r="Q1168" s="465"/>
      <c r="R1168" s="257"/>
      <c r="S1168" s="257"/>
      <c r="T1168" s="257"/>
      <c r="U1168" s="257"/>
      <c r="V1168" s="257"/>
      <c r="W1168" s="257"/>
      <c r="X1168" s="257"/>
      <c r="Y1168" s="257"/>
      <c r="Z1168" s="257"/>
      <c r="AA1168" s="257"/>
      <c r="AB1168" s="257"/>
      <c r="AC1168" s="257"/>
    </row>
    <row r="1169">
      <c r="A1169" s="464"/>
      <c r="B1169" s="257"/>
      <c r="C1169" s="257"/>
      <c r="D1169" s="257"/>
      <c r="E1169" s="257"/>
      <c r="F1169" s="7"/>
      <c r="G1169" s="8"/>
      <c r="H1169" s="8"/>
      <c r="I1169" s="7"/>
      <c r="J1169" s="8"/>
      <c r="K1169" s="8"/>
      <c r="L1169" s="7"/>
      <c r="M1169" s="8"/>
      <c r="N1169" s="8"/>
      <c r="O1169" s="7"/>
      <c r="P1169" s="8"/>
      <c r="Q1169" s="465"/>
      <c r="R1169" s="257"/>
      <c r="S1169" s="257"/>
      <c r="T1169" s="257"/>
      <c r="U1169" s="257"/>
      <c r="V1169" s="257"/>
      <c r="W1169" s="257"/>
      <c r="X1169" s="257"/>
      <c r="Y1169" s="257"/>
      <c r="Z1169" s="257"/>
      <c r="AA1169" s="257"/>
      <c r="AB1169" s="257"/>
      <c r="AC1169" s="257"/>
    </row>
    <row r="1170">
      <c r="A1170" s="464"/>
      <c r="B1170" s="257"/>
      <c r="C1170" s="257"/>
      <c r="D1170" s="257"/>
      <c r="E1170" s="257"/>
      <c r="F1170" s="7"/>
      <c r="G1170" s="8"/>
      <c r="H1170" s="8"/>
      <c r="I1170" s="7"/>
      <c r="J1170" s="8"/>
      <c r="K1170" s="8"/>
      <c r="L1170" s="7"/>
      <c r="M1170" s="8"/>
      <c r="N1170" s="8"/>
      <c r="O1170" s="7"/>
      <c r="P1170" s="8"/>
      <c r="Q1170" s="465"/>
      <c r="R1170" s="257"/>
      <c r="S1170" s="257"/>
      <c r="T1170" s="257"/>
      <c r="U1170" s="257"/>
      <c r="V1170" s="257"/>
      <c r="W1170" s="257"/>
      <c r="X1170" s="257"/>
      <c r="Y1170" s="257"/>
      <c r="Z1170" s="257"/>
      <c r="AA1170" s="257"/>
      <c r="AB1170" s="257"/>
      <c r="AC1170" s="257"/>
    </row>
    <row r="1171">
      <c r="A1171" s="464"/>
      <c r="B1171" s="257"/>
      <c r="C1171" s="257"/>
      <c r="D1171" s="257"/>
      <c r="E1171" s="257"/>
      <c r="F1171" s="7"/>
      <c r="G1171" s="8"/>
      <c r="H1171" s="8"/>
      <c r="I1171" s="7"/>
      <c r="J1171" s="8"/>
      <c r="K1171" s="8"/>
      <c r="L1171" s="7"/>
      <c r="M1171" s="8"/>
      <c r="N1171" s="8"/>
      <c r="O1171" s="7"/>
      <c r="P1171" s="8"/>
      <c r="Q1171" s="465"/>
      <c r="R1171" s="257"/>
      <c r="S1171" s="257"/>
      <c r="T1171" s="257"/>
      <c r="U1171" s="257"/>
      <c r="V1171" s="257"/>
      <c r="W1171" s="257"/>
      <c r="X1171" s="257"/>
      <c r="Y1171" s="257"/>
      <c r="Z1171" s="257"/>
      <c r="AA1171" s="257"/>
      <c r="AB1171" s="257"/>
      <c r="AC1171" s="257"/>
    </row>
    <row r="1172">
      <c r="A1172" s="464"/>
      <c r="B1172" s="257"/>
      <c r="C1172" s="257"/>
      <c r="D1172" s="257"/>
      <c r="E1172" s="257"/>
      <c r="F1172" s="7"/>
      <c r="G1172" s="8"/>
      <c r="H1172" s="8"/>
      <c r="I1172" s="7"/>
      <c r="J1172" s="8"/>
      <c r="K1172" s="8"/>
      <c r="L1172" s="7"/>
      <c r="M1172" s="8"/>
      <c r="N1172" s="8"/>
      <c r="O1172" s="7"/>
      <c r="P1172" s="8"/>
      <c r="Q1172" s="465"/>
      <c r="R1172" s="257"/>
      <c r="S1172" s="257"/>
      <c r="T1172" s="257"/>
      <c r="U1172" s="257"/>
      <c r="V1172" s="257"/>
      <c r="W1172" s="257"/>
      <c r="X1172" s="257"/>
      <c r="Y1172" s="257"/>
      <c r="Z1172" s="257"/>
      <c r="AA1172" s="257"/>
      <c r="AB1172" s="257"/>
      <c r="AC1172" s="257"/>
    </row>
    <row r="1173">
      <c r="A1173" s="464"/>
      <c r="B1173" s="257"/>
      <c r="C1173" s="257"/>
      <c r="D1173" s="257"/>
      <c r="E1173" s="257"/>
      <c r="F1173" s="7"/>
      <c r="G1173" s="8"/>
      <c r="H1173" s="8"/>
      <c r="I1173" s="7"/>
      <c r="J1173" s="8"/>
      <c r="K1173" s="8"/>
      <c r="L1173" s="7"/>
      <c r="M1173" s="8"/>
      <c r="N1173" s="8"/>
      <c r="O1173" s="7"/>
      <c r="P1173" s="8"/>
      <c r="Q1173" s="465"/>
      <c r="R1173" s="257"/>
      <c r="S1173" s="257"/>
      <c r="T1173" s="257"/>
      <c r="U1173" s="257"/>
      <c r="V1173" s="257"/>
      <c r="W1173" s="257"/>
      <c r="X1173" s="257"/>
      <c r="Y1173" s="257"/>
      <c r="Z1173" s="257"/>
      <c r="AA1173" s="257"/>
      <c r="AB1173" s="257"/>
      <c r="AC1173" s="257"/>
    </row>
    <row r="1174">
      <c r="A1174" s="464"/>
      <c r="B1174" s="257"/>
      <c r="C1174" s="257"/>
      <c r="D1174" s="257"/>
      <c r="E1174" s="257"/>
      <c r="F1174" s="7"/>
      <c r="G1174" s="8"/>
      <c r="H1174" s="8"/>
      <c r="I1174" s="7"/>
      <c r="J1174" s="8"/>
      <c r="K1174" s="8"/>
      <c r="L1174" s="7"/>
      <c r="M1174" s="8"/>
      <c r="N1174" s="8"/>
      <c r="O1174" s="7"/>
      <c r="P1174" s="8"/>
      <c r="Q1174" s="465"/>
      <c r="R1174" s="257"/>
      <c r="S1174" s="257"/>
      <c r="T1174" s="257"/>
      <c r="U1174" s="257"/>
      <c r="V1174" s="257"/>
      <c r="W1174" s="257"/>
      <c r="X1174" s="257"/>
      <c r="Y1174" s="257"/>
      <c r="Z1174" s="257"/>
      <c r="AA1174" s="257"/>
      <c r="AB1174" s="257"/>
      <c r="AC1174" s="257"/>
    </row>
    <row r="1175">
      <c r="A1175" s="464"/>
      <c r="B1175" s="257"/>
      <c r="C1175" s="257"/>
      <c r="D1175" s="257"/>
      <c r="E1175" s="257"/>
      <c r="F1175" s="7"/>
      <c r="G1175" s="8"/>
      <c r="H1175" s="8"/>
      <c r="I1175" s="7"/>
      <c r="J1175" s="8"/>
      <c r="K1175" s="8"/>
      <c r="L1175" s="7"/>
      <c r="M1175" s="8"/>
      <c r="N1175" s="8"/>
      <c r="O1175" s="7"/>
      <c r="P1175" s="8"/>
      <c r="Q1175" s="465"/>
      <c r="R1175" s="257"/>
      <c r="S1175" s="257"/>
      <c r="T1175" s="257"/>
      <c r="U1175" s="257"/>
      <c r="V1175" s="257"/>
      <c r="W1175" s="257"/>
      <c r="X1175" s="257"/>
      <c r="Y1175" s="257"/>
      <c r="Z1175" s="257"/>
      <c r="AA1175" s="257"/>
      <c r="AB1175" s="257"/>
      <c r="AC1175" s="257"/>
    </row>
    <row r="1176">
      <c r="A1176" s="464"/>
      <c r="B1176" s="257"/>
      <c r="C1176" s="257"/>
      <c r="D1176" s="257"/>
      <c r="E1176" s="257"/>
      <c r="F1176" s="7"/>
      <c r="G1176" s="8"/>
      <c r="H1176" s="8"/>
      <c r="I1176" s="7"/>
      <c r="J1176" s="8"/>
      <c r="K1176" s="8"/>
      <c r="L1176" s="7"/>
      <c r="M1176" s="8"/>
      <c r="N1176" s="8"/>
      <c r="O1176" s="7"/>
      <c r="P1176" s="8"/>
      <c r="Q1176" s="465"/>
      <c r="R1176" s="257"/>
      <c r="S1176" s="257"/>
      <c r="T1176" s="257"/>
      <c r="U1176" s="257"/>
      <c r="V1176" s="257"/>
      <c r="W1176" s="257"/>
      <c r="X1176" s="257"/>
      <c r="Y1176" s="257"/>
      <c r="Z1176" s="257"/>
      <c r="AA1176" s="257"/>
      <c r="AB1176" s="257"/>
      <c r="AC1176" s="257"/>
    </row>
    <row r="1177">
      <c r="A1177" s="464"/>
      <c r="B1177" s="257"/>
      <c r="C1177" s="257"/>
      <c r="D1177" s="257"/>
      <c r="E1177" s="257"/>
      <c r="F1177" s="7"/>
      <c r="G1177" s="8"/>
      <c r="H1177" s="8"/>
      <c r="I1177" s="7"/>
      <c r="J1177" s="8"/>
      <c r="K1177" s="8"/>
      <c r="L1177" s="7"/>
      <c r="M1177" s="8"/>
      <c r="N1177" s="8"/>
      <c r="O1177" s="7"/>
      <c r="P1177" s="8"/>
      <c r="Q1177" s="465"/>
      <c r="R1177" s="257"/>
      <c r="S1177" s="257"/>
      <c r="T1177" s="257"/>
      <c r="U1177" s="257"/>
      <c r="V1177" s="257"/>
      <c r="W1177" s="257"/>
      <c r="X1177" s="257"/>
      <c r="Y1177" s="257"/>
      <c r="Z1177" s="257"/>
      <c r="AA1177" s="257"/>
      <c r="AB1177" s="257"/>
      <c r="AC1177" s="257"/>
    </row>
    <row r="1178">
      <c r="A1178" s="464"/>
      <c r="B1178" s="257"/>
      <c r="C1178" s="257"/>
      <c r="D1178" s="257"/>
      <c r="E1178" s="257"/>
      <c r="F1178" s="7"/>
      <c r="G1178" s="8"/>
      <c r="H1178" s="8"/>
      <c r="I1178" s="7"/>
      <c r="J1178" s="8"/>
      <c r="K1178" s="8"/>
      <c r="L1178" s="7"/>
      <c r="M1178" s="8"/>
      <c r="N1178" s="8"/>
      <c r="O1178" s="7"/>
      <c r="P1178" s="8"/>
      <c r="Q1178" s="465"/>
      <c r="R1178" s="257"/>
      <c r="S1178" s="257"/>
      <c r="T1178" s="257"/>
      <c r="U1178" s="257"/>
      <c r="V1178" s="257"/>
      <c r="W1178" s="257"/>
      <c r="X1178" s="257"/>
      <c r="Y1178" s="257"/>
      <c r="Z1178" s="257"/>
      <c r="AA1178" s="257"/>
      <c r="AB1178" s="257"/>
      <c r="AC1178" s="257"/>
    </row>
    <row r="1179">
      <c r="A1179" s="464"/>
      <c r="B1179" s="257"/>
      <c r="C1179" s="257"/>
      <c r="D1179" s="257"/>
      <c r="E1179" s="257"/>
      <c r="F1179" s="7"/>
      <c r="G1179" s="8"/>
      <c r="H1179" s="8"/>
      <c r="I1179" s="7"/>
      <c r="J1179" s="8"/>
      <c r="K1179" s="8"/>
      <c r="L1179" s="7"/>
      <c r="M1179" s="8"/>
      <c r="N1179" s="8"/>
      <c r="O1179" s="7"/>
      <c r="P1179" s="8"/>
      <c r="Q1179" s="465"/>
      <c r="R1179" s="257"/>
      <c r="S1179" s="257"/>
      <c r="T1179" s="257"/>
      <c r="U1179" s="257"/>
      <c r="V1179" s="257"/>
      <c r="W1179" s="257"/>
      <c r="X1179" s="257"/>
      <c r="Y1179" s="257"/>
      <c r="Z1179" s="257"/>
      <c r="AA1179" s="257"/>
      <c r="AB1179" s="257"/>
      <c r="AC1179" s="257"/>
    </row>
    <row r="1180">
      <c r="A1180" s="464"/>
      <c r="B1180" s="257"/>
      <c r="C1180" s="257"/>
      <c r="D1180" s="257"/>
      <c r="E1180" s="257"/>
      <c r="F1180" s="7"/>
      <c r="G1180" s="8"/>
      <c r="H1180" s="8"/>
      <c r="I1180" s="7"/>
      <c r="J1180" s="8"/>
      <c r="K1180" s="8"/>
      <c r="L1180" s="7"/>
      <c r="M1180" s="8"/>
      <c r="N1180" s="8"/>
      <c r="O1180" s="7"/>
      <c r="P1180" s="8"/>
      <c r="Q1180" s="465"/>
      <c r="R1180" s="257"/>
      <c r="S1180" s="257"/>
      <c r="T1180" s="257"/>
      <c r="U1180" s="257"/>
      <c r="V1180" s="257"/>
      <c r="W1180" s="257"/>
      <c r="X1180" s="257"/>
      <c r="Y1180" s="257"/>
      <c r="Z1180" s="257"/>
      <c r="AA1180" s="257"/>
      <c r="AB1180" s="257"/>
      <c r="AC1180" s="257"/>
    </row>
    <row r="1181">
      <c r="A1181" s="464"/>
      <c r="B1181" s="257"/>
      <c r="C1181" s="257"/>
      <c r="D1181" s="257"/>
      <c r="E1181" s="257"/>
      <c r="F1181" s="7"/>
      <c r="G1181" s="8"/>
      <c r="H1181" s="8"/>
      <c r="I1181" s="7"/>
      <c r="J1181" s="8"/>
      <c r="K1181" s="8"/>
      <c r="L1181" s="7"/>
      <c r="M1181" s="8"/>
      <c r="N1181" s="8"/>
      <c r="O1181" s="7"/>
      <c r="P1181" s="8"/>
      <c r="Q1181" s="465"/>
      <c r="R1181" s="257"/>
      <c r="S1181" s="257"/>
      <c r="T1181" s="257"/>
      <c r="U1181" s="257"/>
      <c r="V1181" s="257"/>
      <c r="W1181" s="257"/>
      <c r="X1181" s="257"/>
      <c r="Y1181" s="257"/>
      <c r="Z1181" s="257"/>
      <c r="AA1181" s="257"/>
      <c r="AB1181" s="257"/>
      <c r="AC1181" s="257"/>
    </row>
    <row r="1182">
      <c r="A1182" s="464"/>
      <c r="B1182" s="257"/>
      <c r="C1182" s="257"/>
      <c r="D1182" s="257"/>
      <c r="E1182" s="257"/>
      <c r="F1182" s="7"/>
      <c r="G1182" s="8"/>
      <c r="H1182" s="8"/>
      <c r="I1182" s="7"/>
      <c r="J1182" s="8"/>
      <c r="K1182" s="8"/>
      <c r="L1182" s="7"/>
      <c r="M1182" s="8"/>
      <c r="N1182" s="8"/>
      <c r="O1182" s="7"/>
      <c r="P1182" s="8"/>
      <c r="Q1182" s="465"/>
      <c r="R1182" s="257"/>
      <c r="S1182" s="257"/>
      <c r="T1182" s="257"/>
      <c r="U1182" s="257"/>
      <c r="V1182" s="257"/>
      <c r="W1182" s="257"/>
      <c r="X1182" s="257"/>
      <c r="Y1182" s="257"/>
      <c r="Z1182" s="257"/>
      <c r="AA1182" s="257"/>
      <c r="AB1182" s="257"/>
      <c r="AC1182" s="257"/>
    </row>
    <row r="1183">
      <c r="A1183" s="464"/>
      <c r="B1183" s="257"/>
      <c r="C1183" s="257"/>
      <c r="D1183" s="257"/>
      <c r="E1183" s="257"/>
      <c r="F1183" s="7"/>
      <c r="G1183" s="8"/>
      <c r="H1183" s="8"/>
      <c r="I1183" s="7"/>
      <c r="J1183" s="8"/>
      <c r="K1183" s="8"/>
      <c r="L1183" s="7"/>
      <c r="M1183" s="8"/>
      <c r="N1183" s="8"/>
      <c r="O1183" s="7"/>
      <c r="P1183" s="8"/>
      <c r="Q1183" s="465"/>
      <c r="R1183" s="257"/>
      <c r="S1183" s="257"/>
      <c r="T1183" s="257"/>
      <c r="U1183" s="257"/>
      <c r="V1183" s="257"/>
      <c r="W1183" s="257"/>
      <c r="X1183" s="257"/>
      <c r="Y1183" s="257"/>
      <c r="Z1183" s="257"/>
      <c r="AA1183" s="257"/>
      <c r="AB1183" s="257"/>
      <c r="AC1183" s="257"/>
    </row>
    <row r="1184">
      <c r="A1184" s="464"/>
      <c r="B1184" s="257"/>
      <c r="C1184" s="257"/>
      <c r="D1184" s="257"/>
      <c r="E1184" s="257"/>
      <c r="F1184" s="7"/>
      <c r="G1184" s="8"/>
      <c r="H1184" s="8"/>
      <c r="I1184" s="7"/>
      <c r="J1184" s="8"/>
      <c r="K1184" s="8"/>
      <c r="L1184" s="7"/>
      <c r="M1184" s="8"/>
      <c r="N1184" s="8"/>
      <c r="O1184" s="7"/>
      <c r="P1184" s="8"/>
      <c r="Q1184" s="465"/>
      <c r="R1184" s="257"/>
      <c r="S1184" s="257"/>
      <c r="T1184" s="257"/>
      <c r="U1184" s="257"/>
      <c r="V1184" s="257"/>
      <c r="W1184" s="257"/>
      <c r="X1184" s="257"/>
      <c r="Y1184" s="257"/>
      <c r="Z1184" s="257"/>
      <c r="AA1184" s="257"/>
      <c r="AB1184" s="257"/>
      <c r="AC1184" s="257"/>
    </row>
    <row r="1185">
      <c r="A1185" s="464"/>
      <c r="B1185" s="257"/>
      <c r="C1185" s="257"/>
      <c r="D1185" s="257"/>
      <c r="E1185" s="257"/>
      <c r="F1185" s="7"/>
      <c r="G1185" s="8"/>
      <c r="H1185" s="8"/>
      <c r="I1185" s="7"/>
      <c r="J1185" s="8"/>
      <c r="K1185" s="8"/>
      <c r="L1185" s="7"/>
      <c r="M1185" s="8"/>
      <c r="N1185" s="8"/>
      <c r="O1185" s="7"/>
      <c r="P1185" s="8"/>
      <c r="Q1185" s="465"/>
      <c r="R1185" s="257"/>
      <c r="S1185" s="257"/>
      <c r="T1185" s="257"/>
      <c r="U1185" s="257"/>
      <c r="V1185" s="257"/>
      <c r="W1185" s="257"/>
      <c r="X1185" s="257"/>
      <c r="Y1185" s="257"/>
      <c r="Z1185" s="257"/>
      <c r="AA1185" s="257"/>
      <c r="AB1185" s="257"/>
      <c r="AC1185" s="257"/>
    </row>
    <row r="1186">
      <c r="A1186" s="464"/>
      <c r="B1186" s="257"/>
      <c r="C1186" s="257"/>
      <c r="D1186" s="257"/>
      <c r="E1186" s="257"/>
      <c r="F1186" s="7"/>
      <c r="G1186" s="8"/>
      <c r="H1186" s="8"/>
      <c r="I1186" s="7"/>
      <c r="J1186" s="8"/>
      <c r="K1186" s="8"/>
      <c r="L1186" s="7"/>
      <c r="M1186" s="8"/>
      <c r="N1186" s="8"/>
      <c r="O1186" s="7"/>
      <c r="P1186" s="8"/>
      <c r="Q1186" s="465"/>
      <c r="R1186" s="257"/>
      <c r="S1186" s="257"/>
      <c r="T1186" s="257"/>
      <c r="U1186" s="257"/>
      <c r="V1186" s="257"/>
      <c r="W1186" s="257"/>
      <c r="X1186" s="257"/>
      <c r="Y1186" s="257"/>
      <c r="Z1186" s="257"/>
      <c r="AA1186" s="257"/>
      <c r="AB1186" s="257"/>
      <c r="AC1186" s="257"/>
    </row>
    <row r="1187">
      <c r="A1187" s="464"/>
      <c r="B1187" s="257"/>
      <c r="C1187" s="257"/>
      <c r="D1187" s="257"/>
      <c r="E1187" s="257"/>
      <c r="F1187" s="7"/>
      <c r="G1187" s="8"/>
      <c r="H1187" s="8"/>
      <c r="I1187" s="7"/>
      <c r="J1187" s="8"/>
      <c r="K1187" s="8"/>
      <c r="L1187" s="7"/>
      <c r="M1187" s="8"/>
      <c r="N1187" s="8"/>
      <c r="O1187" s="7"/>
      <c r="P1187" s="8"/>
      <c r="Q1187" s="465"/>
      <c r="R1187" s="257"/>
      <c r="S1187" s="257"/>
      <c r="T1187" s="257"/>
      <c r="U1187" s="257"/>
      <c r="V1187" s="257"/>
      <c r="W1187" s="257"/>
      <c r="X1187" s="257"/>
      <c r="Y1187" s="257"/>
      <c r="Z1187" s="257"/>
      <c r="AA1187" s="257"/>
      <c r="AB1187" s="257"/>
      <c r="AC1187" s="257"/>
    </row>
    <row r="1188">
      <c r="A1188" s="464"/>
      <c r="B1188" s="257"/>
      <c r="C1188" s="257"/>
      <c r="D1188" s="257"/>
      <c r="E1188" s="257"/>
      <c r="F1188" s="7"/>
      <c r="G1188" s="8"/>
      <c r="H1188" s="8"/>
      <c r="I1188" s="7"/>
      <c r="J1188" s="8"/>
      <c r="K1188" s="8"/>
      <c r="L1188" s="7"/>
      <c r="M1188" s="8"/>
      <c r="N1188" s="8"/>
      <c r="O1188" s="7"/>
      <c r="P1188" s="8"/>
      <c r="Q1188" s="465"/>
      <c r="R1188" s="257"/>
      <c r="S1188" s="257"/>
      <c r="T1188" s="257"/>
      <c r="U1188" s="257"/>
      <c r="V1188" s="257"/>
      <c r="W1188" s="257"/>
      <c r="X1188" s="257"/>
      <c r="Y1188" s="257"/>
      <c r="Z1188" s="257"/>
      <c r="AA1188" s="257"/>
      <c r="AB1188" s="257"/>
      <c r="AC1188" s="257"/>
    </row>
    <row r="1189">
      <c r="A1189" s="464"/>
      <c r="B1189" s="257"/>
      <c r="C1189" s="257"/>
      <c r="D1189" s="257"/>
      <c r="E1189" s="257"/>
      <c r="F1189" s="7"/>
      <c r="G1189" s="8"/>
      <c r="H1189" s="8"/>
      <c r="I1189" s="7"/>
      <c r="J1189" s="8"/>
      <c r="K1189" s="8"/>
      <c r="L1189" s="7"/>
      <c r="M1189" s="8"/>
      <c r="N1189" s="8"/>
      <c r="O1189" s="7"/>
      <c r="P1189" s="8"/>
      <c r="Q1189" s="465"/>
      <c r="R1189" s="257"/>
      <c r="S1189" s="257"/>
      <c r="T1189" s="257"/>
      <c r="U1189" s="257"/>
      <c r="V1189" s="257"/>
      <c r="W1189" s="257"/>
      <c r="X1189" s="257"/>
      <c r="Y1189" s="257"/>
      <c r="Z1189" s="257"/>
      <c r="AA1189" s="257"/>
      <c r="AB1189" s="257"/>
      <c r="AC1189" s="257"/>
    </row>
    <row r="1190">
      <c r="A1190" s="464"/>
      <c r="B1190" s="257"/>
      <c r="C1190" s="257"/>
      <c r="D1190" s="257"/>
      <c r="E1190" s="257"/>
      <c r="F1190" s="7"/>
      <c r="G1190" s="8"/>
      <c r="H1190" s="8"/>
      <c r="I1190" s="7"/>
      <c r="J1190" s="8"/>
      <c r="K1190" s="8"/>
      <c r="L1190" s="7"/>
      <c r="M1190" s="8"/>
      <c r="N1190" s="8"/>
      <c r="O1190" s="7"/>
      <c r="P1190" s="8"/>
      <c r="Q1190" s="465"/>
      <c r="R1190" s="257"/>
      <c r="S1190" s="257"/>
      <c r="T1190" s="257"/>
      <c r="U1190" s="257"/>
      <c r="V1190" s="257"/>
      <c r="W1190" s="257"/>
      <c r="X1190" s="257"/>
      <c r="Y1190" s="257"/>
      <c r="Z1190" s="257"/>
      <c r="AA1190" s="257"/>
      <c r="AB1190" s="257"/>
      <c r="AC1190" s="257"/>
    </row>
    <row r="1191">
      <c r="A1191" s="464"/>
      <c r="B1191" s="257"/>
      <c r="C1191" s="257"/>
      <c r="D1191" s="257"/>
      <c r="E1191" s="257"/>
      <c r="F1191" s="7"/>
      <c r="G1191" s="8"/>
      <c r="H1191" s="8"/>
      <c r="I1191" s="7"/>
      <c r="J1191" s="8"/>
      <c r="K1191" s="8"/>
      <c r="L1191" s="7"/>
      <c r="M1191" s="8"/>
      <c r="N1191" s="8"/>
      <c r="O1191" s="7"/>
      <c r="P1191" s="8"/>
      <c r="Q1191" s="465"/>
      <c r="R1191" s="257"/>
      <c r="S1191" s="257"/>
      <c r="T1191" s="257"/>
      <c r="U1191" s="257"/>
      <c r="V1191" s="257"/>
      <c r="W1191" s="257"/>
      <c r="X1191" s="257"/>
      <c r="Y1191" s="257"/>
      <c r="Z1191" s="257"/>
      <c r="AA1191" s="257"/>
      <c r="AB1191" s="257"/>
      <c r="AC1191" s="257"/>
    </row>
    <row r="1192">
      <c r="A1192" s="464"/>
      <c r="B1192" s="257"/>
      <c r="C1192" s="257"/>
      <c r="D1192" s="257"/>
      <c r="E1192" s="257"/>
      <c r="F1192" s="7"/>
      <c r="G1192" s="8"/>
      <c r="H1192" s="8"/>
      <c r="I1192" s="7"/>
      <c r="J1192" s="8"/>
      <c r="K1192" s="8"/>
      <c r="L1192" s="7"/>
      <c r="M1192" s="8"/>
      <c r="N1192" s="8"/>
      <c r="O1192" s="7"/>
      <c r="P1192" s="8"/>
      <c r="Q1192" s="465"/>
      <c r="R1192" s="257"/>
      <c r="S1192" s="257"/>
      <c r="T1192" s="257"/>
      <c r="U1192" s="257"/>
      <c r="V1192" s="257"/>
      <c r="W1192" s="257"/>
      <c r="X1192" s="257"/>
      <c r="Y1192" s="257"/>
      <c r="Z1192" s="257"/>
      <c r="AA1192" s="257"/>
      <c r="AB1192" s="257"/>
      <c r="AC1192" s="257"/>
    </row>
    <row r="1193">
      <c r="A1193" s="464"/>
      <c r="B1193" s="257"/>
      <c r="C1193" s="257"/>
      <c r="D1193" s="257"/>
      <c r="E1193" s="257"/>
      <c r="F1193" s="7"/>
      <c r="G1193" s="8"/>
      <c r="H1193" s="8"/>
      <c r="I1193" s="7"/>
      <c r="J1193" s="8"/>
      <c r="K1193" s="8"/>
      <c r="L1193" s="7"/>
      <c r="M1193" s="8"/>
      <c r="N1193" s="8"/>
      <c r="O1193" s="7"/>
      <c r="P1193" s="8"/>
      <c r="Q1193" s="465"/>
      <c r="R1193" s="257"/>
      <c r="S1193" s="257"/>
      <c r="T1193" s="257"/>
      <c r="U1193" s="257"/>
      <c r="V1193" s="257"/>
      <c r="W1193" s="257"/>
      <c r="X1193" s="257"/>
      <c r="Y1193" s="257"/>
      <c r="Z1193" s="257"/>
      <c r="AA1193" s="257"/>
      <c r="AB1193" s="257"/>
      <c r="AC1193" s="257"/>
    </row>
    <row r="1194">
      <c r="A1194" s="464"/>
      <c r="B1194" s="257"/>
      <c r="C1194" s="257"/>
      <c r="D1194" s="257"/>
      <c r="E1194" s="257"/>
      <c r="F1194" s="7"/>
      <c r="G1194" s="8"/>
      <c r="H1194" s="8"/>
      <c r="I1194" s="7"/>
      <c r="J1194" s="8"/>
      <c r="K1194" s="8"/>
      <c r="L1194" s="7"/>
      <c r="M1194" s="8"/>
      <c r="N1194" s="8"/>
      <c r="O1194" s="7"/>
      <c r="P1194" s="8"/>
      <c r="Q1194" s="465"/>
      <c r="R1194" s="257"/>
      <c r="S1194" s="257"/>
      <c r="T1194" s="257"/>
      <c r="U1194" s="257"/>
      <c r="V1194" s="257"/>
      <c r="W1194" s="257"/>
      <c r="X1194" s="257"/>
      <c r="Y1194" s="257"/>
      <c r="Z1194" s="257"/>
      <c r="AA1194" s="257"/>
      <c r="AB1194" s="257"/>
      <c r="AC1194" s="257"/>
    </row>
    <row r="1195">
      <c r="A1195" s="464"/>
      <c r="B1195" s="257"/>
      <c r="C1195" s="257"/>
      <c r="D1195" s="257"/>
      <c r="E1195" s="257"/>
      <c r="F1195" s="7"/>
      <c r="G1195" s="8"/>
      <c r="H1195" s="8"/>
      <c r="I1195" s="7"/>
      <c r="J1195" s="8"/>
      <c r="K1195" s="8"/>
      <c r="L1195" s="7"/>
      <c r="M1195" s="8"/>
      <c r="N1195" s="8"/>
      <c r="O1195" s="7"/>
      <c r="P1195" s="8"/>
      <c r="Q1195" s="465"/>
      <c r="R1195" s="257"/>
      <c r="S1195" s="257"/>
      <c r="T1195" s="257"/>
      <c r="U1195" s="257"/>
      <c r="V1195" s="257"/>
      <c r="W1195" s="257"/>
      <c r="X1195" s="257"/>
      <c r="Y1195" s="257"/>
      <c r="Z1195" s="257"/>
      <c r="AA1195" s="257"/>
      <c r="AB1195" s="257"/>
      <c r="AC1195" s="257"/>
    </row>
    <row r="1196">
      <c r="A1196" s="464"/>
      <c r="B1196" s="257"/>
      <c r="C1196" s="257"/>
      <c r="D1196" s="257"/>
      <c r="E1196" s="257"/>
      <c r="F1196" s="7"/>
      <c r="G1196" s="8"/>
      <c r="H1196" s="8"/>
      <c r="I1196" s="7"/>
      <c r="J1196" s="8"/>
      <c r="K1196" s="8"/>
      <c r="L1196" s="7"/>
      <c r="M1196" s="8"/>
      <c r="N1196" s="8"/>
      <c r="O1196" s="7"/>
      <c r="P1196" s="8"/>
      <c r="Q1196" s="465"/>
      <c r="R1196" s="257"/>
      <c r="S1196" s="257"/>
      <c r="T1196" s="257"/>
      <c r="U1196" s="257"/>
      <c r="V1196" s="257"/>
      <c r="W1196" s="257"/>
      <c r="X1196" s="257"/>
      <c r="Y1196" s="257"/>
      <c r="Z1196" s="257"/>
      <c r="AA1196" s="257"/>
      <c r="AB1196" s="257"/>
      <c r="AC1196" s="257"/>
    </row>
    <row r="1197">
      <c r="A1197" s="464"/>
      <c r="B1197" s="257"/>
      <c r="C1197" s="257"/>
      <c r="D1197" s="257"/>
      <c r="E1197" s="257"/>
      <c r="F1197" s="7"/>
      <c r="G1197" s="8"/>
      <c r="H1197" s="8"/>
      <c r="I1197" s="7"/>
      <c r="J1197" s="8"/>
      <c r="K1197" s="8"/>
      <c r="L1197" s="7"/>
      <c r="M1197" s="8"/>
      <c r="N1197" s="8"/>
      <c r="O1197" s="7"/>
      <c r="P1197" s="8"/>
      <c r="Q1197" s="465"/>
      <c r="R1197" s="257"/>
      <c r="S1197" s="257"/>
      <c r="T1197" s="257"/>
      <c r="U1197" s="257"/>
      <c r="V1197" s="257"/>
      <c r="W1197" s="257"/>
      <c r="X1197" s="257"/>
      <c r="Y1197" s="257"/>
      <c r="Z1197" s="257"/>
      <c r="AA1197" s="257"/>
      <c r="AB1197" s="257"/>
      <c r="AC1197" s="257"/>
    </row>
    <row r="1198">
      <c r="A1198" s="464"/>
      <c r="B1198" s="257"/>
      <c r="C1198" s="257"/>
      <c r="D1198" s="257"/>
      <c r="E1198" s="257"/>
      <c r="F1198" s="7"/>
      <c r="G1198" s="8"/>
      <c r="H1198" s="8"/>
      <c r="I1198" s="7"/>
      <c r="J1198" s="8"/>
      <c r="K1198" s="8"/>
      <c r="L1198" s="7"/>
      <c r="M1198" s="8"/>
      <c r="N1198" s="8"/>
      <c r="O1198" s="7"/>
      <c r="P1198" s="8"/>
      <c r="Q1198" s="465"/>
      <c r="R1198" s="257"/>
      <c r="S1198" s="257"/>
      <c r="T1198" s="257"/>
      <c r="U1198" s="257"/>
      <c r="V1198" s="257"/>
      <c r="W1198" s="257"/>
      <c r="X1198" s="257"/>
      <c r="Y1198" s="257"/>
      <c r="Z1198" s="257"/>
      <c r="AA1198" s="257"/>
      <c r="AB1198" s="257"/>
      <c r="AC1198" s="257"/>
    </row>
    <row r="1199">
      <c r="A1199" s="464"/>
      <c r="B1199" s="257"/>
      <c r="C1199" s="257"/>
      <c r="D1199" s="257"/>
      <c r="E1199" s="257"/>
      <c r="F1199" s="7"/>
      <c r="G1199" s="8"/>
      <c r="H1199" s="8"/>
      <c r="I1199" s="7"/>
      <c r="J1199" s="8"/>
      <c r="K1199" s="8"/>
      <c r="L1199" s="7"/>
      <c r="M1199" s="8"/>
      <c r="N1199" s="8"/>
      <c r="O1199" s="7"/>
      <c r="P1199" s="8"/>
      <c r="Q1199" s="465"/>
      <c r="R1199" s="257"/>
      <c r="S1199" s="257"/>
      <c r="T1199" s="257"/>
      <c r="U1199" s="257"/>
      <c r="V1199" s="257"/>
      <c r="W1199" s="257"/>
      <c r="X1199" s="257"/>
      <c r="Y1199" s="257"/>
      <c r="Z1199" s="257"/>
      <c r="AA1199" s="257"/>
      <c r="AB1199" s="257"/>
      <c r="AC1199" s="257"/>
    </row>
    <row r="1200">
      <c r="A1200" s="464"/>
      <c r="B1200" s="257"/>
      <c r="C1200" s="257"/>
      <c r="D1200" s="257"/>
      <c r="E1200" s="257"/>
      <c r="F1200" s="7"/>
      <c r="G1200" s="8"/>
      <c r="H1200" s="8"/>
      <c r="I1200" s="7"/>
      <c r="J1200" s="8"/>
      <c r="K1200" s="8"/>
      <c r="L1200" s="7"/>
      <c r="M1200" s="8"/>
      <c r="N1200" s="8"/>
      <c r="O1200" s="7"/>
      <c r="P1200" s="8"/>
      <c r="Q1200" s="465"/>
      <c r="R1200" s="257"/>
      <c r="S1200" s="257"/>
      <c r="T1200" s="257"/>
      <c r="U1200" s="257"/>
      <c r="V1200" s="257"/>
      <c r="W1200" s="257"/>
      <c r="X1200" s="257"/>
      <c r="Y1200" s="257"/>
      <c r="Z1200" s="257"/>
      <c r="AA1200" s="257"/>
      <c r="AB1200" s="257"/>
      <c r="AC1200" s="257"/>
    </row>
    <row r="1201">
      <c r="A1201" s="464"/>
      <c r="B1201" s="257"/>
      <c r="C1201" s="257"/>
      <c r="D1201" s="257"/>
      <c r="E1201" s="257"/>
      <c r="F1201" s="7"/>
      <c r="G1201" s="8"/>
      <c r="H1201" s="8"/>
      <c r="I1201" s="7"/>
      <c r="J1201" s="8"/>
      <c r="K1201" s="8"/>
      <c r="L1201" s="7"/>
      <c r="M1201" s="8"/>
      <c r="N1201" s="8"/>
      <c r="O1201" s="7"/>
      <c r="P1201" s="8"/>
      <c r="Q1201" s="465"/>
      <c r="R1201" s="257"/>
      <c r="S1201" s="257"/>
      <c r="T1201" s="257"/>
      <c r="U1201" s="257"/>
      <c r="V1201" s="257"/>
      <c r="W1201" s="257"/>
      <c r="X1201" s="257"/>
      <c r="Y1201" s="257"/>
      <c r="Z1201" s="257"/>
      <c r="AA1201" s="257"/>
      <c r="AB1201" s="257"/>
      <c r="AC1201" s="257"/>
    </row>
    <row r="1202">
      <c r="A1202" s="464"/>
      <c r="B1202" s="257"/>
      <c r="C1202" s="257"/>
      <c r="D1202" s="257"/>
      <c r="E1202" s="257"/>
      <c r="F1202" s="7"/>
      <c r="G1202" s="8"/>
      <c r="H1202" s="8"/>
      <c r="I1202" s="7"/>
      <c r="J1202" s="8"/>
      <c r="K1202" s="8"/>
      <c r="L1202" s="7"/>
      <c r="M1202" s="8"/>
      <c r="N1202" s="8"/>
      <c r="O1202" s="7"/>
      <c r="P1202" s="8"/>
      <c r="Q1202" s="465"/>
      <c r="R1202" s="257"/>
      <c r="S1202" s="257"/>
      <c r="T1202" s="257"/>
      <c r="U1202" s="257"/>
      <c r="V1202" s="257"/>
      <c r="W1202" s="257"/>
      <c r="X1202" s="257"/>
      <c r="Y1202" s="257"/>
      <c r="Z1202" s="257"/>
      <c r="AA1202" s="257"/>
      <c r="AB1202" s="257"/>
      <c r="AC1202" s="257"/>
    </row>
    <row r="1203">
      <c r="A1203" s="464"/>
      <c r="B1203" s="257"/>
      <c r="C1203" s="257"/>
      <c r="D1203" s="257"/>
      <c r="E1203" s="257"/>
      <c r="F1203" s="7"/>
      <c r="G1203" s="8"/>
      <c r="H1203" s="8"/>
      <c r="I1203" s="7"/>
      <c r="J1203" s="8"/>
      <c r="K1203" s="8"/>
      <c r="L1203" s="7"/>
      <c r="M1203" s="8"/>
      <c r="N1203" s="8"/>
      <c r="O1203" s="7"/>
      <c r="P1203" s="8"/>
      <c r="Q1203" s="465"/>
      <c r="R1203" s="257"/>
      <c r="S1203" s="257"/>
      <c r="T1203" s="257"/>
      <c r="U1203" s="257"/>
      <c r="V1203" s="257"/>
      <c r="W1203" s="257"/>
      <c r="X1203" s="257"/>
      <c r="Y1203" s="257"/>
      <c r="Z1203" s="257"/>
      <c r="AA1203" s="257"/>
      <c r="AB1203" s="257"/>
      <c r="AC1203" s="257"/>
    </row>
    <row r="1204">
      <c r="A1204" s="464"/>
      <c r="B1204" s="257"/>
      <c r="C1204" s="257"/>
      <c r="D1204" s="257"/>
      <c r="E1204" s="257"/>
      <c r="F1204" s="7"/>
      <c r="G1204" s="8"/>
      <c r="H1204" s="8"/>
      <c r="I1204" s="7"/>
      <c r="J1204" s="8"/>
      <c r="K1204" s="8"/>
      <c r="L1204" s="7"/>
      <c r="M1204" s="8"/>
      <c r="N1204" s="8"/>
      <c r="O1204" s="7"/>
      <c r="P1204" s="8"/>
      <c r="Q1204" s="465"/>
      <c r="R1204" s="257"/>
      <c r="S1204" s="257"/>
      <c r="T1204" s="257"/>
      <c r="U1204" s="257"/>
      <c r="V1204" s="257"/>
      <c r="W1204" s="257"/>
      <c r="X1204" s="257"/>
      <c r="Y1204" s="257"/>
      <c r="Z1204" s="257"/>
      <c r="AA1204" s="257"/>
      <c r="AB1204" s="257"/>
      <c r="AC1204" s="257"/>
    </row>
    <row r="1205">
      <c r="A1205" s="464"/>
      <c r="B1205" s="257"/>
      <c r="C1205" s="257"/>
      <c r="D1205" s="257"/>
      <c r="E1205" s="257"/>
      <c r="F1205" s="7"/>
      <c r="G1205" s="8"/>
      <c r="H1205" s="8"/>
      <c r="I1205" s="7"/>
      <c r="J1205" s="8"/>
      <c r="K1205" s="8"/>
      <c r="L1205" s="7"/>
      <c r="M1205" s="8"/>
      <c r="N1205" s="8"/>
      <c r="O1205" s="7"/>
      <c r="P1205" s="8"/>
      <c r="Q1205" s="465"/>
      <c r="R1205" s="257"/>
      <c r="S1205" s="257"/>
      <c r="T1205" s="257"/>
      <c r="U1205" s="257"/>
      <c r="V1205" s="257"/>
      <c r="W1205" s="257"/>
      <c r="X1205" s="257"/>
      <c r="Y1205" s="257"/>
      <c r="Z1205" s="257"/>
      <c r="AA1205" s="257"/>
      <c r="AB1205" s="257"/>
      <c r="AC1205" s="257"/>
    </row>
    <row r="1206">
      <c r="A1206" s="464"/>
      <c r="B1206" s="257"/>
      <c r="C1206" s="257"/>
      <c r="D1206" s="257"/>
      <c r="E1206" s="257"/>
      <c r="F1206" s="7"/>
      <c r="G1206" s="8"/>
      <c r="H1206" s="8"/>
      <c r="I1206" s="7"/>
      <c r="J1206" s="8"/>
      <c r="K1206" s="8"/>
      <c r="L1206" s="7"/>
      <c r="M1206" s="8"/>
      <c r="N1206" s="8"/>
      <c r="O1206" s="7"/>
      <c r="P1206" s="8"/>
      <c r="Q1206" s="465"/>
      <c r="R1206" s="257"/>
      <c r="S1206" s="257"/>
      <c r="T1206" s="257"/>
      <c r="U1206" s="257"/>
      <c r="V1206" s="257"/>
      <c r="W1206" s="257"/>
      <c r="X1206" s="257"/>
      <c r="Y1206" s="257"/>
      <c r="Z1206" s="257"/>
      <c r="AA1206" s="257"/>
      <c r="AB1206" s="257"/>
      <c r="AC1206" s="257"/>
    </row>
    <row r="1207">
      <c r="A1207" s="464"/>
      <c r="B1207" s="257"/>
      <c r="C1207" s="257"/>
      <c r="D1207" s="257"/>
      <c r="E1207" s="257"/>
      <c r="F1207" s="7"/>
      <c r="G1207" s="8"/>
      <c r="H1207" s="8"/>
      <c r="I1207" s="7"/>
      <c r="J1207" s="8"/>
      <c r="K1207" s="8"/>
      <c r="L1207" s="7"/>
      <c r="M1207" s="8"/>
      <c r="N1207" s="8"/>
      <c r="O1207" s="7"/>
      <c r="P1207" s="8"/>
      <c r="Q1207" s="465"/>
      <c r="R1207" s="257"/>
      <c r="S1207" s="257"/>
      <c r="T1207" s="257"/>
      <c r="U1207" s="257"/>
      <c r="V1207" s="257"/>
      <c r="W1207" s="257"/>
      <c r="X1207" s="257"/>
      <c r="Y1207" s="257"/>
      <c r="Z1207" s="257"/>
      <c r="AA1207" s="257"/>
      <c r="AB1207" s="257"/>
      <c r="AC1207" s="257"/>
    </row>
    <row r="1208">
      <c r="A1208" s="464"/>
      <c r="B1208" s="257"/>
      <c r="C1208" s="257"/>
      <c r="D1208" s="257"/>
      <c r="E1208" s="257"/>
      <c r="F1208" s="7"/>
      <c r="G1208" s="8"/>
      <c r="H1208" s="8"/>
      <c r="I1208" s="7"/>
      <c r="J1208" s="8"/>
      <c r="K1208" s="8"/>
      <c r="L1208" s="7"/>
      <c r="M1208" s="8"/>
      <c r="N1208" s="8"/>
      <c r="O1208" s="7"/>
      <c r="P1208" s="8"/>
      <c r="Q1208" s="465"/>
      <c r="R1208" s="257"/>
      <c r="S1208" s="257"/>
      <c r="T1208" s="257"/>
      <c r="U1208" s="257"/>
      <c r="V1208" s="257"/>
      <c r="W1208" s="257"/>
      <c r="X1208" s="257"/>
      <c r="Y1208" s="257"/>
      <c r="Z1208" s="257"/>
      <c r="AA1208" s="257"/>
      <c r="AB1208" s="257"/>
      <c r="AC1208" s="257"/>
    </row>
    <row r="1209">
      <c r="A1209" s="464"/>
      <c r="B1209" s="257"/>
      <c r="C1209" s="257"/>
      <c r="D1209" s="257"/>
      <c r="E1209" s="257"/>
      <c r="F1209" s="7"/>
      <c r="G1209" s="8"/>
      <c r="H1209" s="8"/>
      <c r="I1209" s="7"/>
      <c r="J1209" s="8"/>
      <c r="K1209" s="8"/>
      <c r="L1209" s="7"/>
      <c r="M1209" s="8"/>
      <c r="N1209" s="8"/>
      <c r="O1209" s="7"/>
      <c r="P1209" s="8"/>
      <c r="Q1209" s="465"/>
      <c r="R1209" s="257"/>
      <c r="S1209" s="257"/>
      <c r="T1209" s="257"/>
      <c r="U1209" s="257"/>
      <c r="V1209" s="257"/>
      <c r="W1209" s="257"/>
      <c r="X1209" s="257"/>
      <c r="Y1209" s="257"/>
      <c r="Z1209" s="257"/>
      <c r="AA1209" s="257"/>
      <c r="AB1209" s="257"/>
      <c r="AC1209" s="257"/>
    </row>
    <row r="1210">
      <c r="A1210" s="464"/>
      <c r="B1210" s="257"/>
      <c r="C1210" s="257"/>
      <c r="D1210" s="257"/>
      <c r="E1210" s="257"/>
      <c r="F1210" s="7"/>
      <c r="G1210" s="8"/>
      <c r="H1210" s="8"/>
      <c r="I1210" s="7"/>
      <c r="J1210" s="8"/>
      <c r="K1210" s="8"/>
      <c r="L1210" s="7"/>
      <c r="M1210" s="8"/>
      <c r="N1210" s="8"/>
      <c r="O1210" s="7"/>
      <c r="P1210" s="8"/>
      <c r="Q1210" s="465"/>
      <c r="R1210" s="257"/>
      <c r="S1210" s="257"/>
      <c r="T1210" s="257"/>
      <c r="U1210" s="257"/>
      <c r="V1210" s="257"/>
      <c r="W1210" s="257"/>
      <c r="X1210" s="257"/>
      <c r="Y1210" s="257"/>
      <c r="Z1210" s="257"/>
      <c r="AA1210" s="257"/>
      <c r="AB1210" s="257"/>
      <c r="AC1210" s="257"/>
    </row>
    <row r="1211">
      <c r="A1211" s="464"/>
      <c r="B1211" s="257"/>
      <c r="C1211" s="257"/>
      <c r="D1211" s="257"/>
      <c r="E1211" s="257"/>
      <c r="F1211" s="7"/>
      <c r="G1211" s="8"/>
      <c r="H1211" s="8"/>
      <c r="I1211" s="7"/>
      <c r="J1211" s="8"/>
      <c r="K1211" s="8"/>
      <c r="L1211" s="7"/>
      <c r="M1211" s="8"/>
      <c r="N1211" s="8"/>
      <c r="O1211" s="7"/>
      <c r="P1211" s="8"/>
      <c r="Q1211" s="465"/>
      <c r="R1211" s="257"/>
      <c r="S1211" s="257"/>
      <c r="T1211" s="257"/>
      <c r="U1211" s="257"/>
      <c r="V1211" s="257"/>
      <c r="W1211" s="257"/>
      <c r="X1211" s="257"/>
      <c r="Y1211" s="257"/>
      <c r="Z1211" s="257"/>
      <c r="AA1211" s="257"/>
      <c r="AB1211" s="257"/>
      <c r="AC1211" s="257"/>
    </row>
    <row r="1212">
      <c r="A1212" s="464"/>
      <c r="B1212" s="257"/>
      <c r="C1212" s="257"/>
      <c r="D1212" s="257"/>
      <c r="E1212" s="257"/>
      <c r="F1212" s="7"/>
      <c r="G1212" s="8"/>
      <c r="H1212" s="8"/>
      <c r="I1212" s="7"/>
      <c r="J1212" s="8"/>
      <c r="K1212" s="8"/>
      <c r="L1212" s="7"/>
      <c r="M1212" s="8"/>
      <c r="N1212" s="8"/>
      <c r="O1212" s="7"/>
      <c r="P1212" s="8"/>
      <c r="Q1212" s="465"/>
      <c r="R1212" s="257"/>
      <c r="S1212" s="257"/>
      <c r="T1212" s="257"/>
      <c r="U1212" s="257"/>
      <c r="V1212" s="257"/>
      <c r="W1212" s="257"/>
      <c r="X1212" s="257"/>
      <c r="Y1212" s="257"/>
      <c r="Z1212" s="257"/>
      <c r="AA1212" s="257"/>
      <c r="AB1212" s="257"/>
      <c r="AC1212" s="257"/>
    </row>
    <row r="1213">
      <c r="A1213" s="464"/>
      <c r="B1213" s="257"/>
      <c r="C1213" s="257"/>
      <c r="D1213" s="257"/>
      <c r="E1213" s="257"/>
      <c r="F1213" s="7"/>
      <c r="G1213" s="8"/>
      <c r="H1213" s="8"/>
      <c r="I1213" s="7"/>
      <c r="J1213" s="8"/>
      <c r="K1213" s="8"/>
      <c r="L1213" s="7"/>
      <c r="M1213" s="8"/>
      <c r="N1213" s="8"/>
      <c r="O1213" s="7"/>
      <c r="P1213" s="8"/>
      <c r="Q1213" s="465"/>
      <c r="R1213" s="257"/>
      <c r="S1213" s="257"/>
      <c r="T1213" s="257"/>
      <c r="U1213" s="257"/>
      <c r="V1213" s="257"/>
      <c r="W1213" s="257"/>
      <c r="X1213" s="257"/>
      <c r="Y1213" s="257"/>
      <c r="Z1213" s="257"/>
      <c r="AA1213" s="257"/>
      <c r="AB1213" s="257"/>
      <c r="AC1213" s="257"/>
    </row>
    <row r="1214">
      <c r="A1214" s="464"/>
      <c r="B1214" s="257"/>
      <c r="C1214" s="257"/>
      <c r="D1214" s="257"/>
      <c r="E1214" s="257"/>
      <c r="F1214" s="7"/>
      <c r="G1214" s="8"/>
      <c r="H1214" s="8"/>
      <c r="I1214" s="7"/>
      <c r="J1214" s="8"/>
      <c r="K1214" s="8"/>
      <c r="L1214" s="7"/>
      <c r="M1214" s="8"/>
      <c r="N1214" s="8"/>
      <c r="O1214" s="7"/>
      <c r="P1214" s="8"/>
      <c r="Q1214" s="465"/>
      <c r="R1214" s="257"/>
      <c r="S1214" s="257"/>
      <c r="T1214" s="257"/>
      <c r="U1214" s="257"/>
      <c r="V1214" s="257"/>
      <c r="W1214" s="257"/>
      <c r="X1214" s="257"/>
      <c r="Y1214" s="257"/>
      <c r="Z1214" s="257"/>
      <c r="AA1214" s="257"/>
      <c r="AB1214" s="257"/>
      <c r="AC1214" s="257"/>
    </row>
    <row r="1215">
      <c r="A1215" s="464"/>
      <c r="B1215" s="257"/>
      <c r="C1215" s="257"/>
      <c r="D1215" s="257"/>
      <c r="E1215" s="257"/>
      <c r="F1215" s="7"/>
      <c r="G1215" s="8"/>
      <c r="H1215" s="8"/>
      <c r="I1215" s="7"/>
      <c r="J1215" s="8"/>
      <c r="K1215" s="8"/>
      <c r="L1215" s="7"/>
      <c r="M1215" s="8"/>
      <c r="N1215" s="8"/>
      <c r="O1215" s="7"/>
      <c r="P1215" s="8"/>
      <c r="Q1215" s="465"/>
      <c r="R1215" s="257"/>
      <c r="S1215" s="257"/>
      <c r="T1215" s="257"/>
      <c r="U1215" s="257"/>
      <c r="V1215" s="257"/>
      <c r="W1215" s="257"/>
      <c r="X1215" s="257"/>
      <c r="Y1215" s="257"/>
      <c r="Z1215" s="257"/>
      <c r="AA1215" s="257"/>
      <c r="AB1215" s="257"/>
      <c r="AC1215" s="257"/>
    </row>
    <row r="1216">
      <c r="A1216" s="464"/>
      <c r="B1216" s="257"/>
      <c r="C1216" s="257"/>
      <c r="D1216" s="257"/>
      <c r="E1216" s="257"/>
      <c r="F1216" s="7"/>
      <c r="G1216" s="8"/>
      <c r="H1216" s="8"/>
      <c r="I1216" s="7"/>
      <c r="J1216" s="8"/>
      <c r="K1216" s="8"/>
      <c r="L1216" s="7"/>
      <c r="M1216" s="8"/>
      <c r="N1216" s="8"/>
      <c r="O1216" s="7"/>
      <c r="P1216" s="8"/>
      <c r="Q1216" s="465"/>
      <c r="R1216" s="257"/>
      <c r="S1216" s="257"/>
      <c r="T1216" s="257"/>
      <c r="U1216" s="257"/>
      <c r="V1216" s="257"/>
      <c r="W1216" s="257"/>
      <c r="X1216" s="257"/>
      <c r="Y1216" s="257"/>
      <c r="Z1216" s="257"/>
      <c r="AA1216" s="257"/>
      <c r="AB1216" s="257"/>
      <c r="AC1216" s="257"/>
    </row>
    <row r="1217">
      <c r="A1217" s="464"/>
      <c r="B1217" s="257"/>
      <c r="C1217" s="257"/>
      <c r="D1217" s="257"/>
      <c r="E1217" s="257"/>
      <c r="F1217" s="7"/>
      <c r="G1217" s="8"/>
      <c r="H1217" s="8"/>
      <c r="I1217" s="7"/>
      <c r="J1217" s="8"/>
      <c r="K1217" s="8"/>
      <c r="L1217" s="7"/>
      <c r="M1217" s="8"/>
      <c r="N1217" s="8"/>
      <c r="O1217" s="7"/>
      <c r="P1217" s="8"/>
      <c r="Q1217" s="465"/>
      <c r="R1217" s="257"/>
      <c r="S1217" s="257"/>
      <c r="T1217" s="257"/>
      <c r="U1217" s="257"/>
      <c r="V1217" s="257"/>
      <c r="W1217" s="257"/>
      <c r="X1217" s="257"/>
      <c r="Y1217" s="257"/>
      <c r="Z1217" s="257"/>
      <c r="AA1217" s="257"/>
      <c r="AB1217" s="257"/>
      <c r="AC1217" s="257"/>
    </row>
    <row r="1218">
      <c r="A1218" s="464"/>
      <c r="B1218" s="257"/>
      <c r="C1218" s="257"/>
      <c r="D1218" s="257"/>
      <c r="E1218" s="257"/>
      <c r="F1218" s="7"/>
      <c r="G1218" s="8"/>
      <c r="H1218" s="8"/>
      <c r="I1218" s="7"/>
      <c r="J1218" s="8"/>
      <c r="K1218" s="8"/>
      <c r="L1218" s="7"/>
      <c r="M1218" s="8"/>
      <c r="N1218" s="8"/>
      <c r="O1218" s="7"/>
      <c r="P1218" s="8"/>
      <c r="Q1218" s="465"/>
      <c r="R1218" s="257"/>
      <c r="S1218" s="257"/>
      <c r="T1218" s="257"/>
      <c r="U1218" s="257"/>
      <c r="V1218" s="257"/>
      <c r="W1218" s="257"/>
      <c r="X1218" s="257"/>
      <c r="Y1218" s="257"/>
      <c r="Z1218" s="257"/>
      <c r="AA1218" s="257"/>
      <c r="AB1218" s="257"/>
      <c r="AC1218" s="257"/>
    </row>
    <row r="1219">
      <c r="A1219" s="464"/>
      <c r="B1219" s="257"/>
      <c r="C1219" s="257"/>
      <c r="D1219" s="257"/>
      <c r="E1219" s="257"/>
      <c r="F1219" s="7"/>
      <c r="G1219" s="8"/>
      <c r="H1219" s="8"/>
      <c r="I1219" s="7"/>
      <c r="J1219" s="8"/>
      <c r="K1219" s="8"/>
      <c r="L1219" s="7"/>
      <c r="M1219" s="8"/>
      <c r="N1219" s="8"/>
      <c r="O1219" s="7"/>
      <c r="P1219" s="8"/>
      <c r="Q1219" s="465"/>
      <c r="R1219" s="257"/>
      <c r="S1219" s="257"/>
      <c r="T1219" s="257"/>
      <c r="U1219" s="257"/>
      <c r="V1219" s="257"/>
      <c r="W1219" s="257"/>
      <c r="X1219" s="257"/>
      <c r="Y1219" s="257"/>
      <c r="Z1219" s="257"/>
      <c r="AA1219" s="257"/>
      <c r="AB1219" s="257"/>
      <c r="AC1219" s="257"/>
    </row>
    <row r="1220">
      <c r="A1220" s="464"/>
      <c r="B1220" s="257"/>
      <c r="C1220" s="257"/>
      <c r="D1220" s="257"/>
      <c r="E1220" s="257"/>
      <c r="F1220" s="7"/>
      <c r="G1220" s="8"/>
      <c r="H1220" s="8"/>
      <c r="I1220" s="7"/>
      <c r="J1220" s="8"/>
      <c r="K1220" s="8"/>
      <c r="L1220" s="7"/>
      <c r="M1220" s="8"/>
      <c r="N1220" s="8"/>
      <c r="O1220" s="7"/>
      <c r="P1220" s="8"/>
      <c r="Q1220" s="465"/>
      <c r="R1220" s="257"/>
      <c r="S1220" s="257"/>
      <c r="T1220" s="257"/>
      <c r="U1220" s="257"/>
      <c r="V1220" s="257"/>
      <c r="W1220" s="257"/>
      <c r="X1220" s="257"/>
      <c r="Y1220" s="257"/>
      <c r="Z1220" s="257"/>
      <c r="AA1220" s="257"/>
      <c r="AB1220" s="257"/>
      <c r="AC1220" s="257"/>
    </row>
    <row r="1221">
      <c r="A1221" s="464"/>
      <c r="B1221" s="257"/>
      <c r="C1221" s="257"/>
      <c r="D1221" s="257"/>
      <c r="E1221" s="257"/>
      <c r="F1221" s="7"/>
      <c r="G1221" s="8"/>
      <c r="H1221" s="8"/>
      <c r="I1221" s="7"/>
      <c r="J1221" s="8"/>
      <c r="K1221" s="8"/>
      <c r="L1221" s="7"/>
      <c r="M1221" s="8"/>
      <c r="N1221" s="8"/>
      <c r="O1221" s="7"/>
      <c r="P1221" s="8"/>
      <c r="Q1221" s="465"/>
      <c r="R1221" s="257"/>
      <c r="S1221" s="257"/>
      <c r="T1221" s="257"/>
      <c r="U1221" s="257"/>
      <c r="V1221" s="257"/>
      <c r="W1221" s="257"/>
      <c r="X1221" s="257"/>
      <c r="Y1221" s="257"/>
      <c r="Z1221" s="257"/>
      <c r="AA1221" s="257"/>
      <c r="AB1221" s="257"/>
      <c r="AC1221" s="257"/>
    </row>
    <row r="1222">
      <c r="A1222" s="464"/>
      <c r="B1222" s="257"/>
      <c r="C1222" s="257"/>
      <c r="D1222" s="257"/>
      <c r="E1222" s="257"/>
      <c r="F1222" s="7"/>
      <c r="G1222" s="8"/>
      <c r="H1222" s="8"/>
      <c r="I1222" s="7"/>
      <c r="J1222" s="8"/>
      <c r="K1222" s="8"/>
      <c r="L1222" s="7"/>
      <c r="M1222" s="8"/>
      <c r="N1222" s="8"/>
      <c r="O1222" s="7"/>
      <c r="P1222" s="8"/>
      <c r="Q1222" s="465"/>
      <c r="R1222" s="257"/>
      <c r="S1222" s="257"/>
      <c r="T1222" s="257"/>
      <c r="U1222" s="257"/>
      <c r="V1222" s="257"/>
      <c r="W1222" s="257"/>
      <c r="X1222" s="257"/>
      <c r="Y1222" s="257"/>
      <c r="Z1222" s="257"/>
      <c r="AA1222" s="257"/>
      <c r="AB1222" s="257"/>
      <c r="AC1222" s="257"/>
    </row>
    <row r="1223">
      <c r="A1223" s="464"/>
      <c r="B1223" s="257"/>
      <c r="C1223" s="257"/>
      <c r="D1223" s="257"/>
      <c r="E1223" s="257"/>
      <c r="F1223" s="7"/>
      <c r="G1223" s="8"/>
      <c r="H1223" s="8"/>
      <c r="I1223" s="7"/>
      <c r="J1223" s="8"/>
      <c r="K1223" s="8"/>
      <c r="L1223" s="7"/>
      <c r="M1223" s="8"/>
      <c r="N1223" s="8"/>
      <c r="O1223" s="7"/>
      <c r="P1223" s="8"/>
      <c r="Q1223" s="465"/>
      <c r="R1223" s="257"/>
      <c r="S1223" s="257"/>
      <c r="T1223" s="257"/>
      <c r="U1223" s="257"/>
      <c r="V1223" s="257"/>
      <c r="W1223" s="257"/>
      <c r="X1223" s="257"/>
      <c r="Y1223" s="257"/>
      <c r="Z1223" s="257"/>
      <c r="AA1223" s="257"/>
      <c r="AB1223" s="257"/>
      <c r="AC1223" s="257"/>
    </row>
    <row r="1224">
      <c r="A1224" s="464"/>
      <c r="B1224" s="257"/>
      <c r="C1224" s="257"/>
      <c r="D1224" s="257"/>
      <c r="E1224" s="257"/>
      <c r="F1224" s="7"/>
      <c r="G1224" s="8"/>
      <c r="H1224" s="8"/>
      <c r="I1224" s="7"/>
      <c r="J1224" s="8"/>
      <c r="K1224" s="8"/>
      <c r="L1224" s="7"/>
      <c r="M1224" s="8"/>
      <c r="N1224" s="8"/>
      <c r="O1224" s="7"/>
      <c r="P1224" s="8"/>
      <c r="Q1224" s="465"/>
      <c r="R1224" s="257"/>
      <c r="S1224" s="257"/>
      <c r="T1224" s="257"/>
      <c r="U1224" s="257"/>
      <c r="V1224" s="257"/>
      <c r="W1224" s="257"/>
      <c r="X1224" s="257"/>
      <c r="Y1224" s="257"/>
      <c r="Z1224" s="257"/>
      <c r="AA1224" s="257"/>
      <c r="AB1224" s="257"/>
      <c r="AC1224" s="257"/>
    </row>
    <row r="1225">
      <c r="A1225" s="464"/>
      <c r="B1225" s="257"/>
      <c r="C1225" s="257"/>
      <c r="D1225" s="257"/>
      <c r="E1225" s="257"/>
      <c r="F1225" s="7"/>
      <c r="G1225" s="8"/>
      <c r="H1225" s="8"/>
      <c r="I1225" s="7"/>
      <c r="J1225" s="8"/>
      <c r="K1225" s="8"/>
      <c r="L1225" s="7"/>
      <c r="M1225" s="8"/>
      <c r="N1225" s="8"/>
      <c r="O1225" s="7"/>
      <c r="P1225" s="8"/>
      <c r="Q1225" s="465"/>
      <c r="R1225" s="257"/>
      <c r="S1225" s="257"/>
      <c r="T1225" s="257"/>
      <c r="U1225" s="257"/>
      <c r="V1225" s="257"/>
      <c r="W1225" s="257"/>
      <c r="X1225" s="257"/>
      <c r="Y1225" s="257"/>
      <c r="Z1225" s="257"/>
      <c r="AA1225" s="257"/>
      <c r="AB1225" s="257"/>
      <c r="AC1225" s="257"/>
    </row>
    <row r="1226">
      <c r="A1226" s="464"/>
      <c r="B1226" s="257"/>
      <c r="C1226" s="257"/>
      <c r="D1226" s="257"/>
      <c r="E1226" s="257"/>
      <c r="F1226" s="7"/>
      <c r="G1226" s="8"/>
      <c r="H1226" s="8"/>
      <c r="I1226" s="7"/>
      <c r="J1226" s="8"/>
      <c r="K1226" s="8"/>
      <c r="L1226" s="7"/>
      <c r="M1226" s="8"/>
      <c r="N1226" s="8"/>
      <c r="O1226" s="7"/>
      <c r="P1226" s="8"/>
      <c r="Q1226" s="465"/>
      <c r="R1226" s="257"/>
      <c r="S1226" s="257"/>
      <c r="T1226" s="257"/>
      <c r="U1226" s="257"/>
      <c r="V1226" s="257"/>
      <c r="W1226" s="257"/>
      <c r="X1226" s="257"/>
      <c r="Y1226" s="257"/>
      <c r="Z1226" s="257"/>
      <c r="AA1226" s="257"/>
      <c r="AB1226" s="257"/>
      <c r="AC1226" s="257"/>
    </row>
    <row r="1227">
      <c r="A1227" s="464"/>
      <c r="B1227" s="257"/>
      <c r="C1227" s="257"/>
      <c r="D1227" s="257"/>
      <c r="E1227" s="257"/>
      <c r="F1227" s="7"/>
      <c r="G1227" s="8"/>
      <c r="H1227" s="8"/>
      <c r="I1227" s="7"/>
      <c r="J1227" s="8"/>
      <c r="K1227" s="8"/>
      <c r="L1227" s="7"/>
      <c r="M1227" s="8"/>
      <c r="N1227" s="8"/>
      <c r="O1227" s="7"/>
      <c r="P1227" s="8"/>
      <c r="Q1227" s="465"/>
      <c r="R1227" s="257"/>
      <c r="S1227" s="257"/>
      <c r="T1227" s="257"/>
      <c r="U1227" s="257"/>
      <c r="V1227" s="257"/>
      <c r="W1227" s="257"/>
      <c r="X1227" s="257"/>
      <c r="Y1227" s="257"/>
      <c r="Z1227" s="257"/>
      <c r="AA1227" s="257"/>
      <c r="AB1227" s="257"/>
      <c r="AC1227" s="257"/>
    </row>
    <row r="1228">
      <c r="A1228" s="464"/>
      <c r="B1228" s="257"/>
      <c r="C1228" s="257"/>
      <c r="D1228" s="257"/>
      <c r="E1228" s="257"/>
      <c r="F1228" s="7"/>
      <c r="G1228" s="8"/>
      <c r="H1228" s="8"/>
      <c r="I1228" s="7"/>
      <c r="J1228" s="8"/>
      <c r="K1228" s="8"/>
      <c r="L1228" s="7"/>
      <c r="M1228" s="8"/>
      <c r="N1228" s="8"/>
      <c r="O1228" s="7"/>
      <c r="P1228" s="8"/>
      <c r="Q1228" s="465"/>
      <c r="R1228" s="257"/>
      <c r="S1228" s="257"/>
      <c r="T1228" s="257"/>
      <c r="U1228" s="257"/>
      <c r="V1228" s="257"/>
      <c r="W1228" s="257"/>
      <c r="X1228" s="257"/>
      <c r="Y1228" s="257"/>
      <c r="Z1228" s="257"/>
      <c r="AA1228" s="257"/>
      <c r="AB1228" s="257"/>
      <c r="AC1228" s="257"/>
    </row>
    <row r="1229">
      <c r="A1229" s="464"/>
      <c r="B1229" s="257"/>
      <c r="C1229" s="257"/>
      <c r="D1229" s="257"/>
      <c r="E1229" s="257"/>
      <c r="F1229" s="158"/>
      <c r="G1229" s="32"/>
      <c r="H1229" s="32"/>
      <c r="I1229" s="158"/>
      <c r="J1229" s="32"/>
      <c r="K1229" s="32"/>
      <c r="L1229" s="158"/>
      <c r="M1229" s="32"/>
      <c r="N1229" s="32"/>
      <c r="O1229" s="158"/>
      <c r="P1229" s="32"/>
      <c r="Q1229" s="466"/>
      <c r="R1229" s="257"/>
      <c r="S1229" s="257"/>
      <c r="T1229" s="257"/>
      <c r="U1229" s="257"/>
      <c r="V1229" s="257"/>
      <c r="W1229" s="257"/>
      <c r="X1229" s="257"/>
      <c r="Y1229" s="257"/>
      <c r="Z1229" s="257"/>
      <c r="AA1229" s="257"/>
      <c r="AB1229" s="257"/>
      <c r="AC1229" s="257"/>
    </row>
    <row r="1230">
      <c r="A1230" s="464"/>
      <c r="B1230" s="257"/>
      <c r="C1230" s="257"/>
      <c r="D1230" s="257"/>
      <c r="E1230" s="257"/>
      <c r="F1230" s="158"/>
      <c r="G1230" s="32"/>
      <c r="H1230" s="32"/>
      <c r="I1230" s="158"/>
      <c r="J1230" s="32"/>
      <c r="K1230" s="32"/>
      <c r="L1230" s="158"/>
      <c r="M1230" s="32"/>
      <c r="N1230" s="32"/>
      <c r="O1230" s="158"/>
      <c r="P1230" s="32"/>
      <c r="Q1230" s="466"/>
      <c r="R1230" s="257"/>
      <c r="S1230" s="257"/>
      <c r="T1230" s="257"/>
      <c r="U1230" s="257"/>
      <c r="V1230" s="257"/>
      <c r="W1230" s="257"/>
      <c r="X1230" s="257"/>
      <c r="Y1230" s="257"/>
      <c r="Z1230" s="257"/>
      <c r="AA1230" s="257"/>
      <c r="AB1230" s="257"/>
      <c r="AC1230" s="257"/>
    </row>
    <row r="1231">
      <c r="A1231" s="464"/>
      <c r="B1231" s="257"/>
      <c r="C1231" s="257"/>
      <c r="D1231" s="257"/>
      <c r="E1231" s="257"/>
      <c r="F1231" s="158"/>
      <c r="G1231" s="32"/>
      <c r="H1231" s="32"/>
      <c r="I1231" s="158"/>
      <c r="J1231" s="32"/>
      <c r="K1231" s="32"/>
      <c r="L1231" s="158"/>
      <c r="M1231" s="32"/>
      <c r="N1231" s="32"/>
      <c r="O1231" s="158"/>
      <c r="P1231" s="32"/>
      <c r="Q1231" s="466"/>
      <c r="R1231" s="257"/>
      <c r="S1231" s="257"/>
      <c r="T1231" s="257"/>
      <c r="U1231" s="257"/>
      <c r="V1231" s="257"/>
      <c r="W1231" s="257"/>
      <c r="X1231" s="257"/>
      <c r="Y1231" s="257"/>
      <c r="Z1231" s="257"/>
      <c r="AA1231" s="257"/>
      <c r="AB1231" s="257"/>
      <c r="AC1231" s="257"/>
    </row>
    <row r="1232">
      <c r="A1232" s="464"/>
      <c r="B1232" s="257"/>
      <c r="C1232" s="257"/>
      <c r="D1232" s="257"/>
      <c r="E1232" s="257"/>
      <c r="F1232" s="158"/>
      <c r="G1232" s="32"/>
      <c r="H1232" s="32"/>
      <c r="I1232" s="158"/>
      <c r="J1232" s="32"/>
      <c r="K1232" s="32"/>
      <c r="L1232" s="158"/>
      <c r="M1232" s="32"/>
      <c r="N1232" s="32"/>
      <c r="O1232" s="158"/>
      <c r="P1232" s="32"/>
      <c r="Q1232" s="466"/>
      <c r="R1232" s="257"/>
      <c r="S1232" s="257"/>
      <c r="T1232" s="257"/>
      <c r="U1232" s="257"/>
      <c r="V1232" s="257"/>
      <c r="W1232" s="257"/>
      <c r="X1232" s="257"/>
      <c r="Y1232" s="257"/>
      <c r="Z1232" s="257"/>
      <c r="AA1232" s="257"/>
      <c r="AB1232" s="257"/>
      <c r="AC1232" s="257"/>
    </row>
    <row r="1233">
      <c r="A1233" s="464"/>
      <c r="B1233" s="257"/>
      <c r="C1233" s="257"/>
      <c r="D1233" s="257"/>
      <c r="E1233" s="257"/>
      <c r="F1233" s="158"/>
      <c r="G1233" s="32"/>
      <c r="H1233" s="32"/>
      <c r="I1233" s="158"/>
      <c r="J1233" s="32"/>
      <c r="K1233" s="32"/>
      <c r="L1233" s="158"/>
      <c r="M1233" s="32"/>
      <c r="N1233" s="32"/>
      <c r="O1233" s="158"/>
      <c r="P1233" s="32"/>
      <c r="Q1233" s="466"/>
      <c r="R1233" s="257"/>
      <c r="S1233" s="257"/>
      <c r="T1233" s="257"/>
      <c r="U1233" s="257"/>
      <c r="V1233" s="257"/>
      <c r="W1233" s="257"/>
      <c r="X1233" s="257"/>
      <c r="Y1233" s="257"/>
      <c r="Z1233" s="257"/>
      <c r="AA1233" s="257"/>
      <c r="AB1233" s="257"/>
      <c r="AC1233" s="257"/>
    </row>
    <row r="1234">
      <c r="A1234" s="464"/>
      <c r="B1234" s="257"/>
      <c r="C1234" s="257"/>
      <c r="D1234" s="257"/>
      <c r="E1234" s="257"/>
      <c r="F1234" s="158"/>
      <c r="G1234" s="32"/>
      <c r="H1234" s="32"/>
      <c r="I1234" s="158"/>
      <c r="J1234" s="32"/>
      <c r="K1234" s="32"/>
      <c r="L1234" s="158"/>
      <c r="M1234" s="32"/>
      <c r="N1234" s="32"/>
      <c r="O1234" s="158"/>
      <c r="P1234" s="32"/>
      <c r="Q1234" s="466"/>
      <c r="R1234" s="257"/>
      <c r="S1234" s="257"/>
      <c r="T1234" s="257"/>
      <c r="U1234" s="257"/>
      <c r="V1234" s="257"/>
      <c r="W1234" s="257"/>
      <c r="X1234" s="257"/>
      <c r="Y1234" s="257"/>
      <c r="Z1234" s="257"/>
      <c r="AA1234" s="257"/>
      <c r="AB1234" s="257"/>
      <c r="AC1234" s="257"/>
    </row>
    <row r="1235">
      <c r="A1235" s="464"/>
      <c r="B1235" s="257"/>
      <c r="C1235" s="257"/>
      <c r="D1235" s="257"/>
      <c r="E1235" s="257"/>
      <c r="F1235" s="158"/>
      <c r="G1235" s="32"/>
      <c r="H1235" s="32"/>
      <c r="I1235" s="158"/>
      <c r="J1235" s="32"/>
      <c r="K1235" s="32"/>
      <c r="L1235" s="158"/>
      <c r="M1235" s="32"/>
      <c r="N1235" s="32"/>
      <c r="O1235" s="158"/>
      <c r="P1235" s="32"/>
      <c r="Q1235" s="466"/>
      <c r="R1235" s="257"/>
      <c r="S1235" s="257"/>
      <c r="T1235" s="257"/>
      <c r="U1235" s="257"/>
      <c r="V1235" s="257"/>
      <c r="W1235" s="257"/>
      <c r="X1235" s="257"/>
      <c r="Y1235" s="257"/>
      <c r="Z1235" s="257"/>
      <c r="AA1235" s="257"/>
      <c r="AB1235" s="257"/>
      <c r="AC1235" s="257"/>
    </row>
    <row r="1236">
      <c r="A1236" s="464"/>
      <c r="B1236" s="257"/>
      <c r="C1236" s="257"/>
      <c r="D1236" s="257"/>
      <c r="E1236" s="257"/>
      <c r="F1236" s="158"/>
      <c r="G1236" s="32"/>
      <c r="H1236" s="32"/>
      <c r="I1236" s="158"/>
      <c r="J1236" s="32"/>
      <c r="K1236" s="32"/>
      <c r="L1236" s="158"/>
      <c r="M1236" s="32"/>
      <c r="N1236" s="32"/>
      <c r="O1236" s="158"/>
      <c r="P1236" s="32"/>
      <c r="Q1236" s="466"/>
      <c r="R1236" s="257"/>
      <c r="S1236" s="257"/>
      <c r="T1236" s="257"/>
      <c r="U1236" s="257"/>
      <c r="V1236" s="257"/>
      <c r="W1236" s="257"/>
      <c r="X1236" s="257"/>
      <c r="Y1236" s="257"/>
      <c r="Z1236" s="257"/>
      <c r="AA1236" s="257"/>
      <c r="AB1236" s="257"/>
      <c r="AC1236" s="257"/>
    </row>
    <row r="1237">
      <c r="A1237" s="464"/>
      <c r="B1237" s="257"/>
      <c r="C1237" s="257"/>
      <c r="D1237" s="257"/>
      <c r="E1237" s="257"/>
      <c r="F1237" s="158"/>
      <c r="G1237" s="32"/>
      <c r="H1237" s="32"/>
      <c r="I1237" s="158"/>
      <c r="J1237" s="32"/>
      <c r="K1237" s="32"/>
      <c r="L1237" s="158"/>
      <c r="M1237" s="32"/>
      <c r="N1237" s="32"/>
      <c r="O1237" s="158"/>
      <c r="P1237" s="32"/>
      <c r="Q1237" s="466"/>
      <c r="R1237" s="257"/>
      <c r="S1237" s="257"/>
      <c r="T1237" s="257"/>
      <c r="U1237" s="257"/>
      <c r="V1237" s="257"/>
      <c r="W1237" s="257"/>
      <c r="X1237" s="257"/>
      <c r="Y1237" s="257"/>
      <c r="Z1237" s="257"/>
      <c r="AA1237" s="257"/>
      <c r="AB1237" s="257"/>
      <c r="AC1237" s="257"/>
    </row>
    <row r="1238">
      <c r="A1238" s="464"/>
      <c r="B1238" s="257"/>
      <c r="C1238" s="257"/>
      <c r="D1238" s="257"/>
      <c r="E1238" s="257"/>
      <c r="F1238" s="158"/>
      <c r="G1238" s="32"/>
      <c r="H1238" s="32"/>
      <c r="I1238" s="158"/>
      <c r="J1238" s="32"/>
      <c r="K1238" s="32"/>
      <c r="L1238" s="158"/>
      <c r="M1238" s="32"/>
      <c r="N1238" s="32"/>
      <c r="O1238" s="158"/>
      <c r="P1238" s="32"/>
      <c r="Q1238" s="466"/>
      <c r="R1238" s="257"/>
      <c r="S1238" s="257"/>
      <c r="T1238" s="257"/>
      <c r="U1238" s="257"/>
      <c r="V1238" s="257"/>
      <c r="W1238" s="257"/>
      <c r="X1238" s="257"/>
      <c r="Y1238" s="257"/>
      <c r="Z1238" s="257"/>
      <c r="AA1238" s="257"/>
      <c r="AB1238" s="257"/>
      <c r="AC1238" s="257"/>
    </row>
    <row r="1239">
      <c r="A1239" s="464"/>
      <c r="B1239" s="257"/>
      <c r="C1239" s="257"/>
      <c r="D1239" s="257"/>
      <c r="E1239" s="257"/>
      <c r="F1239" s="158"/>
      <c r="G1239" s="32"/>
      <c r="H1239" s="32"/>
      <c r="I1239" s="158"/>
      <c r="J1239" s="32"/>
      <c r="K1239" s="32"/>
      <c r="L1239" s="158"/>
      <c r="M1239" s="32"/>
      <c r="N1239" s="32"/>
      <c r="O1239" s="158"/>
      <c r="P1239" s="32"/>
      <c r="Q1239" s="466"/>
      <c r="R1239" s="257"/>
      <c r="S1239" s="257"/>
      <c r="T1239" s="257"/>
      <c r="U1239" s="257"/>
      <c r="V1239" s="257"/>
      <c r="W1239" s="257"/>
      <c r="X1239" s="257"/>
      <c r="Y1239" s="257"/>
      <c r="Z1239" s="257"/>
      <c r="AA1239" s="257"/>
      <c r="AB1239" s="257"/>
      <c r="AC1239" s="257"/>
    </row>
    <row r="1240">
      <c r="A1240" s="464"/>
      <c r="B1240" s="257"/>
      <c r="C1240" s="257"/>
      <c r="D1240" s="257"/>
      <c r="E1240" s="257"/>
      <c r="F1240" s="158"/>
      <c r="G1240" s="32"/>
      <c r="H1240" s="32"/>
      <c r="I1240" s="158"/>
      <c r="J1240" s="32"/>
      <c r="K1240" s="32"/>
      <c r="L1240" s="158"/>
      <c r="M1240" s="32"/>
      <c r="N1240" s="32"/>
      <c r="O1240" s="158"/>
      <c r="P1240" s="32"/>
      <c r="Q1240" s="466"/>
      <c r="R1240" s="257"/>
      <c r="S1240" s="257"/>
      <c r="T1240" s="257"/>
      <c r="U1240" s="257"/>
      <c r="V1240" s="257"/>
      <c r="W1240" s="257"/>
      <c r="X1240" s="257"/>
      <c r="Y1240" s="257"/>
      <c r="Z1240" s="257"/>
      <c r="AA1240" s="257"/>
      <c r="AB1240" s="257"/>
      <c r="AC1240" s="257"/>
    </row>
    <row r="1241">
      <c r="A1241" s="464"/>
      <c r="B1241" s="257"/>
      <c r="C1241" s="257"/>
      <c r="D1241" s="257"/>
      <c r="E1241" s="257"/>
      <c r="F1241" s="158"/>
      <c r="G1241" s="32"/>
      <c r="H1241" s="32"/>
      <c r="I1241" s="158"/>
      <c r="J1241" s="32"/>
      <c r="K1241" s="32"/>
      <c r="L1241" s="158"/>
      <c r="M1241" s="32"/>
      <c r="N1241" s="32"/>
      <c r="O1241" s="158"/>
      <c r="P1241" s="32"/>
      <c r="Q1241" s="466"/>
      <c r="R1241" s="257"/>
      <c r="S1241" s="257"/>
      <c r="T1241" s="257"/>
      <c r="U1241" s="257"/>
      <c r="V1241" s="257"/>
      <c r="W1241" s="257"/>
      <c r="X1241" s="257"/>
      <c r="Y1241" s="257"/>
      <c r="Z1241" s="257"/>
      <c r="AA1241" s="257"/>
      <c r="AB1241" s="257"/>
      <c r="AC1241" s="257"/>
    </row>
    <row r="1242">
      <c r="A1242" s="464"/>
      <c r="B1242" s="257"/>
      <c r="C1242" s="257"/>
      <c r="D1242" s="257"/>
      <c r="E1242" s="257"/>
      <c r="F1242" s="158"/>
      <c r="G1242" s="32"/>
      <c r="H1242" s="32"/>
      <c r="I1242" s="158"/>
      <c r="J1242" s="32"/>
      <c r="K1242" s="32"/>
      <c r="L1242" s="158"/>
      <c r="M1242" s="32"/>
      <c r="N1242" s="32"/>
      <c r="O1242" s="158"/>
      <c r="P1242" s="32"/>
      <c r="Q1242" s="466"/>
      <c r="R1242" s="257"/>
      <c r="S1242" s="257"/>
      <c r="T1242" s="257"/>
      <c r="U1242" s="257"/>
      <c r="V1242" s="257"/>
      <c r="W1242" s="257"/>
      <c r="X1242" s="257"/>
      <c r="Y1242" s="257"/>
      <c r="Z1242" s="257"/>
      <c r="AA1242" s="257"/>
      <c r="AB1242" s="257"/>
      <c r="AC1242" s="257"/>
    </row>
    <row r="1243">
      <c r="A1243" s="464"/>
      <c r="B1243" s="257"/>
      <c r="C1243" s="257"/>
      <c r="D1243" s="257"/>
      <c r="E1243" s="257"/>
      <c r="F1243" s="158"/>
      <c r="G1243" s="32"/>
      <c r="H1243" s="32"/>
      <c r="I1243" s="158"/>
      <c r="J1243" s="32"/>
      <c r="K1243" s="32"/>
      <c r="L1243" s="158"/>
      <c r="M1243" s="32"/>
      <c r="N1243" s="32"/>
      <c r="O1243" s="158"/>
      <c r="P1243" s="32"/>
      <c r="Q1243" s="466"/>
      <c r="R1243" s="257"/>
      <c r="S1243" s="257"/>
      <c r="T1243" s="257"/>
      <c r="U1243" s="257"/>
      <c r="V1243" s="257"/>
      <c r="W1243" s="257"/>
      <c r="X1243" s="257"/>
      <c r="Y1243" s="257"/>
      <c r="Z1243" s="257"/>
      <c r="AA1243" s="257"/>
      <c r="AB1243" s="257"/>
      <c r="AC1243" s="257"/>
    </row>
    <row r="1244">
      <c r="A1244" s="464"/>
      <c r="B1244" s="257"/>
      <c r="C1244" s="257"/>
      <c r="D1244" s="257"/>
      <c r="E1244" s="257"/>
      <c r="F1244" s="158"/>
      <c r="G1244" s="32"/>
      <c r="H1244" s="32"/>
      <c r="I1244" s="158"/>
      <c r="J1244" s="32"/>
      <c r="K1244" s="32"/>
      <c r="L1244" s="158"/>
      <c r="M1244" s="32"/>
      <c r="N1244" s="32"/>
      <c r="O1244" s="158"/>
      <c r="P1244" s="32"/>
      <c r="Q1244" s="466"/>
      <c r="R1244" s="257"/>
      <c r="S1244" s="257"/>
      <c r="T1244" s="257"/>
      <c r="U1244" s="257"/>
      <c r="V1244" s="257"/>
      <c r="W1244" s="257"/>
      <c r="X1244" s="257"/>
      <c r="Y1244" s="257"/>
      <c r="Z1244" s="257"/>
      <c r="AA1244" s="257"/>
      <c r="AB1244" s="257"/>
      <c r="AC1244" s="257"/>
    </row>
    <row r="1245">
      <c r="A1245" s="464"/>
      <c r="B1245" s="257"/>
      <c r="C1245" s="257"/>
      <c r="D1245" s="257"/>
      <c r="E1245" s="257"/>
      <c r="F1245" s="158"/>
      <c r="G1245" s="32"/>
      <c r="H1245" s="32"/>
      <c r="I1245" s="158"/>
      <c r="J1245" s="32"/>
      <c r="K1245" s="32"/>
      <c r="L1245" s="158"/>
      <c r="M1245" s="32"/>
      <c r="N1245" s="32"/>
      <c r="O1245" s="158"/>
      <c r="P1245" s="32"/>
      <c r="Q1245" s="466"/>
      <c r="R1245" s="257"/>
      <c r="S1245" s="257"/>
      <c r="T1245" s="257"/>
      <c r="U1245" s="257"/>
      <c r="V1245" s="257"/>
      <c r="W1245" s="257"/>
      <c r="X1245" s="257"/>
      <c r="Y1245" s="257"/>
      <c r="Z1245" s="257"/>
      <c r="AA1245" s="257"/>
      <c r="AB1245" s="257"/>
      <c r="AC1245" s="257"/>
    </row>
    <row r="1246">
      <c r="A1246" s="464"/>
      <c r="B1246" s="257"/>
      <c r="C1246" s="257"/>
      <c r="D1246" s="257"/>
      <c r="E1246" s="257"/>
      <c r="F1246" s="158"/>
      <c r="G1246" s="32"/>
      <c r="H1246" s="32"/>
      <c r="I1246" s="158"/>
      <c r="J1246" s="32"/>
      <c r="K1246" s="32"/>
      <c r="L1246" s="158"/>
      <c r="M1246" s="32"/>
      <c r="N1246" s="32"/>
      <c r="O1246" s="158"/>
      <c r="P1246" s="32"/>
      <c r="Q1246" s="466"/>
      <c r="R1246" s="257"/>
      <c r="S1246" s="257"/>
      <c r="T1246" s="257"/>
      <c r="U1246" s="257"/>
      <c r="V1246" s="257"/>
      <c r="W1246" s="257"/>
      <c r="X1246" s="257"/>
      <c r="Y1246" s="257"/>
      <c r="Z1246" s="257"/>
      <c r="AA1246" s="257"/>
      <c r="AB1246" s="257"/>
      <c r="AC1246" s="257"/>
    </row>
    <row r="1247">
      <c r="A1247" s="464"/>
      <c r="B1247" s="257"/>
      <c r="C1247" s="257"/>
      <c r="D1247" s="257"/>
      <c r="E1247" s="257"/>
      <c r="F1247" s="158"/>
      <c r="G1247" s="32"/>
      <c r="H1247" s="32"/>
      <c r="I1247" s="158"/>
      <c r="J1247" s="32"/>
      <c r="K1247" s="32"/>
      <c r="L1247" s="158"/>
      <c r="M1247" s="32"/>
      <c r="N1247" s="32"/>
      <c r="O1247" s="158"/>
      <c r="P1247" s="32"/>
      <c r="Q1247" s="466"/>
      <c r="R1247" s="257"/>
      <c r="S1247" s="257"/>
      <c r="T1247" s="257"/>
      <c r="U1247" s="257"/>
      <c r="V1247" s="257"/>
      <c r="W1247" s="257"/>
      <c r="X1247" s="257"/>
      <c r="Y1247" s="257"/>
      <c r="Z1247" s="257"/>
      <c r="AA1247" s="257"/>
      <c r="AB1247" s="257"/>
      <c r="AC1247" s="257"/>
    </row>
    <row r="1248">
      <c r="A1248" s="464"/>
      <c r="B1248" s="257"/>
      <c r="C1248" s="257"/>
      <c r="D1248" s="257"/>
      <c r="E1248" s="257"/>
      <c r="F1248" s="158"/>
      <c r="G1248" s="32"/>
      <c r="H1248" s="32"/>
      <c r="I1248" s="158"/>
      <c r="J1248" s="32"/>
      <c r="K1248" s="32"/>
      <c r="L1248" s="158"/>
      <c r="M1248" s="32"/>
      <c r="N1248" s="32"/>
      <c r="O1248" s="158"/>
      <c r="P1248" s="32"/>
      <c r="Q1248" s="466"/>
      <c r="R1248" s="257"/>
      <c r="S1248" s="257"/>
      <c r="T1248" s="257"/>
      <c r="U1248" s="257"/>
      <c r="V1248" s="257"/>
      <c r="W1248" s="257"/>
      <c r="X1248" s="257"/>
      <c r="Y1248" s="257"/>
      <c r="Z1248" s="257"/>
      <c r="AA1248" s="257"/>
      <c r="AB1248" s="257"/>
      <c r="AC1248" s="257"/>
    </row>
    <row r="1249">
      <c r="A1249" s="464"/>
      <c r="B1249" s="257"/>
      <c r="C1249" s="257"/>
      <c r="D1249" s="257"/>
      <c r="E1249" s="257"/>
      <c r="F1249" s="158"/>
      <c r="G1249" s="32"/>
      <c r="H1249" s="32"/>
      <c r="I1249" s="158"/>
      <c r="J1249" s="32"/>
      <c r="K1249" s="32"/>
      <c r="L1249" s="158"/>
      <c r="M1249" s="32"/>
      <c r="N1249" s="32"/>
      <c r="O1249" s="158"/>
      <c r="P1249" s="32"/>
      <c r="Q1249" s="466"/>
      <c r="R1249" s="257"/>
      <c r="S1249" s="257"/>
      <c r="T1249" s="257"/>
      <c r="U1249" s="257"/>
      <c r="V1249" s="257"/>
      <c r="W1249" s="257"/>
      <c r="X1249" s="257"/>
      <c r="Y1249" s="257"/>
      <c r="Z1249" s="257"/>
      <c r="AA1249" s="257"/>
      <c r="AB1249" s="257"/>
      <c r="AC1249" s="257"/>
    </row>
    <row r="1250">
      <c r="A1250" s="464"/>
      <c r="B1250" s="257"/>
      <c r="C1250" s="257"/>
      <c r="D1250" s="257"/>
      <c r="E1250" s="257"/>
      <c r="F1250" s="158"/>
      <c r="G1250" s="32"/>
      <c r="H1250" s="32"/>
      <c r="I1250" s="158"/>
      <c r="J1250" s="32"/>
      <c r="K1250" s="32"/>
      <c r="L1250" s="158"/>
      <c r="M1250" s="32"/>
      <c r="N1250" s="32"/>
      <c r="O1250" s="158"/>
      <c r="P1250" s="32"/>
      <c r="Q1250" s="466"/>
      <c r="R1250" s="257"/>
      <c r="S1250" s="257"/>
      <c r="T1250" s="257"/>
      <c r="U1250" s="257"/>
      <c r="V1250" s="257"/>
      <c r="W1250" s="257"/>
      <c r="X1250" s="257"/>
      <c r="Y1250" s="257"/>
      <c r="Z1250" s="257"/>
      <c r="AA1250" s="257"/>
      <c r="AB1250" s="257"/>
      <c r="AC1250" s="257"/>
    </row>
    <row r="1251">
      <c r="A1251" s="464"/>
      <c r="B1251" s="257"/>
      <c r="C1251" s="257"/>
      <c r="D1251" s="257"/>
      <c r="E1251" s="257"/>
      <c r="F1251" s="158"/>
      <c r="G1251" s="32"/>
      <c r="H1251" s="32"/>
      <c r="I1251" s="158"/>
      <c r="J1251" s="32"/>
      <c r="K1251" s="32"/>
      <c r="L1251" s="158"/>
      <c r="M1251" s="32"/>
      <c r="N1251" s="32"/>
      <c r="O1251" s="158"/>
      <c r="P1251" s="32"/>
      <c r="Q1251" s="466"/>
      <c r="R1251" s="257"/>
      <c r="S1251" s="257"/>
      <c r="T1251" s="257"/>
      <c r="U1251" s="257"/>
      <c r="V1251" s="257"/>
      <c r="W1251" s="257"/>
      <c r="X1251" s="257"/>
      <c r="Y1251" s="257"/>
      <c r="Z1251" s="257"/>
      <c r="AA1251" s="257"/>
      <c r="AB1251" s="257"/>
      <c r="AC1251" s="257"/>
    </row>
    <row r="1252">
      <c r="A1252" s="464"/>
      <c r="B1252" s="257"/>
      <c r="C1252" s="257"/>
      <c r="D1252" s="257"/>
      <c r="E1252" s="257"/>
      <c r="F1252" s="158"/>
      <c r="G1252" s="32"/>
      <c r="H1252" s="32"/>
      <c r="I1252" s="158"/>
      <c r="J1252" s="32"/>
      <c r="K1252" s="32"/>
      <c r="L1252" s="158"/>
      <c r="M1252" s="32"/>
      <c r="N1252" s="32"/>
      <c r="O1252" s="158"/>
      <c r="P1252" s="32"/>
      <c r="Q1252" s="466"/>
      <c r="R1252" s="257"/>
      <c r="S1252" s="257"/>
      <c r="T1252" s="257"/>
      <c r="U1252" s="257"/>
      <c r="V1252" s="257"/>
      <c r="W1252" s="257"/>
      <c r="X1252" s="257"/>
      <c r="Y1252" s="257"/>
      <c r="Z1252" s="257"/>
      <c r="AA1252" s="257"/>
      <c r="AB1252" s="257"/>
      <c r="AC1252" s="257"/>
    </row>
    <row r="1253">
      <c r="A1253" s="464"/>
      <c r="B1253" s="257"/>
      <c r="C1253" s="257"/>
      <c r="D1253" s="257"/>
      <c r="E1253" s="257"/>
      <c r="F1253" s="158"/>
      <c r="G1253" s="32"/>
      <c r="H1253" s="32"/>
      <c r="I1253" s="158"/>
      <c r="J1253" s="32"/>
      <c r="K1253" s="32"/>
      <c r="L1253" s="158"/>
      <c r="M1253" s="32"/>
      <c r="N1253" s="32"/>
      <c r="O1253" s="158"/>
      <c r="P1253" s="32"/>
      <c r="Q1253" s="466"/>
      <c r="R1253" s="257"/>
      <c r="S1253" s="257"/>
      <c r="T1253" s="257"/>
      <c r="U1253" s="257"/>
      <c r="V1253" s="257"/>
      <c r="W1253" s="257"/>
      <c r="X1253" s="257"/>
      <c r="Y1253" s="257"/>
      <c r="Z1253" s="257"/>
      <c r="AA1253" s="257"/>
      <c r="AB1253" s="257"/>
      <c r="AC1253" s="257"/>
    </row>
    <row r="1254">
      <c r="A1254" s="464"/>
      <c r="B1254" s="257"/>
      <c r="C1254" s="257"/>
      <c r="D1254" s="257"/>
      <c r="E1254" s="257"/>
      <c r="F1254" s="158"/>
      <c r="G1254" s="32"/>
      <c r="H1254" s="32"/>
      <c r="I1254" s="158"/>
      <c r="J1254" s="32"/>
      <c r="K1254" s="32"/>
      <c r="L1254" s="158"/>
      <c r="M1254" s="32"/>
      <c r="N1254" s="32"/>
      <c r="O1254" s="158"/>
      <c r="P1254" s="32"/>
      <c r="Q1254" s="466"/>
      <c r="R1254" s="257"/>
      <c r="S1254" s="257"/>
      <c r="T1254" s="257"/>
      <c r="U1254" s="257"/>
      <c r="V1254" s="257"/>
      <c r="W1254" s="257"/>
      <c r="X1254" s="257"/>
      <c r="Y1254" s="257"/>
      <c r="Z1254" s="257"/>
      <c r="AA1254" s="257"/>
      <c r="AB1254" s="257"/>
      <c r="AC1254" s="257"/>
    </row>
    <row r="1255">
      <c r="A1255" s="464"/>
      <c r="B1255" s="257"/>
      <c r="C1255" s="257"/>
      <c r="D1255" s="257"/>
      <c r="E1255" s="257"/>
      <c r="F1255" s="158"/>
      <c r="G1255" s="32"/>
      <c r="H1255" s="32"/>
      <c r="I1255" s="158"/>
      <c r="J1255" s="32"/>
      <c r="K1255" s="32"/>
      <c r="L1255" s="158"/>
      <c r="M1255" s="32"/>
      <c r="N1255" s="32"/>
      <c r="O1255" s="158"/>
      <c r="P1255" s="32"/>
      <c r="Q1255" s="466"/>
      <c r="R1255" s="257"/>
      <c r="S1255" s="257"/>
      <c r="T1255" s="257"/>
      <c r="U1255" s="257"/>
      <c r="V1255" s="257"/>
      <c r="W1255" s="257"/>
      <c r="X1255" s="257"/>
      <c r="Y1255" s="257"/>
      <c r="Z1255" s="257"/>
      <c r="AA1255" s="257"/>
      <c r="AB1255" s="257"/>
      <c r="AC1255" s="257"/>
    </row>
    <row r="1256">
      <c r="A1256" s="464"/>
      <c r="B1256" s="257"/>
      <c r="C1256" s="257"/>
      <c r="D1256" s="257"/>
      <c r="E1256" s="257"/>
      <c r="F1256" s="158"/>
      <c r="G1256" s="32"/>
      <c r="H1256" s="32"/>
      <c r="I1256" s="158"/>
      <c r="J1256" s="32"/>
      <c r="K1256" s="32"/>
      <c r="L1256" s="158"/>
      <c r="M1256" s="32"/>
      <c r="N1256" s="32"/>
      <c r="O1256" s="158"/>
      <c r="P1256" s="32"/>
      <c r="Q1256" s="466"/>
      <c r="R1256" s="257"/>
      <c r="S1256" s="257"/>
      <c r="T1256" s="257"/>
      <c r="U1256" s="257"/>
      <c r="V1256" s="257"/>
      <c r="W1256" s="257"/>
      <c r="X1256" s="257"/>
      <c r="Y1256" s="257"/>
      <c r="Z1256" s="257"/>
      <c r="AA1256" s="257"/>
      <c r="AB1256" s="257"/>
      <c r="AC1256" s="257"/>
    </row>
    <row r="1257">
      <c r="A1257" s="464"/>
      <c r="B1257" s="257"/>
      <c r="C1257" s="257"/>
      <c r="D1257" s="257"/>
      <c r="E1257" s="257"/>
      <c r="F1257" s="158"/>
      <c r="G1257" s="32"/>
      <c r="H1257" s="32"/>
      <c r="I1257" s="158"/>
      <c r="J1257" s="32"/>
      <c r="K1257" s="32"/>
      <c r="L1257" s="158"/>
      <c r="M1257" s="32"/>
      <c r="N1257" s="32"/>
      <c r="O1257" s="158"/>
      <c r="P1257" s="32"/>
      <c r="Q1257" s="466"/>
      <c r="R1257" s="257"/>
      <c r="S1257" s="257"/>
      <c r="T1257" s="257"/>
      <c r="U1257" s="257"/>
      <c r="V1257" s="257"/>
      <c r="W1257" s="257"/>
      <c r="X1257" s="257"/>
      <c r="Y1257" s="257"/>
      <c r="Z1257" s="257"/>
      <c r="AA1257" s="257"/>
      <c r="AB1257" s="257"/>
      <c r="AC1257" s="257"/>
    </row>
    <row r="1258">
      <c r="A1258" s="464"/>
      <c r="B1258" s="257"/>
      <c r="C1258" s="257"/>
      <c r="D1258" s="257"/>
      <c r="E1258" s="257"/>
      <c r="F1258" s="158"/>
      <c r="G1258" s="32"/>
      <c r="H1258" s="32"/>
      <c r="I1258" s="158"/>
      <c r="J1258" s="32"/>
      <c r="K1258" s="32"/>
      <c r="L1258" s="158"/>
      <c r="M1258" s="32"/>
      <c r="N1258" s="32"/>
      <c r="O1258" s="158"/>
      <c r="P1258" s="32"/>
      <c r="Q1258" s="466"/>
      <c r="R1258" s="257"/>
      <c r="S1258" s="257"/>
      <c r="T1258" s="257"/>
      <c r="U1258" s="257"/>
      <c r="V1258" s="257"/>
      <c r="W1258" s="257"/>
      <c r="X1258" s="257"/>
      <c r="Y1258" s="257"/>
      <c r="Z1258" s="257"/>
      <c r="AA1258" s="257"/>
      <c r="AB1258" s="257"/>
      <c r="AC1258" s="257"/>
    </row>
    <row r="1259">
      <c r="A1259" s="464"/>
      <c r="B1259" s="257"/>
      <c r="C1259" s="257"/>
      <c r="D1259" s="257"/>
      <c r="E1259" s="257"/>
      <c r="F1259" s="158"/>
      <c r="G1259" s="32"/>
      <c r="H1259" s="32"/>
      <c r="I1259" s="158"/>
      <c r="J1259" s="32"/>
      <c r="K1259" s="32"/>
      <c r="L1259" s="158"/>
      <c r="M1259" s="32"/>
      <c r="N1259" s="32"/>
      <c r="O1259" s="158"/>
      <c r="P1259" s="32"/>
      <c r="Q1259" s="466"/>
      <c r="R1259" s="257"/>
      <c r="S1259" s="257"/>
      <c r="T1259" s="257"/>
      <c r="U1259" s="257"/>
      <c r="V1259" s="257"/>
      <c r="W1259" s="257"/>
      <c r="X1259" s="257"/>
      <c r="Y1259" s="257"/>
      <c r="Z1259" s="257"/>
      <c r="AA1259" s="257"/>
      <c r="AB1259" s="257"/>
      <c r="AC1259" s="257"/>
    </row>
    <row r="1260">
      <c r="A1260" s="464"/>
      <c r="B1260" s="257"/>
      <c r="C1260" s="257"/>
      <c r="D1260" s="257"/>
      <c r="E1260" s="257"/>
      <c r="F1260" s="158"/>
      <c r="G1260" s="32"/>
      <c r="H1260" s="32"/>
      <c r="I1260" s="158"/>
      <c r="J1260" s="32"/>
      <c r="K1260" s="32"/>
      <c r="L1260" s="158"/>
      <c r="M1260" s="32"/>
      <c r="N1260" s="32"/>
      <c r="O1260" s="158"/>
      <c r="P1260" s="32"/>
      <c r="Q1260" s="466"/>
      <c r="R1260" s="257"/>
      <c r="S1260" s="257"/>
      <c r="T1260" s="257"/>
      <c r="U1260" s="257"/>
      <c r="V1260" s="257"/>
      <c r="W1260" s="257"/>
      <c r="X1260" s="257"/>
      <c r="Y1260" s="257"/>
      <c r="Z1260" s="257"/>
      <c r="AA1260" s="257"/>
      <c r="AB1260" s="257"/>
      <c r="AC1260" s="257"/>
    </row>
    <row r="1261">
      <c r="A1261" s="464"/>
      <c r="B1261" s="257"/>
      <c r="C1261" s="257"/>
      <c r="D1261" s="257"/>
      <c r="E1261" s="257"/>
      <c r="F1261" s="158"/>
      <c r="G1261" s="32"/>
      <c r="H1261" s="32"/>
      <c r="I1261" s="158"/>
      <c r="J1261" s="32"/>
      <c r="K1261" s="32"/>
      <c r="L1261" s="158"/>
      <c r="M1261" s="32"/>
      <c r="N1261" s="32"/>
      <c r="O1261" s="158"/>
      <c r="P1261" s="32"/>
      <c r="Q1261" s="466"/>
      <c r="R1261" s="257"/>
      <c r="S1261" s="257"/>
      <c r="T1261" s="257"/>
      <c r="U1261" s="257"/>
      <c r="V1261" s="257"/>
      <c r="W1261" s="257"/>
      <c r="X1261" s="257"/>
      <c r="Y1261" s="257"/>
      <c r="Z1261" s="257"/>
      <c r="AA1261" s="257"/>
      <c r="AB1261" s="257"/>
      <c r="AC1261" s="257"/>
    </row>
    <row r="1262">
      <c r="A1262" s="464"/>
      <c r="B1262" s="257"/>
      <c r="C1262" s="257"/>
      <c r="D1262" s="257"/>
      <c r="E1262" s="257"/>
      <c r="F1262" s="158"/>
      <c r="G1262" s="32"/>
      <c r="H1262" s="32"/>
      <c r="I1262" s="158"/>
      <c r="J1262" s="32"/>
      <c r="K1262" s="32"/>
      <c r="L1262" s="158"/>
      <c r="M1262" s="32"/>
      <c r="N1262" s="32"/>
      <c r="O1262" s="158"/>
      <c r="P1262" s="32"/>
      <c r="Q1262" s="466"/>
      <c r="R1262" s="257"/>
      <c r="S1262" s="257"/>
      <c r="T1262" s="257"/>
      <c r="U1262" s="257"/>
      <c r="V1262" s="257"/>
      <c r="W1262" s="257"/>
      <c r="X1262" s="257"/>
      <c r="Y1262" s="257"/>
      <c r="Z1262" s="257"/>
      <c r="AA1262" s="257"/>
      <c r="AB1262" s="257"/>
      <c r="AC1262" s="257"/>
    </row>
    <row r="1263">
      <c r="A1263" s="464"/>
      <c r="B1263" s="257"/>
      <c r="C1263" s="257"/>
      <c r="D1263" s="257"/>
      <c r="E1263" s="257"/>
      <c r="F1263" s="158"/>
      <c r="G1263" s="32"/>
      <c r="H1263" s="32"/>
      <c r="I1263" s="158"/>
      <c r="J1263" s="32"/>
      <c r="K1263" s="32"/>
      <c r="L1263" s="158"/>
      <c r="M1263" s="32"/>
      <c r="N1263" s="32"/>
      <c r="O1263" s="158"/>
      <c r="P1263" s="32"/>
      <c r="Q1263" s="466"/>
      <c r="R1263" s="257"/>
      <c r="S1263" s="257"/>
      <c r="T1263" s="257"/>
      <c r="U1263" s="257"/>
      <c r="V1263" s="257"/>
      <c r="W1263" s="257"/>
      <c r="X1263" s="257"/>
      <c r="Y1263" s="257"/>
      <c r="Z1263" s="257"/>
      <c r="AA1263" s="257"/>
      <c r="AB1263" s="257"/>
      <c r="AC1263" s="257"/>
    </row>
    <row r="1264">
      <c r="A1264" s="464"/>
      <c r="B1264" s="257"/>
      <c r="C1264" s="257"/>
      <c r="D1264" s="257"/>
      <c r="E1264" s="257"/>
      <c r="F1264" s="158"/>
      <c r="G1264" s="32"/>
      <c r="H1264" s="32"/>
      <c r="I1264" s="158"/>
      <c r="J1264" s="32"/>
      <c r="K1264" s="32"/>
      <c r="L1264" s="158"/>
      <c r="M1264" s="32"/>
      <c r="N1264" s="32"/>
      <c r="O1264" s="158"/>
      <c r="P1264" s="32"/>
      <c r="Q1264" s="466"/>
      <c r="R1264" s="257"/>
      <c r="S1264" s="257"/>
      <c r="T1264" s="257"/>
      <c r="U1264" s="257"/>
      <c r="V1264" s="257"/>
      <c r="W1264" s="257"/>
      <c r="X1264" s="257"/>
      <c r="Y1264" s="257"/>
      <c r="Z1264" s="257"/>
      <c r="AA1264" s="257"/>
      <c r="AB1264" s="257"/>
      <c r="AC1264" s="257"/>
    </row>
    <row r="1265">
      <c r="A1265" s="464"/>
      <c r="B1265" s="257"/>
      <c r="C1265" s="257"/>
      <c r="D1265" s="257"/>
      <c r="E1265" s="257"/>
      <c r="F1265" s="158"/>
      <c r="G1265" s="32"/>
      <c r="H1265" s="32"/>
      <c r="I1265" s="158"/>
      <c r="J1265" s="32"/>
      <c r="K1265" s="32"/>
      <c r="L1265" s="158"/>
      <c r="M1265" s="32"/>
      <c r="N1265" s="32"/>
      <c r="O1265" s="158"/>
      <c r="P1265" s="32"/>
      <c r="Q1265" s="466"/>
      <c r="R1265" s="257"/>
      <c r="S1265" s="257"/>
      <c r="T1265" s="257"/>
      <c r="U1265" s="257"/>
      <c r="V1265" s="257"/>
      <c r="W1265" s="257"/>
      <c r="X1265" s="257"/>
      <c r="Y1265" s="257"/>
      <c r="Z1265" s="257"/>
      <c r="AA1265" s="257"/>
      <c r="AB1265" s="257"/>
      <c r="AC1265" s="257"/>
    </row>
    <row r="1266">
      <c r="A1266" s="464"/>
      <c r="B1266" s="257"/>
      <c r="C1266" s="257"/>
      <c r="D1266" s="257"/>
      <c r="E1266" s="257"/>
      <c r="F1266" s="158"/>
      <c r="G1266" s="32"/>
      <c r="H1266" s="32"/>
      <c r="I1266" s="158"/>
      <c r="J1266" s="32"/>
      <c r="K1266" s="32"/>
      <c r="L1266" s="158"/>
      <c r="M1266" s="32"/>
      <c r="N1266" s="32"/>
      <c r="O1266" s="158"/>
      <c r="P1266" s="32"/>
      <c r="Q1266" s="466"/>
      <c r="R1266" s="257"/>
      <c r="S1266" s="257"/>
      <c r="T1266" s="257"/>
      <c r="U1266" s="257"/>
      <c r="V1266" s="257"/>
      <c r="W1266" s="257"/>
      <c r="X1266" s="257"/>
      <c r="Y1266" s="257"/>
      <c r="Z1266" s="257"/>
      <c r="AA1266" s="257"/>
      <c r="AB1266" s="257"/>
      <c r="AC1266" s="257"/>
    </row>
    <row r="1267">
      <c r="A1267" s="464"/>
      <c r="B1267" s="257"/>
      <c r="C1267" s="257"/>
      <c r="D1267" s="257"/>
      <c r="E1267" s="257"/>
      <c r="F1267" s="158"/>
      <c r="G1267" s="32"/>
      <c r="H1267" s="32"/>
      <c r="I1267" s="158"/>
      <c r="J1267" s="32"/>
      <c r="K1267" s="32"/>
      <c r="L1267" s="158"/>
      <c r="M1267" s="32"/>
      <c r="N1267" s="32"/>
      <c r="O1267" s="158"/>
      <c r="P1267" s="32"/>
      <c r="Q1267" s="466"/>
      <c r="R1267" s="257"/>
      <c r="S1267" s="257"/>
      <c r="T1267" s="257"/>
      <c r="U1267" s="257"/>
      <c r="V1267" s="257"/>
      <c r="W1267" s="257"/>
      <c r="X1267" s="257"/>
      <c r="Y1267" s="257"/>
      <c r="Z1267" s="257"/>
      <c r="AA1267" s="257"/>
      <c r="AB1267" s="257"/>
      <c r="AC1267" s="257"/>
    </row>
    <row r="1268">
      <c r="A1268" s="464"/>
      <c r="B1268" s="257"/>
      <c r="C1268" s="257"/>
      <c r="D1268" s="257"/>
      <c r="E1268" s="257"/>
      <c r="F1268" s="158"/>
      <c r="G1268" s="32"/>
      <c r="H1268" s="32"/>
      <c r="I1268" s="158"/>
      <c r="J1268" s="32"/>
      <c r="K1268" s="32"/>
      <c r="L1268" s="158"/>
      <c r="M1268" s="32"/>
      <c r="N1268" s="32"/>
      <c r="O1268" s="158"/>
      <c r="P1268" s="32"/>
      <c r="Q1268" s="466"/>
      <c r="R1268" s="257"/>
      <c r="S1268" s="257"/>
      <c r="T1268" s="257"/>
      <c r="U1268" s="257"/>
      <c r="V1268" s="257"/>
      <c r="W1268" s="257"/>
      <c r="X1268" s="257"/>
      <c r="Y1268" s="257"/>
      <c r="Z1268" s="257"/>
      <c r="AA1268" s="257"/>
      <c r="AB1268" s="257"/>
      <c r="AC1268" s="257"/>
    </row>
    <row r="1269">
      <c r="A1269" s="464"/>
      <c r="B1269" s="257"/>
      <c r="C1269" s="257"/>
      <c r="D1269" s="257"/>
      <c r="E1269" s="257"/>
      <c r="F1269" s="158"/>
      <c r="G1269" s="32"/>
      <c r="H1269" s="32"/>
      <c r="I1269" s="158"/>
      <c r="J1269" s="32"/>
      <c r="K1269" s="32"/>
      <c r="L1269" s="158"/>
      <c r="M1269" s="32"/>
      <c r="N1269" s="32"/>
      <c r="O1269" s="158"/>
      <c r="P1269" s="32"/>
      <c r="Q1269" s="466"/>
      <c r="R1269" s="257"/>
      <c r="S1269" s="257"/>
      <c r="T1269" s="257"/>
      <c r="U1269" s="257"/>
      <c r="V1269" s="257"/>
      <c r="W1269" s="257"/>
      <c r="X1269" s="257"/>
      <c r="Y1269" s="257"/>
      <c r="Z1269" s="257"/>
      <c r="AA1269" s="257"/>
      <c r="AB1269" s="257"/>
      <c r="AC1269" s="257"/>
    </row>
    <row r="1270">
      <c r="A1270" s="464"/>
      <c r="B1270" s="257"/>
      <c r="C1270" s="257"/>
      <c r="D1270" s="257"/>
      <c r="E1270" s="257"/>
      <c r="F1270" s="158"/>
      <c r="G1270" s="32"/>
      <c r="H1270" s="32"/>
      <c r="I1270" s="158"/>
      <c r="J1270" s="32"/>
      <c r="K1270" s="32"/>
      <c r="L1270" s="158"/>
      <c r="M1270" s="32"/>
      <c r="N1270" s="32"/>
      <c r="O1270" s="158"/>
      <c r="P1270" s="32"/>
      <c r="Q1270" s="466"/>
      <c r="R1270" s="257"/>
      <c r="S1270" s="257"/>
      <c r="T1270" s="257"/>
      <c r="U1270" s="257"/>
      <c r="V1270" s="257"/>
      <c r="W1270" s="257"/>
      <c r="X1270" s="257"/>
      <c r="Y1270" s="257"/>
      <c r="Z1270" s="257"/>
      <c r="AA1270" s="257"/>
      <c r="AB1270" s="257"/>
      <c r="AC1270" s="257"/>
    </row>
    <row r="1271">
      <c r="A1271" s="464"/>
      <c r="B1271" s="257"/>
      <c r="C1271" s="257"/>
      <c r="D1271" s="257"/>
      <c r="E1271" s="257"/>
      <c r="F1271" s="158"/>
      <c r="G1271" s="32"/>
      <c r="H1271" s="32"/>
      <c r="I1271" s="158"/>
      <c r="J1271" s="32"/>
      <c r="K1271" s="32"/>
      <c r="L1271" s="158"/>
      <c r="M1271" s="32"/>
      <c r="N1271" s="32"/>
      <c r="O1271" s="158"/>
      <c r="P1271" s="32"/>
      <c r="Q1271" s="466"/>
      <c r="R1271" s="257"/>
      <c r="S1271" s="257"/>
      <c r="T1271" s="257"/>
      <c r="U1271" s="257"/>
      <c r="V1271" s="257"/>
      <c r="W1271" s="257"/>
      <c r="X1271" s="257"/>
      <c r="Y1271" s="257"/>
      <c r="Z1271" s="257"/>
      <c r="AA1271" s="257"/>
      <c r="AB1271" s="257"/>
      <c r="AC1271" s="257"/>
    </row>
    <row r="1272">
      <c r="A1272" s="464"/>
      <c r="B1272" s="257"/>
      <c r="C1272" s="257"/>
      <c r="D1272" s="257"/>
      <c r="E1272" s="257"/>
      <c r="F1272" s="158"/>
      <c r="G1272" s="32"/>
      <c r="H1272" s="32"/>
      <c r="I1272" s="158"/>
      <c r="J1272" s="32"/>
      <c r="K1272" s="32"/>
      <c r="L1272" s="158"/>
      <c r="M1272" s="32"/>
      <c r="N1272" s="32"/>
      <c r="O1272" s="158"/>
      <c r="P1272" s="32"/>
      <c r="Q1272" s="466"/>
      <c r="R1272" s="257"/>
      <c r="S1272" s="257"/>
      <c r="T1272" s="257"/>
      <c r="U1272" s="257"/>
      <c r="V1272" s="257"/>
      <c r="W1272" s="257"/>
      <c r="X1272" s="257"/>
      <c r="Y1272" s="257"/>
      <c r="Z1272" s="257"/>
      <c r="AA1272" s="257"/>
      <c r="AB1272" s="257"/>
      <c r="AC1272" s="257"/>
    </row>
    <row r="1273">
      <c r="A1273" s="464"/>
      <c r="B1273" s="257"/>
      <c r="C1273" s="257"/>
      <c r="D1273" s="257"/>
      <c r="E1273" s="257"/>
      <c r="F1273" s="158"/>
      <c r="G1273" s="32"/>
      <c r="H1273" s="32"/>
      <c r="I1273" s="158"/>
      <c r="J1273" s="32"/>
      <c r="K1273" s="32"/>
      <c r="L1273" s="158"/>
      <c r="M1273" s="32"/>
      <c r="N1273" s="32"/>
      <c r="O1273" s="158"/>
      <c r="P1273" s="32"/>
      <c r="Q1273" s="466"/>
      <c r="R1273" s="257"/>
      <c r="S1273" s="257"/>
      <c r="T1273" s="257"/>
      <c r="U1273" s="257"/>
      <c r="V1273" s="257"/>
      <c r="W1273" s="257"/>
      <c r="X1273" s="257"/>
      <c r="Y1273" s="257"/>
      <c r="Z1273" s="257"/>
      <c r="AA1273" s="257"/>
      <c r="AB1273" s="257"/>
      <c r="AC1273" s="257"/>
    </row>
    <row r="1274">
      <c r="A1274" s="464"/>
      <c r="B1274" s="257"/>
      <c r="C1274" s="257"/>
      <c r="D1274" s="257"/>
      <c r="E1274" s="257"/>
      <c r="F1274" s="158"/>
      <c r="G1274" s="32"/>
      <c r="H1274" s="32"/>
      <c r="I1274" s="158"/>
      <c r="J1274" s="32"/>
      <c r="K1274" s="32"/>
      <c r="L1274" s="158"/>
      <c r="M1274" s="32"/>
      <c r="N1274" s="32"/>
      <c r="O1274" s="158"/>
      <c r="P1274" s="32"/>
      <c r="Q1274" s="466"/>
      <c r="R1274" s="257"/>
      <c r="S1274" s="257"/>
      <c r="T1274" s="257"/>
      <c r="U1274" s="257"/>
      <c r="V1274" s="257"/>
      <c r="W1274" s="257"/>
      <c r="X1274" s="257"/>
      <c r="Y1274" s="257"/>
      <c r="Z1274" s="257"/>
      <c r="AA1274" s="257"/>
      <c r="AB1274" s="257"/>
      <c r="AC1274" s="257"/>
    </row>
    <row r="1275">
      <c r="A1275" s="464"/>
      <c r="B1275" s="257"/>
      <c r="C1275" s="257"/>
      <c r="D1275" s="257"/>
      <c r="E1275" s="257"/>
      <c r="F1275" s="158"/>
      <c r="G1275" s="32"/>
      <c r="H1275" s="32"/>
      <c r="I1275" s="158"/>
      <c r="J1275" s="32"/>
      <c r="K1275" s="32"/>
      <c r="L1275" s="158"/>
      <c r="M1275" s="32"/>
      <c r="N1275" s="32"/>
      <c r="O1275" s="158"/>
      <c r="P1275" s="32"/>
      <c r="Q1275" s="466"/>
      <c r="R1275" s="257"/>
      <c r="S1275" s="257"/>
      <c r="T1275" s="257"/>
      <c r="U1275" s="257"/>
      <c r="V1275" s="257"/>
      <c r="W1275" s="257"/>
      <c r="X1275" s="257"/>
      <c r="Y1275" s="257"/>
      <c r="Z1275" s="257"/>
      <c r="AA1275" s="257"/>
      <c r="AB1275" s="257"/>
      <c r="AC1275" s="257"/>
    </row>
    <row r="1276">
      <c r="A1276" s="464"/>
      <c r="B1276" s="257"/>
      <c r="C1276" s="257"/>
      <c r="D1276" s="257"/>
      <c r="E1276" s="257"/>
      <c r="F1276" s="158"/>
      <c r="G1276" s="32"/>
      <c r="H1276" s="32"/>
      <c r="I1276" s="158"/>
      <c r="J1276" s="32"/>
      <c r="K1276" s="32"/>
      <c r="L1276" s="158"/>
      <c r="M1276" s="32"/>
      <c r="N1276" s="32"/>
      <c r="O1276" s="158"/>
      <c r="P1276" s="32"/>
      <c r="Q1276" s="466"/>
      <c r="R1276" s="257"/>
      <c r="S1276" s="257"/>
      <c r="T1276" s="257"/>
      <c r="U1276" s="257"/>
      <c r="V1276" s="257"/>
      <c r="W1276" s="257"/>
      <c r="X1276" s="257"/>
      <c r="Y1276" s="257"/>
      <c r="Z1276" s="257"/>
      <c r="AA1276" s="257"/>
      <c r="AB1276" s="257"/>
      <c r="AC1276" s="257"/>
    </row>
    <row r="1277">
      <c r="A1277" s="464"/>
      <c r="B1277" s="257"/>
      <c r="C1277" s="257"/>
      <c r="D1277" s="257"/>
      <c r="E1277" s="257"/>
      <c r="F1277" s="158"/>
      <c r="G1277" s="32"/>
      <c r="H1277" s="32"/>
      <c r="I1277" s="158"/>
      <c r="J1277" s="32"/>
      <c r="K1277" s="32"/>
      <c r="L1277" s="158"/>
      <c r="M1277" s="32"/>
      <c r="N1277" s="32"/>
      <c r="O1277" s="158"/>
      <c r="P1277" s="32"/>
      <c r="Q1277" s="466"/>
      <c r="R1277" s="257"/>
      <c r="S1277" s="257"/>
      <c r="T1277" s="257"/>
      <c r="U1277" s="257"/>
      <c r="V1277" s="257"/>
      <c r="W1277" s="257"/>
      <c r="X1277" s="257"/>
      <c r="Y1277" s="257"/>
      <c r="Z1277" s="257"/>
      <c r="AA1277" s="257"/>
      <c r="AB1277" s="257"/>
      <c r="AC1277" s="257"/>
    </row>
    <row r="1278">
      <c r="A1278" s="464"/>
      <c r="B1278" s="257"/>
      <c r="C1278" s="257"/>
      <c r="D1278" s="257"/>
      <c r="E1278" s="257"/>
      <c r="F1278" s="158"/>
      <c r="G1278" s="32"/>
      <c r="H1278" s="32"/>
      <c r="I1278" s="158"/>
      <c r="J1278" s="32"/>
      <c r="K1278" s="32"/>
      <c r="L1278" s="158"/>
      <c r="M1278" s="32"/>
      <c r="N1278" s="32"/>
      <c r="O1278" s="158"/>
      <c r="P1278" s="32"/>
      <c r="Q1278" s="466"/>
      <c r="R1278" s="257"/>
      <c r="S1278" s="257"/>
      <c r="T1278" s="257"/>
      <c r="U1278" s="257"/>
      <c r="V1278" s="257"/>
      <c r="W1278" s="257"/>
      <c r="X1278" s="257"/>
      <c r="Y1278" s="257"/>
      <c r="Z1278" s="257"/>
      <c r="AA1278" s="257"/>
      <c r="AB1278" s="257"/>
      <c r="AC1278" s="257"/>
    </row>
    <row r="1279">
      <c r="A1279" s="464"/>
      <c r="B1279" s="257"/>
      <c r="C1279" s="257"/>
      <c r="D1279" s="257"/>
      <c r="E1279" s="257"/>
      <c r="F1279" s="158"/>
      <c r="G1279" s="32"/>
      <c r="H1279" s="32"/>
      <c r="I1279" s="158"/>
      <c r="J1279" s="32"/>
      <c r="K1279" s="32"/>
      <c r="L1279" s="158"/>
      <c r="M1279" s="32"/>
      <c r="N1279" s="32"/>
      <c r="O1279" s="158"/>
      <c r="P1279" s="32"/>
      <c r="Q1279" s="466"/>
      <c r="R1279" s="257"/>
      <c r="S1279" s="257"/>
      <c r="T1279" s="257"/>
      <c r="U1279" s="257"/>
      <c r="V1279" s="257"/>
      <c r="W1279" s="257"/>
      <c r="X1279" s="257"/>
      <c r="Y1279" s="257"/>
      <c r="Z1279" s="257"/>
      <c r="AA1279" s="257"/>
      <c r="AB1279" s="257"/>
      <c r="AC1279" s="257"/>
    </row>
    <row r="1280">
      <c r="A1280" s="464"/>
      <c r="B1280" s="257"/>
      <c r="C1280" s="257"/>
      <c r="D1280" s="257"/>
      <c r="E1280" s="257"/>
      <c r="F1280" s="158"/>
      <c r="G1280" s="32"/>
      <c r="H1280" s="32"/>
      <c r="I1280" s="158"/>
      <c r="J1280" s="32"/>
      <c r="K1280" s="32"/>
      <c r="L1280" s="158"/>
      <c r="M1280" s="32"/>
      <c r="N1280" s="32"/>
      <c r="O1280" s="158"/>
      <c r="P1280" s="32"/>
      <c r="Q1280" s="466"/>
      <c r="R1280" s="257"/>
      <c r="S1280" s="257"/>
      <c r="T1280" s="257"/>
      <c r="U1280" s="257"/>
      <c r="V1280" s="257"/>
      <c r="W1280" s="257"/>
      <c r="X1280" s="257"/>
      <c r="Y1280" s="257"/>
      <c r="Z1280" s="257"/>
      <c r="AA1280" s="257"/>
      <c r="AB1280" s="257"/>
      <c r="AC1280" s="257"/>
    </row>
    <row r="1281">
      <c r="A1281" s="464"/>
      <c r="B1281" s="257"/>
      <c r="C1281" s="257"/>
      <c r="D1281" s="257"/>
      <c r="E1281" s="257"/>
      <c r="F1281" s="158"/>
      <c r="G1281" s="32"/>
      <c r="H1281" s="32"/>
      <c r="I1281" s="158"/>
      <c r="J1281" s="32"/>
      <c r="K1281" s="32"/>
      <c r="L1281" s="158"/>
      <c r="M1281" s="32"/>
      <c r="N1281" s="32"/>
      <c r="O1281" s="158"/>
      <c r="P1281" s="32"/>
      <c r="Q1281" s="466"/>
      <c r="R1281" s="257"/>
      <c r="S1281" s="257"/>
      <c r="T1281" s="257"/>
      <c r="U1281" s="257"/>
      <c r="V1281" s="257"/>
      <c r="W1281" s="257"/>
      <c r="X1281" s="257"/>
      <c r="Y1281" s="257"/>
      <c r="Z1281" s="257"/>
      <c r="AA1281" s="257"/>
      <c r="AB1281" s="257"/>
      <c r="AC1281" s="257"/>
    </row>
    <row r="1282">
      <c r="A1282" s="464"/>
      <c r="B1282" s="257"/>
      <c r="C1282" s="257"/>
      <c r="D1282" s="257"/>
      <c r="E1282" s="257"/>
      <c r="F1282" s="158"/>
      <c r="G1282" s="32"/>
      <c r="H1282" s="32"/>
      <c r="I1282" s="158"/>
      <c r="J1282" s="32"/>
      <c r="K1282" s="32"/>
      <c r="L1282" s="158"/>
      <c r="M1282" s="32"/>
      <c r="N1282" s="32"/>
      <c r="O1282" s="158"/>
      <c r="P1282" s="32"/>
      <c r="Q1282" s="466"/>
      <c r="R1282" s="257"/>
      <c r="S1282" s="257"/>
      <c r="T1282" s="257"/>
      <c r="U1282" s="257"/>
      <c r="V1282" s="257"/>
      <c r="W1282" s="257"/>
      <c r="X1282" s="257"/>
      <c r="Y1282" s="257"/>
      <c r="Z1282" s="257"/>
      <c r="AA1282" s="257"/>
      <c r="AB1282" s="257"/>
      <c r="AC1282" s="257"/>
    </row>
    <row r="1283">
      <c r="A1283" s="464"/>
      <c r="B1283" s="257"/>
      <c r="C1283" s="257"/>
      <c r="D1283" s="257"/>
      <c r="E1283" s="257"/>
      <c r="F1283" s="158"/>
      <c r="G1283" s="32"/>
      <c r="H1283" s="32"/>
      <c r="I1283" s="158"/>
      <c r="J1283" s="32"/>
      <c r="K1283" s="32"/>
      <c r="L1283" s="158"/>
      <c r="M1283" s="32"/>
      <c r="N1283" s="32"/>
      <c r="O1283" s="158"/>
      <c r="P1283" s="32"/>
      <c r="Q1283" s="466"/>
      <c r="R1283" s="257"/>
      <c r="S1283" s="257"/>
      <c r="T1283" s="257"/>
      <c r="U1283" s="257"/>
      <c r="V1283" s="257"/>
      <c r="W1283" s="257"/>
      <c r="X1283" s="257"/>
      <c r="Y1283" s="257"/>
      <c r="Z1283" s="257"/>
      <c r="AA1283" s="257"/>
      <c r="AB1283" s="257"/>
      <c r="AC1283" s="257"/>
    </row>
    <row r="1284">
      <c r="A1284" s="464"/>
      <c r="B1284" s="257"/>
      <c r="C1284" s="257"/>
      <c r="D1284" s="257"/>
      <c r="E1284" s="257"/>
      <c r="F1284" s="158"/>
      <c r="G1284" s="32"/>
      <c r="H1284" s="32"/>
      <c r="I1284" s="158"/>
      <c r="J1284" s="32"/>
      <c r="K1284" s="32"/>
      <c r="L1284" s="158"/>
      <c r="M1284" s="32"/>
      <c r="N1284" s="32"/>
      <c r="O1284" s="158"/>
      <c r="P1284" s="32"/>
      <c r="Q1284" s="466"/>
      <c r="R1284" s="257"/>
      <c r="S1284" s="257"/>
      <c r="T1284" s="257"/>
      <c r="U1284" s="257"/>
      <c r="V1284" s="257"/>
      <c r="W1284" s="257"/>
      <c r="X1284" s="257"/>
      <c r="Y1284" s="257"/>
      <c r="Z1284" s="257"/>
      <c r="AA1284" s="257"/>
      <c r="AB1284" s="257"/>
      <c r="AC1284" s="257"/>
    </row>
    <row r="1285">
      <c r="A1285" s="464"/>
      <c r="B1285" s="257"/>
      <c r="C1285" s="257"/>
      <c r="D1285" s="257"/>
      <c r="E1285" s="257"/>
      <c r="F1285" s="158"/>
      <c r="G1285" s="32"/>
      <c r="H1285" s="32"/>
      <c r="I1285" s="158"/>
      <c r="J1285" s="32"/>
      <c r="K1285" s="32"/>
      <c r="L1285" s="158"/>
      <c r="M1285" s="32"/>
      <c r="N1285" s="32"/>
      <c r="O1285" s="158"/>
      <c r="P1285" s="32"/>
      <c r="Q1285" s="466"/>
      <c r="R1285" s="257"/>
      <c r="S1285" s="257"/>
      <c r="T1285" s="257"/>
      <c r="U1285" s="257"/>
      <c r="V1285" s="257"/>
      <c r="W1285" s="257"/>
      <c r="X1285" s="257"/>
      <c r="Y1285" s="257"/>
      <c r="Z1285" s="257"/>
      <c r="AA1285" s="257"/>
      <c r="AB1285" s="257"/>
      <c r="AC1285" s="257"/>
    </row>
    <row r="1286">
      <c r="A1286" s="464"/>
      <c r="B1286" s="257"/>
      <c r="C1286" s="257"/>
      <c r="D1286" s="257"/>
      <c r="E1286" s="257"/>
      <c r="F1286" s="158"/>
      <c r="G1286" s="32"/>
      <c r="H1286" s="32"/>
      <c r="I1286" s="158"/>
      <c r="J1286" s="32"/>
      <c r="K1286" s="32"/>
      <c r="L1286" s="158"/>
      <c r="M1286" s="32"/>
      <c r="N1286" s="32"/>
      <c r="O1286" s="158"/>
      <c r="P1286" s="32"/>
      <c r="Q1286" s="466"/>
      <c r="R1286" s="257"/>
      <c r="S1286" s="257"/>
      <c r="T1286" s="257"/>
      <c r="U1286" s="257"/>
      <c r="V1286" s="257"/>
      <c r="W1286" s="257"/>
      <c r="X1286" s="257"/>
      <c r="Y1286" s="257"/>
      <c r="Z1286" s="257"/>
      <c r="AA1286" s="257"/>
      <c r="AB1286" s="257"/>
      <c r="AC1286" s="257"/>
    </row>
    <row r="1287">
      <c r="A1287" s="464"/>
      <c r="B1287" s="257"/>
      <c r="C1287" s="257"/>
      <c r="D1287" s="257"/>
      <c r="E1287" s="257"/>
      <c r="F1287" s="158"/>
      <c r="G1287" s="32"/>
      <c r="H1287" s="32"/>
      <c r="I1287" s="158"/>
      <c r="J1287" s="32"/>
      <c r="K1287" s="32"/>
      <c r="L1287" s="158"/>
      <c r="M1287" s="32"/>
      <c r="N1287" s="32"/>
      <c r="O1287" s="158"/>
      <c r="P1287" s="32"/>
      <c r="Q1287" s="466"/>
      <c r="R1287" s="257"/>
      <c r="S1287" s="257"/>
      <c r="T1287" s="257"/>
      <c r="U1287" s="257"/>
      <c r="V1287" s="257"/>
      <c r="W1287" s="257"/>
      <c r="X1287" s="257"/>
      <c r="Y1287" s="257"/>
      <c r="Z1287" s="257"/>
      <c r="AA1287" s="257"/>
      <c r="AB1287" s="257"/>
      <c r="AC1287" s="257"/>
    </row>
    <row r="1288">
      <c r="A1288" s="464"/>
      <c r="B1288" s="257"/>
      <c r="C1288" s="257"/>
      <c r="D1288" s="257"/>
      <c r="E1288" s="257"/>
      <c r="F1288" s="158"/>
      <c r="G1288" s="32"/>
      <c r="H1288" s="32"/>
      <c r="I1288" s="158"/>
      <c r="J1288" s="32"/>
      <c r="K1288" s="32"/>
      <c r="L1288" s="158"/>
      <c r="M1288" s="32"/>
      <c r="N1288" s="32"/>
      <c r="O1288" s="158"/>
      <c r="P1288" s="32"/>
      <c r="Q1288" s="466"/>
      <c r="R1288" s="257"/>
      <c r="S1288" s="257"/>
      <c r="T1288" s="257"/>
      <c r="U1288" s="257"/>
      <c r="V1288" s="257"/>
      <c r="W1288" s="257"/>
      <c r="X1288" s="257"/>
      <c r="Y1288" s="257"/>
      <c r="Z1288" s="257"/>
      <c r="AA1288" s="257"/>
      <c r="AB1288" s="257"/>
      <c r="AC1288" s="257"/>
    </row>
    <row r="1289">
      <c r="A1289" s="464"/>
      <c r="B1289" s="257"/>
      <c r="C1289" s="257"/>
      <c r="D1289" s="257"/>
      <c r="E1289" s="257"/>
      <c r="F1289" s="158"/>
      <c r="G1289" s="32"/>
      <c r="H1289" s="32"/>
      <c r="I1289" s="158"/>
      <c r="J1289" s="32"/>
      <c r="K1289" s="32"/>
      <c r="L1289" s="158"/>
      <c r="M1289" s="32"/>
      <c r="N1289" s="32"/>
      <c r="O1289" s="158"/>
      <c r="P1289" s="32"/>
      <c r="Q1289" s="466"/>
      <c r="R1289" s="257"/>
      <c r="S1289" s="257"/>
      <c r="T1289" s="257"/>
      <c r="U1289" s="257"/>
      <c r="V1289" s="257"/>
      <c r="W1289" s="257"/>
      <c r="X1289" s="257"/>
      <c r="Y1289" s="257"/>
      <c r="Z1289" s="257"/>
      <c r="AA1289" s="257"/>
      <c r="AB1289" s="257"/>
      <c r="AC1289" s="257"/>
    </row>
    <row r="1290">
      <c r="A1290" s="464"/>
      <c r="B1290" s="257"/>
      <c r="C1290" s="257"/>
      <c r="D1290" s="257"/>
      <c r="E1290" s="257"/>
      <c r="F1290" s="158"/>
      <c r="G1290" s="32"/>
      <c r="H1290" s="32"/>
      <c r="I1290" s="158"/>
      <c r="J1290" s="32"/>
      <c r="K1290" s="32"/>
      <c r="L1290" s="158"/>
      <c r="M1290" s="32"/>
      <c r="N1290" s="32"/>
      <c r="O1290" s="158"/>
      <c r="P1290" s="32"/>
      <c r="Q1290" s="466"/>
      <c r="R1290" s="257"/>
      <c r="S1290" s="257"/>
      <c r="T1290" s="257"/>
      <c r="U1290" s="257"/>
      <c r="V1290" s="257"/>
      <c r="W1290" s="257"/>
      <c r="X1290" s="257"/>
      <c r="Y1290" s="257"/>
      <c r="Z1290" s="257"/>
      <c r="AA1290" s="257"/>
      <c r="AB1290" s="257"/>
      <c r="AC1290" s="257"/>
    </row>
    <row r="1291">
      <c r="A1291" s="464"/>
      <c r="B1291" s="257"/>
      <c r="C1291" s="257"/>
      <c r="D1291" s="257"/>
      <c r="E1291" s="257"/>
      <c r="F1291" s="158"/>
      <c r="G1291" s="32"/>
      <c r="H1291" s="32"/>
      <c r="I1291" s="158"/>
      <c r="J1291" s="32"/>
      <c r="K1291" s="32"/>
      <c r="L1291" s="158"/>
      <c r="M1291" s="32"/>
      <c r="N1291" s="32"/>
      <c r="O1291" s="158"/>
      <c r="P1291" s="32"/>
      <c r="Q1291" s="466"/>
      <c r="R1291" s="257"/>
      <c r="S1291" s="257"/>
      <c r="T1291" s="257"/>
      <c r="U1291" s="257"/>
      <c r="V1291" s="257"/>
      <c r="W1291" s="257"/>
      <c r="X1291" s="257"/>
      <c r="Y1291" s="257"/>
      <c r="Z1291" s="257"/>
      <c r="AA1291" s="257"/>
      <c r="AB1291" s="257"/>
      <c r="AC1291" s="257"/>
    </row>
    <row r="1292">
      <c r="A1292" s="464"/>
      <c r="B1292" s="257"/>
      <c r="C1292" s="257"/>
      <c r="D1292" s="257"/>
      <c r="E1292" s="257"/>
      <c r="F1292" s="158"/>
      <c r="G1292" s="32"/>
      <c r="H1292" s="32"/>
      <c r="I1292" s="158"/>
      <c r="J1292" s="32"/>
      <c r="K1292" s="32"/>
      <c r="L1292" s="158"/>
      <c r="M1292" s="32"/>
      <c r="N1292" s="32"/>
      <c r="O1292" s="158"/>
      <c r="P1292" s="32"/>
      <c r="Q1292" s="466"/>
      <c r="R1292" s="257"/>
      <c r="S1292" s="257"/>
      <c r="T1292" s="257"/>
      <c r="U1292" s="257"/>
      <c r="V1292" s="257"/>
      <c r="W1292" s="257"/>
      <c r="X1292" s="257"/>
      <c r="Y1292" s="257"/>
      <c r="Z1292" s="257"/>
      <c r="AA1292" s="257"/>
      <c r="AB1292" s="257"/>
      <c r="AC1292" s="257"/>
    </row>
    <row r="1293">
      <c r="A1293" s="464"/>
      <c r="B1293" s="257"/>
      <c r="C1293" s="257"/>
      <c r="D1293" s="257"/>
      <c r="E1293" s="257"/>
      <c r="F1293" s="158"/>
      <c r="G1293" s="32"/>
      <c r="H1293" s="32"/>
      <c r="I1293" s="158"/>
      <c r="J1293" s="32"/>
      <c r="K1293" s="32"/>
      <c r="L1293" s="158"/>
      <c r="M1293" s="32"/>
      <c r="N1293" s="32"/>
      <c r="O1293" s="158"/>
      <c r="P1293" s="32"/>
      <c r="Q1293" s="466"/>
      <c r="R1293" s="257"/>
      <c r="S1293" s="257"/>
      <c r="T1293" s="257"/>
      <c r="U1293" s="257"/>
      <c r="V1293" s="257"/>
      <c r="W1293" s="257"/>
      <c r="X1293" s="257"/>
      <c r="Y1293" s="257"/>
      <c r="Z1293" s="257"/>
      <c r="AA1293" s="257"/>
      <c r="AB1293" s="257"/>
      <c r="AC1293" s="257"/>
    </row>
    <row r="1294">
      <c r="A1294" s="464"/>
      <c r="B1294" s="257"/>
      <c r="C1294" s="257"/>
      <c r="D1294" s="257"/>
      <c r="E1294" s="257"/>
      <c r="F1294" s="158"/>
      <c r="G1294" s="32"/>
      <c r="H1294" s="32"/>
      <c r="I1294" s="158"/>
      <c r="J1294" s="32"/>
      <c r="K1294" s="32"/>
      <c r="L1294" s="158"/>
      <c r="M1294" s="32"/>
      <c r="N1294" s="32"/>
      <c r="O1294" s="158"/>
      <c r="P1294" s="32"/>
      <c r="Q1294" s="466"/>
      <c r="R1294" s="257"/>
      <c r="S1294" s="257"/>
      <c r="T1294" s="257"/>
      <c r="U1294" s="257"/>
      <c r="V1294" s="257"/>
      <c r="W1294" s="257"/>
      <c r="X1294" s="257"/>
      <c r="Y1294" s="257"/>
      <c r="Z1294" s="257"/>
      <c r="AA1294" s="257"/>
      <c r="AB1294" s="257"/>
      <c r="AC1294" s="257"/>
    </row>
    <row r="1295">
      <c r="A1295" s="464"/>
      <c r="B1295" s="257"/>
      <c r="C1295" s="257"/>
      <c r="D1295" s="257"/>
      <c r="E1295" s="257"/>
      <c r="F1295" s="158"/>
      <c r="G1295" s="32"/>
      <c r="H1295" s="32"/>
      <c r="I1295" s="158"/>
      <c r="J1295" s="32"/>
      <c r="K1295" s="32"/>
      <c r="L1295" s="158"/>
      <c r="M1295" s="32"/>
      <c r="N1295" s="32"/>
      <c r="O1295" s="158"/>
      <c r="P1295" s="32"/>
      <c r="Q1295" s="466"/>
      <c r="R1295" s="257"/>
      <c r="S1295" s="257"/>
      <c r="T1295" s="257"/>
      <c r="U1295" s="257"/>
      <c r="V1295" s="257"/>
      <c r="W1295" s="257"/>
      <c r="X1295" s="257"/>
      <c r="Y1295" s="257"/>
      <c r="Z1295" s="257"/>
      <c r="AA1295" s="257"/>
      <c r="AB1295" s="257"/>
      <c r="AC1295" s="257"/>
    </row>
    <row r="1296">
      <c r="A1296" s="464"/>
      <c r="B1296" s="257"/>
      <c r="C1296" s="257"/>
      <c r="D1296" s="257"/>
      <c r="E1296" s="257"/>
      <c r="F1296" s="158"/>
      <c r="G1296" s="32"/>
      <c r="H1296" s="32"/>
      <c r="I1296" s="158"/>
      <c r="J1296" s="32"/>
      <c r="K1296" s="32"/>
      <c r="L1296" s="158"/>
      <c r="M1296" s="32"/>
      <c r="N1296" s="32"/>
      <c r="O1296" s="158"/>
      <c r="P1296" s="32"/>
      <c r="Q1296" s="466"/>
      <c r="R1296" s="257"/>
      <c r="S1296" s="257"/>
      <c r="T1296" s="257"/>
      <c r="U1296" s="257"/>
      <c r="V1296" s="257"/>
      <c r="W1296" s="257"/>
      <c r="X1296" s="257"/>
      <c r="Y1296" s="257"/>
      <c r="Z1296" s="257"/>
      <c r="AA1296" s="257"/>
      <c r="AB1296" s="257"/>
      <c r="AC1296" s="257"/>
    </row>
    <row r="1297">
      <c r="A1297" s="464"/>
      <c r="B1297" s="257"/>
      <c r="C1297" s="257"/>
      <c r="D1297" s="257"/>
      <c r="E1297" s="257"/>
      <c r="F1297" s="158"/>
      <c r="G1297" s="32"/>
      <c r="H1297" s="32"/>
      <c r="I1297" s="158"/>
      <c r="J1297" s="32"/>
      <c r="K1297" s="32"/>
      <c r="L1297" s="158"/>
      <c r="M1297" s="32"/>
      <c r="N1297" s="32"/>
      <c r="O1297" s="158"/>
      <c r="P1297" s="32"/>
      <c r="Q1297" s="466"/>
      <c r="R1297" s="257"/>
      <c r="S1297" s="257"/>
      <c r="T1297" s="257"/>
      <c r="U1297" s="257"/>
      <c r="V1297" s="257"/>
      <c r="W1297" s="257"/>
      <c r="X1297" s="257"/>
      <c r="Y1297" s="257"/>
      <c r="Z1297" s="257"/>
      <c r="AA1297" s="257"/>
      <c r="AB1297" s="257"/>
      <c r="AC1297" s="257"/>
    </row>
    <row r="1298">
      <c r="A1298" s="464"/>
      <c r="B1298" s="257"/>
      <c r="C1298" s="257"/>
      <c r="D1298" s="257"/>
      <c r="E1298" s="257"/>
      <c r="F1298" s="158"/>
      <c r="G1298" s="32"/>
      <c r="H1298" s="32"/>
      <c r="I1298" s="158"/>
      <c r="J1298" s="32"/>
      <c r="K1298" s="32"/>
      <c r="L1298" s="158"/>
      <c r="M1298" s="32"/>
      <c r="N1298" s="32"/>
      <c r="O1298" s="158"/>
      <c r="P1298" s="32"/>
      <c r="Q1298" s="466"/>
      <c r="R1298" s="257"/>
      <c r="S1298" s="257"/>
      <c r="T1298" s="257"/>
      <c r="U1298" s="257"/>
      <c r="V1298" s="257"/>
      <c r="W1298" s="257"/>
      <c r="X1298" s="257"/>
      <c r="Y1298" s="257"/>
      <c r="Z1298" s="257"/>
      <c r="AA1298" s="257"/>
      <c r="AB1298" s="257"/>
      <c r="AC1298" s="257"/>
    </row>
    <row r="1299">
      <c r="A1299" s="464"/>
      <c r="B1299" s="257"/>
      <c r="C1299" s="257"/>
      <c r="D1299" s="257"/>
      <c r="E1299" s="257"/>
      <c r="F1299" s="158"/>
      <c r="G1299" s="32"/>
      <c r="H1299" s="32"/>
      <c r="I1299" s="158"/>
      <c r="J1299" s="32"/>
      <c r="K1299" s="32"/>
      <c r="L1299" s="158"/>
      <c r="M1299" s="32"/>
      <c r="N1299" s="32"/>
      <c r="O1299" s="158"/>
      <c r="P1299" s="32"/>
      <c r="Q1299" s="466"/>
      <c r="R1299" s="257"/>
      <c r="S1299" s="257"/>
      <c r="T1299" s="257"/>
      <c r="U1299" s="257"/>
      <c r="V1299" s="257"/>
      <c r="W1299" s="257"/>
      <c r="X1299" s="257"/>
      <c r="Y1299" s="257"/>
      <c r="Z1299" s="257"/>
      <c r="AA1299" s="257"/>
      <c r="AB1299" s="257"/>
      <c r="AC1299" s="257"/>
    </row>
    <row r="1300">
      <c r="A1300" s="464"/>
      <c r="B1300" s="257"/>
      <c r="C1300" s="257"/>
      <c r="D1300" s="257"/>
      <c r="E1300" s="257"/>
      <c r="F1300" s="158"/>
      <c r="G1300" s="32"/>
      <c r="H1300" s="32"/>
      <c r="I1300" s="158"/>
      <c r="J1300" s="32"/>
      <c r="K1300" s="32"/>
      <c r="L1300" s="158"/>
      <c r="M1300" s="32"/>
      <c r="N1300" s="32"/>
      <c r="O1300" s="158"/>
      <c r="P1300" s="32"/>
      <c r="Q1300" s="466"/>
      <c r="R1300" s="257"/>
      <c r="S1300" s="257"/>
      <c r="T1300" s="257"/>
      <c r="U1300" s="257"/>
      <c r="V1300" s="257"/>
      <c r="W1300" s="257"/>
      <c r="X1300" s="257"/>
      <c r="Y1300" s="257"/>
      <c r="Z1300" s="257"/>
      <c r="AA1300" s="257"/>
      <c r="AB1300" s="257"/>
      <c r="AC1300" s="257"/>
    </row>
    <row r="1301">
      <c r="A1301" s="464"/>
      <c r="B1301" s="257"/>
      <c r="C1301" s="257"/>
      <c r="D1301" s="257"/>
      <c r="E1301" s="257"/>
      <c r="F1301" s="158"/>
      <c r="G1301" s="32"/>
      <c r="H1301" s="32"/>
      <c r="I1301" s="158"/>
      <c r="J1301" s="32"/>
      <c r="K1301" s="32"/>
      <c r="L1301" s="158"/>
      <c r="M1301" s="32"/>
      <c r="N1301" s="32"/>
      <c r="O1301" s="158"/>
      <c r="P1301" s="32"/>
      <c r="Q1301" s="466"/>
      <c r="R1301" s="257"/>
      <c r="S1301" s="257"/>
      <c r="T1301" s="257"/>
      <c r="U1301" s="257"/>
      <c r="V1301" s="257"/>
      <c r="W1301" s="257"/>
      <c r="X1301" s="257"/>
      <c r="Y1301" s="257"/>
      <c r="Z1301" s="257"/>
      <c r="AA1301" s="257"/>
      <c r="AB1301" s="257"/>
      <c r="AC1301" s="257"/>
    </row>
    <row r="1302">
      <c r="A1302" s="464"/>
      <c r="B1302" s="257"/>
      <c r="C1302" s="257"/>
      <c r="D1302" s="257"/>
      <c r="E1302" s="257"/>
      <c r="F1302" s="158"/>
      <c r="G1302" s="32"/>
      <c r="H1302" s="32"/>
      <c r="I1302" s="158"/>
      <c r="J1302" s="32"/>
      <c r="K1302" s="32"/>
      <c r="L1302" s="158"/>
      <c r="M1302" s="32"/>
      <c r="N1302" s="32"/>
      <c r="O1302" s="158"/>
      <c r="P1302" s="32"/>
      <c r="Q1302" s="466"/>
      <c r="R1302" s="257"/>
      <c r="S1302" s="257"/>
      <c r="T1302" s="257"/>
      <c r="U1302" s="257"/>
      <c r="V1302" s="257"/>
      <c r="W1302" s="257"/>
      <c r="X1302" s="257"/>
      <c r="Y1302" s="257"/>
      <c r="Z1302" s="257"/>
      <c r="AA1302" s="257"/>
      <c r="AB1302" s="257"/>
      <c r="AC1302" s="257"/>
    </row>
    <row r="1303">
      <c r="A1303" s="464"/>
      <c r="B1303" s="257"/>
      <c r="C1303" s="257"/>
      <c r="D1303" s="257"/>
      <c r="E1303" s="257"/>
      <c r="F1303" s="158"/>
      <c r="G1303" s="32"/>
      <c r="H1303" s="32"/>
      <c r="I1303" s="158"/>
      <c r="J1303" s="32"/>
      <c r="K1303" s="32"/>
      <c r="L1303" s="158"/>
      <c r="M1303" s="32"/>
      <c r="N1303" s="32"/>
      <c r="O1303" s="158"/>
      <c r="P1303" s="32"/>
      <c r="Q1303" s="466"/>
      <c r="R1303" s="257"/>
      <c r="S1303" s="257"/>
      <c r="T1303" s="257"/>
      <c r="U1303" s="257"/>
      <c r="V1303" s="257"/>
      <c r="W1303" s="257"/>
      <c r="X1303" s="257"/>
      <c r="Y1303" s="257"/>
      <c r="Z1303" s="257"/>
      <c r="AA1303" s="257"/>
      <c r="AB1303" s="257"/>
      <c r="AC1303" s="257"/>
    </row>
    <row r="1304">
      <c r="A1304" s="464"/>
      <c r="B1304" s="257"/>
      <c r="C1304" s="257"/>
      <c r="D1304" s="257"/>
      <c r="E1304" s="257"/>
      <c r="F1304" s="158"/>
      <c r="G1304" s="32"/>
      <c r="H1304" s="32"/>
      <c r="I1304" s="158"/>
      <c r="J1304" s="32"/>
      <c r="K1304" s="32"/>
      <c r="L1304" s="158"/>
      <c r="M1304" s="32"/>
      <c r="N1304" s="32"/>
      <c r="O1304" s="158"/>
      <c r="P1304" s="32"/>
      <c r="Q1304" s="466"/>
      <c r="R1304" s="257"/>
      <c r="S1304" s="257"/>
      <c r="T1304" s="257"/>
      <c r="U1304" s="257"/>
      <c r="V1304" s="257"/>
      <c r="W1304" s="257"/>
      <c r="X1304" s="257"/>
      <c r="Y1304" s="257"/>
      <c r="Z1304" s="257"/>
      <c r="AA1304" s="257"/>
      <c r="AB1304" s="257"/>
      <c r="AC1304" s="257"/>
    </row>
    <row r="1305">
      <c r="A1305" s="464"/>
      <c r="B1305" s="257"/>
      <c r="C1305" s="257"/>
      <c r="D1305" s="257"/>
      <c r="E1305" s="257"/>
      <c r="F1305" s="158"/>
      <c r="G1305" s="32"/>
      <c r="H1305" s="32"/>
      <c r="I1305" s="158"/>
      <c r="J1305" s="32"/>
      <c r="K1305" s="32"/>
      <c r="L1305" s="158"/>
      <c r="M1305" s="32"/>
      <c r="N1305" s="32"/>
      <c r="O1305" s="158"/>
      <c r="P1305" s="32"/>
      <c r="Q1305" s="466"/>
      <c r="R1305" s="257"/>
      <c r="S1305" s="257"/>
      <c r="T1305" s="257"/>
      <c r="U1305" s="257"/>
      <c r="V1305" s="257"/>
      <c r="W1305" s="257"/>
      <c r="X1305" s="257"/>
      <c r="Y1305" s="257"/>
      <c r="Z1305" s="257"/>
      <c r="AA1305" s="257"/>
      <c r="AB1305" s="257"/>
      <c r="AC1305" s="257"/>
    </row>
    <row r="1306">
      <c r="A1306" s="464"/>
      <c r="B1306" s="257"/>
      <c r="C1306" s="257"/>
      <c r="D1306" s="257"/>
      <c r="E1306" s="257"/>
      <c r="F1306" s="158"/>
      <c r="G1306" s="32"/>
      <c r="H1306" s="32"/>
      <c r="I1306" s="158"/>
      <c r="J1306" s="32"/>
      <c r="K1306" s="32"/>
      <c r="L1306" s="158"/>
      <c r="M1306" s="32"/>
      <c r="N1306" s="32"/>
      <c r="O1306" s="158"/>
      <c r="P1306" s="32"/>
      <c r="Q1306" s="466"/>
      <c r="R1306" s="257"/>
      <c r="S1306" s="257"/>
      <c r="T1306" s="257"/>
      <c r="U1306" s="257"/>
      <c r="V1306" s="257"/>
      <c r="W1306" s="257"/>
      <c r="X1306" s="257"/>
      <c r="Y1306" s="257"/>
      <c r="Z1306" s="257"/>
      <c r="AA1306" s="257"/>
      <c r="AB1306" s="257"/>
      <c r="AC1306" s="257"/>
    </row>
    <row r="1307">
      <c r="A1307" s="464"/>
      <c r="B1307" s="257"/>
      <c r="C1307" s="257"/>
      <c r="D1307" s="257"/>
      <c r="E1307" s="257"/>
      <c r="F1307" s="158"/>
      <c r="G1307" s="32"/>
      <c r="H1307" s="32"/>
      <c r="I1307" s="158"/>
      <c r="J1307" s="32"/>
      <c r="K1307" s="32"/>
      <c r="L1307" s="158"/>
      <c r="M1307" s="32"/>
      <c r="N1307" s="32"/>
      <c r="O1307" s="158"/>
      <c r="P1307" s="32"/>
      <c r="Q1307" s="466"/>
      <c r="R1307" s="257"/>
      <c r="S1307" s="257"/>
      <c r="T1307" s="257"/>
      <c r="U1307" s="257"/>
      <c r="V1307" s="257"/>
      <c r="W1307" s="257"/>
      <c r="X1307" s="257"/>
      <c r="Y1307" s="257"/>
      <c r="Z1307" s="257"/>
      <c r="AA1307" s="257"/>
      <c r="AB1307" s="257"/>
      <c r="AC1307" s="257"/>
    </row>
    <row r="1308">
      <c r="A1308" s="464"/>
      <c r="B1308" s="257"/>
      <c r="C1308" s="257"/>
      <c r="D1308" s="257"/>
      <c r="E1308" s="257"/>
      <c r="F1308" s="158"/>
      <c r="G1308" s="32"/>
      <c r="H1308" s="32"/>
      <c r="I1308" s="158"/>
      <c r="J1308" s="32"/>
      <c r="K1308" s="32"/>
      <c r="L1308" s="158"/>
      <c r="M1308" s="32"/>
      <c r="N1308" s="32"/>
      <c r="O1308" s="158"/>
      <c r="P1308" s="32"/>
      <c r="Q1308" s="466"/>
      <c r="R1308" s="257"/>
      <c r="S1308" s="257"/>
      <c r="T1308" s="257"/>
      <c r="U1308" s="257"/>
      <c r="V1308" s="257"/>
      <c r="W1308" s="257"/>
      <c r="X1308" s="257"/>
      <c r="Y1308" s="257"/>
      <c r="Z1308" s="257"/>
      <c r="AA1308" s="257"/>
      <c r="AB1308" s="257"/>
      <c r="AC1308" s="257"/>
    </row>
    <row r="1309">
      <c r="A1309" s="464"/>
      <c r="B1309" s="257"/>
      <c r="C1309" s="257"/>
      <c r="D1309" s="257"/>
      <c r="E1309" s="257"/>
      <c r="F1309" s="158"/>
      <c r="G1309" s="32"/>
      <c r="H1309" s="32"/>
      <c r="I1309" s="158"/>
      <c r="J1309" s="32"/>
      <c r="K1309" s="32"/>
      <c r="L1309" s="158"/>
      <c r="M1309" s="32"/>
      <c r="N1309" s="32"/>
      <c r="O1309" s="158"/>
      <c r="P1309" s="32"/>
      <c r="Q1309" s="466"/>
      <c r="R1309" s="257"/>
      <c r="S1309" s="257"/>
      <c r="T1309" s="257"/>
      <c r="U1309" s="257"/>
      <c r="V1309" s="257"/>
      <c r="W1309" s="257"/>
      <c r="X1309" s="257"/>
      <c r="Y1309" s="257"/>
      <c r="Z1309" s="257"/>
      <c r="AA1309" s="257"/>
      <c r="AB1309" s="257"/>
      <c r="AC1309" s="257"/>
    </row>
    <row r="1310">
      <c r="A1310" s="464"/>
      <c r="B1310" s="257"/>
      <c r="C1310" s="257"/>
      <c r="D1310" s="257"/>
      <c r="E1310" s="257"/>
      <c r="F1310" s="158"/>
      <c r="G1310" s="32"/>
      <c r="H1310" s="32"/>
      <c r="I1310" s="158"/>
      <c r="J1310" s="32"/>
      <c r="K1310" s="32"/>
      <c r="L1310" s="158"/>
      <c r="M1310" s="32"/>
      <c r="N1310" s="32"/>
      <c r="O1310" s="158"/>
      <c r="P1310" s="32"/>
      <c r="Q1310" s="466"/>
      <c r="R1310" s="257"/>
      <c r="S1310" s="257"/>
      <c r="T1310" s="257"/>
      <c r="U1310" s="257"/>
      <c r="V1310" s="257"/>
      <c r="W1310" s="257"/>
      <c r="X1310" s="257"/>
      <c r="Y1310" s="257"/>
      <c r="Z1310" s="257"/>
      <c r="AA1310" s="257"/>
      <c r="AB1310" s="257"/>
      <c r="AC1310" s="257"/>
    </row>
    <row r="1311">
      <c r="A1311" s="464"/>
      <c r="B1311" s="257"/>
      <c r="C1311" s="257"/>
      <c r="D1311" s="257"/>
      <c r="E1311" s="257"/>
      <c r="F1311" s="158"/>
      <c r="G1311" s="32"/>
      <c r="H1311" s="32"/>
      <c r="I1311" s="158"/>
      <c r="J1311" s="32"/>
      <c r="K1311" s="32"/>
      <c r="L1311" s="158"/>
      <c r="M1311" s="32"/>
      <c r="N1311" s="32"/>
      <c r="O1311" s="158"/>
      <c r="P1311" s="32"/>
      <c r="Q1311" s="466"/>
      <c r="R1311" s="257"/>
      <c r="S1311" s="257"/>
      <c r="T1311" s="257"/>
      <c r="U1311" s="257"/>
      <c r="V1311" s="257"/>
      <c r="W1311" s="257"/>
      <c r="X1311" s="257"/>
      <c r="Y1311" s="257"/>
      <c r="Z1311" s="257"/>
      <c r="AA1311" s="257"/>
      <c r="AB1311" s="257"/>
      <c r="AC1311" s="257"/>
    </row>
    <row r="1312">
      <c r="A1312" s="464"/>
      <c r="B1312" s="257"/>
      <c r="C1312" s="257"/>
      <c r="D1312" s="257"/>
      <c r="E1312" s="257"/>
      <c r="F1312" s="158"/>
      <c r="G1312" s="32"/>
      <c r="H1312" s="32"/>
      <c r="I1312" s="158"/>
      <c r="J1312" s="32"/>
      <c r="K1312" s="32"/>
      <c r="L1312" s="158"/>
      <c r="M1312" s="32"/>
      <c r="N1312" s="32"/>
      <c r="O1312" s="158"/>
      <c r="P1312" s="32"/>
      <c r="Q1312" s="466"/>
      <c r="R1312" s="257"/>
      <c r="S1312" s="257"/>
      <c r="T1312" s="257"/>
      <c r="U1312" s="257"/>
      <c r="V1312" s="257"/>
      <c r="W1312" s="257"/>
      <c r="X1312" s="257"/>
      <c r="Y1312" s="257"/>
      <c r="Z1312" s="257"/>
      <c r="AA1312" s="257"/>
      <c r="AB1312" s="257"/>
      <c r="AC1312" s="257"/>
    </row>
    <row r="1313">
      <c r="A1313" s="464"/>
      <c r="B1313" s="257"/>
      <c r="C1313" s="257"/>
      <c r="D1313" s="257"/>
      <c r="E1313" s="257"/>
      <c r="F1313" s="158"/>
      <c r="G1313" s="32"/>
      <c r="H1313" s="32"/>
      <c r="I1313" s="158"/>
      <c r="J1313" s="32"/>
      <c r="K1313" s="32"/>
      <c r="L1313" s="158"/>
      <c r="M1313" s="32"/>
      <c r="N1313" s="32"/>
      <c r="O1313" s="158"/>
      <c r="P1313" s="32"/>
      <c r="Q1313" s="466"/>
      <c r="R1313" s="257"/>
      <c r="S1313" s="257"/>
      <c r="T1313" s="257"/>
      <c r="U1313" s="257"/>
      <c r="V1313" s="257"/>
      <c r="W1313" s="257"/>
      <c r="X1313" s="257"/>
      <c r="Y1313" s="257"/>
      <c r="Z1313" s="257"/>
      <c r="AA1313" s="257"/>
      <c r="AB1313" s="257"/>
      <c r="AC1313" s="257"/>
    </row>
    <row r="1314">
      <c r="A1314" s="464"/>
      <c r="B1314" s="257"/>
      <c r="C1314" s="257"/>
      <c r="D1314" s="257"/>
      <c r="E1314" s="257"/>
      <c r="F1314" s="158"/>
      <c r="G1314" s="32"/>
      <c r="H1314" s="32"/>
      <c r="I1314" s="158"/>
      <c r="J1314" s="32"/>
      <c r="K1314" s="32"/>
      <c r="L1314" s="158"/>
      <c r="M1314" s="32"/>
      <c r="N1314" s="32"/>
      <c r="O1314" s="158"/>
      <c r="P1314" s="32"/>
      <c r="Q1314" s="466"/>
      <c r="R1314" s="257"/>
      <c r="S1314" s="257"/>
      <c r="T1314" s="257"/>
      <c r="U1314" s="257"/>
      <c r="V1314" s="257"/>
      <c r="W1314" s="257"/>
      <c r="X1314" s="257"/>
      <c r="Y1314" s="257"/>
      <c r="Z1314" s="257"/>
      <c r="AA1314" s="257"/>
      <c r="AB1314" s="257"/>
      <c r="AC1314" s="257"/>
    </row>
    <row r="1315">
      <c r="A1315" s="464"/>
      <c r="B1315" s="257"/>
      <c r="C1315" s="257"/>
      <c r="D1315" s="257"/>
      <c r="E1315" s="257"/>
      <c r="F1315" s="158"/>
      <c r="G1315" s="32"/>
      <c r="H1315" s="32"/>
      <c r="I1315" s="158"/>
      <c r="J1315" s="32"/>
      <c r="K1315" s="32"/>
      <c r="L1315" s="158"/>
      <c r="M1315" s="32"/>
      <c r="N1315" s="32"/>
      <c r="O1315" s="158"/>
      <c r="P1315" s="32"/>
      <c r="Q1315" s="466"/>
      <c r="R1315" s="257"/>
      <c r="S1315" s="257"/>
      <c r="T1315" s="257"/>
      <c r="U1315" s="257"/>
      <c r="V1315" s="257"/>
      <c r="W1315" s="257"/>
      <c r="X1315" s="257"/>
      <c r="Y1315" s="257"/>
      <c r="Z1315" s="257"/>
      <c r="AA1315" s="257"/>
      <c r="AB1315" s="257"/>
      <c r="AC1315" s="257"/>
    </row>
    <row r="1316">
      <c r="A1316" s="464"/>
      <c r="B1316" s="257"/>
      <c r="C1316" s="257"/>
      <c r="D1316" s="257"/>
      <c r="E1316" s="257"/>
      <c r="F1316" s="158"/>
      <c r="G1316" s="32"/>
      <c r="H1316" s="32"/>
      <c r="I1316" s="158"/>
      <c r="J1316" s="32"/>
      <c r="K1316" s="32"/>
      <c r="L1316" s="158"/>
      <c r="M1316" s="32"/>
      <c r="N1316" s="32"/>
      <c r="O1316" s="158"/>
      <c r="P1316" s="32"/>
      <c r="Q1316" s="466"/>
      <c r="R1316" s="257"/>
      <c r="S1316" s="257"/>
      <c r="T1316" s="257"/>
      <c r="U1316" s="257"/>
      <c r="V1316" s="257"/>
      <c r="W1316" s="257"/>
      <c r="X1316" s="257"/>
      <c r="Y1316" s="257"/>
      <c r="Z1316" s="257"/>
      <c r="AA1316" s="257"/>
      <c r="AB1316" s="257"/>
      <c r="AC1316" s="257"/>
    </row>
    <row r="1317">
      <c r="A1317" s="464"/>
      <c r="B1317" s="257"/>
      <c r="C1317" s="257"/>
      <c r="D1317" s="257"/>
      <c r="E1317" s="257"/>
      <c r="F1317" s="158"/>
      <c r="G1317" s="32"/>
      <c r="H1317" s="32"/>
      <c r="I1317" s="158"/>
      <c r="J1317" s="32"/>
      <c r="K1317" s="32"/>
      <c r="L1317" s="158"/>
      <c r="M1317" s="32"/>
      <c r="N1317" s="32"/>
      <c r="O1317" s="158"/>
      <c r="P1317" s="32"/>
      <c r="Q1317" s="466"/>
      <c r="R1317" s="257"/>
      <c r="S1317" s="257"/>
      <c r="T1317" s="257"/>
      <c r="U1317" s="257"/>
      <c r="V1317" s="257"/>
      <c r="W1317" s="257"/>
      <c r="X1317" s="257"/>
      <c r="Y1317" s="257"/>
      <c r="Z1317" s="257"/>
      <c r="AA1317" s="257"/>
      <c r="AB1317" s="257"/>
      <c r="AC1317" s="257"/>
    </row>
    <row r="1318">
      <c r="A1318" s="464"/>
      <c r="B1318" s="257"/>
      <c r="C1318" s="257"/>
      <c r="D1318" s="257"/>
      <c r="E1318" s="257"/>
      <c r="F1318" s="158"/>
      <c r="G1318" s="32"/>
      <c r="H1318" s="32"/>
      <c r="I1318" s="158"/>
      <c r="J1318" s="32"/>
      <c r="K1318" s="32"/>
      <c r="L1318" s="158"/>
      <c r="M1318" s="32"/>
      <c r="N1318" s="32"/>
      <c r="O1318" s="158"/>
      <c r="P1318" s="32"/>
      <c r="Q1318" s="466"/>
      <c r="R1318" s="257"/>
      <c r="S1318" s="257"/>
      <c r="T1318" s="257"/>
      <c r="U1318" s="257"/>
      <c r="V1318" s="257"/>
      <c r="W1318" s="257"/>
      <c r="X1318" s="257"/>
      <c r="Y1318" s="257"/>
      <c r="Z1318" s="257"/>
      <c r="AA1318" s="257"/>
      <c r="AB1318" s="257"/>
      <c r="AC1318" s="257"/>
    </row>
    <row r="1319">
      <c r="A1319" s="464"/>
      <c r="B1319" s="257"/>
      <c r="C1319" s="257"/>
      <c r="D1319" s="257"/>
      <c r="E1319" s="257"/>
      <c r="F1319" s="158"/>
      <c r="G1319" s="32"/>
      <c r="H1319" s="32"/>
      <c r="I1319" s="158"/>
      <c r="J1319" s="32"/>
      <c r="K1319" s="32"/>
      <c r="L1319" s="158"/>
      <c r="M1319" s="32"/>
      <c r="N1319" s="32"/>
      <c r="O1319" s="158"/>
      <c r="P1319" s="32"/>
      <c r="Q1319" s="466"/>
      <c r="R1319" s="257"/>
      <c r="S1319" s="257"/>
      <c r="T1319" s="257"/>
      <c r="U1319" s="257"/>
      <c r="V1319" s="257"/>
      <c r="W1319" s="257"/>
      <c r="X1319" s="257"/>
      <c r="Y1319" s="257"/>
      <c r="Z1319" s="257"/>
      <c r="AA1319" s="257"/>
      <c r="AB1319" s="257"/>
      <c r="AC1319" s="257"/>
    </row>
    <row r="1320">
      <c r="A1320" s="464"/>
      <c r="B1320" s="257"/>
      <c r="C1320" s="257"/>
      <c r="D1320" s="257"/>
      <c r="E1320" s="257"/>
      <c r="F1320" s="158"/>
      <c r="G1320" s="32"/>
      <c r="H1320" s="32"/>
      <c r="I1320" s="158"/>
      <c r="J1320" s="32"/>
      <c r="K1320" s="32"/>
      <c r="L1320" s="158"/>
      <c r="M1320" s="32"/>
      <c r="N1320" s="32"/>
      <c r="O1320" s="158"/>
      <c r="P1320" s="32"/>
      <c r="Q1320" s="466"/>
      <c r="R1320" s="257"/>
      <c r="S1320" s="257"/>
      <c r="T1320" s="257"/>
      <c r="U1320" s="257"/>
      <c r="V1320" s="257"/>
      <c r="W1320" s="257"/>
      <c r="X1320" s="257"/>
      <c r="Y1320" s="257"/>
      <c r="Z1320" s="257"/>
      <c r="AA1320" s="257"/>
      <c r="AB1320" s="257"/>
      <c r="AC1320" s="257"/>
    </row>
    <row r="1321">
      <c r="A1321" s="464"/>
      <c r="B1321" s="257"/>
      <c r="C1321" s="257"/>
      <c r="D1321" s="257"/>
      <c r="E1321" s="257"/>
      <c r="F1321" s="158"/>
      <c r="G1321" s="32"/>
      <c r="H1321" s="32"/>
      <c r="I1321" s="158"/>
      <c r="J1321" s="32"/>
      <c r="K1321" s="32"/>
      <c r="L1321" s="158"/>
      <c r="M1321" s="32"/>
      <c r="N1321" s="32"/>
      <c r="O1321" s="158"/>
      <c r="P1321" s="32"/>
      <c r="Q1321" s="466"/>
      <c r="R1321" s="257"/>
      <c r="S1321" s="257"/>
      <c r="T1321" s="257"/>
      <c r="U1321" s="257"/>
      <c r="V1321" s="257"/>
      <c r="W1321" s="257"/>
      <c r="X1321" s="257"/>
      <c r="Y1321" s="257"/>
      <c r="Z1321" s="257"/>
      <c r="AA1321" s="257"/>
      <c r="AB1321" s="257"/>
      <c r="AC1321" s="257"/>
    </row>
    <row r="1322">
      <c r="A1322" s="464"/>
      <c r="B1322" s="257"/>
      <c r="C1322" s="257"/>
      <c r="D1322" s="257"/>
      <c r="E1322" s="257"/>
      <c r="F1322" s="158"/>
      <c r="G1322" s="32"/>
      <c r="H1322" s="32"/>
      <c r="I1322" s="158"/>
      <c r="J1322" s="32"/>
      <c r="K1322" s="32"/>
      <c r="L1322" s="158"/>
      <c r="M1322" s="32"/>
      <c r="N1322" s="32"/>
      <c r="O1322" s="158"/>
      <c r="P1322" s="32"/>
      <c r="Q1322" s="466"/>
      <c r="R1322" s="257"/>
      <c r="S1322" s="257"/>
      <c r="T1322" s="257"/>
      <c r="U1322" s="257"/>
      <c r="V1322" s="257"/>
      <c r="W1322" s="257"/>
      <c r="X1322" s="257"/>
      <c r="Y1322" s="257"/>
      <c r="Z1322" s="257"/>
      <c r="AA1322" s="257"/>
      <c r="AB1322" s="257"/>
      <c r="AC1322" s="257"/>
    </row>
    <row r="1323">
      <c r="A1323" s="464"/>
      <c r="B1323" s="257"/>
      <c r="C1323" s="257"/>
      <c r="D1323" s="257"/>
      <c r="E1323" s="257"/>
      <c r="F1323" s="158"/>
      <c r="G1323" s="32"/>
      <c r="H1323" s="32"/>
      <c r="I1323" s="158"/>
      <c r="J1323" s="32"/>
      <c r="K1323" s="32"/>
      <c r="L1323" s="158"/>
      <c r="M1323" s="32"/>
      <c r="N1323" s="32"/>
      <c r="O1323" s="158"/>
      <c r="P1323" s="32"/>
      <c r="Q1323" s="466"/>
      <c r="R1323" s="257"/>
      <c r="S1323" s="257"/>
      <c r="T1323" s="257"/>
      <c r="U1323" s="257"/>
      <c r="V1323" s="257"/>
      <c r="W1323" s="257"/>
      <c r="X1323" s="257"/>
      <c r="Y1323" s="257"/>
      <c r="Z1323" s="257"/>
      <c r="AA1323" s="257"/>
      <c r="AB1323" s="257"/>
      <c r="AC1323" s="257"/>
    </row>
    <row r="1324">
      <c r="A1324" s="464"/>
      <c r="B1324" s="257"/>
      <c r="C1324" s="257"/>
      <c r="D1324" s="257"/>
      <c r="E1324" s="257"/>
      <c r="F1324" s="158"/>
      <c r="G1324" s="32"/>
      <c r="H1324" s="32"/>
      <c r="I1324" s="158"/>
      <c r="J1324" s="32"/>
      <c r="K1324" s="32"/>
      <c r="L1324" s="158"/>
      <c r="M1324" s="32"/>
      <c r="N1324" s="32"/>
      <c r="O1324" s="158"/>
      <c r="P1324" s="32"/>
      <c r="Q1324" s="466"/>
      <c r="R1324" s="257"/>
      <c r="S1324" s="257"/>
      <c r="T1324" s="257"/>
      <c r="U1324" s="257"/>
      <c r="V1324" s="257"/>
      <c r="W1324" s="257"/>
      <c r="X1324" s="257"/>
      <c r="Y1324" s="257"/>
      <c r="Z1324" s="257"/>
      <c r="AA1324" s="257"/>
      <c r="AB1324" s="257"/>
      <c r="AC1324" s="257"/>
    </row>
    <row r="1325">
      <c r="A1325" s="464"/>
      <c r="B1325" s="257"/>
      <c r="C1325" s="257"/>
      <c r="D1325" s="257"/>
      <c r="E1325" s="257"/>
      <c r="F1325" s="158"/>
      <c r="G1325" s="32"/>
      <c r="H1325" s="32"/>
      <c r="I1325" s="158"/>
      <c r="J1325" s="32"/>
      <c r="K1325" s="32"/>
      <c r="L1325" s="158"/>
      <c r="M1325" s="32"/>
      <c r="N1325" s="32"/>
      <c r="O1325" s="158"/>
      <c r="P1325" s="32"/>
      <c r="Q1325" s="466"/>
      <c r="R1325" s="257"/>
      <c r="S1325" s="257"/>
      <c r="T1325" s="257"/>
      <c r="U1325" s="257"/>
      <c r="V1325" s="257"/>
      <c r="W1325" s="257"/>
      <c r="X1325" s="257"/>
      <c r="Y1325" s="257"/>
      <c r="Z1325" s="257"/>
      <c r="AA1325" s="257"/>
      <c r="AB1325" s="257"/>
      <c r="AC1325" s="257"/>
    </row>
    <row r="1326">
      <c r="A1326" s="464"/>
      <c r="B1326" s="257"/>
      <c r="C1326" s="257"/>
      <c r="D1326" s="257"/>
      <c r="E1326" s="257"/>
      <c r="F1326" s="158"/>
      <c r="G1326" s="32"/>
      <c r="H1326" s="32"/>
      <c r="I1326" s="158"/>
      <c r="J1326" s="32"/>
      <c r="K1326" s="32"/>
      <c r="L1326" s="158"/>
      <c r="M1326" s="32"/>
      <c r="N1326" s="32"/>
      <c r="O1326" s="158"/>
      <c r="P1326" s="32"/>
      <c r="Q1326" s="466"/>
      <c r="R1326" s="257"/>
      <c r="S1326" s="257"/>
      <c r="T1326" s="257"/>
      <c r="U1326" s="257"/>
      <c r="V1326" s="257"/>
      <c r="W1326" s="257"/>
      <c r="X1326" s="257"/>
      <c r="Y1326" s="257"/>
      <c r="Z1326" s="257"/>
      <c r="AA1326" s="257"/>
      <c r="AB1326" s="257"/>
      <c r="AC1326" s="257"/>
    </row>
    <row r="1327">
      <c r="A1327" s="464"/>
      <c r="B1327" s="257"/>
      <c r="C1327" s="257"/>
      <c r="D1327" s="257"/>
      <c r="E1327" s="257"/>
      <c r="F1327" s="158"/>
      <c r="G1327" s="32"/>
      <c r="H1327" s="32"/>
      <c r="I1327" s="158"/>
      <c r="J1327" s="32"/>
      <c r="K1327" s="32"/>
      <c r="L1327" s="158"/>
      <c r="M1327" s="32"/>
      <c r="N1327" s="32"/>
      <c r="O1327" s="158"/>
      <c r="P1327" s="32"/>
      <c r="Q1327" s="466"/>
      <c r="R1327" s="257"/>
      <c r="S1327" s="257"/>
      <c r="T1327" s="257"/>
      <c r="U1327" s="257"/>
      <c r="V1327" s="257"/>
      <c r="W1327" s="257"/>
      <c r="X1327" s="257"/>
      <c r="Y1327" s="257"/>
      <c r="Z1327" s="257"/>
      <c r="AA1327" s="257"/>
      <c r="AB1327" s="257"/>
      <c r="AC1327" s="257"/>
    </row>
    <row r="1328">
      <c r="A1328" s="464"/>
      <c r="B1328" s="257"/>
      <c r="C1328" s="257"/>
      <c r="D1328" s="257"/>
      <c r="E1328" s="257"/>
      <c r="F1328" s="158"/>
      <c r="G1328" s="32"/>
      <c r="H1328" s="32"/>
      <c r="I1328" s="158"/>
      <c r="J1328" s="32"/>
      <c r="K1328" s="32"/>
      <c r="L1328" s="158"/>
      <c r="M1328" s="32"/>
      <c r="N1328" s="32"/>
      <c r="O1328" s="158"/>
      <c r="P1328" s="32"/>
      <c r="Q1328" s="466"/>
      <c r="R1328" s="257"/>
      <c r="S1328" s="257"/>
      <c r="T1328" s="257"/>
      <c r="U1328" s="257"/>
      <c r="V1328" s="257"/>
      <c r="W1328" s="257"/>
      <c r="X1328" s="257"/>
      <c r="Y1328" s="257"/>
      <c r="Z1328" s="257"/>
      <c r="AA1328" s="257"/>
      <c r="AB1328" s="257"/>
      <c r="AC1328" s="257"/>
    </row>
    <row r="1329">
      <c r="A1329" s="464"/>
      <c r="B1329" s="257"/>
      <c r="C1329" s="257"/>
      <c r="D1329" s="257"/>
      <c r="E1329" s="257"/>
      <c r="F1329" s="158"/>
      <c r="G1329" s="32"/>
      <c r="H1329" s="32"/>
      <c r="I1329" s="158"/>
      <c r="J1329" s="32"/>
      <c r="K1329" s="32"/>
      <c r="L1329" s="158"/>
      <c r="M1329" s="32"/>
      <c r="N1329" s="32"/>
      <c r="O1329" s="158"/>
      <c r="P1329" s="32"/>
      <c r="Q1329" s="466"/>
      <c r="R1329" s="257"/>
      <c r="S1329" s="257"/>
      <c r="T1329" s="257"/>
      <c r="U1329" s="257"/>
      <c r="V1329" s="257"/>
      <c r="W1329" s="257"/>
      <c r="X1329" s="257"/>
      <c r="Y1329" s="257"/>
      <c r="Z1329" s="257"/>
      <c r="AA1329" s="257"/>
      <c r="AB1329" s="257"/>
      <c r="AC1329" s="257"/>
    </row>
    <row r="1330">
      <c r="A1330" s="464"/>
      <c r="B1330" s="257"/>
      <c r="C1330" s="257"/>
      <c r="D1330" s="257"/>
      <c r="E1330" s="257"/>
      <c r="F1330" s="158"/>
      <c r="G1330" s="32"/>
      <c r="H1330" s="32"/>
      <c r="I1330" s="158"/>
      <c r="J1330" s="32"/>
      <c r="K1330" s="32"/>
      <c r="L1330" s="158"/>
      <c r="M1330" s="32"/>
      <c r="N1330" s="32"/>
      <c r="O1330" s="158"/>
      <c r="P1330" s="32"/>
      <c r="Q1330" s="466"/>
      <c r="R1330" s="257"/>
      <c r="S1330" s="257"/>
      <c r="T1330" s="257"/>
      <c r="U1330" s="257"/>
      <c r="V1330" s="257"/>
      <c r="W1330" s="257"/>
      <c r="X1330" s="257"/>
      <c r="Y1330" s="257"/>
      <c r="Z1330" s="257"/>
      <c r="AA1330" s="257"/>
      <c r="AB1330" s="257"/>
      <c r="AC1330" s="257"/>
    </row>
    <row r="1331">
      <c r="A1331" s="464"/>
      <c r="B1331" s="257"/>
      <c r="C1331" s="257"/>
      <c r="D1331" s="257"/>
      <c r="E1331" s="257"/>
      <c r="F1331" s="158"/>
      <c r="G1331" s="32"/>
      <c r="H1331" s="32"/>
      <c r="I1331" s="158"/>
      <c r="J1331" s="32"/>
      <c r="K1331" s="32"/>
      <c r="L1331" s="158"/>
      <c r="M1331" s="32"/>
      <c r="N1331" s="32"/>
      <c r="O1331" s="158"/>
      <c r="P1331" s="32"/>
      <c r="Q1331" s="466"/>
      <c r="R1331" s="257"/>
      <c r="S1331" s="257"/>
      <c r="T1331" s="257"/>
      <c r="U1331" s="257"/>
      <c r="V1331" s="257"/>
      <c r="W1331" s="257"/>
      <c r="X1331" s="257"/>
      <c r="Y1331" s="257"/>
      <c r="Z1331" s="257"/>
      <c r="AA1331" s="257"/>
      <c r="AB1331" s="257"/>
      <c r="AC1331" s="257"/>
    </row>
    <row r="1332">
      <c r="A1332" s="464"/>
      <c r="B1332" s="257"/>
      <c r="C1332" s="257"/>
      <c r="D1332" s="257"/>
      <c r="E1332" s="257"/>
      <c r="F1332" s="158"/>
      <c r="G1332" s="32"/>
      <c r="H1332" s="32"/>
      <c r="I1332" s="158"/>
      <c r="J1332" s="32"/>
      <c r="K1332" s="32"/>
      <c r="L1332" s="158"/>
      <c r="M1332" s="32"/>
      <c r="N1332" s="32"/>
      <c r="O1332" s="158"/>
      <c r="P1332" s="32"/>
      <c r="Q1332" s="466"/>
      <c r="R1332" s="257"/>
      <c r="S1332" s="257"/>
      <c r="T1332" s="257"/>
      <c r="U1332" s="257"/>
      <c r="V1332" s="257"/>
      <c r="W1332" s="257"/>
      <c r="X1332" s="257"/>
      <c r="Y1332" s="257"/>
      <c r="Z1332" s="257"/>
      <c r="AA1332" s="257"/>
      <c r="AB1332" s="257"/>
      <c r="AC1332" s="257"/>
    </row>
    <row r="1333">
      <c r="A1333" s="464"/>
      <c r="B1333" s="257"/>
      <c r="C1333" s="257"/>
      <c r="D1333" s="257"/>
      <c r="E1333" s="257"/>
      <c r="F1333" s="158"/>
      <c r="G1333" s="32"/>
      <c r="H1333" s="32"/>
      <c r="I1333" s="158"/>
      <c r="J1333" s="32"/>
      <c r="K1333" s="32"/>
      <c r="L1333" s="158"/>
      <c r="M1333" s="32"/>
      <c r="N1333" s="32"/>
      <c r="O1333" s="158"/>
      <c r="P1333" s="32"/>
      <c r="Q1333" s="466"/>
      <c r="R1333" s="257"/>
      <c r="S1333" s="257"/>
      <c r="T1333" s="257"/>
      <c r="U1333" s="257"/>
      <c r="V1333" s="257"/>
      <c r="W1333" s="257"/>
      <c r="X1333" s="257"/>
      <c r="Y1333" s="257"/>
      <c r="Z1333" s="257"/>
      <c r="AA1333" s="257"/>
      <c r="AB1333" s="257"/>
      <c r="AC1333" s="257"/>
    </row>
    <row r="1334">
      <c r="A1334" s="464"/>
      <c r="B1334" s="257"/>
      <c r="C1334" s="257"/>
      <c r="D1334" s="257"/>
      <c r="E1334" s="257"/>
      <c r="F1334" s="158"/>
      <c r="G1334" s="32"/>
      <c r="H1334" s="32"/>
      <c r="I1334" s="158"/>
      <c r="J1334" s="32"/>
      <c r="K1334" s="32"/>
      <c r="L1334" s="158"/>
      <c r="M1334" s="32"/>
      <c r="N1334" s="32"/>
      <c r="O1334" s="158"/>
      <c r="P1334" s="32"/>
      <c r="Q1334" s="466"/>
      <c r="R1334" s="257"/>
      <c r="S1334" s="257"/>
      <c r="T1334" s="257"/>
      <c r="U1334" s="257"/>
      <c r="V1334" s="257"/>
      <c r="W1334" s="257"/>
      <c r="X1334" s="257"/>
      <c r="Y1334" s="257"/>
      <c r="Z1334" s="257"/>
      <c r="AA1334" s="257"/>
      <c r="AB1334" s="257"/>
      <c r="AC1334" s="257"/>
    </row>
    <row r="1335">
      <c r="A1335" s="464"/>
      <c r="B1335" s="257"/>
      <c r="C1335" s="257"/>
      <c r="D1335" s="257"/>
      <c r="E1335" s="257"/>
      <c r="F1335" s="158"/>
      <c r="G1335" s="32"/>
      <c r="H1335" s="32"/>
      <c r="I1335" s="158"/>
      <c r="J1335" s="32"/>
      <c r="K1335" s="32"/>
      <c r="L1335" s="158"/>
      <c r="M1335" s="32"/>
      <c r="N1335" s="32"/>
      <c r="O1335" s="158"/>
      <c r="P1335" s="32"/>
      <c r="Q1335" s="466"/>
      <c r="R1335" s="257"/>
      <c r="S1335" s="257"/>
      <c r="T1335" s="257"/>
      <c r="U1335" s="257"/>
      <c r="V1335" s="257"/>
      <c r="W1335" s="257"/>
      <c r="X1335" s="257"/>
      <c r="Y1335" s="257"/>
      <c r="Z1335" s="257"/>
      <c r="AA1335" s="257"/>
      <c r="AB1335" s="257"/>
      <c r="AC1335" s="257"/>
    </row>
    <row r="1336">
      <c r="A1336" s="464"/>
      <c r="B1336" s="257"/>
      <c r="C1336" s="257"/>
      <c r="D1336" s="257"/>
      <c r="E1336" s="257"/>
      <c r="F1336" s="158"/>
      <c r="G1336" s="32"/>
      <c r="H1336" s="32"/>
      <c r="I1336" s="158"/>
      <c r="J1336" s="32"/>
      <c r="K1336" s="32"/>
      <c r="L1336" s="158"/>
      <c r="M1336" s="32"/>
      <c r="N1336" s="32"/>
      <c r="O1336" s="158"/>
      <c r="P1336" s="32"/>
      <c r="Q1336" s="466"/>
      <c r="R1336" s="257"/>
      <c r="S1336" s="257"/>
      <c r="T1336" s="257"/>
      <c r="U1336" s="257"/>
      <c r="V1336" s="257"/>
      <c r="W1336" s="257"/>
      <c r="X1336" s="257"/>
      <c r="Y1336" s="257"/>
      <c r="Z1336" s="257"/>
      <c r="AA1336" s="257"/>
      <c r="AB1336" s="257"/>
      <c r="AC1336" s="257"/>
    </row>
    <row r="1337">
      <c r="A1337" s="464"/>
      <c r="B1337" s="257"/>
      <c r="C1337" s="257"/>
      <c r="D1337" s="257"/>
      <c r="E1337" s="257"/>
      <c r="F1337" s="158"/>
      <c r="G1337" s="32"/>
      <c r="H1337" s="32"/>
      <c r="I1337" s="158"/>
      <c r="J1337" s="32"/>
      <c r="K1337" s="32"/>
      <c r="L1337" s="158"/>
      <c r="M1337" s="32"/>
      <c r="N1337" s="32"/>
      <c r="O1337" s="158"/>
      <c r="P1337" s="32"/>
      <c r="Q1337" s="466"/>
      <c r="R1337" s="257"/>
      <c r="S1337" s="257"/>
      <c r="T1337" s="257"/>
      <c r="U1337" s="257"/>
      <c r="V1337" s="257"/>
      <c r="W1337" s="257"/>
      <c r="X1337" s="257"/>
      <c r="Y1337" s="257"/>
      <c r="Z1337" s="257"/>
      <c r="AA1337" s="257"/>
      <c r="AB1337" s="257"/>
      <c r="AC1337" s="257"/>
    </row>
    <row r="1338">
      <c r="A1338" s="464"/>
      <c r="B1338" s="257"/>
      <c r="C1338" s="257"/>
      <c r="D1338" s="257"/>
      <c r="E1338" s="257"/>
      <c r="F1338" s="158"/>
      <c r="G1338" s="32"/>
      <c r="H1338" s="32"/>
      <c r="I1338" s="158"/>
      <c r="J1338" s="32"/>
      <c r="K1338" s="32"/>
      <c r="L1338" s="158"/>
      <c r="M1338" s="32"/>
      <c r="N1338" s="32"/>
      <c r="O1338" s="158"/>
      <c r="P1338" s="32"/>
      <c r="Q1338" s="466"/>
      <c r="R1338" s="257"/>
      <c r="S1338" s="257"/>
      <c r="T1338" s="257"/>
      <c r="U1338" s="257"/>
      <c r="V1338" s="257"/>
      <c r="W1338" s="257"/>
      <c r="X1338" s="257"/>
      <c r="Y1338" s="257"/>
      <c r="Z1338" s="257"/>
      <c r="AA1338" s="257"/>
      <c r="AB1338" s="257"/>
      <c r="AC1338" s="257"/>
    </row>
    <row r="1339">
      <c r="A1339" s="464"/>
      <c r="B1339" s="257"/>
      <c r="C1339" s="257"/>
      <c r="D1339" s="257"/>
      <c r="E1339" s="257"/>
      <c r="F1339" s="158"/>
      <c r="G1339" s="32"/>
      <c r="H1339" s="32"/>
      <c r="I1339" s="158"/>
      <c r="J1339" s="32"/>
      <c r="K1339" s="32"/>
      <c r="L1339" s="158"/>
      <c r="M1339" s="32"/>
      <c r="N1339" s="32"/>
      <c r="O1339" s="158"/>
      <c r="P1339" s="32"/>
      <c r="Q1339" s="466"/>
      <c r="R1339" s="257"/>
      <c r="S1339" s="257"/>
      <c r="T1339" s="257"/>
      <c r="U1339" s="257"/>
      <c r="V1339" s="257"/>
      <c r="W1339" s="257"/>
      <c r="X1339" s="257"/>
      <c r="Y1339" s="257"/>
      <c r="Z1339" s="257"/>
      <c r="AA1339" s="257"/>
      <c r="AB1339" s="257"/>
      <c r="AC1339" s="257"/>
    </row>
    <row r="1340">
      <c r="A1340" s="464"/>
      <c r="B1340" s="257"/>
      <c r="C1340" s="257"/>
      <c r="D1340" s="257"/>
      <c r="E1340" s="257"/>
      <c r="F1340" s="158"/>
      <c r="G1340" s="32"/>
      <c r="H1340" s="32"/>
      <c r="I1340" s="158"/>
      <c r="J1340" s="32"/>
      <c r="K1340" s="32"/>
      <c r="L1340" s="158"/>
      <c r="M1340" s="32"/>
      <c r="N1340" s="32"/>
      <c r="O1340" s="158"/>
      <c r="P1340" s="32"/>
      <c r="Q1340" s="466"/>
      <c r="R1340" s="257"/>
      <c r="S1340" s="257"/>
      <c r="T1340" s="257"/>
      <c r="U1340" s="257"/>
      <c r="V1340" s="257"/>
      <c r="W1340" s="257"/>
      <c r="X1340" s="257"/>
      <c r="Y1340" s="257"/>
      <c r="Z1340" s="257"/>
      <c r="AA1340" s="257"/>
      <c r="AB1340" s="257"/>
      <c r="AC1340" s="257"/>
    </row>
    <row r="1341">
      <c r="A1341" s="464"/>
      <c r="B1341" s="257"/>
      <c r="C1341" s="257"/>
      <c r="D1341" s="257"/>
      <c r="E1341" s="257"/>
      <c r="F1341" s="158"/>
      <c r="G1341" s="32"/>
      <c r="H1341" s="32"/>
      <c r="I1341" s="158"/>
      <c r="J1341" s="32"/>
      <c r="K1341" s="32"/>
      <c r="L1341" s="158"/>
      <c r="M1341" s="32"/>
      <c r="N1341" s="32"/>
      <c r="O1341" s="158"/>
      <c r="P1341" s="32"/>
      <c r="Q1341" s="466"/>
      <c r="R1341" s="257"/>
      <c r="S1341" s="257"/>
      <c r="T1341" s="257"/>
      <c r="U1341" s="257"/>
      <c r="V1341" s="257"/>
      <c r="W1341" s="257"/>
      <c r="X1341" s="257"/>
      <c r="Y1341" s="257"/>
      <c r="Z1341" s="257"/>
      <c r="AA1341" s="257"/>
      <c r="AB1341" s="257"/>
      <c r="AC1341" s="257"/>
    </row>
    <row r="1342">
      <c r="A1342" s="464"/>
      <c r="B1342" s="257"/>
      <c r="C1342" s="257"/>
      <c r="D1342" s="257"/>
      <c r="E1342" s="257"/>
      <c r="F1342" s="158"/>
      <c r="G1342" s="32"/>
      <c r="H1342" s="32"/>
      <c r="I1342" s="158"/>
      <c r="J1342" s="32"/>
      <c r="K1342" s="32"/>
      <c r="L1342" s="158"/>
      <c r="M1342" s="32"/>
      <c r="N1342" s="32"/>
      <c r="O1342" s="158"/>
      <c r="P1342" s="32"/>
      <c r="Q1342" s="466"/>
      <c r="R1342" s="257"/>
      <c r="S1342" s="257"/>
      <c r="T1342" s="257"/>
      <c r="U1342" s="257"/>
      <c r="V1342" s="257"/>
      <c r="W1342" s="257"/>
      <c r="X1342" s="257"/>
      <c r="Y1342" s="257"/>
      <c r="Z1342" s="257"/>
      <c r="AA1342" s="257"/>
      <c r="AB1342" s="257"/>
      <c r="AC1342" s="257"/>
    </row>
    <row r="1343">
      <c r="A1343" s="464"/>
      <c r="B1343" s="257"/>
      <c r="C1343" s="257"/>
      <c r="D1343" s="257"/>
      <c r="E1343" s="257"/>
      <c r="F1343" s="158"/>
      <c r="G1343" s="32"/>
      <c r="H1343" s="32"/>
      <c r="I1343" s="158"/>
      <c r="J1343" s="32"/>
      <c r="K1343" s="32"/>
      <c r="L1343" s="158"/>
      <c r="M1343" s="32"/>
      <c r="N1343" s="32"/>
      <c r="O1343" s="158"/>
      <c r="P1343" s="32"/>
      <c r="Q1343" s="466"/>
      <c r="R1343" s="257"/>
      <c r="S1343" s="257"/>
      <c r="T1343" s="257"/>
      <c r="U1343" s="257"/>
      <c r="V1343" s="257"/>
      <c r="W1343" s="257"/>
      <c r="X1343" s="257"/>
      <c r="Y1343" s="257"/>
      <c r="Z1343" s="257"/>
      <c r="AA1343" s="257"/>
      <c r="AB1343" s="257"/>
      <c r="AC1343" s="257"/>
    </row>
    <row r="1344">
      <c r="A1344" s="464"/>
      <c r="B1344" s="257"/>
      <c r="C1344" s="257"/>
      <c r="D1344" s="257"/>
      <c r="E1344" s="257"/>
      <c r="F1344" s="158"/>
      <c r="G1344" s="32"/>
      <c r="H1344" s="32"/>
      <c r="I1344" s="158"/>
      <c r="J1344" s="32"/>
      <c r="K1344" s="32"/>
      <c r="L1344" s="158"/>
      <c r="M1344" s="32"/>
      <c r="N1344" s="32"/>
      <c r="O1344" s="158"/>
      <c r="P1344" s="32"/>
      <c r="Q1344" s="466"/>
      <c r="R1344" s="257"/>
      <c r="S1344" s="257"/>
      <c r="T1344" s="257"/>
      <c r="U1344" s="257"/>
      <c r="V1344" s="257"/>
      <c r="W1344" s="257"/>
      <c r="X1344" s="257"/>
      <c r="Y1344" s="257"/>
      <c r="Z1344" s="257"/>
      <c r="AA1344" s="257"/>
      <c r="AB1344" s="257"/>
      <c r="AC1344" s="257"/>
    </row>
    <row r="1345">
      <c r="A1345" s="464"/>
      <c r="B1345" s="257"/>
      <c r="C1345" s="257"/>
      <c r="D1345" s="257"/>
      <c r="E1345" s="257"/>
      <c r="F1345" s="158"/>
      <c r="G1345" s="32"/>
      <c r="H1345" s="32"/>
      <c r="I1345" s="158"/>
      <c r="J1345" s="32"/>
      <c r="K1345" s="32"/>
      <c r="L1345" s="158"/>
      <c r="M1345" s="32"/>
      <c r="N1345" s="32"/>
      <c r="O1345" s="158"/>
      <c r="P1345" s="32"/>
      <c r="Q1345" s="466"/>
      <c r="R1345" s="257"/>
      <c r="S1345" s="257"/>
      <c r="T1345" s="257"/>
      <c r="U1345" s="257"/>
      <c r="V1345" s="257"/>
      <c r="W1345" s="257"/>
      <c r="X1345" s="257"/>
      <c r="Y1345" s="257"/>
      <c r="Z1345" s="257"/>
      <c r="AA1345" s="257"/>
      <c r="AB1345" s="257"/>
      <c r="AC1345" s="257"/>
    </row>
    <row r="1346">
      <c r="A1346" s="464"/>
      <c r="B1346" s="257"/>
      <c r="C1346" s="257"/>
      <c r="D1346" s="257"/>
      <c r="E1346" s="257"/>
      <c r="F1346" s="158"/>
      <c r="G1346" s="32"/>
      <c r="H1346" s="32"/>
      <c r="I1346" s="158"/>
      <c r="J1346" s="32"/>
      <c r="K1346" s="32"/>
      <c r="L1346" s="158"/>
      <c r="M1346" s="32"/>
      <c r="N1346" s="32"/>
      <c r="O1346" s="158"/>
      <c r="P1346" s="32"/>
      <c r="Q1346" s="466"/>
      <c r="R1346" s="257"/>
      <c r="S1346" s="257"/>
      <c r="T1346" s="257"/>
      <c r="U1346" s="257"/>
      <c r="V1346" s="257"/>
      <c r="W1346" s="257"/>
      <c r="X1346" s="257"/>
      <c r="Y1346" s="257"/>
      <c r="Z1346" s="257"/>
      <c r="AA1346" s="257"/>
      <c r="AB1346" s="257"/>
      <c r="AC1346" s="257"/>
    </row>
    <row r="1347">
      <c r="A1347" s="464"/>
      <c r="B1347" s="257"/>
      <c r="C1347" s="257"/>
      <c r="D1347" s="257"/>
      <c r="E1347" s="257"/>
      <c r="F1347" s="158"/>
      <c r="G1347" s="32"/>
      <c r="H1347" s="32"/>
      <c r="I1347" s="158"/>
      <c r="J1347" s="32"/>
      <c r="K1347" s="32"/>
      <c r="L1347" s="158"/>
      <c r="M1347" s="32"/>
      <c r="N1347" s="32"/>
      <c r="O1347" s="158"/>
      <c r="P1347" s="32"/>
      <c r="Q1347" s="466"/>
      <c r="R1347" s="257"/>
      <c r="S1347" s="257"/>
      <c r="T1347" s="257"/>
      <c r="U1347" s="257"/>
      <c r="V1347" s="257"/>
      <c r="W1347" s="257"/>
      <c r="X1347" s="257"/>
      <c r="Y1347" s="257"/>
      <c r="Z1347" s="257"/>
      <c r="AA1347" s="257"/>
      <c r="AB1347" s="257"/>
      <c r="AC1347" s="257"/>
    </row>
    <row r="1348">
      <c r="A1348" s="464"/>
      <c r="B1348" s="257"/>
      <c r="C1348" s="257"/>
      <c r="D1348" s="257"/>
      <c r="E1348" s="257"/>
      <c r="F1348" s="158"/>
      <c r="G1348" s="32"/>
      <c r="H1348" s="32"/>
      <c r="I1348" s="158"/>
      <c r="J1348" s="32"/>
      <c r="K1348" s="32"/>
      <c r="L1348" s="158"/>
      <c r="M1348" s="32"/>
      <c r="N1348" s="32"/>
      <c r="O1348" s="158"/>
      <c r="P1348" s="32"/>
      <c r="Q1348" s="466"/>
      <c r="R1348" s="257"/>
      <c r="S1348" s="257"/>
      <c r="T1348" s="257"/>
      <c r="U1348" s="257"/>
      <c r="V1348" s="257"/>
      <c r="W1348" s="257"/>
      <c r="X1348" s="257"/>
      <c r="Y1348" s="257"/>
      <c r="Z1348" s="257"/>
      <c r="AA1348" s="257"/>
      <c r="AB1348" s="257"/>
      <c r="AC1348" s="257"/>
    </row>
    <row r="1349">
      <c r="A1349" s="464"/>
      <c r="B1349" s="257"/>
      <c r="C1349" s="257"/>
      <c r="D1349" s="257"/>
      <c r="E1349" s="257"/>
      <c r="F1349" s="158"/>
      <c r="G1349" s="32"/>
      <c r="H1349" s="32"/>
      <c r="I1349" s="158"/>
      <c r="J1349" s="32"/>
      <c r="K1349" s="32"/>
      <c r="L1349" s="158"/>
      <c r="M1349" s="32"/>
      <c r="N1349" s="32"/>
      <c r="O1349" s="158"/>
      <c r="P1349" s="32"/>
      <c r="Q1349" s="466"/>
      <c r="R1349" s="257"/>
      <c r="S1349" s="257"/>
      <c r="T1349" s="257"/>
      <c r="U1349" s="257"/>
      <c r="V1349" s="257"/>
      <c r="W1349" s="257"/>
      <c r="X1349" s="257"/>
      <c r="Y1349" s="257"/>
      <c r="Z1349" s="257"/>
      <c r="AA1349" s="257"/>
      <c r="AB1349" s="257"/>
      <c r="AC1349" s="257"/>
    </row>
    <row r="1350">
      <c r="A1350" s="464"/>
      <c r="B1350" s="257"/>
      <c r="C1350" s="257"/>
      <c r="D1350" s="257"/>
      <c r="E1350" s="257"/>
      <c r="F1350" s="158"/>
      <c r="G1350" s="32"/>
      <c r="H1350" s="32"/>
      <c r="I1350" s="158"/>
      <c r="J1350" s="32"/>
      <c r="K1350" s="32"/>
      <c r="L1350" s="158"/>
      <c r="M1350" s="32"/>
      <c r="N1350" s="32"/>
      <c r="O1350" s="158"/>
      <c r="P1350" s="32"/>
      <c r="Q1350" s="466"/>
      <c r="R1350" s="257"/>
      <c r="S1350" s="257"/>
      <c r="T1350" s="257"/>
      <c r="U1350" s="257"/>
      <c r="V1350" s="257"/>
      <c r="W1350" s="257"/>
      <c r="X1350" s="257"/>
      <c r="Y1350" s="257"/>
      <c r="Z1350" s="257"/>
      <c r="AA1350" s="257"/>
      <c r="AB1350" s="257"/>
      <c r="AC1350" s="257"/>
    </row>
    <row r="1351">
      <c r="A1351" s="464"/>
      <c r="B1351" s="257"/>
      <c r="C1351" s="257"/>
      <c r="D1351" s="257"/>
      <c r="E1351" s="257"/>
      <c r="F1351" s="158"/>
      <c r="G1351" s="32"/>
      <c r="H1351" s="32"/>
      <c r="I1351" s="158"/>
      <c r="J1351" s="32"/>
      <c r="K1351" s="32"/>
      <c r="L1351" s="158"/>
      <c r="M1351" s="32"/>
      <c r="N1351" s="32"/>
      <c r="O1351" s="158"/>
      <c r="P1351" s="32"/>
      <c r="Q1351" s="466"/>
      <c r="R1351" s="257"/>
      <c r="S1351" s="257"/>
      <c r="T1351" s="257"/>
      <c r="U1351" s="257"/>
      <c r="V1351" s="257"/>
      <c r="W1351" s="257"/>
      <c r="X1351" s="257"/>
      <c r="Y1351" s="257"/>
      <c r="Z1351" s="257"/>
      <c r="AA1351" s="257"/>
      <c r="AB1351" s="257"/>
      <c r="AC1351" s="257"/>
    </row>
    <row r="1352">
      <c r="A1352" s="464"/>
      <c r="B1352" s="257"/>
      <c r="C1352" s="257"/>
      <c r="D1352" s="257"/>
      <c r="E1352" s="257"/>
      <c r="F1352" s="158"/>
      <c r="G1352" s="32"/>
      <c r="H1352" s="32"/>
      <c r="I1352" s="158"/>
      <c r="J1352" s="32"/>
      <c r="K1352" s="32"/>
      <c r="L1352" s="158"/>
      <c r="M1352" s="32"/>
      <c r="N1352" s="32"/>
      <c r="O1352" s="158"/>
      <c r="P1352" s="32"/>
      <c r="Q1352" s="466"/>
      <c r="R1352" s="257"/>
      <c r="S1352" s="257"/>
      <c r="T1352" s="257"/>
      <c r="U1352" s="257"/>
      <c r="V1352" s="257"/>
      <c r="W1352" s="257"/>
      <c r="X1352" s="257"/>
      <c r="Y1352" s="257"/>
      <c r="Z1352" s="257"/>
      <c r="AA1352" s="257"/>
      <c r="AB1352" s="257"/>
      <c r="AC1352" s="257"/>
    </row>
    <row r="1353">
      <c r="A1353" s="464"/>
      <c r="B1353" s="257"/>
      <c r="C1353" s="257"/>
      <c r="D1353" s="257"/>
      <c r="E1353" s="257"/>
      <c r="F1353" s="158"/>
      <c r="G1353" s="32"/>
      <c r="H1353" s="32"/>
      <c r="I1353" s="158"/>
      <c r="J1353" s="32"/>
      <c r="K1353" s="32"/>
      <c r="L1353" s="158"/>
      <c r="M1353" s="32"/>
      <c r="N1353" s="32"/>
      <c r="O1353" s="158"/>
      <c r="P1353" s="32"/>
      <c r="Q1353" s="466"/>
      <c r="R1353" s="257"/>
      <c r="S1353" s="257"/>
      <c r="T1353" s="257"/>
      <c r="U1353" s="257"/>
      <c r="V1353" s="257"/>
      <c r="W1353" s="257"/>
      <c r="X1353" s="257"/>
      <c r="Y1353" s="257"/>
      <c r="Z1353" s="257"/>
      <c r="AA1353" s="257"/>
      <c r="AB1353" s="257"/>
      <c r="AC1353" s="257"/>
    </row>
    <row r="1354">
      <c r="A1354" s="464"/>
      <c r="B1354" s="257"/>
      <c r="C1354" s="257"/>
      <c r="D1354" s="257"/>
      <c r="E1354" s="257"/>
      <c r="F1354" s="158"/>
      <c r="G1354" s="32"/>
      <c r="H1354" s="32"/>
      <c r="I1354" s="158"/>
      <c r="J1354" s="32"/>
      <c r="K1354" s="32"/>
      <c r="L1354" s="158"/>
      <c r="M1354" s="32"/>
      <c r="N1354" s="32"/>
      <c r="O1354" s="158"/>
      <c r="P1354" s="32"/>
      <c r="Q1354" s="466"/>
      <c r="R1354" s="257"/>
      <c r="S1354" s="257"/>
      <c r="T1354" s="257"/>
      <c r="U1354" s="257"/>
      <c r="V1354" s="257"/>
      <c r="W1354" s="257"/>
      <c r="X1354" s="257"/>
      <c r="Y1354" s="257"/>
      <c r="Z1354" s="257"/>
      <c r="AA1354" s="257"/>
      <c r="AB1354" s="257"/>
      <c r="AC1354" s="257"/>
    </row>
    <row r="1355">
      <c r="A1355" s="464"/>
      <c r="B1355" s="257"/>
      <c r="C1355" s="257"/>
      <c r="D1355" s="257"/>
      <c r="E1355" s="257"/>
      <c r="F1355" s="158"/>
      <c r="G1355" s="32"/>
      <c r="H1355" s="32"/>
      <c r="I1355" s="158"/>
      <c r="J1355" s="32"/>
      <c r="K1355" s="32"/>
      <c r="L1355" s="158"/>
      <c r="M1355" s="32"/>
      <c r="N1355" s="32"/>
      <c r="O1355" s="158"/>
      <c r="P1355" s="32"/>
      <c r="Q1355" s="466"/>
      <c r="R1355" s="257"/>
      <c r="S1355" s="257"/>
      <c r="T1355" s="257"/>
      <c r="U1355" s="257"/>
      <c r="V1355" s="257"/>
      <c r="W1355" s="257"/>
      <c r="X1355" s="257"/>
      <c r="Y1355" s="257"/>
      <c r="Z1355" s="257"/>
      <c r="AA1355" s="257"/>
      <c r="AB1355" s="257"/>
      <c r="AC1355" s="257"/>
    </row>
    <row r="1356">
      <c r="A1356" s="464"/>
      <c r="B1356" s="257"/>
      <c r="C1356" s="257"/>
      <c r="D1356" s="257"/>
      <c r="E1356" s="257"/>
      <c r="F1356" s="158"/>
      <c r="G1356" s="32"/>
      <c r="H1356" s="32"/>
      <c r="I1356" s="158"/>
      <c r="J1356" s="32"/>
      <c r="K1356" s="32"/>
      <c r="L1356" s="158"/>
      <c r="M1356" s="32"/>
      <c r="N1356" s="32"/>
      <c r="O1356" s="158"/>
      <c r="P1356" s="32"/>
      <c r="Q1356" s="466"/>
      <c r="R1356" s="257"/>
      <c r="S1356" s="257"/>
      <c r="T1356" s="257"/>
      <c r="U1356" s="257"/>
      <c r="V1356" s="257"/>
      <c r="W1356" s="257"/>
      <c r="X1356" s="257"/>
      <c r="Y1356" s="257"/>
      <c r="Z1356" s="257"/>
      <c r="AA1356" s="257"/>
      <c r="AB1356" s="257"/>
      <c r="AC1356" s="257"/>
    </row>
    <row r="1357">
      <c r="A1357" s="464"/>
      <c r="B1357" s="257"/>
      <c r="C1357" s="257"/>
      <c r="D1357" s="257"/>
      <c r="E1357" s="257"/>
      <c r="F1357" s="158"/>
      <c r="G1357" s="32"/>
      <c r="H1357" s="32"/>
      <c r="I1357" s="158"/>
      <c r="J1357" s="32"/>
      <c r="K1357" s="32"/>
      <c r="L1357" s="158"/>
      <c r="M1357" s="32"/>
      <c r="N1357" s="32"/>
      <c r="O1357" s="158"/>
      <c r="P1357" s="32"/>
      <c r="Q1357" s="466"/>
      <c r="R1357" s="257"/>
      <c r="S1357" s="257"/>
      <c r="T1357" s="257"/>
      <c r="U1357" s="257"/>
      <c r="V1357" s="257"/>
      <c r="W1357" s="257"/>
      <c r="X1357" s="257"/>
      <c r="Y1357" s="257"/>
      <c r="Z1357" s="257"/>
      <c r="AA1357" s="257"/>
      <c r="AB1357" s="257"/>
      <c r="AC1357" s="257"/>
    </row>
    <row r="1358">
      <c r="A1358" s="464"/>
      <c r="B1358" s="257"/>
      <c r="C1358" s="257"/>
      <c r="D1358" s="257"/>
      <c r="E1358" s="257"/>
      <c r="F1358" s="158"/>
      <c r="G1358" s="32"/>
      <c r="H1358" s="32"/>
      <c r="I1358" s="158"/>
      <c r="J1358" s="32"/>
      <c r="K1358" s="32"/>
      <c r="L1358" s="158"/>
      <c r="M1358" s="32"/>
      <c r="N1358" s="32"/>
      <c r="O1358" s="158"/>
      <c r="P1358" s="32"/>
      <c r="Q1358" s="466"/>
      <c r="R1358" s="257"/>
      <c r="S1358" s="257"/>
      <c r="T1358" s="257"/>
      <c r="U1358" s="257"/>
      <c r="V1358" s="257"/>
      <c r="W1358" s="257"/>
      <c r="X1358" s="257"/>
      <c r="Y1358" s="257"/>
      <c r="Z1358" s="257"/>
      <c r="AA1358" s="257"/>
      <c r="AB1358" s="257"/>
      <c r="AC1358" s="257"/>
    </row>
    <row r="1359">
      <c r="A1359" s="464"/>
      <c r="B1359" s="257"/>
      <c r="C1359" s="257"/>
      <c r="D1359" s="257"/>
      <c r="E1359" s="257"/>
      <c r="F1359" s="158"/>
      <c r="G1359" s="32"/>
      <c r="H1359" s="32"/>
      <c r="I1359" s="158"/>
      <c r="J1359" s="32"/>
      <c r="K1359" s="32"/>
      <c r="L1359" s="158"/>
      <c r="M1359" s="32"/>
      <c r="N1359" s="32"/>
      <c r="O1359" s="158"/>
      <c r="P1359" s="32"/>
      <c r="Q1359" s="466"/>
      <c r="R1359" s="257"/>
      <c r="S1359" s="257"/>
      <c r="T1359" s="257"/>
      <c r="U1359" s="257"/>
      <c r="V1359" s="257"/>
      <c r="W1359" s="257"/>
      <c r="X1359" s="257"/>
      <c r="Y1359" s="257"/>
      <c r="Z1359" s="257"/>
      <c r="AA1359" s="257"/>
      <c r="AB1359" s="257"/>
      <c r="AC1359" s="257"/>
    </row>
    <row r="1360">
      <c r="A1360" s="464"/>
      <c r="B1360" s="257"/>
      <c r="C1360" s="257"/>
      <c r="D1360" s="257"/>
      <c r="E1360" s="257"/>
      <c r="F1360" s="158"/>
      <c r="G1360" s="32"/>
      <c r="H1360" s="32"/>
      <c r="I1360" s="158"/>
      <c r="J1360" s="32"/>
      <c r="K1360" s="32"/>
      <c r="L1360" s="158"/>
      <c r="M1360" s="32"/>
      <c r="N1360" s="32"/>
      <c r="O1360" s="158"/>
      <c r="P1360" s="32"/>
      <c r="Q1360" s="466"/>
      <c r="R1360" s="257"/>
      <c r="S1360" s="257"/>
      <c r="T1360" s="257"/>
      <c r="U1360" s="257"/>
      <c r="V1360" s="257"/>
      <c r="W1360" s="257"/>
      <c r="X1360" s="257"/>
      <c r="Y1360" s="257"/>
      <c r="Z1360" s="257"/>
      <c r="AA1360" s="257"/>
      <c r="AB1360" s="257"/>
      <c r="AC1360" s="257"/>
    </row>
    <row r="1361">
      <c r="A1361" s="464"/>
      <c r="B1361" s="257"/>
      <c r="C1361" s="257"/>
      <c r="D1361" s="257"/>
      <c r="E1361" s="257"/>
      <c r="F1361" s="158"/>
      <c r="G1361" s="32"/>
      <c r="H1361" s="32"/>
      <c r="I1361" s="158"/>
      <c r="J1361" s="32"/>
      <c r="K1361" s="32"/>
      <c r="L1361" s="158"/>
      <c r="M1361" s="32"/>
      <c r="N1361" s="32"/>
      <c r="O1361" s="158"/>
      <c r="P1361" s="32"/>
      <c r="Q1361" s="466"/>
      <c r="R1361" s="257"/>
      <c r="S1361" s="257"/>
      <c r="T1361" s="257"/>
      <c r="U1361" s="257"/>
      <c r="V1361" s="257"/>
      <c r="W1361" s="257"/>
      <c r="X1361" s="257"/>
      <c r="Y1361" s="257"/>
      <c r="Z1361" s="257"/>
      <c r="AA1361" s="257"/>
      <c r="AB1361" s="257"/>
      <c r="AC1361" s="257"/>
    </row>
    <row r="1362">
      <c r="A1362" s="464"/>
      <c r="B1362" s="257"/>
      <c r="C1362" s="257"/>
      <c r="D1362" s="257"/>
      <c r="E1362" s="257"/>
      <c r="F1362" s="158"/>
      <c r="G1362" s="32"/>
      <c r="H1362" s="32"/>
      <c r="I1362" s="158"/>
      <c r="J1362" s="32"/>
      <c r="K1362" s="32"/>
      <c r="L1362" s="158"/>
      <c r="M1362" s="32"/>
      <c r="N1362" s="32"/>
      <c r="O1362" s="158"/>
      <c r="P1362" s="32"/>
      <c r="Q1362" s="466"/>
      <c r="R1362" s="257"/>
      <c r="S1362" s="257"/>
      <c r="T1362" s="257"/>
      <c r="U1362" s="257"/>
      <c r="V1362" s="257"/>
      <c r="W1362" s="257"/>
      <c r="X1362" s="257"/>
      <c r="Y1362" s="257"/>
      <c r="Z1362" s="257"/>
      <c r="AA1362" s="257"/>
      <c r="AB1362" s="257"/>
      <c r="AC1362" s="257"/>
    </row>
    <row r="1363">
      <c r="A1363" s="464"/>
      <c r="B1363" s="257"/>
      <c r="C1363" s="257"/>
      <c r="D1363" s="257"/>
      <c r="E1363" s="257"/>
      <c r="F1363" s="158"/>
      <c r="G1363" s="32"/>
      <c r="H1363" s="32"/>
      <c r="I1363" s="158"/>
      <c r="J1363" s="32"/>
      <c r="K1363" s="32"/>
      <c r="L1363" s="158"/>
      <c r="M1363" s="32"/>
      <c r="N1363" s="32"/>
      <c r="O1363" s="158"/>
      <c r="P1363" s="32"/>
      <c r="Q1363" s="466"/>
      <c r="R1363" s="257"/>
      <c r="S1363" s="257"/>
      <c r="T1363" s="257"/>
      <c r="U1363" s="257"/>
      <c r="V1363" s="257"/>
      <c r="W1363" s="257"/>
      <c r="X1363" s="257"/>
      <c r="Y1363" s="257"/>
      <c r="Z1363" s="257"/>
      <c r="AA1363" s="257"/>
      <c r="AB1363" s="257"/>
      <c r="AC1363" s="257"/>
    </row>
    <row r="1364">
      <c r="A1364" s="464"/>
      <c r="B1364" s="257"/>
      <c r="C1364" s="257"/>
      <c r="D1364" s="257"/>
      <c r="E1364" s="257"/>
      <c r="F1364" s="158"/>
      <c r="G1364" s="32"/>
      <c r="H1364" s="32"/>
      <c r="I1364" s="158"/>
      <c r="J1364" s="32"/>
      <c r="K1364" s="32"/>
      <c r="L1364" s="158"/>
      <c r="M1364" s="32"/>
      <c r="N1364" s="32"/>
      <c r="O1364" s="158"/>
      <c r="P1364" s="32"/>
      <c r="Q1364" s="466"/>
      <c r="R1364" s="257"/>
      <c r="S1364" s="257"/>
      <c r="T1364" s="257"/>
      <c r="U1364" s="257"/>
      <c r="V1364" s="257"/>
      <c r="W1364" s="257"/>
      <c r="X1364" s="257"/>
      <c r="Y1364" s="257"/>
      <c r="Z1364" s="257"/>
      <c r="AA1364" s="257"/>
      <c r="AB1364" s="257"/>
      <c r="AC1364" s="257"/>
    </row>
    <row r="1365">
      <c r="A1365" s="464"/>
      <c r="B1365" s="257"/>
      <c r="C1365" s="257"/>
      <c r="D1365" s="257"/>
      <c r="E1365" s="257"/>
      <c r="F1365" s="158"/>
      <c r="G1365" s="32"/>
      <c r="H1365" s="32"/>
      <c r="I1365" s="158"/>
      <c r="J1365" s="32"/>
      <c r="K1365" s="32"/>
      <c r="L1365" s="158"/>
      <c r="M1365" s="32"/>
      <c r="N1365" s="32"/>
      <c r="O1365" s="158"/>
      <c r="P1365" s="32"/>
      <c r="Q1365" s="466"/>
      <c r="R1365" s="257"/>
      <c r="S1365" s="257"/>
      <c r="T1365" s="257"/>
      <c r="U1365" s="257"/>
      <c r="V1365" s="257"/>
      <c r="W1365" s="257"/>
      <c r="X1365" s="257"/>
      <c r="Y1365" s="257"/>
      <c r="Z1365" s="257"/>
      <c r="AA1365" s="257"/>
      <c r="AB1365" s="257"/>
      <c r="AC1365" s="257"/>
    </row>
    <row r="1366">
      <c r="A1366" s="464"/>
      <c r="B1366" s="257"/>
      <c r="C1366" s="257"/>
      <c r="D1366" s="257"/>
      <c r="E1366" s="257"/>
      <c r="F1366" s="158"/>
      <c r="G1366" s="32"/>
      <c r="H1366" s="32"/>
      <c r="I1366" s="158"/>
      <c r="J1366" s="32"/>
      <c r="K1366" s="32"/>
      <c r="L1366" s="158"/>
      <c r="M1366" s="32"/>
      <c r="N1366" s="32"/>
      <c r="O1366" s="158"/>
      <c r="P1366" s="32"/>
      <c r="Q1366" s="466"/>
      <c r="R1366" s="257"/>
      <c r="S1366" s="257"/>
      <c r="T1366" s="257"/>
      <c r="U1366" s="257"/>
      <c r="V1366" s="257"/>
      <c r="W1366" s="257"/>
      <c r="X1366" s="257"/>
      <c r="Y1366" s="257"/>
      <c r="Z1366" s="257"/>
      <c r="AA1366" s="257"/>
      <c r="AB1366" s="257"/>
      <c r="AC1366" s="257"/>
    </row>
    <row r="1367">
      <c r="A1367" s="464"/>
      <c r="B1367" s="257"/>
      <c r="C1367" s="257"/>
      <c r="D1367" s="257"/>
      <c r="E1367" s="257"/>
      <c r="F1367" s="158"/>
      <c r="G1367" s="32"/>
      <c r="H1367" s="32"/>
      <c r="I1367" s="158"/>
      <c r="J1367" s="32"/>
      <c r="K1367" s="32"/>
      <c r="L1367" s="158"/>
      <c r="M1367" s="32"/>
      <c r="N1367" s="32"/>
      <c r="O1367" s="158"/>
      <c r="P1367" s="32"/>
      <c r="Q1367" s="466"/>
      <c r="R1367" s="257"/>
      <c r="S1367" s="257"/>
      <c r="T1367" s="257"/>
      <c r="U1367" s="257"/>
      <c r="V1367" s="257"/>
      <c r="W1367" s="257"/>
      <c r="X1367" s="257"/>
      <c r="Y1367" s="257"/>
      <c r="Z1367" s="257"/>
      <c r="AA1367" s="257"/>
      <c r="AB1367" s="257"/>
      <c r="AC1367" s="257"/>
    </row>
    <row r="1368">
      <c r="A1368" s="464"/>
      <c r="B1368" s="257"/>
      <c r="C1368" s="257"/>
      <c r="D1368" s="257"/>
      <c r="E1368" s="257"/>
      <c r="F1368" s="158"/>
      <c r="G1368" s="32"/>
      <c r="H1368" s="32"/>
      <c r="I1368" s="158"/>
      <c r="J1368" s="32"/>
      <c r="K1368" s="32"/>
      <c r="L1368" s="158"/>
      <c r="M1368" s="32"/>
      <c r="N1368" s="32"/>
      <c r="O1368" s="158"/>
      <c r="P1368" s="32"/>
      <c r="Q1368" s="466"/>
      <c r="R1368" s="257"/>
      <c r="S1368" s="257"/>
      <c r="T1368" s="257"/>
      <c r="U1368" s="257"/>
      <c r="V1368" s="257"/>
      <c r="W1368" s="257"/>
      <c r="X1368" s="257"/>
      <c r="Y1368" s="257"/>
      <c r="Z1368" s="257"/>
      <c r="AA1368" s="257"/>
      <c r="AB1368" s="257"/>
      <c r="AC1368" s="257"/>
    </row>
    <row r="1369">
      <c r="A1369" s="464"/>
      <c r="B1369" s="257"/>
      <c r="C1369" s="257"/>
      <c r="D1369" s="257"/>
      <c r="E1369" s="257"/>
      <c r="F1369" s="158"/>
      <c r="G1369" s="32"/>
      <c r="H1369" s="32"/>
      <c r="I1369" s="158"/>
      <c r="J1369" s="32"/>
      <c r="K1369" s="32"/>
      <c r="L1369" s="158"/>
      <c r="M1369" s="32"/>
      <c r="N1369" s="32"/>
      <c r="O1369" s="158"/>
      <c r="P1369" s="32"/>
      <c r="Q1369" s="466"/>
      <c r="R1369" s="257"/>
      <c r="S1369" s="257"/>
      <c r="T1369" s="257"/>
      <c r="U1369" s="257"/>
      <c r="V1369" s="257"/>
      <c r="W1369" s="257"/>
      <c r="X1369" s="257"/>
      <c r="Y1369" s="257"/>
      <c r="Z1369" s="257"/>
      <c r="AA1369" s="257"/>
      <c r="AB1369" s="257"/>
      <c r="AC1369" s="257"/>
    </row>
    <row r="1370">
      <c r="A1370" s="464"/>
      <c r="B1370" s="257"/>
      <c r="C1370" s="257"/>
      <c r="D1370" s="257"/>
      <c r="E1370" s="257"/>
      <c r="F1370" s="158"/>
      <c r="G1370" s="32"/>
      <c r="H1370" s="32"/>
      <c r="I1370" s="158"/>
      <c r="J1370" s="32"/>
      <c r="K1370" s="32"/>
      <c r="L1370" s="158"/>
      <c r="M1370" s="32"/>
      <c r="N1370" s="32"/>
      <c r="O1370" s="158"/>
      <c r="P1370" s="32"/>
      <c r="Q1370" s="466"/>
      <c r="R1370" s="257"/>
      <c r="S1370" s="257"/>
      <c r="T1370" s="257"/>
      <c r="U1370" s="257"/>
      <c r="V1370" s="257"/>
      <c r="W1370" s="257"/>
      <c r="X1370" s="257"/>
      <c r="Y1370" s="257"/>
      <c r="Z1370" s="257"/>
      <c r="AA1370" s="257"/>
      <c r="AB1370" s="257"/>
      <c r="AC1370" s="257"/>
    </row>
    <row r="1371">
      <c r="A1371" s="464"/>
      <c r="B1371" s="257"/>
      <c r="C1371" s="257"/>
      <c r="D1371" s="257"/>
      <c r="E1371" s="257"/>
      <c r="F1371" s="158"/>
      <c r="G1371" s="32"/>
      <c r="H1371" s="32"/>
      <c r="I1371" s="158"/>
      <c r="J1371" s="32"/>
      <c r="K1371" s="32"/>
      <c r="L1371" s="158"/>
      <c r="M1371" s="32"/>
      <c r="N1371" s="32"/>
      <c r="O1371" s="158"/>
      <c r="P1371" s="32"/>
      <c r="Q1371" s="466"/>
      <c r="R1371" s="257"/>
      <c r="S1371" s="257"/>
      <c r="T1371" s="257"/>
      <c r="U1371" s="257"/>
      <c r="V1371" s="257"/>
      <c r="W1371" s="257"/>
      <c r="X1371" s="257"/>
      <c r="Y1371" s="257"/>
      <c r="Z1371" s="257"/>
      <c r="AA1371" s="257"/>
      <c r="AB1371" s="257"/>
      <c r="AC1371" s="257"/>
    </row>
    <row r="1372">
      <c r="A1372" s="464"/>
      <c r="B1372" s="257"/>
      <c r="C1372" s="257"/>
      <c r="D1372" s="257"/>
      <c r="E1372" s="257"/>
      <c r="F1372" s="158"/>
      <c r="G1372" s="32"/>
      <c r="H1372" s="32"/>
      <c r="I1372" s="158"/>
      <c r="J1372" s="32"/>
      <c r="K1372" s="32"/>
      <c r="L1372" s="158"/>
      <c r="M1372" s="32"/>
      <c r="N1372" s="32"/>
      <c r="O1372" s="158"/>
      <c r="P1372" s="32"/>
      <c r="Q1372" s="466"/>
      <c r="R1372" s="257"/>
      <c r="S1372" s="257"/>
      <c r="T1372" s="257"/>
      <c r="U1372" s="257"/>
      <c r="V1372" s="257"/>
      <c r="W1372" s="257"/>
      <c r="X1372" s="257"/>
      <c r="Y1372" s="257"/>
      <c r="Z1372" s="257"/>
      <c r="AA1372" s="257"/>
      <c r="AB1372" s="257"/>
      <c r="AC1372" s="257"/>
    </row>
    <row r="1373">
      <c r="A1373" s="464"/>
      <c r="B1373" s="257"/>
      <c r="C1373" s="257"/>
      <c r="D1373" s="257"/>
      <c r="E1373" s="257"/>
      <c r="F1373" s="158"/>
      <c r="G1373" s="32"/>
      <c r="H1373" s="32"/>
      <c r="I1373" s="158"/>
      <c r="J1373" s="32"/>
      <c r="K1373" s="32"/>
      <c r="L1373" s="158"/>
      <c r="M1373" s="32"/>
      <c r="N1373" s="32"/>
      <c r="O1373" s="158"/>
      <c r="P1373" s="32"/>
      <c r="Q1373" s="466"/>
      <c r="R1373" s="257"/>
      <c r="S1373" s="257"/>
      <c r="T1373" s="257"/>
      <c r="U1373" s="257"/>
      <c r="V1373" s="257"/>
      <c r="W1373" s="257"/>
      <c r="X1373" s="257"/>
      <c r="Y1373" s="257"/>
      <c r="Z1373" s="257"/>
      <c r="AA1373" s="257"/>
      <c r="AB1373" s="257"/>
      <c r="AC1373" s="257"/>
    </row>
    <row r="1374">
      <c r="A1374" s="464"/>
      <c r="B1374" s="257"/>
      <c r="C1374" s="257"/>
      <c r="D1374" s="257"/>
      <c r="E1374" s="257"/>
      <c r="F1374" s="158"/>
      <c r="G1374" s="32"/>
      <c r="H1374" s="32"/>
      <c r="I1374" s="158"/>
      <c r="J1374" s="32"/>
      <c r="K1374" s="32"/>
      <c r="L1374" s="158"/>
      <c r="M1374" s="32"/>
      <c r="N1374" s="32"/>
      <c r="O1374" s="158"/>
      <c r="P1374" s="32"/>
      <c r="Q1374" s="466"/>
      <c r="R1374" s="257"/>
      <c r="S1374" s="257"/>
      <c r="T1374" s="257"/>
      <c r="U1374" s="257"/>
      <c r="V1374" s="257"/>
      <c r="W1374" s="257"/>
      <c r="X1374" s="257"/>
      <c r="Y1374" s="257"/>
      <c r="Z1374" s="257"/>
      <c r="AA1374" s="257"/>
      <c r="AB1374" s="257"/>
      <c r="AC1374" s="257"/>
    </row>
    <row r="1375">
      <c r="A1375" s="464"/>
      <c r="B1375" s="257"/>
      <c r="C1375" s="257"/>
      <c r="D1375" s="257"/>
      <c r="E1375" s="257"/>
      <c r="F1375" s="158"/>
      <c r="G1375" s="32"/>
      <c r="H1375" s="32"/>
      <c r="I1375" s="158"/>
      <c r="J1375" s="32"/>
      <c r="K1375" s="32"/>
      <c r="L1375" s="158"/>
      <c r="M1375" s="32"/>
      <c r="N1375" s="32"/>
      <c r="O1375" s="158"/>
      <c r="P1375" s="32"/>
      <c r="Q1375" s="466"/>
      <c r="R1375" s="257"/>
      <c r="S1375" s="257"/>
      <c r="T1375" s="257"/>
      <c r="U1375" s="257"/>
      <c r="V1375" s="257"/>
      <c r="W1375" s="257"/>
      <c r="X1375" s="257"/>
      <c r="Y1375" s="257"/>
      <c r="Z1375" s="257"/>
      <c r="AA1375" s="257"/>
      <c r="AB1375" s="257"/>
      <c r="AC1375" s="257"/>
    </row>
    <row r="1376">
      <c r="A1376" s="464"/>
      <c r="B1376" s="257"/>
      <c r="C1376" s="257"/>
      <c r="D1376" s="257"/>
      <c r="E1376" s="257"/>
      <c r="F1376" s="158"/>
      <c r="G1376" s="32"/>
      <c r="H1376" s="32"/>
      <c r="I1376" s="158"/>
      <c r="J1376" s="32"/>
      <c r="K1376" s="32"/>
      <c r="L1376" s="158"/>
      <c r="M1376" s="32"/>
      <c r="N1376" s="32"/>
      <c r="O1376" s="158"/>
      <c r="P1376" s="32"/>
      <c r="Q1376" s="466"/>
      <c r="R1376" s="257"/>
      <c r="S1376" s="257"/>
      <c r="T1376" s="257"/>
      <c r="U1376" s="257"/>
      <c r="V1376" s="257"/>
      <c r="W1376" s="257"/>
      <c r="X1376" s="257"/>
      <c r="Y1376" s="257"/>
      <c r="Z1376" s="257"/>
      <c r="AA1376" s="257"/>
      <c r="AB1376" s="257"/>
      <c r="AC1376" s="257"/>
    </row>
    <row r="1377">
      <c r="A1377" s="464"/>
      <c r="B1377" s="257"/>
      <c r="C1377" s="257"/>
      <c r="D1377" s="257"/>
      <c r="E1377" s="257"/>
      <c r="F1377" s="158"/>
      <c r="G1377" s="32"/>
      <c r="H1377" s="32"/>
      <c r="I1377" s="158"/>
      <c r="J1377" s="32"/>
      <c r="K1377" s="32"/>
      <c r="L1377" s="158"/>
      <c r="M1377" s="32"/>
      <c r="N1377" s="32"/>
      <c r="O1377" s="158"/>
      <c r="P1377" s="32"/>
      <c r="Q1377" s="466"/>
      <c r="R1377" s="257"/>
      <c r="S1377" s="257"/>
      <c r="T1377" s="257"/>
      <c r="U1377" s="257"/>
      <c r="V1377" s="257"/>
      <c r="W1377" s="257"/>
      <c r="X1377" s="257"/>
      <c r="Y1377" s="257"/>
      <c r="Z1377" s="257"/>
      <c r="AA1377" s="257"/>
      <c r="AB1377" s="257"/>
      <c r="AC1377" s="257"/>
    </row>
    <row r="1378">
      <c r="A1378" s="464"/>
      <c r="B1378" s="257"/>
      <c r="C1378" s="257"/>
      <c r="D1378" s="257"/>
      <c r="E1378" s="257"/>
      <c r="F1378" s="158"/>
      <c r="G1378" s="32"/>
      <c r="H1378" s="32"/>
      <c r="I1378" s="158"/>
      <c r="J1378" s="32"/>
      <c r="K1378" s="32"/>
      <c r="L1378" s="158"/>
      <c r="M1378" s="32"/>
      <c r="N1378" s="32"/>
      <c r="O1378" s="158"/>
      <c r="P1378" s="32"/>
      <c r="Q1378" s="466"/>
      <c r="R1378" s="257"/>
      <c r="S1378" s="257"/>
      <c r="T1378" s="257"/>
      <c r="U1378" s="257"/>
      <c r="V1378" s="257"/>
      <c r="W1378" s="257"/>
      <c r="X1378" s="257"/>
      <c r="Y1378" s="257"/>
      <c r="Z1378" s="257"/>
      <c r="AA1378" s="257"/>
      <c r="AB1378" s="257"/>
      <c r="AC1378" s="257"/>
    </row>
    <row r="1379">
      <c r="A1379" s="464"/>
      <c r="B1379" s="257"/>
      <c r="C1379" s="257"/>
      <c r="D1379" s="257"/>
      <c r="E1379" s="257"/>
      <c r="F1379" s="158"/>
      <c r="G1379" s="32"/>
      <c r="H1379" s="32"/>
      <c r="I1379" s="158"/>
      <c r="J1379" s="32"/>
      <c r="K1379" s="32"/>
      <c r="L1379" s="158"/>
      <c r="M1379" s="32"/>
      <c r="N1379" s="32"/>
      <c r="O1379" s="158"/>
      <c r="P1379" s="32"/>
      <c r="Q1379" s="466"/>
      <c r="R1379" s="257"/>
      <c r="S1379" s="257"/>
      <c r="T1379" s="257"/>
      <c r="U1379" s="257"/>
      <c r="V1379" s="257"/>
      <c r="W1379" s="257"/>
      <c r="X1379" s="257"/>
      <c r="Y1379" s="257"/>
      <c r="Z1379" s="257"/>
      <c r="AA1379" s="257"/>
      <c r="AB1379" s="257"/>
      <c r="AC1379" s="257"/>
    </row>
    <row r="1380">
      <c r="A1380" s="464"/>
      <c r="B1380" s="257"/>
      <c r="C1380" s="257"/>
      <c r="D1380" s="257"/>
      <c r="E1380" s="257"/>
      <c r="F1380" s="158"/>
      <c r="G1380" s="32"/>
      <c r="H1380" s="32"/>
      <c r="I1380" s="158"/>
      <c r="J1380" s="32"/>
      <c r="K1380" s="32"/>
      <c r="L1380" s="158"/>
      <c r="M1380" s="32"/>
      <c r="N1380" s="32"/>
      <c r="O1380" s="158"/>
      <c r="P1380" s="32"/>
      <c r="Q1380" s="466"/>
      <c r="R1380" s="257"/>
      <c r="S1380" s="257"/>
      <c r="T1380" s="257"/>
      <c r="U1380" s="257"/>
      <c r="V1380" s="257"/>
      <c r="W1380" s="257"/>
      <c r="X1380" s="257"/>
      <c r="Y1380" s="257"/>
      <c r="Z1380" s="257"/>
      <c r="AA1380" s="257"/>
      <c r="AB1380" s="257"/>
      <c r="AC1380" s="257"/>
    </row>
    <row r="1381">
      <c r="A1381" s="464"/>
      <c r="B1381" s="257"/>
      <c r="C1381" s="257"/>
      <c r="D1381" s="257"/>
      <c r="E1381" s="257"/>
      <c r="F1381" s="158"/>
      <c r="G1381" s="32"/>
      <c r="H1381" s="32"/>
      <c r="I1381" s="158"/>
      <c r="J1381" s="32"/>
      <c r="K1381" s="32"/>
      <c r="L1381" s="158"/>
      <c r="M1381" s="32"/>
      <c r="N1381" s="32"/>
      <c r="O1381" s="158"/>
      <c r="P1381" s="32"/>
      <c r="Q1381" s="466"/>
      <c r="R1381" s="257"/>
      <c r="S1381" s="257"/>
      <c r="T1381" s="257"/>
      <c r="U1381" s="257"/>
      <c r="V1381" s="257"/>
      <c r="W1381" s="257"/>
      <c r="X1381" s="257"/>
      <c r="Y1381" s="257"/>
      <c r="Z1381" s="257"/>
      <c r="AA1381" s="257"/>
      <c r="AB1381" s="257"/>
      <c r="AC1381" s="257"/>
    </row>
    <row r="1382">
      <c r="A1382" s="464"/>
      <c r="B1382" s="257"/>
      <c r="C1382" s="257"/>
      <c r="D1382" s="257"/>
      <c r="E1382" s="257"/>
      <c r="F1382" s="158"/>
      <c r="G1382" s="32"/>
      <c r="H1382" s="32"/>
      <c r="I1382" s="158"/>
      <c r="J1382" s="32"/>
      <c r="K1382" s="32"/>
      <c r="L1382" s="158"/>
      <c r="M1382" s="32"/>
      <c r="N1382" s="32"/>
      <c r="O1382" s="158"/>
      <c r="P1382" s="32"/>
      <c r="Q1382" s="466"/>
      <c r="R1382" s="257"/>
      <c r="S1382" s="257"/>
      <c r="T1382" s="257"/>
      <c r="U1382" s="257"/>
      <c r="V1382" s="257"/>
      <c r="W1382" s="257"/>
      <c r="X1382" s="257"/>
      <c r="Y1382" s="257"/>
      <c r="Z1382" s="257"/>
      <c r="AA1382" s="257"/>
      <c r="AB1382" s="257"/>
      <c r="AC1382" s="257"/>
    </row>
    <row r="1383">
      <c r="A1383" s="464"/>
      <c r="B1383" s="257"/>
      <c r="C1383" s="257"/>
      <c r="D1383" s="257"/>
      <c r="E1383" s="257"/>
      <c r="F1383" s="158"/>
      <c r="G1383" s="32"/>
      <c r="H1383" s="32"/>
      <c r="I1383" s="158"/>
      <c r="J1383" s="32"/>
      <c r="K1383" s="32"/>
      <c r="L1383" s="158"/>
      <c r="M1383" s="32"/>
      <c r="N1383" s="32"/>
      <c r="O1383" s="158"/>
      <c r="P1383" s="32"/>
      <c r="Q1383" s="466"/>
      <c r="R1383" s="257"/>
      <c r="S1383" s="257"/>
      <c r="T1383" s="257"/>
      <c r="U1383" s="257"/>
      <c r="V1383" s="257"/>
      <c r="W1383" s="257"/>
      <c r="X1383" s="257"/>
      <c r="Y1383" s="257"/>
      <c r="Z1383" s="257"/>
      <c r="AA1383" s="257"/>
      <c r="AB1383" s="257"/>
      <c r="AC1383" s="257"/>
    </row>
    <row r="1384">
      <c r="A1384" s="464"/>
      <c r="B1384" s="257"/>
      <c r="C1384" s="257"/>
      <c r="D1384" s="257"/>
      <c r="E1384" s="257"/>
      <c r="F1384" s="158"/>
      <c r="G1384" s="32"/>
      <c r="H1384" s="32"/>
      <c r="I1384" s="158"/>
      <c r="J1384" s="32"/>
      <c r="K1384" s="32"/>
      <c r="L1384" s="158"/>
      <c r="M1384" s="32"/>
      <c r="N1384" s="32"/>
      <c r="O1384" s="158"/>
      <c r="P1384" s="32"/>
      <c r="Q1384" s="466"/>
      <c r="R1384" s="257"/>
      <c r="S1384" s="257"/>
      <c r="T1384" s="257"/>
      <c r="U1384" s="257"/>
      <c r="V1384" s="257"/>
      <c r="W1384" s="257"/>
      <c r="X1384" s="257"/>
      <c r="Y1384" s="257"/>
      <c r="Z1384" s="257"/>
      <c r="AA1384" s="257"/>
      <c r="AB1384" s="257"/>
      <c r="AC1384" s="257"/>
    </row>
    <row r="1385">
      <c r="A1385" s="464"/>
      <c r="B1385" s="257"/>
      <c r="C1385" s="257"/>
      <c r="D1385" s="257"/>
      <c r="E1385" s="257"/>
      <c r="F1385" s="158"/>
      <c r="G1385" s="32"/>
      <c r="H1385" s="32"/>
      <c r="I1385" s="158"/>
      <c r="J1385" s="32"/>
      <c r="K1385" s="32"/>
      <c r="L1385" s="158"/>
      <c r="M1385" s="32"/>
      <c r="N1385" s="32"/>
      <c r="O1385" s="158"/>
      <c r="P1385" s="32"/>
      <c r="Q1385" s="466"/>
      <c r="R1385" s="257"/>
      <c r="S1385" s="257"/>
      <c r="T1385" s="257"/>
      <c r="U1385" s="257"/>
      <c r="V1385" s="257"/>
      <c r="W1385" s="257"/>
      <c r="X1385" s="257"/>
      <c r="Y1385" s="257"/>
      <c r="Z1385" s="257"/>
      <c r="AA1385" s="257"/>
      <c r="AB1385" s="257"/>
      <c r="AC1385" s="257"/>
    </row>
    <row r="1386">
      <c r="A1386" s="464"/>
      <c r="B1386" s="257"/>
      <c r="C1386" s="257"/>
      <c r="D1386" s="257"/>
      <c r="E1386" s="257"/>
      <c r="F1386" s="158"/>
      <c r="G1386" s="32"/>
      <c r="H1386" s="32"/>
      <c r="I1386" s="158"/>
      <c r="J1386" s="32"/>
      <c r="K1386" s="32"/>
      <c r="L1386" s="158"/>
      <c r="M1386" s="32"/>
      <c r="N1386" s="32"/>
      <c r="O1386" s="158"/>
      <c r="P1386" s="32"/>
      <c r="Q1386" s="466"/>
      <c r="R1386" s="257"/>
      <c r="S1386" s="257"/>
      <c r="T1386" s="257"/>
      <c r="U1386" s="257"/>
      <c r="V1386" s="257"/>
      <c r="W1386" s="257"/>
      <c r="X1386" s="257"/>
      <c r="Y1386" s="257"/>
      <c r="Z1386" s="257"/>
      <c r="AA1386" s="257"/>
      <c r="AB1386" s="257"/>
      <c r="AC1386" s="257"/>
    </row>
    <row r="1387">
      <c r="A1387" s="464"/>
      <c r="B1387" s="257"/>
      <c r="C1387" s="257"/>
      <c r="D1387" s="257"/>
      <c r="E1387" s="257"/>
      <c r="F1387" s="158"/>
      <c r="G1387" s="32"/>
      <c r="H1387" s="32"/>
      <c r="I1387" s="158"/>
      <c r="J1387" s="32"/>
      <c r="K1387" s="32"/>
      <c r="L1387" s="158"/>
      <c r="M1387" s="32"/>
      <c r="N1387" s="32"/>
      <c r="O1387" s="158"/>
      <c r="P1387" s="32"/>
      <c r="Q1387" s="466"/>
      <c r="R1387" s="257"/>
      <c r="S1387" s="257"/>
      <c r="T1387" s="257"/>
      <c r="U1387" s="257"/>
      <c r="V1387" s="257"/>
      <c r="W1387" s="257"/>
      <c r="X1387" s="257"/>
      <c r="Y1387" s="257"/>
      <c r="Z1387" s="257"/>
      <c r="AA1387" s="257"/>
      <c r="AB1387" s="257"/>
      <c r="AC1387" s="257"/>
    </row>
    <row r="1388">
      <c r="A1388" s="464"/>
      <c r="B1388" s="257"/>
      <c r="C1388" s="257"/>
      <c r="D1388" s="257"/>
      <c r="E1388" s="257"/>
      <c r="F1388" s="158"/>
      <c r="G1388" s="32"/>
      <c r="H1388" s="32"/>
      <c r="I1388" s="158"/>
      <c r="J1388" s="32"/>
      <c r="K1388" s="32"/>
      <c r="L1388" s="158"/>
      <c r="M1388" s="32"/>
      <c r="N1388" s="32"/>
      <c r="O1388" s="158"/>
      <c r="P1388" s="32"/>
      <c r="Q1388" s="466"/>
      <c r="R1388" s="257"/>
      <c r="S1388" s="257"/>
      <c r="T1388" s="257"/>
      <c r="U1388" s="257"/>
      <c r="V1388" s="257"/>
      <c r="W1388" s="257"/>
      <c r="X1388" s="257"/>
      <c r="Y1388" s="257"/>
      <c r="Z1388" s="257"/>
      <c r="AA1388" s="257"/>
      <c r="AB1388" s="257"/>
      <c r="AC1388" s="257"/>
    </row>
    <row r="1389">
      <c r="A1389" s="464"/>
      <c r="B1389" s="257"/>
      <c r="C1389" s="257"/>
      <c r="D1389" s="257"/>
      <c r="E1389" s="257"/>
      <c r="F1389" s="158"/>
      <c r="G1389" s="32"/>
      <c r="H1389" s="32"/>
      <c r="I1389" s="158"/>
      <c r="J1389" s="32"/>
      <c r="K1389" s="32"/>
      <c r="L1389" s="158"/>
      <c r="M1389" s="32"/>
      <c r="N1389" s="32"/>
      <c r="O1389" s="158"/>
      <c r="P1389" s="32"/>
      <c r="Q1389" s="466"/>
      <c r="R1389" s="257"/>
      <c r="S1389" s="257"/>
      <c r="T1389" s="257"/>
      <c r="U1389" s="257"/>
      <c r="V1389" s="257"/>
      <c r="W1389" s="257"/>
      <c r="X1389" s="257"/>
      <c r="Y1389" s="257"/>
      <c r="Z1389" s="257"/>
      <c r="AA1389" s="257"/>
      <c r="AB1389" s="257"/>
      <c r="AC1389" s="257"/>
    </row>
    <row r="1390">
      <c r="A1390" s="464"/>
      <c r="B1390" s="257"/>
      <c r="C1390" s="257"/>
      <c r="D1390" s="257"/>
      <c r="E1390" s="257"/>
      <c r="F1390" s="158"/>
      <c r="G1390" s="32"/>
      <c r="H1390" s="32"/>
      <c r="I1390" s="158"/>
      <c r="J1390" s="32"/>
      <c r="K1390" s="32"/>
      <c r="L1390" s="158"/>
      <c r="M1390" s="32"/>
      <c r="N1390" s="32"/>
      <c r="O1390" s="158"/>
      <c r="P1390" s="32"/>
      <c r="Q1390" s="466"/>
      <c r="R1390" s="257"/>
      <c r="S1390" s="257"/>
      <c r="T1390" s="257"/>
      <c r="U1390" s="257"/>
      <c r="V1390" s="257"/>
      <c r="W1390" s="257"/>
      <c r="X1390" s="257"/>
      <c r="Y1390" s="257"/>
      <c r="Z1390" s="257"/>
      <c r="AA1390" s="257"/>
      <c r="AB1390" s="257"/>
      <c r="AC1390" s="257"/>
    </row>
    <row r="1391">
      <c r="A1391" s="464"/>
      <c r="B1391" s="257"/>
      <c r="C1391" s="257"/>
      <c r="D1391" s="257"/>
      <c r="E1391" s="257"/>
      <c r="F1391" s="158"/>
      <c r="G1391" s="32"/>
      <c r="H1391" s="32"/>
      <c r="I1391" s="158"/>
      <c r="J1391" s="32"/>
      <c r="K1391" s="32"/>
      <c r="L1391" s="158"/>
      <c r="M1391" s="32"/>
      <c r="N1391" s="32"/>
      <c r="O1391" s="158"/>
      <c r="P1391" s="32"/>
      <c r="Q1391" s="466"/>
      <c r="R1391" s="257"/>
      <c r="S1391" s="257"/>
      <c r="T1391" s="257"/>
      <c r="U1391" s="257"/>
      <c r="V1391" s="257"/>
      <c r="W1391" s="257"/>
      <c r="X1391" s="257"/>
      <c r="Y1391" s="257"/>
      <c r="Z1391" s="257"/>
      <c r="AA1391" s="257"/>
      <c r="AB1391" s="257"/>
      <c r="AC1391" s="257"/>
    </row>
    <row r="1392">
      <c r="A1392" s="464"/>
      <c r="B1392" s="257"/>
      <c r="C1392" s="257"/>
      <c r="D1392" s="257"/>
      <c r="E1392" s="257"/>
      <c r="F1392" s="158"/>
      <c r="G1392" s="32"/>
      <c r="H1392" s="32"/>
      <c r="I1392" s="158"/>
      <c r="J1392" s="32"/>
      <c r="K1392" s="32"/>
      <c r="L1392" s="158"/>
      <c r="M1392" s="32"/>
      <c r="N1392" s="32"/>
      <c r="O1392" s="158"/>
      <c r="P1392" s="32"/>
      <c r="Q1392" s="466"/>
      <c r="R1392" s="257"/>
      <c r="S1392" s="257"/>
      <c r="T1392" s="257"/>
      <c r="U1392" s="257"/>
      <c r="V1392" s="257"/>
      <c r="W1392" s="257"/>
      <c r="X1392" s="257"/>
      <c r="Y1392" s="257"/>
      <c r="Z1392" s="257"/>
      <c r="AA1392" s="257"/>
      <c r="AB1392" s="257"/>
      <c r="AC1392" s="257"/>
    </row>
    <row r="1393">
      <c r="A1393" s="464"/>
      <c r="B1393" s="257"/>
      <c r="C1393" s="257"/>
      <c r="D1393" s="257"/>
      <c r="E1393" s="257"/>
      <c r="F1393" s="158"/>
      <c r="G1393" s="32"/>
      <c r="H1393" s="32"/>
      <c r="I1393" s="158"/>
      <c r="J1393" s="32"/>
      <c r="K1393" s="32"/>
      <c r="L1393" s="158"/>
      <c r="M1393" s="32"/>
      <c r="N1393" s="32"/>
      <c r="O1393" s="158"/>
      <c r="P1393" s="32"/>
      <c r="Q1393" s="466"/>
      <c r="R1393" s="257"/>
      <c r="S1393" s="257"/>
      <c r="T1393" s="257"/>
      <c r="U1393" s="257"/>
      <c r="V1393" s="257"/>
      <c r="W1393" s="257"/>
      <c r="X1393" s="257"/>
      <c r="Y1393" s="257"/>
      <c r="Z1393" s="257"/>
      <c r="AA1393" s="257"/>
      <c r="AB1393" s="257"/>
      <c r="AC1393" s="257"/>
    </row>
    <row r="1394">
      <c r="A1394" s="464"/>
      <c r="B1394" s="257"/>
      <c r="C1394" s="257"/>
      <c r="D1394" s="257"/>
      <c r="E1394" s="257"/>
      <c r="F1394" s="158"/>
      <c r="G1394" s="32"/>
      <c r="H1394" s="32"/>
      <c r="I1394" s="158"/>
      <c r="J1394" s="32"/>
      <c r="K1394" s="32"/>
      <c r="L1394" s="158"/>
      <c r="M1394" s="32"/>
      <c r="N1394" s="32"/>
      <c r="O1394" s="158"/>
      <c r="P1394" s="32"/>
      <c r="Q1394" s="466"/>
      <c r="R1394" s="257"/>
      <c r="S1394" s="257"/>
      <c r="T1394" s="257"/>
      <c r="U1394" s="257"/>
      <c r="V1394" s="257"/>
      <c r="W1394" s="257"/>
      <c r="X1394" s="257"/>
      <c r="Y1394" s="257"/>
      <c r="Z1394" s="257"/>
      <c r="AA1394" s="257"/>
      <c r="AB1394" s="257"/>
      <c r="AC1394" s="257"/>
    </row>
    <row r="1395">
      <c r="A1395" s="464"/>
      <c r="B1395" s="257"/>
      <c r="C1395" s="257"/>
      <c r="D1395" s="257"/>
      <c r="E1395" s="257"/>
      <c r="F1395" s="158"/>
      <c r="G1395" s="32"/>
      <c r="H1395" s="32"/>
      <c r="I1395" s="158"/>
      <c r="J1395" s="32"/>
      <c r="K1395" s="32"/>
      <c r="L1395" s="158"/>
      <c r="M1395" s="32"/>
      <c r="N1395" s="32"/>
      <c r="O1395" s="158"/>
      <c r="P1395" s="32"/>
      <c r="Q1395" s="466"/>
      <c r="R1395" s="257"/>
      <c r="S1395" s="257"/>
      <c r="T1395" s="257"/>
      <c r="U1395" s="257"/>
      <c r="V1395" s="257"/>
      <c r="W1395" s="257"/>
      <c r="X1395" s="257"/>
      <c r="Y1395" s="257"/>
      <c r="Z1395" s="257"/>
      <c r="AA1395" s="257"/>
      <c r="AB1395" s="257"/>
      <c r="AC1395" s="257"/>
    </row>
    <row r="1396">
      <c r="A1396" s="464"/>
      <c r="B1396" s="257"/>
      <c r="C1396" s="257"/>
      <c r="D1396" s="257"/>
      <c r="E1396" s="257"/>
      <c r="F1396" s="158"/>
      <c r="G1396" s="32"/>
      <c r="H1396" s="32"/>
      <c r="I1396" s="158"/>
      <c r="J1396" s="32"/>
      <c r="K1396" s="32"/>
      <c r="L1396" s="158"/>
      <c r="M1396" s="32"/>
      <c r="N1396" s="32"/>
      <c r="O1396" s="158"/>
      <c r="P1396" s="32"/>
      <c r="Q1396" s="466"/>
      <c r="R1396" s="257"/>
      <c r="S1396" s="257"/>
      <c r="T1396" s="257"/>
      <c r="U1396" s="257"/>
      <c r="V1396" s="257"/>
      <c r="W1396" s="257"/>
      <c r="X1396" s="257"/>
      <c r="Y1396" s="257"/>
      <c r="Z1396" s="257"/>
      <c r="AA1396" s="257"/>
      <c r="AB1396" s="257"/>
      <c r="AC1396" s="257"/>
    </row>
    <row r="1397">
      <c r="A1397" s="464"/>
      <c r="B1397" s="257"/>
      <c r="C1397" s="257"/>
      <c r="D1397" s="257"/>
      <c r="E1397" s="257"/>
      <c r="F1397" s="158"/>
      <c r="G1397" s="32"/>
      <c r="H1397" s="32"/>
      <c r="I1397" s="158"/>
      <c r="J1397" s="32"/>
      <c r="K1397" s="32"/>
      <c r="L1397" s="158"/>
      <c r="M1397" s="32"/>
      <c r="N1397" s="32"/>
      <c r="O1397" s="158"/>
      <c r="P1397" s="32"/>
      <c r="Q1397" s="466"/>
      <c r="R1397" s="257"/>
      <c r="S1397" s="257"/>
      <c r="T1397" s="257"/>
      <c r="U1397" s="257"/>
      <c r="V1397" s="257"/>
      <c r="W1397" s="257"/>
      <c r="X1397" s="257"/>
      <c r="Y1397" s="257"/>
      <c r="Z1397" s="257"/>
      <c r="AA1397" s="257"/>
      <c r="AB1397" s="257"/>
      <c r="AC1397" s="257"/>
    </row>
    <row r="1398">
      <c r="A1398" s="464"/>
      <c r="B1398" s="257"/>
      <c r="C1398" s="257"/>
      <c r="D1398" s="257"/>
      <c r="E1398" s="257"/>
      <c r="F1398" s="158"/>
      <c r="G1398" s="32"/>
      <c r="H1398" s="32"/>
      <c r="I1398" s="158"/>
      <c r="J1398" s="32"/>
      <c r="K1398" s="32"/>
      <c r="L1398" s="158"/>
      <c r="M1398" s="32"/>
      <c r="N1398" s="32"/>
      <c r="O1398" s="158"/>
      <c r="P1398" s="32"/>
      <c r="Q1398" s="466"/>
      <c r="R1398" s="257"/>
      <c r="S1398" s="257"/>
      <c r="T1398" s="257"/>
      <c r="U1398" s="257"/>
      <c r="V1398" s="257"/>
      <c r="W1398" s="257"/>
      <c r="X1398" s="257"/>
      <c r="Y1398" s="257"/>
      <c r="Z1398" s="257"/>
      <c r="AA1398" s="257"/>
      <c r="AB1398" s="257"/>
      <c r="AC1398" s="257"/>
    </row>
    <row r="1399">
      <c r="A1399" s="464"/>
      <c r="B1399" s="257"/>
      <c r="C1399" s="257"/>
      <c r="D1399" s="257"/>
      <c r="E1399" s="257"/>
      <c r="F1399" s="158"/>
      <c r="G1399" s="32"/>
      <c r="H1399" s="32"/>
      <c r="I1399" s="158"/>
      <c r="J1399" s="32"/>
      <c r="K1399" s="32"/>
      <c r="L1399" s="158"/>
      <c r="M1399" s="32"/>
      <c r="N1399" s="32"/>
      <c r="O1399" s="158"/>
      <c r="P1399" s="32"/>
      <c r="Q1399" s="466"/>
      <c r="R1399" s="257"/>
      <c r="S1399" s="257"/>
      <c r="T1399" s="257"/>
      <c r="U1399" s="257"/>
      <c r="V1399" s="257"/>
      <c r="W1399" s="257"/>
      <c r="X1399" s="257"/>
      <c r="Y1399" s="257"/>
      <c r="Z1399" s="257"/>
      <c r="AA1399" s="257"/>
      <c r="AB1399" s="257"/>
      <c r="AC1399" s="257"/>
    </row>
    <row r="1400">
      <c r="A1400" s="464"/>
      <c r="B1400" s="257"/>
      <c r="C1400" s="257"/>
      <c r="D1400" s="257"/>
      <c r="E1400" s="257"/>
      <c r="F1400" s="158"/>
      <c r="G1400" s="32"/>
      <c r="H1400" s="32"/>
      <c r="I1400" s="158"/>
      <c r="J1400" s="32"/>
      <c r="K1400" s="32"/>
      <c r="L1400" s="158"/>
      <c r="M1400" s="32"/>
      <c r="N1400" s="32"/>
      <c r="O1400" s="158"/>
      <c r="P1400" s="32"/>
      <c r="Q1400" s="466"/>
      <c r="R1400" s="257"/>
      <c r="S1400" s="257"/>
      <c r="T1400" s="257"/>
      <c r="U1400" s="257"/>
      <c r="V1400" s="257"/>
      <c r="W1400" s="257"/>
      <c r="X1400" s="257"/>
      <c r="Y1400" s="257"/>
      <c r="Z1400" s="257"/>
      <c r="AA1400" s="257"/>
      <c r="AB1400" s="257"/>
      <c r="AC1400" s="257"/>
    </row>
    <row r="1401">
      <c r="A1401" s="464"/>
      <c r="B1401" s="257"/>
      <c r="C1401" s="257"/>
      <c r="D1401" s="257"/>
      <c r="E1401" s="257"/>
      <c r="F1401" s="158"/>
      <c r="G1401" s="32"/>
      <c r="H1401" s="32"/>
      <c r="I1401" s="158"/>
      <c r="J1401" s="32"/>
      <c r="K1401" s="32"/>
      <c r="L1401" s="158"/>
      <c r="M1401" s="32"/>
      <c r="N1401" s="32"/>
      <c r="O1401" s="158"/>
      <c r="P1401" s="32"/>
      <c r="Q1401" s="466"/>
      <c r="R1401" s="257"/>
      <c r="S1401" s="257"/>
      <c r="T1401" s="257"/>
      <c r="U1401" s="257"/>
      <c r="V1401" s="257"/>
      <c r="W1401" s="257"/>
      <c r="X1401" s="257"/>
      <c r="Y1401" s="257"/>
      <c r="Z1401" s="257"/>
      <c r="AA1401" s="257"/>
      <c r="AB1401" s="257"/>
      <c r="AC1401" s="257"/>
    </row>
    <row r="1402">
      <c r="A1402" s="464"/>
      <c r="B1402" s="257"/>
      <c r="C1402" s="257"/>
      <c r="D1402" s="257"/>
      <c r="E1402" s="257"/>
      <c r="F1402" s="158"/>
      <c r="G1402" s="32"/>
      <c r="H1402" s="32"/>
      <c r="I1402" s="158"/>
      <c r="J1402" s="32"/>
      <c r="K1402" s="32"/>
      <c r="L1402" s="158"/>
      <c r="M1402" s="32"/>
      <c r="N1402" s="32"/>
      <c r="O1402" s="158"/>
      <c r="P1402" s="32"/>
      <c r="Q1402" s="466"/>
      <c r="R1402" s="257"/>
      <c r="S1402" s="257"/>
      <c r="T1402" s="257"/>
      <c r="U1402" s="257"/>
      <c r="V1402" s="257"/>
      <c r="W1402" s="257"/>
      <c r="X1402" s="257"/>
      <c r="Y1402" s="257"/>
      <c r="Z1402" s="257"/>
      <c r="AA1402" s="257"/>
      <c r="AB1402" s="257"/>
      <c r="AC1402" s="257"/>
    </row>
    <row r="1403">
      <c r="A1403" s="464"/>
      <c r="B1403" s="257"/>
      <c r="C1403" s="257"/>
      <c r="D1403" s="257"/>
      <c r="E1403" s="257"/>
      <c r="F1403" s="158"/>
      <c r="G1403" s="32"/>
      <c r="H1403" s="32"/>
      <c r="I1403" s="158"/>
      <c r="J1403" s="32"/>
      <c r="K1403" s="32"/>
      <c r="L1403" s="158"/>
      <c r="M1403" s="32"/>
      <c r="N1403" s="32"/>
      <c r="O1403" s="158"/>
      <c r="P1403" s="32"/>
      <c r="Q1403" s="466"/>
      <c r="R1403" s="257"/>
      <c r="S1403" s="257"/>
      <c r="T1403" s="257"/>
      <c r="U1403" s="257"/>
      <c r="V1403" s="257"/>
      <c r="W1403" s="257"/>
      <c r="X1403" s="257"/>
      <c r="Y1403" s="257"/>
      <c r="Z1403" s="257"/>
      <c r="AA1403" s="257"/>
      <c r="AB1403" s="257"/>
      <c r="AC1403" s="257"/>
    </row>
    <row r="1404">
      <c r="A1404" s="464"/>
      <c r="B1404" s="257"/>
      <c r="C1404" s="257"/>
      <c r="D1404" s="257"/>
      <c r="E1404" s="257"/>
      <c r="F1404" s="158"/>
      <c r="G1404" s="32"/>
      <c r="H1404" s="32"/>
      <c r="I1404" s="158"/>
      <c r="J1404" s="32"/>
      <c r="K1404" s="32"/>
      <c r="L1404" s="158"/>
      <c r="M1404" s="32"/>
      <c r="N1404" s="32"/>
      <c r="O1404" s="158"/>
      <c r="P1404" s="32"/>
      <c r="Q1404" s="466"/>
      <c r="R1404" s="257"/>
      <c r="S1404" s="257"/>
      <c r="T1404" s="257"/>
      <c r="U1404" s="257"/>
      <c r="V1404" s="257"/>
      <c r="W1404" s="257"/>
      <c r="X1404" s="257"/>
      <c r="Y1404" s="257"/>
      <c r="Z1404" s="257"/>
      <c r="AA1404" s="257"/>
      <c r="AB1404" s="257"/>
      <c r="AC1404" s="257"/>
    </row>
    <row r="1405">
      <c r="A1405" s="464"/>
      <c r="B1405" s="257"/>
      <c r="C1405" s="257"/>
      <c r="D1405" s="257"/>
      <c r="E1405" s="257"/>
      <c r="F1405" s="158"/>
      <c r="G1405" s="32"/>
      <c r="H1405" s="32"/>
      <c r="I1405" s="158"/>
      <c r="J1405" s="32"/>
      <c r="K1405" s="32"/>
      <c r="L1405" s="158"/>
      <c r="M1405" s="32"/>
      <c r="N1405" s="32"/>
      <c r="O1405" s="158"/>
      <c r="P1405" s="32"/>
      <c r="Q1405" s="466"/>
      <c r="R1405" s="257"/>
      <c r="S1405" s="257"/>
      <c r="T1405" s="257"/>
      <c r="U1405" s="257"/>
      <c r="V1405" s="257"/>
      <c r="W1405" s="257"/>
      <c r="X1405" s="257"/>
      <c r="Y1405" s="257"/>
      <c r="Z1405" s="257"/>
      <c r="AA1405" s="257"/>
      <c r="AB1405" s="257"/>
      <c r="AC1405" s="257"/>
    </row>
    <row r="1406">
      <c r="A1406" s="464"/>
      <c r="B1406" s="257"/>
      <c r="C1406" s="257"/>
      <c r="D1406" s="257"/>
      <c r="E1406" s="257"/>
      <c r="F1406" s="158"/>
      <c r="G1406" s="32"/>
      <c r="H1406" s="32"/>
      <c r="I1406" s="158"/>
      <c r="J1406" s="32"/>
      <c r="K1406" s="32"/>
      <c r="L1406" s="158"/>
      <c r="M1406" s="32"/>
      <c r="N1406" s="32"/>
      <c r="O1406" s="158"/>
      <c r="P1406" s="32"/>
      <c r="Q1406" s="466"/>
      <c r="R1406" s="257"/>
      <c r="S1406" s="257"/>
      <c r="T1406" s="257"/>
      <c r="U1406" s="257"/>
      <c r="V1406" s="257"/>
      <c r="W1406" s="257"/>
      <c r="X1406" s="257"/>
      <c r="Y1406" s="257"/>
      <c r="Z1406" s="257"/>
      <c r="AA1406" s="257"/>
      <c r="AB1406" s="257"/>
      <c r="AC1406" s="257"/>
    </row>
    <row r="1407">
      <c r="A1407" s="464"/>
      <c r="B1407" s="257"/>
      <c r="C1407" s="257"/>
      <c r="D1407" s="257"/>
      <c r="E1407" s="257"/>
      <c r="F1407" s="158"/>
      <c r="G1407" s="32"/>
      <c r="H1407" s="32"/>
      <c r="I1407" s="158"/>
      <c r="J1407" s="32"/>
      <c r="K1407" s="32"/>
      <c r="L1407" s="158"/>
      <c r="M1407" s="32"/>
      <c r="N1407" s="32"/>
      <c r="O1407" s="158"/>
      <c r="P1407" s="32"/>
      <c r="Q1407" s="466"/>
      <c r="R1407" s="257"/>
      <c r="S1407" s="257"/>
      <c r="T1407" s="257"/>
      <c r="U1407" s="257"/>
      <c r="V1407" s="257"/>
      <c r="W1407" s="257"/>
      <c r="X1407" s="257"/>
      <c r="Y1407" s="257"/>
      <c r="Z1407" s="257"/>
      <c r="AA1407" s="257"/>
      <c r="AB1407" s="257"/>
      <c r="AC1407" s="257"/>
    </row>
    <row r="1408">
      <c r="A1408" s="464"/>
      <c r="B1408" s="257"/>
      <c r="C1408" s="257"/>
      <c r="D1408" s="257"/>
      <c r="E1408" s="257"/>
      <c r="F1408" s="158"/>
      <c r="G1408" s="32"/>
      <c r="H1408" s="32"/>
      <c r="I1408" s="158"/>
      <c r="J1408" s="32"/>
      <c r="K1408" s="32"/>
      <c r="L1408" s="158"/>
      <c r="M1408" s="32"/>
      <c r="N1408" s="32"/>
      <c r="O1408" s="158"/>
      <c r="P1408" s="32"/>
      <c r="Q1408" s="466"/>
      <c r="R1408" s="257"/>
      <c r="S1408" s="257"/>
      <c r="T1408" s="257"/>
      <c r="U1408" s="257"/>
      <c r="V1408" s="257"/>
      <c r="W1408" s="257"/>
      <c r="X1408" s="257"/>
      <c r="Y1408" s="257"/>
      <c r="Z1408" s="257"/>
      <c r="AA1408" s="257"/>
      <c r="AB1408" s="257"/>
      <c r="AC1408" s="257"/>
    </row>
    <row r="1409">
      <c r="A1409" s="464"/>
      <c r="B1409" s="257"/>
      <c r="C1409" s="257"/>
      <c r="D1409" s="257"/>
      <c r="E1409" s="257"/>
      <c r="F1409" s="158"/>
      <c r="G1409" s="32"/>
      <c r="H1409" s="32"/>
      <c r="I1409" s="158"/>
      <c r="J1409" s="32"/>
      <c r="K1409" s="32"/>
      <c r="L1409" s="158"/>
      <c r="M1409" s="32"/>
      <c r="N1409" s="32"/>
      <c r="O1409" s="158"/>
      <c r="P1409" s="32"/>
      <c r="Q1409" s="466"/>
      <c r="R1409" s="257"/>
      <c r="S1409" s="257"/>
      <c r="T1409" s="257"/>
      <c r="U1409" s="257"/>
      <c r="V1409" s="257"/>
      <c r="W1409" s="257"/>
      <c r="X1409" s="257"/>
      <c r="Y1409" s="257"/>
      <c r="Z1409" s="257"/>
      <c r="AA1409" s="257"/>
      <c r="AB1409" s="257"/>
      <c r="AC1409" s="257"/>
    </row>
    <row r="1410">
      <c r="A1410" s="464"/>
      <c r="B1410" s="257"/>
      <c r="C1410" s="257"/>
      <c r="D1410" s="257"/>
      <c r="E1410" s="257"/>
      <c r="F1410" s="158"/>
      <c r="G1410" s="32"/>
      <c r="H1410" s="32"/>
      <c r="I1410" s="158"/>
      <c r="J1410" s="32"/>
      <c r="K1410" s="32"/>
      <c r="L1410" s="158"/>
      <c r="M1410" s="32"/>
      <c r="N1410" s="32"/>
      <c r="O1410" s="158"/>
      <c r="P1410" s="32"/>
      <c r="Q1410" s="466"/>
      <c r="R1410" s="257"/>
      <c r="S1410" s="257"/>
      <c r="T1410" s="257"/>
      <c r="U1410" s="257"/>
      <c r="V1410" s="257"/>
      <c r="W1410" s="257"/>
      <c r="X1410" s="257"/>
      <c r="Y1410" s="257"/>
      <c r="Z1410" s="257"/>
      <c r="AA1410" s="257"/>
      <c r="AB1410" s="257"/>
      <c r="AC1410" s="257"/>
    </row>
    <row r="1411">
      <c r="A1411" s="464"/>
      <c r="B1411" s="257"/>
      <c r="C1411" s="257"/>
      <c r="D1411" s="257"/>
      <c r="E1411" s="257"/>
      <c r="F1411" s="158"/>
      <c r="G1411" s="32"/>
      <c r="H1411" s="32"/>
      <c r="I1411" s="158"/>
      <c r="J1411" s="32"/>
      <c r="K1411" s="32"/>
      <c r="L1411" s="158"/>
      <c r="M1411" s="32"/>
      <c r="N1411" s="32"/>
      <c r="O1411" s="158"/>
      <c r="P1411" s="32"/>
      <c r="Q1411" s="466"/>
      <c r="R1411" s="257"/>
      <c r="S1411" s="257"/>
      <c r="T1411" s="257"/>
      <c r="U1411" s="257"/>
      <c r="V1411" s="257"/>
      <c r="W1411" s="257"/>
      <c r="X1411" s="257"/>
      <c r="Y1411" s="257"/>
      <c r="Z1411" s="257"/>
      <c r="AA1411" s="257"/>
      <c r="AB1411" s="257"/>
      <c r="AC1411" s="257"/>
    </row>
    <row r="1412">
      <c r="A1412" s="464"/>
      <c r="B1412" s="257"/>
      <c r="C1412" s="257"/>
      <c r="D1412" s="257"/>
      <c r="E1412" s="257"/>
      <c r="F1412" s="158"/>
      <c r="G1412" s="32"/>
      <c r="H1412" s="32"/>
      <c r="I1412" s="158"/>
      <c r="J1412" s="32"/>
      <c r="K1412" s="32"/>
      <c r="L1412" s="158"/>
      <c r="M1412" s="32"/>
      <c r="N1412" s="32"/>
      <c r="O1412" s="158"/>
      <c r="P1412" s="32"/>
      <c r="Q1412" s="466"/>
      <c r="R1412" s="257"/>
      <c r="S1412" s="257"/>
      <c r="T1412" s="257"/>
      <c r="U1412" s="257"/>
      <c r="V1412" s="257"/>
      <c r="W1412" s="257"/>
      <c r="X1412" s="257"/>
      <c r="Y1412" s="257"/>
      <c r="Z1412" s="257"/>
      <c r="AA1412" s="257"/>
      <c r="AB1412" s="257"/>
      <c r="AC1412" s="257"/>
    </row>
    <row r="1413">
      <c r="A1413" s="464"/>
      <c r="B1413" s="257"/>
      <c r="C1413" s="257"/>
      <c r="D1413" s="257"/>
      <c r="E1413" s="257"/>
      <c r="F1413" s="158"/>
      <c r="G1413" s="32"/>
      <c r="H1413" s="32"/>
      <c r="I1413" s="158"/>
      <c r="J1413" s="32"/>
      <c r="K1413" s="32"/>
      <c r="L1413" s="158"/>
      <c r="M1413" s="32"/>
      <c r="N1413" s="32"/>
      <c r="O1413" s="158"/>
      <c r="P1413" s="32"/>
      <c r="Q1413" s="466"/>
      <c r="R1413" s="257"/>
      <c r="S1413" s="257"/>
      <c r="T1413" s="257"/>
      <c r="U1413" s="257"/>
      <c r="V1413" s="257"/>
      <c r="W1413" s="257"/>
      <c r="X1413" s="257"/>
      <c r="Y1413" s="257"/>
      <c r="Z1413" s="257"/>
      <c r="AA1413" s="257"/>
      <c r="AB1413" s="257"/>
      <c r="AC1413" s="257"/>
    </row>
    <row r="1414">
      <c r="A1414" s="464"/>
      <c r="B1414" s="257"/>
      <c r="C1414" s="257"/>
      <c r="D1414" s="257"/>
      <c r="E1414" s="257"/>
      <c r="F1414" s="158"/>
      <c r="G1414" s="32"/>
      <c r="H1414" s="32"/>
      <c r="I1414" s="158"/>
      <c r="J1414" s="32"/>
      <c r="K1414" s="32"/>
      <c r="L1414" s="158"/>
      <c r="M1414" s="32"/>
      <c r="N1414" s="32"/>
      <c r="O1414" s="158"/>
      <c r="P1414" s="32"/>
      <c r="Q1414" s="466"/>
      <c r="R1414" s="257"/>
      <c r="S1414" s="257"/>
      <c r="T1414" s="257"/>
      <c r="U1414" s="257"/>
      <c r="V1414" s="257"/>
      <c r="W1414" s="257"/>
      <c r="X1414" s="257"/>
      <c r="Y1414" s="257"/>
      <c r="Z1414" s="257"/>
      <c r="AA1414" s="257"/>
      <c r="AB1414" s="257"/>
      <c r="AC1414" s="257"/>
    </row>
    <row r="1415">
      <c r="A1415" s="464"/>
      <c r="B1415" s="257"/>
      <c r="C1415" s="257"/>
      <c r="D1415" s="257"/>
      <c r="E1415" s="257"/>
      <c r="F1415" s="158"/>
      <c r="G1415" s="32"/>
      <c r="H1415" s="32"/>
      <c r="I1415" s="158"/>
      <c r="J1415" s="32"/>
      <c r="K1415" s="32"/>
      <c r="L1415" s="158"/>
      <c r="M1415" s="32"/>
      <c r="N1415" s="32"/>
      <c r="O1415" s="158"/>
      <c r="P1415" s="32"/>
      <c r="Q1415" s="466"/>
      <c r="R1415" s="257"/>
      <c r="S1415" s="257"/>
      <c r="T1415" s="257"/>
      <c r="U1415" s="257"/>
      <c r="V1415" s="257"/>
      <c r="W1415" s="257"/>
      <c r="X1415" s="257"/>
      <c r="Y1415" s="257"/>
      <c r="Z1415" s="257"/>
      <c r="AA1415" s="257"/>
      <c r="AB1415" s="257"/>
      <c r="AC1415" s="257"/>
    </row>
    <row r="1416">
      <c r="A1416" s="464"/>
      <c r="B1416" s="257"/>
      <c r="C1416" s="257"/>
      <c r="D1416" s="257"/>
      <c r="E1416" s="257"/>
      <c r="F1416" s="158"/>
      <c r="G1416" s="32"/>
      <c r="H1416" s="32"/>
      <c r="I1416" s="158"/>
      <c r="J1416" s="32"/>
      <c r="K1416" s="32"/>
      <c r="L1416" s="158"/>
      <c r="M1416" s="32"/>
      <c r="N1416" s="32"/>
      <c r="O1416" s="158"/>
      <c r="P1416" s="32"/>
      <c r="Q1416" s="466"/>
      <c r="R1416" s="257"/>
      <c r="S1416" s="257"/>
      <c r="T1416" s="257"/>
      <c r="U1416" s="257"/>
      <c r="V1416" s="257"/>
      <c r="W1416" s="257"/>
      <c r="X1416" s="257"/>
      <c r="Y1416" s="257"/>
      <c r="Z1416" s="257"/>
      <c r="AA1416" s="257"/>
      <c r="AB1416" s="257"/>
      <c r="AC1416" s="257"/>
    </row>
    <row r="1417">
      <c r="A1417" s="464"/>
      <c r="B1417" s="257"/>
      <c r="C1417" s="257"/>
      <c r="D1417" s="257"/>
      <c r="E1417" s="257"/>
      <c r="F1417" s="158"/>
      <c r="G1417" s="32"/>
      <c r="H1417" s="32"/>
      <c r="I1417" s="158"/>
      <c r="J1417" s="32"/>
      <c r="K1417" s="32"/>
      <c r="L1417" s="158"/>
      <c r="M1417" s="32"/>
      <c r="N1417" s="32"/>
      <c r="O1417" s="158"/>
      <c r="P1417" s="32"/>
      <c r="Q1417" s="466"/>
      <c r="R1417" s="257"/>
      <c r="S1417" s="257"/>
      <c r="T1417" s="257"/>
      <c r="U1417" s="257"/>
      <c r="V1417" s="257"/>
      <c r="W1417" s="257"/>
      <c r="X1417" s="257"/>
      <c r="Y1417" s="257"/>
      <c r="Z1417" s="257"/>
      <c r="AA1417" s="257"/>
      <c r="AB1417" s="257"/>
      <c r="AC1417" s="257"/>
    </row>
    <row r="1418">
      <c r="A1418" s="464"/>
      <c r="B1418" s="257"/>
      <c r="C1418" s="257"/>
      <c r="D1418" s="257"/>
      <c r="E1418" s="257"/>
      <c r="F1418" s="158"/>
      <c r="G1418" s="32"/>
      <c r="H1418" s="32"/>
      <c r="I1418" s="158"/>
      <c r="J1418" s="32"/>
      <c r="K1418" s="32"/>
      <c r="L1418" s="158"/>
      <c r="M1418" s="32"/>
      <c r="N1418" s="32"/>
      <c r="O1418" s="158"/>
      <c r="P1418" s="32"/>
      <c r="Q1418" s="466"/>
      <c r="R1418" s="257"/>
      <c r="S1418" s="257"/>
      <c r="T1418" s="257"/>
      <c r="U1418" s="257"/>
      <c r="V1418" s="257"/>
      <c r="W1418" s="257"/>
      <c r="X1418" s="257"/>
      <c r="Y1418" s="257"/>
      <c r="Z1418" s="257"/>
      <c r="AA1418" s="257"/>
      <c r="AB1418" s="257"/>
      <c r="AC1418" s="257"/>
    </row>
    <row r="1419">
      <c r="A1419" s="464"/>
      <c r="B1419" s="257"/>
      <c r="C1419" s="257"/>
      <c r="D1419" s="257"/>
      <c r="E1419" s="257"/>
      <c r="F1419" s="158"/>
      <c r="G1419" s="32"/>
      <c r="H1419" s="32"/>
      <c r="I1419" s="158"/>
      <c r="J1419" s="32"/>
      <c r="K1419" s="32"/>
      <c r="L1419" s="158"/>
      <c r="M1419" s="32"/>
      <c r="N1419" s="32"/>
      <c r="O1419" s="158"/>
      <c r="P1419" s="32"/>
      <c r="Q1419" s="466"/>
      <c r="R1419" s="257"/>
      <c r="S1419" s="257"/>
      <c r="T1419" s="257"/>
      <c r="U1419" s="257"/>
      <c r="V1419" s="257"/>
      <c r="W1419" s="257"/>
      <c r="X1419" s="257"/>
      <c r="Y1419" s="257"/>
      <c r="Z1419" s="257"/>
      <c r="AA1419" s="257"/>
      <c r="AB1419" s="257"/>
      <c r="AC1419" s="257"/>
    </row>
    <row r="1420">
      <c r="A1420" s="464"/>
      <c r="B1420" s="257"/>
      <c r="C1420" s="257"/>
      <c r="D1420" s="257"/>
      <c r="E1420" s="257"/>
      <c r="F1420" s="158"/>
      <c r="G1420" s="32"/>
      <c r="H1420" s="32"/>
      <c r="I1420" s="158"/>
      <c r="J1420" s="32"/>
      <c r="K1420" s="32"/>
      <c r="L1420" s="158"/>
      <c r="M1420" s="32"/>
      <c r="N1420" s="32"/>
      <c r="O1420" s="158"/>
      <c r="P1420" s="32"/>
      <c r="Q1420" s="466"/>
      <c r="R1420" s="257"/>
      <c r="S1420" s="257"/>
      <c r="T1420" s="257"/>
      <c r="U1420" s="257"/>
      <c r="V1420" s="257"/>
      <c r="W1420" s="257"/>
      <c r="X1420" s="257"/>
      <c r="Y1420" s="257"/>
      <c r="Z1420" s="257"/>
      <c r="AA1420" s="257"/>
      <c r="AB1420" s="257"/>
      <c r="AC1420" s="257"/>
    </row>
    <row r="1421">
      <c r="A1421" s="464"/>
      <c r="B1421" s="257"/>
      <c r="C1421" s="257"/>
      <c r="D1421" s="257"/>
      <c r="E1421" s="257"/>
      <c r="F1421" s="158"/>
      <c r="G1421" s="32"/>
      <c r="H1421" s="32"/>
      <c r="I1421" s="158"/>
      <c r="J1421" s="32"/>
      <c r="K1421" s="32"/>
      <c r="L1421" s="158"/>
      <c r="M1421" s="32"/>
      <c r="N1421" s="32"/>
      <c r="O1421" s="158"/>
      <c r="P1421" s="32"/>
      <c r="Q1421" s="466"/>
      <c r="R1421" s="257"/>
      <c r="S1421" s="257"/>
      <c r="T1421" s="257"/>
      <c r="U1421" s="257"/>
      <c r="V1421" s="257"/>
      <c r="W1421" s="257"/>
      <c r="X1421" s="257"/>
      <c r="Y1421" s="257"/>
      <c r="Z1421" s="257"/>
      <c r="AA1421" s="257"/>
      <c r="AB1421" s="257"/>
      <c r="AC1421" s="257"/>
    </row>
    <row r="1422">
      <c r="A1422" s="464"/>
      <c r="B1422" s="257"/>
      <c r="C1422" s="257"/>
      <c r="D1422" s="257"/>
      <c r="E1422" s="257"/>
      <c r="F1422" s="158"/>
      <c r="G1422" s="32"/>
      <c r="H1422" s="32"/>
      <c r="I1422" s="158"/>
      <c r="J1422" s="32"/>
      <c r="K1422" s="32"/>
      <c r="L1422" s="158"/>
      <c r="M1422" s="32"/>
      <c r="N1422" s="32"/>
      <c r="O1422" s="158"/>
      <c r="P1422" s="32"/>
      <c r="Q1422" s="466"/>
      <c r="R1422" s="257"/>
      <c r="S1422" s="257"/>
      <c r="T1422" s="257"/>
      <c r="U1422" s="257"/>
      <c r="V1422" s="257"/>
      <c r="W1422" s="257"/>
      <c r="X1422" s="257"/>
      <c r="Y1422" s="257"/>
      <c r="Z1422" s="257"/>
      <c r="AA1422" s="257"/>
      <c r="AB1422" s="257"/>
      <c r="AC1422" s="257"/>
    </row>
    <row r="1423">
      <c r="A1423" s="464"/>
      <c r="B1423" s="257"/>
      <c r="C1423" s="257"/>
      <c r="D1423" s="257"/>
      <c r="E1423" s="257"/>
      <c r="F1423" s="158"/>
      <c r="G1423" s="32"/>
      <c r="H1423" s="32"/>
      <c r="I1423" s="158"/>
      <c r="J1423" s="32"/>
      <c r="K1423" s="32"/>
      <c r="L1423" s="158"/>
      <c r="M1423" s="32"/>
      <c r="N1423" s="32"/>
      <c r="O1423" s="158"/>
      <c r="P1423" s="32"/>
      <c r="Q1423" s="466"/>
      <c r="R1423" s="257"/>
      <c r="S1423" s="257"/>
      <c r="T1423" s="257"/>
      <c r="U1423" s="257"/>
      <c r="V1423" s="257"/>
      <c r="W1423" s="257"/>
      <c r="X1423" s="257"/>
      <c r="Y1423" s="257"/>
      <c r="Z1423" s="257"/>
      <c r="AA1423" s="257"/>
      <c r="AB1423" s="257"/>
      <c r="AC1423" s="257"/>
    </row>
    <row r="1424">
      <c r="A1424" s="464"/>
      <c r="B1424" s="257"/>
      <c r="C1424" s="257"/>
      <c r="D1424" s="257"/>
      <c r="E1424" s="257"/>
      <c r="F1424" s="158"/>
      <c r="G1424" s="32"/>
      <c r="H1424" s="32"/>
      <c r="I1424" s="158"/>
      <c r="J1424" s="32"/>
      <c r="K1424" s="32"/>
      <c r="L1424" s="158"/>
      <c r="M1424" s="32"/>
      <c r="N1424" s="32"/>
      <c r="O1424" s="158"/>
      <c r="P1424" s="32"/>
      <c r="Q1424" s="466"/>
      <c r="R1424" s="257"/>
      <c r="S1424" s="257"/>
      <c r="T1424" s="257"/>
      <c r="U1424" s="257"/>
      <c r="V1424" s="257"/>
      <c r="W1424" s="257"/>
      <c r="X1424" s="257"/>
      <c r="Y1424" s="257"/>
      <c r="Z1424" s="257"/>
      <c r="AA1424" s="257"/>
      <c r="AB1424" s="257"/>
      <c r="AC1424" s="257"/>
    </row>
    <row r="1425">
      <c r="A1425" s="464"/>
      <c r="B1425" s="257"/>
      <c r="C1425" s="257"/>
      <c r="D1425" s="257"/>
      <c r="E1425" s="257"/>
      <c r="F1425" s="158"/>
      <c r="G1425" s="32"/>
      <c r="H1425" s="32"/>
      <c r="I1425" s="158"/>
      <c r="J1425" s="32"/>
      <c r="K1425" s="32"/>
      <c r="L1425" s="158"/>
      <c r="M1425" s="32"/>
      <c r="N1425" s="32"/>
      <c r="O1425" s="158"/>
      <c r="P1425" s="32"/>
      <c r="Q1425" s="466"/>
      <c r="R1425" s="257"/>
      <c r="S1425" s="257"/>
      <c r="T1425" s="257"/>
      <c r="U1425" s="257"/>
      <c r="V1425" s="257"/>
      <c r="W1425" s="257"/>
      <c r="X1425" s="257"/>
      <c r="Y1425" s="257"/>
      <c r="Z1425" s="257"/>
      <c r="AA1425" s="257"/>
      <c r="AB1425" s="257"/>
      <c r="AC1425" s="257"/>
    </row>
    <row r="1426">
      <c r="A1426" s="464"/>
      <c r="B1426" s="257"/>
      <c r="C1426" s="257"/>
      <c r="D1426" s="257"/>
      <c r="E1426" s="257"/>
      <c r="F1426" s="158"/>
      <c r="G1426" s="32"/>
      <c r="H1426" s="32"/>
      <c r="I1426" s="158"/>
      <c r="J1426" s="32"/>
      <c r="K1426" s="32"/>
      <c r="L1426" s="158"/>
      <c r="M1426" s="32"/>
      <c r="N1426" s="32"/>
      <c r="O1426" s="158"/>
      <c r="P1426" s="32"/>
      <c r="Q1426" s="466"/>
      <c r="R1426" s="257"/>
      <c r="S1426" s="257"/>
      <c r="T1426" s="257"/>
      <c r="U1426" s="257"/>
      <c r="V1426" s="257"/>
      <c r="W1426" s="257"/>
      <c r="X1426" s="257"/>
      <c r="Y1426" s="257"/>
      <c r="Z1426" s="257"/>
      <c r="AA1426" s="257"/>
      <c r="AB1426" s="257"/>
      <c r="AC1426" s="257"/>
    </row>
    <row r="1427">
      <c r="A1427" s="464"/>
      <c r="B1427" s="257"/>
      <c r="C1427" s="257"/>
      <c r="D1427" s="257"/>
      <c r="E1427" s="257"/>
      <c r="F1427" s="158"/>
      <c r="G1427" s="32"/>
      <c r="H1427" s="32"/>
      <c r="I1427" s="158"/>
      <c r="J1427" s="32"/>
      <c r="K1427" s="32"/>
      <c r="L1427" s="158"/>
      <c r="M1427" s="32"/>
      <c r="N1427" s="32"/>
      <c r="O1427" s="158"/>
      <c r="P1427" s="32"/>
      <c r="Q1427" s="466"/>
      <c r="R1427" s="257"/>
      <c r="S1427" s="257"/>
      <c r="T1427" s="257"/>
      <c r="U1427" s="257"/>
      <c r="V1427" s="257"/>
      <c r="W1427" s="257"/>
      <c r="X1427" s="257"/>
      <c r="Y1427" s="257"/>
      <c r="Z1427" s="257"/>
      <c r="AA1427" s="257"/>
      <c r="AB1427" s="257"/>
      <c r="AC1427" s="257"/>
    </row>
    <row r="1428">
      <c r="A1428" s="464"/>
      <c r="B1428" s="257"/>
      <c r="C1428" s="257"/>
      <c r="D1428" s="257"/>
      <c r="E1428" s="257"/>
      <c r="F1428" s="158"/>
      <c r="G1428" s="32"/>
      <c r="H1428" s="32"/>
      <c r="I1428" s="158"/>
      <c r="J1428" s="32"/>
      <c r="K1428" s="32"/>
      <c r="L1428" s="158"/>
      <c r="M1428" s="32"/>
      <c r="N1428" s="32"/>
      <c r="O1428" s="158"/>
      <c r="P1428" s="32"/>
      <c r="Q1428" s="466"/>
      <c r="R1428" s="257"/>
      <c r="S1428" s="257"/>
      <c r="T1428" s="257"/>
      <c r="U1428" s="257"/>
      <c r="V1428" s="257"/>
      <c r="W1428" s="257"/>
      <c r="X1428" s="257"/>
      <c r="Y1428" s="257"/>
      <c r="Z1428" s="257"/>
      <c r="AA1428" s="257"/>
      <c r="AB1428" s="257"/>
      <c r="AC1428" s="257"/>
    </row>
    <row r="1429">
      <c r="A1429" s="464"/>
      <c r="B1429" s="257"/>
      <c r="C1429" s="257"/>
      <c r="D1429" s="257"/>
      <c r="E1429" s="257"/>
      <c r="F1429" s="158"/>
      <c r="G1429" s="32"/>
      <c r="H1429" s="32"/>
      <c r="I1429" s="158"/>
      <c r="J1429" s="32"/>
      <c r="K1429" s="32"/>
      <c r="L1429" s="158"/>
      <c r="M1429" s="32"/>
      <c r="N1429" s="32"/>
      <c r="O1429" s="158"/>
      <c r="P1429" s="32"/>
      <c r="Q1429" s="466"/>
      <c r="R1429" s="257"/>
      <c r="S1429" s="257"/>
      <c r="T1429" s="257"/>
      <c r="U1429" s="257"/>
      <c r="V1429" s="257"/>
      <c r="W1429" s="257"/>
      <c r="X1429" s="257"/>
      <c r="Y1429" s="257"/>
      <c r="Z1429" s="257"/>
      <c r="AA1429" s="257"/>
      <c r="AB1429" s="257"/>
      <c r="AC1429" s="257"/>
    </row>
    <row r="1430">
      <c r="A1430" s="464"/>
      <c r="B1430" s="257"/>
      <c r="C1430" s="257"/>
      <c r="D1430" s="257"/>
      <c r="E1430" s="257"/>
      <c r="F1430" s="158"/>
      <c r="G1430" s="32"/>
      <c r="H1430" s="32"/>
      <c r="I1430" s="158"/>
      <c r="J1430" s="32"/>
      <c r="K1430" s="32"/>
      <c r="L1430" s="158"/>
      <c r="M1430" s="32"/>
      <c r="N1430" s="32"/>
      <c r="O1430" s="158"/>
      <c r="P1430" s="32"/>
      <c r="Q1430" s="466"/>
      <c r="R1430" s="257"/>
      <c r="S1430" s="257"/>
      <c r="T1430" s="257"/>
      <c r="U1430" s="257"/>
      <c r="V1430" s="257"/>
      <c r="W1430" s="257"/>
      <c r="X1430" s="257"/>
      <c r="Y1430" s="257"/>
      <c r="Z1430" s="257"/>
      <c r="AA1430" s="257"/>
      <c r="AB1430" s="257"/>
      <c r="AC1430" s="257"/>
    </row>
    <row r="1431">
      <c r="A1431" s="464"/>
      <c r="B1431" s="257"/>
      <c r="C1431" s="257"/>
      <c r="D1431" s="257"/>
      <c r="E1431" s="257"/>
      <c r="F1431" s="158"/>
      <c r="G1431" s="32"/>
      <c r="H1431" s="32"/>
      <c r="I1431" s="158"/>
      <c r="J1431" s="32"/>
      <c r="K1431" s="32"/>
      <c r="L1431" s="158"/>
      <c r="M1431" s="32"/>
      <c r="N1431" s="32"/>
      <c r="O1431" s="158"/>
      <c r="P1431" s="32"/>
      <c r="Q1431" s="466"/>
      <c r="R1431" s="257"/>
      <c r="S1431" s="257"/>
      <c r="T1431" s="257"/>
      <c r="U1431" s="257"/>
      <c r="V1431" s="257"/>
      <c r="W1431" s="257"/>
      <c r="X1431" s="257"/>
      <c r="Y1431" s="257"/>
      <c r="Z1431" s="257"/>
      <c r="AA1431" s="257"/>
      <c r="AB1431" s="257"/>
      <c r="AC1431" s="257"/>
    </row>
    <row r="1432">
      <c r="A1432" s="464"/>
      <c r="B1432" s="257"/>
      <c r="C1432" s="257"/>
      <c r="D1432" s="257"/>
      <c r="E1432" s="257"/>
      <c r="F1432" s="158"/>
      <c r="G1432" s="32"/>
      <c r="H1432" s="32"/>
      <c r="I1432" s="158"/>
      <c r="J1432" s="32"/>
      <c r="K1432" s="32"/>
      <c r="L1432" s="158"/>
      <c r="M1432" s="32"/>
      <c r="N1432" s="32"/>
      <c r="O1432" s="158"/>
      <c r="P1432" s="32"/>
      <c r="Q1432" s="466"/>
      <c r="R1432" s="257"/>
      <c r="S1432" s="257"/>
      <c r="T1432" s="257"/>
      <c r="U1432" s="257"/>
      <c r="V1432" s="257"/>
      <c r="W1432" s="257"/>
      <c r="X1432" s="257"/>
      <c r="Y1432" s="257"/>
      <c r="Z1432" s="257"/>
      <c r="AA1432" s="257"/>
      <c r="AB1432" s="257"/>
      <c r="AC1432" s="257"/>
    </row>
    <row r="1433">
      <c r="A1433" s="464"/>
      <c r="B1433" s="257"/>
      <c r="C1433" s="257"/>
      <c r="D1433" s="257"/>
      <c r="E1433" s="257"/>
      <c r="F1433" s="158"/>
      <c r="G1433" s="32"/>
      <c r="H1433" s="32"/>
      <c r="I1433" s="158"/>
      <c r="J1433" s="32"/>
      <c r="K1433" s="32"/>
      <c r="L1433" s="158"/>
      <c r="M1433" s="32"/>
      <c r="N1433" s="32"/>
      <c r="O1433" s="158"/>
      <c r="P1433" s="32"/>
      <c r="Q1433" s="466"/>
      <c r="R1433" s="257"/>
      <c r="S1433" s="257"/>
      <c r="T1433" s="257"/>
      <c r="U1433" s="257"/>
      <c r="V1433" s="257"/>
      <c r="W1433" s="257"/>
      <c r="X1433" s="257"/>
      <c r="Y1433" s="257"/>
      <c r="Z1433" s="257"/>
      <c r="AA1433" s="257"/>
      <c r="AB1433" s="257"/>
      <c r="AC1433" s="257"/>
    </row>
    <row r="1434">
      <c r="A1434" s="464"/>
      <c r="B1434" s="257"/>
      <c r="C1434" s="257"/>
      <c r="D1434" s="257"/>
      <c r="E1434" s="257"/>
      <c r="F1434" s="158"/>
      <c r="G1434" s="32"/>
      <c r="H1434" s="32"/>
      <c r="I1434" s="158"/>
      <c r="J1434" s="32"/>
      <c r="K1434" s="32"/>
      <c r="L1434" s="158"/>
      <c r="M1434" s="32"/>
      <c r="N1434" s="32"/>
      <c r="O1434" s="158"/>
      <c r="P1434" s="32"/>
      <c r="Q1434" s="466"/>
      <c r="R1434" s="257"/>
      <c r="S1434" s="257"/>
      <c r="T1434" s="257"/>
      <c r="U1434" s="257"/>
      <c r="V1434" s="257"/>
      <c r="W1434" s="257"/>
      <c r="X1434" s="257"/>
      <c r="Y1434" s="257"/>
      <c r="Z1434" s="257"/>
      <c r="AA1434" s="257"/>
      <c r="AB1434" s="257"/>
      <c r="AC1434" s="257"/>
    </row>
    <row r="1435">
      <c r="A1435" s="464"/>
      <c r="B1435" s="257"/>
      <c r="C1435" s="257"/>
      <c r="D1435" s="257"/>
      <c r="E1435" s="257"/>
      <c r="F1435" s="158"/>
      <c r="G1435" s="32"/>
      <c r="H1435" s="32"/>
      <c r="I1435" s="158"/>
      <c r="J1435" s="32"/>
      <c r="K1435" s="32"/>
      <c r="L1435" s="158"/>
      <c r="M1435" s="32"/>
      <c r="N1435" s="32"/>
      <c r="O1435" s="158"/>
      <c r="P1435" s="32"/>
      <c r="Q1435" s="466"/>
      <c r="R1435" s="257"/>
      <c r="S1435" s="257"/>
      <c r="T1435" s="257"/>
      <c r="U1435" s="257"/>
      <c r="V1435" s="257"/>
      <c r="W1435" s="257"/>
      <c r="X1435" s="257"/>
      <c r="Y1435" s="257"/>
      <c r="Z1435" s="257"/>
      <c r="AA1435" s="257"/>
      <c r="AB1435" s="257"/>
      <c r="AC1435" s="257"/>
    </row>
    <row r="1436">
      <c r="A1436" s="464"/>
      <c r="B1436" s="257"/>
      <c r="C1436" s="257"/>
      <c r="D1436" s="257"/>
      <c r="E1436" s="257"/>
      <c r="F1436" s="158"/>
      <c r="G1436" s="32"/>
      <c r="H1436" s="32"/>
      <c r="I1436" s="158"/>
      <c r="J1436" s="32"/>
      <c r="K1436" s="32"/>
      <c r="L1436" s="158"/>
      <c r="M1436" s="32"/>
      <c r="N1436" s="32"/>
      <c r="O1436" s="158"/>
      <c r="P1436" s="32"/>
      <c r="Q1436" s="466"/>
      <c r="R1436" s="257"/>
      <c r="S1436" s="257"/>
      <c r="T1436" s="257"/>
      <c r="U1436" s="257"/>
      <c r="V1436" s="257"/>
      <c r="W1436" s="257"/>
      <c r="X1436" s="257"/>
      <c r="Y1436" s="257"/>
      <c r="Z1436" s="257"/>
      <c r="AA1436" s="257"/>
      <c r="AB1436" s="257"/>
      <c r="AC1436" s="257"/>
    </row>
    <row r="1437">
      <c r="A1437" s="464"/>
      <c r="B1437" s="257"/>
      <c r="C1437" s="257"/>
      <c r="D1437" s="257"/>
      <c r="E1437" s="257"/>
      <c r="F1437" s="158"/>
      <c r="G1437" s="32"/>
      <c r="H1437" s="32"/>
      <c r="I1437" s="158"/>
      <c r="J1437" s="32"/>
      <c r="K1437" s="32"/>
      <c r="L1437" s="158"/>
      <c r="M1437" s="32"/>
      <c r="N1437" s="32"/>
      <c r="O1437" s="158"/>
      <c r="P1437" s="32"/>
      <c r="Q1437" s="466"/>
      <c r="R1437" s="257"/>
      <c r="S1437" s="257"/>
      <c r="T1437" s="257"/>
      <c r="U1437" s="257"/>
      <c r="V1437" s="257"/>
      <c r="W1437" s="257"/>
      <c r="X1437" s="257"/>
      <c r="Y1437" s="257"/>
      <c r="Z1437" s="257"/>
      <c r="AA1437" s="257"/>
      <c r="AB1437" s="257"/>
      <c r="AC1437" s="257"/>
    </row>
    <row r="1438">
      <c r="A1438" s="464"/>
      <c r="B1438" s="257"/>
      <c r="C1438" s="257"/>
      <c r="D1438" s="257"/>
      <c r="E1438" s="257"/>
      <c r="F1438" s="158"/>
      <c r="G1438" s="32"/>
      <c r="H1438" s="32"/>
      <c r="I1438" s="158"/>
      <c r="J1438" s="32"/>
      <c r="K1438" s="32"/>
      <c r="L1438" s="158"/>
      <c r="M1438" s="32"/>
      <c r="N1438" s="32"/>
      <c r="O1438" s="158"/>
      <c r="P1438" s="32"/>
      <c r="Q1438" s="466"/>
      <c r="R1438" s="257"/>
      <c r="S1438" s="257"/>
      <c r="T1438" s="257"/>
      <c r="U1438" s="257"/>
      <c r="V1438" s="257"/>
      <c r="W1438" s="257"/>
      <c r="X1438" s="257"/>
      <c r="Y1438" s="257"/>
      <c r="Z1438" s="257"/>
      <c r="AA1438" s="257"/>
      <c r="AB1438" s="257"/>
      <c r="AC1438" s="257"/>
    </row>
    <row r="1439">
      <c r="A1439" s="464"/>
      <c r="B1439" s="257"/>
      <c r="C1439" s="257"/>
      <c r="D1439" s="257"/>
      <c r="E1439" s="257"/>
      <c r="F1439" s="158"/>
      <c r="G1439" s="32"/>
      <c r="H1439" s="32"/>
      <c r="I1439" s="158"/>
      <c r="J1439" s="32"/>
      <c r="K1439" s="32"/>
      <c r="L1439" s="158"/>
      <c r="M1439" s="32"/>
      <c r="N1439" s="32"/>
      <c r="O1439" s="158"/>
      <c r="P1439" s="32"/>
      <c r="Q1439" s="466"/>
      <c r="R1439" s="257"/>
      <c r="S1439" s="257"/>
      <c r="T1439" s="257"/>
      <c r="U1439" s="257"/>
      <c r="V1439" s="257"/>
      <c r="W1439" s="257"/>
      <c r="X1439" s="257"/>
      <c r="Y1439" s="257"/>
      <c r="Z1439" s="257"/>
      <c r="AA1439" s="257"/>
      <c r="AB1439" s="257"/>
      <c r="AC1439" s="257"/>
    </row>
    <row r="1440">
      <c r="A1440" s="464"/>
      <c r="B1440" s="257"/>
      <c r="C1440" s="257"/>
      <c r="D1440" s="257"/>
      <c r="E1440" s="257"/>
      <c r="F1440" s="158"/>
      <c r="G1440" s="32"/>
      <c r="H1440" s="32"/>
      <c r="I1440" s="158"/>
      <c r="J1440" s="32"/>
      <c r="K1440" s="32"/>
      <c r="L1440" s="158"/>
      <c r="M1440" s="32"/>
      <c r="N1440" s="32"/>
      <c r="O1440" s="158"/>
      <c r="P1440" s="32"/>
      <c r="Q1440" s="466"/>
      <c r="R1440" s="257"/>
      <c r="S1440" s="257"/>
      <c r="T1440" s="257"/>
      <c r="U1440" s="257"/>
      <c r="V1440" s="257"/>
      <c r="W1440" s="257"/>
      <c r="X1440" s="257"/>
      <c r="Y1440" s="257"/>
      <c r="Z1440" s="257"/>
      <c r="AA1440" s="257"/>
      <c r="AB1440" s="257"/>
      <c r="AC1440" s="257"/>
    </row>
    <row r="1441">
      <c r="A1441" s="464"/>
      <c r="B1441" s="257"/>
      <c r="C1441" s="257"/>
      <c r="D1441" s="257"/>
      <c r="E1441" s="257"/>
      <c r="F1441" s="158"/>
      <c r="G1441" s="32"/>
      <c r="H1441" s="32"/>
      <c r="I1441" s="158"/>
      <c r="J1441" s="32"/>
      <c r="K1441" s="32"/>
      <c r="L1441" s="158"/>
      <c r="M1441" s="32"/>
      <c r="N1441" s="32"/>
      <c r="O1441" s="158"/>
      <c r="P1441" s="32"/>
      <c r="Q1441" s="466"/>
      <c r="R1441" s="257"/>
      <c r="S1441" s="257"/>
      <c r="T1441" s="257"/>
      <c r="U1441" s="257"/>
      <c r="V1441" s="257"/>
      <c r="W1441" s="257"/>
      <c r="X1441" s="257"/>
      <c r="Y1441" s="257"/>
      <c r="Z1441" s="257"/>
      <c r="AA1441" s="257"/>
      <c r="AB1441" s="257"/>
      <c r="AC1441" s="257"/>
    </row>
    <row r="1442">
      <c r="A1442" s="464"/>
      <c r="B1442" s="257"/>
      <c r="C1442" s="257"/>
      <c r="D1442" s="257"/>
      <c r="E1442" s="257"/>
      <c r="F1442" s="158"/>
      <c r="G1442" s="32"/>
      <c r="H1442" s="32"/>
      <c r="I1442" s="158"/>
      <c r="J1442" s="32"/>
      <c r="K1442" s="32"/>
      <c r="L1442" s="158"/>
      <c r="M1442" s="32"/>
      <c r="N1442" s="32"/>
      <c r="O1442" s="158"/>
      <c r="P1442" s="32"/>
      <c r="Q1442" s="466"/>
      <c r="R1442" s="257"/>
      <c r="S1442" s="257"/>
      <c r="T1442" s="257"/>
      <c r="U1442" s="257"/>
      <c r="V1442" s="257"/>
      <c r="W1442" s="257"/>
      <c r="X1442" s="257"/>
      <c r="Y1442" s="257"/>
      <c r="Z1442" s="257"/>
      <c r="AA1442" s="257"/>
      <c r="AB1442" s="257"/>
      <c r="AC1442" s="257"/>
    </row>
    <row r="1443">
      <c r="A1443" s="464"/>
      <c r="B1443" s="257"/>
      <c r="C1443" s="257"/>
      <c r="D1443" s="257"/>
      <c r="E1443" s="257"/>
      <c r="F1443" s="158"/>
      <c r="G1443" s="32"/>
      <c r="H1443" s="32"/>
      <c r="I1443" s="158"/>
      <c r="J1443" s="32"/>
      <c r="K1443" s="32"/>
      <c r="L1443" s="158"/>
      <c r="M1443" s="32"/>
      <c r="N1443" s="32"/>
      <c r="O1443" s="158"/>
      <c r="P1443" s="32"/>
      <c r="Q1443" s="466"/>
      <c r="R1443" s="257"/>
      <c r="S1443" s="257"/>
      <c r="T1443" s="257"/>
      <c r="U1443" s="257"/>
      <c r="V1443" s="257"/>
      <c r="W1443" s="257"/>
      <c r="X1443" s="257"/>
      <c r="Y1443" s="257"/>
      <c r="Z1443" s="257"/>
      <c r="AA1443" s="257"/>
      <c r="AB1443" s="257"/>
      <c r="AC1443" s="257"/>
    </row>
    <row r="1444">
      <c r="A1444" s="464"/>
      <c r="B1444" s="257"/>
      <c r="C1444" s="257"/>
      <c r="D1444" s="257"/>
      <c r="E1444" s="257"/>
      <c r="F1444" s="158"/>
      <c r="G1444" s="32"/>
      <c r="H1444" s="32"/>
      <c r="I1444" s="158"/>
      <c r="J1444" s="32"/>
      <c r="K1444" s="32"/>
      <c r="L1444" s="158"/>
      <c r="M1444" s="32"/>
      <c r="N1444" s="32"/>
      <c r="O1444" s="158"/>
      <c r="P1444" s="32"/>
      <c r="Q1444" s="466"/>
      <c r="R1444" s="257"/>
      <c r="S1444" s="257"/>
      <c r="T1444" s="257"/>
      <c r="U1444" s="257"/>
      <c r="V1444" s="257"/>
      <c r="W1444" s="257"/>
      <c r="X1444" s="257"/>
      <c r="Y1444" s="257"/>
      <c r="Z1444" s="257"/>
      <c r="AA1444" s="257"/>
      <c r="AB1444" s="257"/>
      <c r="AC1444" s="257"/>
    </row>
    <row r="1445">
      <c r="A1445" s="464"/>
      <c r="B1445" s="257"/>
      <c r="C1445" s="257"/>
      <c r="D1445" s="257"/>
      <c r="E1445" s="257"/>
      <c r="F1445" s="158"/>
      <c r="G1445" s="32"/>
      <c r="H1445" s="32"/>
      <c r="I1445" s="158"/>
      <c r="J1445" s="32"/>
      <c r="K1445" s="32"/>
      <c r="L1445" s="158"/>
      <c r="M1445" s="32"/>
      <c r="N1445" s="32"/>
      <c r="O1445" s="158"/>
      <c r="P1445" s="32"/>
      <c r="Q1445" s="466"/>
      <c r="R1445" s="257"/>
      <c r="S1445" s="257"/>
      <c r="T1445" s="257"/>
      <c r="U1445" s="257"/>
      <c r="V1445" s="257"/>
      <c r="W1445" s="257"/>
      <c r="X1445" s="257"/>
      <c r="Y1445" s="257"/>
      <c r="Z1445" s="257"/>
      <c r="AA1445" s="257"/>
      <c r="AB1445" s="257"/>
      <c r="AC1445" s="257"/>
    </row>
    <row r="1446">
      <c r="A1446" s="464"/>
      <c r="B1446" s="257"/>
      <c r="C1446" s="257"/>
      <c r="D1446" s="257"/>
      <c r="E1446" s="257"/>
      <c r="F1446" s="158"/>
      <c r="G1446" s="32"/>
      <c r="H1446" s="32"/>
      <c r="I1446" s="158"/>
      <c r="J1446" s="32"/>
      <c r="K1446" s="32"/>
      <c r="L1446" s="158"/>
      <c r="M1446" s="32"/>
      <c r="N1446" s="32"/>
      <c r="O1446" s="158"/>
      <c r="P1446" s="32"/>
      <c r="Q1446" s="466"/>
      <c r="R1446" s="257"/>
      <c r="S1446" s="257"/>
      <c r="T1446" s="257"/>
      <c r="U1446" s="257"/>
      <c r="V1446" s="257"/>
      <c r="W1446" s="257"/>
      <c r="X1446" s="257"/>
      <c r="Y1446" s="257"/>
      <c r="Z1446" s="257"/>
      <c r="AA1446" s="257"/>
      <c r="AB1446" s="257"/>
      <c r="AC1446" s="257"/>
    </row>
    <row r="1447">
      <c r="A1447" s="464"/>
      <c r="B1447" s="257"/>
      <c r="C1447" s="257"/>
      <c r="D1447" s="257"/>
      <c r="E1447" s="257"/>
      <c r="F1447" s="158"/>
      <c r="G1447" s="32"/>
      <c r="H1447" s="32"/>
      <c r="I1447" s="158"/>
      <c r="J1447" s="32"/>
      <c r="K1447" s="32"/>
      <c r="L1447" s="158"/>
      <c r="M1447" s="32"/>
      <c r="N1447" s="32"/>
      <c r="O1447" s="158"/>
      <c r="P1447" s="32"/>
      <c r="Q1447" s="466"/>
      <c r="R1447" s="257"/>
      <c r="S1447" s="257"/>
      <c r="T1447" s="257"/>
      <c r="U1447" s="257"/>
      <c r="V1447" s="257"/>
      <c r="W1447" s="257"/>
      <c r="X1447" s="257"/>
      <c r="Y1447" s="257"/>
      <c r="Z1447" s="257"/>
      <c r="AA1447" s="257"/>
      <c r="AB1447" s="257"/>
      <c r="AC1447" s="257"/>
    </row>
    <row r="1448">
      <c r="A1448" s="464"/>
      <c r="B1448" s="257"/>
      <c r="C1448" s="257"/>
      <c r="D1448" s="257"/>
      <c r="E1448" s="257"/>
      <c r="F1448" s="158"/>
      <c r="G1448" s="32"/>
      <c r="H1448" s="32"/>
      <c r="I1448" s="158"/>
      <c r="J1448" s="32"/>
      <c r="K1448" s="32"/>
      <c r="L1448" s="158"/>
      <c r="M1448" s="32"/>
      <c r="N1448" s="32"/>
      <c r="O1448" s="158"/>
      <c r="P1448" s="32"/>
      <c r="Q1448" s="466"/>
      <c r="R1448" s="257"/>
      <c r="S1448" s="257"/>
      <c r="T1448" s="257"/>
      <c r="U1448" s="257"/>
      <c r="V1448" s="257"/>
      <c r="W1448" s="257"/>
      <c r="X1448" s="257"/>
      <c r="Y1448" s="257"/>
      <c r="Z1448" s="257"/>
      <c r="AA1448" s="257"/>
      <c r="AB1448" s="257"/>
      <c r="AC1448" s="257"/>
    </row>
    <row r="1449">
      <c r="A1449" s="464"/>
      <c r="B1449" s="257"/>
      <c r="C1449" s="257"/>
      <c r="D1449" s="257"/>
      <c r="E1449" s="257"/>
      <c r="F1449" s="158"/>
      <c r="G1449" s="32"/>
      <c r="H1449" s="32"/>
      <c r="I1449" s="158"/>
      <c r="J1449" s="32"/>
      <c r="K1449" s="32"/>
      <c r="L1449" s="158"/>
      <c r="M1449" s="32"/>
      <c r="N1449" s="32"/>
      <c r="O1449" s="158"/>
      <c r="P1449" s="32"/>
      <c r="Q1449" s="466"/>
      <c r="R1449" s="257"/>
      <c r="S1449" s="257"/>
      <c r="T1449" s="257"/>
      <c r="U1449" s="257"/>
      <c r="V1449" s="257"/>
      <c r="W1449" s="257"/>
      <c r="X1449" s="257"/>
      <c r="Y1449" s="257"/>
      <c r="Z1449" s="257"/>
      <c r="AA1449" s="257"/>
      <c r="AB1449" s="257"/>
      <c r="AC1449" s="257"/>
    </row>
    <row r="1450">
      <c r="A1450" s="464"/>
      <c r="B1450" s="257"/>
      <c r="C1450" s="257"/>
      <c r="D1450" s="257"/>
      <c r="E1450" s="257"/>
      <c r="F1450" s="158"/>
      <c r="G1450" s="32"/>
      <c r="H1450" s="32"/>
      <c r="I1450" s="158"/>
      <c r="J1450" s="32"/>
      <c r="K1450" s="32"/>
      <c r="L1450" s="158"/>
      <c r="M1450" s="32"/>
      <c r="N1450" s="32"/>
      <c r="O1450" s="158"/>
      <c r="P1450" s="32"/>
      <c r="Q1450" s="466"/>
      <c r="R1450" s="257"/>
      <c r="S1450" s="257"/>
      <c r="T1450" s="257"/>
      <c r="U1450" s="257"/>
      <c r="V1450" s="257"/>
      <c r="W1450" s="257"/>
      <c r="X1450" s="257"/>
      <c r="Y1450" s="257"/>
      <c r="Z1450" s="257"/>
      <c r="AA1450" s="257"/>
      <c r="AB1450" s="257"/>
      <c r="AC1450" s="257"/>
    </row>
    <row r="1451">
      <c r="A1451" s="464"/>
      <c r="B1451" s="257"/>
      <c r="C1451" s="257"/>
      <c r="D1451" s="257"/>
      <c r="E1451" s="257"/>
      <c r="F1451" s="158"/>
      <c r="G1451" s="32"/>
      <c r="H1451" s="32"/>
      <c r="I1451" s="158"/>
      <c r="J1451" s="32"/>
      <c r="K1451" s="32"/>
      <c r="L1451" s="158"/>
      <c r="M1451" s="32"/>
      <c r="N1451" s="32"/>
      <c r="O1451" s="158"/>
      <c r="P1451" s="32"/>
      <c r="Q1451" s="466"/>
      <c r="R1451" s="257"/>
      <c r="S1451" s="257"/>
      <c r="T1451" s="257"/>
      <c r="U1451" s="257"/>
      <c r="V1451" s="257"/>
      <c r="W1451" s="257"/>
      <c r="X1451" s="257"/>
      <c r="Y1451" s="257"/>
      <c r="Z1451" s="257"/>
      <c r="AA1451" s="257"/>
      <c r="AB1451" s="257"/>
      <c r="AC1451" s="257"/>
    </row>
    <row r="1452">
      <c r="A1452" s="464"/>
      <c r="B1452" s="257"/>
      <c r="C1452" s="257"/>
      <c r="D1452" s="257"/>
      <c r="E1452" s="257"/>
      <c r="F1452" s="158"/>
      <c r="G1452" s="32"/>
      <c r="H1452" s="32"/>
      <c r="I1452" s="158"/>
      <c r="J1452" s="32"/>
      <c r="K1452" s="32"/>
      <c r="L1452" s="158"/>
      <c r="M1452" s="32"/>
      <c r="N1452" s="32"/>
      <c r="O1452" s="158"/>
      <c r="P1452" s="32"/>
      <c r="Q1452" s="466"/>
      <c r="R1452" s="257"/>
      <c r="S1452" s="257"/>
      <c r="T1452" s="257"/>
      <c r="U1452" s="257"/>
      <c r="V1452" s="257"/>
      <c r="W1452" s="257"/>
      <c r="X1452" s="257"/>
      <c r="Y1452" s="257"/>
      <c r="Z1452" s="257"/>
      <c r="AA1452" s="257"/>
      <c r="AB1452" s="257"/>
      <c r="AC1452" s="257"/>
    </row>
    <row r="1453">
      <c r="A1453" s="464"/>
      <c r="B1453" s="257"/>
      <c r="C1453" s="257"/>
      <c r="D1453" s="257"/>
      <c r="E1453" s="257"/>
      <c r="F1453" s="158"/>
      <c r="G1453" s="32"/>
      <c r="H1453" s="32"/>
      <c r="I1453" s="158"/>
      <c r="J1453" s="32"/>
      <c r="K1453" s="32"/>
      <c r="L1453" s="158"/>
      <c r="M1453" s="32"/>
      <c r="N1453" s="32"/>
      <c r="O1453" s="158"/>
      <c r="P1453" s="32"/>
      <c r="Q1453" s="466"/>
      <c r="R1453" s="257"/>
      <c r="S1453" s="257"/>
      <c r="T1453" s="257"/>
      <c r="U1453" s="257"/>
      <c r="V1453" s="257"/>
      <c r="W1453" s="257"/>
      <c r="X1453" s="257"/>
      <c r="Y1453" s="257"/>
      <c r="Z1453" s="257"/>
      <c r="AA1453" s="257"/>
      <c r="AB1453" s="257"/>
      <c r="AC1453" s="257"/>
    </row>
    <row r="1454">
      <c r="A1454" s="464"/>
      <c r="B1454" s="257"/>
      <c r="C1454" s="257"/>
      <c r="D1454" s="257"/>
      <c r="E1454" s="257"/>
      <c r="F1454" s="158"/>
      <c r="G1454" s="32"/>
      <c r="H1454" s="32"/>
      <c r="I1454" s="158"/>
      <c r="J1454" s="32"/>
      <c r="K1454" s="32"/>
      <c r="L1454" s="158"/>
      <c r="M1454" s="32"/>
      <c r="N1454" s="32"/>
      <c r="O1454" s="158"/>
      <c r="P1454" s="32"/>
      <c r="Q1454" s="466"/>
      <c r="R1454" s="257"/>
      <c r="S1454" s="257"/>
      <c r="T1454" s="257"/>
      <c r="U1454" s="257"/>
      <c r="V1454" s="257"/>
      <c r="W1454" s="257"/>
      <c r="X1454" s="257"/>
      <c r="Y1454" s="257"/>
      <c r="Z1454" s="257"/>
      <c r="AA1454" s="257"/>
      <c r="AB1454" s="257"/>
      <c r="AC1454" s="257"/>
    </row>
    <row r="1455">
      <c r="A1455" s="464"/>
      <c r="B1455" s="257"/>
      <c r="C1455" s="257"/>
      <c r="D1455" s="257"/>
      <c r="E1455" s="257"/>
      <c r="F1455" s="158"/>
      <c r="G1455" s="32"/>
      <c r="H1455" s="32"/>
      <c r="I1455" s="158"/>
      <c r="J1455" s="32"/>
      <c r="K1455" s="32"/>
      <c r="L1455" s="158"/>
      <c r="M1455" s="32"/>
      <c r="N1455" s="32"/>
      <c r="O1455" s="158"/>
      <c r="P1455" s="32"/>
      <c r="Q1455" s="466"/>
      <c r="R1455" s="257"/>
      <c r="S1455" s="257"/>
      <c r="T1455" s="257"/>
      <c r="U1455" s="257"/>
      <c r="V1455" s="257"/>
      <c r="W1455" s="257"/>
      <c r="X1455" s="257"/>
      <c r="Y1455" s="257"/>
      <c r="Z1455" s="257"/>
      <c r="AA1455" s="257"/>
      <c r="AB1455" s="257"/>
      <c r="AC1455" s="257"/>
    </row>
    <row r="1456">
      <c r="A1456" s="464"/>
      <c r="B1456" s="257"/>
      <c r="C1456" s="257"/>
      <c r="D1456" s="257"/>
      <c r="E1456" s="257"/>
      <c r="F1456" s="158"/>
      <c r="G1456" s="32"/>
      <c r="H1456" s="32"/>
      <c r="I1456" s="158"/>
      <c r="J1456" s="32"/>
      <c r="K1456" s="32"/>
      <c r="L1456" s="158"/>
      <c r="M1456" s="32"/>
      <c r="N1456" s="32"/>
      <c r="O1456" s="158"/>
      <c r="P1456" s="32"/>
      <c r="Q1456" s="466"/>
      <c r="R1456" s="257"/>
      <c r="S1456" s="257"/>
      <c r="T1456" s="257"/>
      <c r="U1456" s="257"/>
      <c r="V1456" s="257"/>
      <c r="W1456" s="257"/>
      <c r="X1456" s="257"/>
      <c r="Y1456" s="257"/>
      <c r="Z1456" s="257"/>
      <c r="AA1456" s="257"/>
      <c r="AB1456" s="257"/>
      <c r="AC1456" s="257"/>
    </row>
    <row r="1457">
      <c r="A1457" s="464"/>
      <c r="B1457" s="257"/>
      <c r="C1457" s="257"/>
      <c r="D1457" s="257"/>
      <c r="E1457" s="257"/>
      <c r="F1457" s="158"/>
      <c r="G1457" s="32"/>
      <c r="H1457" s="32"/>
      <c r="I1457" s="158"/>
      <c r="J1457" s="32"/>
      <c r="K1457" s="32"/>
      <c r="L1457" s="158"/>
      <c r="M1457" s="32"/>
      <c r="N1457" s="32"/>
      <c r="O1457" s="158"/>
      <c r="P1457" s="32"/>
      <c r="Q1457" s="466"/>
      <c r="R1457" s="257"/>
      <c r="S1457" s="257"/>
      <c r="T1457" s="257"/>
      <c r="U1457" s="257"/>
      <c r="V1457" s="257"/>
      <c r="W1457" s="257"/>
      <c r="X1457" s="257"/>
      <c r="Y1457" s="257"/>
      <c r="Z1457" s="257"/>
      <c r="AA1457" s="257"/>
      <c r="AB1457" s="257"/>
      <c r="AC1457" s="257"/>
    </row>
    <row r="1458">
      <c r="A1458" s="464"/>
      <c r="B1458" s="257"/>
      <c r="C1458" s="257"/>
      <c r="D1458" s="257"/>
      <c r="E1458" s="257"/>
      <c r="F1458" s="158"/>
      <c r="G1458" s="32"/>
      <c r="H1458" s="32"/>
      <c r="I1458" s="158"/>
      <c r="J1458" s="32"/>
      <c r="K1458" s="32"/>
      <c r="L1458" s="158"/>
      <c r="M1458" s="32"/>
      <c r="N1458" s="32"/>
      <c r="O1458" s="158"/>
      <c r="P1458" s="32"/>
      <c r="Q1458" s="466"/>
      <c r="R1458" s="257"/>
      <c r="S1458" s="257"/>
      <c r="T1458" s="257"/>
      <c r="U1458" s="257"/>
      <c r="V1458" s="257"/>
      <c r="W1458" s="257"/>
      <c r="X1458" s="257"/>
      <c r="Y1458" s="257"/>
      <c r="Z1458" s="257"/>
      <c r="AA1458" s="257"/>
      <c r="AB1458" s="257"/>
      <c r="AC1458" s="257"/>
    </row>
    <row r="1459">
      <c r="A1459" s="464"/>
      <c r="B1459" s="257"/>
      <c r="C1459" s="257"/>
      <c r="D1459" s="257"/>
      <c r="E1459" s="257"/>
      <c r="F1459" s="158"/>
      <c r="G1459" s="32"/>
      <c r="H1459" s="32"/>
      <c r="I1459" s="158"/>
      <c r="J1459" s="32"/>
      <c r="K1459" s="32"/>
      <c r="L1459" s="158"/>
      <c r="M1459" s="32"/>
      <c r="N1459" s="32"/>
      <c r="O1459" s="158"/>
      <c r="P1459" s="32"/>
      <c r="Q1459" s="466"/>
      <c r="R1459" s="257"/>
      <c r="S1459" s="257"/>
      <c r="T1459" s="257"/>
      <c r="U1459" s="257"/>
      <c r="V1459" s="257"/>
      <c r="W1459" s="257"/>
      <c r="X1459" s="257"/>
      <c r="Y1459" s="257"/>
      <c r="Z1459" s="257"/>
      <c r="AA1459" s="257"/>
      <c r="AB1459" s="257"/>
      <c r="AC1459" s="257"/>
    </row>
    <row r="1460">
      <c r="A1460" s="464"/>
      <c r="B1460" s="257"/>
      <c r="C1460" s="257"/>
      <c r="D1460" s="257"/>
      <c r="E1460" s="257"/>
      <c r="F1460" s="158"/>
      <c r="G1460" s="32"/>
      <c r="H1460" s="32"/>
      <c r="I1460" s="158"/>
      <c r="J1460" s="32"/>
      <c r="K1460" s="32"/>
      <c r="L1460" s="158"/>
      <c r="M1460" s="32"/>
      <c r="N1460" s="32"/>
      <c r="O1460" s="158"/>
      <c r="P1460" s="32"/>
      <c r="Q1460" s="466"/>
      <c r="R1460" s="257"/>
      <c r="S1460" s="257"/>
      <c r="T1460" s="257"/>
      <c r="U1460" s="257"/>
      <c r="V1460" s="257"/>
      <c r="W1460" s="257"/>
      <c r="X1460" s="257"/>
      <c r="Y1460" s="257"/>
      <c r="Z1460" s="257"/>
      <c r="AA1460" s="257"/>
      <c r="AB1460" s="257"/>
      <c r="AC1460" s="257"/>
    </row>
    <row r="1461">
      <c r="A1461" s="464"/>
      <c r="B1461" s="257"/>
      <c r="C1461" s="257"/>
      <c r="D1461" s="257"/>
      <c r="E1461" s="257"/>
      <c r="F1461" s="158"/>
      <c r="G1461" s="32"/>
      <c r="H1461" s="32"/>
      <c r="I1461" s="158"/>
      <c r="J1461" s="32"/>
      <c r="K1461" s="32"/>
      <c r="L1461" s="158"/>
      <c r="M1461" s="32"/>
      <c r="N1461" s="32"/>
      <c r="O1461" s="158"/>
      <c r="P1461" s="32"/>
      <c r="Q1461" s="466"/>
      <c r="R1461" s="257"/>
      <c r="S1461" s="257"/>
      <c r="T1461" s="257"/>
      <c r="U1461" s="257"/>
      <c r="V1461" s="257"/>
      <c r="W1461" s="257"/>
      <c r="X1461" s="257"/>
      <c r="Y1461" s="257"/>
      <c r="Z1461" s="257"/>
      <c r="AA1461" s="257"/>
      <c r="AB1461" s="257"/>
      <c r="AC1461" s="257"/>
    </row>
    <row r="1462">
      <c r="A1462" s="464"/>
      <c r="B1462" s="257"/>
      <c r="C1462" s="257"/>
      <c r="D1462" s="257"/>
      <c r="E1462" s="257"/>
      <c r="F1462" s="158"/>
      <c r="G1462" s="32"/>
      <c r="H1462" s="32"/>
      <c r="I1462" s="158"/>
      <c r="J1462" s="32"/>
      <c r="K1462" s="32"/>
      <c r="L1462" s="158"/>
      <c r="M1462" s="32"/>
      <c r="N1462" s="32"/>
      <c r="O1462" s="158"/>
      <c r="P1462" s="32"/>
      <c r="Q1462" s="466"/>
      <c r="R1462" s="257"/>
      <c r="S1462" s="257"/>
      <c r="T1462" s="257"/>
      <c r="U1462" s="257"/>
      <c r="V1462" s="257"/>
      <c r="W1462" s="257"/>
      <c r="X1462" s="257"/>
      <c r="Y1462" s="257"/>
      <c r="Z1462" s="257"/>
      <c r="AA1462" s="257"/>
      <c r="AB1462" s="257"/>
      <c r="AC1462" s="257"/>
    </row>
    <row r="1463">
      <c r="A1463" s="464"/>
      <c r="B1463" s="257"/>
      <c r="C1463" s="257"/>
      <c r="D1463" s="257"/>
      <c r="E1463" s="257"/>
      <c r="F1463" s="158"/>
      <c r="G1463" s="32"/>
      <c r="H1463" s="32"/>
      <c r="I1463" s="158"/>
      <c r="J1463" s="32"/>
      <c r="K1463" s="32"/>
      <c r="L1463" s="158"/>
      <c r="M1463" s="32"/>
      <c r="N1463" s="32"/>
      <c r="O1463" s="158"/>
      <c r="P1463" s="32"/>
      <c r="Q1463" s="466"/>
      <c r="R1463" s="257"/>
      <c r="S1463" s="257"/>
      <c r="T1463" s="257"/>
      <c r="U1463" s="257"/>
      <c r="V1463" s="257"/>
      <c r="W1463" s="257"/>
      <c r="X1463" s="257"/>
      <c r="Y1463" s="257"/>
      <c r="Z1463" s="257"/>
      <c r="AA1463" s="257"/>
      <c r="AB1463" s="257"/>
      <c r="AC1463" s="257"/>
    </row>
    <row r="1464">
      <c r="A1464" s="464"/>
      <c r="B1464" s="257"/>
      <c r="C1464" s="257"/>
      <c r="D1464" s="257"/>
      <c r="E1464" s="257"/>
      <c r="F1464" s="158"/>
      <c r="G1464" s="32"/>
      <c r="H1464" s="32"/>
      <c r="I1464" s="158"/>
      <c r="J1464" s="32"/>
      <c r="K1464" s="32"/>
      <c r="L1464" s="158"/>
      <c r="M1464" s="32"/>
      <c r="N1464" s="32"/>
      <c r="O1464" s="158"/>
      <c r="P1464" s="32"/>
      <c r="Q1464" s="466"/>
      <c r="R1464" s="257"/>
      <c r="S1464" s="257"/>
      <c r="T1464" s="257"/>
      <c r="U1464" s="257"/>
      <c r="V1464" s="257"/>
      <c r="W1464" s="257"/>
      <c r="X1464" s="257"/>
      <c r="Y1464" s="257"/>
      <c r="Z1464" s="257"/>
      <c r="AA1464" s="257"/>
      <c r="AB1464" s="257"/>
      <c r="AC1464" s="257"/>
    </row>
    <row r="1465">
      <c r="A1465" s="464"/>
      <c r="B1465" s="257"/>
      <c r="C1465" s="257"/>
      <c r="D1465" s="257"/>
      <c r="E1465" s="257"/>
      <c r="F1465" s="158"/>
      <c r="G1465" s="32"/>
      <c r="H1465" s="32"/>
      <c r="I1465" s="158"/>
      <c r="J1465" s="32"/>
      <c r="K1465" s="32"/>
      <c r="L1465" s="158"/>
      <c r="M1465" s="32"/>
      <c r="N1465" s="32"/>
      <c r="O1465" s="158"/>
      <c r="P1465" s="32"/>
      <c r="Q1465" s="466"/>
      <c r="R1465" s="257"/>
      <c r="S1465" s="257"/>
      <c r="T1465" s="257"/>
      <c r="U1465" s="257"/>
      <c r="V1465" s="257"/>
      <c r="W1465" s="257"/>
      <c r="X1465" s="257"/>
      <c r="Y1465" s="257"/>
      <c r="Z1465" s="257"/>
      <c r="AA1465" s="257"/>
      <c r="AB1465" s="257"/>
      <c r="AC1465" s="257"/>
    </row>
    <row r="1466">
      <c r="A1466" s="464"/>
      <c r="B1466" s="257"/>
      <c r="C1466" s="257"/>
      <c r="D1466" s="257"/>
      <c r="E1466" s="257"/>
      <c r="F1466" s="158"/>
      <c r="G1466" s="32"/>
      <c r="H1466" s="32"/>
      <c r="I1466" s="158"/>
      <c r="J1466" s="32"/>
      <c r="K1466" s="32"/>
      <c r="L1466" s="158"/>
      <c r="M1466" s="32"/>
      <c r="N1466" s="32"/>
      <c r="O1466" s="158"/>
      <c r="P1466" s="32"/>
      <c r="Q1466" s="466"/>
      <c r="R1466" s="257"/>
      <c r="S1466" s="257"/>
      <c r="T1466" s="257"/>
      <c r="U1466" s="257"/>
      <c r="V1466" s="257"/>
      <c r="W1466" s="257"/>
      <c r="X1466" s="257"/>
      <c r="Y1466" s="257"/>
      <c r="Z1466" s="257"/>
      <c r="AA1466" s="257"/>
      <c r="AB1466" s="257"/>
      <c r="AC1466" s="257"/>
    </row>
    <row r="1467">
      <c r="A1467" s="464"/>
      <c r="B1467" s="257"/>
      <c r="C1467" s="257"/>
      <c r="D1467" s="257"/>
      <c r="E1467" s="257"/>
      <c r="F1467" s="158"/>
      <c r="G1467" s="32"/>
      <c r="H1467" s="32"/>
      <c r="I1467" s="158"/>
      <c r="J1467" s="32"/>
      <c r="K1467" s="32"/>
      <c r="L1467" s="158"/>
      <c r="M1467" s="32"/>
      <c r="N1467" s="32"/>
      <c r="O1467" s="158"/>
      <c r="P1467" s="32"/>
      <c r="Q1467" s="466"/>
      <c r="R1467" s="257"/>
      <c r="S1467" s="257"/>
      <c r="T1467" s="257"/>
      <c r="U1467" s="257"/>
      <c r="V1467" s="257"/>
      <c r="W1467" s="257"/>
      <c r="X1467" s="257"/>
      <c r="Y1467" s="257"/>
      <c r="Z1467" s="257"/>
      <c r="AA1467" s="257"/>
      <c r="AB1467" s="257"/>
      <c r="AC1467" s="257"/>
    </row>
    <row r="1468">
      <c r="A1468" s="464"/>
      <c r="B1468" s="257"/>
      <c r="C1468" s="257"/>
      <c r="D1468" s="257"/>
      <c r="E1468" s="257"/>
      <c r="F1468" s="158"/>
      <c r="G1468" s="32"/>
      <c r="H1468" s="32"/>
      <c r="I1468" s="158"/>
      <c r="J1468" s="32"/>
      <c r="K1468" s="32"/>
      <c r="L1468" s="158"/>
      <c r="M1468" s="32"/>
      <c r="N1468" s="32"/>
      <c r="O1468" s="158"/>
      <c r="P1468" s="32"/>
      <c r="Q1468" s="466"/>
      <c r="R1468" s="257"/>
      <c r="S1468" s="257"/>
      <c r="T1468" s="257"/>
      <c r="U1468" s="257"/>
      <c r="V1468" s="257"/>
      <c r="W1468" s="257"/>
      <c r="X1468" s="257"/>
      <c r="Y1468" s="257"/>
      <c r="Z1468" s="257"/>
      <c r="AA1468" s="257"/>
      <c r="AB1468" s="257"/>
      <c r="AC1468" s="257"/>
    </row>
    <row r="1469">
      <c r="A1469" s="464"/>
      <c r="B1469" s="257"/>
      <c r="C1469" s="257"/>
      <c r="D1469" s="257"/>
      <c r="E1469" s="257"/>
      <c r="F1469" s="158"/>
      <c r="G1469" s="32"/>
      <c r="H1469" s="32"/>
      <c r="I1469" s="158"/>
      <c r="J1469" s="32"/>
      <c r="K1469" s="32"/>
      <c r="L1469" s="158"/>
      <c r="M1469" s="32"/>
      <c r="N1469" s="32"/>
      <c r="O1469" s="158"/>
      <c r="P1469" s="32"/>
      <c r="Q1469" s="466"/>
      <c r="R1469" s="257"/>
      <c r="S1469" s="257"/>
      <c r="T1469" s="257"/>
      <c r="U1469" s="257"/>
      <c r="V1469" s="257"/>
      <c r="W1469" s="257"/>
      <c r="X1469" s="257"/>
      <c r="Y1469" s="257"/>
      <c r="Z1469" s="257"/>
      <c r="AA1469" s="257"/>
      <c r="AB1469" s="257"/>
      <c r="AC1469" s="257"/>
    </row>
    <row r="1470">
      <c r="A1470" s="464"/>
      <c r="B1470" s="257"/>
      <c r="C1470" s="257"/>
      <c r="D1470" s="257"/>
      <c r="E1470" s="257"/>
      <c r="F1470" s="158"/>
      <c r="G1470" s="32"/>
      <c r="H1470" s="32"/>
      <c r="I1470" s="158"/>
      <c r="J1470" s="32"/>
      <c r="K1470" s="32"/>
      <c r="L1470" s="158"/>
      <c r="M1470" s="32"/>
      <c r="N1470" s="32"/>
      <c r="O1470" s="158"/>
      <c r="P1470" s="32"/>
      <c r="Q1470" s="466"/>
      <c r="R1470" s="257"/>
      <c r="S1470" s="257"/>
      <c r="T1470" s="257"/>
      <c r="U1470" s="257"/>
      <c r="V1470" s="257"/>
      <c r="W1470" s="257"/>
      <c r="X1470" s="257"/>
      <c r="Y1470" s="257"/>
      <c r="Z1470" s="257"/>
      <c r="AA1470" s="257"/>
      <c r="AB1470" s="257"/>
      <c r="AC1470" s="257"/>
    </row>
    <row r="1471">
      <c r="A1471" s="464"/>
      <c r="B1471" s="257"/>
      <c r="C1471" s="257"/>
      <c r="D1471" s="257"/>
      <c r="E1471" s="257"/>
      <c r="F1471" s="158"/>
      <c r="G1471" s="32"/>
      <c r="H1471" s="32"/>
      <c r="I1471" s="158"/>
      <c r="J1471" s="32"/>
      <c r="K1471" s="32"/>
      <c r="L1471" s="158"/>
      <c r="M1471" s="32"/>
      <c r="N1471" s="32"/>
      <c r="O1471" s="158"/>
      <c r="P1471" s="32"/>
      <c r="Q1471" s="466"/>
      <c r="R1471" s="257"/>
      <c r="S1471" s="257"/>
      <c r="T1471" s="257"/>
      <c r="U1471" s="257"/>
      <c r="V1471" s="257"/>
      <c r="W1471" s="257"/>
      <c r="X1471" s="257"/>
      <c r="Y1471" s="257"/>
      <c r="Z1471" s="257"/>
      <c r="AA1471" s="257"/>
      <c r="AB1471" s="257"/>
      <c r="AC1471" s="257"/>
    </row>
    <row r="1472">
      <c r="A1472" s="464"/>
      <c r="B1472" s="257"/>
      <c r="C1472" s="257"/>
      <c r="D1472" s="257"/>
      <c r="E1472" s="257"/>
      <c r="F1472" s="158"/>
      <c r="G1472" s="32"/>
      <c r="H1472" s="32"/>
      <c r="I1472" s="158"/>
      <c r="J1472" s="32"/>
      <c r="K1472" s="32"/>
      <c r="L1472" s="158"/>
      <c r="M1472" s="32"/>
      <c r="N1472" s="32"/>
      <c r="O1472" s="158"/>
      <c r="P1472" s="32"/>
      <c r="Q1472" s="466"/>
      <c r="R1472" s="257"/>
      <c r="S1472" s="257"/>
      <c r="T1472" s="257"/>
      <c r="U1472" s="257"/>
      <c r="V1472" s="257"/>
      <c r="W1472" s="257"/>
      <c r="X1472" s="257"/>
      <c r="Y1472" s="257"/>
      <c r="Z1472" s="257"/>
      <c r="AA1472" s="257"/>
      <c r="AB1472" s="257"/>
      <c r="AC1472" s="257"/>
    </row>
    <row r="1473">
      <c r="A1473" s="464"/>
      <c r="B1473" s="257"/>
      <c r="C1473" s="257"/>
      <c r="D1473" s="257"/>
      <c r="E1473" s="257"/>
      <c r="F1473" s="158"/>
      <c r="G1473" s="32"/>
      <c r="H1473" s="32"/>
      <c r="I1473" s="158"/>
      <c r="J1473" s="32"/>
      <c r="K1473" s="32"/>
      <c r="L1473" s="158"/>
      <c r="M1473" s="32"/>
      <c r="N1473" s="32"/>
      <c r="O1473" s="158"/>
      <c r="P1473" s="32"/>
      <c r="Q1473" s="466"/>
      <c r="R1473" s="257"/>
      <c r="S1473" s="257"/>
      <c r="T1473" s="257"/>
      <c r="U1473" s="257"/>
      <c r="V1473" s="257"/>
      <c r="W1473" s="257"/>
      <c r="X1473" s="257"/>
      <c r="Y1473" s="257"/>
      <c r="Z1473" s="257"/>
      <c r="AA1473" s="257"/>
      <c r="AB1473" s="257"/>
      <c r="AC1473" s="257"/>
    </row>
    <row r="1474">
      <c r="A1474" s="464"/>
      <c r="B1474" s="257"/>
      <c r="C1474" s="257"/>
      <c r="D1474" s="257"/>
      <c r="E1474" s="257"/>
      <c r="F1474" s="158"/>
      <c r="G1474" s="32"/>
      <c r="H1474" s="32"/>
      <c r="I1474" s="158"/>
      <c r="J1474" s="32"/>
      <c r="K1474" s="32"/>
      <c r="L1474" s="158"/>
      <c r="M1474" s="32"/>
      <c r="N1474" s="32"/>
      <c r="O1474" s="158"/>
      <c r="P1474" s="32"/>
      <c r="Q1474" s="466"/>
      <c r="R1474" s="257"/>
      <c r="S1474" s="257"/>
      <c r="T1474" s="257"/>
      <c r="U1474" s="257"/>
      <c r="V1474" s="257"/>
      <c r="W1474" s="257"/>
      <c r="X1474" s="257"/>
      <c r="Y1474" s="257"/>
      <c r="Z1474" s="257"/>
      <c r="AA1474" s="257"/>
      <c r="AB1474" s="257"/>
      <c r="AC1474" s="257"/>
    </row>
    <row r="1475">
      <c r="A1475" s="464"/>
      <c r="B1475" s="257"/>
      <c r="C1475" s="257"/>
      <c r="D1475" s="257"/>
      <c r="E1475" s="257"/>
      <c r="F1475" s="158"/>
      <c r="G1475" s="32"/>
      <c r="H1475" s="32"/>
      <c r="I1475" s="158"/>
      <c r="J1475" s="32"/>
      <c r="K1475" s="32"/>
      <c r="L1475" s="158"/>
      <c r="M1475" s="32"/>
      <c r="N1475" s="32"/>
      <c r="O1475" s="158"/>
      <c r="P1475" s="32"/>
      <c r="Q1475" s="466"/>
      <c r="R1475" s="257"/>
      <c r="S1475" s="257"/>
      <c r="T1475" s="257"/>
      <c r="U1475" s="257"/>
      <c r="V1475" s="257"/>
      <c r="W1475" s="257"/>
      <c r="X1475" s="257"/>
      <c r="Y1475" s="257"/>
      <c r="Z1475" s="257"/>
      <c r="AA1475" s="257"/>
      <c r="AB1475" s="257"/>
      <c r="AC1475" s="257"/>
    </row>
    <row r="1476">
      <c r="A1476" s="464"/>
      <c r="B1476" s="257"/>
      <c r="C1476" s="257"/>
      <c r="D1476" s="257"/>
      <c r="E1476" s="257"/>
      <c r="F1476" s="158"/>
      <c r="G1476" s="32"/>
      <c r="H1476" s="32"/>
      <c r="I1476" s="158"/>
      <c r="J1476" s="32"/>
      <c r="K1476" s="32"/>
      <c r="L1476" s="158"/>
      <c r="M1476" s="32"/>
      <c r="N1476" s="32"/>
      <c r="O1476" s="158"/>
      <c r="P1476" s="32"/>
      <c r="Q1476" s="466"/>
      <c r="R1476" s="257"/>
      <c r="S1476" s="257"/>
      <c r="T1476" s="257"/>
      <c r="U1476" s="257"/>
      <c r="V1476" s="257"/>
      <c r="W1476" s="257"/>
      <c r="X1476" s="257"/>
      <c r="Y1476" s="257"/>
      <c r="Z1476" s="257"/>
      <c r="AA1476" s="257"/>
      <c r="AB1476" s="257"/>
      <c r="AC1476" s="257"/>
    </row>
    <row r="1477">
      <c r="A1477" s="464"/>
      <c r="B1477" s="257"/>
      <c r="C1477" s="257"/>
      <c r="D1477" s="257"/>
      <c r="E1477" s="257"/>
      <c r="F1477" s="158"/>
      <c r="G1477" s="32"/>
      <c r="H1477" s="32"/>
      <c r="I1477" s="158"/>
      <c r="J1477" s="32"/>
      <c r="K1477" s="32"/>
      <c r="L1477" s="158"/>
      <c r="M1477" s="32"/>
      <c r="N1477" s="32"/>
      <c r="O1477" s="158"/>
      <c r="P1477" s="32"/>
      <c r="Q1477" s="466"/>
      <c r="R1477" s="257"/>
      <c r="S1477" s="257"/>
      <c r="T1477" s="257"/>
      <c r="U1477" s="257"/>
      <c r="V1477" s="257"/>
      <c r="W1477" s="257"/>
      <c r="X1477" s="257"/>
      <c r="Y1477" s="257"/>
      <c r="Z1477" s="257"/>
      <c r="AA1477" s="257"/>
      <c r="AB1477" s="257"/>
      <c r="AC1477" s="257"/>
    </row>
    <row r="1478">
      <c r="A1478" s="464"/>
      <c r="B1478" s="257"/>
      <c r="C1478" s="257"/>
      <c r="D1478" s="257"/>
      <c r="E1478" s="257"/>
      <c r="F1478" s="158"/>
      <c r="G1478" s="32"/>
      <c r="H1478" s="32"/>
      <c r="I1478" s="158"/>
      <c r="J1478" s="32"/>
      <c r="K1478" s="32"/>
      <c r="L1478" s="158"/>
      <c r="M1478" s="32"/>
      <c r="N1478" s="32"/>
      <c r="O1478" s="158"/>
      <c r="P1478" s="32"/>
      <c r="Q1478" s="466"/>
      <c r="R1478" s="257"/>
      <c r="S1478" s="257"/>
      <c r="T1478" s="257"/>
      <c r="U1478" s="257"/>
      <c r="V1478" s="257"/>
      <c r="W1478" s="257"/>
      <c r="X1478" s="257"/>
      <c r="Y1478" s="257"/>
      <c r="Z1478" s="257"/>
      <c r="AA1478" s="257"/>
      <c r="AB1478" s="257"/>
      <c r="AC1478" s="257"/>
    </row>
    <row r="1479">
      <c r="A1479" s="464"/>
      <c r="B1479" s="257"/>
      <c r="C1479" s="257"/>
      <c r="D1479" s="257"/>
      <c r="E1479" s="257"/>
      <c r="F1479" s="158"/>
      <c r="G1479" s="32"/>
      <c r="H1479" s="32"/>
      <c r="I1479" s="158"/>
      <c r="J1479" s="32"/>
      <c r="K1479" s="32"/>
      <c r="L1479" s="158"/>
      <c r="M1479" s="32"/>
      <c r="N1479" s="32"/>
      <c r="O1479" s="158"/>
      <c r="P1479" s="32"/>
      <c r="Q1479" s="466"/>
      <c r="R1479" s="257"/>
      <c r="S1479" s="257"/>
      <c r="T1479" s="257"/>
      <c r="U1479" s="257"/>
      <c r="V1479" s="257"/>
      <c r="W1479" s="257"/>
      <c r="X1479" s="257"/>
      <c r="Y1479" s="257"/>
      <c r="Z1479" s="257"/>
      <c r="AA1479" s="257"/>
      <c r="AB1479" s="257"/>
      <c r="AC1479" s="257"/>
    </row>
    <row r="1480">
      <c r="A1480" s="464"/>
      <c r="B1480" s="257"/>
      <c r="C1480" s="257"/>
      <c r="D1480" s="257"/>
      <c r="E1480" s="257"/>
      <c r="F1480" s="158"/>
      <c r="G1480" s="32"/>
      <c r="H1480" s="32"/>
      <c r="I1480" s="158"/>
      <c r="J1480" s="32"/>
      <c r="K1480" s="32"/>
      <c r="L1480" s="158"/>
      <c r="M1480" s="32"/>
      <c r="N1480" s="32"/>
      <c r="O1480" s="158"/>
      <c r="P1480" s="32"/>
      <c r="Q1480" s="466"/>
      <c r="R1480" s="257"/>
      <c r="S1480" s="257"/>
      <c r="T1480" s="257"/>
      <c r="U1480" s="257"/>
      <c r="V1480" s="257"/>
      <c r="W1480" s="257"/>
      <c r="X1480" s="257"/>
      <c r="Y1480" s="257"/>
      <c r="Z1480" s="257"/>
      <c r="AA1480" s="257"/>
      <c r="AB1480" s="257"/>
      <c r="AC1480" s="257"/>
    </row>
    <row r="1481">
      <c r="A1481" s="464"/>
      <c r="B1481" s="257"/>
      <c r="C1481" s="257"/>
      <c r="D1481" s="257"/>
      <c r="E1481" s="257"/>
      <c r="F1481" s="158"/>
      <c r="G1481" s="32"/>
      <c r="H1481" s="32"/>
      <c r="I1481" s="158"/>
      <c r="J1481" s="32"/>
      <c r="K1481" s="32"/>
      <c r="L1481" s="158"/>
      <c r="M1481" s="32"/>
      <c r="N1481" s="32"/>
      <c r="O1481" s="158"/>
      <c r="P1481" s="32"/>
      <c r="Q1481" s="466"/>
      <c r="R1481" s="257"/>
      <c r="S1481" s="257"/>
      <c r="T1481" s="257"/>
      <c r="U1481" s="257"/>
      <c r="V1481" s="257"/>
      <c r="W1481" s="257"/>
      <c r="X1481" s="257"/>
      <c r="Y1481" s="257"/>
      <c r="Z1481" s="257"/>
      <c r="AA1481" s="257"/>
      <c r="AB1481" s="257"/>
      <c r="AC1481" s="257"/>
    </row>
    <row r="1482">
      <c r="A1482" s="464"/>
      <c r="B1482" s="257"/>
      <c r="C1482" s="257"/>
      <c r="D1482" s="257"/>
      <c r="E1482" s="257"/>
      <c r="F1482" s="158"/>
      <c r="G1482" s="32"/>
      <c r="H1482" s="32"/>
      <c r="I1482" s="158"/>
      <c r="J1482" s="32"/>
      <c r="K1482" s="32"/>
      <c r="L1482" s="158"/>
      <c r="M1482" s="32"/>
      <c r="N1482" s="32"/>
      <c r="O1482" s="158"/>
      <c r="P1482" s="32"/>
      <c r="Q1482" s="466"/>
      <c r="R1482" s="257"/>
      <c r="S1482" s="257"/>
      <c r="T1482" s="257"/>
      <c r="U1482" s="257"/>
      <c r="V1482" s="257"/>
      <c r="W1482" s="257"/>
      <c r="X1482" s="257"/>
      <c r="Y1482" s="257"/>
      <c r="Z1482" s="257"/>
      <c r="AA1482" s="257"/>
      <c r="AB1482" s="257"/>
      <c r="AC1482" s="257"/>
    </row>
    <row r="1483">
      <c r="A1483" s="464"/>
      <c r="B1483" s="257"/>
      <c r="C1483" s="257"/>
      <c r="D1483" s="257"/>
      <c r="E1483" s="257"/>
      <c r="F1483" s="32"/>
      <c r="G1483" s="32"/>
      <c r="H1483" s="32"/>
      <c r="I1483" s="158"/>
      <c r="J1483" s="32"/>
      <c r="K1483" s="32"/>
      <c r="L1483" s="158"/>
      <c r="M1483" s="32"/>
      <c r="N1483" s="32"/>
      <c r="O1483" s="158"/>
      <c r="P1483" s="32"/>
      <c r="Q1483" s="466"/>
      <c r="R1483" s="257"/>
      <c r="S1483" s="257"/>
      <c r="T1483" s="257"/>
      <c r="U1483" s="257"/>
      <c r="V1483" s="257"/>
      <c r="W1483" s="257"/>
      <c r="X1483" s="257"/>
      <c r="Y1483" s="257"/>
      <c r="Z1483" s="257"/>
      <c r="AA1483" s="257"/>
      <c r="AB1483" s="257"/>
      <c r="AC1483" s="257"/>
    </row>
    <row r="1484">
      <c r="A1484" s="464"/>
      <c r="B1484" s="257"/>
      <c r="C1484" s="257"/>
      <c r="D1484" s="257"/>
      <c r="E1484" s="257"/>
      <c r="F1484" s="32"/>
      <c r="G1484" s="32"/>
      <c r="H1484" s="32"/>
      <c r="I1484" s="158"/>
      <c r="J1484" s="32"/>
      <c r="K1484" s="32"/>
      <c r="L1484" s="158"/>
      <c r="M1484" s="32"/>
      <c r="N1484" s="32"/>
      <c r="O1484" s="158"/>
      <c r="P1484" s="32"/>
      <c r="Q1484" s="466"/>
      <c r="R1484" s="257"/>
      <c r="S1484" s="257"/>
      <c r="T1484" s="257"/>
      <c r="U1484" s="257"/>
      <c r="V1484" s="257"/>
      <c r="W1484" s="257"/>
      <c r="X1484" s="257"/>
      <c r="Y1484" s="257"/>
      <c r="Z1484" s="257"/>
      <c r="AA1484" s="257"/>
      <c r="AB1484" s="257"/>
      <c r="AC1484" s="257"/>
    </row>
    <row r="1485">
      <c r="A1485" s="464"/>
      <c r="B1485" s="257"/>
      <c r="C1485" s="257"/>
      <c r="D1485" s="257"/>
      <c r="E1485" s="257"/>
      <c r="F1485" s="32"/>
      <c r="G1485" s="32"/>
      <c r="H1485" s="32"/>
      <c r="I1485" s="158"/>
      <c r="J1485" s="32"/>
      <c r="K1485" s="32"/>
      <c r="L1485" s="158"/>
      <c r="M1485" s="32"/>
      <c r="N1485" s="32"/>
      <c r="O1485" s="158"/>
      <c r="P1485" s="32"/>
      <c r="Q1485" s="466"/>
      <c r="R1485" s="257"/>
      <c r="S1485" s="257"/>
      <c r="T1485" s="257"/>
      <c r="U1485" s="257"/>
      <c r="V1485" s="257"/>
      <c r="W1485" s="257"/>
      <c r="X1485" s="257"/>
      <c r="Y1485" s="257"/>
      <c r="Z1485" s="257"/>
      <c r="AA1485" s="257"/>
      <c r="AB1485" s="257"/>
      <c r="AC1485" s="257"/>
    </row>
    <row r="1486">
      <c r="A1486" s="464"/>
      <c r="B1486" s="257"/>
      <c r="C1486" s="257"/>
      <c r="D1486" s="257"/>
      <c r="E1486" s="257"/>
      <c r="F1486" s="32"/>
      <c r="G1486" s="32"/>
      <c r="H1486" s="32"/>
      <c r="I1486" s="158"/>
      <c r="J1486" s="32"/>
      <c r="K1486" s="32"/>
      <c r="L1486" s="158"/>
      <c r="M1486" s="32"/>
      <c r="N1486" s="32"/>
      <c r="O1486" s="158"/>
      <c r="P1486" s="32"/>
      <c r="Q1486" s="466"/>
      <c r="R1486" s="257"/>
      <c r="S1486" s="257"/>
      <c r="T1486" s="257"/>
      <c r="U1486" s="257"/>
      <c r="V1486" s="257"/>
      <c r="W1486" s="257"/>
      <c r="X1486" s="257"/>
      <c r="Y1486" s="257"/>
      <c r="Z1486" s="257"/>
      <c r="AA1486" s="257"/>
      <c r="AB1486" s="257"/>
      <c r="AC1486" s="257"/>
    </row>
    <row r="1487">
      <c r="A1487" s="464"/>
      <c r="B1487" s="257"/>
      <c r="C1487" s="257"/>
      <c r="D1487" s="257"/>
      <c r="E1487" s="257"/>
      <c r="F1487" s="32"/>
      <c r="G1487" s="32"/>
      <c r="H1487" s="32"/>
      <c r="I1487" s="158"/>
      <c r="J1487" s="32"/>
      <c r="K1487" s="32"/>
      <c r="L1487" s="158"/>
      <c r="M1487" s="32"/>
      <c r="N1487" s="32"/>
      <c r="O1487" s="158"/>
      <c r="P1487" s="32"/>
      <c r="Q1487" s="466"/>
      <c r="R1487" s="257"/>
      <c r="S1487" s="257"/>
      <c r="T1487" s="257"/>
      <c r="U1487" s="257"/>
      <c r="V1487" s="257"/>
      <c r="W1487" s="257"/>
      <c r="X1487" s="257"/>
      <c r="Y1487" s="257"/>
      <c r="Z1487" s="257"/>
      <c r="AA1487" s="257"/>
      <c r="AB1487" s="257"/>
      <c r="AC1487" s="257"/>
    </row>
    <row r="1488">
      <c r="A1488" s="464"/>
      <c r="B1488" s="257"/>
      <c r="C1488" s="257"/>
      <c r="D1488" s="257"/>
      <c r="E1488" s="257"/>
      <c r="F1488" s="32"/>
      <c r="G1488" s="32"/>
      <c r="H1488" s="32"/>
      <c r="I1488" s="158"/>
      <c r="J1488" s="32"/>
      <c r="K1488" s="32"/>
      <c r="L1488" s="158"/>
      <c r="M1488" s="32"/>
      <c r="N1488" s="32"/>
      <c r="O1488" s="158"/>
      <c r="P1488" s="32"/>
      <c r="Q1488" s="466"/>
      <c r="R1488" s="257"/>
      <c r="S1488" s="257"/>
      <c r="T1488" s="257"/>
      <c r="U1488" s="257"/>
      <c r="V1488" s="257"/>
      <c r="W1488" s="257"/>
      <c r="X1488" s="257"/>
      <c r="Y1488" s="257"/>
      <c r="Z1488" s="257"/>
      <c r="AA1488" s="257"/>
      <c r="AB1488" s="257"/>
      <c r="AC1488" s="257"/>
    </row>
    <row r="1489">
      <c r="A1489" s="464"/>
      <c r="B1489" s="257"/>
      <c r="C1489" s="257"/>
      <c r="D1489" s="257"/>
      <c r="E1489" s="257"/>
      <c r="F1489" s="32"/>
      <c r="G1489" s="32"/>
      <c r="H1489" s="32"/>
      <c r="I1489" s="158"/>
      <c r="J1489" s="32"/>
      <c r="K1489" s="32"/>
      <c r="L1489" s="158"/>
      <c r="M1489" s="32"/>
      <c r="N1489" s="32"/>
      <c r="O1489" s="158"/>
      <c r="P1489" s="32"/>
      <c r="Q1489" s="466"/>
      <c r="R1489" s="257"/>
      <c r="S1489" s="257"/>
      <c r="T1489" s="257"/>
      <c r="U1489" s="257"/>
      <c r="V1489" s="257"/>
      <c r="W1489" s="257"/>
      <c r="X1489" s="257"/>
      <c r="Y1489" s="257"/>
      <c r="Z1489" s="257"/>
      <c r="AA1489" s="257"/>
      <c r="AB1489" s="257"/>
      <c r="AC1489" s="257"/>
    </row>
    <row r="1490">
      <c r="A1490" s="464"/>
      <c r="B1490" s="257"/>
      <c r="C1490" s="257"/>
      <c r="D1490" s="257"/>
      <c r="E1490" s="257"/>
      <c r="F1490" s="32"/>
      <c r="G1490" s="32"/>
      <c r="H1490" s="32"/>
      <c r="I1490" s="158"/>
      <c r="J1490" s="32"/>
      <c r="K1490" s="32"/>
      <c r="L1490" s="158"/>
      <c r="M1490" s="32"/>
      <c r="N1490" s="32"/>
      <c r="O1490" s="158"/>
      <c r="P1490" s="32"/>
      <c r="Q1490" s="466"/>
      <c r="R1490" s="257"/>
      <c r="S1490" s="257"/>
      <c r="T1490" s="257"/>
      <c r="U1490" s="257"/>
      <c r="V1490" s="257"/>
      <c r="W1490" s="257"/>
      <c r="X1490" s="257"/>
      <c r="Y1490" s="257"/>
      <c r="Z1490" s="257"/>
      <c r="AA1490" s="257"/>
      <c r="AB1490" s="257"/>
      <c r="AC1490" s="257"/>
    </row>
    <row r="1491">
      <c r="A1491" s="464"/>
      <c r="B1491" s="257"/>
      <c r="C1491" s="257"/>
      <c r="D1491" s="257"/>
      <c r="E1491" s="257"/>
      <c r="F1491" s="32"/>
      <c r="G1491" s="32"/>
      <c r="H1491" s="32"/>
      <c r="I1491" s="158"/>
      <c r="J1491" s="32"/>
      <c r="K1491" s="32"/>
      <c r="L1491" s="158"/>
      <c r="M1491" s="32"/>
      <c r="N1491" s="32"/>
      <c r="O1491" s="158"/>
      <c r="P1491" s="32"/>
      <c r="Q1491" s="466"/>
      <c r="R1491" s="257"/>
      <c r="S1491" s="257"/>
      <c r="T1491" s="257"/>
      <c r="U1491" s="257"/>
      <c r="V1491" s="257"/>
      <c r="W1491" s="257"/>
      <c r="X1491" s="257"/>
      <c r="Y1491" s="257"/>
      <c r="Z1491" s="257"/>
      <c r="AA1491" s="257"/>
      <c r="AB1491" s="257"/>
      <c r="AC1491" s="257"/>
    </row>
    <row r="1492">
      <c r="A1492" s="464"/>
      <c r="B1492" s="257"/>
      <c r="C1492" s="257"/>
      <c r="D1492" s="257"/>
      <c r="E1492" s="434"/>
      <c r="F1492" s="32"/>
      <c r="G1492" s="32"/>
      <c r="H1492" s="32"/>
      <c r="I1492" s="158"/>
      <c r="J1492" s="32"/>
      <c r="K1492" s="32"/>
      <c r="L1492" s="158"/>
      <c r="M1492" s="32"/>
      <c r="N1492" s="32"/>
      <c r="O1492" s="158"/>
      <c r="P1492" s="32"/>
      <c r="Q1492" s="466"/>
      <c r="R1492" s="257"/>
      <c r="S1492" s="257"/>
      <c r="T1492" s="257"/>
      <c r="U1492" s="257"/>
      <c r="V1492" s="257"/>
      <c r="W1492" s="257"/>
      <c r="X1492" s="257"/>
      <c r="Y1492" s="257"/>
      <c r="Z1492" s="257"/>
      <c r="AA1492" s="257"/>
      <c r="AB1492" s="257"/>
      <c r="AC1492" s="257"/>
    </row>
  </sheetData>
  <mergeCells count="10">
    <mergeCell ref="I2:K2"/>
    <mergeCell ref="L2:N2"/>
    <mergeCell ref="A1:A3"/>
    <mergeCell ref="B1:B3"/>
    <mergeCell ref="C1:C3"/>
    <mergeCell ref="D1:D3"/>
    <mergeCell ref="E1:E3"/>
    <mergeCell ref="F1:Q1"/>
    <mergeCell ref="F2:H2"/>
    <mergeCell ref="O2:Q2"/>
  </mergeCells>
  <hyperlinks>
    <hyperlink r:id="rId2" ref="F4"/>
    <hyperlink r:id="rId3" ref="F5"/>
    <hyperlink r:id="rId4" ref="F6"/>
    <hyperlink r:id="rId5" ref="F7"/>
    <hyperlink r:id="rId6" ref="F8"/>
    <hyperlink r:id="rId7" ref="F9"/>
    <hyperlink r:id="rId8" ref="F10"/>
    <hyperlink r:id="rId9" ref="F11"/>
    <hyperlink r:id="rId10" ref="F12"/>
    <hyperlink r:id="rId11" ref="F13"/>
    <hyperlink r:id="rId12" ref="F14"/>
    <hyperlink r:id="rId13" ref="F15"/>
    <hyperlink r:id="rId14" ref="F16"/>
    <hyperlink r:id="rId15" ref="F17"/>
    <hyperlink r:id="rId16" ref="F18"/>
    <hyperlink r:id="rId17" ref="F19"/>
    <hyperlink r:id="rId18" ref="F20"/>
    <hyperlink r:id="rId19" ref="F21"/>
    <hyperlink r:id="rId20" ref="F22"/>
    <hyperlink r:id="rId21" ref="F23"/>
    <hyperlink r:id="rId22" ref="F24"/>
    <hyperlink r:id="rId23" ref="F25"/>
    <hyperlink r:id="rId24" ref="F26"/>
    <hyperlink r:id="rId25" ref="F27"/>
    <hyperlink r:id="rId26" ref="F28"/>
    <hyperlink r:id="rId27" ref="F29"/>
    <hyperlink r:id="rId28" ref="F30"/>
    <hyperlink r:id="rId29" ref="F31"/>
    <hyperlink r:id="rId30" ref="F32"/>
    <hyperlink r:id="rId31" ref="F33"/>
    <hyperlink r:id="rId32" ref="F34"/>
    <hyperlink r:id="rId33" ref="F35"/>
    <hyperlink r:id="rId34" ref="F36"/>
    <hyperlink r:id="rId35" ref="F37"/>
    <hyperlink r:id="rId36" ref="F38"/>
    <hyperlink r:id="rId37" ref="F39"/>
    <hyperlink r:id="rId38" ref="F40"/>
    <hyperlink r:id="rId39" ref="F41"/>
    <hyperlink r:id="rId40" ref="F42"/>
    <hyperlink r:id="rId41" ref="F43"/>
    <hyperlink r:id="rId42" ref="F44"/>
    <hyperlink r:id="rId43" ref="F45"/>
    <hyperlink r:id="rId44" ref="F46"/>
    <hyperlink r:id="rId45" ref="F47"/>
    <hyperlink r:id="rId46" ref="F48"/>
    <hyperlink r:id="rId47" ref="F49"/>
    <hyperlink r:id="rId48" ref="F50"/>
    <hyperlink r:id="rId49" ref="F51"/>
    <hyperlink r:id="rId50" ref="F52"/>
    <hyperlink r:id="rId51" ref="F53"/>
    <hyperlink r:id="rId52" ref="F54"/>
    <hyperlink r:id="rId53" ref="F55"/>
    <hyperlink r:id="rId54" ref="F56"/>
    <hyperlink r:id="rId55" ref="F57"/>
    <hyperlink r:id="rId56" ref="F58"/>
    <hyperlink r:id="rId57" ref="F59"/>
    <hyperlink r:id="rId58" ref="F60"/>
    <hyperlink r:id="rId59" ref="F61"/>
    <hyperlink r:id="rId60" ref="F62"/>
    <hyperlink r:id="rId61" ref="F63"/>
    <hyperlink r:id="rId62" ref="F64"/>
    <hyperlink r:id="rId63" ref="F65"/>
    <hyperlink r:id="rId64" ref="F66"/>
    <hyperlink r:id="rId65" ref="F67"/>
    <hyperlink r:id="rId66" ref="F68"/>
    <hyperlink r:id="rId67" ref="F69"/>
    <hyperlink r:id="rId68" ref="F70"/>
    <hyperlink r:id="rId69" ref="F71"/>
    <hyperlink r:id="rId70" ref="F72"/>
    <hyperlink r:id="rId71" ref="I73"/>
    <hyperlink r:id="rId72" ref="I74"/>
    <hyperlink r:id="rId73" ref="I75"/>
    <hyperlink r:id="rId74" ref="I76"/>
    <hyperlink r:id="rId75" ref="I77"/>
    <hyperlink r:id="rId76" ref="I78"/>
    <hyperlink r:id="rId77" ref="I79"/>
    <hyperlink r:id="rId78" ref="I80"/>
    <hyperlink r:id="rId79" ref="I81"/>
    <hyperlink r:id="rId80" ref="I82"/>
    <hyperlink r:id="rId81" ref="I83"/>
    <hyperlink r:id="rId82" ref="I84"/>
    <hyperlink r:id="rId83" ref="F85"/>
    <hyperlink r:id="rId84" ref="F86"/>
    <hyperlink r:id="rId85" ref="F87"/>
    <hyperlink r:id="rId86" ref="F88"/>
    <hyperlink r:id="rId87" ref="F89"/>
    <hyperlink r:id="rId88" ref="F90"/>
    <hyperlink r:id="rId89" ref="I91"/>
    <hyperlink r:id="rId90" ref="I92"/>
    <hyperlink r:id="rId91" ref="F93"/>
    <hyperlink r:id="rId92" ref="I93"/>
    <hyperlink r:id="rId93" ref="F94"/>
    <hyperlink r:id="rId94" ref="I94"/>
    <hyperlink r:id="rId95" ref="F95"/>
    <hyperlink r:id="rId96" ref="I95"/>
    <hyperlink r:id="rId97" ref="F96"/>
    <hyperlink r:id="rId98" ref="I96"/>
    <hyperlink r:id="rId99" ref="F97"/>
    <hyperlink r:id="rId100" ref="F98"/>
    <hyperlink r:id="rId101" ref="I99"/>
    <hyperlink r:id="rId102" ref="I100"/>
    <hyperlink r:id="rId103" ref="I101"/>
    <hyperlink r:id="rId104" ref="I102"/>
    <hyperlink r:id="rId105" ref="I103"/>
    <hyperlink r:id="rId106" ref="I104"/>
    <hyperlink r:id="rId107" ref="I105"/>
    <hyperlink r:id="rId108" ref="I106"/>
    <hyperlink r:id="rId109" ref="I107"/>
    <hyperlink r:id="rId110" ref="I108"/>
    <hyperlink r:id="rId111" ref="I109"/>
    <hyperlink r:id="rId112" ref="I110"/>
    <hyperlink r:id="rId113" ref="I111"/>
    <hyperlink r:id="rId114" ref="I112"/>
    <hyperlink r:id="rId115" ref="I113"/>
    <hyperlink r:id="rId116" ref="I114"/>
    <hyperlink r:id="rId117" ref="I115"/>
    <hyperlink r:id="rId118" ref="I116"/>
    <hyperlink r:id="rId119" ref="I117"/>
    <hyperlink r:id="rId120" ref="I118"/>
    <hyperlink r:id="rId121" ref="I119"/>
    <hyperlink r:id="rId122" ref="I120"/>
    <hyperlink r:id="rId123" ref="F121"/>
    <hyperlink r:id="rId124" ref="I121"/>
    <hyperlink r:id="rId125" ref="F122"/>
    <hyperlink r:id="rId126" ref="I122"/>
    <hyperlink r:id="rId127" ref="F123"/>
    <hyperlink r:id="rId128" ref="I123"/>
    <hyperlink r:id="rId129" ref="I124"/>
    <hyperlink r:id="rId130" ref="I125"/>
    <hyperlink r:id="rId131" ref="I126"/>
    <hyperlink r:id="rId132" ref="I127"/>
    <hyperlink r:id="rId133" ref="I128"/>
    <hyperlink r:id="rId134" ref="I129"/>
    <hyperlink r:id="rId135" ref="I130"/>
    <hyperlink r:id="rId136" ref="I131"/>
    <hyperlink r:id="rId137" ref="I132"/>
    <hyperlink r:id="rId138" ref="I133"/>
    <hyperlink r:id="rId139" ref="I134"/>
    <hyperlink r:id="rId140" ref="I135"/>
    <hyperlink r:id="rId141" ref="I136"/>
    <hyperlink r:id="rId142" ref="I137"/>
    <hyperlink r:id="rId143" ref="I138"/>
    <hyperlink r:id="rId144" ref="I139"/>
    <hyperlink r:id="rId145" ref="I140"/>
    <hyperlink r:id="rId146" ref="I141"/>
    <hyperlink r:id="rId147" ref="I142"/>
    <hyperlink r:id="rId148" ref="I143"/>
    <hyperlink r:id="rId149" ref="I144"/>
    <hyperlink r:id="rId150" ref="I145"/>
    <hyperlink r:id="rId151" ref="I146"/>
    <hyperlink r:id="rId152" ref="I147"/>
    <hyperlink r:id="rId153" ref="I148"/>
    <hyperlink r:id="rId154" ref="I149"/>
    <hyperlink r:id="rId155" ref="I150"/>
    <hyperlink r:id="rId156" ref="I151"/>
    <hyperlink r:id="rId157" ref="I152"/>
    <hyperlink r:id="rId158" ref="I153"/>
    <hyperlink r:id="rId159" ref="I154"/>
    <hyperlink r:id="rId160" ref="I155"/>
    <hyperlink r:id="rId161" ref="I156"/>
    <hyperlink r:id="rId162" ref="I157"/>
    <hyperlink r:id="rId163" ref="I158"/>
    <hyperlink r:id="rId164" ref="I159"/>
    <hyperlink r:id="rId165" ref="I160"/>
    <hyperlink r:id="rId166" ref="I161"/>
    <hyperlink r:id="rId167" ref="I162"/>
    <hyperlink r:id="rId168" ref="I163"/>
    <hyperlink r:id="rId169" ref="I164"/>
    <hyperlink r:id="rId170" ref="I165"/>
    <hyperlink r:id="rId171" ref="I166"/>
    <hyperlink r:id="rId172" ref="I167"/>
    <hyperlink r:id="rId173" ref="I168"/>
    <hyperlink r:id="rId174" ref="I169"/>
    <hyperlink r:id="rId175" ref="I170"/>
    <hyperlink r:id="rId176" ref="I171"/>
    <hyperlink r:id="rId177" ref="I172"/>
    <hyperlink r:id="rId178" ref="I173"/>
    <hyperlink r:id="rId179" ref="I174"/>
    <hyperlink r:id="rId180" ref="I175"/>
    <hyperlink r:id="rId181" ref="I176"/>
    <hyperlink r:id="rId182" ref="I177"/>
    <hyperlink r:id="rId183" ref="I178"/>
    <hyperlink r:id="rId184" ref="I179"/>
    <hyperlink r:id="rId185" ref="I180"/>
    <hyperlink r:id="rId186" ref="I182"/>
    <hyperlink r:id="rId187" ref="I183"/>
    <hyperlink r:id="rId188" ref="F184"/>
    <hyperlink r:id="rId189" ref="F185"/>
    <hyperlink r:id="rId190" ref="F186"/>
    <hyperlink r:id="rId191" ref="F187"/>
    <hyperlink r:id="rId192" ref="F188"/>
    <hyperlink r:id="rId193" ref="F189"/>
    <hyperlink r:id="rId194" ref="I190"/>
    <hyperlink r:id="rId195" ref="I191"/>
    <hyperlink r:id="rId196" ref="I192"/>
    <hyperlink r:id="rId197" ref="I193"/>
    <hyperlink r:id="rId198" ref="I194"/>
    <hyperlink r:id="rId199" ref="I195"/>
    <hyperlink r:id="rId200" ref="I196"/>
    <hyperlink r:id="rId201" ref="I197"/>
    <hyperlink r:id="rId202" ref="I198"/>
    <hyperlink r:id="rId203" ref="I199"/>
    <hyperlink r:id="rId204" ref="I200"/>
    <hyperlink r:id="rId205" ref="I201"/>
    <hyperlink r:id="rId206" ref="I202"/>
    <hyperlink r:id="rId207" ref="I203"/>
    <hyperlink r:id="rId208" ref="I204"/>
    <hyperlink r:id="rId209" ref="I205"/>
    <hyperlink r:id="rId210" ref="I206"/>
    <hyperlink r:id="rId211" ref="I207"/>
    <hyperlink r:id="rId212" ref="I208"/>
    <hyperlink r:id="rId213" ref="I209"/>
    <hyperlink r:id="rId214" ref="I210"/>
    <hyperlink r:id="rId215" ref="I211"/>
    <hyperlink r:id="rId216" ref="I212"/>
    <hyperlink r:id="rId217" ref="I213"/>
    <hyperlink r:id="rId218" ref="I214"/>
    <hyperlink r:id="rId219" ref="I215"/>
    <hyperlink r:id="rId220" ref="I216"/>
    <hyperlink r:id="rId221" ref="I217"/>
    <hyperlink r:id="rId222" ref="I218"/>
    <hyperlink r:id="rId223" ref="I219"/>
    <hyperlink r:id="rId224" ref="I220"/>
    <hyperlink r:id="rId225" ref="I221"/>
    <hyperlink r:id="rId226" ref="I222"/>
    <hyperlink r:id="rId227" ref="I223"/>
    <hyperlink r:id="rId228" ref="I224"/>
    <hyperlink r:id="rId229" ref="I225"/>
    <hyperlink r:id="rId230" ref="I226"/>
    <hyperlink r:id="rId231" ref="I227"/>
    <hyperlink r:id="rId232" ref="I228"/>
    <hyperlink r:id="rId233" ref="I229"/>
    <hyperlink r:id="rId234" ref="I230"/>
    <hyperlink r:id="rId235" ref="I231"/>
    <hyperlink r:id="rId236" ref="I232"/>
    <hyperlink r:id="rId237" ref="I233"/>
    <hyperlink r:id="rId238" ref="I234"/>
    <hyperlink r:id="rId239" ref="I235"/>
    <hyperlink r:id="rId240" ref="I236"/>
    <hyperlink r:id="rId241" ref="I237"/>
    <hyperlink r:id="rId242" ref="I238"/>
    <hyperlink r:id="rId243" ref="I239"/>
    <hyperlink r:id="rId244" ref="I240"/>
    <hyperlink r:id="rId245" ref="I241"/>
    <hyperlink r:id="rId246" ref="I242"/>
    <hyperlink r:id="rId247" ref="I243"/>
    <hyperlink r:id="rId248" ref="F244"/>
    <hyperlink r:id="rId249" ref="F245"/>
    <hyperlink r:id="rId250" ref="F246"/>
    <hyperlink r:id="rId251" ref="F248"/>
    <hyperlink r:id="rId252" ref="F249"/>
    <hyperlink r:id="rId253" ref="H250"/>
    <hyperlink r:id="rId254" ref="F251"/>
    <hyperlink r:id="rId255" ref="I252"/>
    <hyperlink r:id="rId256" ref="I253"/>
    <hyperlink r:id="rId257" ref="I254"/>
    <hyperlink r:id="rId258" ref="I255"/>
    <hyperlink r:id="rId259" ref="I256"/>
    <hyperlink r:id="rId260" ref="I257"/>
    <hyperlink r:id="rId261" ref="I258"/>
    <hyperlink r:id="rId262" ref="I259"/>
    <hyperlink r:id="rId263" ref="I260"/>
    <hyperlink r:id="rId264" ref="I261"/>
    <hyperlink r:id="rId265" ref="I262"/>
    <hyperlink r:id="rId266" ref="F263"/>
    <hyperlink r:id="rId267" ref="F264"/>
    <hyperlink r:id="rId268" ref="I265"/>
    <hyperlink r:id="rId269" ref="I266"/>
    <hyperlink r:id="rId270" ref="I267"/>
    <hyperlink r:id="rId271" ref="I268"/>
    <hyperlink r:id="rId272" ref="I269"/>
    <hyperlink r:id="rId273" ref="I270"/>
    <hyperlink r:id="rId274" ref="I271"/>
    <hyperlink r:id="rId275" ref="I272"/>
    <hyperlink r:id="rId276" ref="I273"/>
    <hyperlink r:id="rId277" ref="I274"/>
    <hyperlink r:id="rId278" ref="I275"/>
    <hyperlink r:id="rId279" ref="I276"/>
    <hyperlink r:id="rId280" ref="I277"/>
    <hyperlink r:id="rId281" ref="I278"/>
    <hyperlink r:id="rId282" ref="I279"/>
    <hyperlink r:id="rId283" ref="I280"/>
    <hyperlink r:id="rId284" ref="I281"/>
    <hyperlink r:id="rId285" ref="I282"/>
    <hyperlink r:id="rId286" ref="I283"/>
    <hyperlink r:id="rId287" ref="I284"/>
    <hyperlink r:id="rId288" ref="I285"/>
    <hyperlink r:id="rId289" ref="I286"/>
    <hyperlink r:id="rId290" ref="I287"/>
    <hyperlink r:id="rId291" ref="I288"/>
    <hyperlink r:id="rId292" ref="I289"/>
    <hyperlink r:id="rId293" ref="I290"/>
    <hyperlink r:id="rId294" ref="I291"/>
    <hyperlink r:id="rId295" ref="I292"/>
    <hyperlink r:id="rId296" ref="I293"/>
    <hyperlink r:id="rId297" ref="I294"/>
    <hyperlink r:id="rId298" ref="I295"/>
    <hyperlink r:id="rId299" ref="I296"/>
    <hyperlink r:id="rId300" ref="I297"/>
    <hyperlink r:id="rId301" ref="I298"/>
    <hyperlink r:id="rId302" ref="I299"/>
    <hyperlink r:id="rId303" ref="I300"/>
    <hyperlink r:id="rId304" ref="I301"/>
    <hyperlink r:id="rId305" ref="I302"/>
    <hyperlink r:id="rId306" ref="I303"/>
    <hyperlink r:id="rId307" ref="F304"/>
    <hyperlink r:id="rId308" ref="F305"/>
    <hyperlink r:id="rId309" ref="F306"/>
    <hyperlink r:id="rId310" ref="F307"/>
    <hyperlink r:id="rId311" ref="F308"/>
    <hyperlink r:id="rId312" ref="F309"/>
    <hyperlink r:id="rId313" ref="F310"/>
    <hyperlink r:id="rId314" ref="F311"/>
    <hyperlink r:id="rId315" ref="F312"/>
    <hyperlink r:id="rId316" ref="F313"/>
    <hyperlink r:id="rId317" ref="F314"/>
    <hyperlink r:id="rId318" ref="I315"/>
    <hyperlink r:id="rId319" ref="I316"/>
    <hyperlink r:id="rId320" ref="I317"/>
    <hyperlink r:id="rId321" ref="I318"/>
    <hyperlink r:id="rId322" ref="I319"/>
    <hyperlink r:id="rId323" ref="I320"/>
    <hyperlink r:id="rId324" ref="I321"/>
    <hyperlink r:id="rId325" ref="F322"/>
    <hyperlink r:id="rId326" ref="F323"/>
    <hyperlink r:id="rId327" ref="I324"/>
    <hyperlink r:id="rId328" ref="I325"/>
    <hyperlink r:id="rId329" ref="I326"/>
    <hyperlink r:id="rId330" ref="I327"/>
    <hyperlink r:id="rId331" ref="I328"/>
    <hyperlink r:id="rId332" ref="I329"/>
    <hyperlink r:id="rId333" ref="I330"/>
    <hyperlink r:id="rId334" ref="I331"/>
    <hyperlink r:id="rId335" ref="I332"/>
    <hyperlink r:id="rId336" ref="I333"/>
    <hyperlink r:id="rId337" ref="I334"/>
    <hyperlink r:id="rId338" ref="I335"/>
    <hyperlink r:id="rId339" ref="I336"/>
    <hyperlink r:id="rId340" ref="F337"/>
    <hyperlink r:id="rId341" ref="F338"/>
    <hyperlink r:id="rId342" ref="F339"/>
    <hyperlink r:id="rId343" ref="F340"/>
    <hyperlink r:id="rId344" ref="F341"/>
    <hyperlink r:id="rId345" ref="F342"/>
    <hyperlink r:id="rId346" ref="F343"/>
    <hyperlink r:id="rId347" ref="F344"/>
    <hyperlink r:id="rId348" ref="F345"/>
    <hyperlink r:id="rId349" ref="F346"/>
    <hyperlink r:id="rId350" ref="F347"/>
    <hyperlink r:id="rId351" ref="F348"/>
    <hyperlink r:id="rId352" ref="F349"/>
    <hyperlink r:id="rId353" ref="F350"/>
    <hyperlink r:id="rId354" ref="F351"/>
    <hyperlink r:id="rId355" ref="G352"/>
    <hyperlink r:id="rId356" ref="I353"/>
    <hyperlink r:id="rId357" ref="I354"/>
    <hyperlink r:id="rId358" ref="I355"/>
    <hyperlink r:id="rId359" ref="I356"/>
    <hyperlink r:id="rId360" ref="I357"/>
    <hyperlink r:id="rId361" ref="I358"/>
    <hyperlink r:id="rId362" ref="I359"/>
    <hyperlink r:id="rId363" ref="I360"/>
    <hyperlink r:id="rId364" ref="I361"/>
    <hyperlink r:id="rId365" ref="I362"/>
    <hyperlink r:id="rId366" ref="I363"/>
    <hyperlink r:id="rId367" ref="I364"/>
    <hyperlink r:id="rId368" ref="I365"/>
    <hyperlink r:id="rId369" ref="I366"/>
    <hyperlink r:id="rId370" ref="I367"/>
    <hyperlink r:id="rId371" ref="I368"/>
    <hyperlink r:id="rId372" ref="F369"/>
    <hyperlink r:id="rId373" ref="I370"/>
    <hyperlink r:id="rId374" ref="I371"/>
    <hyperlink r:id="rId375" ref="I372"/>
    <hyperlink r:id="rId376" ref="I373"/>
    <hyperlink r:id="rId377" ref="I374"/>
    <hyperlink r:id="rId378" ref="I375"/>
    <hyperlink r:id="rId379" ref="I376"/>
    <hyperlink r:id="rId380" ref="I377"/>
    <hyperlink r:id="rId381" ref="I378"/>
    <hyperlink r:id="rId382" ref="I379"/>
    <hyperlink r:id="rId383" ref="I380"/>
    <hyperlink r:id="rId384" ref="I382"/>
    <hyperlink r:id="rId385" ref="I383"/>
    <hyperlink r:id="rId386" ref="I384"/>
    <hyperlink r:id="rId387" ref="I385"/>
    <hyperlink r:id="rId388" ref="I386"/>
    <hyperlink r:id="rId389" ref="I387"/>
    <hyperlink r:id="rId390" ref="I388"/>
    <hyperlink r:id="rId391" ref="I389"/>
    <hyperlink r:id="rId392" ref="I390"/>
    <hyperlink r:id="rId393" ref="I391"/>
    <hyperlink r:id="rId394" ref="I392"/>
    <hyperlink r:id="rId395" ref="I393"/>
    <hyperlink r:id="rId396" ref="I394"/>
    <hyperlink r:id="rId397" ref="I395"/>
    <hyperlink r:id="rId398" ref="I396"/>
    <hyperlink r:id="rId399" ref="I397"/>
    <hyperlink r:id="rId400" ref="I398"/>
    <hyperlink r:id="rId401" ref="I399"/>
    <hyperlink r:id="rId402" ref="F400"/>
    <hyperlink r:id="rId403" ref="F401"/>
    <hyperlink r:id="rId404" ref="F402"/>
    <hyperlink r:id="rId405" ref="F403"/>
    <hyperlink r:id="rId406" ref="F404"/>
    <hyperlink r:id="rId407" ref="F405"/>
    <hyperlink r:id="rId408" ref="F406"/>
    <hyperlink r:id="rId409" ref="F407"/>
    <hyperlink r:id="rId410" ref="F408"/>
    <hyperlink r:id="rId411" ref="F409"/>
    <hyperlink r:id="rId412" ref="F410"/>
    <hyperlink r:id="rId413" ref="F411"/>
    <hyperlink r:id="rId414" ref="F412"/>
    <hyperlink r:id="rId415" ref="F413"/>
    <hyperlink r:id="rId416" ref="F414"/>
    <hyperlink r:id="rId417" ref="F415"/>
    <hyperlink r:id="rId418" ref="F416"/>
    <hyperlink r:id="rId419" ref="F417"/>
    <hyperlink r:id="rId420" ref="I418"/>
    <hyperlink r:id="rId421" ref="I419"/>
    <hyperlink r:id="rId422" ref="I420"/>
    <hyperlink r:id="rId423" ref="I421"/>
    <hyperlink r:id="rId424" ref="I422"/>
    <hyperlink r:id="rId425" ref="I423"/>
    <hyperlink r:id="rId426" ref="I424"/>
    <hyperlink r:id="rId427" ref="I425"/>
    <hyperlink r:id="rId428" ref="I426"/>
    <hyperlink r:id="rId429" ref="F427"/>
    <hyperlink r:id="rId430" ref="F428"/>
    <hyperlink r:id="rId431" ref="F429"/>
    <hyperlink r:id="rId432" ref="I430"/>
    <hyperlink r:id="rId433" ref="I431"/>
    <hyperlink r:id="rId434" ref="I432"/>
    <hyperlink r:id="rId435" ref="I433"/>
    <hyperlink r:id="rId436" ref="I434"/>
    <hyperlink r:id="rId437" ref="I435"/>
    <hyperlink r:id="rId438" ref="I436"/>
    <hyperlink r:id="rId439" ref="I437"/>
    <hyperlink r:id="rId440" ref="I438"/>
    <hyperlink r:id="rId441" ref="I439"/>
    <hyperlink r:id="rId442" ref="G440"/>
    <hyperlink r:id="rId443" ref="I441"/>
    <hyperlink r:id="rId444" ref="I442"/>
    <hyperlink r:id="rId445" ref="I443"/>
    <hyperlink r:id="rId446" ref="I444"/>
    <hyperlink r:id="rId447" ref="I445"/>
    <hyperlink r:id="rId448" ref="I446"/>
    <hyperlink r:id="rId449" ref="I447"/>
    <hyperlink r:id="rId450" ref="I448"/>
    <hyperlink r:id="rId451" ref="I449"/>
    <hyperlink r:id="rId452" ref="I450"/>
    <hyperlink r:id="rId453" ref="K451"/>
    <hyperlink r:id="rId454" ref="I452"/>
    <hyperlink r:id="rId455" ref="I453"/>
    <hyperlink r:id="rId456" ref="I454"/>
    <hyperlink r:id="rId457" ref="I455"/>
    <hyperlink r:id="rId458" ref="I456"/>
    <hyperlink r:id="rId459" ref="I457"/>
    <hyperlink r:id="rId460" ref="I458"/>
    <hyperlink r:id="rId461" ref="I459"/>
    <hyperlink r:id="rId462" ref="I469"/>
    <hyperlink r:id="rId463" ref="I470"/>
    <hyperlink r:id="rId464" ref="I471"/>
    <hyperlink r:id="rId465" ref="I472"/>
    <hyperlink r:id="rId466" ref="I473"/>
    <hyperlink r:id="rId467" ref="I474"/>
    <hyperlink r:id="rId468" ref="I475"/>
    <hyperlink r:id="rId469" ref="I476"/>
    <hyperlink r:id="rId470" ref="I477"/>
    <hyperlink r:id="rId471" ref="I478"/>
    <hyperlink r:id="rId472" ref="I479"/>
    <hyperlink r:id="rId473" ref="I480"/>
    <hyperlink r:id="rId474" ref="I481"/>
    <hyperlink r:id="rId475" ref="I482"/>
    <hyperlink r:id="rId476" ref="I483"/>
    <hyperlink r:id="rId477" ref="I484"/>
    <hyperlink r:id="rId478" ref="I485"/>
    <hyperlink r:id="rId479" ref="I486"/>
    <hyperlink r:id="rId480" ref="I487"/>
    <hyperlink r:id="rId481" ref="I488"/>
    <hyperlink r:id="rId482" ref="I489"/>
    <hyperlink r:id="rId483" ref="I490"/>
    <hyperlink r:id="rId484" ref="I491"/>
    <hyperlink r:id="rId485" ref="I492"/>
    <hyperlink r:id="rId486" ref="I493"/>
    <hyperlink r:id="rId487" ref="I494"/>
    <hyperlink r:id="rId488" ref="I495"/>
    <hyperlink r:id="rId489" ref="I496"/>
    <hyperlink r:id="rId490" ref="I497"/>
    <hyperlink r:id="rId491" ref="I498"/>
    <hyperlink r:id="rId492" ref="I499"/>
    <hyperlink r:id="rId493" ref="I500"/>
    <hyperlink r:id="rId494" ref="I501"/>
    <hyperlink r:id="rId495" ref="I502"/>
    <hyperlink r:id="rId496" ref="I503"/>
    <hyperlink r:id="rId497" ref="I504"/>
    <hyperlink r:id="rId498" ref="I505"/>
    <hyperlink r:id="rId499" ref="I506"/>
    <hyperlink r:id="rId500" ref="I507"/>
    <hyperlink r:id="rId501" ref="I508"/>
    <hyperlink r:id="rId502" ref="I509"/>
    <hyperlink r:id="rId503" ref="I510"/>
    <hyperlink r:id="rId504" ref="I511"/>
    <hyperlink r:id="rId505" ref="I512"/>
    <hyperlink r:id="rId506" ref="I513"/>
    <hyperlink r:id="rId507" ref="I514"/>
    <hyperlink r:id="rId508" ref="I515"/>
    <hyperlink r:id="rId509" ref="I516"/>
    <hyperlink r:id="rId510" ref="I517"/>
    <hyperlink r:id="rId511" ref="I518"/>
    <hyperlink r:id="rId512" ref="I519"/>
    <hyperlink r:id="rId513" ref="I520"/>
    <hyperlink r:id="rId514" ref="I521"/>
    <hyperlink r:id="rId515" ref="I522"/>
    <hyperlink r:id="rId516" ref="I523"/>
    <hyperlink r:id="rId517" ref="I524"/>
    <hyperlink r:id="rId518" ref="I525"/>
    <hyperlink r:id="rId519" ref="I526"/>
    <hyperlink r:id="rId520" ref="I527"/>
    <hyperlink r:id="rId521" ref="I528"/>
    <hyperlink r:id="rId522" ref="F529"/>
    <hyperlink r:id="rId523" ref="I529"/>
    <hyperlink r:id="rId524" ref="L529"/>
    <hyperlink r:id="rId525" ref="F530"/>
    <hyperlink r:id="rId526" ref="I530"/>
    <hyperlink r:id="rId527" ref="L530"/>
    <hyperlink r:id="rId528" ref="F531"/>
    <hyperlink r:id="rId529" ref="I531"/>
    <hyperlink r:id="rId530" ref="L531"/>
    <hyperlink r:id="rId531" ref="F532"/>
    <hyperlink r:id="rId532" ref="L532"/>
    <hyperlink r:id="rId533" ref="F533"/>
    <hyperlink r:id="rId534" ref="L533"/>
    <hyperlink r:id="rId535" ref="F534"/>
    <hyperlink r:id="rId536" ref="L534"/>
    <hyperlink r:id="rId537" ref="I535"/>
    <hyperlink r:id="rId538" ref="I536"/>
    <hyperlink r:id="rId539" ref="I537"/>
    <hyperlink r:id="rId540" ref="I538"/>
    <hyperlink r:id="rId541" ref="I539"/>
    <hyperlink r:id="rId542" ref="I540"/>
    <hyperlink r:id="rId543" ref="I541"/>
    <hyperlink r:id="rId544" ref="I542"/>
    <hyperlink r:id="rId545" ref="I543"/>
    <hyperlink r:id="rId546" ref="I544"/>
    <hyperlink r:id="rId547" ref="I545"/>
    <hyperlink r:id="rId548" ref="I546"/>
    <hyperlink r:id="rId549" ref="I547"/>
    <hyperlink r:id="rId550" ref="I548"/>
    <hyperlink r:id="rId551" ref="I549"/>
    <hyperlink r:id="rId552" ref="I550"/>
    <hyperlink r:id="rId553" ref="I551"/>
    <hyperlink r:id="rId554" ref="I552"/>
    <hyperlink r:id="rId555" ref="I553"/>
    <hyperlink r:id="rId556" ref="I554"/>
    <hyperlink r:id="rId557" ref="I555"/>
    <hyperlink r:id="rId558" ref="I556"/>
    <hyperlink r:id="rId559" ref="I557"/>
    <hyperlink r:id="rId560" ref="I558"/>
    <hyperlink r:id="rId561" ref="I559"/>
    <hyperlink r:id="rId562" ref="I560"/>
    <hyperlink r:id="rId563" ref="I561"/>
    <hyperlink r:id="rId564" ref="I562"/>
    <hyperlink r:id="rId565" ref="I563"/>
    <hyperlink r:id="rId566" ref="I564"/>
    <hyperlink r:id="rId567" ref="I565"/>
    <hyperlink r:id="rId568" ref="I566"/>
    <hyperlink r:id="rId569" ref="I567"/>
    <hyperlink r:id="rId570" ref="I568"/>
    <hyperlink r:id="rId571" ref="I569"/>
    <hyperlink r:id="rId572" ref="I570"/>
    <hyperlink r:id="rId573" ref="I571"/>
    <hyperlink r:id="rId574" ref="I572"/>
    <hyperlink r:id="rId575" ref="I573"/>
    <hyperlink r:id="rId576" ref="I574"/>
    <hyperlink r:id="rId577" ref="L575"/>
    <hyperlink r:id="rId578" ref="L576"/>
    <hyperlink r:id="rId579" ref="L577"/>
    <hyperlink r:id="rId580" ref="I578"/>
    <hyperlink r:id="rId581" ref="I579"/>
    <hyperlink r:id="rId582" ref="I580"/>
    <hyperlink r:id="rId583" ref="I581"/>
    <hyperlink r:id="rId584" ref="I582"/>
    <hyperlink r:id="rId585" ref="I583"/>
    <hyperlink r:id="rId586" ref="I584"/>
    <hyperlink r:id="rId587" ref="I585"/>
    <hyperlink r:id="rId588" ref="I586"/>
    <hyperlink r:id="rId589" ref="I587"/>
    <hyperlink r:id="rId590" ref="I588"/>
    <hyperlink r:id="rId591" ref="I589"/>
    <hyperlink r:id="rId592" ref="I590"/>
    <hyperlink r:id="rId593" ref="I591"/>
    <hyperlink r:id="rId594" ref="I592"/>
    <hyperlink r:id="rId595" ref="I593"/>
    <hyperlink r:id="rId596" ref="I594"/>
    <hyperlink r:id="rId597" ref="I595"/>
    <hyperlink r:id="rId598" ref="I596"/>
    <hyperlink r:id="rId599" ref="I597"/>
    <hyperlink r:id="rId600" ref="I598"/>
    <hyperlink r:id="rId601" ref="I599"/>
    <hyperlink r:id="rId602" ref="I600"/>
    <hyperlink r:id="rId603" ref="I601"/>
    <hyperlink r:id="rId604" ref="I602"/>
    <hyperlink r:id="rId605" ref="I603"/>
    <hyperlink r:id="rId606" ref="I604"/>
    <hyperlink r:id="rId607" ref="I605"/>
    <hyperlink r:id="rId608" ref="I606"/>
    <hyperlink r:id="rId609" ref="I607"/>
    <hyperlink r:id="rId610" ref="I608"/>
    <hyperlink r:id="rId611" ref="I609"/>
    <hyperlink r:id="rId612" ref="I610"/>
    <hyperlink r:id="rId613" ref="I611"/>
    <hyperlink r:id="rId614" ref="I612"/>
    <hyperlink r:id="rId615" ref="I613"/>
    <hyperlink r:id="rId616" ref="I614"/>
    <hyperlink r:id="rId617" ref="I615"/>
    <hyperlink r:id="rId618" ref="I616"/>
    <hyperlink r:id="rId619" ref="I617"/>
    <hyperlink r:id="rId620" ref="I618"/>
    <hyperlink r:id="rId621" ref="I619"/>
    <hyperlink r:id="rId622" ref="I620"/>
    <hyperlink r:id="rId623" ref="I621"/>
    <hyperlink r:id="rId624" ref="I622"/>
    <hyperlink r:id="rId625" ref="I623"/>
    <hyperlink r:id="rId626" ref="I624"/>
    <hyperlink r:id="rId627" ref="I625"/>
    <hyperlink r:id="rId628" ref="I626"/>
    <hyperlink r:id="rId629" ref="I627"/>
    <hyperlink r:id="rId630" ref="I628"/>
    <hyperlink r:id="rId631" ref="I629"/>
    <hyperlink r:id="rId632" ref="I630"/>
    <hyperlink r:id="rId633" ref="I631"/>
    <hyperlink r:id="rId634" ref="I632"/>
    <hyperlink r:id="rId635" ref="I633"/>
    <hyperlink r:id="rId636" ref="I634"/>
    <hyperlink r:id="rId637" ref="I635"/>
    <hyperlink r:id="rId638" ref="I636"/>
    <hyperlink r:id="rId639" ref="I637"/>
    <hyperlink r:id="rId640" ref="I638"/>
    <hyperlink r:id="rId641" ref="I639"/>
    <hyperlink r:id="rId642" ref="I640"/>
    <hyperlink r:id="rId643" ref="I641"/>
    <hyperlink r:id="rId644" ref="I642"/>
    <hyperlink r:id="rId645" ref="I643"/>
    <hyperlink r:id="rId646" ref="I645"/>
    <hyperlink r:id="rId647" ref="I646"/>
    <hyperlink r:id="rId648" ref="I647"/>
    <hyperlink r:id="rId649" ref="I648"/>
    <hyperlink r:id="rId650" ref="I649"/>
    <hyperlink r:id="rId651" ref="I650"/>
    <hyperlink r:id="rId652" ref="I651"/>
    <hyperlink r:id="rId653" ref="I652"/>
    <hyperlink r:id="rId654" ref="I653"/>
    <hyperlink r:id="rId655" ref="I654"/>
    <hyperlink r:id="rId656" ref="I655"/>
    <hyperlink r:id="rId657" ref="I656"/>
    <hyperlink r:id="rId658" ref="I657"/>
    <hyperlink r:id="rId659" ref="I658"/>
    <hyperlink r:id="rId660" ref="I659"/>
    <hyperlink r:id="rId661" ref="I660"/>
    <hyperlink r:id="rId662" ref="I661"/>
    <hyperlink r:id="rId663" ref="I662"/>
    <hyperlink r:id="rId664" ref="I663"/>
    <hyperlink r:id="rId665" ref="I664"/>
    <hyperlink r:id="rId666" ref="I665"/>
    <hyperlink r:id="rId667" ref="I666"/>
    <hyperlink r:id="rId668" ref="I667"/>
    <hyperlink r:id="rId669" ref="I668"/>
    <hyperlink r:id="rId670" ref="I669"/>
    <hyperlink r:id="rId671" ref="I670"/>
    <hyperlink r:id="rId672" ref="I671"/>
    <hyperlink r:id="rId673" ref="I672"/>
    <hyperlink r:id="rId674" ref="I673"/>
    <hyperlink r:id="rId675" ref="I674"/>
    <hyperlink r:id="rId676" ref="I675"/>
    <hyperlink r:id="rId677" ref="I676"/>
    <hyperlink r:id="rId678" ref="I677"/>
    <hyperlink r:id="rId679" ref="I678"/>
    <hyperlink r:id="rId680" ref="I679"/>
    <hyperlink r:id="rId681" ref="I680"/>
    <hyperlink r:id="rId682" ref="I681"/>
    <hyperlink r:id="rId683" ref="I682"/>
    <hyperlink r:id="rId684" ref="I683"/>
    <hyperlink r:id="rId685" ref="I684"/>
    <hyperlink r:id="rId686" ref="I685"/>
    <hyperlink r:id="rId687" ref="I686"/>
    <hyperlink r:id="rId688" ref="I687"/>
    <hyperlink r:id="rId689" ref="I688"/>
    <hyperlink r:id="rId690" ref="I689"/>
    <hyperlink r:id="rId691" ref="I690"/>
    <hyperlink r:id="rId692" ref="I691"/>
    <hyperlink r:id="rId693" ref="I692"/>
    <hyperlink r:id="rId694" ref="I693"/>
    <hyperlink r:id="rId695" ref="I694"/>
    <hyperlink r:id="rId696" ref="I695"/>
    <hyperlink r:id="rId697" ref="I696"/>
    <hyperlink r:id="rId698" ref="I697"/>
    <hyperlink r:id="rId699" ref="I698"/>
    <hyperlink r:id="rId700" ref="I699"/>
    <hyperlink r:id="rId701" ref="I700"/>
    <hyperlink r:id="rId702" ref="I701"/>
    <hyperlink r:id="rId703" ref="I702"/>
    <hyperlink r:id="rId704" ref="I703"/>
    <hyperlink r:id="rId705" ref="I704"/>
    <hyperlink r:id="rId706" ref="I705"/>
    <hyperlink r:id="rId707" ref="I706"/>
    <hyperlink r:id="rId708" ref="I707"/>
    <hyperlink r:id="rId709" ref="I708"/>
    <hyperlink r:id="rId710" ref="I709"/>
    <hyperlink r:id="rId711" ref="I710"/>
    <hyperlink r:id="rId712" ref="I711"/>
    <hyperlink r:id="rId713" ref="I712"/>
    <hyperlink r:id="rId714" ref="I713"/>
    <hyperlink r:id="rId715" ref="I714"/>
    <hyperlink r:id="rId716" ref="I715"/>
    <hyperlink r:id="rId717" ref="I716"/>
    <hyperlink r:id="rId718" ref="I717"/>
    <hyperlink r:id="rId719" ref="I718"/>
    <hyperlink r:id="rId720" ref="I719"/>
    <hyperlink r:id="rId721" ref="I720"/>
    <hyperlink r:id="rId722" ref="I721"/>
    <hyperlink r:id="rId723" ref="I722"/>
    <hyperlink r:id="rId724" ref="I723"/>
    <hyperlink r:id="rId725" ref="I724"/>
    <hyperlink r:id="rId726" ref="I725"/>
    <hyperlink r:id="rId727" ref="I726"/>
    <hyperlink r:id="rId728" ref="I727"/>
    <hyperlink r:id="rId729" ref="F728"/>
    <hyperlink r:id="rId730" ref="F729"/>
    <hyperlink r:id="rId731" ref="F730"/>
    <hyperlink r:id="rId732" ref="F731"/>
    <hyperlink r:id="rId733" ref="F732"/>
    <hyperlink r:id="rId734" ref="F733"/>
    <hyperlink r:id="rId735" ref="F734"/>
    <hyperlink r:id="rId736" ref="F735"/>
    <hyperlink r:id="rId737" ref="F736"/>
    <hyperlink r:id="rId738" ref="F737"/>
    <hyperlink r:id="rId739" ref="H738"/>
    <hyperlink r:id="rId740" ref="H739"/>
    <hyperlink r:id="rId741" ref="F740"/>
    <hyperlink r:id="rId742" ref="F741"/>
    <hyperlink r:id="rId743" ref="F742"/>
    <hyperlink r:id="rId744" ref="F743"/>
    <hyperlink r:id="rId745" ref="F744"/>
    <hyperlink r:id="rId746" ref="F745"/>
    <hyperlink r:id="rId747" ref="F746"/>
    <hyperlink r:id="rId748" ref="F747"/>
    <hyperlink r:id="rId749" ref="F748"/>
    <hyperlink r:id="rId750" ref="F749"/>
    <hyperlink r:id="rId751" ref="F750"/>
    <hyperlink r:id="rId752" ref="I751"/>
    <hyperlink r:id="rId753" ref="I752"/>
    <hyperlink r:id="rId754" ref="I753"/>
    <hyperlink r:id="rId755" ref="I754"/>
    <hyperlink r:id="rId756" ref="I755"/>
    <hyperlink r:id="rId757" ref="I756"/>
    <hyperlink r:id="rId758" ref="I757"/>
    <hyperlink r:id="rId759" ref="I758"/>
    <hyperlink r:id="rId760" ref="I759"/>
    <hyperlink r:id="rId761" ref="I760"/>
    <hyperlink r:id="rId762" ref="I761"/>
    <hyperlink r:id="rId763" ref="I762"/>
    <hyperlink r:id="rId764" ref="I763"/>
    <hyperlink r:id="rId765" ref="I764"/>
    <hyperlink r:id="rId766" ref="I765"/>
    <hyperlink r:id="rId767" ref="I766"/>
    <hyperlink r:id="rId768" ref="I767"/>
    <hyperlink r:id="rId769" ref="I768"/>
    <hyperlink r:id="rId770" ref="I769"/>
    <hyperlink r:id="rId771" ref="F770"/>
    <hyperlink r:id="rId772" ref="F771"/>
    <hyperlink r:id="rId773" ref="I772"/>
    <hyperlink r:id="rId774" ref="I773"/>
    <hyperlink r:id="rId775" ref="I774"/>
    <hyperlink r:id="rId776" ref="I775"/>
    <hyperlink r:id="rId777" ref="I776"/>
    <hyperlink r:id="rId778" ref="I777"/>
    <hyperlink r:id="rId779" ref="I778"/>
    <hyperlink r:id="rId780" ref="I779"/>
    <hyperlink r:id="rId781" ref="I780"/>
    <hyperlink r:id="rId782" ref="I781"/>
    <hyperlink r:id="rId783" ref="I782"/>
    <hyperlink r:id="rId784" ref="I783"/>
    <hyperlink r:id="rId785" ref="I784"/>
    <hyperlink r:id="rId786" ref="I785"/>
    <hyperlink r:id="rId787" ref="F786"/>
    <hyperlink r:id="rId788" ref="F787"/>
    <hyperlink r:id="rId789" ref="I788"/>
    <hyperlink r:id="rId790" ref="I789"/>
    <hyperlink r:id="rId791" ref="I790"/>
    <hyperlink r:id="rId792" ref="I791"/>
    <hyperlink r:id="rId793" ref="I792"/>
    <hyperlink r:id="rId794" ref="I793"/>
    <hyperlink r:id="rId795" ref="I794"/>
    <hyperlink r:id="rId796" ref="I795"/>
    <hyperlink r:id="rId797" ref="I796"/>
    <hyperlink r:id="rId798" ref="I797"/>
    <hyperlink r:id="rId799" ref="I798"/>
    <hyperlink r:id="rId800" ref="I799"/>
    <hyperlink r:id="rId801" ref="I800"/>
    <hyperlink r:id="rId802" ref="I801"/>
    <hyperlink r:id="rId803" ref="I802"/>
    <hyperlink r:id="rId804" ref="I803"/>
    <hyperlink r:id="rId805" ref="I804"/>
    <hyperlink r:id="rId806" ref="I805"/>
    <hyperlink r:id="rId807" ref="I806"/>
    <hyperlink r:id="rId808" ref="I807"/>
    <hyperlink r:id="rId809" ref="I808"/>
    <hyperlink r:id="rId810" ref="I809"/>
    <hyperlink r:id="rId811" ref="I810"/>
    <hyperlink r:id="rId812" ref="I811"/>
    <hyperlink r:id="rId813" ref="I812"/>
    <hyperlink r:id="rId814" ref="I813"/>
    <hyperlink r:id="rId815" ref="I814"/>
    <hyperlink r:id="rId816" ref="I815"/>
    <hyperlink r:id="rId817" ref="I816"/>
    <hyperlink r:id="rId818" ref="I817"/>
    <hyperlink r:id="rId819" ref="I818"/>
    <hyperlink r:id="rId820" ref="I819"/>
    <hyperlink r:id="rId821" ref="I820"/>
    <hyperlink r:id="rId822" ref="I821"/>
    <hyperlink r:id="rId823" ref="I822"/>
    <hyperlink r:id="rId824" ref="I823"/>
    <hyperlink r:id="rId825" ref="I824"/>
    <hyperlink r:id="rId826" ref="I825"/>
    <hyperlink r:id="rId827" ref="I826"/>
    <hyperlink r:id="rId828" ref="I827"/>
    <hyperlink r:id="rId829" ref="I828"/>
    <hyperlink r:id="rId830" ref="I829"/>
    <hyperlink r:id="rId831" ref="I830"/>
    <hyperlink r:id="rId832" ref="I831"/>
    <hyperlink r:id="rId833" ref="I832"/>
    <hyperlink r:id="rId834" ref="I833"/>
    <hyperlink r:id="rId835" ref="I834"/>
    <hyperlink r:id="rId836" ref="I835"/>
    <hyperlink r:id="rId837" ref="I836"/>
    <hyperlink r:id="rId838" ref="I837"/>
    <hyperlink r:id="rId839" ref="I838"/>
    <hyperlink r:id="rId840" ref="I839"/>
    <hyperlink r:id="rId841" ref="I840"/>
    <hyperlink r:id="rId842" ref="I841"/>
    <hyperlink r:id="rId843" ref="I842"/>
    <hyperlink r:id="rId844" ref="I843"/>
    <hyperlink r:id="rId845" ref="I844"/>
    <hyperlink r:id="rId846" ref="I845"/>
    <hyperlink r:id="rId847" ref="I846"/>
    <hyperlink r:id="rId848" ref="I847"/>
    <hyperlink r:id="rId849" ref="I848"/>
    <hyperlink r:id="rId850" ref="I849"/>
    <hyperlink r:id="rId851" ref="I850"/>
    <hyperlink r:id="rId852" ref="I851"/>
    <hyperlink r:id="rId853" ref="I852"/>
    <hyperlink r:id="rId854" ref="I853"/>
    <hyperlink r:id="rId855" ref="I854"/>
    <hyperlink r:id="rId856" ref="I855"/>
    <hyperlink r:id="rId857" ref="I856"/>
    <hyperlink r:id="rId858" ref="I857"/>
    <hyperlink r:id="rId859" ref="I858"/>
    <hyperlink r:id="rId860" ref="I859"/>
    <hyperlink r:id="rId861" ref="I860"/>
    <hyperlink r:id="rId862" ref="I861"/>
    <hyperlink r:id="rId863" ref="I862"/>
    <hyperlink r:id="rId864" ref="I863"/>
    <hyperlink r:id="rId865" ref="I864"/>
    <hyperlink r:id="rId866" ref="I865"/>
    <hyperlink r:id="rId867" ref="I866"/>
    <hyperlink r:id="rId868" ref="I867"/>
    <hyperlink r:id="rId869" ref="I868"/>
    <hyperlink r:id="rId870" ref="I869"/>
    <hyperlink r:id="rId871" ref="I870"/>
    <hyperlink r:id="rId872" ref="I871"/>
    <hyperlink r:id="rId873" ref="I872"/>
    <hyperlink r:id="rId874" ref="I873"/>
    <hyperlink r:id="rId875" ref="I874"/>
    <hyperlink r:id="rId876" ref="I875"/>
    <hyperlink r:id="rId877" ref="I876"/>
    <hyperlink r:id="rId878" ref="I877"/>
    <hyperlink r:id="rId879" ref="I878"/>
    <hyperlink r:id="rId880" ref="I879"/>
    <hyperlink r:id="rId881" ref="I880"/>
    <hyperlink r:id="rId882" ref="I881"/>
    <hyperlink r:id="rId883" ref="I882"/>
    <hyperlink r:id="rId884" ref="I883"/>
    <hyperlink r:id="rId885" ref="I884"/>
    <hyperlink r:id="rId886" ref="I885"/>
    <hyperlink r:id="rId887" ref="I886"/>
    <hyperlink r:id="rId888" ref="I887"/>
    <hyperlink r:id="rId889" ref="I888"/>
    <hyperlink r:id="rId890" ref="I889"/>
    <hyperlink r:id="rId891" ref="I890"/>
    <hyperlink r:id="rId892" ref="I891"/>
    <hyperlink r:id="rId893" ref="I892"/>
    <hyperlink r:id="rId894" ref="I893"/>
    <hyperlink r:id="rId895" ref="I894"/>
    <hyperlink r:id="rId896" ref="I895"/>
    <hyperlink r:id="rId897" ref="F896"/>
    <hyperlink r:id="rId898" ref="F897"/>
    <hyperlink r:id="rId899" ref="F898"/>
    <hyperlink r:id="rId900" ref="F899"/>
    <hyperlink r:id="rId901" ref="I900"/>
    <hyperlink r:id="rId902" ref="I901"/>
    <hyperlink r:id="rId903" ref="I902"/>
    <hyperlink r:id="rId904" ref="I903"/>
  </hyperlinks>
  <drawing r:id="rId905"/>
  <legacyDrawing r:id="rId90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63"/>
    <col customWidth="1" min="2" max="2" width="25.5"/>
    <col customWidth="1" min="3" max="3" width="19.75"/>
    <col customWidth="1" min="4" max="4" width="24.25"/>
    <col customWidth="1" min="5" max="5" width="16.13"/>
    <col customWidth="1" min="6" max="6" width="13.13"/>
    <col customWidth="1" min="7" max="7" width="18.0"/>
    <col customWidth="1" min="8" max="8" width="16.5"/>
    <col customWidth="1" min="9" max="9" width="35.38"/>
    <col customWidth="1" min="10" max="10" width="30.13"/>
  </cols>
  <sheetData>
    <row r="1">
      <c r="A1" s="467" t="s">
        <v>2683</v>
      </c>
      <c r="B1" s="467" t="s">
        <v>2684</v>
      </c>
      <c r="C1" s="467" t="s">
        <v>2685</v>
      </c>
      <c r="D1" s="467" t="s">
        <v>2686</v>
      </c>
      <c r="E1" s="467" t="s">
        <v>2687</v>
      </c>
      <c r="F1" s="467" t="s">
        <v>2688</v>
      </c>
      <c r="G1" s="467" t="s">
        <v>2689</v>
      </c>
      <c r="H1" s="467" t="s">
        <v>2690</v>
      </c>
      <c r="I1" s="467" t="s">
        <v>2691</v>
      </c>
      <c r="J1" s="468" t="s">
        <v>2692</v>
      </c>
      <c r="K1" s="257"/>
      <c r="L1" s="257"/>
      <c r="M1" s="257"/>
      <c r="N1" s="257"/>
      <c r="O1" s="257"/>
      <c r="P1" s="257"/>
      <c r="Q1" s="257"/>
      <c r="R1" s="257"/>
      <c r="S1" s="257"/>
      <c r="T1" s="257"/>
      <c r="U1" s="257"/>
      <c r="V1" s="257"/>
      <c r="W1" s="257"/>
      <c r="X1" s="257"/>
      <c r="Y1" s="257"/>
      <c r="Z1" s="257"/>
      <c r="AA1" s="257"/>
      <c r="AB1" s="257"/>
    </row>
    <row r="2">
      <c r="A2" s="469" t="s">
        <v>2693</v>
      </c>
      <c r="B2" s="470" t="s">
        <v>2694</v>
      </c>
      <c r="C2" s="470" t="s">
        <v>2695</v>
      </c>
      <c r="D2" s="471"/>
      <c r="E2" s="472" t="s">
        <v>2696</v>
      </c>
      <c r="F2" s="473">
        <v>45663.0</v>
      </c>
      <c r="G2" s="299">
        <v>71.37</v>
      </c>
      <c r="H2" s="157">
        <v>5.12</v>
      </c>
      <c r="I2" s="474" t="s">
        <v>2697</v>
      </c>
      <c r="J2" s="472" t="s">
        <v>2698</v>
      </c>
      <c r="K2" s="475"/>
      <c r="L2" s="471"/>
      <c r="M2" s="471"/>
      <c r="N2" s="471"/>
      <c r="O2" s="471"/>
      <c r="P2" s="471"/>
      <c r="Q2" s="471"/>
      <c r="R2" s="471"/>
      <c r="S2" s="471"/>
      <c r="T2" s="471"/>
      <c r="U2" s="471"/>
      <c r="V2" s="471"/>
      <c r="W2" s="471"/>
      <c r="X2" s="471"/>
      <c r="Y2" s="471"/>
      <c r="Z2" s="471"/>
      <c r="AA2" s="471"/>
      <c r="AB2" s="471"/>
    </row>
    <row r="3">
      <c r="A3" s="470" t="s">
        <v>2699</v>
      </c>
      <c r="B3" s="470" t="s">
        <v>2700</v>
      </c>
      <c r="C3" s="470" t="s">
        <v>2695</v>
      </c>
      <c r="D3" s="471"/>
      <c r="E3" s="472" t="s">
        <v>2696</v>
      </c>
      <c r="F3" s="473">
        <v>45663.0</v>
      </c>
      <c r="G3" s="284">
        <v>72.44</v>
      </c>
      <c r="H3" s="284">
        <v>4.88</v>
      </c>
      <c r="I3" s="474" t="s">
        <v>2701</v>
      </c>
      <c r="J3" s="472" t="s">
        <v>2698</v>
      </c>
      <c r="K3" s="471"/>
      <c r="L3" s="471"/>
      <c r="M3" s="471"/>
      <c r="N3" s="471"/>
      <c r="O3" s="471"/>
      <c r="P3" s="471"/>
      <c r="Q3" s="471"/>
      <c r="R3" s="471"/>
      <c r="S3" s="471"/>
      <c r="T3" s="471"/>
      <c r="U3" s="471"/>
      <c r="V3" s="471"/>
      <c r="W3" s="471"/>
      <c r="X3" s="471"/>
      <c r="Y3" s="471"/>
      <c r="Z3" s="471"/>
      <c r="AA3" s="471"/>
      <c r="AB3" s="471"/>
    </row>
    <row r="4">
      <c r="A4" s="470" t="s">
        <v>2702</v>
      </c>
      <c r="B4" s="470" t="s">
        <v>2703</v>
      </c>
      <c r="C4" s="471"/>
      <c r="D4" s="471"/>
      <c r="E4" s="470" t="s">
        <v>2704</v>
      </c>
      <c r="F4" s="289">
        <v>45664.0</v>
      </c>
      <c r="G4" s="284" t="s">
        <v>459</v>
      </c>
      <c r="H4" s="284">
        <v>85.47</v>
      </c>
      <c r="I4" s="476"/>
      <c r="J4" s="470" t="s">
        <v>2705</v>
      </c>
      <c r="K4" s="471"/>
      <c r="L4" s="471"/>
      <c r="M4" s="471"/>
      <c r="N4" s="471"/>
      <c r="O4" s="471"/>
      <c r="P4" s="471"/>
      <c r="Q4" s="471"/>
      <c r="R4" s="471"/>
      <c r="S4" s="471"/>
      <c r="T4" s="471"/>
      <c r="U4" s="471"/>
      <c r="V4" s="471"/>
      <c r="W4" s="471"/>
      <c r="X4" s="471"/>
      <c r="Y4" s="471"/>
      <c r="Z4" s="471"/>
      <c r="AA4" s="471"/>
      <c r="AB4" s="471"/>
    </row>
    <row r="5">
      <c r="A5" s="470" t="s">
        <v>2706</v>
      </c>
      <c r="B5" s="471"/>
      <c r="C5" s="471"/>
      <c r="D5" s="470" t="s">
        <v>2707</v>
      </c>
      <c r="E5" s="470" t="s">
        <v>2708</v>
      </c>
      <c r="F5" s="289">
        <v>45665.0</v>
      </c>
      <c r="G5" s="284">
        <v>21.69</v>
      </c>
      <c r="H5" s="284">
        <v>38.12</v>
      </c>
      <c r="I5" s="477"/>
      <c r="J5" s="470" t="s">
        <v>2709</v>
      </c>
      <c r="K5" s="471"/>
      <c r="L5" s="471"/>
      <c r="M5" s="471"/>
      <c r="N5" s="471"/>
      <c r="O5" s="471"/>
      <c r="P5" s="471"/>
      <c r="Q5" s="471"/>
      <c r="R5" s="471"/>
      <c r="S5" s="471"/>
      <c r="T5" s="471"/>
      <c r="U5" s="471"/>
      <c r="V5" s="471"/>
      <c r="W5" s="471"/>
      <c r="X5" s="471"/>
      <c r="Y5" s="471"/>
      <c r="Z5" s="471"/>
      <c r="AA5" s="471"/>
      <c r="AB5" s="471"/>
    </row>
    <row r="6">
      <c r="A6" s="470" t="s">
        <v>2710</v>
      </c>
      <c r="B6" s="471"/>
      <c r="C6" s="470" t="s">
        <v>2711</v>
      </c>
      <c r="D6" s="470" t="s">
        <v>2712</v>
      </c>
      <c r="E6" s="470" t="s">
        <v>2696</v>
      </c>
      <c r="F6" s="284" t="s">
        <v>2713</v>
      </c>
      <c r="G6" s="284" t="s">
        <v>459</v>
      </c>
      <c r="H6" s="284">
        <v>55.9</v>
      </c>
      <c r="I6" s="477"/>
      <c r="J6" s="470" t="s">
        <v>2714</v>
      </c>
      <c r="K6" s="471"/>
      <c r="L6" s="471"/>
      <c r="M6" s="471"/>
      <c r="N6" s="471"/>
      <c r="O6" s="471"/>
      <c r="P6" s="471"/>
      <c r="Q6" s="471"/>
      <c r="R6" s="471"/>
      <c r="S6" s="471"/>
      <c r="T6" s="471"/>
      <c r="U6" s="471"/>
      <c r="V6" s="471"/>
      <c r="W6" s="471"/>
      <c r="X6" s="471"/>
      <c r="Y6" s="471"/>
      <c r="Z6" s="471"/>
      <c r="AA6" s="471"/>
      <c r="AB6" s="471"/>
    </row>
    <row r="7">
      <c r="A7" s="470" t="s">
        <v>2715</v>
      </c>
      <c r="B7" s="471"/>
      <c r="C7" s="471"/>
      <c r="D7" s="471"/>
      <c r="E7" s="471"/>
      <c r="F7" s="289">
        <v>45670.0</v>
      </c>
      <c r="G7" s="284">
        <v>66.68</v>
      </c>
      <c r="H7" s="284">
        <v>2.32</v>
      </c>
      <c r="I7" s="478" t="s">
        <v>2716</v>
      </c>
      <c r="J7" s="471"/>
      <c r="K7" s="471"/>
      <c r="L7" s="471"/>
      <c r="M7" s="471"/>
      <c r="N7" s="471"/>
      <c r="O7" s="471"/>
      <c r="P7" s="471"/>
      <c r="Q7" s="471"/>
      <c r="R7" s="471"/>
      <c r="S7" s="471"/>
      <c r="T7" s="471"/>
      <c r="U7" s="471"/>
      <c r="V7" s="471"/>
      <c r="W7" s="471"/>
      <c r="X7" s="471"/>
      <c r="Y7" s="471"/>
      <c r="Z7" s="471"/>
      <c r="AA7" s="471"/>
      <c r="AB7" s="471"/>
    </row>
    <row r="8">
      <c r="A8" s="470" t="s">
        <v>2717</v>
      </c>
      <c r="B8" s="471"/>
      <c r="C8" s="471"/>
      <c r="D8" s="471"/>
      <c r="E8" s="471"/>
      <c r="F8" s="289">
        <v>45670.0</v>
      </c>
      <c r="G8" s="284">
        <v>65.67</v>
      </c>
      <c r="H8" s="284">
        <v>2.38</v>
      </c>
      <c r="I8" s="479" t="s">
        <v>2718</v>
      </c>
      <c r="J8" s="471"/>
      <c r="K8" s="471"/>
      <c r="L8" s="471"/>
      <c r="M8" s="471"/>
      <c r="N8" s="471"/>
      <c r="O8" s="471"/>
      <c r="P8" s="471"/>
      <c r="Q8" s="471"/>
      <c r="R8" s="471"/>
      <c r="S8" s="471"/>
      <c r="T8" s="471"/>
      <c r="U8" s="471"/>
      <c r="V8" s="471"/>
      <c r="W8" s="471"/>
      <c r="X8" s="471"/>
      <c r="Y8" s="471"/>
      <c r="Z8" s="471"/>
      <c r="AA8" s="471"/>
      <c r="AB8" s="471"/>
    </row>
    <row r="9">
      <c r="A9" s="470" t="s">
        <v>2719</v>
      </c>
      <c r="B9" s="471"/>
      <c r="C9" s="471"/>
      <c r="D9" s="471"/>
      <c r="E9" s="471"/>
      <c r="F9" s="289">
        <v>45670.0</v>
      </c>
      <c r="G9" s="284">
        <v>66.85</v>
      </c>
      <c r="H9" s="284">
        <v>5.28</v>
      </c>
      <c r="I9" s="478" t="s">
        <v>2720</v>
      </c>
      <c r="J9" s="471"/>
      <c r="K9" s="471"/>
      <c r="L9" s="471"/>
      <c r="M9" s="471"/>
      <c r="N9" s="471"/>
      <c r="O9" s="471"/>
      <c r="P9" s="471"/>
      <c r="Q9" s="471"/>
      <c r="R9" s="471"/>
      <c r="S9" s="471"/>
      <c r="T9" s="471"/>
      <c r="U9" s="471"/>
      <c r="V9" s="471"/>
      <c r="W9" s="471"/>
      <c r="X9" s="471"/>
      <c r="Y9" s="471"/>
      <c r="Z9" s="471"/>
      <c r="AA9" s="471"/>
      <c r="AB9" s="471"/>
    </row>
    <row r="10">
      <c r="A10" s="470" t="s">
        <v>2721</v>
      </c>
      <c r="B10" s="471"/>
      <c r="C10" s="471"/>
      <c r="D10" s="471"/>
      <c r="E10" s="471"/>
      <c r="F10" s="289">
        <v>45670.0</v>
      </c>
      <c r="G10" s="284">
        <v>69.0</v>
      </c>
      <c r="H10" s="284">
        <v>2.73</v>
      </c>
      <c r="I10" s="478" t="s">
        <v>2722</v>
      </c>
      <c r="J10" s="471"/>
      <c r="K10" s="471"/>
      <c r="L10" s="471"/>
      <c r="M10" s="471"/>
      <c r="N10" s="471"/>
      <c r="O10" s="471"/>
      <c r="P10" s="471"/>
      <c r="Q10" s="471"/>
      <c r="R10" s="471"/>
      <c r="S10" s="471"/>
      <c r="T10" s="471"/>
      <c r="U10" s="471"/>
      <c r="V10" s="471"/>
      <c r="W10" s="471"/>
      <c r="X10" s="471"/>
      <c r="Y10" s="471"/>
      <c r="Z10" s="471"/>
      <c r="AA10" s="471"/>
      <c r="AB10" s="471"/>
    </row>
    <row r="11">
      <c r="A11" s="480" t="s">
        <v>2723</v>
      </c>
      <c r="B11" s="471"/>
      <c r="C11" s="470" t="s">
        <v>2724</v>
      </c>
      <c r="D11" s="470" t="s">
        <v>2725</v>
      </c>
      <c r="E11" s="470" t="s">
        <v>2726</v>
      </c>
      <c r="F11" s="289">
        <v>45670.0</v>
      </c>
      <c r="G11" s="284">
        <v>0.0</v>
      </c>
      <c r="H11" s="284">
        <v>22.2</v>
      </c>
      <c r="I11" s="480" t="s">
        <v>2727</v>
      </c>
      <c r="J11" s="470" t="s">
        <v>2728</v>
      </c>
      <c r="K11" s="471"/>
      <c r="L11" s="471"/>
      <c r="M11" s="471"/>
      <c r="N11" s="471"/>
      <c r="O11" s="471"/>
      <c r="P11" s="471"/>
      <c r="Q11" s="471"/>
      <c r="R11" s="471"/>
      <c r="S11" s="471"/>
      <c r="T11" s="471"/>
      <c r="U11" s="471"/>
      <c r="V11" s="471"/>
      <c r="W11" s="471"/>
      <c r="X11" s="471"/>
      <c r="Y11" s="471"/>
      <c r="Z11" s="471"/>
      <c r="AA11" s="471"/>
      <c r="AB11" s="471"/>
    </row>
    <row r="12">
      <c r="A12" s="470" t="s">
        <v>2729</v>
      </c>
      <c r="B12" s="470" t="s">
        <v>2730</v>
      </c>
      <c r="C12" s="471"/>
      <c r="D12" s="471"/>
      <c r="E12" s="471"/>
      <c r="F12" s="289">
        <v>45671.0</v>
      </c>
      <c r="G12" s="284">
        <v>73.02</v>
      </c>
      <c r="H12" s="284">
        <v>1.4</v>
      </c>
      <c r="I12" s="471"/>
      <c r="J12" s="471"/>
      <c r="K12" s="471"/>
      <c r="L12" s="471"/>
      <c r="M12" s="471"/>
      <c r="N12" s="471"/>
      <c r="O12" s="471"/>
      <c r="P12" s="471"/>
      <c r="Q12" s="471"/>
      <c r="R12" s="471"/>
      <c r="S12" s="471"/>
      <c r="T12" s="471"/>
      <c r="U12" s="471"/>
      <c r="V12" s="471"/>
      <c r="W12" s="471"/>
      <c r="X12" s="471"/>
      <c r="Y12" s="471"/>
      <c r="Z12" s="471"/>
      <c r="AA12" s="471"/>
      <c r="AB12" s="471"/>
    </row>
    <row r="13">
      <c r="A13" s="470" t="s">
        <v>2731</v>
      </c>
      <c r="B13" s="471"/>
      <c r="C13" s="471"/>
      <c r="D13" s="471"/>
      <c r="E13" s="471"/>
      <c r="F13" s="289">
        <v>45673.0</v>
      </c>
      <c r="G13" s="284" t="s">
        <v>459</v>
      </c>
      <c r="H13" s="284">
        <v>88.71</v>
      </c>
      <c r="I13" s="471"/>
      <c r="J13" s="471"/>
      <c r="K13" s="471"/>
      <c r="L13" s="471"/>
      <c r="M13" s="471"/>
      <c r="N13" s="471"/>
      <c r="O13" s="471"/>
      <c r="P13" s="471"/>
      <c r="Q13" s="471"/>
      <c r="R13" s="471"/>
      <c r="S13" s="471"/>
      <c r="T13" s="471"/>
      <c r="U13" s="471"/>
      <c r="V13" s="471"/>
      <c r="W13" s="471"/>
      <c r="X13" s="471"/>
      <c r="Y13" s="471"/>
      <c r="Z13" s="471"/>
      <c r="AA13" s="471"/>
      <c r="AB13" s="471"/>
    </row>
    <row r="14">
      <c r="A14" s="470" t="s">
        <v>2732</v>
      </c>
      <c r="B14" s="470" t="s">
        <v>2733</v>
      </c>
      <c r="C14" s="470" t="s">
        <v>2734</v>
      </c>
      <c r="D14" s="470" t="s">
        <v>957</v>
      </c>
      <c r="E14" s="471"/>
      <c r="F14" s="289">
        <v>45673.0</v>
      </c>
      <c r="G14" s="284" t="s">
        <v>132</v>
      </c>
      <c r="H14" s="284">
        <v>62.0</v>
      </c>
      <c r="I14" s="470" t="s">
        <v>132</v>
      </c>
      <c r="J14" s="471"/>
      <c r="K14" s="471"/>
      <c r="L14" s="471"/>
      <c r="M14" s="471"/>
      <c r="N14" s="471"/>
      <c r="O14" s="471"/>
      <c r="P14" s="471"/>
      <c r="Q14" s="471"/>
      <c r="R14" s="471"/>
      <c r="S14" s="471"/>
      <c r="T14" s="471"/>
      <c r="U14" s="471"/>
      <c r="V14" s="471"/>
      <c r="W14" s="471"/>
      <c r="X14" s="471"/>
      <c r="Y14" s="471"/>
      <c r="Z14" s="471"/>
      <c r="AA14" s="471"/>
      <c r="AB14" s="471"/>
    </row>
    <row r="15">
      <c r="A15" s="470" t="s">
        <v>2735</v>
      </c>
      <c r="B15" s="470" t="s">
        <v>2736</v>
      </c>
      <c r="C15" s="471"/>
      <c r="D15" s="471"/>
      <c r="E15" s="470" t="s">
        <v>2737</v>
      </c>
      <c r="F15" s="289">
        <v>45678.0</v>
      </c>
      <c r="G15" s="284">
        <v>96.81</v>
      </c>
      <c r="H15" s="284">
        <v>1.32</v>
      </c>
      <c r="I15" s="470" t="s">
        <v>2738</v>
      </c>
      <c r="J15" s="471"/>
      <c r="K15" s="471"/>
      <c r="L15" s="471"/>
      <c r="M15" s="471"/>
      <c r="N15" s="471"/>
      <c r="O15" s="471"/>
      <c r="P15" s="471"/>
      <c r="Q15" s="471"/>
      <c r="R15" s="471"/>
      <c r="S15" s="471"/>
      <c r="T15" s="471"/>
      <c r="U15" s="471"/>
      <c r="V15" s="471"/>
      <c r="W15" s="471"/>
      <c r="X15" s="471"/>
      <c r="Y15" s="471"/>
      <c r="Z15" s="471"/>
      <c r="AA15" s="471"/>
      <c r="AB15" s="471"/>
    </row>
    <row r="16">
      <c r="A16" s="470" t="s">
        <v>2739</v>
      </c>
      <c r="B16" s="470" t="s">
        <v>2740</v>
      </c>
      <c r="C16" s="462" t="s">
        <v>2741</v>
      </c>
      <c r="D16" s="471"/>
      <c r="E16" s="470" t="s">
        <v>2742</v>
      </c>
      <c r="F16" s="289">
        <v>45678.0</v>
      </c>
      <c r="G16" s="257"/>
      <c r="H16" s="284">
        <v>62.23</v>
      </c>
      <c r="I16" s="471"/>
      <c r="J16" s="470" t="s">
        <v>2743</v>
      </c>
      <c r="K16" s="471"/>
      <c r="L16" s="471"/>
      <c r="M16" s="471"/>
      <c r="N16" s="471"/>
      <c r="O16" s="471"/>
      <c r="P16" s="471"/>
      <c r="Q16" s="471"/>
      <c r="R16" s="471"/>
      <c r="S16" s="471"/>
      <c r="T16" s="471"/>
      <c r="U16" s="471"/>
      <c r="V16" s="471"/>
      <c r="W16" s="471"/>
      <c r="X16" s="471"/>
      <c r="Y16" s="471"/>
      <c r="Z16" s="471"/>
      <c r="AA16" s="471"/>
      <c r="AB16" s="471"/>
    </row>
    <row r="17">
      <c r="A17" s="471"/>
      <c r="B17" s="470" t="s">
        <v>2744</v>
      </c>
      <c r="C17" s="471"/>
      <c r="D17" s="471"/>
      <c r="E17" s="471"/>
      <c r="F17" s="289">
        <v>45691.0</v>
      </c>
      <c r="G17" s="257"/>
      <c r="H17" s="257"/>
      <c r="I17" s="471"/>
      <c r="J17" s="470" t="s">
        <v>2745</v>
      </c>
      <c r="K17" s="471"/>
      <c r="L17" s="471"/>
      <c r="M17" s="471"/>
      <c r="N17" s="471"/>
      <c r="O17" s="471"/>
      <c r="P17" s="471"/>
      <c r="Q17" s="471"/>
      <c r="R17" s="471"/>
      <c r="S17" s="471"/>
      <c r="T17" s="471"/>
      <c r="U17" s="471"/>
      <c r="V17" s="471"/>
      <c r="W17" s="471"/>
      <c r="X17" s="471"/>
      <c r="Y17" s="471"/>
      <c r="Z17" s="471"/>
      <c r="AA17" s="471"/>
      <c r="AB17" s="471"/>
    </row>
    <row r="18">
      <c r="A18" s="471"/>
      <c r="B18" s="470" t="s">
        <v>2746</v>
      </c>
      <c r="C18" s="471"/>
      <c r="D18" s="471"/>
      <c r="E18" s="471"/>
      <c r="F18" s="289">
        <v>45691.0</v>
      </c>
      <c r="G18" s="257"/>
      <c r="H18" s="257"/>
      <c r="I18" s="471"/>
      <c r="J18" s="470" t="s">
        <v>2745</v>
      </c>
      <c r="K18" s="471"/>
      <c r="L18" s="471"/>
      <c r="M18" s="471"/>
      <c r="N18" s="471"/>
      <c r="O18" s="471"/>
      <c r="P18" s="471"/>
      <c r="Q18" s="471"/>
      <c r="R18" s="471"/>
      <c r="S18" s="471"/>
      <c r="T18" s="471"/>
      <c r="U18" s="471"/>
      <c r="V18" s="471"/>
      <c r="W18" s="471"/>
      <c r="X18" s="471"/>
      <c r="Y18" s="471"/>
      <c r="Z18" s="471"/>
      <c r="AA18" s="471"/>
      <c r="AB18" s="471"/>
    </row>
    <row r="19">
      <c r="A19" s="471"/>
      <c r="B19" s="470" t="s">
        <v>2747</v>
      </c>
      <c r="C19" s="471"/>
      <c r="D19" s="471"/>
      <c r="E19" s="471"/>
      <c r="F19" s="289">
        <v>45691.0</v>
      </c>
      <c r="G19" s="257"/>
      <c r="H19" s="257"/>
      <c r="I19" s="471"/>
      <c r="J19" s="470" t="s">
        <v>2745</v>
      </c>
      <c r="K19" s="471"/>
      <c r="L19" s="471"/>
      <c r="M19" s="471"/>
      <c r="N19" s="471"/>
      <c r="O19" s="471"/>
      <c r="P19" s="471"/>
      <c r="Q19" s="471"/>
      <c r="R19" s="471"/>
      <c r="S19" s="471"/>
      <c r="T19" s="471"/>
      <c r="U19" s="471"/>
      <c r="V19" s="471"/>
      <c r="W19" s="471"/>
      <c r="X19" s="471"/>
      <c r="Y19" s="471"/>
      <c r="Z19" s="471"/>
      <c r="AA19" s="471"/>
      <c r="AB19" s="471"/>
    </row>
    <row r="20">
      <c r="A20" s="470" t="s">
        <v>2748</v>
      </c>
      <c r="B20" s="470" t="s">
        <v>2748</v>
      </c>
      <c r="C20" s="471"/>
      <c r="D20" s="470" t="s">
        <v>2143</v>
      </c>
      <c r="E20" s="470" t="s">
        <v>2749</v>
      </c>
      <c r="F20" s="289">
        <v>45691.0</v>
      </c>
      <c r="G20" s="284" t="s">
        <v>2750</v>
      </c>
      <c r="H20" s="257"/>
      <c r="I20" s="471"/>
      <c r="J20" s="470" t="s">
        <v>2751</v>
      </c>
      <c r="K20" s="471"/>
      <c r="L20" s="471"/>
      <c r="M20" s="471"/>
      <c r="N20" s="471"/>
      <c r="O20" s="471"/>
      <c r="P20" s="471"/>
      <c r="Q20" s="471"/>
      <c r="R20" s="471"/>
      <c r="S20" s="471"/>
      <c r="T20" s="471"/>
      <c r="U20" s="471"/>
      <c r="V20" s="471"/>
      <c r="W20" s="471"/>
      <c r="X20" s="471"/>
      <c r="Y20" s="471"/>
      <c r="Z20" s="471"/>
      <c r="AA20" s="471"/>
      <c r="AB20" s="471"/>
    </row>
    <row r="21">
      <c r="A21" s="470" t="s">
        <v>2752</v>
      </c>
      <c r="B21" s="470" t="s">
        <v>2752</v>
      </c>
      <c r="C21" s="471"/>
      <c r="D21" s="470" t="s">
        <v>2143</v>
      </c>
      <c r="E21" s="470" t="s">
        <v>2749</v>
      </c>
      <c r="F21" s="289">
        <v>45691.0</v>
      </c>
      <c r="G21" s="284" t="s">
        <v>2753</v>
      </c>
      <c r="H21" s="257"/>
      <c r="I21" s="471"/>
      <c r="J21" s="470" t="s">
        <v>2754</v>
      </c>
      <c r="K21" s="471"/>
      <c r="L21" s="471"/>
      <c r="M21" s="471"/>
      <c r="N21" s="471"/>
      <c r="O21" s="471"/>
      <c r="P21" s="471"/>
      <c r="Q21" s="471"/>
      <c r="R21" s="471"/>
      <c r="S21" s="471"/>
      <c r="T21" s="471"/>
      <c r="U21" s="471"/>
      <c r="V21" s="471"/>
      <c r="W21" s="471"/>
      <c r="X21" s="471"/>
      <c r="Y21" s="471"/>
      <c r="Z21" s="471"/>
      <c r="AA21" s="471"/>
      <c r="AB21" s="471"/>
    </row>
    <row r="22">
      <c r="A22" s="470" t="s">
        <v>2755</v>
      </c>
      <c r="B22" s="470" t="s">
        <v>2756</v>
      </c>
      <c r="C22" s="471"/>
      <c r="D22" s="471"/>
      <c r="E22" s="470" t="s">
        <v>2757</v>
      </c>
      <c r="F22" s="289">
        <v>45699.0</v>
      </c>
      <c r="G22" s="257"/>
      <c r="H22" s="257"/>
      <c r="I22" s="471"/>
      <c r="J22" s="470" t="s">
        <v>2758</v>
      </c>
      <c r="K22" s="471"/>
      <c r="L22" s="471"/>
      <c r="M22" s="471"/>
      <c r="N22" s="471"/>
      <c r="O22" s="471"/>
      <c r="P22" s="471"/>
      <c r="Q22" s="471"/>
      <c r="R22" s="471"/>
      <c r="S22" s="471"/>
      <c r="T22" s="471"/>
      <c r="U22" s="471"/>
      <c r="V22" s="471"/>
      <c r="W22" s="471"/>
      <c r="X22" s="471"/>
      <c r="Y22" s="471"/>
      <c r="Z22" s="471"/>
      <c r="AA22" s="471"/>
      <c r="AB22" s="471"/>
    </row>
    <row r="23">
      <c r="A23" s="470" t="s">
        <v>2759</v>
      </c>
      <c r="C23" s="471"/>
      <c r="D23" s="471"/>
      <c r="G23" s="257"/>
      <c r="H23" s="257"/>
      <c r="I23" s="471"/>
      <c r="K23" s="471"/>
      <c r="L23" s="471"/>
      <c r="M23" s="471"/>
      <c r="N23" s="471"/>
      <c r="O23" s="471"/>
      <c r="P23" s="471"/>
      <c r="Q23" s="471"/>
      <c r="R23" s="471"/>
      <c r="S23" s="471"/>
      <c r="T23" s="471"/>
      <c r="U23" s="471"/>
      <c r="V23" s="471"/>
      <c r="W23" s="471"/>
      <c r="X23" s="471"/>
      <c r="Y23" s="471"/>
      <c r="Z23" s="471"/>
      <c r="AA23" s="471"/>
      <c r="AB23" s="471"/>
    </row>
    <row r="24">
      <c r="A24" s="470" t="s">
        <v>2760</v>
      </c>
      <c r="C24" s="471"/>
      <c r="D24" s="471"/>
      <c r="G24" s="257"/>
      <c r="H24" s="257"/>
      <c r="I24" s="471"/>
      <c r="K24" s="471"/>
      <c r="L24" s="471"/>
      <c r="M24" s="471"/>
      <c r="N24" s="471"/>
      <c r="O24" s="471"/>
      <c r="P24" s="471"/>
      <c r="Q24" s="471"/>
      <c r="R24" s="471"/>
      <c r="S24" s="471"/>
      <c r="T24" s="471"/>
      <c r="U24" s="471"/>
      <c r="V24" s="471"/>
      <c r="W24" s="471"/>
      <c r="X24" s="471"/>
      <c r="Y24" s="471"/>
      <c r="Z24" s="471"/>
      <c r="AA24" s="471"/>
      <c r="AB24" s="471"/>
    </row>
    <row r="25">
      <c r="A25" s="470" t="s">
        <v>2761</v>
      </c>
      <c r="B25" s="470" t="s">
        <v>2761</v>
      </c>
      <c r="C25" s="471"/>
      <c r="D25" s="471"/>
      <c r="E25" s="470" t="s">
        <v>2757</v>
      </c>
      <c r="F25" s="289">
        <v>45699.0</v>
      </c>
      <c r="G25" s="257"/>
      <c r="H25" s="257"/>
      <c r="I25" s="471"/>
      <c r="J25" s="470" t="s">
        <v>2762</v>
      </c>
      <c r="K25" s="471"/>
      <c r="L25" s="471"/>
      <c r="M25" s="471"/>
      <c r="N25" s="471"/>
      <c r="O25" s="471"/>
      <c r="P25" s="471"/>
      <c r="Q25" s="471"/>
      <c r="R25" s="471"/>
      <c r="S25" s="471"/>
      <c r="T25" s="471"/>
      <c r="U25" s="471"/>
      <c r="V25" s="471"/>
      <c r="W25" s="471"/>
      <c r="X25" s="471"/>
      <c r="Y25" s="471"/>
      <c r="Z25" s="471"/>
      <c r="AA25" s="471"/>
      <c r="AB25" s="471"/>
    </row>
    <row r="26">
      <c r="A26" s="470" t="s">
        <v>2763</v>
      </c>
      <c r="B26" s="470" t="s">
        <v>2763</v>
      </c>
      <c r="C26" s="471"/>
      <c r="D26" s="470" t="s">
        <v>2764</v>
      </c>
      <c r="E26" s="470" t="s">
        <v>2765</v>
      </c>
      <c r="F26" s="289">
        <v>45699.0</v>
      </c>
      <c r="G26" s="257"/>
      <c r="H26" s="257"/>
      <c r="I26" s="471"/>
      <c r="J26" s="470" t="s">
        <v>2762</v>
      </c>
      <c r="K26" s="471"/>
      <c r="L26" s="471"/>
      <c r="M26" s="471"/>
      <c r="N26" s="471"/>
      <c r="O26" s="471"/>
      <c r="P26" s="471"/>
      <c r="Q26" s="471"/>
      <c r="R26" s="471"/>
      <c r="S26" s="471"/>
      <c r="T26" s="471"/>
      <c r="U26" s="471"/>
      <c r="V26" s="471"/>
      <c r="W26" s="471"/>
      <c r="X26" s="471"/>
      <c r="Y26" s="471"/>
      <c r="Z26" s="471"/>
      <c r="AA26" s="471"/>
      <c r="AB26" s="471"/>
    </row>
    <row r="27">
      <c r="A27" s="471"/>
      <c r="B27" s="470" t="s">
        <v>2766</v>
      </c>
      <c r="C27" s="470" t="s">
        <v>2767</v>
      </c>
      <c r="D27" s="470" t="s">
        <v>2768</v>
      </c>
      <c r="E27" s="471"/>
      <c r="F27" s="289">
        <v>45701.0</v>
      </c>
      <c r="G27" s="257"/>
      <c r="H27" s="257"/>
      <c r="I27" s="471"/>
      <c r="J27" s="471"/>
      <c r="K27" s="471"/>
      <c r="L27" s="471"/>
      <c r="M27" s="471"/>
      <c r="N27" s="471"/>
      <c r="O27" s="471"/>
      <c r="P27" s="471"/>
      <c r="Q27" s="471"/>
      <c r="R27" s="471"/>
      <c r="S27" s="471"/>
      <c r="T27" s="471"/>
      <c r="U27" s="471"/>
      <c r="V27" s="471"/>
      <c r="W27" s="471"/>
      <c r="X27" s="471"/>
      <c r="Y27" s="471"/>
      <c r="Z27" s="471"/>
      <c r="AA27" s="471"/>
      <c r="AB27" s="471"/>
    </row>
    <row r="28">
      <c r="A28" s="457">
        <v>24007.0</v>
      </c>
      <c r="B28" s="471"/>
      <c r="C28" s="471"/>
      <c r="D28" s="471"/>
      <c r="E28" s="471"/>
      <c r="F28" s="289">
        <v>45709.0</v>
      </c>
      <c r="G28" s="284"/>
      <c r="H28" s="284" t="s">
        <v>132</v>
      </c>
      <c r="I28" s="470" t="s">
        <v>132</v>
      </c>
      <c r="J28" s="470" t="s">
        <v>2769</v>
      </c>
      <c r="K28" s="471"/>
      <c r="L28" s="471"/>
      <c r="M28" s="471"/>
      <c r="N28" s="471"/>
      <c r="O28" s="471"/>
      <c r="P28" s="471"/>
      <c r="Q28" s="471"/>
      <c r="R28" s="471"/>
      <c r="S28" s="471"/>
      <c r="T28" s="471"/>
      <c r="U28" s="471"/>
      <c r="V28" s="471"/>
      <c r="W28" s="471"/>
      <c r="X28" s="471"/>
      <c r="Y28" s="471"/>
      <c r="Z28" s="471"/>
      <c r="AA28" s="471"/>
      <c r="AB28" s="471"/>
    </row>
    <row r="29">
      <c r="A29" s="457">
        <v>24009.0</v>
      </c>
      <c r="B29" s="471"/>
      <c r="C29" s="471"/>
      <c r="D29" s="471"/>
      <c r="E29" s="471"/>
      <c r="F29" s="289">
        <v>45709.0</v>
      </c>
      <c r="G29" s="284"/>
      <c r="H29" s="284">
        <v>80.38</v>
      </c>
      <c r="I29" s="470" t="s">
        <v>132</v>
      </c>
      <c r="J29" s="470" t="s">
        <v>2769</v>
      </c>
      <c r="K29" s="471"/>
      <c r="L29" s="471"/>
      <c r="M29" s="471"/>
      <c r="N29" s="471"/>
      <c r="O29" s="471"/>
      <c r="P29" s="471"/>
      <c r="Q29" s="471"/>
      <c r="R29" s="471"/>
      <c r="S29" s="471"/>
      <c r="T29" s="471"/>
      <c r="U29" s="471"/>
      <c r="V29" s="471"/>
      <c r="W29" s="471"/>
      <c r="X29" s="471"/>
      <c r="Y29" s="471"/>
      <c r="Z29" s="471"/>
      <c r="AA29" s="471"/>
      <c r="AB29" s="471"/>
    </row>
    <row r="30">
      <c r="A30" s="470" t="s">
        <v>2770</v>
      </c>
      <c r="B30" s="471"/>
      <c r="C30" s="471"/>
      <c r="D30" s="471"/>
      <c r="E30" s="471"/>
      <c r="F30" s="289">
        <v>45709.0</v>
      </c>
      <c r="G30" s="284"/>
      <c r="H30" s="284" t="s">
        <v>132</v>
      </c>
      <c r="I30" s="470" t="s">
        <v>2771</v>
      </c>
      <c r="J30" s="480" t="s">
        <v>2772</v>
      </c>
      <c r="K30" s="471"/>
      <c r="L30" s="471"/>
      <c r="M30" s="471"/>
      <c r="N30" s="471"/>
      <c r="O30" s="471"/>
      <c r="P30" s="471"/>
      <c r="Q30" s="471"/>
      <c r="R30" s="471"/>
      <c r="S30" s="471"/>
      <c r="T30" s="471"/>
      <c r="U30" s="471"/>
      <c r="V30" s="471"/>
      <c r="W30" s="471"/>
      <c r="X30" s="471"/>
      <c r="Y30" s="471"/>
      <c r="Z30" s="471"/>
      <c r="AA30" s="471"/>
      <c r="AB30" s="471"/>
    </row>
    <row r="31">
      <c r="A31" s="470" t="s">
        <v>2773</v>
      </c>
      <c r="B31" s="471"/>
      <c r="C31" s="471"/>
      <c r="D31" s="471"/>
      <c r="E31" s="471"/>
      <c r="F31" s="289">
        <v>45709.0</v>
      </c>
      <c r="G31" s="284"/>
      <c r="H31" s="284" t="s">
        <v>132</v>
      </c>
      <c r="I31" s="470" t="s">
        <v>2774</v>
      </c>
      <c r="J31" s="480" t="s">
        <v>2775</v>
      </c>
      <c r="K31" s="471"/>
      <c r="L31" s="471"/>
      <c r="M31" s="471"/>
      <c r="N31" s="471"/>
      <c r="O31" s="471"/>
      <c r="P31" s="471"/>
      <c r="Q31" s="471"/>
      <c r="R31" s="471"/>
      <c r="S31" s="471"/>
      <c r="T31" s="471"/>
      <c r="U31" s="471"/>
      <c r="V31" s="471"/>
      <c r="W31" s="471"/>
      <c r="X31" s="471"/>
      <c r="Y31" s="471"/>
      <c r="Z31" s="471"/>
      <c r="AA31" s="471"/>
      <c r="AB31" s="471"/>
    </row>
    <row r="32">
      <c r="A32" s="470" t="s">
        <v>2776</v>
      </c>
      <c r="B32" s="471"/>
      <c r="C32" s="471"/>
      <c r="D32" s="471"/>
      <c r="E32" s="471"/>
      <c r="F32" s="289">
        <v>45709.0</v>
      </c>
      <c r="G32" s="284"/>
      <c r="H32" s="284" t="s">
        <v>132</v>
      </c>
      <c r="I32" s="470" t="s">
        <v>2777</v>
      </c>
      <c r="J32" s="470" t="s">
        <v>2769</v>
      </c>
      <c r="K32" s="471"/>
      <c r="L32" s="471"/>
      <c r="M32" s="471"/>
      <c r="N32" s="471"/>
      <c r="O32" s="471"/>
      <c r="P32" s="471"/>
      <c r="Q32" s="471"/>
      <c r="R32" s="471"/>
      <c r="S32" s="471"/>
      <c r="T32" s="471"/>
      <c r="U32" s="471"/>
      <c r="V32" s="471"/>
      <c r="W32" s="471"/>
      <c r="X32" s="471"/>
      <c r="Y32" s="471"/>
      <c r="Z32" s="471"/>
      <c r="AA32" s="471"/>
      <c r="AB32" s="471"/>
    </row>
    <row r="33">
      <c r="A33" s="470" t="s">
        <v>2778</v>
      </c>
      <c r="B33" s="471"/>
      <c r="C33" s="471"/>
      <c r="D33" s="471"/>
      <c r="E33" s="471"/>
      <c r="F33" s="289">
        <v>45709.0</v>
      </c>
      <c r="G33" s="284"/>
      <c r="H33" s="284" t="s">
        <v>132</v>
      </c>
      <c r="I33" s="470" t="s">
        <v>2779</v>
      </c>
      <c r="J33" s="480" t="s">
        <v>2780</v>
      </c>
      <c r="K33" s="471"/>
      <c r="L33" s="471"/>
      <c r="M33" s="471"/>
      <c r="N33" s="471"/>
      <c r="O33" s="471"/>
      <c r="P33" s="471"/>
      <c r="Q33" s="471"/>
      <c r="R33" s="471"/>
      <c r="S33" s="471"/>
      <c r="T33" s="471"/>
      <c r="U33" s="471"/>
      <c r="V33" s="471"/>
      <c r="W33" s="471"/>
      <c r="X33" s="471"/>
      <c r="Y33" s="471"/>
      <c r="Z33" s="471"/>
      <c r="AA33" s="471"/>
      <c r="AB33" s="471"/>
    </row>
    <row r="34">
      <c r="A34" s="470" t="s">
        <v>2781</v>
      </c>
      <c r="B34" s="470" t="s">
        <v>2782</v>
      </c>
      <c r="C34" s="471"/>
      <c r="D34" s="470" t="s">
        <v>2783</v>
      </c>
      <c r="E34" s="470" t="s">
        <v>2784</v>
      </c>
      <c r="F34" s="289">
        <v>45712.0</v>
      </c>
      <c r="G34" s="257"/>
      <c r="H34" s="284">
        <v>64.46</v>
      </c>
      <c r="I34" s="471"/>
      <c r="J34" s="471"/>
      <c r="K34" s="471"/>
      <c r="L34" s="471"/>
      <c r="M34" s="471"/>
      <c r="N34" s="471"/>
      <c r="O34" s="471"/>
      <c r="P34" s="471"/>
      <c r="Q34" s="471"/>
      <c r="R34" s="471"/>
      <c r="S34" s="471"/>
      <c r="T34" s="471"/>
      <c r="U34" s="471"/>
      <c r="V34" s="471"/>
      <c r="W34" s="471"/>
      <c r="X34" s="471"/>
      <c r="Y34" s="471"/>
      <c r="Z34" s="471"/>
      <c r="AA34" s="471"/>
      <c r="AB34" s="471"/>
    </row>
    <row r="35">
      <c r="A35" s="470" t="s">
        <v>2785</v>
      </c>
      <c r="B35" s="470" t="s">
        <v>2786</v>
      </c>
      <c r="C35" s="470" t="s">
        <v>2787</v>
      </c>
      <c r="D35" s="470" t="s">
        <v>2788</v>
      </c>
      <c r="E35" s="471"/>
      <c r="F35" s="289">
        <v>45712.0</v>
      </c>
      <c r="G35" s="257"/>
      <c r="H35" s="284" t="s">
        <v>2789</v>
      </c>
      <c r="I35" s="471"/>
      <c r="J35" s="470" t="s">
        <v>2790</v>
      </c>
      <c r="K35" s="471"/>
      <c r="L35" s="471"/>
      <c r="M35" s="471"/>
      <c r="N35" s="471"/>
      <c r="O35" s="471"/>
      <c r="P35" s="471"/>
      <c r="Q35" s="471"/>
      <c r="R35" s="471"/>
      <c r="S35" s="471"/>
      <c r="T35" s="471"/>
      <c r="U35" s="471"/>
      <c r="V35" s="471"/>
      <c r="W35" s="471"/>
      <c r="X35" s="471"/>
      <c r="Y35" s="471"/>
      <c r="Z35" s="471"/>
      <c r="AA35" s="471"/>
      <c r="AB35" s="471"/>
    </row>
    <row r="36">
      <c r="A36" s="470" t="s">
        <v>2791</v>
      </c>
      <c r="B36" s="471"/>
      <c r="C36" s="471"/>
      <c r="D36" s="471"/>
      <c r="E36" s="471"/>
      <c r="F36" s="289">
        <v>45713.0</v>
      </c>
      <c r="G36" s="257"/>
      <c r="H36" s="284">
        <v>35.75</v>
      </c>
      <c r="I36" s="470" t="s">
        <v>2792</v>
      </c>
      <c r="J36" s="471"/>
      <c r="K36" s="471"/>
      <c r="L36" s="471"/>
      <c r="M36" s="471"/>
      <c r="N36" s="471"/>
      <c r="O36" s="471"/>
      <c r="P36" s="471"/>
      <c r="Q36" s="471"/>
      <c r="R36" s="471"/>
      <c r="S36" s="471"/>
      <c r="T36" s="471"/>
      <c r="U36" s="471"/>
      <c r="V36" s="471"/>
      <c r="W36" s="471"/>
      <c r="X36" s="471"/>
      <c r="Y36" s="471"/>
      <c r="Z36" s="471"/>
      <c r="AA36" s="471"/>
      <c r="AB36" s="471"/>
    </row>
    <row r="37">
      <c r="A37" s="470" t="s">
        <v>2793</v>
      </c>
      <c r="B37" s="471"/>
      <c r="C37" s="471"/>
      <c r="D37" s="471"/>
      <c r="E37" s="471"/>
      <c r="F37" s="289">
        <v>45713.0</v>
      </c>
      <c r="G37" s="257"/>
      <c r="H37" s="284">
        <v>40.68</v>
      </c>
      <c r="I37" s="470" t="s">
        <v>2794</v>
      </c>
      <c r="J37" s="471"/>
      <c r="K37" s="471"/>
      <c r="L37" s="471"/>
      <c r="M37" s="471"/>
      <c r="N37" s="471"/>
      <c r="O37" s="471"/>
      <c r="P37" s="471"/>
      <c r="Q37" s="471"/>
      <c r="R37" s="471"/>
      <c r="S37" s="471"/>
      <c r="T37" s="471"/>
      <c r="U37" s="471"/>
      <c r="V37" s="471"/>
      <c r="W37" s="471"/>
      <c r="X37" s="471"/>
      <c r="Y37" s="471"/>
      <c r="Z37" s="471"/>
      <c r="AA37" s="471"/>
      <c r="AB37" s="471"/>
    </row>
    <row r="38">
      <c r="A38" s="470" t="s">
        <v>2795</v>
      </c>
      <c r="B38" s="471"/>
      <c r="C38" s="471"/>
      <c r="D38" s="471"/>
      <c r="E38" s="471"/>
      <c r="F38" s="289">
        <v>45713.0</v>
      </c>
      <c r="G38" s="257"/>
      <c r="H38" s="284">
        <v>38.08</v>
      </c>
      <c r="I38" s="470" t="s">
        <v>2796</v>
      </c>
      <c r="J38" s="471"/>
      <c r="K38" s="471"/>
      <c r="L38" s="471"/>
      <c r="M38" s="471"/>
      <c r="N38" s="471"/>
      <c r="O38" s="471"/>
      <c r="P38" s="471"/>
      <c r="Q38" s="471"/>
      <c r="R38" s="471"/>
      <c r="S38" s="471"/>
      <c r="T38" s="471"/>
      <c r="U38" s="471"/>
      <c r="V38" s="471"/>
      <c r="W38" s="471"/>
      <c r="X38" s="471"/>
      <c r="Y38" s="471"/>
      <c r="Z38" s="471"/>
      <c r="AA38" s="471"/>
      <c r="AB38" s="471"/>
    </row>
    <row r="39">
      <c r="A39" s="470" t="s">
        <v>2797</v>
      </c>
      <c r="B39" s="471"/>
      <c r="C39" s="471"/>
      <c r="D39" s="471"/>
      <c r="E39" s="471"/>
      <c r="F39" s="289">
        <v>45713.0</v>
      </c>
      <c r="G39" s="284"/>
      <c r="H39" s="284">
        <v>64.27</v>
      </c>
      <c r="I39" s="470" t="s">
        <v>2798</v>
      </c>
      <c r="J39" s="471"/>
      <c r="K39" s="471"/>
      <c r="L39" s="471"/>
      <c r="M39" s="471"/>
      <c r="N39" s="471"/>
      <c r="O39" s="471"/>
      <c r="P39" s="471"/>
      <c r="Q39" s="471"/>
      <c r="R39" s="471"/>
      <c r="S39" s="471"/>
      <c r="T39" s="471"/>
      <c r="U39" s="471"/>
      <c r="V39" s="471"/>
      <c r="W39" s="471"/>
      <c r="X39" s="471"/>
      <c r="Y39" s="471"/>
      <c r="Z39" s="471"/>
      <c r="AA39" s="471"/>
      <c r="AB39" s="471"/>
    </row>
    <row r="40">
      <c r="A40" s="470" t="s">
        <v>2799</v>
      </c>
      <c r="B40" s="470" t="s">
        <v>2800</v>
      </c>
      <c r="C40" s="470" t="s">
        <v>2801</v>
      </c>
      <c r="D40" s="471"/>
      <c r="E40" s="470" t="s">
        <v>2802</v>
      </c>
      <c r="F40" s="289">
        <v>45713.0</v>
      </c>
      <c r="G40" s="284"/>
      <c r="H40" s="284">
        <v>77.59</v>
      </c>
      <c r="I40" s="470" t="s">
        <v>2803</v>
      </c>
      <c r="J40" s="470" t="s">
        <v>2804</v>
      </c>
      <c r="K40" s="471"/>
      <c r="L40" s="471"/>
      <c r="M40" s="471"/>
      <c r="N40" s="471"/>
      <c r="O40" s="471"/>
      <c r="P40" s="471"/>
      <c r="Q40" s="471"/>
      <c r="R40" s="471"/>
      <c r="S40" s="471"/>
      <c r="T40" s="471"/>
      <c r="U40" s="471"/>
      <c r="V40" s="471"/>
      <c r="W40" s="471"/>
      <c r="X40" s="471"/>
      <c r="Y40" s="471"/>
      <c r="Z40" s="471"/>
      <c r="AA40" s="471"/>
      <c r="AB40" s="471"/>
    </row>
    <row r="41">
      <c r="A41" s="470" t="s">
        <v>2805</v>
      </c>
      <c r="B41" s="470" t="s">
        <v>14</v>
      </c>
      <c r="C41" s="470" t="s">
        <v>2806</v>
      </c>
      <c r="D41" s="470" t="s">
        <v>2807</v>
      </c>
      <c r="E41" s="470" t="s">
        <v>2765</v>
      </c>
      <c r="F41" s="289">
        <v>45714.0</v>
      </c>
      <c r="G41" s="257"/>
      <c r="H41" s="284">
        <v>64.6</v>
      </c>
      <c r="I41" s="470" t="s">
        <v>2808</v>
      </c>
      <c r="J41" s="480" t="s">
        <v>2809</v>
      </c>
      <c r="K41" s="471"/>
      <c r="L41" s="471"/>
      <c r="M41" s="471"/>
      <c r="N41" s="471"/>
      <c r="O41" s="471"/>
      <c r="P41" s="471"/>
      <c r="Q41" s="471"/>
      <c r="R41" s="471"/>
      <c r="S41" s="471"/>
      <c r="T41" s="471"/>
      <c r="U41" s="471"/>
      <c r="V41" s="471"/>
      <c r="W41" s="471"/>
      <c r="X41" s="471"/>
      <c r="Y41" s="471"/>
      <c r="Z41" s="471"/>
      <c r="AA41" s="471"/>
      <c r="AB41" s="471"/>
    </row>
    <row r="42">
      <c r="A42" s="470" t="s">
        <v>1123</v>
      </c>
      <c r="B42" s="471"/>
      <c r="C42" s="471"/>
      <c r="D42" s="470" t="s">
        <v>1123</v>
      </c>
      <c r="E42" s="470" t="s">
        <v>2765</v>
      </c>
      <c r="F42" s="289">
        <v>45714.0</v>
      </c>
      <c r="G42" s="257"/>
      <c r="H42" s="284">
        <v>88.69</v>
      </c>
      <c r="I42" s="470" t="s">
        <v>2810</v>
      </c>
      <c r="J42" s="470" t="s">
        <v>2811</v>
      </c>
      <c r="K42" s="471"/>
      <c r="L42" s="471"/>
      <c r="M42" s="471"/>
      <c r="N42" s="471"/>
      <c r="O42" s="471"/>
      <c r="P42" s="471"/>
      <c r="Q42" s="471"/>
      <c r="R42" s="471"/>
      <c r="S42" s="471"/>
      <c r="T42" s="471"/>
      <c r="U42" s="471"/>
      <c r="V42" s="471"/>
      <c r="W42" s="471"/>
      <c r="X42" s="471"/>
      <c r="Y42" s="471"/>
      <c r="Z42" s="471"/>
      <c r="AA42" s="471"/>
      <c r="AB42" s="471"/>
    </row>
    <row r="43">
      <c r="A43" s="470" t="s">
        <v>2812</v>
      </c>
      <c r="B43" s="471"/>
      <c r="C43" s="471"/>
      <c r="D43" s="470" t="s">
        <v>2812</v>
      </c>
      <c r="E43" s="470" t="s">
        <v>2765</v>
      </c>
      <c r="F43" s="289">
        <v>45714.0</v>
      </c>
      <c r="G43" s="257"/>
      <c r="H43" s="284">
        <v>72.24</v>
      </c>
      <c r="I43" s="470" t="s">
        <v>2813</v>
      </c>
      <c r="J43" s="470" t="s">
        <v>2814</v>
      </c>
      <c r="K43" s="471"/>
      <c r="L43" s="471"/>
      <c r="M43" s="471"/>
      <c r="N43" s="471"/>
      <c r="O43" s="471"/>
      <c r="P43" s="471"/>
      <c r="Q43" s="471"/>
      <c r="R43" s="471"/>
      <c r="S43" s="471"/>
      <c r="T43" s="471"/>
      <c r="U43" s="471"/>
      <c r="V43" s="471"/>
      <c r="W43" s="471"/>
      <c r="X43" s="471"/>
      <c r="Y43" s="471"/>
      <c r="Z43" s="471"/>
      <c r="AA43" s="471"/>
      <c r="AB43" s="471"/>
    </row>
    <row r="44">
      <c r="A44" s="470" t="s">
        <v>1567</v>
      </c>
      <c r="B44" s="470" t="s">
        <v>1567</v>
      </c>
      <c r="C44" s="470" t="s">
        <v>2815</v>
      </c>
      <c r="D44" s="470" t="s">
        <v>1216</v>
      </c>
      <c r="E44" s="470" t="s">
        <v>2765</v>
      </c>
      <c r="F44" s="289">
        <v>45717.0</v>
      </c>
      <c r="G44" s="284"/>
      <c r="H44" s="284">
        <v>66.05</v>
      </c>
      <c r="I44" s="470" t="s">
        <v>2816</v>
      </c>
      <c r="J44" s="470" t="s">
        <v>2817</v>
      </c>
      <c r="K44" s="471"/>
      <c r="L44" s="471"/>
      <c r="M44" s="471"/>
      <c r="N44" s="471"/>
      <c r="O44" s="471"/>
      <c r="P44" s="471"/>
      <c r="Q44" s="471"/>
      <c r="R44" s="471"/>
      <c r="S44" s="471"/>
      <c r="T44" s="471"/>
      <c r="U44" s="471"/>
      <c r="V44" s="471"/>
      <c r="W44" s="471"/>
      <c r="X44" s="471"/>
      <c r="Y44" s="471"/>
      <c r="Z44" s="471"/>
      <c r="AA44" s="471"/>
      <c r="AB44" s="471"/>
    </row>
    <row r="45">
      <c r="A45" s="470" t="s">
        <v>2818</v>
      </c>
      <c r="B45" s="470" t="s">
        <v>2819</v>
      </c>
      <c r="C45" s="471"/>
      <c r="D45" s="470" t="s">
        <v>2820</v>
      </c>
      <c r="E45" s="470" t="s">
        <v>2765</v>
      </c>
      <c r="F45" s="289">
        <v>45721.0</v>
      </c>
      <c r="G45" s="284">
        <v>0.0</v>
      </c>
      <c r="H45" s="284">
        <v>93.45</v>
      </c>
      <c r="I45" s="476" t="s">
        <v>2821</v>
      </c>
      <c r="J45" s="471"/>
      <c r="K45" s="471"/>
      <c r="L45" s="471"/>
      <c r="M45" s="471"/>
      <c r="N45" s="471"/>
      <c r="O45" s="471"/>
      <c r="P45" s="471"/>
      <c r="Q45" s="471"/>
      <c r="R45" s="471"/>
      <c r="S45" s="471"/>
      <c r="T45" s="471"/>
      <c r="U45" s="471"/>
      <c r="V45" s="471"/>
      <c r="W45" s="471"/>
      <c r="X45" s="471"/>
      <c r="Y45" s="471"/>
      <c r="Z45" s="471"/>
      <c r="AA45" s="471"/>
      <c r="AB45" s="471"/>
    </row>
    <row r="46">
      <c r="A46" s="470" t="s">
        <v>2822</v>
      </c>
      <c r="B46" s="471"/>
      <c r="C46" s="471"/>
      <c r="D46" s="470" t="s">
        <v>2823</v>
      </c>
      <c r="E46" s="470" t="s">
        <v>2765</v>
      </c>
      <c r="F46" s="289">
        <v>45722.0</v>
      </c>
      <c r="G46" s="257"/>
      <c r="H46" s="290">
        <v>89.57</v>
      </c>
      <c r="I46" s="476" t="s">
        <v>2824</v>
      </c>
      <c r="J46" s="471"/>
      <c r="K46" s="471"/>
      <c r="L46" s="471"/>
      <c r="M46" s="471"/>
      <c r="N46" s="471"/>
      <c r="O46" s="471"/>
      <c r="P46" s="471"/>
      <c r="Q46" s="471"/>
      <c r="R46" s="471"/>
      <c r="S46" s="471"/>
      <c r="T46" s="471"/>
      <c r="U46" s="471"/>
      <c r="V46" s="471"/>
      <c r="W46" s="471"/>
      <c r="X46" s="471"/>
      <c r="Y46" s="471"/>
      <c r="Z46" s="471"/>
      <c r="AA46" s="471"/>
      <c r="AB46" s="471"/>
    </row>
    <row r="47">
      <c r="A47" s="470" t="s">
        <v>2825</v>
      </c>
      <c r="B47" s="471"/>
      <c r="C47" s="471"/>
      <c r="D47" s="470" t="s">
        <v>2823</v>
      </c>
      <c r="E47" s="470" t="s">
        <v>2765</v>
      </c>
      <c r="F47" s="289">
        <v>45722.0</v>
      </c>
      <c r="G47" s="257"/>
      <c r="H47" s="290">
        <v>81.84</v>
      </c>
      <c r="I47" s="470" t="s">
        <v>2826</v>
      </c>
      <c r="J47" s="471"/>
      <c r="K47" s="471"/>
      <c r="L47" s="471"/>
      <c r="M47" s="471"/>
      <c r="N47" s="471"/>
      <c r="O47" s="471"/>
      <c r="P47" s="471"/>
      <c r="Q47" s="471"/>
      <c r="R47" s="471"/>
      <c r="S47" s="471"/>
      <c r="T47" s="471"/>
      <c r="U47" s="471"/>
      <c r="V47" s="471"/>
      <c r="W47" s="471"/>
      <c r="X47" s="471"/>
      <c r="Y47" s="471"/>
      <c r="Z47" s="471"/>
      <c r="AA47" s="471"/>
      <c r="AB47" s="471"/>
    </row>
    <row r="48">
      <c r="A48" s="470" t="s">
        <v>2827</v>
      </c>
      <c r="B48" s="471"/>
      <c r="C48" s="471"/>
      <c r="D48" s="470" t="s">
        <v>2823</v>
      </c>
      <c r="E48" s="470" t="s">
        <v>2765</v>
      </c>
      <c r="F48" s="289">
        <v>45723.0</v>
      </c>
      <c r="G48" s="257"/>
      <c r="H48" s="290">
        <v>71.78</v>
      </c>
      <c r="I48" s="480" t="s">
        <v>2828</v>
      </c>
      <c r="J48" s="471"/>
      <c r="K48" s="471"/>
      <c r="L48" s="471"/>
      <c r="M48" s="471"/>
      <c r="N48" s="471"/>
      <c r="O48" s="471"/>
      <c r="P48" s="471"/>
      <c r="Q48" s="471"/>
      <c r="R48" s="471"/>
      <c r="S48" s="471"/>
      <c r="T48" s="471"/>
      <c r="U48" s="471"/>
      <c r="V48" s="471"/>
      <c r="W48" s="471"/>
      <c r="X48" s="471"/>
      <c r="Y48" s="471"/>
      <c r="Z48" s="471"/>
      <c r="AA48" s="471"/>
      <c r="AB48" s="471"/>
    </row>
    <row r="49">
      <c r="A49" s="470" t="s">
        <v>2829</v>
      </c>
      <c r="B49" s="471"/>
      <c r="C49" s="471"/>
      <c r="D49" s="471"/>
      <c r="E49" s="471"/>
      <c r="F49" s="289">
        <v>45729.0</v>
      </c>
      <c r="G49" s="284"/>
      <c r="H49" s="481">
        <v>57.78</v>
      </c>
      <c r="I49" s="462" t="s">
        <v>2830</v>
      </c>
      <c r="J49" s="471"/>
      <c r="K49" s="471"/>
      <c r="L49" s="471"/>
      <c r="M49" s="471"/>
      <c r="N49" s="471"/>
      <c r="O49" s="471"/>
      <c r="P49" s="471"/>
      <c r="Q49" s="471"/>
      <c r="R49" s="471"/>
      <c r="S49" s="471"/>
      <c r="T49" s="471"/>
      <c r="U49" s="471"/>
      <c r="V49" s="471"/>
      <c r="W49" s="471"/>
      <c r="X49" s="471"/>
      <c r="Y49" s="471"/>
      <c r="Z49" s="471"/>
      <c r="AA49" s="471"/>
      <c r="AB49" s="471"/>
    </row>
    <row r="50">
      <c r="A50" s="470" t="s">
        <v>2831</v>
      </c>
      <c r="B50" s="471"/>
      <c r="C50" s="471"/>
      <c r="D50" s="470" t="s">
        <v>2832</v>
      </c>
      <c r="E50" s="471"/>
      <c r="F50" s="289">
        <v>45729.0</v>
      </c>
      <c r="G50" s="284"/>
      <c r="H50" s="290">
        <v>79.1</v>
      </c>
      <c r="I50" s="476" t="s">
        <v>2833</v>
      </c>
      <c r="J50" s="471"/>
      <c r="K50" s="471"/>
      <c r="L50" s="471"/>
      <c r="M50" s="471"/>
      <c r="N50" s="471"/>
      <c r="O50" s="471"/>
      <c r="P50" s="471"/>
      <c r="Q50" s="471"/>
      <c r="R50" s="471"/>
      <c r="S50" s="471"/>
      <c r="T50" s="471"/>
      <c r="U50" s="471"/>
      <c r="V50" s="471"/>
      <c r="W50" s="471"/>
      <c r="X50" s="471"/>
      <c r="Y50" s="471"/>
      <c r="Z50" s="471"/>
      <c r="AA50" s="471"/>
      <c r="AB50" s="471"/>
    </row>
    <row r="51">
      <c r="A51" s="470" t="s">
        <v>2834</v>
      </c>
      <c r="B51" s="471"/>
      <c r="C51" s="471"/>
      <c r="D51" s="471"/>
      <c r="E51" s="471"/>
      <c r="F51" s="289">
        <v>45730.0</v>
      </c>
      <c r="G51" s="338"/>
      <c r="H51" s="284">
        <v>64.1</v>
      </c>
      <c r="I51" s="476" t="s">
        <v>2835</v>
      </c>
      <c r="J51" s="470" t="s">
        <v>2836</v>
      </c>
      <c r="K51" s="471"/>
      <c r="L51" s="471"/>
      <c r="M51" s="471"/>
      <c r="N51" s="471"/>
      <c r="O51" s="471"/>
      <c r="P51" s="471"/>
      <c r="Q51" s="471"/>
      <c r="R51" s="471"/>
      <c r="S51" s="471"/>
      <c r="T51" s="471"/>
      <c r="U51" s="471"/>
      <c r="V51" s="471"/>
      <c r="W51" s="471"/>
      <c r="X51" s="471"/>
      <c r="Y51" s="471"/>
      <c r="Z51" s="471"/>
      <c r="AA51" s="471"/>
      <c r="AB51" s="471"/>
    </row>
    <row r="52">
      <c r="A52" s="470" t="s">
        <v>2837</v>
      </c>
      <c r="B52" s="471"/>
      <c r="C52" s="471"/>
      <c r="D52" s="471"/>
      <c r="E52" s="471"/>
      <c r="F52" s="289">
        <v>45730.0</v>
      </c>
      <c r="G52" s="284"/>
      <c r="H52" s="284">
        <v>73.52</v>
      </c>
      <c r="I52" s="476" t="s">
        <v>2838</v>
      </c>
      <c r="J52" s="470" t="s">
        <v>2836</v>
      </c>
      <c r="K52" s="471"/>
      <c r="L52" s="471"/>
      <c r="M52" s="471"/>
      <c r="N52" s="471"/>
      <c r="O52" s="471"/>
      <c r="P52" s="471"/>
      <c r="Q52" s="471"/>
      <c r="R52" s="471"/>
      <c r="S52" s="471"/>
      <c r="T52" s="471"/>
      <c r="U52" s="471"/>
      <c r="V52" s="471"/>
      <c r="W52" s="471"/>
      <c r="X52" s="471"/>
      <c r="Y52" s="471"/>
      <c r="Z52" s="471"/>
      <c r="AA52" s="471"/>
      <c r="AB52" s="471"/>
    </row>
    <row r="53">
      <c r="A53" s="470" t="s">
        <v>2839</v>
      </c>
      <c r="B53" s="471"/>
      <c r="C53" s="480" t="s">
        <v>2840</v>
      </c>
      <c r="D53" s="470" t="s">
        <v>2841</v>
      </c>
      <c r="E53" s="470" t="s">
        <v>2765</v>
      </c>
      <c r="F53" s="289">
        <v>45734.0</v>
      </c>
      <c r="G53" s="482">
        <v>94.0</v>
      </c>
      <c r="H53" s="482">
        <v>2.7</v>
      </c>
      <c r="I53" s="470" t="s">
        <v>2842</v>
      </c>
      <c r="J53" s="471"/>
      <c r="K53" s="471"/>
      <c r="L53" s="471"/>
      <c r="M53" s="471"/>
      <c r="N53" s="471"/>
      <c r="O53" s="471"/>
      <c r="P53" s="471"/>
      <c r="Q53" s="471"/>
      <c r="R53" s="471"/>
      <c r="S53" s="471"/>
      <c r="T53" s="471"/>
      <c r="U53" s="471"/>
      <c r="V53" s="471"/>
      <c r="W53" s="471"/>
      <c r="X53" s="471"/>
      <c r="Y53" s="471"/>
      <c r="Z53" s="471"/>
      <c r="AA53" s="471"/>
      <c r="AB53" s="471"/>
    </row>
    <row r="54">
      <c r="A54" s="470" t="s">
        <v>2843</v>
      </c>
      <c r="B54" s="471"/>
      <c r="C54" s="480" t="s">
        <v>2840</v>
      </c>
      <c r="D54" s="470" t="s">
        <v>2841</v>
      </c>
      <c r="E54" s="470" t="s">
        <v>2765</v>
      </c>
      <c r="F54" s="289">
        <v>45734.0</v>
      </c>
      <c r="G54" s="290">
        <v>93.57</v>
      </c>
      <c r="H54" s="290">
        <v>3.39</v>
      </c>
      <c r="I54" s="470" t="s">
        <v>2844</v>
      </c>
      <c r="J54" s="471"/>
      <c r="K54" s="471"/>
      <c r="L54" s="471"/>
      <c r="M54" s="471"/>
      <c r="N54" s="471"/>
      <c r="O54" s="471"/>
      <c r="P54" s="471"/>
      <c r="Q54" s="471"/>
      <c r="R54" s="471"/>
      <c r="S54" s="471"/>
      <c r="T54" s="471"/>
      <c r="U54" s="471"/>
      <c r="V54" s="471"/>
      <c r="W54" s="471"/>
      <c r="X54" s="471"/>
      <c r="Y54" s="471"/>
      <c r="Z54" s="471"/>
      <c r="AA54" s="471"/>
      <c r="AB54" s="471"/>
    </row>
    <row r="55">
      <c r="A55" s="470" t="s">
        <v>2845</v>
      </c>
      <c r="B55" s="471"/>
      <c r="C55" s="470" t="s">
        <v>2846</v>
      </c>
      <c r="D55" s="470" t="s">
        <v>2847</v>
      </c>
      <c r="E55" s="470" t="s">
        <v>2848</v>
      </c>
      <c r="F55" s="289">
        <v>45736.0</v>
      </c>
      <c r="G55" s="257"/>
      <c r="H55" s="284">
        <v>81.11</v>
      </c>
      <c r="I55" s="470" t="s">
        <v>2849</v>
      </c>
      <c r="J55" s="471"/>
      <c r="K55" s="471"/>
      <c r="L55" s="471"/>
      <c r="M55" s="471"/>
      <c r="N55" s="471"/>
      <c r="O55" s="471"/>
      <c r="P55" s="471"/>
      <c r="Q55" s="471"/>
      <c r="R55" s="471"/>
      <c r="S55" s="471"/>
      <c r="T55" s="471"/>
      <c r="U55" s="471"/>
      <c r="V55" s="471"/>
      <c r="W55" s="471"/>
      <c r="X55" s="471"/>
      <c r="Y55" s="471"/>
      <c r="Z55" s="471"/>
      <c r="AA55" s="471"/>
      <c r="AB55" s="471"/>
    </row>
    <row r="56">
      <c r="A56" s="470" t="s">
        <v>2850</v>
      </c>
      <c r="B56" s="471"/>
      <c r="C56" s="471"/>
      <c r="D56" s="470" t="s">
        <v>2851</v>
      </c>
      <c r="E56" s="470" t="s">
        <v>2852</v>
      </c>
      <c r="F56" s="289">
        <v>45740.0</v>
      </c>
      <c r="G56" s="284">
        <v>93.45</v>
      </c>
      <c r="H56" s="284">
        <v>2.7</v>
      </c>
      <c r="I56" s="470" t="s">
        <v>59</v>
      </c>
      <c r="J56" s="471"/>
      <c r="K56" s="471"/>
      <c r="L56" s="471"/>
      <c r="M56" s="471"/>
      <c r="N56" s="471"/>
      <c r="O56" s="471"/>
      <c r="P56" s="471"/>
      <c r="Q56" s="471"/>
      <c r="R56" s="471"/>
      <c r="S56" s="471"/>
      <c r="T56" s="471"/>
      <c r="U56" s="471"/>
      <c r="V56" s="471"/>
      <c r="W56" s="471"/>
      <c r="X56" s="471"/>
      <c r="Y56" s="471"/>
      <c r="Z56" s="471"/>
      <c r="AA56" s="471"/>
      <c r="AB56" s="471"/>
    </row>
    <row r="57">
      <c r="A57" s="470" t="s">
        <v>2853</v>
      </c>
      <c r="B57" s="471"/>
      <c r="C57" s="471"/>
      <c r="D57" s="470" t="s">
        <v>2851</v>
      </c>
      <c r="E57" s="470" t="s">
        <v>2854</v>
      </c>
      <c r="F57" s="289">
        <v>45740.0</v>
      </c>
      <c r="G57" s="284">
        <v>70.9</v>
      </c>
      <c r="H57" s="284">
        <v>2.5</v>
      </c>
      <c r="I57" s="470" t="s">
        <v>59</v>
      </c>
      <c r="J57" s="471"/>
      <c r="K57" s="471"/>
      <c r="L57" s="471"/>
      <c r="M57" s="471"/>
      <c r="N57" s="471"/>
      <c r="O57" s="471"/>
      <c r="P57" s="471"/>
      <c r="Q57" s="471"/>
      <c r="R57" s="471"/>
      <c r="S57" s="471"/>
      <c r="T57" s="471"/>
      <c r="U57" s="471"/>
      <c r="V57" s="471"/>
      <c r="W57" s="471"/>
      <c r="X57" s="471"/>
      <c r="Y57" s="471"/>
      <c r="Z57" s="471"/>
      <c r="AA57" s="471"/>
      <c r="AB57" s="471"/>
    </row>
    <row r="58" ht="57.75" customHeight="1">
      <c r="A58" s="470" t="s">
        <v>2855</v>
      </c>
      <c r="B58" s="470" t="s">
        <v>2856</v>
      </c>
      <c r="C58" s="470" t="s">
        <v>2857</v>
      </c>
      <c r="D58" s="470" t="s">
        <v>2858</v>
      </c>
      <c r="E58" s="470" t="s">
        <v>2859</v>
      </c>
      <c r="F58" s="289">
        <v>45741.0</v>
      </c>
      <c r="G58" s="284">
        <v>56.83</v>
      </c>
      <c r="H58" s="284">
        <v>11.08</v>
      </c>
      <c r="I58" s="470" t="s">
        <v>2860</v>
      </c>
      <c r="J58" s="470" t="s">
        <v>2861</v>
      </c>
      <c r="K58" s="471"/>
      <c r="L58" s="471"/>
      <c r="M58" s="471"/>
      <c r="N58" s="471"/>
      <c r="O58" s="471"/>
      <c r="P58" s="471"/>
      <c r="Q58" s="471"/>
      <c r="R58" s="471"/>
      <c r="S58" s="471"/>
      <c r="T58" s="471"/>
      <c r="U58" s="471"/>
      <c r="V58" s="471"/>
      <c r="W58" s="471"/>
      <c r="X58" s="471"/>
      <c r="Y58" s="471"/>
      <c r="Z58" s="471"/>
      <c r="AA58" s="471"/>
      <c r="AB58" s="471"/>
    </row>
    <row r="59">
      <c r="A59" s="470" t="s">
        <v>2862</v>
      </c>
      <c r="B59" s="471"/>
      <c r="C59" s="470" t="s">
        <v>2863</v>
      </c>
      <c r="D59" s="471"/>
      <c r="E59" s="470" t="s">
        <v>2864</v>
      </c>
      <c r="F59" s="289">
        <v>45742.0</v>
      </c>
      <c r="G59" s="257"/>
      <c r="H59" s="257"/>
      <c r="I59" s="471"/>
      <c r="J59" s="471"/>
      <c r="K59" s="471"/>
      <c r="L59" s="471"/>
      <c r="M59" s="471"/>
      <c r="N59" s="471"/>
      <c r="O59" s="471"/>
      <c r="P59" s="471"/>
      <c r="Q59" s="471"/>
      <c r="R59" s="471"/>
      <c r="S59" s="471"/>
      <c r="T59" s="471"/>
      <c r="U59" s="471"/>
      <c r="V59" s="471"/>
      <c r="W59" s="471"/>
      <c r="X59" s="471"/>
      <c r="Y59" s="471"/>
      <c r="Z59" s="471"/>
      <c r="AA59" s="471"/>
      <c r="AB59" s="471"/>
    </row>
    <row r="60" ht="24.75" customHeight="1">
      <c r="A60" s="470" t="s">
        <v>2865</v>
      </c>
      <c r="G60" s="257"/>
      <c r="H60" s="257"/>
      <c r="I60" s="471"/>
      <c r="J60" s="471"/>
      <c r="K60" s="471"/>
      <c r="L60" s="471"/>
      <c r="M60" s="471"/>
      <c r="N60" s="471"/>
      <c r="O60" s="471"/>
      <c r="P60" s="471"/>
      <c r="Q60" s="471"/>
      <c r="R60" s="471"/>
      <c r="S60" s="471"/>
      <c r="T60" s="471"/>
      <c r="U60" s="471"/>
      <c r="V60" s="471"/>
      <c r="W60" s="471"/>
      <c r="X60" s="471"/>
      <c r="Y60" s="471"/>
      <c r="Z60" s="471"/>
      <c r="AA60" s="471"/>
      <c r="AB60" s="471"/>
    </row>
    <row r="61">
      <c r="A61" s="470" t="s">
        <v>2866</v>
      </c>
      <c r="B61" s="471"/>
      <c r="C61" s="471"/>
      <c r="D61" s="470" t="s">
        <v>2841</v>
      </c>
      <c r="E61" s="470" t="s">
        <v>2802</v>
      </c>
      <c r="F61" s="289">
        <v>45748.0</v>
      </c>
      <c r="G61" s="284"/>
      <c r="H61" s="284">
        <v>57.91</v>
      </c>
      <c r="I61" s="470" t="s">
        <v>2867</v>
      </c>
      <c r="J61" s="471"/>
      <c r="K61" s="471"/>
      <c r="L61" s="471"/>
      <c r="M61" s="471"/>
      <c r="N61" s="471"/>
      <c r="O61" s="471"/>
      <c r="P61" s="471"/>
      <c r="Q61" s="471"/>
      <c r="R61" s="471"/>
      <c r="S61" s="471"/>
      <c r="T61" s="471"/>
      <c r="U61" s="471"/>
      <c r="V61" s="471"/>
      <c r="W61" s="471"/>
      <c r="X61" s="471"/>
      <c r="Y61" s="471"/>
      <c r="Z61" s="471"/>
      <c r="AA61" s="471"/>
      <c r="AB61" s="471"/>
    </row>
    <row r="62">
      <c r="A62" s="470" t="s">
        <v>2868</v>
      </c>
      <c r="B62" s="471"/>
      <c r="C62" s="471"/>
      <c r="D62" s="470" t="s">
        <v>2841</v>
      </c>
      <c r="E62" s="470" t="s">
        <v>2802</v>
      </c>
      <c r="F62" s="289">
        <v>45748.0</v>
      </c>
      <c r="G62" s="284"/>
      <c r="H62" s="284">
        <v>57.44</v>
      </c>
      <c r="I62" s="470" t="s">
        <v>2869</v>
      </c>
      <c r="J62" s="471"/>
      <c r="K62" s="471"/>
      <c r="L62" s="471"/>
      <c r="M62" s="471"/>
      <c r="N62" s="471"/>
      <c r="O62" s="471"/>
      <c r="P62" s="471"/>
      <c r="Q62" s="471"/>
      <c r="R62" s="471"/>
      <c r="S62" s="471"/>
      <c r="T62" s="471"/>
      <c r="U62" s="471"/>
      <c r="V62" s="471"/>
      <c r="W62" s="471"/>
      <c r="X62" s="471"/>
      <c r="Y62" s="471"/>
      <c r="Z62" s="471"/>
      <c r="AA62" s="471"/>
      <c r="AB62" s="471"/>
    </row>
    <row r="63">
      <c r="A63" s="470" t="s">
        <v>2870</v>
      </c>
      <c r="B63" s="471"/>
      <c r="C63" s="471"/>
      <c r="D63" s="470" t="s">
        <v>2841</v>
      </c>
      <c r="E63" s="470" t="s">
        <v>2802</v>
      </c>
      <c r="F63" s="289">
        <v>45748.0</v>
      </c>
      <c r="G63" s="284"/>
      <c r="H63" s="284">
        <v>56.4</v>
      </c>
      <c r="I63" s="470" t="s">
        <v>2871</v>
      </c>
      <c r="J63" s="471"/>
      <c r="K63" s="471"/>
      <c r="L63" s="471"/>
      <c r="M63" s="471"/>
      <c r="N63" s="471"/>
      <c r="O63" s="471"/>
      <c r="P63" s="471"/>
      <c r="Q63" s="471"/>
      <c r="R63" s="471"/>
      <c r="S63" s="471"/>
      <c r="T63" s="471"/>
      <c r="U63" s="471"/>
      <c r="V63" s="471"/>
      <c r="W63" s="471"/>
      <c r="X63" s="471"/>
      <c r="Y63" s="471"/>
      <c r="Z63" s="471"/>
      <c r="AA63" s="471"/>
      <c r="AB63" s="471"/>
    </row>
    <row r="64">
      <c r="A64" s="470" t="s">
        <v>2872</v>
      </c>
      <c r="B64" s="471"/>
      <c r="C64" s="471"/>
      <c r="D64" s="470" t="s">
        <v>2841</v>
      </c>
      <c r="E64" s="470" t="s">
        <v>2802</v>
      </c>
      <c r="F64" s="289">
        <v>45748.0</v>
      </c>
      <c r="G64" s="284"/>
      <c r="H64" s="284">
        <v>59.37</v>
      </c>
      <c r="I64" s="470" t="s">
        <v>2873</v>
      </c>
      <c r="J64" s="471"/>
      <c r="K64" s="471"/>
      <c r="L64" s="471"/>
      <c r="M64" s="471"/>
      <c r="N64" s="471"/>
      <c r="O64" s="471"/>
      <c r="P64" s="471"/>
      <c r="Q64" s="471"/>
      <c r="R64" s="471"/>
      <c r="S64" s="471"/>
      <c r="T64" s="471"/>
      <c r="U64" s="471"/>
      <c r="V64" s="471"/>
      <c r="W64" s="471"/>
      <c r="X64" s="471"/>
      <c r="Y64" s="471"/>
      <c r="Z64" s="471"/>
      <c r="AA64" s="471"/>
      <c r="AB64" s="471"/>
    </row>
    <row r="65">
      <c r="A65" s="470" t="s">
        <v>2874</v>
      </c>
      <c r="B65" s="471"/>
      <c r="C65" s="480" t="s">
        <v>2875</v>
      </c>
      <c r="D65" s="470" t="s">
        <v>2876</v>
      </c>
      <c r="E65" s="470" t="s">
        <v>2802</v>
      </c>
      <c r="F65" s="289">
        <v>45749.0</v>
      </c>
      <c r="G65" s="284">
        <v>6.69</v>
      </c>
      <c r="H65" s="284">
        <v>63.89</v>
      </c>
      <c r="I65" s="470" t="s">
        <v>2873</v>
      </c>
      <c r="J65" s="471"/>
      <c r="K65" s="471"/>
      <c r="L65" s="471"/>
      <c r="M65" s="471"/>
      <c r="N65" s="471"/>
      <c r="O65" s="471"/>
      <c r="P65" s="471"/>
      <c r="Q65" s="471"/>
      <c r="R65" s="471"/>
      <c r="S65" s="471"/>
      <c r="T65" s="471"/>
      <c r="U65" s="471"/>
      <c r="V65" s="471"/>
      <c r="W65" s="471"/>
      <c r="X65" s="471"/>
      <c r="Y65" s="471"/>
      <c r="Z65" s="471"/>
      <c r="AA65" s="471"/>
      <c r="AB65" s="471"/>
    </row>
    <row r="66">
      <c r="A66" s="470" t="s">
        <v>2877</v>
      </c>
      <c r="B66" s="470" t="s">
        <v>2878</v>
      </c>
      <c r="C66" s="471"/>
      <c r="D66" s="470" t="s">
        <v>2879</v>
      </c>
      <c r="E66" s="470" t="s">
        <v>2880</v>
      </c>
      <c r="F66" s="289">
        <v>45758.0</v>
      </c>
      <c r="G66" s="284" t="s">
        <v>59</v>
      </c>
      <c r="H66" s="284">
        <v>60.64</v>
      </c>
      <c r="I66" s="470" t="s">
        <v>2881</v>
      </c>
      <c r="J66" s="471"/>
      <c r="K66" s="471"/>
      <c r="L66" s="471"/>
      <c r="M66" s="471"/>
      <c r="N66" s="471"/>
      <c r="O66" s="471"/>
      <c r="P66" s="471"/>
      <c r="Q66" s="471"/>
      <c r="R66" s="471"/>
      <c r="S66" s="471"/>
      <c r="T66" s="471"/>
      <c r="U66" s="471"/>
      <c r="V66" s="471"/>
      <c r="W66" s="471"/>
      <c r="X66" s="471"/>
      <c r="Y66" s="471"/>
      <c r="Z66" s="471"/>
      <c r="AA66" s="471"/>
      <c r="AB66" s="471"/>
    </row>
    <row r="67">
      <c r="A67" s="470" t="s">
        <v>2882</v>
      </c>
      <c r="B67" s="470" t="s">
        <v>2883</v>
      </c>
      <c r="C67" s="471"/>
      <c r="D67" s="470" t="s">
        <v>2884</v>
      </c>
      <c r="E67" s="470" t="s">
        <v>2885</v>
      </c>
      <c r="F67" s="289">
        <v>45758.0</v>
      </c>
      <c r="G67" s="284" t="s">
        <v>59</v>
      </c>
      <c r="H67" s="284">
        <v>88.77</v>
      </c>
      <c r="I67" s="470" t="s">
        <v>2886</v>
      </c>
      <c r="J67" s="471"/>
      <c r="K67" s="471"/>
      <c r="L67" s="471"/>
      <c r="M67" s="471"/>
      <c r="N67" s="471"/>
      <c r="O67" s="471"/>
      <c r="P67" s="471"/>
      <c r="Q67" s="471"/>
      <c r="R67" s="471"/>
      <c r="S67" s="471"/>
      <c r="T67" s="471"/>
      <c r="U67" s="471"/>
      <c r="V67" s="471"/>
      <c r="W67" s="471"/>
      <c r="X67" s="471"/>
      <c r="Y67" s="471"/>
      <c r="Z67" s="471"/>
      <c r="AA67" s="471"/>
      <c r="AB67" s="471"/>
    </row>
    <row r="68">
      <c r="A68" s="470" t="s">
        <v>2887</v>
      </c>
      <c r="B68" s="470"/>
      <c r="C68" s="471"/>
      <c r="D68" s="470" t="s">
        <v>2888</v>
      </c>
      <c r="E68" s="471"/>
      <c r="F68" s="289"/>
      <c r="G68" s="284">
        <v>0.0</v>
      </c>
      <c r="H68" s="284">
        <v>64.17</v>
      </c>
      <c r="I68" s="470" t="s">
        <v>2889</v>
      </c>
      <c r="J68" s="471"/>
      <c r="K68" s="471"/>
      <c r="L68" s="471"/>
      <c r="M68" s="471"/>
      <c r="N68" s="471"/>
      <c r="O68" s="471"/>
      <c r="P68" s="471"/>
      <c r="Q68" s="471"/>
      <c r="R68" s="471"/>
      <c r="S68" s="471"/>
      <c r="T68" s="471"/>
      <c r="U68" s="471"/>
      <c r="V68" s="471"/>
      <c r="W68" s="471"/>
      <c r="X68" s="471"/>
      <c r="Y68" s="471"/>
      <c r="Z68" s="471"/>
      <c r="AA68" s="471"/>
      <c r="AB68" s="471"/>
    </row>
    <row r="69">
      <c r="A69" s="470" t="s">
        <v>2890</v>
      </c>
      <c r="B69" s="470"/>
      <c r="C69" s="471"/>
      <c r="D69" s="470" t="s">
        <v>2888</v>
      </c>
      <c r="E69" s="471"/>
      <c r="F69" s="289"/>
      <c r="G69" s="483">
        <v>0.0</v>
      </c>
      <c r="H69" s="284">
        <v>68.02</v>
      </c>
      <c r="I69" s="470" t="s">
        <v>2891</v>
      </c>
      <c r="J69" s="471"/>
      <c r="K69" s="471"/>
      <c r="L69" s="471"/>
      <c r="M69" s="471"/>
      <c r="N69" s="471"/>
      <c r="O69" s="471"/>
      <c r="P69" s="471"/>
      <c r="Q69" s="471"/>
      <c r="R69" s="471"/>
      <c r="S69" s="471"/>
      <c r="T69" s="471"/>
      <c r="U69" s="471"/>
      <c r="V69" s="471"/>
      <c r="W69" s="471"/>
      <c r="X69" s="471"/>
      <c r="Y69" s="471"/>
      <c r="Z69" s="471"/>
      <c r="AA69" s="471"/>
      <c r="AB69" s="471"/>
    </row>
    <row r="70">
      <c r="A70" s="470" t="s">
        <v>2892</v>
      </c>
      <c r="B70" s="470" t="s">
        <v>2893</v>
      </c>
      <c r="C70" s="480" t="s">
        <v>2894</v>
      </c>
      <c r="D70" s="470" t="s">
        <v>2895</v>
      </c>
      <c r="E70" s="480" t="s">
        <v>2896</v>
      </c>
      <c r="F70" s="289"/>
      <c r="G70" s="483">
        <v>0.0</v>
      </c>
      <c r="H70" s="284">
        <v>69.65</v>
      </c>
      <c r="I70" s="470" t="s">
        <v>2897</v>
      </c>
      <c r="J70" s="471"/>
      <c r="K70" s="471"/>
      <c r="L70" s="471"/>
      <c r="M70" s="471"/>
      <c r="N70" s="471"/>
      <c r="O70" s="471"/>
      <c r="P70" s="471"/>
      <c r="Q70" s="471"/>
      <c r="R70" s="471"/>
      <c r="S70" s="471"/>
      <c r="T70" s="471"/>
      <c r="U70" s="471"/>
      <c r="V70" s="471"/>
      <c r="W70" s="471"/>
      <c r="X70" s="471"/>
      <c r="Y70" s="471"/>
      <c r="Z70" s="471"/>
      <c r="AA70" s="471"/>
      <c r="AB70" s="471"/>
    </row>
    <row r="71" ht="69.0" customHeight="1">
      <c r="A71" s="470" t="s">
        <v>2898</v>
      </c>
      <c r="B71" s="470" t="s">
        <v>2899</v>
      </c>
      <c r="C71" s="471"/>
      <c r="D71" s="470" t="s">
        <v>2900</v>
      </c>
      <c r="E71" s="471"/>
      <c r="F71" s="289"/>
      <c r="G71" s="483">
        <v>63.68</v>
      </c>
      <c r="H71" s="284">
        <v>3.31</v>
      </c>
      <c r="I71" s="470" t="s">
        <v>2901</v>
      </c>
      <c r="J71" s="484" t="s">
        <v>2902</v>
      </c>
      <c r="K71" s="471"/>
      <c r="L71" s="471"/>
      <c r="M71" s="471"/>
      <c r="N71" s="471"/>
      <c r="O71" s="471"/>
      <c r="P71" s="471"/>
      <c r="Q71" s="471"/>
      <c r="R71" s="471"/>
      <c r="S71" s="471"/>
      <c r="T71" s="471"/>
      <c r="U71" s="471"/>
      <c r="V71" s="471"/>
      <c r="W71" s="471"/>
      <c r="X71" s="471"/>
      <c r="Y71" s="471"/>
      <c r="Z71" s="471"/>
      <c r="AA71" s="471"/>
      <c r="AB71" s="471"/>
    </row>
    <row r="72">
      <c r="A72" s="470" t="s">
        <v>2903</v>
      </c>
      <c r="B72" s="470" t="s">
        <v>2904</v>
      </c>
      <c r="C72" s="480" t="s">
        <v>2905</v>
      </c>
      <c r="D72" s="470" t="s">
        <v>2906</v>
      </c>
      <c r="E72" s="470" t="s">
        <v>2907</v>
      </c>
      <c r="F72" s="289"/>
      <c r="G72" s="483">
        <v>0.0</v>
      </c>
      <c r="H72" s="284">
        <v>66.55</v>
      </c>
      <c r="I72" s="470" t="s">
        <v>2908</v>
      </c>
      <c r="J72" s="471"/>
      <c r="K72" s="471"/>
      <c r="L72" s="471"/>
      <c r="M72" s="471"/>
      <c r="N72" s="471"/>
      <c r="O72" s="471"/>
      <c r="P72" s="471"/>
      <c r="Q72" s="471"/>
      <c r="R72" s="471"/>
      <c r="S72" s="471"/>
      <c r="T72" s="471"/>
      <c r="U72" s="471"/>
      <c r="V72" s="471"/>
      <c r="W72" s="471"/>
      <c r="X72" s="471"/>
      <c r="Y72" s="471"/>
      <c r="Z72" s="471"/>
      <c r="AA72" s="471"/>
      <c r="AB72" s="471"/>
    </row>
    <row r="73">
      <c r="A73" s="470" t="s">
        <v>2909</v>
      </c>
      <c r="B73" s="470" t="s">
        <v>2904</v>
      </c>
      <c r="C73" s="480" t="s">
        <v>2905</v>
      </c>
      <c r="D73" s="470" t="s">
        <v>2906</v>
      </c>
      <c r="E73" s="470" t="s">
        <v>2907</v>
      </c>
      <c r="F73" s="338"/>
      <c r="G73" s="284">
        <v>0.0</v>
      </c>
      <c r="H73" s="284">
        <v>84.53</v>
      </c>
      <c r="I73" s="470" t="s">
        <v>2910</v>
      </c>
      <c r="J73" s="471"/>
      <c r="K73" s="471"/>
      <c r="L73" s="471"/>
      <c r="M73" s="471"/>
      <c r="N73" s="471"/>
      <c r="O73" s="471"/>
      <c r="P73" s="471"/>
      <c r="Q73" s="471"/>
      <c r="R73" s="471"/>
      <c r="S73" s="471"/>
      <c r="T73" s="471"/>
      <c r="U73" s="471"/>
      <c r="V73" s="471"/>
      <c r="W73" s="471"/>
      <c r="X73" s="471"/>
      <c r="Y73" s="471"/>
      <c r="Z73" s="471"/>
      <c r="AA73" s="471"/>
      <c r="AB73" s="471"/>
    </row>
    <row r="74">
      <c r="A74" s="470" t="s">
        <v>2911</v>
      </c>
      <c r="B74" s="470" t="s">
        <v>2912</v>
      </c>
      <c r="C74" s="471"/>
      <c r="D74" s="471"/>
      <c r="E74" s="470" t="s">
        <v>2913</v>
      </c>
      <c r="F74" s="257"/>
      <c r="G74" s="284">
        <v>61.45</v>
      </c>
      <c r="H74" s="284">
        <v>2.74</v>
      </c>
      <c r="I74" s="470" t="s">
        <v>2914</v>
      </c>
      <c r="J74" s="471"/>
      <c r="K74" s="471"/>
      <c r="L74" s="471"/>
      <c r="M74" s="471"/>
      <c r="N74" s="471"/>
      <c r="O74" s="471"/>
      <c r="P74" s="471"/>
      <c r="Q74" s="471"/>
      <c r="R74" s="471"/>
      <c r="S74" s="471"/>
      <c r="T74" s="471"/>
      <c r="U74" s="471"/>
      <c r="V74" s="471"/>
      <c r="W74" s="471"/>
      <c r="X74" s="471"/>
      <c r="Y74" s="471"/>
      <c r="Z74" s="471"/>
      <c r="AA74" s="471"/>
      <c r="AB74" s="471"/>
    </row>
    <row r="75">
      <c r="A75" s="470" t="s">
        <v>2915</v>
      </c>
      <c r="B75" s="471"/>
      <c r="C75" s="471"/>
      <c r="D75" s="471"/>
      <c r="E75" s="471"/>
      <c r="F75" s="257"/>
      <c r="G75" s="284">
        <v>65.15</v>
      </c>
      <c r="H75" s="284">
        <v>4.41</v>
      </c>
      <c r="I75" s="470" t="s">
        <v>2916</v>
      </c>
      <c r="J75" s="471"/>
      <c r="K75" s="471"/>
      <c r="L75" s="471"/>
      <c r="M75" s="471"/>
      <c r="N75" s="471"/>
      <c r="O75" s="471"/>
      <c r="P75" s="471"/>
      <c r="Q75" s="471"/>
      <c r="R75" s="471"/>
      <c r="S75" s="471"/>
      <c r="T75" s="471"/>
      <c r="U75" s="471"/>
      <c r="V75" s="471"/>
      <c r="W75" s="471"/>
      <c r="X75" s="471"/>
      <c r="Y75" s="471"/>
      <c r="Z75" s="471"/>
      <c r="AA75" s="471"/>
      <c r="AB75" s="471"/>
    </row>
    <row r="76">
      <c r="A76" s="470" t="s">
        <v>2917</v>
      </c>
      <c r="B76" s="471"/>
      <c r="C76" s="471"/>
      <c r="D76" s="471"/>
      <c r="E76" s="470" t="s">
        <v>2918</v>
      </c>
      <c r="F76" s="289">
        <v>45778.0</v>
      </c>
      <c r="G76" s="257"/>
      <c r="H76" s="257"/>
      <c r="I76" s="471"/>
      <c r="J76" s="471"/>
      <c r="K76" s="471"/>
      <c r="L76" s="471"/>
      <c r="M76" s="471"/>
      <c r="N76" s="471"/>
      <c r="O76" s="471"/>
      <c r="P76" s="471"/>
      <c r="Q76" s="471"/>
      <c r="R76" s="471"/>
      <c r="S76" s="471"/>
      <c r="T76" s="471"/>
      <c r="U76" s="471"/>
      <c r="V76" s="471"/>
      <c r="W76" s="471"/>
      <c r="X76" s="471"/>
      <c r="Y76" s="471"/>
      <c r="Z76" s="471"/>
      <c r="AA76" s="471"/>
      <c r="AB76" s="471"/>
    </row>
    <row r="77">
      <c r="A77" s="470" t="s">
        <v>2919</v>
      </c>
      <c r="B77" s="471"/>
      <c r="C77" s="471"/>
      <c r="D77" s="471"/>
      <c r="E77" s="470" t="s">
        <v>2918</v>
      </c>
      <c r="F77" s="289">
        <v>45778.0</v>
      </c>
      <c r="G77" s="257"/>
      <c r="H77" s="257"/>
      <c r="I77" s="471"/>
      <c r="J77" s="471"/>
      <c r="K77" s="471"/>
      <c r="L77" s="471"/>
      <c r="M77" s="471"/>
      <c r="N77" s="471"/>
      <c r="O77" s="471"/>
      <c r="P77" s="471"/>
      <c r="Q77" s="471"/>
      <c r="R77" s="471"/>
      <c r="S77" s="471"/>
      <c r="T77" s="471"/>
      <c r="U77" s="471"/>
      <c r="V77" s="471"/>
      <c r="W77" s="471"/>
      <c r="X77" s="471"/>
      <c r="Y77" s="471"/>
      <c r="Z77" s="471"/>
      <c r="AA77" s="471"/>
      <c r="AB77" s="471"/>
    </row>
    <row r="78">
      <c r="A78" s="470" t="s">
        <v>2920</v>
      </c>
      <c r="B78" s="471"/>
      <c r="C78" s="471"/>
      <c r="D78" s="471"/>
      <c r="E78" s="470" t="s">
        <v>2918</v>
      </c>
      <c r="F78" s="289">
        <v>45778.0</v>
      </c>
      <c r="G78" s="284">
        <v>54.68</v>
      </c>
      <c r="H78" s="257"/>
      <c r="I78" s="471"/>
      <c r="J78" s="471"/>
      <c r="K78" s="471"/>
      <c r="L78" s="471"/>
      <c r="M78" s="471"/>
      <c r="N78" s="471"/>
      <c r="O78" s="471"/>
      <c r="P78" s="471"/>
      <c r="Q78" s="471"/>
      <c r="R78" s="471"/>
      <c r="S78" s="471"/>
      <c r="T78" s="471"/>
      <c r="U78" s="471"/>
      <c r="V78" s="471"/>
      <c r="W78" s="471"/>
      <c r="X78" s="471"/>
      <c r="Y78" s="471"/>
      <c r="Z78" s="471"/>
      <c r="AA78" s="471"/>
      <c r="AB78" s="471"/>
    </row>
    <row r="79">
      <c r="A79" s="470" t="s">
        <v>2921</v>
      </c>
      <c r="B79" s="471"/>
      <c r="C79" s="471"/>
      <c r="D79" s="471"/>
      <c r="E79" s="470" t="s">
        <v>2922</v>
      </c>
      <c r="F79" s="289">
        <v>45780.0</v>
      </c>
      <c r="G79" s="284">
        <v>58.58</v>
      </c>
      <c r="H79" s="284">
        <v>10.34</v>
      </c>
      <c r="I79" s="470" t="s">
        <v>2923</v>
      </c>
      <c r="J79" s="484" t="s">
        <v>2924</v>
      </c>
      <c r="K79" s="471"/>
      <c r="L79" s="471"/>
      <c r="M79" s="471"/>
      <c r="N79" s="471"/>
      <c r="O79" s="471"/>
      <c r="P79" s="471"/>
      <c r="Q79" s="471"/>
      <c r="R79" s="471"/>
      <c r="S79" s="471"/>
      <c r="T79" s="471"/>
      <c r="U79" s="471"/>
      <c r="V79" s="471"/>
      <c r="W79" s="471"/>
      <c r="X79" s="471"/>
      <c r="Y79" s="471"/>
      <c r="Z79" s="471"/>
      <c r="AA79" s="471"/>
      <c r="AB79" s="471"/>
    </row>
    <row r="80">
      <c r="A80" s="470" t="s">
        <v>2925</v>
      </c>
      <c r="B80" s="471"/>
      <c r="C80" s="471"/>
      <c r="D80" s="470" t="s">
        <v>2926</v>
      </c>
      <c r="E80" s="470" t="s">
        <v>2927</v>
      </c>
      <c r="F80" s="289">
        <v>45780.0</v>
      </c>
      <c r="G80" s="257"/>
      <c r="H80" s="284" t="s">
        <v>2928</v>
      </c>
      <c r="I80" s="470" t="s">
        <v>2929</v>
      </c>
      <c r="J80" s="471"/>
      <c r="K80" s="471"/>
      <c r="L80" s="471"/>
      <c r="M80" s="471"/>
      <c r="N80" s="471"/>
      <c r="O80" s="471"/>
      <c r="P80" s="471"/>
      <c r="Q80" s="471"/>
      <c r="R80" s="471"/>
      <c r="S80" s="471"/>
      <c r="T80" s="471"/>
      <c r="U80" s="471"/>
      <c r="V80" s="471"/>
      <c r="W80" s="471"/>
      <c r="X80" s="471"/>
      <c r="Y80" s="471"/>
      <c r="Z80" s="471"/>
      <c r="AA80" s="471"/>
      <c r="AB80" s="471"/>
    </row>
    <row r="81">
      <c r="A81" s="470" t="s">
        <v>2930</v>
      </c>
      <c r="B81" s="471"/>
      <c r="C81" s="471"/>
      <c r="D81" s="470" t="s">
        <v>2926</v>
      </c>
      <c r="E81" s="470" t="s">
        <v>2927</v>
      </c>
      <c r="F81" s="289">
        <v>45780.0</v>
      </c>
      <c r="G81" s="257"/>
      <c r="H81" s="284">
        <v>30.33</v>
      </c>
      <c r="I81" s="470" t="s">
        <v>2931</v>
      </c>
      <c r="J81" s="471"/>
      <c r="K81" s="471"/>
      <c r="L81" s="471"/>
      <c r="M81" s="471"/>
      <c r="N81" s="471"/>
      <c r="O81" s="471"/>
      <c r="P81" s="471"/>
      <c r="Q81" s="471"/>
      <c r="R81" s="471"/>
      <c r="S81" s="471"/>
      <c r="T81" s="471"/>
      <c r="U81" s="471"/>
      <c r="V81" s="471"/>
      <c r="W81" s="471"/>
      <c r="X81" s="471"/>
      <c r="Y81" s="471"/>
      <c r="Z81" s="471"/>
      <c r="AA81" s="471"/>
      <c r="AB81" s="471"/>
    </row>
    <row r="82">
      <c r="A82" s="470" t="s">
        <v>2932</v>
      </c>
      <c r="B82" s="471"/>
      <c r="C82" s="471"/>
      <c r="D82" s="470" t="s">
        <v>2926</v>
      </c>
      <c r="E82" s="470" t="s">
        <v>2927</v>
      </c>
      <c r="F82" s="289">
        <v>45780.0</v>
      </c>
      <c r="G82" s="257"/>
      <c r="H82" s="284">
        <v>34.68</v>
      </c>
      <c r="I82" s="470" t="s">
        <v>2933</v>
      </c>
      <c r="J82" s="471"/>
      <c r="K82" s="471"/>
      <c r="L82" s="471"/>
      <c r="M82" s="471"/>
      <c r="N82" s="471"/>
      <c r="O82" s="471"/>
      <c r="P82" s="471"/>
      <c r="Q82" s="471"/>
      <c r="R82" s="471"/>
      <c r="S82" s="471"/>
      <c r="T82" s="471"/>
      <c r="U82" s="471"/>
      <c r="V82" s="471"/>
      <c r="W82" s="471"/>
      <c r="X82" s="471"/>
      <c r="Y82" s="471"/>
      <c r="Z82" s="471"/>
      <c r="AA82" s="471"/>
      <c r="AB82" s="471"/>
    </row>
    <row r="83">
      <c r="A83" s="470" t="s">
        <v>2934</v>
      </c>
      <c r="B83" s="470" t="s">
        <v>2935</v>
      </c>
      <c r="C83" s="471"/>
      <c r="D83" s="470" t="s">
        <v>2936</v>
      </c>
      <c r="E83" s="470" t="s">
        <v>2937</v>
      </c>
      <c r="F83" s="289">
        <v>45784.0</v>
      </c>
      <c r="G83" s="257"/>
      <c r="H83" s="284">
        <v>36.2</v>
      </c>
      <c r="I83" s="470" t="s">
        <v>2938</v>
      </c>
      <c r="J83" s="471"/>
      <c r="K83" s="471"/>
      <c r="L83" s="471"/>
      <c r="M83" s="471"/>
      <c r="N83" s="471"/>
      <c r="O83" s="471"/>
      <c r="P83" s="471"/>
      <c r="Q83" s="471"/>
      <c r="R83" s="471"/>
      <c r="S83" s="471"/>
      <c r="T83" s="471"/>
      <c r="U83" s="471"/>
      <c r="V83" s="471"/>
      <c r="W83" s="471"/>
      <c r="X83" s="471"/>
      <c r="Y83" s="471"/>
      <c r="Z83" s="471"/>
      <c r="AA83" s="471"/>
      <c r="AB83" s="471"/>
    </row>
    <row r="84">
      <c r="A84" s="470" t="s">
        <v>2939</v>
      </c>
      <c r="B84" s="470" t="s">
        <v>2940</v>
      </c>
      <c r="C84" s="470" t="s">
        <v>2941</v>
      </c>
      <c r="D84" s="470" t="s">
        <v>2942</v>
      </c>
      <c r="E84" s="470" t="s">
        <v>2943</v>
      </c>
      <c r="F84" s="289">
        <v>45786.0</v>
      </c>
      <c r="G84" s="257"/>
      <c r="H84" s="284">
        <v>75.49</v>
      </c>
      <c r="I84" s="470" t="s">
        <v>2944</v>
      </c>
      <c r="J84" s="471"/>
      <c r="K84" s="471"/>
      <c r="L84" s="471"/>
      <c r="M84" s="471"/>
      <c r="N84" s="471"/>
      <c r="O84" s="471"/>
      <c r="P84" s="471"/>
      <c r="Q84" s="471"/>
      <c r="R84" s="471"/>
      <c r="S84" s="471"/>
      <c r="T84" s="471"/>
      <c r="U84" s="471"/>
      <c r="V84" s="471"/>
      <c r="W84" s="471"/>
      <c r="X84" s="471"/>
      <c r="Y84" s="471"/>
      <c r="Z84" s="471"/>
      <c r="AA84" s="471"/>
      <c r="AB84" s="471"/>
    </row>
    <row r="85">
      <c r="A85" s="470" t="s">
        <v>2945</v>
      </c>
      <c r="B85" s="485">
        <v>0.45</v>
      </c>
      <c r="C85" s="470" t="s">
        <v>2946</v>
      </c>
      <c r="D85" s="470" t="s">
        <v>2947</v>
      </c>
      <c r="E85" s="470" t="s">
        <v>2943</v>
      </c>
      <c r="F85" s="289">
        <v>45786.0</v>
      </c>
      <c r="G85" s="284"/>
      <c r="H85" s="284">
        <v>58.71</v>
      </c>
      <c r="I85" s="470" t="s">
        <v>2948</v>
      </c>
      <c r="J85" s="471"/>
      <c r="K85" s="471"/>
      <c r="L85" s="471"/>
      <c r="M85" s="471"/>
      <c r="N85" s="471"/>
      <c r="O85" s="471"/>
      <c r="P85" s="471"/>
      <c r="Q85" s="471"/>
      <c r="R85" s="471"/>
      <c r="S85" s="471"/>
      <c r="T85" s="471"/>
      <c r="U85" s="471"/>
      <c r="V85" s="471"/>
      <c r="W85" s="471"/>
      <c r="X85" s="471"/>
      <c r="Y85" s="471"/>
      <c r="Z85" s="471"/>
      <c r="AA85" s="471"/>
      <c r="AB85" s="471"/>
    </row>
    <row r="86">
      <c r="A86" s="470" t="s">
        <v>2949</v>
      </c>
      <c r="B86" s="485">
        <v>0.5</v>
      </c>
      <c r="C86" s="470" t="s">
        <v>2946</v>
      </c>
      <c r="D86" s="470" t="s">
        <v>2947</v>
      </c>
      <c r="E86" s="470" t="s">
        <v>2943</v>
      </c>
      <c r="F86" s="289">
        <v>45786.0</v>
      </c>
      <c r="G86" s="257"/>
      <c r="H86" s="284">
        <v>55.2</v>
      </c>
      <c r="I86" s="470" t="s">
        <v>2950</v>
      </c>
      <c r="J86" s="471"/>
      <c r="K86" s="471"/>
      <c r="L86" s="471"/>
      <c r="M86" s="471"/>
      <c r="N86" s="471"/>
      <c r="O86" s="471"/>
      <c r="P86" s="471"/>
      <c r="Q86" s="471"/>
      <c r="R86" s="471"/>
      <c r="S86" s="471"/>
      <c r="T86" s="471"/>
      <c r="U86" s="471"/>
      <c r="V86" s="471"/>
      <c r="W86" s="471"/>
      <c r="X86" s="471"/>
      <c r="Y86" s="471"/>
      <c r="Z86" s="471"/>
      <c r="AA86" s="471"/>
      <c r="AB86" s="471"/>
    </row>
    <row r="87">
      <c r="A87" s="470" t="s">
        <v>2951</v>
      </c>
      <c r="B87" s="470" t="s">
        <v>2940</v>
      </c>
      <c r="C87" s="470" t="s">
        <v>2952</v>
      </c>
      <c r="D87" s="470" t="s">
        <v>2953</v>
      </c>
      <c r="E87" s="470" t="s">
        <v>2954</v>
      </c>
      <c r="F87" s="289">
        <v>45786.0</v>
      </c>
      <c r="G87" s="486">
        <v>0.73</v>
      </c>
      <c r="H87" s="284">
        <v>3.96</v>
      </c>
      <c r="I87" s="470" t="s">
        <v>2955</v>
      </c>
      <c r="J87" s="470" t="s">
        <v>2956</v>
      </c>
      <c r="K87" s="471"/>
      <c r="L87" s="471"/>
      <c r="M87" s="471"/>
      <c r="N87" s="471"/>
      <c r="O87" s="471"/>
      <c r="P87" s="471"/>
      <c r="Q87" s="471"/>
      <c r="R87" s="471"/>
      <c r="S87" s="471"/>
      <c r="T87" s="471"/>
      <c r="U87" s="471"/>
      <c r="V87" s="471"/>
      <c r="W87" s="471"/>
      <c r="X87" s="471"/>
      <c r="Y87" s="471"/>
      <c r="Z87" s="471"/>
      <c r="AA87" s="471"/>
      <c r="AB87" s="471"/>
    </row>
    <row r="88">
      <c r="A88" s="470" t="s">
        <v>2957</v>
      </c>
      <c r="B88" s="471"/>
      <c r="C88" s="471"/>
      <c r="D88" s="471"/>
      <c r="E88" s="471"/>
      <c r="F88" s="289">
        <v>45787.0</v>
      </c>
      <c r="G88" s="257"/>
      <c r="H88" s="284">
        <v>50.98</v>
      </c>
      <c r="I88" s="471"/>
      <c r="J88" s="471"/>
      <c r="K88" s="471"/>
      <c r="L88" s="471"/>
      <c r="M88" s="471"/>
      <c r="N88" s="471"/>
      <c r="O88" s="471"/>
      <c r="P88" s="471"/>
      <c r="Q88" s="471"/>
      <c r="R88" s="471"/>
      <c r="S88" s="471"/>
      <c r="T88" s="471"/>
      <c r="U88" s="471"/>
      <c r="V88" s="471"/>
      <c r="W88" s="471"/>
      <c r="X88" s="471"/>
      <c r="Y88" s="471"/>
      <c r="Z88" s="471"/>
      <c r="AA88" s="471"/>
      <c r="AB88" s="471"/>
    </row>
    <row r="89">
      <c r="A89" s="470" t="s">
        <v>1123</v>
      </c>
      <c r="B89" s="470" t="s">
        <v>2958</v>
      </c>
      <c r="C89" s="471"/>
      <c r="D89" s="471"/>
      <c r="E89" s="470" t="s">
        <v>2943</v>
      </c>
      <c r="F89" s="289">
        <v>45791.0</v>
      </c>
      <c r="G89" s="257"/>
      <c r="H89" s="284">
        <v>32.98</v>
      </c>
      <c r="I89" s="470" t="s">
        <v>2959</v>
      </c>
      <c r="J89" s="471"/>
      <c r="K89" s="471"/>
      <c r="L89" s="471"/>
      <c r="M89" s="471"/>
      <c r="N89" s="471"/>
      <c r="O89" s="471"/>
      <c r="P89" s="471"/>
      <c r="Q89" s="471"/>
      <c r="R89" s="471"/>
      <c r="S89" s="471"/>
      <c r="T89" s="471"/>
      <c r="U89" s="471"/>
      <c r="V89" s="471"/>
      <c r="W89" s="471"/>
      <c r="X89" s="471"/>
      <c r="Y89" s="471"/>
      <c r="Z89" s="471"/>
      <c r="AA89" s="471"/>
      <c r="AB89" s="471"/>
    </row>
    <row r="90">
      <c r="A90" s="470" t="s">
        <v>2960</v>
      </c>
      <c r="B90" s="471"/>
      <c r="C90" s="471"/>
      <c r="D90" s="471"/>
      <c r="E90" s="470" t="s">
        <v>2961</v>
      </c>
      <c r="F90" s="289">
        <v>45793.0</v>
      </c>
      <c r="G90" s="257"/>
      <c r="H90" s="284">
        <v>70.63</v>
      </c>
      <c r="I90" s="471"/>
      <c r="J90" s="471"/>
      <c r="K90" s="471"/>
      <c r="L90" s="471"/>
      <c r="M90" s="471"/>
      <c r="N90" s="471"/>
      <c r="O90" s="471"/>
      <c r="P90" s="471"/>
      <c r="Q90" s="471"/>
      <c r="R90" s="471"/>
      <c r="S90" s="471"/>
      <c r="T90" s="471"/>
      <c r="U90" s="471"/>
      <c r="V90" s="471"/>
      <c r="W90" s="471"/>
      <c r="X90" s="471"/>
      <c r="Y90" s="471"/>
      <c r="Z90" s="471"/>
      <c r="AA90" s="471"/>
      <c r="AB90" s="471"/>
    </row>
    <row r="91">
      <c r="A91" s="470" t="s">
        <v>2962</v>
      </c>
      <c r="B91" s="470" t="s">
        <v>2963</v>
      </c>
      <c r="C91" s="471"/>
      <c r="D91" s="471"/>
      <c r="E91" s="470" t="s">
        <v>2961</v>
      </c>
      <c r="F91" s="289">
        <v>45799.0</v>
      </c>
      <c r="G91" s="284"/>
      <c r="H91" s="284">
        <v>59.03</v>
      </c>
      <c r="I91" s="470" t="s">
        <v>2964</v>
      </c>
      <c r="J91" s="471"/>
      <c r="K91" s="471"/>
      <c r="L91" s="471"/>
      <c r="M91" s="471"/>
      <c r="N91" s="471"/>
      <c r="O91" s="471"/>
      <c r="P91" s="471"/>
      <c r="Q91" s="471"/>
      <c r="R91" s="471"/>
      <c r="S91" s="471"/>
      <c r="T91" s="471"/>
      <c r="U91" s="471"/>
      <c r="V91" s="471"/>
      <c r="W91" s="471"/>
      <c r="X91" s="471"/>
      <c r="Y91" s="471"/>
      <c r="Z91" s="471"/>
      <c r="AA91" s="471"/>
      <c r="AB91" s="471"/>
    </row>
    <row r="92">
      <c r="A92" s="480" t="s">
        <v>2965</v>
      </c>
      <c r="B92" s="471"/>
      <c r="C92" s="471"/>
      <c r="D92" s="470" t="s">
        <v>2966</v>
      </c>
      <c r="E92" s="470" t="s">
        <v>2967</v>
      </c>
      <c r="F92" s="289">
        <v>45799.0</v>
      </c>
      <c r="G92" s="284">
        <v>80.05</v>
      </c>
      <c r="H92" s="284">
        <v>0.0</v>
      </c>
      <c r="I92" s="470" t="s">
        <v>2968</v>
      </c>
      <c r="J92" s="471"/>
      <c r="K92" s="471"/>
      <c r="L92" s="471"/>
      <c r="M92" s="471"/>
      <c r="N92" s="471"/>
      <c r="O92" s="471"/>
      <c r="P92" s="471"/>
      <c r="Q92" s="471"/>
      <c r="R92" s="471"/>
      <c r="S92" s="471"/>
      <c r="T92" s="471"/>
      <c r="U92" s="471"/>
      <c r="V92" s="471"/>
      <c r="W92" s="471"/>
      <c r="X92" s="471"/>
      <c r="Y92" s="471"/>
      <c r="Z92" s="471"/>
      <c r="AA92" s="471"/>
      <c r="AB92" s="471"/>
    </row>
    <row r="93">
      <c r="A93" s="480" t="s">
        <v>2969</v>
      </c>
      <c r="B93" s="471"/>
      <c r="C93" s="471"/>
      <c r="D93" s="470" t="s">
        <v>2970</v>
      </c>
      <c r="E93" s="470" t="s">
        <v>2971</v>
      </c>
      <c r="F93" s="289">
        <v>45799.0</v>
      </c>
      <c r="G93" s="284">
        <v>60.6</v>
      </c>
      <c r="H93" s="284">
        <v>12.64</v>
      </c>
      <c r="I93" s="470" t="s">
        <v>2972</v>
      </c>
      <c r="J93" s="471"/>
      <c r="K93" s="471"/>
      <c r="L93" s="471"/>
      <c r="M93" s="471"/>
      <c r="N93" s="471"/>
      <c r="O93" s="471"/>
      <c r="P93" s="471"/>
      <c r="Q93" s="471"/>
      <c r="R93" s="471"/>
      <c r="S93" s="471"/>
      <c r="T93" s="471"/>
      <c r="U93" s="471"/>
      <c r="V93" s="471"/>
      <c r="W93" s="471"/>
      <c r="X93" s="471"/>
      <c r="Y93" s="471"/>
      <c r="Z93" s="471"/>
      <c r="AA93" s="471"/>
      <c r="AB93" s="471"/>
    </row>
    <row r="94">
      <c r="A94" s="470" t="s">
        <v>2973</v>
      </c>
      <c r="B94" s="471"/>
      <c r="C94" s="471"/>
      <c r="D94" s="471"/>
      <c r="E94" s="471"/>
      <c r="F94" s="289">
        <v>45792.0</v>
      </c>
      <c r="G94" s="284">
        <v>60.69</v>
      </c>
      <c r="H94" s="257"/>
      <c r="I94" s="470" t="s">
        <v>2974</v>
      </c>
      <c r="J94" s="471"/>
      <c r="K94" s="471"/>
      <c r="L94" s="471"/>
      <c r="M94" s="471"/>
      <c r="N94" s="471"/>
      <c r="O94" s="471"/>
      <c r="P94" s="471"/>
      <c r="Q94" s="471"/>
      <c r="R94" s="471"/>
      <c r="S94" s="471"/>
      <c r="T94" s="471"/>
      <c r="U94" s="471"/>
      <c r="V94" s="471"/>
      <c r="W94" s="471"/>
      <c r="X94" s="471"/>
      <c r="Y94" s="471"/>
      <c r="Z94" s="471"/>
      <c r="AA94" s="471"/>
      <c r="AB94" s="471"/>
    </row>
    <row r="95">
      <c r="A95" s="471"/>
      <c r="B95" s="471"/>
      <c r="C95" s="471"/>
      <c r="D95" s="471"/>
      <c r="E95" s="471"/>
      <c r="F95" s="257"/>
      <c r="G95" s="257"/>
      <c r="H95" s="257"/>
      <c r="I95" s="471"/>
      <c r="J95" s="471"/>
      <c r="K95" s="471"/>
      <c r="L95" s="471"/>
      <c r="M95" s="471"/>
      <c r="N95" s="471"/>
      <c r="O95" s="471"/>
      <c r="P95" s="471"/>
      <c r="Q95" s="471"/>
      <c r="R95" s="471"/>
      <c r="S95" s="471"/>
      <c r="T95" s="471"/>
      <c r="U95" s="471"/>
      <c r="V95" s="471"/>
      <c r="W95" s="471"/>
      <c r="X95" s="471"/>
      <c r="Y95" s="471"/>
      <c r="Z95" s="471"/>
      <c r="AA95" s="471"/>
      <c r="AB95" s="471"/>
    </row>
    <row r="96">
      <c r="A96" s="471"/>
      <c r="B96" s="471"/>
      <c r="C96" s="471"/>
      <c r="D96" s="471"/>
      <c r="E96" s="471"/>
      <c r="F96" s="257"/>
      <c r="G96" s="257"/>
      <c r="H96" s="257"/>
      <c r="I96" s="471"/>
      <c r="J96" s="471"/>
      <c r="K96" s="471"/>
      <c r="L96" s="471"/>
      <c r="M96" s="471"/>
      <c r="N96" s="471"/>
      <c r="O96" s="471"/>
      <c r="P96" s="471"/>
      <c r="Q96" s="471"/>
      <c r="R96" s="471"/>
      <c r="S96" s="471"/>
      <c r="T96" s="471"/>
      <c r="U96" s="471"/>
      <c r="V96" s="471"/>
      <c r="W96" s="471"/>
      <c r="X96" s="471"/>
      <c r="Y96" s="471"/>
      <c r="Z96" s="471"/>
      <c r="AA96" s="471"/>
      <c r="AB96" s="471"/>
    </row>
    <row r="97">
      <c r="A97" s="471"/>
      <c r="B97" s="471"/>
      <c r="C97" s="471"/>
      <c r="D97" s="471"/>
      <c r="E97" s="471"/>
      <c r="F97" s="257"/>
      <c r="G97" s="257"/>
      <c r="H97" s="257"/>
      <c r="I97" s="471"/>
      <c r="J97" s="471"/>
      <c r="K97" s="471"/>
      <c r="L97" s="471"/>
      <c r="M97" s="471"/>
      <c r="N97" s="471"/>
      <c r="O97" s="471"/>
      <c r="P97" s="471"/>
      <c r="Q97" s="471"/>
      <c r="R97" s="471"/>
      <c r="S97" s="471"/>
      <c r="T97" s="471"/>
      <c r="U97" s="471"/>
      <c r="V97" s="471"/>
      <c r="W97" s="471"/>
      <c r="X97" s="471"/>
      <c r="Y97" s="471"/>
      <c r="Z97" s="471"/>
      <c r="AA97" s="471"/>
      <c r="AB97" s="471"/>
    </row>
    <row r="98">
      <c r="A98" s="471"/>
      <c r="B98" s="471"/>
      <c r="C98" s="471"/>
      <c r="D98" s="471"/>
      <c r="E98" s="471"/>
      <c r="F98" s="257"/>
      <c r="G98" s="257"/>
      <c r="H98" s="257"/>
      <c r="I98" s="471"/>
      <c r="J98" s="471"/>
      <c r="K98" s="471"/>
      <c r="L98" s="471"/>
      <c r="M98" s="471"/>
      <c r="N98" s="471"/>
      <c r="O98" s="471"/>
      <c r="P98" s="471"/>
      <c r="Q98" s="471"/>
      <c r="R98" s="471"/>
      <c r="S98" s="471"/>
      <c r="T98" s="471"/>
      <c r="U98" s="471"/>
      <c r="V98" s="471"/>
      <c r="W98" s="471"/>
      <c r="X98" s="471"/>
      <c r="Y98" s="471"/>
      <c r="Z98" s="471"/>
      <c r="AA98" s="471"/>
      <c r="AB98" s="471"/>
    </row>
    <row r="99">
      <c r="A99" s="471"/>
      <c r="B99" s="471"/>
      <c r="C99" s="471"/>
      <c r="D99" s="471"/>
      <c r="E99" s="471"/>
      <c r="F99" s="257"/>
      <c r="G99" s="257"/>
      <c r="H99" s="257"/>
      <c r="I99" s="471"/>
      <c r="J99" s="471"/>
      <c r="K99" s="471"/>
      <c r="L99" s="471"/>
      <c r="M99" s="471"/>
      <c r="N99" s="471"/>
      <c r="O99" s="471"/>
      <c r="P99" s="471"/>
      <c r="Q99" s="471"/>
      <c r="R99" s="471"/>
      <c r="S99" s="471"/>
      <c r="T99" s="471"/>
      <c r="U99" s="471"/>
      <c r="V99" s="471"/>
      <c r="W99" s="471"/>
      <c r="X99" s="471"/>
      <c r="Y99" s="471"/>
      <c r="Z99" s="471"/>
      <c r="AA99" s="471"/>
      <c r="AB99" s="471"/>
    </row>
    <row r="100">
      <c r="A100" s="471"/>
      <c r="B100" s="471"/>
      <c r="C100" s="471"/>
      <c r="D100" s="471"/>
      <c r="E100" s="471"/>
      <c r="F100" s="257"/>
      <c r="G100" s="257"/>
      <c r="H100" s="257"/>
      <c r="I100" s="471"/>
      <c r="J100" s="471"/>
      <c r="K100" s="471"/>
      <c r="L100" s="471"/>
      <c r="M100" s="471"/>
      <c r="N100" s="471"/>
      <c r="O100" s="471"/>
      <c r="P100" s="471"/>
      <c r="Q100" s="471"/>
      <c r="R100" s="471"/>
      <c r="S100" s="471"/>
      <c r="T100" s="471"/>
      <c r="U100" s="471"/>
      <c r="V100" s="471"/>
      <c r="W100" s="471"/>
      <c r="X100" s="471"/>
      <c r="Y100" s="471"/>
      <c r="Z100" s="471"/>
      <c r="AA100" s="471"/>
      <c r="AB100" s="471"/>
    </row>
    <row r="101">
      <c r="A101" s="471"/>
      <c r="B101" s="471"/>
      <c r="C101" s="471"/>
      <c r="D101" s="471"/>
      <c r="E101" s="471"/>
      <c r="F101" s="257"/>
      <c r="G101" s="257"/>
      <c r="H101" s="257"/>
      <c r="I101" s="471"/>
      <c r="J101" s="471"/>
      <c r="K101" s="471"/>
      <c r="L101" s="471"/>
      <c r="M101" s="471"/>
      <c r="N101" s="471"/>
      <c r="O101" s="471"/>
      <c r="P101" s="471"/>
      <c r="Q101" s="471"/>
      <c r="R101" s="471"/>
      <c r="S101" s="471"/>
      <c r="T101" s="471"/>
      <c r="U101" s="471"/>
      <c r="V101" s="471"/>
      <c r="W101" s="471"/>
      <c r="X101" s="471"/>
      <c r="Y101" s="471"/>
      <c r="Z101" s="471"/>
      <c r="AA101" s="471"/>
      <c r="AB101" s="471"/>
    </row>
    <row r="102">
      <c r="A102" s="471"/>
      <c r="B102" s="471"/>
      <c r="C102" s="471"/>
      <c r="D102" s="471"/>
      <c r="E102" s="471"/>
      <c r="F102" s="257"/>
      <c r="G102" s="257"/>
      <c r="H102" s="257"/>
      <c r="I102" s="471"/>
      <c r="J102" s="471"/>
      <c r="K102" s="471"/>
      <c r="L102" s="471"/>
      <c r="M102" s="471"/>
      <c r="N102" s="471"/>
      <c r="O102" s="471"/>
      <c r="P102" s="471"/>
      <c r="Q102" s="471"/>
      <c r="R102" s="471"/>
      <c r="S102" s="471"/>
      <c r="T102" s="471"/>
      <c r="U102" s="471"/>
      <c r="V102" s="471"/>
      <c r="W102" s="471"/>
      <c r="X102" s="471"/>
      <c r="Y102" s="471"/>
      <c r="Z102" s="471"/>
      <c r="AA102" s="471"/>
      <c r="AB102" s="471"/>
    </row>
    <row r="103">
      <c r="A103" s="471"/>
      <c r="B103" s="471"/>
      <c r="C103" s="471"/>
      <c r="D103" s="471"/>
      <c r="E103" s="471"/>
      <c r="F103" s="257"/>
      <c r="G103" s="257"/>
      <c r="H103" s="257"/>
      <c r="I103" s="471"/>
      <c r="J103" s="471"/>
      <c r="K103" s="471"/>
      <c r="L103" s="471"/>
      <c r="M103" s="471"/>
      <c r="N103" s="471"/>
      <c r="O103" s="471"/>
      <c r="P103" s="471"/>
      <c r="Q103" s="471"/>
      <c r="R103" s="471"/>
      <c r="S103" s="471"/>
      <c r="T103" s="471"/>
      <c r="U103" s="471"/>
      <c r="V103" s="471"/>
      <c r="W103" s="471"/>
      <c r="X103" s="471"/>
      <c r="Y103" s="471"/>
      <c r="Z103" s="471"/>
      <c r="AA103" s="471"/>
      <c r="AB103" s="471"/>
    </row>
    <row r="104">
      <c r="A104" s="471"/>
      <c r="B104" s="471"/>
      <c r="C104" s="471"/>
      <c r="D104" s="471"/>
      <c r="E104" s="471"/>
      <c r="F104" s="257"/>
      <c r="G104" s="257"/>
      <c r="H104" s="257"/>
      <c r="I104" s="471"/>
      <c r="J104" s="471"/>
      <c r="K104" s="471"/>
      <c r="L104" s="471"/>
      <c r="M104" s="471"/>
      <c r="N104" s="471"/>
      <c r="O104" s="471"/>
      <c r="P104" s="471"/>
      <c r="Q104" s="471"/>
      <c r="R104" s="471"/>
      <c r="S104" s="471"/>
      <c r="T104" s="471"/>
      <c r="U104" s="471"/>
      <c r="V104" s="471"/>
      <c r="W104" s="471"/>
      <c r="X104" s="471"/>
      <c r="Y104" s="471"/>
      <c r="Z104" s="471"/>
      <c r="AA104" s="471"/>
      <c r="AB104" s="471"/>
    </row>
    <row r="105">
      <c r="A105" s="471"/>
      <c r="B105" s="471"/>
      <c r="C105" s="471"/>
      <c r="D105" s="471"/>
      <c r="E105" s="471"/>
      <c r="F105" s="257"/>
      <c r="G105" s="257"/>
      <c r="H105" s="257"/>
      <c r="I105" s="471"/>
      <c r="J105" s="471"/>
      <c r="K105" s="471"/>
      <c r="L105" s="471"/>
      <c r="M105" s="471"/>
      <c r="N105" s="471"/>
      <c r="O105" s="471"/>
      <c r="P105" s="471"/>
      <c r="Q105" s="471"/>
      <c r="R105" s="471"/>
      <c r="S105" s="471"/>
      <c r="T105" s="471"/>
      <c r="U105" s="471"/>
      <c r="V105" s="471"/>
      <c r="W105" s="471"/>
      <c r="X105" s="471"/>
      <c r="Y105" s="471"/>
      <c r="Z105" s="471"/>
      <c r="AA105" s="471"/>
      <c r="AB105" s="471"/>
    </row>
    <row r="106">
      <c r="A106" s="471"/>
      <c r="B106" s="471"/>
      <c r="C106" s="471"/>
      <c r="D106" s="471"/>
      <c r="E106" s="471"/>
      <c r="F106" s="257"/>
      <c r="G106" s="257"/>
      <c r="H106" s="257"/>
      <c r="I106" s="471"/>
      <c r="J106" s="471"/>
      <c r="K106" s="471"/>
      <c r="L106" s="471"/>
      <c r="M106" s="471"/>
      <c r="N106" s="471"/>
      <c r="O106" s="471"/>
      <c r="P106" s="471"/>
      <c r="Q106" s="471"/>
      <c r="R106" s="471"/>
      <c r="S106" s="471"/>
      <c r="T106" s="471"/>
      <c r="U106" s="471"/>
      <c r="V106" s="471"/>
      <c r="W106" s="471"/>
      <c r="X106" s="471"/>
      <c r="Y106" s="471"/>
      <c r="Z106" s="471"/>
      <c r="AA106" s="471"/>
      <c r="AB106" s="471"/>
    </row>
    <row r="107">
      <c r="A107" s="471"/>
      <c r="B107" s="471"/>
      <c r="C107" s="471"/>
      <c r="D107" s="471"/>
      <c r="E107" s="471"/>
      <c r="F107" s="257"/>
      <c r="G107" s="257"/>
      <c r="H107" s="257"/>
      <c r="I107" s="471"/>
      <c r="J107" s="471"/>
      <c r="K107" s="471"/>
      <c r="L107" s="471"/>
      <c r="M107" s="471"/>
      <c r="N107" s="471"/>
      <c r="O107" s="471"/>
      <c r="P107" s="471"/>
      <c r="Q107" s="471"/>
      <c r="R107" s="471"/>
      <c r="S107" s="471"/>
      <c r="T107" s="471"/>
      <c r="U107" s="471"/>
      <c r="V107" s="471"/>
      <c r="W107" s="471"/>
      <c r="X107" s="471"/>
      <c r="Y107" s="471"/>
      <c r="Z107" s="471"/>
      <c r="AA107" s="471"/>
      <c r="AB107" s="471"/>
    </row>
    <row r="108">
      <c r="A108" s="471"/>
      <c r="B108" s="471"/>
      <c r="C108" s="471"/>
      <c r="D108" s="471"/>
      <c r="E108" s="471"/>
      <c r="F108" s="257"/>
      <c r="G108" s="257"/>
      <c r="H108" s="257"/>
      <c r="I108" s="471"/>
      <c r="J108" s="471"/>
      <c r="K108" s="471"/>
      <c r="L108" s="471"/>
      <c r="M108" s="471"/>
      <c r="N108" s="471"/>
      <c r="O108" s="471"/>
      <c r="P108" s="471"/>
      <c r="Q108" s="471"/>
      <c r="R108" s="471"/>
      <c r="S108" s="471"/>
      <c r="T108" s="471"/>
      <c r="U108" s="471"/>
      <c r="V108" s="471"/>
      <c r="W108" s="471"/>
      <c r="X108" s="471"/>
      <c r="Y108" s="471"/>
      <c r="Z108" s="471"/>
      <c r="AA108" s="471"/>
      <c r="AB108" s="471"/>
    </row>
    <row r="109">
      <c r="A109" s="471"/>
      <c r="B109" s="471"/>
      <c r="C109" s="471"/>
      <c r="D109" s="471"/>
      <c r="E109" s="471"/>
      <c r="F109" s="257"/>
      <c r="G109" s="257"/>
      <c r="H109" s="257"/>
      <c r="I109" s="471"/>
      <c r="J109" s="471"/>
      <c r="K109" s="471"/>
      <c r="L109" s="471"/>
      <c r="M109" s="471"/>
      <c r="N109" s="471"/>
      <c r="O109" s="471"/>
      <c r="P109" s="471"/>
      <c r="Q109" s="471"/>
      <c r="R109" s="471"/>
      <c r="S109" s="471"/>
      <c r="T109" s="471"/>
      <c r="U109" s="471"/>
      <c r="V109" s="471"/>
      <c r="W109" s="471"/>
      <c r="X109" s="471"/>
      <c r="Y109" s="471"/>
      <c r="Z109" s="471"/>
      <c r="AA109" s="471"/>
      <c r="AB109" s="471"/>
    </row>
    <row r="110">
      <c r="A110" s="471"/>
      <c r="B110" s="471"/>
      <c r="C110" s="471"/>
      <c r="D110" s="471"/>
      <c r="E110" s="471"/>
      <c r="F110" s="257"/>
      <c r="G110" s="257"/>
      <c r="H110" s="257"/>
      <c r="I110" s="471"/>
      <c r="J110" s="471"/>
      <c r="K110" s="471"/>
      <c r="L110" s="471"/>
      <c r="M110" s="471"/>
      <c r="N110" s="471"/>
      <c r="O110" s="471"/>
      <c r="P110" s="471"/>
      <c r="Q110" s="471"/>
      <c r="R110" s="471"/>
      <c r="S110" s="471"/>
      <c r="T110" s="471"/>
      <c r="U110" s="471"/>
      <c r="V110" s="471"/>
      <c r="W110" s="471"/>
      <c r="X110" s="471"/>
      <c r="Y110" s="471"/>
      <c r="Z110" s="471"/>
      <c r="AA110" s="471"/>
      <c r="AB110" s="471"/>
    </row>
    <row r="111">
      <c r="A111" s="471"/>
      <c r="B111" s="471"/>
      <c r="C111" s="471"/>
      <c r="D111" s="471"/>
      <c r="E111" s="471"/>
      <c r="F111" s="257"/>
      <c r="G111" s="257"/>
      <c r="H111" s="257"/>
      <c r="I111" s="471"/>
      <c r="J111" s="471"/>
      <c r="K111" s="471"/>
      <c r="L111" s="471"/>
      <c r="M111" s="471"/>
      <c r="N111" s="471"/>
      <c r="O111" s="471"/>
      <c r="P111" s="471"/>
      <c r="Q111" s="471"/>
      <c r="R111" s="471"/>
      <c r="S111" s="471"/>
      <c r="T111" s="471"/>
      <c r="U111" s="471"/>
      <c r="V111" s="471"/>
      <c r="W111" s="471"/>
      <c r="X111" s="471"/>
      <c r="Y111" s="471"/>
      <c r="Z111" s="471"/>
      <c r="AA111" s="471"/>
      <c r="AB111" s="471"/>
    </row>
    <row r="112">
      <c r="A112" s="471"/>
      <c r="B112" s="471"/>
      <c r="C112" s="471"/>
      <c r="D112" s="471"/>
      <c r="E112" s="471"/>
      <c r="F112" s="257"/>
      <c r="G112" s="257"/>
      <c r="H112" s="257"/>
      <c r="I112" s="471"/>
      <c r="J112" s="471"/>
      <c r="K112" s="471"/>
      <c r="L112" s="471"/>
      <c r="M112" s="471"/>
      <c r="N112" s="471"/>
      <c r="O112" s="471"/>
      <c r="P112" s="471"/>
      <c r="Q112" s="471"/>
      <c r="R112" s="471"/>
      <c r="S112" s="471"/>
      <c r="T112" s="471"/>
      <c r="U112" s="471"/>
      <c r="V112" s="471"/>
      <c r="W112" s="471"/>
      <c r="X112" s="471"/>
      <c r="Y112" s="471"/>
      <c r="Z112" s="471"/>
      <c r="AA112" s="471"/>
      <c r="AB112" s="471"/>
    </row>
    <row r="113">
      <c r="A113" s="471"/>
      <c r="B113" s="471"/>
      <c r="C113" s="471"/>
      <c r="D113" s="471"/>
      <c r="E113" s="471"/>
      <c r="F113" s="257"/>
      <c r="G113" s="257"/>
      <c r="H113" s="257"/>
      <c r="I113" s="471"/>
      <c r="J113" s="471"/>
      <c r="K113" s="471"/>
      <c r="L113" s="471"/>
      <c r="M113" s="471"/>
      <c r="N113" s="471"/>
      <c r="O113" s="471"/>
      <c r="P113" s="471"/>
      <c r="Q113" s="471"/>
      <c r="R113" s="471"/>
      <c r="S113" s="471"/>
      <c r="T113" s="471"/>
      <c r="U113" s="471"/>
      <c r="V113" s="471"/>
      <c r="W113" s="471"/>
      <c r="X113" s="471"/>
      <c r="Y113" s="471"/>
      <c r="Z113" s="471"/>
      <c r="AA113" s="471"/>
      <c r="AB113" s="471"/>
    </row>
    <row r="114">
      <c r="A114" s="471"/>
      <c r="B114" s="471"/>
      <c r="C114" s="471"/>
      <c r="D114" s="471"/>
      <c r="E114" s="471"/>
      <c r="F114" s="257"/>
      <c r="G114" s="257"/>
      <c r="H114" s="257"/>
      <c r="I114" s="471"/>
      <c r="J114" s="471"/>
      <c r="K114" s="471"/>
      <c r="L114" s="471"/>
      <c r="M114" s="471"/>
      <c r="N114" s="471"/>
      <c r="O114" s="471"/>
      <c r="P114" s="471"/>
      <c r="Q114" s="471"/>
      <c r="R114" s="471"/>
      <c r="S114" s="471"/>
      <c r="T114" s="471"/>
      <c r="U114" s="471"/>
      <c r="V114" s="471"/>
      <c r="W114" s="471"/>
      <c r="X114" s="471"/>
      <c r="Y114" s="471"/>
      <c r="Z114" s="471"/>
      <c r="AA114" s="471"/>
      <c r="AB114" s="471"/>
    </row>
    <row r="115">
      <c r="A115" s="471"/>
      <c r="B115" s="471"/>
      <c r="C115" s="471"/>
      <c r="D115" s="471"/>
      <c r="E115" s="471"/>
      <c r="F115" s="257"/>
      <c r="G115" s="257"/>
      <c r="H115" s="257"/>
      <c r="I115" s="471"/>
      <c r="J115" s="471"/>
      <c r="K115" s="471"/>
      <c r="L115" s="471"/>
      <c r="M115" s="471"/>
      <c r="N115" s="471"/>
      <c r="O115" s="471"/>
      <c r="P115" s="471"/>
      <c r="Q115" s="471"/>
      <c r="R115" s="471"/>
      <c r="S115" s="471"/>
      <c r="T115" s="471"/>
      <c r="U115" s="471"/>
      <c r="V115" s="471"/>
      <c r="W115" s="471"/>
      <c r="X115" s="471"/>
      <c r="Y115" s="471"/>
      <c r="Z115" s="471"/>
      <c r="AA115" s="471"/>
      <c r="AB115" s="471"/>
    </row>
    <row r="116">
      <c r="A116" s="471"/>
      <c r="B116" s="471"/>
      <c r="C116" s="471"/>
      <c r="D116" s="471"/>
      <c r="E116" s="471"/>
      <c r="F116" s="257"/>
      <c r="G116" s="257"/>
      <c r="H116" s="257"/>
      <c r="I116" s="471"/>
      <c r="J116" s="471"/>
      <c r="K116" s="471"/>
      <c r="L116" s="471"/>
      <c r="M116" s="471"/>
      <c r="N116" s="471"/>
      <c r="O116" s="471"/>
      <c r="P116" s="471"/>
      <c r="Q116" s="471"/>
      <c r="R116" s="471"/>
      <c r="S116" s="471"/>
      <c r="T116" s="471"/>
      <c r="U116" s="471"/>
      <c r="V116" s="471"/>
      <c r="W116" s="471"/>
      <c r="X116" s="471"/>
      <c r="Y116" s="471"/>
      <c r="Z116" s="471"/>
      <c r="AA116" s="471"/>
      <c r="AB116" s="471"/>
    </row>
    <row r="117">
      <c r="A117" s="471"/>
      <c r="B117" s="471"/>
      <c r="C117" s="471"/>
      <c r="D117" s="471"/>
      <c r="E117" s="471"/>
      <c r="F117" s="257"/>
      <c r="G117" s="257"/>
      <c r="H117" s="257"/>
      <c r="I117" s="471"/>
      <c r="J117" s="471"/>
      <c r="K117" s="471"/>
      <c r="L117" s="471"/>
      <c r="M117" s="471"/>
      <c r="N117" s="471"/>
      <c r="O117" s="471"/>
      <c r="P117" s="471"/>
      <c r="Q117" s="471"/>
      <c r="R117" s="471"/>
      <c r="S117" s="471"/>
      <c r="T117" s="471"/>
      <c r="U117" s="471"/>
      <c r="V117" s="471"/>
      <c r="W117" s="471"/>
      <c r="X117" s="471"/>
      <c r="Y117" s="471"/>
      <c r="Z117" s="471"/>
      <c r="AA117" s="471"/>
      <c r="AB117" s="471"/>
    </row>
    <row r="118">
      <c r="A118" s="471"/>
      <c r="B118" s="471"/>
      <c r="C118" s="471"/>
      <c r="D118" s="471"/>
      <c r="E118" s="471"/>
      <c r="F118" s="257"/>
      <c r="G118" s="257"/>
      <c r="H118" s="257"/>
      <c r="I118" s="471"/>
      <c r="J118" s="471"/>
      <c r="K118" s="471"/>
      <c r="L118" s="471"/>
      <c r="M118" s="471"/>
      <c r="N118" s="471"/>
      <c r="O118" s="471"/>
      <c r="P118" s="471"/>
      <c r="Q118" s="471"/>
      <c r="R118" s="471"/>
      <c r="S118" s="471"/>
      <c r="T118" s="471"/>
      <c r="U118" s="471"/>
      <c r="V118" s="471"/>
      <c r="W118" s="471"/>
      <c r="X118" s="471"/>
      <c r="Y118" s="471"/>
      <c r="Z118" s="471"/>
      <c r="AA118" s="471"/>
      <c r="AB118" s="471"/>
    </row>
    <row r="119">
      <c r="A119" s="471"/>
      <c r="B119" s="471"/>
      <c r="C119" s="471"/>
      <c r="D119" s="471"/>
      <c r="E119" s="471"/>
      <c r="F119" s="257"/>
      <c r="G119" s="257"/>
      <c r="H119" s="257"/>
      <c r="I119" s="471"/>
      <c r="J119" s="471"/>
      <c r="K119" s="471"/>
      <c r="L119" s="471"/>
      <c r="M119" s="471"/>
      <c r="N119" s="471"/>
      <c r="O119" s="471"/>
      <c r="P119" s="471"/>
      <c r="Q119" s="471"/>
      <c r="R119" s="471"/>
      <c r="S119" s="471"/>
      <c r="T119" s="471"/>
      <c r="U119" s="471"/>
      <c r="V119" s="471"/>
      <c r="W119" s="471"/>
      <c r="X119" s="471"/>
      <c r="Y119" s="471"/>
      <c r="Z119" s="471"/>
      <c r="AA119" s="471"/>
      <c r="AB119" s="471"/>
    </row>
    <row r="120">
      <c r="A120" s="471"/>
      <c r="B120" s="471"/>
      <c r="C120" s="471"/>
      <c r="D120" s="471"/>
      <c r="E120" s="471"/>
      <c r="F120" s="257"/>
      <c r="G120" s="257"/>
      <c r="H120" s="257"/>
      <c r="I120" s="471"/>
      <c r="J120" s="471"/>
      <c r="K120" s="471"/>
      <c r="L120" s="471"/>
      <c r="M120" s="471"/>
      <c r="N120" s="471"/>
      <c r="O120" s="471"/>
      <c r="P120" s="471"/>
      <c r="Q120" s="471"/>
      <c r="R120" s="471"/>
      <c r="S120" s="471"/>
      <c r="T120" s="471"/>
      <c r="U120" s="471"/>
      <c r="V120" s="471"/>
      <c r="W120" s="471"/>
      <c r="X120" s="471"/>
      <c r="Y120" s="471"/>
      <c r="Z120" s="471"/>
      <c r="AA120" s="471"/>
      <c r="AB120" s="471"/>
    </row>
    <row r="121">
      <c r="A121" s="471"/>
      <c r="B121" s="471"/>
      <c r="C121" s="471"/>
      <c r="D121" s="471"/>
      <c r="E121" s="471"/>
      <c r="F121" s="257"/>
      <c r="G121" s="257"/>
      <c r="H121" s="257"/>
      <c r="I121" s="471"/>
      <c r="J121" s="471"/>
      <c r="K121" s="471"/>
      <c r="L121" s="471"/>
      <c r="M121" s="471"/>
      <c r="N121" s="471"/>
      <c r="O121" s="471"/>
      <c r="P121" s="471"/>
      <c r="Q121" s="471"/>
      <c r="R121" s="471"/>
      <c r="S121" s="471"/>
      <c r="T121" s="471"/>
      <c r="U121" s="471"/>
      <c r="V121" s="471"/>
      <c r="W121" s="471"/>
      <c r="X121" s="471"/>
      <c r="Y121" s="471"/>
      <c r="Z121" s="471"/>
      <c r="AA121" s="471"/>
      <c r="AB121" s="471"/>
    </row>
    <row r="122">
      <c r="A122" s="471"/>
      <c r="B122" s="471"/>
      <c r="C122" s="471"/>
      <c r="D122" s="471"/>
      <c r="E122" s="471"/>
      <c r="F122" s="257"/>
      <c r="G122" s="257"/>
      <c r="H122" s="257"/>
      <c r="I122" s="471"/>
      <c r="J122" s="471"/>
      <c r="K122" s="471"/>
      <c r="L122" s="471"/>
      <c r="M122" s="471"/>
      <c r="N122" s="471"/>
      <c r="O122" s="471"/>
      <c r="P122" s="471"/>
      <c r="Q122" s="471"/>
      <c r="R122" s="471"/>
      <c r="S122" s="471"/>
      <c r="T122" s="471"/>
      <c r="U122" s="471"/>
      <c r="V122" s="471"/>
      <c r="W122" s="471"/>
      <c r="X122" s="471"/>
      <c r="Y122" s="471"/>
      <c r="Z122" s="471"/>
      <c r="AA122" s="471"/>
      <c r="AB122" s="471"/>
    </row>
    <row r="123">
      <c r="A123" s="471"/>
      <c r="B123" s="471"/>
      <c r="C123" s="471"/>
      <c r="D123" s="471"/>
      <c r="E123" s="471"/>
      <c r="F123" s="257"/>
      <c r="G123" s="257"/>
      <c r="H123" s="257"/>
      <c r="I123" s="471"/>
      <c r="J123" s="471"/>
      <c r="K123" s="471"/>
      <c r="L123" s="471"/>
      <c r="M123" s="471"/>
      <c r="N123" s="471"/>
      <c r="O123" s="471"/>
      <c r="P123" s="471"/>
      <c r="Q123" s="471"/>
      <c r="R123" s="471"/>
      <c r="S123" s="471"/>
      <c r="T123" s="471"/>
      <c r="U123" s="471"/>
      <c r="V123" s="471"/>
      <c r="W123" s="471"/>
      <c r="X123" s="471"/>
      <c r="Y123" s="471"/>
      <c r="Z123" s="471"/>
      <c r="AA123" s="471"/>
      <c r="AB123" s="471"/>
    </row>
    <row r="124">
      <c r="A124" s="471"/>
      <c r="B124" s="471"/>
      <c r="C124" s="471"/>
      <c r="D124" s="471"/>
      <c r="E124" s="471"/>
      <c r="F124" s="257"/>
      <c r="G124" s="257"/>
      <c r="H124" s="257"/>
      <c r="I124" s="471"/>
      <c r="J124" s="471"/>
      <c r="K124" s="471"/>
      <c r="L124" s="471"/>
      <c r="M124" s="471"/>
      <c r="N124" s="471"/>
      <c r="O124" s="471"/>
      <c r="P124" s="471"/>
      <c r="Q124" s="471"/>
      <c r="R124" s="471"/>
      <c r="S124" s="471"/>
      <c r="T124" s="471"/>
      <c r="U124" s="471"/>
      <c r="V124" s="471"/>
      <c r="W124" s="471"/>
      <c r="X124" s="471"/>
      <c r="Y124" s="471"/>
      <c r="Z124" s="471"/>
      <c r="AA124" s="471"/>
      <c r="AB124" s="471"/>
    </row>
    <row r="125">
      <c r="A125" s="471"/>
      <c r="B125" s="471"/>
      <c r="C125" s="471"/>
      <c r="D125" s="471"/>
      <c r="E125" s="471"/>
      <c r="F125" s="257"/>
      <c r="G125" s="257"/>
      <c r="H125" s="257"/>
      <c r="I125" s="471"/>
      <c r="J125" s="471"/>
      <c r="K125" s="471"/>
      <c r="L125" s="471"/>
      <c r="M125" s="471"/>
      <c r="N125" s="471"/>
      <c r="O125" s="471"/>
      <c r="P125" s="471"/>
      <c r="Q125" s="471"/>
      <c r="R125" s="471"/>
      <c r="S125" s="471"/>
      <c r="T125" s="471"/>
      <c r="U125" s="471"/>
      <c r="V125" s="471"/>
      <c r="W125" s="471"/>
      <c r="X125" s="471"/>
      <c r="Y125" s="471"/>
      <c r="Z125" s="471"/>
      <c r="AA125" s="471"/>
      <c r="AB125" s="471"/>
    </row>
    <row r="126">
      <c r="A126" s="471"/>
      <c r="B126" s="471"/>
      <c r="C126" s="471"/>
      <c r="D126" s="471"/>
      <c r="E126" s="471"/>
      <c r="F126" s="257"/>
      <c r="G126" s="257"/>
      <c r="H126" s="257"/>
      <c r="I126" s="471"/>
      <c r="J126" s="471"/>
      <c r="K126" s="471"/>
      <c r="L126" s="471"/>
      <c r="M126" s="471"/>
      <c r="N126" s="471"/>
      <c r="O126" s="471"/>
      <c r="P126" s="471"/>
      <c r="Q126" s="471"/>
      <c r="R126" s="471"/>
      <c r="S126" s="471"/>
      <c r="T126" s="471"/>
      <c r="U126" s="471"/>
      <c r="V126" s="471"/>
      <c r="W126" s="471"/>
      <c r="X126" s="471"/>
      <c r="Y126" s="471"/>
      <c r="Z126" s="471"/>
      <c r="AA126" s="471"/>
      <c r="AB126" s="471"/>
    </row>
    <row r="127">
      <c r="A127" s="471"/>
      <c r="B127" s="471"/>
      <c r="C127" s="471"/>
      <c r="D127" s="471"/>
      <c r="E127" s="471"/>
      <c r="F127" s="257"/>
      <c r="G127" s="257"/>
      <c r="H127" s="257"/>
      <c r="I127" s="471"/>
      <c r="J127" s="471"/>
      <c r="K127" s="471"/>
      <c r="L127" s="471"/>
      <c r="M127" s="471"/>
      <c r="N127" s="471"/>
      <c r="O127" s="471"/>
      <c r="P127" s="471"/>
      <c r="Q127" s="471"/>
      <c r="R127" s="471"/>
      <c r="S127" s="471"/>
      <c r="T127" s="471"/>
      <c r="U127" s="471"/>
      <c r="V127" s="471"/>
      <c r="W127" s="471"/>
      <c r="X127" s="471"/>
      <c r="Y127" s="471"/>
      <c r="Z127" s="471"/>
      <c r="AA127" s="471"/>
      <c r="AB127" s="471"/>
    </row>
    <row r="128">
      <c r="A128" s="471"/>
      <c r="B128" s="471"/>
      <c r="C128" s="471"/>
      <c r="D128" s="471"/>
      <c r="E128" s="471"/>
      <c r="F128" s="257"/>
      <c r="G128" s="257"/>
      <c r="H128" s="257"/>
      <c r="I128" s="471"/>
      <c r="J128" s="471"/>
      <c r="K128" s="471"/>
      <c r="L128" s="471"/>
      <c r="M128" s="471"/>
      <c r="N128" s="471"/>
      <c r="O128" s="471"/>
      <c r="P128" s="471"/>
      <c r="Q128" s="471"/>
      <c r="R128" s="471"/>
      <c r="S128" s="471"/>
      <c r="T128" s="471"/>
      <c r="U128" s="471"/>
      <c r="V128" s="471"/>
      <c r="W128" s="471"/>
      <c r="X128" s="471"/>
      <c r="Y128" s="471"/>
      <c r="Z128" s="471"/>
      <c r="AA128" s="471"/>
      <c r="AB128" s="471"/>
    </row>
    <row r="129">
      <c r="A129" s="471"/>
      <c r="B129" s="471"/>
      <c r="C129" s="471"/>
      <c r="D129" s="471"/>
      <c r="E129" s="471"/>
      <c r="F129" s="257"/>
      <c r="G129" s="257"/>
      <c r="H129" s="257"/>
      <c r="I129" s="471"/>
      <c r="J129" s="471"/>
      <c r="K129" s="471"/>
      <c r="L129" s="471"/>
      <c r="M129" s="471"/>
      <c r="N129" s="471"/>
      <c r="O129" s="471"/>
      <c r="P129" s="471"/>
      <c r="Q129" s="471"/>
      <c r="R129" s="471"/>
      <c r="S129" s="471"/>
      <c r="T129" s="471"/>
      <c r="U129" s="471"/>
      <c r="V129" s="471"/>
      <c r="W129" s="471"/>
      <c r="X129" s="471"/>
      <c r="Y129" s="471"/>
      <c r="Z129" s="471"/>
      <c r="AA129" s="471"/>
      <c r="AB129" s="471"/>
    </row>
    <row r="130">
      <c r="A130" s="471"/>
      <c r="B130" s="471"/>
      <c r="C130" s="471"/>
      <c r="D130" s="471"/>
      <c r="E130" s="471"/>
      <c r="F130" s="257"/>
      <c r="G130" s="257"/>
      <c r="H130" s="257"/>
      <c r="I130" s="471"/>
      <c r="J130" s="471"/>
      <c r="K130" s="471"/>
      <c r="L130" s="471"/>
      <c r="M130" s="471"/>
      <c r="N130" s="471"/>
      <c r="O130" s="471"/>
      <c r="P130" s="471"/>
      <c r="Q130" s="471"/>
      <c r="R130" s="471"/>
      <c r="S130" s="471"/>
      <c r="T130" s="471"/>
      <c r="U130" s="471"/>
      <c r="V130" s="471"/>
      <c r="W130" s="471"/>
      <c r="X130" s="471"/>
      <c r="Y130" s="471"/>
      <c r="Z130" s="471"/>
      <c r="AA130" s="471"/>
      <c r="AB130" s="471"/>
    </row>
    <row r="131">
      <c r="A131" s="471"/>
      <c r="B131" s="471"/>
      <c r="C131" s="471"/>
      <c r="D131" s="471"/>
      <c r="E131" s="471"/>
      <c r="F131" s="257"/>
      <c r="G131" s="257"/>
      <c r="H131" s="257"/>
      <c r="I131" s="471"/>
      <c r="J131" s="471"/>
      <c r="K131" s="471"/>
      <c r="L131" s="471"/>
      <c r="M131" s="471"/>
      <c r="N131" s="471"/>
      <c r="O131" s="471"/>
      <c r="P131" s="471"/>
      <c r="Q131" s="471"/>
      <c r="R131" s="471"/>
      <c r="S131" s="471"/>
      <c r="T131" s="471"/>
      <c r="U131" s="471"/>
      <c r="V131" s="471"/>
      <c r="W131" s="471"/>
      <c r="X131" s="471"/>
      <c r="Y131" s="471"/>
      <c r="Z131" s="471"/>
      <c r="AA131" s="471"/>
      <c r="AB131" s="471"/>
    </row>
    <row r="132">
      <c r="A132" s="471"/>
      <c r="B132" s="471"/>
      <c r="C132" s="471"/>
      <c r="D132" s="471"/>
      <c r="E132" s="471"/>
      <c r="F132" s="257"/>
      <c r="G132" s="257"/>
      <c r="H132" s="257"/>
      <c r="I132" s="471"/>
      <c r="J132" s="471"/>
      <c r="K132" s="471"/>
      <c r="L132" s="471"/>
      <c r="M132" s="471"/>
      <c r="N132" s="471"/>
      <c r="O132" s="471"/>
      <c r="P132" s="471"/>
      <c r="Q132" s="471"/>
      <c r="R132" s="471"/>
      <c r="S132" s="471"/>
      <c r="T132" s="471"/>
      <c r="U132" s="471"/>
      <c r="V132" s="471"/>
      <c r="W132" s="471"/>
      <c r="X132" s="471"/>
      <c r="Y132" s="471"/>
      <c r="Z132" s="471"/>
      <c r="AA132" s="471"/>
      <c r="AB132" s="471"/>
    </row>
    <row r="133">
      <c r="A133" s="471"/>
      <c r="B133" s="471"/>
      <c r="C133" s="471"/>
      <c r="D133" s="471"/>
      <c r="E133" s="471"/>
      <c r="F133" s="257"/>
      <c r="G133" s="257"/>
      <c r="H133" s="257"/>
      <c r="I133" s="471"/>
      <c r="J133" s="471"/>
      <c r="K133" s="471"/>
      <c r="L133" s="471"/>
      <c r="M133" s="471"/>
      <c r="N133" s="471"/>
      <c r="O133" s="471"/>
      <c r="P133" s="471"/>
      <c r="Q133" s="471"/>
      <c r="R133" s="471"/>
      <c r="S133" s="471"/>
      <c r="T133" s="471"/>
      <c r="U133" s="471"/>
      <c r="V133" s="471"/>
      <c r="W133" s="471"/>
      <c r="X133" s="471"/>
      <c r="Y133" s="471"/>
      <c r="Z133" s="471"/>
      <c r="AA133" s="471"/>
      <c r="AB133" s="471"/>
    </row>
    <row r="134">
      <c r="A134" s="471"/>
      <c r="B134" s="471"/>
      <c r="C134" s="471"/>
      <c r="D134" s="471"/>
      <c r="E134" s="471"/>
      <c r="F134" s="257"/>
      <c r="G134" s="257"/>
      <c r="H134" s="257"/>
      <c r="I134" s="471"/>
      <c r="J134" s="471"/>
      <c r="K134" s="471"/>
      <c r="L134" s="471"/>
      <c r="M134" s="471"/>
      <c r="N134" s="471"/>
      <c r="O134" s="471"/>
      <c r="P134" s="471"/>
      <c r="Q134" s="471"/>
      <c r="R134" s="471"/>
      <c r="S134" s="471"/>
      <c r="T134" s="471"/>
      <c r="U134" s="471"/>
      <c r="V134" s="471"/>
      <c r="W134" s="471"/>
      <c r="X134" s="471"/>
      <c r="Y134" s="471"/>
      <c r="Z134" s="471"/>
      <c r="AA134" s="471"/>
      <c r="AB134" s="471"/>
    </row>
    <row r="135">
      <c r="A135" s="471"/>
      <c r="B135" s="471"/>
      <c r="C135" s="471"/>
      <c r="D135" s="471"/>
      <c r="E135" s="471"/>
      <c r="F135" s="257"/>
      <c r="G135" s="257"/>
      <c r="H135" s="257"/>
      <c r="I135" s="471"/>
      <c r="J135" s="471"/>
      <c r="K135" s="471"/>
      <c r="L135" s="471"/>
      <c r="M135" s="471"/>
      <c r="N135" s="471"/>
      <c r="O135" s="471"/>
      <c r="P135" s="471"/>
      <c r="Q135" s="471"/>
      <c r="R135" s="471"/>
      <c r="S135" s="471"/>
      <c r="T135" s="471"/>
      <c r="U135" s="471"/>
      <c r="V135" s="471"/>
      <c r="W135" s="471"/>
      <c r="X135" s="471"/>
      <c r="Y135" s="471"/>
      <c r="Z135" s="471"/>
      <c r="AA135" s="471"/>
      <c r="AB135" s="471"/>
    </row>
    <row r="136">
      <c r="A136" s="471"/>
      <c r="B136" s="471"/>
      <c r="C136" s="471"/>
      <c r="D136" s="471"/>
      <c r="E136" s="471"/>
      <c r="F136" s="257"/>
      <c r="G136" s="257"/>
      <c r="H136" s="257"/>
      <c r="I136" s="471"/>
      <c r="J136" s="471"/>
      <c r="K136" s="471"/>
      <c r="L136" s="471"/>
      <c r="M136" s="471"/>
      <c r="N136" s="471"/>
      <c r="O136" s="471"/>
      <c r="P136" s="471"/>
      <c r="Q136" s="471"/>
      <c r="R136" s="471"/>
      <c r="S136" s="471"/>
      <c r="T136" s="471"/>
      <c r="U136" s="471"/>
      <c r="V136" s="471"/>
      <c r="W136" s="471"/>
      <c r="X136" s="471"/>
      <c r="Y136" s="471"/>
      <c r="Z136" s="471"/>
      <c r="AA136" s="471"/>
      <c r="AB136" s="471"/>
    </row>
    <row r="137">
      <c r="A137" s="471"/>
      <c r="B137" s="471"/>
      <c r="C137" s="471"/>
      <c r="D137" s="471"/>
      <c r="E137" s="471"/>
      <c r="F137" s="257"/>
      <c r="G137" s="257"/>
      <c r="H137" s="257"/>
      <c r="I137" s="471"/>
      <c r="J137" s="471"/>
      <c r="K137" s="471"/>
      <c r="L137" s="471"/>
      <c r="M137" s="471"/>
      <c r="N137" s="471"/>
      <c r="O137" s="471"/>
      <c r="P137" s="471"/>
      <c r="Q137" s="471"/>
      <c r="R137" s="471"/>
      <c r="S137" s="471"/>
      <c r="T137" s="471"/>
      <c r="U137" s="471"/>
      <c r="V137" s="471"/>
      <c r="W137" s="471"/>
      <c r="X137" s="471"/>
      <c r="Y137" s="471"/>
      <c r="Z137" s="471"/>
      <c r="AA137" s="471"/>
      <c r="AB137" s="471"/>
    </row>
    <row r="138">
      <c r="A138" s="471"/>
      <c r="B138" s="471"/>
      <c r="C138" s="471"/>
      <c r="D138" s="471"/>
      <c r="E138" s="471"/>
      <c r="F138" s="257"/>
      <c r="G138" s="257"/>
      <c r="H138" s="257"/>
      <c r="I138" s="471"/>
      <c r="J138" s="471"/>
      <c r="K138" s="471"/>
      <c r="L138" s="471"/>
      <c r="M138" s="471"/>
      <c r="N138" s="471"/>
      <c r="O138" s="471"/>
      <c r="P138" s="471"/>
      <c r="Q138" s="471"/>
      <c r="R138" s="471"/>
      <c r="S138" s="471"/>
      <c r="T138" s="471"/>
      <c r="U138" s="471"/>
      <c r="V138" s="471"/>
      <c r="W138" s="471"/>
      <c r="X138" s="471"/>
      <c r="Y138" s="471"/>
      <c r="Z138" s="471"/>
      <c r="AA138" s="471"/>
      <c r="AB138" s="471"/>
    </row>
    <row r="139">
      <c r="A139" s="471"/>
      <c r="B139" s="471"/>
      <c r="C139" s="471"/>
      <c r="D139" s="471"/>
      <c r="E139" s="471"/>
      <c r="F139" s="257"/>
      <c r="G139" s="257"/>
      <c r="H139" s="257"/>
      <c r="I139" s="471"/>
      <c r="J139" s="471"/>
      <c r="K139" s="471"/>
      <c r="L139" s="471"/>
      <c r="M139" s="471"/>
      <c r="N139" s="471"/>
      <c r="O139" s="471"/>
      <c r="P139" s="471"/>
      <c r="Q139" s="471"/>
      <c r="R139" s="471"/>
      <c r="S139" s="471"/>
      <c r="T139" s="471"/>
      <c r="U139" s="471"/>
      <c r="V139" s="471"/>
      <c r="W139" s="471"/>
      <c r="X139" s="471"/>
      <c r="Y139" s="471"/>
      <c r="Z139" s="471"/>
      <c r="AA139" s="471"/>
      <c r="AB139" s="471"/>
    </row>
    <row r="140">
      <c r="A140" s="471"/>
      <c r="B140" s="471"/>
      <c r="C140" s="471"/>
      <c r="D140" s="471"/>
      <c r="E140" s="471"/>
      <c r="F140" s="257"/>
      <c r="G140" s="257"/>
      <c r="H140" s="257"/>
      <c r="I140" s="471"/>
      <c r="J140" s="471"/>
      <c r="K140" s="471"/>
      <c r="L140" s="471"/>
      <c r="M140" s="471"/>
      <c r="N140" s="471"/>
      <c r="O140" s="471"/>
      <c r="P140" s="471"/>
      <c r="Q140" s="471"/>
      <c r="R140" s="471"/>
      <c r="S140" s="471"/>
      <c r="T140" s="471"/>
      <c r="U140" s="471"/>
      <c r="V140" s="471"/>
      <c r="W140" s="471"/>
      <c r="X140" s="471"/>
      <c r="Y140" s="471"/>
      <c r="Z140" s="471"/>
      <c r="AA140" s="471"/>
      <c r="AB140" s="471"/>
    </row>
    <row r="141">
      <c r="A141" s="471"/>
      <c r="B141" s="471"/>
      <c r="C141" s="471"/>
      <c r="D141" s="471"/>
      <c r="E141" s="471"/>
      <c r="F141" s="257"/>
      <c r="G141" s="257"/>
      <c r="H141" s="257"/>
      <c r="I141" s="471"/>
      <c r="J141" s="471"/>
      <c r="K141" s="471"/>
      <c r="L141" s="471"/>
      <c r="M141" s="471"/>
      <c r="N141" s="471"/>
      <c r="O141" s="471"/>
      <c r="P141" s="471"/>
      <c r="Q141" s="471"/>
      <c r="R141" s="471"/>
      <c r="S141" s="471"/>
      <c r="T141" s="471"/>
      <c r="U141" s="471"/>
      <c r="V141" s="471"/>
      <c r="W141" s="471"/>
      <c r="X141" s="471"/>
      <c r="Y141" s="471"/>
      <c r="Z141" s="471"/>
      <c r="AA141" s="471"/>
      <c r="AB141" s="471"/>
    </row>
    <row r="142">
      <c r="A142" s="471"/>
      <c r="B142" s="471"/>
      <c r="C142" s="471"/>
      <c r="D142" s="471"/>
      <c r="E142" s="471"/>
      <c r="F142" s="257"/>
      <c r="G142" s="257"/>
      <c r="H142" s="257"/>
      <c r="I142" s="471"/>
      <c r="J142" s="471"/>
      <c r="K142" s="471"/>
      <c r="L142" s="471"/>
      <c r="M142" s="471"/>
      <c r="N142" s="471"/>
      <c r="O142" s="471"/>
      <c r="P142" s="471"/>
      <c r="Q142" s="471"/>
      <c r="R142" s="471"/>
      <c r="S142" s="471"/>
      <c r="T142" s="471"/>
      <c r="U142" s="471"/>
      <c r="V142" s="471"/>
      <c r="W142" s="471"/>
      <c r="X142" s="471"/>
      <c r="Y142" s="471"/>
      <c r="Z142" s="471"/>
      <c r="AA142" s="471"/>
      <c r="AB142" s="471"/>
    </row>
    <row r="143">
      <c r="A143" s="471"/>
      <c r="B143" s="471"/>
      <c r="C143" s="471"/>
      <c r="D143" s="471"/>
      <c r="E143" s="471"/>
      <c r="F143" s="257"/>
      <c r="G143" s="257"/>
      <c r="H143" s="257"/>
      <c r="I143" s="471"/>
      <c r="J143" s="471"/>
      <c r="K143" s="471"/>
      <c r="L143" s="471"/>
      <c r="M143" s="471"/>
      <c r="N143" s="471"/>
      <c r="O143" s="471"/>
      <c r="P143" s="471"/>
      <c r="Q143" s="471"/>
      <c r="R143" s="471"/>
      <c r="S143" s="471"/>
      <c r="T143" s="471"/>
      <c r="U143" s="471"/>
      <c r="V143" s="471"/>
      <c r="W143" s="471"/>
      <c r="X143" s="471"/>
      <c r="Y143" s="471"/>
      <c r="Z143" s="471"/>
      <c r="AA143" s="471"/>
      <c r="AB143" s="471"/>
    </row>
    <row r="144">
      <c r="A144" s="471"/>
      <c r="B144" s="471"/>
      <c r="C144" s="471"/>
      <c r="D144" s="471"/>
      <c r="E144" s="471"/>
      <c r="F144" s="257"/>
      <c r="G144" s="257"/>
      <c r="H144" s="257"/>
      <c r="I144" s="471"/>
      <c r="J144" s="471"/>
      <c r="K144" s="471"/>
      <c r="L144" s="471"/>
      <c r="M144" s="471"/>
      <c r="N144" s="471"/>
      <c r="O144" s="471"/>
      <c r="P144" s="471"/>
      <c r="Q144" s="471"/>
      <c r="R144" s="471"/>
      <c r="S144" s="471"/>
      <c r="T144" s="471"/>
      <c r="U144" s="471"/>
      <c r="V144" s="471"/>
      <c r="W144" s="471"/>
      <c r="X144" s="471"/>
      <c r="Y144" s="471"/>
      <c r="Z144" s="471"/>
      <c r="AA144" s="471"/>
      <c r="AB144" s="471"/>
    </row>
    <row r="145">
      <c r="A145" s="471"/>
      <c r="B145" s="471"/>
      <c r="C145" s="471"/>
      <c r="D145" s="471"/>
      <c r="E145" s="471"/>
      <c r="F145" s="257"/>
      <c r="G145" s="257"/>
      <c r="H145" s="257"/>
      <c r="I145" s="471"/>
      <c r="J145" s="471"/>
      <c r="K145" s="471"/>
      <c r="L145" s="471"/>
      <c r="M145" s="471"/>
      <c r="N145" s="471"/>
      <c r="O145" s="471"/>
      <c r="P145" s="471"/>
      <c r="Q145" s="471"/>
      <c r="R145" s="471"/>
      <c r="S145" s="471"/>
      <c r="T145" s="471"/>
      <c r="U145" s="471"/>
      <c r="V145" s="471"/>
      <c r="W145" s="471"/>
      <c r="X145" s="471"/>
      <c r="Y145" s="471"/>
      <c r="Z145" s="471"/>
      <c r="AA145" s="471"/>
      <c r="AB145" s="471"/>
    </row>
    <row r="146">
      <c r="A146" s="471"/>
      <c r="B146" s="471"/>
      <c r="C146" s="471"/>
      <c r="D146" s="471"/>
      <c r="E146" s="471"/>
      <c r="F146" s="257"/>
      <c r="G146" s="257"/>
      <c r="H146" s="257"/>
      <c r="I146" s="471"/>
      <c r="J146" s="471"/>
      <c r="K146" s="471"/>
      <c r="L146" s="471"/>
      <c r="M146" s="471"/>
      <c r="N146" s="471"/>
      <c r="O146" s="471"/>
      <c r="P146" s="471"/>
      <c r="Q146" s="471"/>
      <c r="R146" s="471"/>
      <c r="S146" s="471"/>
      <c r="T146" s="471"/>
      <c r="U146" s="471"/>
      <c r="V146" s="471"/>
      <c r="W146" s="471"/>
      <c r="X146" s="471"/>
      <c r="Y146" s="471"/>
      <c r="Z146" s="471"/>
      <c r="AA146" s="471"/>
      <c r="AB146" s="471"/>
    </row>
    <row r="147">
      <c r="A147" s="471"/>
      <c r="B147" s="471"/>
      <c r="C147" s="471"/>
      <c r="D147" s="471"/>
      <c r="E147" s="471"/>
      <c r="F147" s="257"/>
      <c r="G147" s="257"/>
      <c r="H147" s="257"/>
      <c r="I147" s="471"/>
      <c r="J147" s="471"/>
      <c r="K147" s="471"/>
      <c r="L147" s="471"/>
      <c r="M147" s="471"/>
      <c r="N147" s="471"/>
      <c r="O147" s="471"/>
      <c r="P147" s="471"/>
      <c r="Q147" s="471"/>
      <c r="R147" s="471"/>
      <c r="S147" s="471"/>
      <c r="T147" s="471"/>
      <c r="U147" s="471"/>
      <c r="V147" s="471"/>
      <c r="W147" s="471"/>
      <c r="X147" s="471"/>
      <c r="Y147" s="471"/>
      <c r="Z147" s="471"/>
      <c r="AA147" s="471"/>
      <c r="AB147" s="471"/>
    </row>
    <row r="148">
      <c r="A148" s="471"/>
      <c r="B148" s="471"/>
      <c r="C148" s="471"/>
      <c r="D148" s="471"/>
      <c r="E148" s="471"/>
      <c r="F148" s="257"/>
      <c r="G148" s="257"/>
      <c r="H148" s="257"/>
      <c r="I148" s="471"/>
      <c r="J148" s="471"/>
      <c r="K148" s="471"/>
      <c r="L148" s="471"/>
      <c r="M148" s="471"/>
      <c r="N148" s="471"/>
      <c r="O148" s="471"/>
      <c r="P148" s="471"/>
      <c r="Q148" s="471"/>
      <c r="R148" s="471"/>
      <c r="S148" s="471"/>
      <c r="T148" s="471"/>
      <c r="U148" s="471"/>
      <c r="V148" s="471"/>
      <c r="W148" s="471"/>
      <c r="X148" s="471"/>
      <c r="Y148" s="471"/>
      <c r="Z148" s="471"/>
      <c r="AA148" s="471"/>
      <c r="AB148" s="471"/>
    </row>
    <row r="149">
      <c r="A149" s="471"/>
      <c r="B149" s="471"/>
      <c r="C149" s="471"/>
      <c r="D149" s="471"/>
      <c r="E149" s="471"/>
      <c r="F149" s="257"/>
      <c r="G149" s="257"/>
      <c r="H149" s="257"/>
      <c r="I149" s="471"/>
      <c r="J149" s="471"/>
      <c r="K149" s="471"/>
      <c r="L149" s="471"/>
      <c r="M149" s="471"/>
      <c r="N149" s="471"/>
      <c r="O149" s="471"/>
      <c r="P149" s="471"/>
      <c r="Q149" s="471"/>
      <c r="R149" s="471"/>
      <c r="S149" s="471"/>
      <c r="T149" s="471"/>
      <c r="U149" s="471"/>
      <c r="V149" s="471"/>
      <c r="W149" s="471"/>
      <c r="X149" s="471"/>
      <c r="Y149" s="471"/>
      <c r="Z149" s="471"/>
      <c r="AA149" s="471"/>
      <c r="AB149" s="471"/>
    </row>
    <row r="150">
      <c r="A150" s="471"/>
      <c r="B150" s="471"/>
      <c r="C150" s="471"/>
      <c r="D150" s="471"/>
      <c r="E150" s="471"/>
      <c r="F150" s="257"/>
      <c r="G150" s="257"/>
      <c r="H150" s="257"/>
      <c r="I150" s="471"/>
      <c r="J150" s="471"/>
      <c r="K150" s="471"/>
      <c r="L150" s="471"/>
      <c r="M150" s="471"/>
      <c r="N150" s="471"/>
      <c r="O150" s="471"/>
      <c r="P150" s="471"/>
      <c r="Q150" s="471"/>
      <c r="R150" s="471"/>
      <c r="S150" s="471"/>
      <c r="T150" s="471"/>
      <c r="U150" s="471"/>
      <c r="V150" s="471"/>
      <c r="W150" s="471"/>
      <c r="X150" s="471"/>
      <c r="Y150" s="471"/>
      <c r="Z150" s="471"/>
      <c r="AA150" s="471"/>
      <c r="AB150" s="471"/>
    </row>
    <row r="151">
      <c r="A151" s="471"/>
      <c r="B151" s="471"/>
      <c r="C151" s="471"/>
      <c r="D151" s="471"/>
      <c r="E151" s="471"/>
      <c r="F151" s="257"/>
      <c r="G151" s="257"/>
      <c r="H151" s="257"/>
      <c r="I151" s="471"/>
      <c r="J151" s="471"/>
      <c r="K151" s="471"/>
      <c r="L151" s="471"/>
      <c r="M151" s="471"/>
      <c r="N151" s="471"/>
      <c r="O151" s="471"/>
      <c r="P151" s="471"/>
      <c r="Q151" s="471"/>
      <c r="R151" s="471"/>
      <c r="S151" s="471"/>
      <c r="T151" s="471"/>
      <c r="U151" s="471"/>
      <c r="V151" s="471"/>
      <c r="W151" s="471"/>
      <c r="X151" s="471"/>
      <c r="Y151" s="471"/>
      <c r="Z151" s="471"/>
      <c r="AA151" s="471"/>
      <c r="AB151" s="471"/>
    </row>
    <row r="152">
      <c r="A152" s="471"/>
      <c r="B152" s="471"/>
      <c r="C152" s="471"/>
      <c r="D152" s="471"/>
      <c r="E152" s="471"/>
      <c r="F152" s="257"/>
      <c r="G152" s="257"/>
      <c r="H152" s="257"/>
      <c r="I152" s="471"/>
      <c r="J152" s="471"/>
      <c r="K152" s="471"/>
      <c r="L152" s="471"/>
      <c r="M152" s="471"/>
      <c r="N152" s="471"/>
      <c r="O152" s="471"/>
      <c r="P152" s="471"/>
      <c r="Q152" s="471"/>
      <c r="R152" s="471"/>
      <c r="S152" s="471"/>
      <c r="T152" s="471"/>
      <c r="U152" s="471"/>
      <c r="V152" s="471"/>
      <c r="W152" s="471"/>
      <c r="X152" s="471"/>
      <c r="Y152" s="471"/>
      <c r="Z152" s="471"/>
      <c r="AA152" s="471"/>
      <c r="AB152" s="471"/>
    </row>
    <row r="153">
      <c r="A153" s="471"/>
      <c r="B153" s="471"/>
      <c r="C153" s="471"/>
      <c r="D153" s="471"/>
      <c r="E153" s="471"/>
      <c r="F153" s="257"/>
      <c r="G153" s="257"/>
      <c r="H153" s="257"/>
      <c r="I153" s="471"/>
      <c r="J153" s="471"/>
      <c r="K153" s="471"/>
      <c r="L153" s="471"/>
      <c r="M153" s="471"/>
      <c r="N153" s="471"/>
      <c r="O153" s="471"/>
      <c r="P153" s="471"/>
      <c r="Q153" s="471"/>
      <c r="R153" s="471"/>
      <c r="S153" s="471"/>
      <c r="T153" s="471"/>
      <c r="U153" s="471"/>
      <c r="V153" s="471"/>
      <c r="W153" s="471"/>
      <c r="X153" s="471"/>
      <c r="Y153" s="471"/>
      <c r="Z153" s="471"/>
      <c r="AA153" s="471"/>
      <c r="AB153" s="471"/>
    </row>
    <row r="154">
      <c r="A154" s="471"/>
      <c r="B154" s="471"/>
      <c r="C154" s="471"/>
      <c r="D154" s="471"/>
      <c r="E154" s="471"/>
      <c r="F154" s="257"/>
      <c r="G154" s="257"/>
      <c r="H154" s="257"/>
      <c r="I154" s="471"/>
      <c r="J154" s="471"/>
      <c r="K154" s="471"/>
      <c r="L154" s="471"/>
      <c r="M154" s="471"/>
      <c r="N154" s="471"/>
      <c r="O154" s="471"/>
      <c r="P154" s="471"/>
      <c r="Q154" s="471"/>
      <c r="R154" s="471"/>
      <c r="S154" s="471"/>
      <c r="T154" s="471"/>
      <c r="U154" s="471"/>
      <c r="V154" s="471"/>
      <c r="W154" s="471"/>
      <c r="X154" s="471"/>
      <c r="Y154" s="471"/>
      <c r="Z154" s="471"/>
      <c r="AA154" s="471"/>
      <c r="AB154" s="471"/>
    </row>
    <row r="155">
      <c r="A155" s="471"/>
      <c r="B155" s="471"/>
      <c r="C155" s="471"/>
      <c r="D155" s="471"/>
      <c r="E155" s="471"/>
      <c r="F155" s="257"/>
      <c r="G155" s="257"/>
      <c r="H155" s="257"/>
      <c r="I155" s="471"/>
      <c r="J155" s="471"/>
      <c r="K155" s="471"/>
      <c r="L155" s="471"/>
      <c r="M155" s="471"/>
      <c r="N155" s="471"/>
      <c r="O155" s="471"/>
      <c r="P155" s="471"/>
      <c r="Q155" s="471"/>
      <c r="R155" s="471"/>
      <c r="S155" s="471"/>
      <c r="T155" s="471"/>
      <c r="U155" s="471"/>
      <c r="V155" s="471"/>
      <c r="W155" s="471"/>
      <c r="X155" s="471"/>
      <c r="Y155" s="471"/>
      <c r="Z155" s="471"/>
      <c r="AA155" s="471"/>
      <c r="AB155" s="471"/>
    </row>
    <row r="156">
      <c r="A156" s="471"/>
      <c r="B156" s="471"/>
      <c r="C156" s="471"/>
      <c r="D156" s="471"/>
      <c r="E156" s="471"/>
      <c r="F156" s="257"/>
      <c r="G156" s="257"/>
      <c r="H156" s="257"/>
      <c r="I156" s="471"/>
      <c r="J156" s="471"/>
      <c r="K156" s="471"/>
      <c r="L156" s="471"/>
      <c r="M156" s="471"/>
      <c r="N156" s="471"/>
      <c r="O156" s="471"/>
      <c r="P156" s="471"/>
      <c r="Q156" s="471"/>
      <c r="R156" s="471"/>
      <c r="S156" s="471"/>
      <c r="T156" s="471"/>
      <c r="U156" s="471"/>
      <c r="V156" s="471"/>
      <c r="W156" s="471"/>
      <c r="X156" s="471"/>
      <c r="Y156" s="471"/>
      <c r="Z156" s="471"/>
      <c r="AA156" s="471"/>
      <c r="AB156" s="471"/>
    </row>
    <row r="157">
      <c r="A157" s="471"/>
      <c r="B157" s="471"/>
      <c r="C157" s="471"/>
      <c r="D157" s="471"/>
      <c r="E157" s="471"/>
      <c r="F157" s="257"/>
      <c r="G157" s="257"/>
      <c r="H157" s="257"/>
      <c r="I157" s="471"/>
      <c r="J157" s="471"/>
      <c r="K157" s="471"/>
      <c r="L157" s="471"/>
      <c r="M157" s="471"/>
      <c r="N157" s="471"/>
      <c r="O157" s="471"/>
      <c r="P157" s="471"/>
      <c r="Q157" s="471"/>
      <c r="R157" s="471"/>
      <c r="S157" s="471"/>
      <c r="T157" s="471"/>
      <c r="U157" s="471"/>
      <c r="V157" s="471"/>
      <c r="W157" s="471"/>
      <c r="X157" s="471"/>
      <c r="Y157" s="471"/>
      <c r="Z157" s="471"/>
      <c r="AA157" s="471"/>
      <c r="AB157" s="471"/>
    </row>
    <row r="158">
      <c r="A158" s="471"/>
      <c r="B158" s="471"/>
      <c r="C158" s="471"/>
      <c r="D158" s="471"/>
      <c r="E158" s="471"/>
      <c r="F158" s="257"/>
      <c r="G158" s="257"/>
      <c r="H158" s="257"/>
      <c r="I158" s="471"/>
      <c r="J158" s="471"/>
      <c r="K158" s="471"/>
      <c r="L158" s="471"/>
      <c r="M158" s="471"/>
      <c r="N158" s="471"/>
      <c r="O158" s="471"/>
      <c r="P158" s="471"/>
      <c r="Q158" s="471"/>
      <c r="R158" s="471"/>
      <c r="S158" s="471"/>
      <c r="T158" s="471"/>
      <c r="U158" s="471"/>
      <c r="V158" s="471"/>
      <c r="W158" s="471"/>
      <c r="X158" s="471"/>
      <c r="Y158" s="471"/>
      <c r="Z158" s="471"/>
      <c r="AA158" s="471"/>
      <c r="AB158" s="471"/>
    </row>
    <row r="159">
      <c r="A159" s="471"/>
      <c r="B159" s="471"/>
      <c r="C159" s="471"/>
      <c r="D159" s="471"/>
      <c r="E159" s="471"/>
      <c r="F159" s="257"/>
      <c r="G159" s="257"/>
      <c r="H159" s="257"/>
      <c r="I159" s="471"/>
      <c r="J159" s="471"/>
      <c r="K159" s="471"/>
      <c r="L159" s="471"/>
      <c r="M159" s="471"/>
      <c r="N159" s="471"/>
      <c r="O159" s="471"/>
      <c r="P159" s="471"/>
      <c r="Q159" s="471"/>
      <c r="R159" s="471"/>
      <c r="S159" s="471"/>
      <c r="T159" s="471"/>
      <c r="U159" s="471"/>
      <c r="V159" s="471"/>
      <c r="W159" s="471"/>
      <c r="X159" s="471"/>
      <c r="Y159" s="471"/>
      <c r="Z159" s="471"/>
      <c r="AA159" s="471"/>
      <c r="AB159" s="471"/>
    </row>
    <row r="160">
      <c r="A160" s="471"/>
      <c r="B160" s="471"/>
      <c r="C160" s="471"/>
      <c r="D160" s="471"/>
      <c r="E160" s="471"/>
      <c r="F160" s="257"/>
      <c r="G160" s="257"/>
      <c r="H160" s="257"/>
      <c r="I160" s="471"/>
      <c r="J160" s="471"/>
      <c r="K160" s="471"/>
      <c r="L160" s="471"/>
      <c r="M160" s="471"/>
      <c r="N160" s="471"/>
      <c r="O160" s="471"/>
      <c r="P160" s="471"/>
      <c r="Q160" s="471"/>
      <c r="R160" s="471"/>
      <c r="S160" s="471"/>
      <c r="T160" s="471"/>
      <c r="U160" s="471"/>
      <c r="V160" s="471"/>
      <c r="W160" s="471"/>
      <c r="X160" s="471"/>
      <c r="Y160" s="471"/>
      <c r="Z160" s="471"/>
      <c r="AA160" s="471"/>
      <c r="AB160" s="471"/>
    </row>
    <row r="161">
      <c r="A161" s="471"/>
      <c r="B161" s="471"/>
      <c r="C161" s="471"/>
      <c r="D161" s="471"/>
      <c r="E161" s="471"/>
      <c r="F161" s="257"/>
      <c r="G161" s="257"/>
      <c r="H161" s="257"/>
      <c r="I161" s="471"/>
      <c r="J161" s="471"/>
      <c r="K161" s="471"/>
      <c r="L161" s="471"/>
      <c r="M161" s="471"/>
      <c r="N161" s="471"/>
      <c r="O161" s="471"/>
      <c r="P161" s="471"/>
      <c r="Q161" s="471"/>
      <c r="R161" s="471"/>
      <c r="S161" s="471"/>
      <c r="T161" s="471"/>
      <c r="U161" s="471"/>
      <c r="V161" s="471"/>
      <c r="W161" s="471"/>
      <c r="X161" s="471"/>
      <c r="Y161" s="471"/>
      <c r="Z161" s="471"/>
      <c r="AA161" s="471"/>
      <c r="AB161" s="471"/>
    </row>
    <row r="162">
      <c r="A162" s="471"/>
      <c r="B162" s="471"/>
      <c r="C162" s="471"/>
      <c r="D162" s="471"/>
      <c r="E162" s="471"/>
      <c r="F162" s="257"/>
      <c r="G162" s="257"/>
      <c r="H162" s="257"/>
      <c r="I162" s="471"/>
      <c r="J162" s="471"/>
      <c r="K162" s="471"/>
      <c r="L162" s="471"/>
      <c r="M162" s="471"/>
      <c r="N162" s="471"/>
      <c r="O162" s="471"/>
      <c r="P162" s="471"/>
      <c r="Q162" s="471"/>
      <c r="R162" s="471"/>
      <c r="S162" s="471"/>
      <c r="T162" s="471"/>
      <c r="U162" s="471"/>
      <c r="V162" s="471"/>
      <c r="W162" s="471"/>
      <c r="X162" s="471"/>
      <c r="Y162" s="471"/>
      <c r="Z162" s="471"/>
      <c r="AA162" s="471"/>
      <c r="AB162" s="471"/>
    </row>
    <row r="163">
      <c r="A163" s="471"/>
      <c r="B163" s="471"/>
      <c r="C163" s="471"/>
      <c r="D163" s="471"/>
      <c r="E163" s="471"/>
      <c r="F163" s="257"/>
      <c r="G163" s="257"/>
      <c r="H163" s="257"/>
      <c r="I163" s="471"/>
      <c r="J163" s="471"/>
      <c r="K163" s="471"/>
      <c r="L163" s="471"/>
      <c r="M163" s="471"/>
      <c r="N163" s="471"/>
      <c r="O163" s="471"/>
      <c r="P163" s="471"/>
      <c r="Q163" s="471"/>
      <c r="R163" s="471"/>
      <c r="S163" s="471"/>
      <c r="T163" s="471"/>
      <c r="U163" s="471"/>
      <c r="V163" s="471"/>
      <c r="W163" s="471"/>
      <c r="X163" s="471"/>
      <c r="Y163" s="471"/>
      <c r="Z163" s="471"/>
      <c r="AA163" s="471"/>
      <c r="AB163" s="471"/>
    </row>
    <row r="164">
      <c r="A164" s="471"/>
      <c r="B164" s="471"/>
      <c r="C164" s="471"/>
      <c r="D164" s="471"/>
      <c r="E164" s="471"/>
      <c r="F164" s="257"/>
      <c r="G164" s="257"/>
      <c r="H164" s="257"/>
      <c r="I164" s="471"/>
      <c r="J164" s="471"/>
      <c r="K164" s="471"/>
      <c r="L164" s="471"/>
      <c r="M164" s="471"/>
      <c r="N164" s="471"/>
      <c r="O164" s="471"/>
      <c r="P164" s="471"/>
      <c r="Q164" s="471"/>
      <c r="R164" s="471"/>
      <c r="S164" s="471"/>
      <c r="T164" s="471"/>
      <c r="U164" s="471"/>
      <c r="V164" s="471"/>
      <c r="W164" s="471"/>
      <c r="X164" s="471"/>
      <c r="Y164" s="471"/>
      <c r="Z164" s="471"/>
      <c r="AA164" s="471"/>
      <c r="AB164" s="471"/>
    </row>
    <row r="165">
      <c r="A165" s="471"/>
      <c r="B165" s="471"/>
      <c r="C165" s="471"/>
      <c r="D165" s="471"/>
      <c r="E165" s="471"/>
      <c r="F165" s="257"/>
      <c r="G165" s="257"/>
      <c r="H165" s="257"/>
      <c r="I165" s="471"/>
      <c r="J165" s="471"/>
      <c r="K165" s="471"/>
      <c r="L165" s="471"/>
      <c r="M165" s="471"/>
      <c r="N165" s="471"/>
      <c r="O165" s="471"/>
      <c r="P165" s="471"/>
      <c r="Q165" s="471"/>
      <c r="R165" s="471"/>
      <c r="S165" s="471"/>
      <c r="T165" s="471"/>
      <c r="U165" s="471"/>
      <c r="V165" s="471"/>
      <c r="W165" s="471"/>
      <c r="X165" s="471"/>
      <c r="Y165" s="471"/>
      <c r="Z165" s="471"/>
      <c r="AA165" s="471"/>
      <c r="AB165" s="471"/>
    </row>
    <row r="166">
      <c r="A166" s="471"/>
      <c r="B166" s="471"/>
      <c r="C166" s="471"/>
      <c r="D166" s="471"/>
      <c r="E166" s="471"/>
      <c r="F166" s="257"/>
      <c r="G166" s="257"/>
      <c r="H166" s="257"/>
      <c r="I166" s="471"/>
      <c r="J166" s="471"/>
      <c r="K166" s="471"/>
      <c r="L166" s="471"/>
      <c r="M166" s="471"/>
      <c r="N166" s="471"/>
      <c r="O166" s="471"/>
      <c r="P166" s="471"/>
      <c r="Q166" s="471"/>
      <c r="R166" s="471"/>
      <c r="S166" s="471"/>
      <c r="T166" s="471"/>
      <c r="U166" s="471"/>
      <c r="V166" s="471"/>
      <c r="W166" s="471"/>
      <c r="X166" s="471"/>
      <c r="Y166" s="471"/>
      <c r="Z166" s="471"/>
      <c r="AA166" s="471"/>
      <c r="AB166" s="471"/>
    </row>
    <row r="167">
      <c r="A167" s="471"/>
      <c r="B167" s="471"/>
      <c r="C167" s="471"/>
      <c r="D167" s="471"/>
      <c r="E167" s="471"/>
      <c r="F167" s="257"/>
      <c r="G167" s="257"/>
      <c r="H167" s="257"/>
      <c r="I167" s="471"/>
      <c r="J167" s="471"/>
      <c r="K167" s="471"/>
      <c r="L167" s="471"/>
      <c r="M167" s="471"/>
      <c r="N167" s="471"/>
      <c r="O167" s="471"/>
      <c r="P167" s="471"/>
      <c r="Q167" s="471"/>
      <c r="R167" s="471"/>
      <c r="S167" s="471"/>
      <c r="T167" s="471"/>
      <c r="U167" s="471"/>
      <c r="V167" s="471"/>
      <c r="W167" s="471"/>
      <c r="X167" s="471"/>
      <c r="Y167" s="471"/>
      <c r="Z167" s="471"/>
      <c r="AA167" s="471"/>
      <c r="AB167" s="471"/>
    </row>
    <row r="168">
      <c r="A168" s="471"/>
      <c r="B168" s="471"/>
      <c r="C168" s="471"/>
      <c r="D168" s="471"/>
      <c r="E168" s="471"/>
      <c r="F168" s="257"/>
      <c r="G168" s="257"/>
      <c r="H168" s="257"/>
      <c r="I168" s="471"/>
      <c r="J168" s="471"/>
      <c r="K168" s="471"/>
      <c r="L168" s="471"/>
      <c r="M168" s="471"/>
      <c r="N168" s="471"/>
      <c r="O168" s="471"/>
      <c r="P168" s="471"/>
      <c r="Q168" s="471"/>
      <c r="R168" s="471"/>
      <c r="S168" s="471"/>
      <c r="T168" s="471"/>
      <c r="U168" s="471"/>
      <c r="V168" s="471"/>
      <c r="W168" s="471"/>
      <c r="X168" s="471"/>
      <c r="Y168" s="471"/>
      <c r="Z168" s="471"/>
      <c r="AA168" s="471"/>
      <c r="AB168" s="471"/>
    </row>
    <row r="169">
      <c r="A169" s="471"/>
      <c r="B169" s="471"/>
      <c r="C169" s="471"/>
      <c r="D169" s="471"/>
      <c r="E169" s="471"/>
      <c r="F169" s="257"/>
      <c r="G169" s="257"/>
      <c r="H169" s="257"/>
      <c r="I169" s="471"/>
      <c r="J169" s="471"/>
      <c r="K169" s="471"/>
      <c r="L169" s="471"/>
      <c r="M169" s="471"/>
      <c r="N169" s="471"/>
      <c r="O169" s="471"/>
      <c r="P169" s="471"/>
      <c r="Q169" s="471"/>
      <c r="R169" s="471"/>
      <c r="S169" s="471"/>
      <c r="T169" s="471"/>
      <c r="U169" s="471"/>
      <c r="V169" s="471"/>
      <c r="W169" s="471"/>
      <c r="X169" s="471"/>
      <c r="Y169" s="471"/>
      <c r="Z169" s="471"/>
      <c r="AA169" s="471"/>
      <c r="AB169" s="471"/>
    </row>
    <row r="170">
      <c r="A170" s="471"/>
      <c r="B170" s="471"/>
      <c r="C170" s="471"/>
      <c r="D170" s="471"/>
      <c r="E170" s="471"/>
      <c r="F170" s="257"/>
      <c r="G170" s="257"/>
      <c r="H170" s="257"/>
      <c r="I170" s="471"/>
      <c r="J170" s="471"/>
      <c r="K170" s="471"/>
      <c r="L170" s="471"/>
      <c r="M170" s="471"/>
      <c r="N170" s="471"/>
      <c r="O170" s="471"/>
      <c r="P170" s="471"/>
      <c r="Q170" s="471"/>
      <c r="R170" s="471"/>
      <c r="S170" s="471"/>
      <c r="T170" s="471"/>
      <c r="U170" s="471"/>
      <c r="V170" s="471"/>
      <c r="W170" s="471"/>
      <c r="X170" s="471"/>
      <c r="Y170" s="471"/>
      <c r="Z170" s="471"/>
      <c r="AA170" s="471"/>
      <c r="AB170" s="471"/>
    </row>
    <row r="171">
      <c r="A171" s="471"/>
      <c r="B171" s="471"/>
      <c r="C171" s="471"/>
      <c r="D171" s="471"/>
      <c r="E171" s="471"/>
      <c r="F171" s="257"/>
      <c r="G171" s="257"/>
      <c r="H171" s="257"/>
      <c r="I171" s="471"/>
      <c r="J171" s="471"/>
      <c r="K171" s="471"/>
      <c r="L171" s="471"/>
      <c r="M171" s="471"/>
      <c r="N171" s="471"/>
      <c r="O171" s="471"/>
      <c r="P171" s="471"/>
      <c r="Q171" s="471"/>
      <c r="R171" s="471"/>
      <c r="S171" s="471"/>
      <c r="T171" s="471"/>
      <c r="U171" s="471"/>
      <c r="V171" s="471"/>
      <c r="W171" s="471"/>
      <c r="X171" s="471"/>
      <c r="Y171" s="471"/>
      <c r="Z171" s="471"/>
      <c r="AA171" s="471"/>
      <c r="AB171" s="471"/>
    </row>
    <row r="172">
      <c r="A172" s="471"/>
      <c r="B172" s="471"/>
      <c r="C172" s="471"/>
      <c r="D172" s="471"/>
      <c r="E172" s="471"/>
      <c r="F172" s="257"/>
      <c r="G172" s="257"/>
      <c r="H172" s="257"/>
      <c r="I172" s="471"/>
      <c r="J172" s="471"/>
      <c r="K172" s="471"/>
      <c r="L172" s="471"/>
      <c r="M172" s="471"/>
      <c r="N172" s="471"/>
      <c r="O172" s="471"/>
      <c r="P172" s="471"/>
      <c r="Q172" s="471"/>
      <c r="R172" s="471"/>
      <c r="S172" s="471"/>
      <c r="T172" s="471"/>
      <c r="U172" s="471"/>
      <c r="V172" s="471"/>
      <c r="W172" s="471"/>
      <c r="X172" s="471"/>
      <c r="Y172" s="471"/>
      <c r="Z172" s="471"/>
      <c r="AA172" s="471"/>
      <c r="AB172" s="471"/>
    </row>
    <row r="173">
      <c r="A173" s="471"/>
      <c r="B173" s="471"/>
      <c r="C173" s="471"/>
      <c r="D173" s="471"/>
      <c r="E173" s="471"/>
      <c r="F173" s="257"/>
      <c r="G173" s="257"/>
      <c r="H173" s="257"/>
      <c r="I173" s="471"/>
      <c r="J173" s="471"/>
      <c r="K173" s="471"/>
      <c r="L173" s="471"/>
      <c r="M173" s="471"/>
      <c r="N173" s="471"/>
      <c r="O173" s="471"/>
      <c r="P173" s="471"/>
      <c r="Q173" s="471"/>
      <c r="R173" s="471"/>
      <c r="S173" s="471"/>
      <c r="T173" s="471"/>
      <c r="U173" s="471"/>
      <c r="V173" s="471"/>
      <c r="W173" s="471"/>
      <c r="X173" s="471"/>
      <c r="Y173" s="471"/>
      <c r="Z173" s="471"/>
      <c r="AA173" s="471"/>
      <c r="AB173" s="471"/>
    </row>
    <row r="174">
      <c r="A174" s="471"/>
      <c r="B174" s="471"/>
      <c r="C174" s="471"/>
      <c r="D174" s="471"/>
      <c r="E174" s="471"/>
      <c r="F174" s="257"/>
      <c r="G174" s="257"/>
      <c r="H174" s="257"/>
      <c r="I174" s="471"/>
      <c r="J174" s="471"/>
      <c r="K174" s="471"/>
      <c r="L174" s="471"/>
      <c r="M174" s="471"/>
      <c r="N174" s="471"/>
      <c r="O174" s="471"/>
      <c r="P174" s="471"/>
      <c r="Q174" s="471"/>
      <c r="R174" s="471"/>
      <c r="S174" s="471"/>
      <c r="T174" s="471"/>
      <c r="U174" s="471"/>
      <c r="V174" s="471"/>
      <c r="W174" s="471"/>
      <c r="X174" s="471"/>
      <c r="Y174" s="471"/>
      <c r="Z174" s="471"/>
      <c r="AA174" s="471"/>
      <c r="AB174" s="471"/>
    </row>
    <row r="175">
      <c r="A175" s="471"/>
      <c r="B175" s="471"/>
      <c r="C175" s="471"/>
      <c r="D175" s="471"/>
      <c r="E175" s="471"/>
      <c r="F175" s="257"/>
      <c r="G175" s="257"/>
      <c r="H175" s="257"/>
      <c r="I175" s="471"/>
      <c r="J175" s="471"/>
      <c r="K175" s="471"/>
      <c r="L175" s="471"/>
      <c r="M175" s="471"/>
      <c r="N175" s="471"/>
      <c r="O175" s="471"/>
      <c r="P175" s="471"/>
      <c r="Q175" s="471"/>
      <c r="R175" s="471"/>
      <c r="S175" s="471"/>
      <c r="T175" s="471"/>
      <c r="U175" s="471"/>
      <c r="V175" s="471"/>
      <c r="W175" s="471"/>
      <c r="X175" s="471"/>
      <c r="Y175" s="471"/>
      <c r="Z175" s="471"/>
      <c r="AA175" s="471"/>
      <c r="AB175" s="471"/>
    </row>
    <row r="176">
      <c r="A176" s="471"/>
      <c r="B176" s="471"/>
      <c r="C176" s="471"/>
      <c r="D176" s="471"/>
      <c r="E176" s="471"/>
      <c r="F176" s="257"/>
      <c r="G176" s="257"/>
      <c r="H176" s="257"/>
      <c r="I176" s="471"/>
      <c r="J176" s="471"/>
      <c r="K176" s="471"/>
      <c r="L176" s="471"/>
      <c r="M176" s="471"/>
      <c r="N176" s="471"/>
      <c r="O176" s="471"/>
      <c r="P176" s="471"/>
      <c r="Q176" s="471"/>
      <c r="R176" s="471"/>
      <c r="S176" s="471"/>
      <c r="T176" s="471"/>
      <c r="U176" s="471"/>
      <c r="V176" s="471"/>
      <c r="W176" s="471"/>
      <c r="X176" s="471"/>
      <c r="Y176" s="471"/>
      <c r="Z176" s="471"/>
      <c r="AA176" s="471"/>
      <c r="AB176" s="471"/>
    </row>
    <row r="177">
      <c r="A177" s="471"/>
      <c r="B177" s="471"/>
      <c r="C177" s="471"/>
      <c r="D177" s="471"/>
      <c r="E177" s="471"/>
      <c r="F177" s="257"/>
      <c r="G177" s="257"/>
      <c r="H177" s="257"/>
      <c r="I177" s="471"/>
      <c r="J177" s="471"/>
      <c r="K177" s="471"/>
      <c r="L177" s="471"/>
      <c r="M177" s="471"/>
      <c r="N177" s="471"/>
      <c r="O177" s="471"/>
      <c r="P177" s="471"/>
      <c r="Q177" s="471"/>
      <c r="R177" s="471"/>
      <c r="S177" s="471"/>
      <c r="T177" s="471"/>
      <c r="U177" s="471"/>
      <c r="V177" s="471"/>
      <c r="W177" s="471"/>
      <c r="X177" s="471"/>
      <c r="Y177" s="471"/>
      <c r="Z177" s="471"/>
      <c r="AA177" s="471"/>
      <c r="AB177" s="471"/>
    </row>
    <row r="178">
      <c r="A178" s="471"/>
      <c r="B178" s="471"/>
      <c r="C178" s="471"/>
      <c r="D178" s="471"/>
      <c r="E178" s="471"/>
      <c r="F178" s="257"/>
      <c r="G178" s="257"/>
      <c r="H178" s="257"/>
      <c r="I178" s="471"/>
      <c r="J178" s="471"/>
      <c r="K178" s="471"/>
      <c r="L178" s="471"/>
      <c r="M178" s="471"/>
      <c r="N178" s="471"/>
      <c r="O178" s="471"/>
      <c r="P178" s="471"/>
      <c r="Q178" s="471"/>
      <c r="R178" s="471"/>
      <c r="S178" s="471"/>
      <c r="T178" s="471"/>
      <c r="U178" s="471"/>
      <c r="V178" s="471"/>
      <c r="W178" s="471"/>
      <c r="X178" s="471"/>
      <c r="Y178" s="471"/>
      <c r="Z178" s="471"/>
      <c r="AA178" s="471"/>
      <c r="AB178" s="471"/>
    </row>
    <row r="179">
      <c r="A179" s="471"/>
      <c r="B179" s="471"/>
      <c r="C179" s="471"/>
      <c r="D179" s="471"/>
      <c r="E179" s="471"/>
      <c r="F179" s="257"/>
      <c r="G179" s="257"/>
      <c r="H179" s="257"/>
      <c r="I179" s="471"/>
      <c r="J179" s="471"/>
      <c r="K179" s="471"/>
      <c r="L179" s="471"/>
      <c r="M179" s="471"/>
      <c r="N179" s="471"/>
      <c r="O179" s="471"/>
      <c r="P179" s="471"/>
      <c r="Q179" s="471"/>
      <c r="R179" s="471"/>
      <c r="S179" s="471"/>
      <c r="T179" s="471"/>
      <c r="U179" s="471"/>
      <c r="V179" s="471"/>
      <c r="W179" s="471"/>
      <c r="X179" s="471"/>
      <c r="Y179" s="471"/>
      <c r="Z179" s="471"/>
      <c r="AA179" s="471"/>
      <c r="AB179" s="471"/>
    </row>
    <row r="180">
      <c r="A180" s="471"/>
      <c r="B180" s="471"/>
      <c r="C180" s="471"/>
      <c r="D180" s="471"/>
      <c r="E180" s="471"/>
      <c r="F180" s="257"/>
      <c r="G180" s="257"/>
      <c r="H180" s="257"/>
      <c r="I180" s="471"/>
      <c r="J180" s="471"/>
      <c r="K180" s="471"/>
      <c r="L180" s="471"/>
      <c r="M180" s="471"/>
      <c r="N180" s="471"/>
      <c r="O180" s="471"/>
      <c r="P180" s="471"/>
      <c r="Q180" s="471"/>
      <c r="R180" s="471"/>
      <c r="S180" s="471"/>
      <c r="T180" s="471"/>
      <c r="U180" s="471"/>
      <c r="V180" s="471"/>
      <c r="W180" s="471"/>
      <c r="X180" s="471"/>
      <c r="Y180" s="471"/>
      <c r="Z180" s="471"/>
      <c r="AA180" s="471"/>
      <c r="AB180" s="471"/>
    </row>
    <row r="181">
      <c r="A181" s="471"/>
      <c r="B181" s="471"/>
      <c r="C181" s="471"/>
      <c r="D181" s="471"/>
      <c r="E181" s="471"/>
      <c r="F181" s="257"/>
      <c r="G181" s="257"/>
      <c r="H181" s="257"/>
      <c r="I181" s="471"/>
      <c r="J181" s="471"/>
      <c r="K181" s="471"/>
      <c r="L181" s="471"/>
      <c r="M181" s="471"/>
      <c r="N181" s="471"/>
      <c r="O181" s="471"/>
      <c r="P181" s="471"/>
      <c r="Q181" s="471"/>
      <c r="R181" s="471"/>
      <c r="S181" s="471"/>
      <c r="T181" s="471"/>
      <c r="U181" s="471"/>
      <c r="V181" s="471"/>
      <c r="W181" s="471"/>
      <c r="X181" s="471"/>
      <c r="Y181" s="471"/>
      <c r="Z181" s="471"/>
      <c r="AA181" s="471"/>
      <c r="AB181" s="471"/>
    </row>
    <row r="182">
      <c r="A182" s="471"/>
      <c r="B182" s="471"/>
      <c r="C182" s="471"/>
      <c r="D182" s="471"/>
      <c r="E182" s="471"/>
      <c r="F182" s="257"/>
      <c r="G182" s="257"/>
      <c r="H182" s="257"/>
      <c r="I182" s="471"/>
      <c r="J182" s="471"/>
      <c r="K182" s="471"/>
      <c r="L182" s="471"/>
      <c r="M182" s="471"/>
      <c r="N182" s="471"/>
      <c r="O182" s="471"/>
      <c r="P182" s="471"/>
      <c r="Q182" s="471"/>
      <c r="R182" s="471"/>
      <c r="S182" s="471"/>
      <c r="T182" s="471"/>
      <c r="U182" s="471"/>
      <c r="V182" s="471"/>
      <c r="W182" s="471"/>
      <c r="X182" s="471"/>
      <c r="Y182" s="471"/>
      <c r="Z182" s="471"/>
      <c r="AA182" s="471"/>
      <c r="AB182" s="471"/>
    </row>
    <row r="183">
      <c r="A183" s="471"/>
      <c r="B183" s="471"/>
      <c r="C183" s="471"/>
      <c r="D183" s="471"/>
      <c r="E183" s="471"/>
      <c r="F183" s="257"/>
      <c r="G183" s="257"/>
      <c r="H183" s="257"/>
      <c r="I183" s="471"/>
      <c r="J183" s="471"/>
      <c r="K183" s="471"/>
      <c r="L183" s="471"/>
      <c r="M183" s="471"/>
      <c r="N183" s="471"/>
      <c r="O183" s="471"/>
      <c r="P183" s="471"/>
      <c r="Q183" s="471"/>
      <c r="R183" s="471"/>
      <c r="S183" s="471"/>
      <c r="T183" s="471"/>
      <c r="U183" s="471"/>
      <c r="V183" s="471"/>
      <c r="W183" s="471"/>
      <c r="X183" s="471"/>
      <c r="Y183" s="471"/>
      <c r="Z183" s="471"/>
      <c r="AA183" s="471"/>
      <c r="AB183" s="471"/>
    </row>
    <row r="184">
      <c r="A184" s="471"/>
      <c r="B184" s="471"/>
      <c r="C184" s="471"/>
      <c r="D184" s="471"/>
      <c r="E184" s="471"/>
      <c r="F184" s="257"/>
      <c r="G184" s="257"/>
      <c r="H184" s="257"/>
      <c r="I184" s="471"/>
      <c r="J184" s="471"/>
      <c r="K184" s="471"/>
      <c r="L184" s="471"/>
      <c r="M184" s="471"/>
      <c r="N184" s="471"/>
      <c r="O184" s="471"/>
      <c r="P184" s="471"/>
      <c r="Q184" s="471"/>
      <c r="R184" s="471"/>
      <c r="S184" s="471"/>
      <c r="T184" s="471"/>
      <c r="U184" s="471"/>
      <c r="V184" s="471"/>
      <c r="W184" s="471"/>
      <c r="X184" s="471"/>
      <c r="Y184" s="471"/>
      <c r="Z184" s="471"/>
      <c r="AA184" s="471"/>
      <c r="AB184" s="471"/>
    </row>
    <row r="185">
      <c r="A185" s="471"/>
      <c r="B185" s="471"/>
      <c r="C185" s="471"/>
      <c r="D185" s="471"/>
      <c r="E185" s="471"/>
      <c r="F185" s="257"/>
      <c r="G185" s="257"/>
      <c r="H185" s="257"/>
      <c r="I185" s="471"/>
      <c r="J185" s="471"/>
      <c r="K185" s="471"/>
      <c r="L185" s="471"/>
      <c r="M185" s="471"/>
      <c r="N185" s="471"/>
      <c r="O185" s="471"/>
      <c r="P185" s="471"/>
      <c r="Q185" s="471"/>
      <c r="R185" s="471"/>
      <c r="S185" s="471"/>
      <c r="T185" s="471"/>
      <c r="U185" s="471"/>
      <c r="V185" s="471"/>
      <c r="W185" s="471"/>
      <c r="X185" s="471"/>
      <c r="Y185" s="471"/>
      <c r="Z185" s="471"/>
      <c r="AA185" s="471"/>
      <c r="AB185" s="471"/>
    </row>
    <row r="186">
      <c r="A186" s="471"/>
      <c r="B186" s="471"/>
      <c r="C186" s="471"/>
      <c r="D186" s="471"/>
      <c r="E186" s="471"/>
      <c r="F186" s="257"/>
      <c r="G186" s="257"/>
      <c r="H186" s="257"/>
      <c r="I186" s="471"/>
      <c r="J186" s="471"/>
      <c r="K186" s="471"/>
      <c r="L186" s="471"/>
      <c r="M186" s="471"/>
      <c r="N186" s="471"/>
      <c r="O186" s="471"/>
      <c r="P186" s="471"/>
      <c r="Q186" s="471"/>
      <c r="R186" s="471"/>
      <c r="S186" s="471"/>
      <c r="T186" s="471"/>
      <c r="U186" s="471"/>
      <c r="V186" s="471"/>
      <c r="W186" s="471"/>
      <c r="X186" s="471"/>
      <c r="Y186" s="471"/>
      <c r="Z186" s="471"/>
      <c r="AA186" s="471"/>
      <c r="AB186" s="471"/>
    </row>
    <row r="187">
      <c r="A187" s="471"/>
      <c r="B187" s="471"/>
      <c r="C187" s="471"/>
      <c r="D187" s="471"/>
      <c r="E187" s="471"/>
      <c r="F187" s="257"/>
      <c r="G187" s="257"/>
      <c r="H187" s="257"/>
      <c r="I187" s="471"/>
      <c r="J187" s="471"/>
      <c r="K187" s="471"/>
      <c r="L187" s="471"/>
      <c r="M187" s="471"/>
      <c r="N187" s="471"/>
      <c r="O187" s="471"/>
      <c r="P187" s="471"/>
      <c r="Q187" s="471"/>
      <c r="R187" s="471"/>
      <c r="S187" s="471"/>
      <c r="T187" s="471"/>
      <c r="U187" s="471"/>
      <c r="V187" s="471"/>
      <c r="W187" s="471"/>
      <c r="X187" s="471"/>
      <c r="Y187" s="471"/>
      <c r="Z187" s="471"/>
      <c r="AA187" s="471"/>
      <c r="AB187" s="471"/>
    </row>
    <row r="188">
      <c r="A188" s="471"/>
      <c r="B188" s="471"/>
      <c r="C188" s="471"/>
      <c r="D188" s="471"/>
      <c r="E188" s="471"/>
      <c r="F188" s="257"/>
      <c r="G188" s="257"/>
      <c r="H188" s="257"/>
      <c r="I188" s="471"/>
      <c r="J188" s="471"/>
      <c r="K188" s="471"/>
      <c r="L188" s="471"/>
      <c r="M188" s="471"/>
      <c r="N188" s="471"/>
      <c r="O188" s="471"/>
      <c r="P188" s="471"/>
      <c r="Q188" s="471"/>
      <c r="R188" s="471"/>
      <c r="S188" s="471"/>
      <c r="T188" s="471"/>
      <c r="U188" s="471"/>
      <c r="V188" s="471"/>
      <c r="W188" s="471"/>
      <c r="X188" s="471"/>
      <c r="Y188" s="471"/>
      <c r="Z188" s="471"/>
      <c r="AA188" s="471"/>
      <c r="AB188" s="471"/>
    </row>
    <row r="189">
      <c r="A189" s="471"/>
      <c r="B189" s="471"/>
      <c r="C189" s="471"/>
      <c r="D189" s="471"/>
      <c r="E189" s="471"/>
      <c r="F189" s="257"/>
      <c r="G189" s="257"/>
      <c r="H189" s="257"/>
      <c r="I189" s="471"/>
      <c r="J189" s="471"/>
      <c r="K189" s="471"/>
      <c r="L189" s="471"/>
      <c r="M189" s="471"/>
      <c r="N189" s="471"/>
      <c r="O189" s="471"/>
      <c r="P189" s="471"/>
      <c r="Q189" s="471"/>
      <c r="R189" s="471"/>
      <c r="S189" s="471"/>
      <c r="T189" s="471"/>
      <c r="U189" s="471"/>
      <c r="V189" s="471"/>
      <c r="W189" s="471"/>
      <c r="X189" s="471"/>
      <c r="Y189" s="471"/>
      <c r="Z189" s="471"/>
      <c r="AA189" s="471"/>
      <c r="AB189" s="471"/>
    </row>
    <row r="190">
      <c r="A190" s="471"/>
      <c r="B190" s="471"/>
      <c r="C190" s="471"/>
      <c r="D190" s="471"/>
      <c r="E190" s="471"/>
      <c r="F190" s="257"/>
      <c r="G190" s="257"/>
      <c r="H190" s="257"/>
      <c r="I190" s="471"/>
      <c r="J190" s="471"/>
      <c r="K190" s="471"/>
      <c r="L190" s="471"/>
      <c r="M190" s="471"/>
      <c r="N190" s="471"/>
      <c r="O190" s="471"/>
      <c r="P190" s="471"/>
      <c r="Q190" s="471"/>
      <c r="R190" s="471"/>
      <c r="S190" s="471"/>
      <c r="T190" s="471"/>
      <c r="U190" s="471"/>
      <c r="V190" s="471"/>
      <c r="W190" s="471"/>
      <c r="X190" s="471"/>
      <c r="Y190" s="471"/>
      <c r="Z190" s="471"/>
      <c r="AA190" s="471"/>
      <c r="AB190" s="471"/>
    </row>
    <row r="191">
      <c r="A191" s="471"/>
      <c r="B191" s="471"/>
      <c r="C191" s="471"/>
      <c r="D191" s="471"/>
      <c r="E191" s="471"/>
      <c r="F191" s="257"/>
      <c r="G191" s="257"/>
      <c r="H191" s="257"/>
      <c r="I191" s="471"/>
      <c r="J191" s="471"/>
      <c r="K191" s="471"/>
      <c r="L191" s="471"/>
      <c r="M191" s="471"/>
      <c r="N191" s="471"/>
      <c r="O191" s="471"/>
      <c r="P191" s="471"/>
      <c r="Q191" s="471"/>
      <c r="R191" s="471"/>
      <c r="S191" s="471"/>
      <c r="T191" s="471"/>
      <c r="U191" s="471"/>
      <c r="V191" s="471"/>
      <c r="W191" s="471"/>
      <c r="X191" s="471"/>
      <c r="Y191" s="471"/>
      <c r="Z191" s="471"/>
      <c r="AA191" s="471"/>
      <c r="AB191" s="471"/>
    </row>
    <row r="192">
      <c r="A192" s="471"/>
      <c r="B192" s="471"/>
      <c r="C192" s="471"/>
      <c r="D192" s="471"/>
      <c r="E192" s="471"/>
      <c r="F192" s="257"/>
      <c r="G192" s="257"/>
      <c r="H192" s="257"/>
      <c r="I192" s="471"/>
      <c r="J192" s="471"/>
      <c r="K192" s="471"/>
      <c r="L192" s="471"/>
      <c r="M192" s="471"/>
      <c r="N192" s="471"/>
      <c r="O192" s="471"/>
      <c r="P192" s="471"/>
      <c r="Q192" s="471"/>
      <c r="R192" s="471"/>
      <c r="S192" s="471"/>
      <c r="T192" s="471"/>
      <c r="U192" s="471"/>
      <c r="V192" s="471"/>
      <c r="W192" s="471"/>
      <c r="X192" s="471"/>
      <c r="Y192" s="471"/>
      <c r="Z192" s="471"/>
      <c r="AA192" s="471"/>
      <c r="AB192" s="471"/>
    </row>
    <row r="193">
      <c r="A193" s="471"/>
      <c r="B193" s="471"/>
      <c r="C193" s="471"/>
      <c r="D193" s="471"/>
      <c r="E193" s="471"/>
      <c r="F193" s="257"/>
      <c r="G193" s="257"/>
      <c r="H193" s="257"/>
      <c r="I193" s="471"/>
      <c r="J193" s="471"/>
      <c r="K193" s="471"/>
      <c r="L193" s="471"/>
      <c r="M193" s="471"/>
      <c r="N193" s="471"/>
      <c r="O193" s="471"/>
      <c r="P193" s="471"/>
      <c r="Q193" s="471"/>
      <c r="R193" s="471"/>
      <c r="S193" s="471"/>
      <c r="T193" s="471"/>
      <c r="U193" s="471"/>
      <c r="V193" s="471"/>
      <c r="W193" s="471"/>
      <c r="X193" s="471"/>
      <c r="Y193" s="471"/>
      <c r="Z193" s="471"/>
      <c r="AA193" s="471"/>
      <c r="AB193" s="471"/>
    </row>
    <row r="194">
      <c r="A194" s="471"/>
      <c r="B194" s="471"/>
      <c r="C194" s="471"/>
      <c r="D194" s="471"/>
      <c r="E194" s="471"/>
      <c r="F194" s="257"/>
      <c r="G194" s="257"/>
      <c r="H194" s="257"/>
      <c r="I194" s="471"/>
      <c r="J194" s="471"/>
      <c r="K194" s="471"/>
      <c r="L194" s="471"/>
      <c r="M194" s="471"/>
      <c r="N194" s="471"/>
      <c r="O194" s="471"/>
      <c r="P194" s="471"/>
      <c r="Q194" s="471"/>
      <c r="R194" s="471"/>
      <c r="S194" s="471"/>
      <c r="T194" s="471"/>
      <c r="U194" s="471"/>
      <c r="V194" s="471"/>
      <c r="W194" s="471"/>
      <c r="X194" s="471"/>
      <c r="Y194" s="471"/>
      <c r="Z194" s="471"/>
      <c r="AA194" s="471"/>
      <c r="AB194" s="471"/>
    </row>
    <row r="195">
      <c r="A195" s="471"/>
      <c r="B195" s="471"/>
      <c r="C195" s="471"/>
      <c r="D195" s="471"/>
      <c r="E195" s="471"/>
      <c r="F195" s="257"/>
      <c r="G195" s="257"/>
      <c r="H195" s="257"/>
      <c r="I195" s="471"/>
      <c r="J195" s="471"/>
      <c r="K195" s="471"/>
      <c r="L195" s="471"/>
      <c r="M195" s="471"/>
      <c r="N195" s="471"/>
      <c r="O195" s="471"/>
      <c r="P195" s="471"/>
      <c r="Q195" s="471"/>
      <c r="R195" s="471"/>
      <c r="S195" s="471"/>
      <c r="T195" s="471"/>
      <c r="U195" s="471"/>
      <c r="V195" s="471"/>
      <c r="W195" s="471"/>
      <c r="X195" s="471"/>
      <c r="Y195" s="471"/>
      <c r="Z195" s="471"/>
      <c r="AA195" s="471"/>
      <c r="AB195" s="471"/>
    </row>
    <row r="196">
      <c r="A196" s="471"/>
      <c r="B196" s="471"/>
      <c r="C196" s="471"/>
      <c r="D196" s="471"/>
      <c r="E196" s="471"/>
      <c r="F196" s="257"/>
      <c r="G196" s="257"/>
      <c r="H196" s="257"/>
      <c r="I196" s="471"/>
      <c r="J196" s="471"/>
      <c r="K196" s="471"/>
      <c r="L196" s="471"/>
      <c r="M196" s="471"/>
      <c r="N196" s="471"/>
      <c r="O196" s="471"/>
      <c r="P196" s="471"/>
      <c r="Q196" s="471"/>
      <c r="R196" s="471"/>
      <c r="S196" s="471"/>
      <c r="T196" s="471"/>
      <c r="U196" s="471"/>
      <c r="V196" s="471"/>
      <c r="W196" s="471"/>
      <c r="X196" s="471"/>
      <c r="Y196" s="471"/>
      <c r="Z196" s="471"/>
      <c r="AA196" s="471"/>
      <c r="AB196" s="471"/>
    </row>
    <row r="197">
      <c r="A197" s="471"/>
      <c r="B197" s="471"/>
      <c r="C197" s="471"/>
      <c r="D197" s="471"/>
      <c r="E197" s="471"/>
      <c r="F197" s="257"/>
      <c r="G197" s="257"/>
      <c r="H197" s="257"/>
      <c r="I197" s="471"/>
      <c r="J197" s="471"/>
      <c r="K197" s="471"/>
      <c r="L197" s="471"/>
      <c r="M197" s="471"/>
      <c r="N197" s="471"/>
      <c r="O197" s="471"/>
      <c r="P197" s="471"/>
      <c r="Q197" s="471"/>
      <c r="R197" s="471"/>
      <c r="S197" s="471"/>
      <c r="T197" s="471"/>
      <c r="U197" s="471"/>
      <c r="V197" s="471"/>
      <c r="W197" s="471"/>
      <c r="X197" s="471"/>
      <c r="Y197" s="471"/>
      <c r="Z197" s="471"/>
      <c r="AA197" s="471"/>
      <c r="AB197" s="471"/>
    </row>
    <row r="198">
      <c r="A198" s="471"/>
      <c r="B198" s="471"/>
      <c r="C198" s="471"/>
      <c r="D198" s="471"/>
      <c r="E198" s="471"/>
      <c r="F198" s="257"/>
      <c r="G198" s="257"/>
      <c r="H198" s="257"/>
      <c r="I198" s="471"/>
      <c r="J198" s="471"/>
      <c r="K198" s="471"/>
      <c r="L198" s="471"/>
      <c r="M198" s="471"/>
      <c r="N198" s="471"/>
      <c r="O198" s="471"/>
      <c r="P198" s="471"/>
      <c r="Q198" s="471"/>
      <c r="R198" s="471"/>
      <c r="S198" s="471"/>
      <c r="T198" s="471"/>
      <c r="U198" s="471"/>
      <c r="V198" s="471"/>
      <c r="W198" s="471"/>
      <c r="X198" s="471"/>
      <c r="Y198" s="471"/>
      <c r="Z198" s="471"/>
      <c r="AA198" s="471"/>
      <c r="AB198" s="471"/>
    </row>
    <row r="199">
      <c r="A199" s="471"/>
      <c r="B199" s="471"/>
      <c r="C199" s="471"/>
      <c r="D199" s="471"/>
      <c r="E199" s="471"/>
      <c r="F199" s="257"/>
      <c r="G199" s="257"/>
      <c r="H199" s="257"/>
      <c r="I199" s="471"/>
      <c r="J199" s="471"/>
      <c r="K199" s="471"/>
      <c r="L199" s="471"/>
      <c r="M199" s="471"/>
      <c r="N199" s="471"/>
      <c r="O199" s="471"/>
      <c r="P199" s="471"/>
      <c r="Q199" s="471"/>
      <c r="R199" s="471"/>
      <c r="S199" s="471"/>
      <c r="T199" s="471"/>
      <c r="U199" s="471"/>
      <c r="V199" s="471"/>
      <c r="W199" s="471"/>
      <c r="X199" s="471"/>
      <c r="Y199" s="471"/>
      <c r="Z199" s="471"/>
      <c r="AA199" s="471"/>
      <c r="AB199" s="471"/>
    </row>
    <row r="200">
      <c r="A200" s="471"/>
      <c r="B200" s="471"/>
      <c r="C200" s="471"/>
      <c r="D200" s="471"/>
      <c r="E200" s="471"/>
      <c r="F200" s="257"/>
      <c r="G200" s="257"/>
      <c r="H200" s="257"/>
      <c r="I200" s="471"/>
      <c r="J200" s="471"/>
      <c r="K200" s="471"/>
      <c r="L200" s="471"/>
      <c r="M200" s="471"/>
      <c r="N200" s="471"/>
      <c r="O200" s="471"/>
      <c r="P200" s="471"/>
      <c r="Q200" s="471"/>
      <c r="R200" s="471"/>
      <c r="S200" s="471"/>
      <c r="T200" s="471"/>
      <c r="U200" s="471"/>
      <c r="V200" s="471"/>
      <c r="W200" s="471"/>
      <c r="X200" s="471"/>
      <c r="Y200" s="471"/>
      <c r="Z200" s="471"/>
      <c r="AA200" s="471"/>
      <c r="AB200" s="471"/>
    </row>
    <row r="201">
      <c r="A201" s="471"/>
      <c r="B201" s="471"/>
      <c r="C201" s="471"/>
      <c r="D201" s="471"/>
      <c r="E201" s="471"/>
      <c r="F201" s="257"/>
      <c r="G201" s="257"/>
      <c r="H201" s="257"/>
      <c r="I201" s="471"/>
      <c r="J201" s="471"/>
      <c r="K201" s="471"/>
      <c r="L201" s="471"/>
      <c r="M201" s="471"/>
      <c r="N201" s="471"/>
      <c r="O201" s="471"/>
      <c r="P201" s="471"/>
      <c r="Q201" s="471"/>
      <c r="R201" s="471"/>
      <c r="S201" s="471"/>
      <c r="T201" s="471"/>
      <c r="U201" s="471"/>
      <c r="V201" s="471"/>
      <c r="W201" s="471"/>
      <c r="X201" s="471"/>
      <c r="Y201" s="471"/>
      <c r="Z201" s="471"/>
      <c r="AA201" s="471"/>
      <c r="AB201" s="471"/>
    </row>
    <row r="202">
      <c r="A202" s="471"/>
      <c r="B202" s="471"/>
      <c r="C202" s="471"/>
      <c r="D202" s="471"/>
      <c r="E202" s="471"/>
      <c r="F202" s="257"/>
      <c r="G202" s="257"/>
      <c r="H202" s="257"/>
      <c r="I202" s="471"/>
      <c r="J202" s="471"/>
      <c r="K202" s="471"/>
      <c r="L202" s="471"/>
      <c r="M202" s="471"/>
      <c r="N202" s="471"/>
      <c r="O202" s="471"/>
      <c r="P202" s="471"/>
      <c r="Q202" s="471"/>
      <c r="R202" s="471"/>
      <c r="S202" s="471"/>
      <c r="T202" s="471"/>
      <c r="U202" s="471"/>
      <c r="V202" s="471"/>
      <c r="W202" s="471"/>
      <c r="X202" s="471"/>
      <c r="Y202" s="471"/>
      <c r="Z202" s="471"/>
      <c r="AA202" s="471"/>
      <c r="AB202" s="471"/>
    </row>
    <row r="203">
      <c r="A203" s="471"/>
      <c r="B203" s="471"/>
      <c r="C203" s="471"/>
      <c r="D203" s="471"/>
      <c r="E203" s="471"/>
      <c r="F203" s="257"/>
      <c r="G203" s="257"/>
      <c r="H203" s="257"/>
      <c r="I203" s="471"/>
      <c r="J203" s="471"/>
      <c r="K203" s="471"/>
      <c r="L203" s="471"/>
      <c r="M203" s="471"/>
      <c r="N203" s="471"/>
      <c r="O203" s="471"/>
      <c r="P203" s="471"/>
      <c r="Q203" s="471"/>
      <c r="R203" s="471"/>
      <c r="S203" s="471"/>
      <c r="T203" s="471"/>
      <c r="U203" s="471"/>
      <c r="V203" s="471"/>
      <c r="W203" s="471"/>
      <c r="X203" s="471"/>
      <c r="Y203" s="471"/>
      <c r="Z203" s="471"/>
      <c r="AA203" s="471"/>
      <c r="AB203" s="471"/>
    </row>
    <row r="204">
      <c r="A204" s="471"/>
      <c r="B204" s="471"/>
      <c r="C204" s="471"/>
      <c r="D204" s="471"/>
      <c r="E204" s="471"/>
      <c r="F204" s="257"/>
      <c r="G204" s="257"/>
      <c r="H204" s="257"/>
      <c r="I204" s="471"/>
      <c r="J204" s="471"/>
      <c r="K204" s="471"/>
      <c r="L204" s="471"/>
      <c r="M204" s="471"/>
      <c r="N204" s="471"/>
      <c r="O204" s="471"/>
      <c r="P204" s="471"/>
      <c r="Q204" s="471"/>
      <c r="R204" s="471"/>
      <c r="S204" s="471"/>
      <c r="T204" s="471"/>
      <c r="U204" s="471"/>
      <c r="V204" s="471"/>
      <c r="W204" s="471"/>
      <c r="X204" s="471"/>
      <c r="Y204" s="471"/>
      <c r="Z204" s="471"/>
      <c r="AA204" s="471"/>
      <c r="AB204" s="471"/>
    </row>
    <row r="205">
      <c r="A205" s="471"/>
      <c r="B205" s="471"/>
      <c r="C205" s="471"/>
      <c r="D205" s="471"/>
      <c r="E205" s="471"/>
      <c r="F205" s="257"/>
      <c r="G205" s="257"/>
      <c r="H205" s="257"/>
      <c r="I205" s="471"/>
      <c r="J205" s="471"/>
      <c r="K205" s="471"/>
      <c r="L205" s="471"/>
      <c r="M205" s="471"/>
      <c r="N205" s="471"/>
      <c r="O205" s="471"/>
      <c r="P205" s="471"/>
      <c r="Q205" s="471"/>
      <c r="R205" s="471"/>
      <c r="S205" s="471"/>
      <c r="T205" s="471"/>
      <c r="U205" s="471"/>
      <c r="V205" s="471"/>
      <c r="W205" s="471"/>
      <c r="X205" s="471"/>
      <c r="Y205" s="471"/>
      <c r="Z205" s="471"/>
      <c r="AA205" s="471"/>
      <c r="AB205" s="471"/>
    </row>
    <row r="206">
      <c r="A206" s="471"/>
      <c r="B206" s="471"/>
      <c r="C206" s="471"/>
      <c r="D206" s="471"/>
      <c r="E206" s="471"/>
      <c r="F206" s="257"/>
      <c r="G206" s="257"/>
      <c r="H206" s="257"/>
      <c r="I206" s="471"/>
      <c r="J206" s="471"/>
      <c r="K206" s="471"/>
      <c r="L206" s="471"/>
      <c r="M206" s="471"/>
      <c r="N206" s="471"/>
      <c r="O206" s="471"/>
      <c r="P206" s="471"/>
      <c r="Q206" s="471"/>
      <c r="R206" s="471"/>
      <c r="S206" s="471"/>
      <c r="T206" s="471"/>
      <c r="U206" s="471"/>
      <c r="V206" s="471"/>
      <c r="W206" s="471"/>
      <c r="X206" s="471"/>
      <c r="Y206" s="471"/>
      <c r="Z206" s="471"/>
      <c r="AA206" s="471"/>
      <c r="AB206" s="471"/>
    </row>
    <row r="207">
      <c r="A207" s="471"/>
      <c r="B207" s="471"/>
      <c r="C207" s="471"/>
      <c r="D207" s="471"/>
      <c r="E207" s="471"/>
      <c r="F207" s="257"/>
      <c r="G207" s="257"/>
      <c r="H207" s="257"/>
      <c r="I207" s="471"/>
      <c r="J207" s="471"/>
      <c r="K207" s="471"/>
      <c r="L207" s="471"/>
      <c r="M207" s="471"/>
      <c r="N207" s="471"/>
      <c r="O207" s="471"/>
      <c r="P207" s="471"/>
      <c r="Q207" s="471"/>
      <c r="R207" s="471"/>
      <c r="S207" s="471"/>
      <c r="T207" s="471"/>
      <c r="U207" s="471"/>
      <c r="V207" s="471"/>
      <c r="W207" s="471"/>
      <c r="X207" s="471"/>
      <c r="Y207" s="471"/>
      <c r="Z207" s="471"/>
      <c r="AA207" s="471"/>
      <c r="AB207" s="471"/>
    </row>
    <row r="208">
      <c r="A208" s="471"/>
      <c r="B208" s="471"/>
      <c r="C208" s="471"/>
      <c r="D208" s="471"/>
      <c r="E208" s="471"/>
      <c r="F208" s="257"/>
      <c r="G208" s="257"/>
      <c r="H208" s="257"/>
      <c r="I208" s="471"/>
      <c r="J208" s="471"/>
      <c r="K208" s="471"/>
      <c r="L208" s="471"/>
      <c r="M208" s="471"/>
      <c r="N208" s="471"/>
      <c r="O208" s="471"/>
      <c r="P208" s="471"/>
      <c r="Q208" s="471"/>
      <c r="R208" s="471"/>
      <c r="S208" s="471"/>
      <c r="T208" s="471"/>
      <c r="U208" s="471"/>
      <c r="V208" s="471"/>
      <c r="W208" s="471"/>
      <c r="X208" s="471"/>
      <c r="Y208" s="471"/>
      <c r="Z208" s="471"/>
      <c r="AA208" s="471"/>
      <c r="AB208" s="471"/>
    </row>
    <row r="209">
      <c r="A209" s="471"/>
      <c r="B209" s="471"/>
      <c r="C209" s="471"/>
      <c r="D209" s="471"/>
      <c r="E209" s="471"/>
      <c r="F209" s="257"/>
      <c r="G209" s="257"/>
      <c r="H209" s="257"/>
      <c r="I209" s="471"/>
      <c r="J209" s="471"/>
      <c r="K209" s="471"/>
      <c r="L209" s="471"/>
      <c r="M209" s="471"/>
      <c r="N209" s="471"/>
      <c r="O209" s="471"/>
      <c r="P209" s="471"/>
      <c r="Q209" s="471"/>
      <c r="R209" s="471"/>
      <c r="S209" s="471"/>
      <c r="T209" s="471"/>
      <c r="U209" s="471"/>
      <c r="V209" s="471"/>
      <c r="W209" s="471"/>
      <c r="X209" s="471"/>
      <c r="Y209" s="471"/>
      <c r="Z209" s="471"/>
      <c r="AA209" s="471"/>
      <c r="AB209" s="471"/>
    </row>
    <row r="210">
      <c r="A210" s="471"/>
      <c r="B210" s="471"/>
      <c r="C210" s="471"/>
      <c r="D210" s="471"/>
      <c r="E210" s="471"/>
      <c r="F210" s="257"/>
      <c r="G210" s="257"/>
      <c r="H210" s="257"/>
      <c r="I210" s="471"/>
      <c r="J210" s="471"/>
      <c r="K210" s="471"/>
      <c r="L210" s="471"/>
      <c r="M210" s="471"/>
      <c r="N210" s="471"/>
      <c r="O210" s="471"/>
      <c r="P210" s="471"/>
      <c r="Q210" s="471"/>
      <c r="R210" s="471"/>
      <c r="S210" s="471"/>
      <c r="T210" s="471"/>
      <c r="U210" s="471"/>
      <c r="V210" s="471"/>
      <c r="W210" s="471"/>
      <c r="X210" s="471"/>
      <c r="Y210" s="471"/>
      <c r="Z210" s="471"/>
      <c r="AA210" s="471"/>
      <c r="AB210" s="471"/>
    </row>
    <row r="211">
      <c r="A211" s="471"/>
      <c r="B211" s="471"/>
      <c r="C211" s="471"/>
      <c r="D211" s="471"/>
      <c r="E211" s="471"/>
      <c r="F211" s="257"/>
      <c r="G211" s="257"/>
      <c r="H211" s="257"/>
      <c r="I211" s="471"/>
      <c r="J211" s="471"/>
      <c r="K211" s="471"/>
      <c r="L211" s="471"/>
      <c r="M211" s="471"/>
      <c r="N211" s="471"/>
      <c r="O211" s="471"/>
      <c r="P211" s="471"/>
      <c r="Q211" s="471"/>
      <c r="R211" s="471"/>
      <c r="S211" s="471"/>
      <c r="T211" s="471"/>
      <c r="U211" s="471"/>
      <c r="V211" s="471"/>
      <c r="W211" s="471"/>
      <c r="X211" s="471"/>
      <c r="Y211" s="471"/>
      <c r="Z211" s="471"/>
      <c r="AA211" s="471"/>
      <c r="AB211" s="471"/>
    </row>
    <row r="212">
      <c r="A212" s="471"/>
      <c r="B212" s="471"/>
      <c r="C212" s="471"/>
      <c r="D212" s="471"/>
      <c r="E212" s="471"/>
      <c r="F212" s="257"/>
      <c r="G212" s="257"/>
      <c r="H212" s="257"/>
      <c r="I212" s="471"/>
      <c r="J212" s="471"/>
      <c r="K212" s="471"/>
      <c r="L212" s="471"/>
      <c r="M212" s="471"/>
      <c r="N212" s="471"/>
      <c r="O212" s="471"/>
      <c r="P212" s="471"/>
      <c r="Q212" s="471"/>
      <c r="R212" s="471"/>
      <c r="S212" s="471"/>
      <c r="T212" s="471"/>
      <c r="U212" s="471"/>
      <c r="V212" s="471"/>
      <c r="W212" s="471"/>
      <c r="X212" s="471"/>
      <c r="Y212" s="471"/>
      <c r="Z212" s="471"/>
      <c r="AA212" s="471"/>
      <c r="AB212" s="471"/>
    </row>
    <row r="213">
      <c r="A213" s="471"/>
      <c r="B213" s="471"/>
      <c r="C213" s="471"/>
      <c r="D213" s="471"/>
      <c r="E213" s="471"/>
      <c r="F213" s="257"/>
      <c r="G213" s="257"/>
      <c r="H213" s="257"/>
      <c r="I213" s="471"/>
      <c r="J213" s="471"/>
      <c r="K213" s="471"/>
      <c r="L213" s="471"/>
      <c r="M213" s="471"/>
      <c r="N213" s="471"/>
      <c r="O213" s="471"/>
      <c r="P213" s="471"/>
      <c r="Q213" s="471"/>
      <c r="R213" s="471"/>
      <c r="S213" s="471"/>
      <c r="T213" s="471"/>
      <c r="U213" s="471"/>
      <c r="V213" s="471"/>
      <c r="W213" s="471"/>
      <c r="X213" s="471"/>
      <c r="Y213" s="471"/>
      <c r="Z213" s="471"/>
      <c r="AA213" s="471"/>
      <c r="AB213" s="471"/>
    </row>
    <row r="214">
      <c r="A214" s="471"/>
      <c r="B214" s="471"/>
      <c r="C214" s="471"/>
      <c r="D214" s="471"/>
      <c r="E214" s="471"/>
      <c r="F214" s="257"/>
      <c r="G214" s="257"/>
      <c r="H214" s="257"/>
      <c r="I214" s="471"/>
      <c r="J214" s="471"/>
      <c r="K214" s="471"/>
      <c r="L214" s="471"/>
      <c r="M214" s="471"/>
      <c r="N214" s="471"/>
      <c r="O214" s="471"/>
      <c r="P214" s="471"/>
      <c r="Q214" s="471"/>
      <c r="R214" s="471"/>
      <c r="S214" s="471"/>
      <c r="T214" s="471"/>
      <c r="U214" s="471"/>
      <c r="V214" s="471"/>
      <c r="W214" s="471"/>
      <c r="X214" s="471"/>
      <c r="Y214" s="471"/>
      <c r="Z214" s="471"/>
      <c r="AA214" s="471"/>
      <c r="AB214" s="471"/>
    </row>
    <row r="215">
      <c r="A215" s="471"/>
      <c r="B215" s="471"/>
      <c r="C215" s="471"/>
      <c r="D215" s="471"/>
      <c r="E215" s="471"/>
      <c r="F215" s="257"/>
      <c r="G215" s="257"/>
      <c r="H215" s="257"/>
      <c r="I215" s="471"/>
      <c r="J215" s="471"/>
      <c r="K215" s="471"/>
      <c r="L215" s="471"/>
      <c r="M215" s="471"/>
      <c r="N215" s="471"/>
      <c r="O215" s="471"/>
      <c r="P215" s="471"/>
      <c r="Q215" s="471"/>
      <c r="R215" s="471"/>
      <c r="S215" s="471"/>
      <c r="T215" s="471"/>
      <c r="U215" s="471"/>
      <c r="V215" s="471"/>
      <c r="W215" s="471"/>
      <c r="X215" s="471"/>
      <c r="Y215" s="471"/>
      <c r="Z215" s="471"/>
      <c r="AA215" s="471"/>
      <c r="AB215" s="471"/>
    </row>
    <row r="216">
      <c r="A216" s="471"/>
      <c r="B216" s="471"/>
      <c r="C216" s="471"/>
      <c r="D216" s="471"/>
      <c r="E216" s="471"/>
      <c r="F216" s="257"/>
      <c r="G216" s="257"/>
      <c r="H216" s="257"/>
      <c r="I216" s="471"/>
      <c r="J216" s="471"/>
      <c r="K216" s="471"/>
      <c r="L216" s="471"/>
      <c r="M216" s="471"/>
      <c r="N216" s="471"/>
      <c r="O216" s="471"/>
      <c r="P216" s="471"/>
      <c r="Q216" s="471"/>
      <c r="R216" s="471"/>
      <c r="S216" s="471"/>
      <c r="T216" s="471"/>
      <c r="U216" s="471"/>
      <c r="V216" s="471"/>
      <c r="W216" s="471"/>
      <c r="X216" s="471"/>
      <c r="Y216" s="471"/>
      <c r="Z216" s="471"/>
      <c r="AA216" s="471"/>
      <c r="AB216" s="471"/>
    </row>
    <row r="217">
      <c r="A217" s="471"/>
      <c r="B217" s="471"/>
      <c r="C217" s="471"/>
      <c r="D217" s="471"/>
      <c r="E217" s="471"/>
      <c r="F217" s="257"/>
      <c r="G217" s="257"/>
      <c r="H217" s="257"/>
      <c r="I217" s="471"/>
      <c r="J217" s="471"/>
      <c r="K217" s="471"/>
      <c r="L217" s="471"/>
      <c r="M217" s="471"/>
      <c r="N217" s="471"/>
      <c r="O217" s="471"/>
      <c r="P217" s="471"/>
      <c r="Q217" s="471"/>
      <c r="R217" s="471"/>
      <c r="S217" s="471"/>
      <c r="T217" s="471"/>
      <c r="U217" s="471"/>
      <c r="V217" s="471"/>
      <c r="W217" s="471"/>
      <c r="X217" s="471"/>
      <c r="Y217" s="471"/>
      <c r="Z217" s="471"/>
      <c r="AA217" s="471"/>
      <c r="AB217" s="471"/>
    </row>
    <row r="218">
      <c r="A218" s="471"/>
      <c r="B218" s="471"/>
      <c r="C218" s="471"/>
      <c r="D218" s="471"/>
      <c r="E218" s="471"/>
      <c r="F218" s="257"/>
      <c r="G218" s="257"/>
      <c r="H218" s="257"/>
      <c r="I218" s="471"/>
      <c r="J218" s="471"/>
      <c r="K218" s="471"/>
      <c r="L218" s="471"/>
      <c r="M218" s="471"/>
      <c r="N218" s="471"/>
      <c r="O218" s="471"/>
      <c r="P218" s="471"/>
      <c r="Q218" s="471"/>
      <c r="R218" s="471"/>
      <c r="S218" s="471"/>
      <c r="T218" s="471"/>
      <c r="U218" s="471"/>
      <c r="V218" s="471"/>
      <c r="W218" s="471"/>
      <c r="X218" s="471"/>
      <c r="Y218" s="471"/>
      <c r="Z218" s="471"/>
      <c r="AA218" s="471"/>
      <c r="AB218" s="471"/>
    </row>
    <row r="219">
      <c r="A219" s="471"/>
      <c r="B219" s="471"/>
      <c r="C219" s="471"/>
      <c r="D219" s="471"/>
      <c r="E219" s="471"/>
      <c r="F219" s="257"/>
      <c r="G219" s="257"/>
      <c r="H219" s="257"/>
      <c r="I219" s="471"/>
      <c r="J219" s="471"/>
      <c r="K219" s="471"/>
      <c r="L219" s="471"/>
      <c r="M219" s="471"/>
      <c r="N219" s="471"/>
      <c r="O219" s="471"/>
      <c r="P219" s="471"/>
      <c r="Q219" s="471"/>
      <c r="R219" s="471"/>
      <c r="S219" s="471"/>
      <c r="T219" s="471"/>
      <c r="U219" s="471"/>
      <c r="V219" s="471"/>
      <c r="W219" s="471"/>
      <c r="X219" s="471"/>
      <c r="Y219" s="471"/>
      <c r="Z219" s="471"/>
      <c r="AA219" s="471"/>
      <c r="AB219" s="471"/>
    </row>
    <row r="220">
      <c r="A220" s="471"/>
      <c r="B220" s="471"/>
      <c r="C220" s="471"/>
      <c r="D220" s="471"/>
      <c r="E220" s="471"/>
      <c r="F220" s="257"/>
      <c r="G220" s="257"/>
      <c r="H220" s="257"/>
      <c r="I220" s="471"/>
      <c r="J220" s="471"/>
      <c r="K220" s="471"/>
      <c r="L220" s="471"/>
      <c r="M220" s="471"/>
      <c r="N220" s="471"/>
      <c r="O220" s="471"/>
      <c r="P220" s="471"/>
      <c r="Q220" s="471"/>
      <c r="R220" s="471"/>
      <c r="S220" s="471"/>
      <c r="T220" s="471"/>
      <c r="U220" s="471"/>
      <c r="V220" s="471"/>
      <c r="W220" s="471"/>
      <c r="X220" s="471"/>
      <c r="Y220" s="471"/>
      <c r="Z220" s="471"/>
      <c r="AA220" s="471"/>
      <c r="AB220" s="471"/>
    </row>
    <row r="221">
      <c r="A221" s="471"/>
      <c r="B221" s="471"/>
      <c r="C221" s="471"/>
      <c r="D221" s="471"/>
      <c r="E221" s="471"/>
      <c r="F221" s="257"/>
      <c r="G221" s="257"/>
      <c r="H221" s="257"/>
      <c r="I221" s="471"/>
      <c r="J221" s="471"/>
      <c r="K221" s="471"/>
      <c r="L221" s="471"/>
      <c r="M221" s="471"/>
      <c r="N221" s="471"/>
      <c r="O221" s="471"/>
      <c r="P221" s="471"/>
      <c r="Q221" s="471"/>
      <c r="R221" s="471"/>
      <c r="S221" s="471"/>
      <c r="T221" s="471"/>
      <c r="U221" s="471"/>
      <c r="V221" s="471"/>
      <c r="W221" s="471"/>
      <c r="X221" s="471"/>
      <c r="Y221" s="471"/>
      <c r="Z221" s="471"/>
      <c r="AA221" s="471"/>
      <c r="AB221" s="471"/>
    </row>
    <row r="222">
      <c r="A222" s="471"/>
      <c r="B222" s="471"/>
      <c r="C222" s="471"/>
      <c r="D222" s="471"/>
      <c r="E222" s="471"/>
      <c r="F222" s="257"/>
      <c r="G222" s="257"/>
      <c r="H222" s="257"/>
      <c r="I222" s="471"/>
      <c r="J222" s="471"/>
      <c r="K222" s="471"/>
      <c r="L222" s="471"/>
      <c r="M222" s="471"/>
      <c r="N222" s="471"/>
      <c r="O222" s="471"/>
      <c r="P222" s="471"/>
      <c r="Q222" s="471"/>
      <c r="R222" s="471"/>
      <c r="S222" s="471"/>
      <c r="T222" s="471"/>
      <c r="U222" s="471"/>
      <c r="V222" s="471"/>
      <c r="W222" s="471"/>
      <c r="X222" s="471"/>
      <c r="Y222" s="471"/>
      <c r="Z222" s="471"/>
      <c r="AA222" s="471"/>
      <c r="AB222" s="471"/>
    </row>
    <row r="223">
      <c r="A223" s="471"/>
      <c r="B223" s="471"/>
      <c r="C223" s="471"/>
      <c r="D223" s="471"/>
      <c r="E223" s="471"/>
      <c r="F223" s="257"/>
      <c r="G223" s="257"/>
      <c r="H223" s="257"/>
      <c r="I223" s="471"/>
      <c r="J223" s="471"/>
      <c r="K223" s="471"/>
      <c r="L223" s="471"/>
      <c r="M223" s="471"/>
      <c r="N223" s="471"/>
      <c r="O223" s="471"/>
      <c r="P223" s="471"/>
      <c r="Q223" s="471"/>
      <c r="R223" s="471"/>
      <c r="S223" s="471"/>
      <c r="T223" s="471"/>
      <c r="U223" s="471"/>
      <c r="V223" s="471"/>
      <c r="W223" s="471"/>
      <c r="X223" s="471"/>
      <c r="Y223" s="471"/>
      <c r="Z223" s="471"/>
      <c r="AA223" s="471"/>
      <c r="AB223" s="471"/>
    </row>
    <row r="224">
      <c r="A224" s="471"/>
      <c r="B224" s="471"/>
      <c r="C224" s="471"/>
      <c r="D224" s="471"/>
      <c r="E224" s="471"/>
      <c r="F224" s="257"/>
      <c r="G224" s="257"/>
      <c r="H224" s="257"/>
      <c r="I224" s="471"/>
      <c r="J224" s="471"/>
      <c r="K224" s="471"/>
      <c r="L224" s="471"/>
      <c r="M224" s="471"/>
      <c r="N224" s="471"/>
      <c r="O224" s="471"/>
      <c r="P224" s="471"/>
      <c r="Q224" s="471"/>
      <c r="R224" s="471"/>
      <c r="S224" s="471"/>
      <c r="T224" s="471"/>
      <c r="U224" s="471"/>
      <c r="V224" s="471"/>
      <c r="W224" s="471"/>
      <c r="X224" s="471"/>
      <c r="Y224" s="471"/>
      <c r="Z224" s="471"/>
      <c r="AA224" s="471"/>
      <c r="AB224" s="471"/>
    </row>
    <row r="225">
      <c r="A225" s="471"/>
      <c r="B225" s="471"/>
      <c r="C225" s="471"/>
      <c r="D225" s="471"/>
      <c r="E225" s="471"/>
      <c r="F225" s="257"/>
      <c r="G225" s="257"/>
      <c r="H225" s="257"/>
      <c r="I225" s="471"/>
      <c r="J225" s="471"/>
      <c r="K225" s="471"/>
      <c r="L225" s="471"/>
      <c r="M225" s="471"/>
      <c r="N225" s="471"/>
      <c r="O225" s="471"/>
      <c r="P225" s="471"/>
      <c r="Q225" s="471"/>
      <c r="R225" s="471"/>
      <c r="S225" s="471"/>
      <c r="T225" s="471"/>
      <c r="U225" s="471"/>
      <c r="V225" s="471"/>
      <c r="W225" s="471"/>
      <c r="X225" s="471"/>
      <c r="Y225" s="471"/>
      <c r="Z225" s="471"/>
      <c r="AA225" s="471"/>
      <c r="AB225" s="471"/>
    </row>
    <row r="226">
      <c r="A226" s="471"/>
      <c r="B226" s="471"/>
      <c r="C226" s="471"/>
      <c r="D226" s="471"/>
      <c r="E226" s="471"/>
      <c r="F226" s="257"/>
      <c r="G226" s="257"/>
      <c r="H226" s="257"/>
      <c r="I226" s="471"/>
      <c r="J226" s="471"/>
      <c r="K226" s="471"/>
      <c r="L226" s="471"/>
      <c r="M226" s="471"/>
      <c r="N226" s="471"/>
      <c r="O226" s="471"/>
      <c r="P226" s="471"/>
      <c r="Q226" s="471"/>
      <c r="R226" s="471"/>
      <c r="S226" s="471"/>
      <c r="T226" s="471"/>
      <c r="U226" s="471"/>
      <c r="V226" s="471"/>
      <c r="W226" s="471"/>
      <c r="X226" s="471"/>
      <c r="Y226" s="471"/>
      <c r="Z226" s="471"/>
      <c r="AA226" s="471"/>
      <c r="AB226" s="471"/>
    </row>
    <row r="227">
      <c r="A227" s="471"/>
      <c r="B227" s="471"/>
      <c r="C227" s="471"/>
      <c r="D227" s="471"/>
      <c r="E227" s="471"/>
      <c r="F227" s="257"/>
      <c r="G227" s="257"/>
      <c r="H227" s="257"/>
      <c r="I227" s="471"/>
      <c r="J227" s="471"/>
      <c r="K227" s="471"/>
      <c r="L227" s="471"/>
      <c r="M227" s="471"/>
      <c r="N227" s="471"/>
      <c r="O227" s="471"/>
      <c r="P227" s="471"/>
      <c r="Q227" s="471"/>
      <c r="R227" s="471"/>
      <c r="S227" s="471"/>
      <c r="T227" s="471"/>
      <c r="U227" s="471"/>
      <c r="V227" s="471"/>
      <c r="W227" s="471"/>
      <c r="X227" s="471"/>
      <c r="Y227" s="471"/>
      <c r="Z227" s="471"/>
      <c r="AA227" s="471"/>
      <c r="AB227" s="471"/>
    </row>
    <row r="228">
      <c r="A228" s="471"/>
      <c r="B228" s="471"/>
      <c r="C228" s="471"/>
      <c r="D228" s="471"/>
      <c r="E228" s="471"/>
      <c r="F228" s="257"/>
      <c r="G228" s="257"/>
      <c r="H228" s="257"/>
      <c r="I228" s="471"/>
      <c r="J228" s="471"/>
      <c r="K228" s="471"/>
      <c r="L228" s="471"/>
      <c r="M228" s="471"/>
      <c r="N228" s="471"/>
      <c r="O228" s="471"/>
      <c r="P228" s="471"/>
      <c r="Q228" s="471"/>
      <c r="R228" s="471"/>
      <c r="S228" s="471"/>
      <c r="T228" s="471"/>
      <c r="U228" s="471"/>
      <c r="V228" s="471"/>
      <c r="W228" s="471"/>
      <c r="X228" s="471"/>
      <c r="Y228" s="471"/>
      <c r="Z228" s="471"/>
      <c r="AA228" s="471"/>
      <c r="AB228" s="471"/>
    </row>
    <row r="229">
      <c r="A229" s="471"/>
      <c r="B229" s="471"/>
      <c r="C229" s="471"/>
      <c r="D229" s="471"/>
      <c r="E229" s="471"/>
      <c r="F229" s="257"/>
      <c r="G229" s="257"/>
      <c r="H229" s="257"/>
      <c r="I229" s="471"/>
      <c r="J229" s="471"/>
      <c r="K229" s="471"/>
      <c r="L229" s="471"/>
      <c r="M229" s="471"/>
      <c r="N229" s="471"/>
      <c r="O229" s="471"/>
      <c r="P229" s="471"/>
      <c r="Q229" s="471"/>
      <c r="R229" s="471"/>
      <c r="S229" s="471"/>
      <c r="T229" s="471"/>
      <c r="U229" s="471"/>
      <c r="V229" s="471"/>
      <c r="W229" s="471"/>
      <c r="X229" s="471"/>
      <c r="Y229" s="471"/>
      <c r="Z229" s="471"/>
      <c r="AA229" s="471"/>
      <c r="AB229" s="471"/>
    </row>
    <row r="230">
      <c r="A230" s="471"/>
      <c r="B230" s="471"/>
      <c r="C230" s="471"/>
      <c r="D230" s="471"/>
      <c r="E230" s="471"/>
      <c r="F230" s="257"/>
      <c r="G230" s="257"/>
      <c r="H230" s="257"/>
      <c r="I230" s="471"/>
      <c r="J230" s="471"/>
      <c r="K230" s="471"/>
      <c r="L230" s="471"/>
      <c r="M230" s="471"/>
      <c r="N230" s="471"/>
      <c r="O230" s="471"/>
      <c r="P230" s="471"/>
      <c r="Q230" s="471"/>
      <c r="R230" s="471"/>
      <c r="S230" s="471"/>
      <c r="T230" s="471"/>
      <c r="U230" s="471"/>
      <c r="V230" s="471"/>
      <c r="W230" s="471"/>
      <c r="X230" s="471"/>
      <c r="Y230" s="471"/>
      <c r="Z230" s="471"/>
      <c r="AA230" s="471"/>
      <c r="AB230" s="471"/>
    </row>
    <row r="231">
      <c r="A231" s="471"/>
      <c r="B231" s="471"/>
      <c r="C231" s="471"/>
      <c r="D231" s="471"/>
      <c r="E231" s="471"/>
      <c r="F231" s="257"/>
      <c r="G231" s="257"/>
      <c r="H231" s="257"/>
      <c r="I231" s="471"/>
      <c r="J231" s="471"/>
      <c r="K231" s="471"/>
      <c r="L231" s="471"/>
      <c r="M231" s="471"/>
      <c r="N231" s="471"/>
      <c r="O231" s="471"/>
      <c r="P231" s="471"/>
      <c r="Q231" s="471"/>
      <c r="R231" s="471"/>
      <c r="S231" s="471"/>
      <c r="T231" s="471"/>
      <c r="U231" s="471"/>
      <c r="V231" s="471"/>
      <c r="W231" s="471"/>
      <c r="X231" s="471"/>
      <c r="Y231" s="471"/>
      <c r="Z231" s="471"/>
      <c r="AA231" s="471"/>
      <c r="AB231" s="471"/>
    </row>
    <row r="232">
      <c r="A232" s="471"/>
      <c r="B232" s="471"/>
      <c r="C232" s="471"/>
      <c r="D232" s="471"/>
      <c r="E232" s="471"/>
      <c r="F232" s="257"/>
      <c r="G232" s="257"/>
      <c r="H232" s="257"/>
      <c r="I232" s="471"/>
      <c r="J232" s="471"/>
      <c r="K232" s="471"/>
      <c r="L232" s="471"/>
      <c r="M232" s="471"/>
      <c r="N232" s="471"/>
      <c r="O232" s="471"/>
      <c r="P232" s="471"/>
      <c r="Q232" s="471"/>
      <c r="R232" s="471"/>
      <c r="S232" s="471"/>
      <c r="T232" s="471"/>
      <c r="U232" s="471"/>
      <c r="V232" s="471"/>
      <c r="W232" s="471"/>
      <c r="X232" s="471"/>
      <c r="Y232" s="471"/>
      <c r="Z232" s="471"/>
      <c r="AA232" s="471"/>
      <c r="AB232" s="471"/>
    </row>
    <row r="233">
      <c r="A233" s="471"/>
      <c r="B233" s="471"/>
      <c r="C233" s="471"/>
      <c r="D233" s="471"/>
      <c r="E233" s="471"/>
      <c r="F233" s="257"/>
      <c r="G233" s="257"/>
      <c r="H233" s="257"/>
      <c r="I233" s="471"/>
      <c r="J233" s="471"/>
      <c r="K233" s="471"/>
      <c r="L233" s="471"/>
      <c r="M233" s="471"/>
      <c r="N233" s="471"/>
      <c r="O233" s="471"/>
      <c r="P233" s="471"/>
      <c r="Q233" s="471"/>
      <c r="R233" s="471"/>
      <c r="S233" s="471"/>
      <c r="T233" s="471"/>
      <c r="U233" s="471"/>
      <c r="V233" s="471"/>
      <c r="W233" s="471"/>
      <c r="X233" s="471"/>
      <c r="Y233" s="471"/>
      <c r="Z233" s="471"/>
      <c r="AA233" s="471"/>
      <c r="AB233" s="471"/>
    </row>
    <row r="234">
      <c r="A234" s="471"/>
      <c r="B234" s="471"/>
      <c r="C234" s="471"/>
      <c r="D234" s="471"/>
      <c r="E234" s="471"/>
      <c r="F234" s="257"/>
      <c r="G234" s="257"/>
      <c r="H234" s="257"/>
      <c r="I234" s="471"/>
      <c r="J234" s="471"/>
      <c r="K234" s="471"/>
      <c r="L234" s="471"/>
      <c r="M234" s="471"/>
      <c r="N234" s="471"/>
      <c r="O234" s="471"/>
      <c r="P234" s="471"/>
      <c r="Q234" s="471"/>
      <c r="R234" s="471"/>
      <c r="S234" s="471"/>
      <c r="T234" s="471"/>
      <c r="U234" s="471"/>
      <c r="V234" s="471"/>
      <c r="W234" s="471"/>
      <c r="X234" s="471"/>
      <c r="Y234" s="471"/>
      <c r="Z234" s="471"/>
      <c r="AA234" s="471"/>
      <c r="AB234" s="471"/>
    </row>
    <row r="235">
      <c r="A235" s="471"/>
      <c r="B235" s="471"/>
      <c r="C235" s="471"/>
      <c r="D235" s="471"/>
      <c r="E235" s="471"/>
      <c r="F235" s="257"/>
      <c r="G235" s="257"/>
      <c r="H235" s="257"/>
      <c r="I235" s="471"/>
      <c r="J235" s="471"/>
      <c r="K235" s="471"/>
      <c r="L235" s="471"/>
      <c r="M235" s="471"/>
      <c r="N235" s="471"/>
      <c r="O235" s="471"/>
      <c r="P235" s="471"/>
      <c r="Q235" s="471"/>
      <c r="R235" s="471"/>
      <c r="S235" s="471"/>
      <c r="T235" s="471"/>
      <c r="U235" s="471"/>
      <c r="V235" s="471"/>
      <c r="W235" s="471"/>
      <c r="X235" s="471"/>
      <c r="Y235" s="471"/>
      <c r="Z235" s="471"/>
      <c r="AA235" s="471"/>
      <c r="AB235" s="471"/>
    </row>
    <row r="236">
      <c r="A236" s="471"/>
      <c r="B236" s="471"/>
      <c r="C236" s="471"/>
      <c r="D236" s="471"/>
      <c r="E236" s="471"/>
      <c r="F236" s="257"/>
      <c r="G236" s="257"/>
      <c r="H236" s="257"/>
      <c r="I236" s="471"/>
      <c r="J236" s="471"/>
      <c r="K236" s="471"/>
      <c r="L236" s="471"/>
      <c r="M236" s="471"/>
      <c r="N236" s="471"/>
      <c r="O236" s="471"/>
      <c r="P236" s="471"/>
      <c r="Q236" s="471"/>
      <c r="R236" s="471"/>
      <c r="S236" s="471"/>
      <c r="T236" s="471"/>
      <c r="U236" s="471"/>
      <c r="V236" s="471"/>
      <c r="W236" s="471"/>
      <c r="X236" s="471"/>
      <c r="Y236" s="471"/>
      <c r="Z236" s="471"/>
      <c r="AA236" s="471"/>
      <c r="AB236" s="471"/>
    </row>
    <row r="237">
      <c r="A237" s="471"/>
      <c r="B237" s="471"/>
      <c r="C237" s="471"/>
      <c r="D237" s="471"/>
      <c r="E237" s="471"/>
      <c r="F237" s="257"/>
      <c r="G237" s="257"/>
      <c r="H237" s="257"/>
      <c r="I237" s="471"/>
      <c r="J237" s="471"/>
      <c r="K237" s="471"/>
      <c r="L237" s="471"/>
      <c r="M237" s="471"/>
      <c r="N237" s="471"/>
      <c r="O237" s="471"/>
      <c r="P237" s="471"/>
      <c r="Q237" s="471"/>
      <c r="R237" s="471"/>
      <c r="S237" s="471"/>
      <c r="T237" s="471"/>
      <c r="U237" s="471"/>
      <c r="V237" s="471"/>
      <c r="W237" s="471"/>
      <c r="X237" s="471"/>
      <c r="Y237" s="471"/>
      <c r="Z237" s="471"/>
      <c r="AA237" s="471"/>
      <c r="AB237" s="471"/>
    </row>
    <row r="238">
      <c r="A238" s="471"/>
      <c r="B238" s="471"/>
      <c r="C238" s="471"/>
      <c r="D238" s="471"/>
      <c r="E238" s="471"/>
      <c r="F238" s="257"/>
      <c r="G238" s="257"/>
      <c r="H238" s="257"/>
      <c r="I238" s="471"/>
      <c r="J238" s="471"/>
      <c r="K238" s="471"/>
      <c r="L238" s="471"/>
      <c r="M238" s="471"/>
      <c r="N238" s="471"/>
      <c r="O238" s="471"/>
      <c r="P238" s="471"/>
      <c r="Q238" s="471"/>
      <c r="R238" s="471"/>
      <c r="S238" s="471"/>
      <c r="T238" s="471"/>
      <c r="U238" s="471"/>
      <c r="V238" s="471"/>
      <c r="W238" s="471"/>
      <c r="X238" s="471"/>
      <c r="Y238" s="471"/>
      <c r="Z238" s="471"/>
      <c r="AA238" s="471"/>
      <c r="AB238" s="471"/>
    </row>
    <row r="239">
      <c r="A239" s="471"/>
      <c r="B239" s="471"/>
      <c r="C239" s="471"/>
      <c r="D239" s="471"/>
      <c r="E239" s="471"/>
      <c r="F239" s="257"/>
      <c r="G239" s="257"/>
      <c r="H239" s="257"/>
      <c r="I239" s="471"/>
      <c r="J239" s="471"/>
      <c r="K239" s="471"/>
      <c r="L239" s="471"/>
      <c r="M239" s="471"/>
      <c r="N239" s="471"/>
      <c r="O239" s="471"/>
      <c r="P239" s="471"/>
      <c r="Q239" s="471"/>
      <c r="R239" s="471"/>
      <c r="S239" s="471"/>
      <c r="T239" s="471"/>
      <c r="U239" s="471"/>
      <c r="V239" s="471"/>
      <c r="W239" s="471"/>
      <c r="X239" s="471"/>
      <c r="Y239" s="471"/>
      <c r="Z239" s="471"/>
      <c r="AA239" s="471"/>
      <c r="AB239" s="471"/>
    </row>
    <row r="240">
      <c r="A240" s="471"/>
      <c r="B240" s="471"/>
      <c r="C240" s="471"/>
      <c r="D240" s="471"/>
      <c r="E240" s="471"/>
      <c r="F240" s="257"/>
      <c r="G240" s="257"/>
      <c r="H240" s="257"/>
      <c r="I240" s="471"/>
      <c r="J240" s="471"/>
      <c r="K240" s="471"/>
      <c r="L240" s="471"/>
      <c r="M240" s="471"/>
      <c r="N240" s="471"/>
      <c r="O240" s="471"/>
      <c r="P240" s="471"/>
      <c r="Q240" s="471"/>
      <c r="R240" s="471"/>
      <c r="S240" s="471"/>
      <c r="T240" s="471"/>
      <c r="U240" s="471"/>
      <c r="V240" s="471"/>
      <c r="W240" s="471"/>
      <c r="X240" s="471"/>
      <c r="Y240" s="471"/>
      <c r="Z240" s="471"/>
      <c r="AA240" s="471"/>
      <c r="AB240" s="471"/>
    </row>
    <row r="241">
      <c r="A241" s="471"/>
      <c r="B241" s="471"/>
      <c r="C241" s="471"/>
      <c r="D241" s="471"/>
      <c r="E241" s="471"/>
      <c r="F241" s="257"/>
      <c r="G241" s="257"/>
      <c r="H241" s="257"/>
      <c r="I241" s="471"/>
      <c r="J241" s="471"/>
      <c r="K241" s="471"/>
      <c r="L241" s="471"/>
      <c r="M241" s="471"/>
      <c r="N241" s="471"/>
      <c r="O241" s="471"/>
      <c r="P241" s="471"/>
      <c r="Q241" s="471"/>
      <c r="R241" s="471"/>
      <c r="S241" s="471"/>
      <c r="T241" s="471"/>
      <c r="U241" s="471"/>
      <c r="V241" s="471"/>
      <c r="W241" s="471"/>
      <c r="X241" s="471"/>
      <c r="Y241" s="471"/>
      <c r="Z241" s="471"/>
      <c r="AA241" s="471"/>
      <c r="AB241" s="471"/>
    </row>
    <row r="242">
      <c r="A242" s="471"/>
      <c r="B242" s="471"/>
      <c r="C242" s="471"/>
      <c r="D242" s="471"/>
      <c r="E242" s="471"/>
      <c r="F242" s="257"/>
      <c r="G242" s="257"/>
      <c r="H242" s="257"/>
      <c r="I242" s="471"/>
      <c r="J242" s="471"/>
      <c r="K242" s="471"/>
      <c r="L242" s="471"/>
      <c r="M242" s="471"/>
      <c r="N242" s="471"/>
      <c r="O242" s="471"/>
      <c r="P242" s="471"/>
      <c r="Q242" s="471"/>
      <c r="R242" s="471"/>
      <c r="S242" s="471"/>
      <c r="T242" s="471"/>
      <c r="U242" s="471"/>
      <c r="V242" s="471"/>
      <c r="W242" s="471"/>
      <c r="X242" s="471"/>
      <c r="Y242" s="471"/>
      <c r="Z242" s="471"/>
      <c r="AA242" s="471"/>
      <c r="AB242" s="471"/>
    </row>
    <row r="243">
      <c r="A243" s="471"/>
      <c r="B243" s="471"/>
      <c r="C243" s="471"/>
      <c r="D243" s="471"/>
      <c r="E243" s="471"/>
      <c r="F243" s="257"/>
      <c r="G243" s="257"/>
      <c r="H243" s="257"/>
      <c r="I243" s="471"/>
      <c r="J243" s="471"/>
      <c r="K243" s="471"/>
      <c r="L243" s="471"/>
      <c r="M243" s="471"/>
      <c r="N243" s="471"/>
      <c r="O243" s="471"/>
      <c r="P243" s="471"/>
      <c r="Q243" s="471"/>
      <c r="R243" s="471"/>
      <c r="S243" s="471"/>
      <c r="T243" s="471"/>
      <c r="U243" s="471"/>
      <c r="V243" s="471"/>
      <c r="W243" s="471"/>
      <c r="X243" s="471"/>
      <c r="Y243" s="471"/>
      <c r="Z243" s="471"/>
      <c r="AA243" s="471"/>
      <c r="AB243" s="471"/>
    </row>
    <row r="244">
      <c r="A244" s="471"/>
      <c r="B244" s="471"/>
      <c r="C244" s="471"/>
      <c r="D244" s="471"/>
      <c r="E244" s="471"/>
      <c r="F244" s="257"/>
      <c r="G244" s="257"/>
      <c r="H244" s="257"/>
      <c r="I244" s="471"/>
      <c r="J244" s="471"/>
      <c r="K244" s="471"/>
      <c r="L244" s="471"/>
      <c r="M244" s="471"/>
      <c r="N244" s="471"/>
      <c r="O244" s="471"/>
      <c r="P244" s="471"/>
      <c r="Q244" s="471"/>
      <c r="R244" s="471"/>
      <c r="S244" s="471"/>
      <c r="T244" s="471"/>
      <c r="U244" s="471"/>
      <c r="V244" s="471"/>
      <c r="W244" s="471"/>
      <c r="X244" s="471"/>
      <c r="Y244" s="471"/>
      <c r="Z244" s="471"/>
      <c r="AA244" s="471"/>
      <c r="AB244" s="471"/>
    </row>
    <row r="245">
      <c r="A245" s="471"/>
      <c r="B245" s="471"/>
      <c r="C245" s="471"/>
      <c r="D245" s="471"/>
      <c r="E245" s="471"/>
      <c r="F245" s="257"/>
      <c r="G245" s="257"/>
      <c r="H245" s="257"/>
      <c r="I245" s="471"/>
      <c r="J245" s="471"/>
      <c r="K245" s="471"/>
      <c r="L245" s="471"/>
      <c r="M245" s="471"/>
      <c r="N245" s="471"/>
      <c r="O245" s="471"/>
      <c r="P245" s="471"/>
      <c r="Q245" s="471"/>
      <c r="R245" s="471"/>
      <c r="S245" s="471"/>
      <c r="T245" s="471"/>
      <c r="U245" s="471"/>
      <c r="V245" s="471"/>
      <c r="W245" s="471"/>
      <c r="X245" s="471"/>
      <c r="Y245" s="471"/>
      <c r="Z245" s="471"/>
      <c r="AA245" s="471"/>
      <c r="AB245" s="471"/>
    </row>
    <row r="246">
      <c r="A246" s="471"/>
      <c r="B246" s="471"/>
      <c r="C246" s="471"/>
      <c r="D246" s="471"/>
      <c r="E246" s="471"/>
      <c r="F246" s="257"/>
      <c r="G246" s="257"/>
      <c r="H246" s="257"/>
      <c r="I246" s="471"/>
      <c r="J246" s="471"/>
      <c r="K246" s="471"/>
      <c r="L246" s="471"/>
      <c r="M246" s="471"/>
      <c r="N246" s="471"/>
      <c r="O246" s="471"/>
      <c r="P246" s="471"/>
      <c r="Q246" s="471"/>
      <c r="R246" s="471"/>
      <c r="S246" s="471"/>
      <c r="T246" s="471"/>
      <c r="U246" s="471"/>
      <c r="V246" s="471"/>
      <c r="W246" s="471"/>
      <c r="X246" s="471"/>
      <c r="Y246" s="471"/>
      <c r="Z246" s="471"/>
      <c r="AA246" s="471"/>
      <c r="AB246" s="471"/>
    </row>
    <row r="247">
      <c r="A247" s="471"/>
      <c r="B247" s="471"/>
      <c r="C247" s="471"/>
      <c r="D247" s="471"/>
      <c r="E247" s="471"/>
      <c r="F247" s="257"/>
      <c r="G247" s="257"/>
      <c r="H247" s="257"/>
      <c r="I247" s="471"/>
      <c r="J247" s="471"/>
      <c r="K247" s="471"/>
      <c r="L247" s="471"/>
      <c r="M247" s="471"/>
      <c r="N247" s="471"/>
      <c r="O247" s="471"/>
      <c r="P247" s="471"/>
      <c r="Q247" s="471"/>
      <c r="R247" s="471"/>
      <c r="S247" s="471"/>
      <c r="T247" s="471"/>
      <c r="U247" s="471"/>
      <c r="V247" s="471"/>
      <c r="W247" s="471"/>
      <c r="X247" s="471"/>
      <c r="Y247" s="471"/>
      <c r="Z247" s="471"/>
      <c r="AA247" s="471"/>
      <c r="AB247" s="471"/>
    </row>
    <row r="248">
      <c r="A248" s="471"/>
      <c r="B248" s="471"/>
      <c r="C248" s="471"/>
      <c r="D248" s="471"/>
      <c r="E248" s="471"/>
      <c r="F248" s="257"/>
      <c r="G248" s="257"/>
      <c r="H248" s="257"/>
      <c r="I248" s="471"/>
      <c r="J248" s="471"/>
      <c r="K248" s="471"/>
      <c r="L248" s="471"/>
      <c r="M248" s="471"/>
      <c r="N248" s="471"/>
      <c r="O248" s="471"/>
      <c r="P248" s="471"/>
      <c r="Q248" s="471"/>
      <c r="R248" s="471"/>
      <c r="S248" s="471"/>
      <c r="T248" s="471"/>
      <c r="U248" s="471"/>
      <c r="V248" s="471"/>
      <c r="W248" s="471"/>
      <c r="X248" s="471"/>
      <c r="Y248" s="471"/>
      <c r="Z248" s="471"/>
      <c r="AA248" s="471"/>
      <c r="AB248" s="471"/>
    </row>
    <row r="249">
      <c r="A249" s="471"/>
      <c r="B249" s="471"/>
      <c r="C249" s="471"/>
      <c r="D249" s="471"/>
      <c r="E249" s="471"/>
      <c r="F249" s="257"/>
      <c r="G249" s="257"/>
      <c r="H249" s="257"/>
      <c r="I249" s="471"/>
      <c r="J249" s="471"/>
      <c r="K249" s="471"/>
      <c r="L249" s="471"/>
      <c r="M249" s="471"/>
      <c r="N249" s="471"/>
      <c r="O249" s="471"/>
      <c r="P249" s="471"/>
      <c r="Q249" s="471"/>
      <c r="R249" s="471"/>
      <c r="S249" s="471"/>
      <c r="T249" s="471"/>
      <c r="U249" s="471"/>
      <c r="V249" s="471"/>
      <c r="W249" s="471"/>
      <c r="X249" s="471"/>
      <c r="Y249" s="471"/>
      <c r="Z249" s="471"/>
      <c r="AA249" s="471"/>
      <c r="AB249" s="471"/>
    </row>
    <row r="250">
      <c r="A250" s="471"/>
      <c r="B250" s="471"/>
      <c r="C250" s="471"/>
      <c r="D250" s="471"/>
      <c r="E250" s="471"/>
      <c r="F250" s="257"/>
      <c r="G250" s="257"/>
      <c r="H250" s="257"/>
      <c r="I250" s="471"/>
      <c r="J250" s="471"/>
      <c r="K250" s="471"/>
      <c r="L250" s="471"/>
      <c r="M250" s="471"/>
      <c r="N250" s="471"/>
      <c r="O250" s="471"/>
      <c r="P250" s="471"/>
      <c r="Q250" s="471"/>
      <c r="R250" s="471"/>
      <c r="S250" s="471"/>
      <c r="T250" s="471"/>
      <c r="U250" s="471"/>
      <c r="V250" s="471"/>
      <c r="W250" s="471"/>
      <c r="X250" s="471"/>
      <c r="Y250" s="471"/>
      <c r="Z250" s="471"/>
      <c r="AA250" s="471"/>
      <c r="AB250" s="471"/>
    </row>
    <row r="251">
      <c r="A251" s="471"/>
      <c r="B251" s="471"/>
      <c r="C251" s="471"/>
      <c r="D251" s="471"/>
      <c r="E251" s="471"/>
      <c r="F251" s="257"/>
      <c r="G251" s="257"/>
      <c r="H251" s="257"/>
      <c r="I251" s="471"/>
      <c r="J251" s="471"/>
      <c r="K251" s="471"/>
      <c r="L251" s="471"/>
      <c r="M251" s="471"/>
      <c r="N251" s="471"/>
      <c r="O251" s="471"/>
      <c r="P251" s="471"/>
      <c r="Q251" s="471"/>
      <c r="R251" s="471"/>
      <c r="S251" s="471"/>
      <c r="T251" s="471"/>
      <c r="U251" s="471"/>
      <c r="V251" s="471"/>
      <c r="W251" s="471"/>
      <c r="X251" s="471"/>
      <c r="Y251" s="471"/>
      <c r="Z251" s="471"/>
      <c r="AA251" s="471"/>
      <c r="AB251" s="471"/>
    </row>
    <row r="252">
      <c r="A252" s="471"/>
      <c r="B252" s="471"/>
      <c r="C252" s="471"/>
      <c r="D252" s="471"/>
      <c r="E252" s="471"/>
      <c r="F252" s="257"/>
      <c r="G252" s="257"/>
      <c r="H252" s="257"/>
      <c r="I252" s="471"/>
      <c r="J252" s="471"/>
      <c r="K252" s="471"/>
      <c r="L252" s="471"/>
      <c r="M252" s="471"/>
      <c r="N252" s="471"/>
      <c r="O252" s="471"/>
      <c r="P252" s="471"/>
      <c r="Q252" s="471"/>
      <c r="R252" s="471"/>
      <c r="S252" s="471"/>
      <c r="T252" s="471"/>
      <c r="U252" s="471"/>
      <c r="V252" s="471"/>
      <c r="W252" s="471"/>
      <c r="X252" s="471"/>
      <c r="Y252" s="471"/>
      <c r="Z252" s="471"/>
      <c r="AA252" s="471"/>
      <c r="AB252" s="471"/>
    </row>
    <row r="253">
      <c r="A253" s="471"/>
      <c r="B253" s="471"/>
      <c r="C253" s="471"/>
      <c r="D253" s="471"/>
      <c r="E253" s="471"/>
      <c r="F253" s="257"/>
      <c r="G253" s="257"/>
      <c r="H253" s="257"/>
      <c r="I253" s="471"/>
      <c r="J253" s="471"/>
      <c r="K253" s="471"/>
      <c r="L253" s="471"/>
      <c r="M253" s="471"/>
      <c r="N253" s="471"/>
      <c r="O253" s="471"/>
      <c r="P253" s="471"/>
      <c r="Q253" s="471"/>
      <c r="R253" s="471"/>
      <c r="S253" s="471"/>
      <c r="T253" s="471"/>
      <c r="U253" s="471"/>
      <c r="V253" s="471"/>
      <c r="W253" s="471"/>
      <c r="X253" s="471"/>
      <c r="Y253" s="471"/>
      <c r="Z253" s="471"/>
      <c r="AA253" s="471"/>
      <c r="AB253" s="471"/>
    </row>
    <row r="254">
      <c r="A254" s="471"/>
      <c r="B254" s="471"/>
      <c r="C254" s="471"/>
      <c r="D254" s="471"/>
      <c r="E254" s="471"/>
      <c r="F254" s="257"/>
      <c r="G254" s="257"/>
      <c r="H254" s="257"/>
      <c r="I254" s="471"/>
      <c r="J254" s="471"/>
      <c r="K254" s="471"/>
      <c r="L254" s="471"/>
      <c r="M254" s="471"/>
      <c r="N254" s="471"/>
      <c r="O254" s="471"/>
      <c r="P254" s="471"/>
      <c r="Q254" s="471"/>
      <c r="R254" s="471"/>
      <c r="S254" s="471"/>
      <c r="T254" s="471"/>
      <c r="U254" s="471"/>
      <c r="V254" s="471"/>
      <c r="W254" s="471"/>
      <c r="X254" s="471"/>
      <c r="Y254" s="471"/>
      <c r="Z254" s="471"/>
      <c r="AA254" s="471"/>
      <c r="AB254" s="471"/>
    </row>
    <row r="255">
      <c r="A255" s="471"/>
      <c r="B255" s="471"/>
      <c r="C255" s="471"/>
      <c r="D255" s="471"/>
      <c r="E255" s="471"/>
      <c r="F255" s="257"/>
      <c r="G255" s="257"/>
      <c r="H255" s="257"/>
      <c r="I255" s="471"/>
      <c r="J255" s="471"/>
      <c r="K255" s="471"/>
      <c r="L255" s="471"/>
      <c r="M255" s="471"/>
      <c r="N255" s="471"/>
      <c r="O255" s="471"/>
      <c r="P255" s="471"/>
      <c r="Q255" s="471"/>
      <c r="R255" s="471"/>
      <c r="S255" s="471"/>
      <c r="T255" s="471"/>
      <c r="U255" s="471"/>
      <c r="V255" s="471"/>
      <c r="W255" s="471"/>
      <c r="X255" s="471"/>
      <c r="Y255" s="471"/>
      <c r="Z255" s="471"/>
      <c r="AA255" s="471"/>
      <c r="AB255" s="471"/>
    </row>
    <row r="256">
      <c r="A256" s="471"/>
      <c r="B256" s="471"/>
      <c r="C256" s="471"/>
      <c r="D256" s="471"/>
      <c r="E256" s="471"/>
      <c r="F256" s="257"/>
      <c r="G256" s="257"/>
      <c r="H256" s="257"/>
      <c r="I256" s="471"/>
      <c r="J256" s="471"/>
      <c r="K256" s="471"/>
      <c r="L256" s="471"/>
      <c r="M256" s="471"/>
      <c r="N256" s="471"/>
      <c r="O256" s="471"/>
      <c r="P256" s="471"/>
      <c r="Q256" s="471"/>
      <c r="R256" s="471"/>
      <c r="S256" s="471"/>
      <c r="T256" s="471"/>
      <c r="U256" s="471"/>
      <c r="V256" s="471"/>
      <c r="W256" s="471"/>
      <c r="X256" s="471"/>
      <c r="Y256" s="471"/>
      <c r="Z256" s="471"/>
      <c r="AA256" s="471"/>
      <c r="AB256" s="471"/>
    </row>
    <row r="257">
      <c r="A257" s="471"/>
      <c r="B257" s="471"/>
      <c r="C257" s="471"/>
      <c r="D257" s="471"/>
      <c r="E257" s="471"/>
      <c r="F257" s="257"/>
      <c r="G257" s="257"/>
      <c r="H257" s="257"/>
      <c r="I257" s="471"/>
      <c r="J257" s="471"/>
      <c r="K257" s="471"/>
      <c r="L257" s="471"/>
      <c r="M257" s="471"/>
      <c r="N257" s="471"/>
      <c r="O257" s="471"/>
      <c r="P257" s="471"/>
      <c r="Q257" s="471"/>
      <c r="R257" s="471"/>
      <c r="S257" s="471"/>
      <c r="T257" s="471"/>
      <c r="U257" s="471"/>
      <c r="V257" s="471"/>
      <c r="W257" s="471"/>
      <c r="X257" s="471"/>
      <c r="Y257" s="471"/>
      <c r="Z257" s="471"/>
      <c r="AA257" s="471"/>
      <c r="AB257" s="471"/>
    </row>
    <row r="258">
      <c r="A258" s="471"/>
      <c r="B258" s="471"/>
      <c r="C258" s="471"/>
      <c r="D258" s="471"/>
      <c r="E258" s="471"/>
      <c r="F258" s="257"/>
      <c r="G258" s="257"/>
      <c r="H258" s="257"/>
      <c r="I258" s="471"/>
      <c r="J258" s="471"/>
      <c r="K258" s="471"/>
      <c r="L258" s="471"/>
      <c r="M258" s="471"/>
      <c r="N258" s="471"/>
      <c r="O258" s="471"/>
      <c r="P258" s="471"/>
      <c r="Q258" s="471"/>
      <c r="R258" s="471"/>
      <c r="S258" s="471"/>
      <c r="T258" s="471"/>
      <c r="U258" s="471"/>
      <c r="V258" s="471"/>
      <c r="W258" s="471"/>
      <c r="X258" s="471"/>
      <c r="Y258" s="471"/>
      <c r="Z258" s="471"/>
      <c r="AA258" s="471"/>
      <c r="AB258" s="471"/>
    </row>
    <row r="259">
      <c r="A259" s="471"/>
      <c r="B259" s="471"/>
      <c r="C259" s="471"/>
      <c r="D259" s="471"/>
      <c r="E259" s="471"/>
      <c r="F259" s="257"/>
      <c r="G259" s="257"/>
      <c r="H259" s="257"/>
      <c r="I259" s="471"/>
      <c r="J259" s="471"/>
      <c r="K259" s="471"/>
      <c r="L259" s="471"/>
      <c r="M259" s="471"/>
      <c r="N259" s="471"/>
      <c r="O259" s="471"/>
      <c r="P259" s="471"/>
      <c r="Q259" s="471"/>
      <c r="R259" s="471"/>
      <c r="S259" s="471"/>
      <c r="T259" s="471"/>
      <c r="U259" s="471"/>
      <c r="V259" s="471"/>
      <c r="W259" s="471"/>
      <c r="X259" s="471"/>
      <c r="Y259" s="471"/>
      <c r="Z259" s="471"/>
      <c r="AA259" s="471"/>
      <c r="AB259" s="471"/>
    </row>
    <row r="260">
      <c r="A260" s="471"/>
      <c r="B260" s="471"/>
      <c r="C260" s="471"/>
      <c r="D260" s="471"/>
      <c r="E260" s="471"/>
      <c r="F260" s="257"/>
      <c r="G260" s="257"/>
      <c r="H260" s="257"/>
      <c r="I260" s="471"/>
      <c r="J260" s="471"/>
      <c r="K260" s="471"/>
      <c r="L260" s="471"/>
      <c r="M260" s="471"/>
      <c r="N260" s="471"/>
      <c r="O260" s="471"/>
      <c r="P260" s="471"/>
      <c r="Q260" s="471"/>
      <c r="R260" s="471"/>
      <c r="S260" s="471"/>
      <c r="T260" s="471"/>
      <c r="U260" s="471"/>
      <c r="V260" s="471"/>
      <c r="W260" s="471"/>
      <c r="X260" s="471"/>
      <c r="Y260" s="471"/>
      <c r="Z260" s="471"/>
      <c r="AA260" s="471"/>
      <c r="AB260" s="471"/>
    </row>
    <row r="261">
      <c r="A261" s="471"/>
      <c r="B261" s="471"/>
      <c r="C261" s="471"/>
      <c r="D261" s="471"/>
      <c r="E261" s="471"/>
      <c r="F261" s="257"/>
      <c r="G261" s="257"/>
      <c r="H261" s="257"/>
      <c r="I261" s="471"/>
      <c r="J261" s="471"/>
      <c r="K261" s="471"/>
      <c r="L261" s="471"/>
      <c r="M261" s="471"/>
      <c r="N261" s="471"/>
      <c r="O261" s="471"/>
      <c r="P261" s="471"/>
      <c r="Q261" s="471"/>
      <c r="R261" s="471"/>
      <c r="S261" s="471"/>
      <c r="T261" s="471"/>
      <c r="U261" s="471"/>
      <c r="V261" s="471"/>
      <c r="W261" s="471"/>
      <c r="X261" s="471"/>
      <c r="Y261" s="471"/>
      <c r="Z261" s="471"/>
      <c r="AA261" s="471"/>
      <c r="AB261" s="471"/>
    </row>
    <row r="262">
      <c r="A262" s="471"/>
      <c r="B262" s="471"/>
      <c r="C262" s="471"/>
      <c r="D262" s="471"/>
      <c r="E262" s="471"/>
      <c r="F262" s="257"/>
      <c r="G262" s="257"/>
      <c r="H262" s="257"/>
      <c r="I262" s="471"/>
      <c r="J262" s="471"/>
      <c r="K262" s="471"/>
      <c r="L262" s="471"/>
      <c r="M262" s="471"/>
      <c r="N262" s="471"/>
      <c r="O262" s="471"/>
      <c r="P262" s="471"/>
      <c r="Q262" s="471"/>
      <c r="R262" s="471"/>
      <c r="S262" s="471"/>
      <c r="T262" s="471"/>
      <c r="U262" s="471"/>
      <c r="V262" s="471"/>
      <c r="W262" s="471"/>
      <c r="X262" s="471"/>
      <c r="Y262" s="471"/>
      <c r="Z262" s="471"/>
      <c r="AA262" s="471"/>
      <c r="AB262" s="471"/>
    </row>
    <row r="263">
      <c r="A263" s="471"/>
      <c r="B263" s="471"/>
      <c r="C263" s="471"/>
      <c r="D263" s="471"/>
      <c r="E263" s="471"/>
      <c r="F263" s="257"/>
      <c r="G263" s="257"/>
      <c r="H263" s="257"/>
      <c r="I263" s="471"/>
      <c r="J263" s="471"/>
      <c r="K263" s="471"/>
      <c r="L263" s="471"/>
      <c r="M263" s="471"/>
      <c r="N263" s="471"/>
      <c r="O263" s="471"/>
      <c r="P263" s="471"/>
      <c r="Q263" s="471"/>
      <c r="R263" s="471"/>
      <c r="S263" s="471"/>
      <c r="T263" s="471"/>
      <c r="U263" s="471"/>
      <c r="V263" s="471"/>
      <c r="W263" s="471"/>
      <c r="X263" s="471"/>
      <c r="Y263" s="471"/>
      <c r="Z263" s="471"/>
      <c r="AA263" s="471"/>
      <c r="AB263" s="471"/>
    </row>
    <row r="264">
      <c r="A264" s="471"/>
      <c r="B264" s="471"/>
      <c r="C264" s="471"/>
      <c r="D264" s="471"/>
      <c r="E264" s="471"/>
      <c r="F264" s="257"/>
      <c r="G264" s="257"/>
      <c r="H264" s="257"/>
      <c r="I264" s="471"/>
      <c r="J264" s="471"/>
      <c r="K264" s="471"/>
      <c r="L264" s="471"/>
      <c r="M264" s="471"/>
      <c r="N264" s="471"/>
      <c r="O264" s="471"/>
      <c r="P264" s="471"/>
      <c r="Q264" s="471"/>
      <c r="R264" s="471"/>
      <c r="S264" s="471"/>
      <c r="T264" s="471"/>
      <c r="U264" s="471"/>
      <c r="V264" s="471"/>
      <c r="W264" s="471"/>
      <c r="X264" s="471"/>
      <c r="Y264" s="471"/>
      <c r="Z264" s="471"/>
      <c r="AA264" s="471"/>
      <c r="AB264" s="471"/>
    </row>
    <row r="265">
      <c r="A265" s="471"/>
      <c r="B265" s="471"/>
      <c r="C265" s="471"/>
      <c r="D265" s="471"/>
      <c r="E265" s="471"/>
      <c r="F265" s="257"/>
      <c r="G265" s="257"/>
      <c r="H265" s="257"/>
      <c r="I265" s="471"/>
      <c r="J265" s="471"/>
      <c r="K265" s="471"/>
      <c r="L265" s="471"/>
      <c r="M265" s="471"/>
      <c r="N265" s="471"/>
      <c r="O265" s="471"/>
      <c r="P265" s="471"/>
      <c r="Q265" s="471"/>
      <c r="R265" s="471"/>
      <c r="S265" s="471"/>
      <c r="T265" s="471"/>
      <c r="U265" s="471"/>
      <c r="V265" s="471"/>
      <c r="W265" s="471"/>
      <c r="X265" s="471"/>
      <c r="Y265" s="471"/>
      <c r="Z265" s="471"/>
      <c r="AA265" s="471"/>
      <c r="AB265" s="471"/>
    </row>
    <row r="266">
      <c r="A266" s="471"/>
      <c r="B266" s="471"/>
      <c r="C266" s="471"/>
      <c r="D266" s="471"/>
      <c r="E266" s="471"/>
      <c r="F266" s="257"/>
      <c r="G266" s="257"/>
      <c r="H266" s="257"/>
      <c r="I266" s="471"/>
      <c r="J266" s="471"/>
      <c r="K266" s="471"/>
      <c r="L266" s="471"/>
      <c r="M266" s="471"/>
      <c r="N266" s="471"/>
      <c r="O266" s="471"/>
      <c r="P266" s="471"/>
      <c r="Q266" s="471"/>
      <c r="R266" s="471"/>
      <c r="S266" s="471"/>
      <c r="T266" s="471"/>
      <c r="U266" s="471"/>
      <c r="V266" s="471"/>
      <c r="W266" s="471"/>
      <c r="X266" s="471"/>
      <c r="Y266" s="471"/>
      <c r="Z266" s="471"/>
      <c r="AA266" s="471"/>
      <c r="AB266" s="471"/>
    </row>
    <row r="267">
      <c r="A267" s="471"/>
      <c r="B267" s="471"/>
      <c r="C267" s="471"/>
      <c r="D267" s="471"/>
      <c r="E267" s="471"/>
      <c r="F267" s="257"/>
      <c r="G267" s="257"/>
      <c r="H267" s="257"/>
      <c r="I267" s="471"/>
      <c r="J267" s="471"/>
      <c r="K267" s="471"/>
      <c r="L267" s="471"/>
      <c r="M267" s="471"/>
      <c r="N267" s="471"/>
      <c r="O267" s="471"/>
      <c r="P267" s="471"/>
      <c r="Q267" s="471"/>
      <c r="R267" s="471"/>
      <c r="S267" s="471"/>
      <c r="T267" s="471"/>
      <c r="U267" s="471"/>
      <c r="V267" s="471"/>
      <c r="W267" s="471"/>
      <c r="X267" s="471"/>
      <c r="Y267" s="471"/>
      <c r="Z267" s="471"/>
      <c r="AA267" s="471"/>
      <c r="AB267" s="471"/>
    </row>
    <row r="268">
      <c r="A268" s="471"/>
      <c r="B268" s="471"/>
      <c r="C268" s="471"/>
      <c r="D268" s="471"/>
      <c r="E268" s="471"/>
      <c r="F268" s="257"/>
      <c r="G268" s="257"/>
      <c r="H268" s="257"/>
      <c r="I268" s="471"/>
      <c r="J268" s="471"/>
      <c r="K268" s="471"/>
      <c r="L268" s="471"/>
      <c r="M268" s="471"/>
      <c r="N268" s="471"/>
      <c r="O268" s="471"/>
      <c r="P268" s="471"/>
      <c r="Q268" s="471"/>
      <c r="R268" s="471"/>
      <c r="S268" s="471"/>
      <c r="T268" s="471"/>
      <c r="U268" s="471"/>
      <c r="V268" s="471"/>
      <c r="W268" s="471"/>
      <c r="X268" s="471"/>
      <c r="Y268" s="471"/>
      <c r="Z268" s="471"/>
      <c r="AA268" s="471"/>
      <c r="AB268" s="471"/>
    </row>
    <row r="269">
      <c r="A269" s="471"/>
      <c r="B269" s="471"/>
      <c r="C269" s="471"/>
      <c r="D269" s="471"/>
      <c r="E269" s="471"/>
      <c r="F269" s="257"/>
      <c r="G269" s="257"/>
      <c r="H269" s="257"/>
      <c r="I269" s="471"/>
      <c r="J269" s="471"/>
      <c r="K269" s="471"/>
      <c r="L269" s="471"/>
      <c r="M269" s="471"/>
      <c r="N269" s="471"/>
      <c r="O269" s="471"/>
      <c r="P269" s="471"/>
      <c r="Q269" s="471"/>
      <c r="R269" s="471"/>
      <c r="S269" s="471"/>
      <c r="T269" s="471"/>
      <c r="U269" s="471"/>
      <c r="V269" s="471"/>
      <c r="W269" s="471"/>
      <c r="X269" s="471"/>
      <c r="Y269" s="471"/>
      <c r="Z269" s="471"/>
      <c r="AA269" s="471"/>
      <c r="AB269" s="471"/>
    </row>
    <row r="270">
      <c r="A270" s="471"/>
      <c r="B270" s="471"/>
      <c r="C270" s="471"/>
      <c r="D270" s="471"/>
      <c r="E270" s="471"/>
      <c r="F270" s="257"/>
      <c r="G270" s="257"/>
      <c r="H270" s="257"/>
      <c r="I270" s="471"/>
      <c r="J270" s="471"/>
      <c r="K270" s="471"/>
      <c r="L270" s="471"/>
      <c r="M270" s="471"/>
      <c r="N270" s="471"/>
      <c r="O270" s="471"/>
      <c r="P270" s="471"/>
      <c r="Q270" s="471"/>
      <c r="R270" s="471"/>
      <c r="S270" s="471"/>
      <c r="T270" s="471"/>
      <c r="U270" s="471"/>
      <c r="V270" s="471"/>
      <c r="W270" s="471"/>
      <c r="X270" s="471"/>
      <c r="Y270" s="471"/>
      <c r="Z270" s="471"/>
      <c r="AA270" s="471"/>
      <c r="AB270" s="471"/>
    </row>
    <row r="271">
      <c r="A271" s="471"/>
      <c r="B271" s="471"/>
      <c r="C271" s="471"/>
      <c r="D271" s="471"/>
      <c r="E271" s="471"/>
      <c r="F271" s="257"/>
      <c r="G271" s="257"/>
      <c r="H271" s="257"/>
      <c r="I271" s="471"/>
      <c r="J271" s="471"/>
      <c r="K271" s="471"/>
      <c r="L271" s="471"/>
      <c r="M271" s="471"/>
      <c r="N271" s="471"/>
      <c r="O271" s="471"/>
      <c r="P271" s="471"/>
      <c r="Q271" s="471"/>
      <c r="R271" s="471"/>
      <c r="S271" s="471"/>
      <c r="T271" s="471"/>
      <c r="U271" s="471"/>
      <c r="V271" s="471"/>
      <c r="W271" s="471"/>
      <c r="X271" s="471"/>
      <c r="Y271" s="471"/>
      <c r="Z271" s="471"/>
      <c r="AA271" s="471"/>
      <c r="AB271" s="471"/>
    </row>
    <row r="272">
      <c r="A272" s="471"/>
      <c r="B272" s="471"/>
      <c r="C272" s="471"/>
      <c r="D272" s="471"/>
      <c r="E272" s="471"/>
      <c r="F272" s="257"/>
      <c r="G272" s="257"/>
      <c r="H272" s="257"/>
      <c r="I272" s="471"/>
      <c r="J272" s="471"/>
      <c r="K272" s="471"/>
      <c r="L272" s="471"/>
      <c r="M272" s="471"/>
      <c r="N272" s="471"/>
      <c r="O272" s="471"/>
      <c r="P272" s="471"/>
      <c r="Q272" s="471"/>
      <c r="R272" s="471"/>
      <c r="S272" s="471"/>
      <c r="T272" s="471"/>
      <c r="U272" s="471"/>
      <c r="V272" s="471"/>
      <c r="W272" s="471"/>
      <c r="X272" s="471"/>
      <c r="Y272" s="471"/>
      <c r="Z272" s="471"/>
      <c r="AA272" s="471"/>
      <c r="AB272" s="471"/>
    </row>
    <row r="273">
      <c r="A273" s="471"/>
      <c r="B273" s="471"/>
      <c r="C273" s="471"/>
      <c r="D273" s="471"/>
      <c r="E273" s="471"/>
      <c r="F273" s="257"/>
      <c r="G273" s="257"/>
      <c r="H273" s="257"/>
      <c r="I273" s="471"/>
      <c r="J273" s="471"/>
      <c r="K273" s="471"/>
      <c r="L273" s="471"/>
      <c r="M273" s="471"/>
      <c r="N273" s="471"/>
      <c r="O273" s="471"/>
      <c r="P273" s="471"/>
      <c r="Q273" s="471"/>
      <c r="R273" s="471"/>
      <c r="S273" s="471"/>
      <c r="T273" s="471"/>
      <c r="U273" s="471"/>
      <c r="V273" s="471"/>
      <c r="W273" s="471"/>
      <c r="X273" s="471"/>
      <c r="Y273" s="471"/>
      <c r="Z273" s="471"/>
      <c r="AA273" s="471"/>
      <c r="AB273" s="471"/>
    </row>
    <row r="274">
      <c r="A274" s="471"/>
      <c r="B274" s="471"/>
      <c r="C274" s="471"/>
      <c r="D274" s="471"/>
      <c r="E274" s="471"/>
      <c r="F274" s="257"/>
      <c r="G274" s="257"/>
      <c r="H274" s="257"/>
      <c r="I274" s="471"/>
      <c r="J274" s="471"/>
      <c r="K274" s="471"/>
      <c r="L274" s="471"/>
      <c r="M274" s="471"/>
      <c r="N274" s="471"/>
      <c r="O274" s="471"/>
      <c r="P274" s="471"/>
      <c r="Q274" s="471"/>
      <c r="R274" s="471"/>
      <c r="S274" s="471"/>
      <c r="T274" s="471"/>
      <c r="U274" s="471"/>
      <c r="V274" s="471"/>
      <c r="W274" s="471"/>
      <c r="X274" s="471"/>
      <c r="Y274" s="471"/>
      <c r="Z274" s="471"/>
      <c r="AA274" s="471"/>
      <c r="AB274" s="471"/>
    </row>
    <row r="275">
      <c r="A275" s="471"/>
      <c r="B275" s="471"/>
      <c r="C275" s="471"/>
      <c r="D275" s="471"/>
      <c r="E275" s="471"/>
      <c r="F275" s="257"/>
      <c r="G275" s="257"/>
      <c r="H275" s="257"/>
      <c r="I275" s="471"/>
      <c r="J275" s="471"/>
      <c r="K275" s="471"/>
      <c r="L275" s="471"/>
      <c r="M275" s="471"/>
      <c r="N275" s="471"/>
      <c r="O275" s="471"/>
      <c r="P275" s="471"/>
      <c r="Q275" s="471"/>
      <c r="R275" s="471"/>
      <c r="S275" s="471"/>
      <c r="T275" s="471"/>
      <c r="U275" s="471"/>
      <c r="V275" s="471"/>
      <c r="W275" s="471"/>
      <c r="X275" s="471"/>
      <c r="Y275" s="471"/>
      <c r="Z275" s="471"/>
      <c r="AA275" s="471"/>
      <c r="AB275" s="471"/>
    </row>
    <row r="276">
      <c r="A276" s="471"/>
      <c r="B276" s="471"/>
      <c r="C276" s="471"/>
      <c r="D276" s="471"/>
      <c r="E276" s="471"/>
      <c r="F276" s="257"/>
      <c r="G276" s="257"/>
      <c r="H276" s="257"/>
      <c r="I276" s="471"/>
      <c r="J276" s="471"/>
      <c r="K276" s="471"/>
      <c r="L276" s="471"/>
      <c r="M276" s="471"/>
      <c r="N276" s="471"/>
      <c r="O276" s="471"/>
      <c r="P276" s="471"/>
      <c r="Q276" s="471"/>
      <c r="R276" s="471"/>
      <c r="S276" s="471"/>
      <c r="T276" s="471"/>
      <c r="U276" s="471"/>
      <c r="V276" s="471"/>
      <c r="W276" s="471"/>
      <c r="X276" s="471"/>
      <c r="Y276" s="471"/>
      <c r="Z276" s="471"/>
      <c r="AA276" s="471"/>
      <c r="AB276" s="471"/>
    </row>
    <row r="277">
      <c r="A277" s="471"/>
      <c r="B277" s="471"/>
      <c r="C277" s="471"/>
      <c r="D277" s="471"/>
      <c r="E277" s="471"/>
      <c r="F277" s="257"/>
      <c r="G277" s="257"/>
      <c r="H277" s="257"/>
      <c r="I277" s="471"/>
      <c r="J277" s="471"/>
      <c r="K277" s="471"/>
      <c r="L277" s="471"/>
      <c r="M277" s="471"/>
      <c r="N277" s="471"/>
      <c r="O277" s="471"/>
      <c r="P277" s="471"/>
      <c r="Q277" s="471"/>
      <c r="R277" s="471"/>
      <c r="S277" s="471"/>
      <c r="T277" s="471"/>
      <c r="U277" s="471"/>
      <c r="V277" s="471"/>
      <c r="W277" s="471"/>
      <c r="X277" s="471"/>
      <c r="Y277" s="471"/>
      <c r="Z277" s="471"/>
      <c r="AA277" s="471"/>
      <c r="AB277" s="471"/>
    </row>
    <row r="278">
      <c r="A278" s="471"/>
      <c r="B278" s="471"/>
      <c r="C278" s="471"/>
      <c r="D278" s="471"/>
      <c r="E278" s="471"/>
      <c r="F278" s="257"/>
      <c r="G278" s="257"/>
      <c r="H278" s="257"/>
      <c r="I278" s="471"/>
      <c r="J278" s="471"/>
      <c r="K278" s="471"/>
      <c r="L278" s="471"/>
      <c r="M278" s="471"/>
      <c r="N278" s="471"/>
      <c r="O278" s="471"/>
      <c r="P278" s="471"/>
      <c r="Q278" s="471"/>
      <c r="R278" s="471"/>
      <c r="S278" s="471"/>
      <c r="T278" s="471"/>
      <c r="U278" s="471"/>
      <c r="V278" s="471"/>
      <c r="W278" s="471"/>
      <c r="X278" s="471"/>
      <c r="Y278" s="471"/>
      <c r="Z278" s="471"/>
      <c r="AA278" s="471"/>
      <c r="AB278" s="471"/>
    </row>
    <row r="279">
      <c r="A279" s="471"/>
      <c r="B279" s="471"/>
      <c r="C279" s="471"/>
      <c r="D279" s="471"/>
      <c r="E279" s="471"/>
      <c r="F279" s="257"/>
      <c r="G279" s="257"/>
      <c r="H279" s="257"/>
      <c r="I279" s="471"/>
      <c r="J279" s="471"/>
      <c r="K279" s="471"/>
      <c r="L279" s="471"/>
      <c r="M279" s="471"/>
      <c r="N279" s="471"/>
      <c r="O279" s="471"/>
      <c r="P279" s="471"/>
      <c r="Q279" s="471"/>
      <c r="R279" s="471"/>
      <c r="S279" s="471"/>
      <c r="T279" s="471"/>
      <c r="U279" s="471"/>
      <c r="V279" s="471"/>
      <c r="W279" s="471"/>
      <c r="X279" s="471"/>
      <c r="Y279" s="471"/>
      <c r="Z279" s="471"/>
      <c r="AA279" s="471"/>
      <c r="AB279" s="471"/>
    </row>
    <row r="280">
      <c r="A280" s="471"/>
      <c r="B280" s="471"/>
      <c r="C280" s="471"/>
      <c r="D280" s="471"/>
      <c r="E280" s="471"/>
      <c r="F280" s="257"/>
      <c r="G280" s="257"/>
      <c r="H280" s="257"/>
      <c r="I280" s="471"/>
      <c r="J280" s="471"/>
      <c r="K280" s="471"/>
      <c r="L280" s="471"/>
      <c r="M280" s="471"/>
      <c r="N280" s="471"/>
      <c r="O280" s="471"/>
      <c r="P280" s="471"/>
      <c r="Q280" s="471"/>
      <c r="R280" s="471"/>
      <c r="S280" s="471"/>
      <c r="T280" s="471"/>
      <c r="U280" s="471"/>
      <c r="V280" s="471"/>
      <c r="W280" s="471"/>
      <c r="X280" s="471"/>
      <c r="Y280" s="471"/>
      <c r="Z280" s="471"/>
      <c r="AA280" s="471"/>
      <c r="AB280" s="471"/>
    </row>
    <row r="281">
      <c r="A281" s="471"/>
      <c r="B281" s="471"/>
      <c r="C281" s="471"/>
      <c r="D281" s="471"/>
      <c r="E281" s="471"/>
      <c r="F281" s="257"/>
      <c r="G281" s="257"/>
      <c r="H281" s="257"/>
      <c r="I281" s="471"/>
      <c r="J281" s="471"/>
      <c r="K281" s="471"/>
      <c r="L281" s="471"/>
      <c r="M281" s="471"/>
      <c r="N281" s="471"/>
      <c r="O281" s="471"/>
      <c r="P281" s="471"/>
      <c r="Q281" s="471"/>
      <c r="R281" s="471"/>
      <c r="S281" s="471"/>
      <c r="T281" s="471"/>
      <c r="U281" s="471"/>
      <c r="V281" s="471"/>
      <c r="W281" s="471"/>
      <c r="X281" s="471"/>
      <c r="Y281" s="471"/>
      <c r="Z281" s="471"/>
      <c r="AA281" s="471"/>
      <c r="AB281" s="471"/>
    </row>
    <row r="282">
      <c r="A282" s="471"/>
      <c r="B282" s="471"/>
      <c r="C282" s="471"/>
      <c r="D282" s="471"/>
      <c r="E282" s="471"/>
      <c r="F282" s="257"/>
      <c r="G282" s="257"/>
      <c r="H282" s="257"/>
      <c r="I282" s="471"/>
      <c r="J282" s="471"/>
      <c r="K282" s="471"/>
      <c r="L282" s="471"/>
      <c r="M282" s="471"/>
      <c r="N282" s="471"/>
      <c r="O282" s="471"/>
      <c r="P282" s="471"/>
      <c r="Q282" s="471"/>
      <c r="R282" s="471"/>
      <c r="S282" s="471"/>
      <c r="T282" s="471"/>
      <c r="U282" s="471"/>
      <c r="V282" s="471"/>
      <c r="W282" s="471"/>
      <c r="X282" s="471"/>
      <c r="Y282" s="471"/>
      <c r="Z282" s="471"/>
      <c r="AA282" s="471"/>
      <c r="AB282" s="471"/>
    </row>
    <row r="283">
      <c r="A283" s="471"/>
      <c r="B283" s="471"/>
      <c r="C283" s="471"/>
      <c r="D283" s="471"/>
      <c r="E283" s="471"/>
      <c r="F283" s="257"/>
      <c r="G283" s="257"/>
      <c r="H283" s="257"/>
      <c r="I283" s="471"/>
      <c r="J283" s="471"/>
      <c r="K283" s="471"/>
      <c r="L283" s="471"/>
      <c r="M283" s="471"/>
      <c r="N283" s="471"/>
      <c r="O283" s="471"/>
      <c r="P283" s="471"/>
      <c r="Q283" s="471"/>
      <c r="R283" s="471"/>
      <c r="S283" s="471"/>
      <c r="T283" s="471"/>
      <c r="U283" s="471"/>
      <c r="V283" s="471"/>
      <c r="W283" s="471"/>
      <c r="X283" s="471"/>
      <c r="Y283" s="471"/>
      <c r="Z283" s="471"/>
      <c r="AA283" s="471"/>
      <c r="AB283" s="471"/>
    </row>
    <row r="284">
      <c r="A284" s="471"/>
      <c r="B284" s="471"/>
      <c r="C284" s="471"/>
      <c r="D284" s="471"/>
      <c r="E284" s="471"/>
      <c r="F284" s="257"/>
      <c r="G284" s="257"/>
      <c r="H284" s="257"/>
      <c r="I284" s="471"/>
      <c r="J284" s="471"/>
      <c r="K284" s="471"/>
      <c r="L284" s="471"/>
      <c r="M284" s="471"/>
      <c r="N284" s="471"/>
      <c r="O284" s="471"/>
      <c r="P284" s="471"/>
      <c r="Q284" s="471"/>
      <c r="R284" s="471"/>
      <c r="S284" s="471"/>
      <c r="T284" s="471"/>
      <c r="U284" s="471"/>
      <c r="V284" s="471"/>
      <c r="W284" s="471"/>
      <c r="X284" s="471"/>
      <c r="Y284" s="471"/>
      <c r="Z284" s="471"/>
      <c r="AA284" s="471"/>
      <c r="AB284" s="471"/>
    </row>
    <row r="285">
      <c r="A285" s="471"/>
      <c r="B285" s="471"/>
      <c r="C285" s="471"/>
      <c r="D285" s="471"/>
      <c r="E285" s="471"/>
      <c r="F285" s="257"/>
      <c r="G285" s="257"/>
      <c r="H285" s="257"/>
      <c r="I285" s="471"/>
      <c r="J285" s="471"/>
      <c r="K285" s="471"/>
      <c r="L285" s="471"/>
      <c r="M285" s="471"/>
      <c r="N285" s="471"/>
      <c r="O285" s="471"/>
      <c r="P285" s="471"/>
      <c r="Q285" s="471"/>
      <c r="R285" s="471"/>
      <c r="S285" s="471"/>
      <c r="T285" s="471"/>
      <c r="U285" s="471"/>
      <c r="V285" s="471"/>
      <c r="W285" s="471"/>
      <c r="X285" s="471"/>
      <c r="Y285" s="471"/>
      <c r="Z285" s="471"/>
      <c r="AA285" s="471"/>
      <c r="AB285" s="471"/>
    </row>
    <row r="286">
      <c r="A286" s="471"/>
      <c r="B286" s="471"/>
      <c r="C286" s="471"/>
      <c r="D286" s="471"/>
      <c r="E286" s="471"/>
      <c r="F286" s="257"/>
      <c r="G286" s="257"/>
      <c r="H286" s="257"/>
      <c r="I286" s="471"/>
      <c r="J286" s="471"/>
      <c r="K286" s="471"/>
      <c r="L286" s="471"/>
      <c r="M286" s="471"/>
      <c r="N286" s="471"/>
      <c r="O286" s="471"/>
      <c r="P286" s="471"/>
      <c r="Q286" s="471"/>
      <c r="R286" s="471"/>
      <c r="S286" s="471"/>
      <c r="T286" s="471"/>
      <c r="U286" s="471"/>
      <c r="V286" s="471"/>
      <c r="W286" s="471"/>
      <c r="X286" s="471"/>
      <c r="Y286" s="471"/>
      <c r="Z286" s="471"/>
      <c r="AA286" s="471"/>
      <c r="AB286" s="471"/>
    </row>
    <row r="287">
      <c r="A287" s="471"/>
      <c r="B287" s="471"/>
      <c r="C287" s="471"/>
      <c r="D287" s="471"/>
      <c r="E287" s="471"/>
      <c r="F287" s="257"/>
      <c r="G287" s="257"/>
      <c r="H287" s="257"/>
      <c r="I287" s="471"/>
      <c r="J287" s="471"/>
      <c r="K287" s="471"/>
      <c r="L287" s="471"/>
      <c r="M287" s="471"/>
      <c r="N287" s="471"/>
      <c r="O287" s="471"/>
      <c r="P287" s="471"/>
      <c r="Q287" s="471"/>
      <c r="R287" s="471"/>
      <c r="S287" s="471"/>
      <c r="T287" s="471"/>
      <c r="U287" s="471"/>
      <c r="V287" s="471"/>
      <c r="W287" s="471"/>
      <c r="X287" s="471"/>
      <c r="Y287" s="471"/>
      <c r="Z287" s="471"/>
      <c r="AA287" s="471"/>
      <c r="AB287" s="471"/>
    </row>
    <row r="288">
      <c r="A288" s="471"/>
      <c r="B288" s="471"/>
      <c r="C288" s="471"/>
      <c r="D288" s="471"/>
      <c r="E288" s="471"/>
      <c r="F288" s="257"/>
      <c r="G288" s="257"/>
      <c r="H288" s="257"/>
      <c r="I288" s="471"/>
      <c r="J288" s="471"/>
      <c r="K288" s="471"/>
      <c r="L288" s="471"/>
      <c r="M288" s="471"/>
      <c r="N288" s="471"/>
      <c r="O288" s="471"/>
      <c r="P288" s="471"/>
      <c r="Q288" s="471"/>
      <c r="R288" s="471"/>
      <c r="S288" s="471"/>
      <c r="T288" s="471"/>
      <c r="U288" s="471"/>
      <c r="V288" s="471"/>
      <c r="W288" s="471"/>
      <c r="X288" s="471"/>
      <c r="Y288" s="471"/>
      <c r="Z288" s="471"/>
      <c r="AA288" s="471"/>
      <c r="AB288" s="471"/>
    </row>
    <row r="289">
      <c r="A289" s="471"/>
      <c r="B289" s="471"/>
      <c r="C289" s="471"/>
      <c r="D289" s="471"/>
      <c r="E289" s="471"/>
      <c r="F289" s="257"/>
      <c r="G289" s="257"/>
      <c r="H289" s="257"/>
      <c r="I289" s="471"/>
      <c r="J289" s="471"/>
      <c r="K289" s="471"/>
      <c r="L289" s="471"/>
      <c r="M289" s="471"/>
      <c r="N289" s="471"/>
      <c r="O289" s="471"/>
      <c r="P289" s="471"/>
      <c r="Q289" s="471"/>
      <c r="R289" s="471"/>
      <c r="S289" s="471"/>
      <c r="T289" s="471"/>
      <c r="U289" s="471"/>
      <c r="V289" s="471"/>
      <c r="W289" s="471"/>
      <c r="X289" s="471"/>
      <c r="Y289" s="471"/>
      <c r="Z289" s="471"/>
      <c r="AA289" s="471"/>
      <c r="AB289" s="471"/>
    </row>
    <row r="290">
      <c r="A290" s="471"/>
      <c r="B290" s="471"/>
      <c r="C290" s="471"/>
      <c r="D290" s="471"/>
      <c r="E290" s="471"/>
      <c r="F290" s="257"/>
      <c r="G290" s="257"/>
      <c r="H290" s="257"/>
      <c r="I290" s="471"/>
      <c r="J290" s="471"/>
      <c r="K290" s="471"/>
      <c r="L290" s="471"/>
      <c r="M290" s="471"/>
      <c r="N290" s="471"/>
      <c r="O290" s="471"/>
      <c r="P290" s="471"/>
      <c r="Q290" s="471"/>
      <c r="R290" s="471"/>
      <c r="S290" s="471"/>
      <c r="T290" s="471"/>
      <c r="U290" s="471"/>
      <c r="V290" s="471"/>
      <c r="W290" s="471"/>
      <c r="X290" s="471"/>
      <c r="Y290" s="471"/>
      <c r="Z290" s="471"/>
      <c r="AA290" s="471"/>
      <c r="AB290" s="471"/>
    </row>
    <row r="291">
      <c r="A291" s="471"/>
      <c r="B291" s="471"/>
      <c r="C291" s="471"/>
      <c r="D291" s="471"/>
      <c r="E291" s="471"/>
      <c r="F291" s="257"/>
      <c r="G291" s="257"/>
      <c r="H291" s="257"/>
      <c r="I291" s="471"/>
      <c r="J291" s="471"/>
      <c r="K291" s="471"/>
      <c r="L291" s="471"/>
      <c r="M291" s="471"/>
      <c r="N291" s="471"/>
      <c r="O291" s="471"/>
      <c r="P291" s="471"/>
      <c r="Q291" s="471"/>
      <c r="R291" s="471"/>
      <c r="S291" s="471"/>
      <c r="T291" s="471"/>
      <c r="U291" s="471"/>
      <c r="V291" s="471"/>
      <c r="W291" s="471"/>
      <c r="X291" s="471"/>
      <c r="Y291" s="471"/>
      <c r="Z291" s="471"/>
      <c r="AA291" s="471"/>
      <c r="AB291" s="471"/>
    </row>
    <row r="292">
      <c r="A292" s="471"/>
      <c r="B292" s="471"/>
      <c r="C292" s="471"/>
      <c r="D292" s="471"/>
      <c r="E292" s="471"/>
      <c r="F292" s="257"/>
      <c r="G292" s="257"/>
      <c r="H292" s="257"/>
      <c r="I292" s="471"/>
      <c r="J292" s="471"/>
      <c r="K292" s="471"/>
      <c r="L292" s="471"/>
      <c r="M292" s="471"/>
      <c r="N292" s="471"/>
      <c r="O292" s="471"/>
      <c r="P292" s="471"/>
      <c r="Q292" s="471"/>
      <c r="R292" s="471"/>
      <c r="S292" s="471"/>
      <c r="T292" s="471"/>
      <c r="U292" s="471"/>
      <c r="V292" s="471"/>
      <c r="W292" s="471"/>
      <c r="X292" s="471"/>
      <c r="Y292" s="471"/>
      <c r="Z292" s="471"/>
      <c r="AA292" s="471"/>
      <c r="AB292" s="471"/>
    </row>
    <row r="293">
      <c r="A293" s="471"/>
      <c r="B293" s="471"/>
      <c r="C293" s="471"/>
      <c r="D293" s="471"/>
      <c r="E293" s="471"/>
      <c r="F293" s="257"/>
      <c r="G293" s="257"/>
      <c r="H293" s="257"/>
      <c r="I293" s="471"/>
      <c r="J293" s="471"/>
      <c r="K293" s="471"/>
      <c r="L293" s="471"/>
      <c r="M293" s="471"/>
      <c r="N293" s="471"/>
      <c r="O293" s="471"/>
      <c r="P293" s="471"/>
      <c r="Q293" s="471"/>
      <c r="R293" s="471"/>
      <c r="S293" s="471"/>
      <c r="T293" s="471"/>
      <c r="U293" s="471"/>
      <c r="V293" s="471"/>
      <c r="W293" s="471"/>
      <c r="X293" s="471"/>
      <c r="Y293" s="471"/>
      <c r="Z293" s="471"/>
      <c r="AA293" s="471"/>
      <c r="AB293" s="471"/>
    </row>
    <row r="294">
      <c r="A294" s="471"/>
      <c r="B294" s="471"/>
      <c r="C294" s="471"/>
      <c r="D294" s="471"/>
      <c r="E294" s="471"/>
      <c r="F294" s="257"/>
      <c r="G294" s="257"/>
      <c r="H294" s="257"/>
      <c r="I294" s="471"/>
      <c r="J294" s="471"/>
      <c r="K294" s="471"/>
      <c r="L294" s="471"/>
      <c r="M294" s="471"/>
      <c r="N294" s="471"/>
      <c r="O294" s="471"/>
      <c r="P294" s="471"/>
      <c r="Q294" s="471"/>
      <c r="R294" s="471"/>
      <c r="S294" s="471"/>
      <c r="T294" s="471"/>
      <c r="U294" s="471"/>
      <c r="V294" s="471"/>
      <c r="W294" s="471"/>
      <c r="X294" s="471"/>
      <c r="Y294" s="471"/>
      <c r="Z294" s="471"/>
      <c r="AA294" s="471"/>
      <c r="AB294" s="471"/>
    </row>
    <row r="295">
      <c r="A295" s="471"/>
      <c r="B295" s="471"/>
      <c r="C295" s="471"/>
      <c r="D295" s="471"/>
      <c r="E295" s="471"/>
      <c r="F295" s="257"/>
      <c r="G295" s="257"/>
      <c r="H295" s="257"/>
      <c r="I295" s="471"/>
      <c r="J295" s="471"/>
      <c r="K295" s="471"/>
      <c r="L295" s="471"/>
      <c r="M295" s="471"/>
      <c r="N295" s="471"/>
      <c r="O295" s="471"/>
      <c r="P295" s="471"/>
      <c r="Q295" s="471"/>
      <c r="R295" s="471"/>
      <c r="S295" s="471"/>
      <c r="T295" s="471"/>
      <c r="U295" s="471"/>
      <c r="V295" s="471"/>
      <c r="W295" s="471"/>
      <c r="X295" s="471"/>
      <c r="Y295" s="471"/>
      <c r="Z295" s="471"/>
      <c r="AA295" s="471"/>
      <c r="AB295" s="471"/>
    </row>
    <row r="296">
      <c r="A296" s="471"/>
      <c r="B296" s="471"/>
      <c r="C296" s="471"/>
      <c r="D296" s="471"/>
      <c r="E296" s="471"/>
      <c r="F296" s="257"/>
      <c r="G296" s="257"/>
      <c r="H296" s="257"/>
      <c r="I296" s="471"/>
      <c r="J296" s="471"/>
      <c r="K296" s="471"/>
      <c r="L296" s="471"/>
      <c r="M296" s="471"/>
      <c r="N296" s="471"/>
      <c r="O296" s="471"/>
      <c r="P296" s="471"/>
      <c r="Q296" s="471"/>
      <c r="R296" s="471"/>
      <c r="S296" s="471"/>
      <c r="T296" s="471"/>
      <c r="U296" s="471"/>
      <c r="V296" s="471"/>
      <c r="W296" s="471"/>
      <c r="X296" s="471"/>
      <c r="Y296" s="471"/>
      <c r="Z296" s="471"/>
      <c r="AA296" s="471"/>
      <c r="AB296" s="471"/>
    </row>
    <row r="297">
      <c r="A297" s="471"/>
      <c r="B297" s="471"/>
      <c r="C297" s="471"/>
      <c r="D297" s="471"/>
      <c r="E297" s="471"/>
      <c r="F297" s="257"/>
      <c r="G297" s="257"/>
      <c r="H297" s="257"/>
      <c r="I297" s="471"/>
      <c r="J297" s="471"/>
      <c r="K297" s="471"/>
      <c r="L297" s="471"/>
      <c r="M297" s="471"/>
      <c r="N297" s="471"/>
      <c r="O297" s="471"/>
      <c r="P297" s="471"/>
      <c r="Q297" s="471"/>
      <c r="R297" s="471"/>
      <c r="S297" s="471"/>
      <c r="T297" s="471"/>
      <c r="U297" s="471"/>
      <c r="V297" s="471"/>
      <c r="W297" s="471"/>
      <c r="X297" s="471"/>
      <c r="Y297" s="471"/>
      <c r="Z297" s="471"/>
      <c r="AA297" s="471"/>
      <c r="AB297" s="471"/>
    </row>
    <row r="298">
      <c r="A298" s="471"/>
      <c r="B298" s="471"/>
      <c r="C298" s="471"/>
      <c r="D298" s="471"/>
      <c r="E298" s="471"/>
      <c r="F298" s="257"/>
      <c r="G298" s="257"/>
      <c r="H298" s="257"/>
      <c r="I298" s="471"/>
      <c r="J298" s="471"/>
      <c r="K298" s="471"/>
      <c r="L298" s="471"/>
      <c r="M298" s="471"/>
      <c r="N298" s="471"/>
      <c r="O298" s="471"/>
      <c r="P298" s="471"/>
      <c r="Q298" s="471"/>
      <c r="R298" s="471"/>
      <c r="S298" s="471"/>
      <c r="T298" s="471"/>
      <c r="U298" s="471"/>
      <c r="V298" s="471"/>
      <c r="W298" s="471"/>
      <c r="X298" s="471"/>
      <c r="Y298" s="471"/>
      <c r="Z298" s="471"/>
      <c r="AA298" s="471"/>
      <c r="AB298" s="471"/>
    </row>
    <row r="299">
      <c r="A299" s="471"/>
      <c r="B299" s="471"/>
      <c r="C299" s="471"/>
      <c r="D299" s="471"/>
      <c r="E299" s="471"/>
      <c r="F299" s="257"/>
      <c r="G299" s="257"/>
      <c r="H299" s="257"/>
      <c r="I299" s="471"/>
      <c r="J299" s="471"/>
      <c r="K299" s="471"/>
      <c r="L299" s="471"/>
      <c r="M299" s="471"/>
      <c r="N299" s="471"/>
      <c r="O299" s="471"/>
      <c r="P299" s="471"/>
      <c r="Q299" s="471"/>
      <c r="R299" s="471"/>
      <c r="S299" s="471"/>
      <c r="T299" s="471"/>
      <c r="U299" s="471"/>
      <c r="V299" s="471"/>
      <c r="W299" s="471"/>
      <c r="X299" s="471"/>
      <c r="Y299" s="471"/>
      <c r="Z299" s="471"/>
      <c r="AA299" s="471"/>
      <c r="AB299" s="471"/>
    </row>
    <row r="300">
      <c r="A300" s="471"/>
      <c r="B300" s="471"/>
      <c r="C300" s="471"/>
      <c r="D300" s="471"/>
      <c r="E300" s="471"/>
      <c r="F300" s="257"/>
      <c r="G300" s="257"/>
      <c r="H300" s="257"/>
      <c r="I300" s="471"/>
      <c r="J300" s="471"/>
      <c r="K300" s="471"/>
      <c r="L300" s="471"/>
      <c r="M300" s="471"/>
      <c r="N300" s="471"/>
      <c r="O300" s="471"/>
      <c r="P300" s="471"/>
      <c r="Q300" s="471"/>
      <c r="R300" s="471"/>
      <c r="S300" s="471"/>
      <c r="T300" s="471"/>
      <c r="U300" s="471"/>
      <c r="V300" s="471"/>
      <c r="W300" s="471"/>
      <c r="X300" s="471"/>
      <c r="Y300" s="471"/>
      <c r="Z300" s="471"/>
      <c r="AA300" s="471"/>
      <c r="AB300" s="471"/>
    </row>
    <row r="301">
      <c r="A301" s="471"/>
      <c r="B301" s="471"/>
      <c r="C301" s="471"/>
      <c r="D301" s="471"/>
      <c r="E301" s="471"/>
      <c r="F301" s="257"/>
      <c r="G301" s="257"/>
      <c r="H301" s="257"/>
      <c r="I301" s="471"/>
      <c r="J301" s="471"/>
      <c r="K301" s="471"/>
      <c r="L301" s="471"/>
      <c r="M301" s="471"/>
      <c r="N301" s="471"/>
      <c r="O301" s="471"/>
      <c r="P301" s="471"/>
      <c r="Q301" s="471"/>
      <c r="R301" s="471"/>
      <c r="S301" s="471"/>
      <c r="T301" s="471"/>
      <c r="U301" s="471"/>
      <c r="V301" s="471"/>
      <c r="W301" s="471"/>
      <c r="X301" s="471"/>
      <c r="Y301" s="471"/>
      <c r="Z301" s="471"/>
      <c r="AA301" s="471"/>
      <c r="AB301" s="471"/>
    </row>
    <row r="302">
      <c r="A302" s="471"/>
      <c r="B302" s="471"/>
      <c r="C302" s="471"/>
      <c r="D302" s="471"/>
      <c r="E302" s="471"/>
      <c r="F302" s="257"/>
      <c r="G302" s="257"/>
      <c r="H302" s="257"/>
      <c r="I302" s="471"/>
      <c r="J302" s="471"/>
      <c r="K302" s="471"/>
      <c r="L302" s="471"/>
      <c r="M302" s="471"/>
      <c r="N302" s="471"/>
      <c r="O302" s="471"/>
      <c r="P302" s="471"/>
      <c r="Q302" s="471"/>
      <c r="R302" s="471"/>
      <c r="S302" s="471"/>
      <c r="T302" s="471"/>
      <c r="U302" s="471"/>
      <c r="V302" s="471"/>
      <c r="W302" s="471"/>
      <c r="X302" s="471"/>
      <c r="Y302" s="471"/>
      <c r="Z302" s="471"/>
      <c r="AA302" s="471"/>
      <c r="AB302" s="471"/>
    </row>
    <row r="303">
      <c r="A303" s="471"/>
      <c r="B303" s="471"/>
      <c r="C303" s="471"/>
      <c r="D303" s="471"/>
      <c r="E303" s="471"/>
      <c r="F303" s="257"/>
      <c r="G303" s="257"/>
      <c r="H303" s="257"/>
      <c r="I303" s="471"/>
      <c r="J303" s="471"/>
      <c r="K303" s="471"/>
      <c r="L303" s="471"/>
      <c r="M303" s="471"/>
      <c r="N303" s="471"/>
      <c r="O303" s="471"/>
      <c r="P303" s="471"/>
      <c r="Q303" s="471"/>
      <c r="R303" s="471"/>
      <c r="S303" s="471"/>
      <c r="T303" s="471"/>
      <c r="U303" s="471"/>
      <c r="V303" s="471"/>
      <c r="W303" s="471"/>
      <c r="X303" s="471"/>
      <c r="Y303" s="471"/>
      <c r="Z303" s="471"/>
      <c r="AA303" s="471"/>
      <c r="AB303" s="471"/>
    </row>
    <row r="304">
      <c r="A304" s="471"/>
      <c r="B304" s="471"/>
      <c r="C304" s="471"/>
      <c r="D304" s="471"/>
      <c r="E304" s="471"/>
      <c r="F304" s="257"/>
      <c r="G304" s="257"/>
      <c r="H304" s="257"/>
      <c r="I304" s="471"/>
      <c r="J304" s="471"/>
      <c r="K304" s="471"/>
      <c r="L304" s="471"/>
      <c r="M304" s="471"/>
      <c r="N304" s="471"/>
      <c r="O304" s="471"/>
      <c r="P304" s="471"/>
      <c r="Q304" s="471"/>
      <c r="R304" s="471"/>
      <c r="S304" s="471"/>
      <c r="T304" s="471"/>
      <c r="U304" s="471"/>
      <c r="V304" s="471"/>
      <c r="W304" s="471"/>
      <c r="X304" s="471"/>
      <c r="Y304" s="471"/>
      <c r="Z304" s="471"/>
      <c r="AA304" s="471"/>
      <c r="AB304" s="471"/>
    </row>
    <row r="305">
      <c r="A305" s="471"/>
      <c r="B305" s="471"/>
      <c r="C305" s="471"/>
      <c r="D305" s="471"/>
      <c r="E305" s="471"/>
      <c r="F305" s="257"/>
      <c r="G305" s="257"/>
      <c r="H305" s="257"/>
      <c r="I305" s="471"/>
      <c r="J305" s="471"/>
      <c r="K305" s="471"/>
      <c r="L305" s="471"/>
      <c r="M305" s="471"/>
      <c r="N305" s="471"/>
      <c r="O305" s="471"/>
      <c r="P305" s="471"/>
      <c r="Q305" s="471"/>
      <c r="R305" s="471"/>
      <c r="S305" s="471"/>
      <c r="T305" s="471"/>
      <c r="U305" s="471"/>
      <c r="V305" s="471"/>
      <c r="W305" s="471"/>
      <c r="X305" s="471"/>
      <c r="Y305" s="471"/>
      <c r="Z305" s="471"/>
      <c r="AA305" s="471"/>
      <c r="AB305" s="471"/>
    </row>
    <row r="306">
      <c r="A306" s="471"/>
      <c r="B306" s="471"/>
      <c r="C306" s="471"/>
      <c r="D306" s="471"/>
      <c r="E306" s="471"/>
      <c r="F306" s="257"/>
      <c r="G306" s="257"/>
      <c r="H306" s="257"/>
      <c r="I306" s="471"/>
      <c r="J306" s="471"/>
      <c r="K306" s="471"/>
      <c r="L306" s="471"/>
      <c r="M306" s="471"/>
      <c r="N306" s="471"/>
      <c r="O306" s="471"/>
      <c r="P306" s="471"/>
      <c r="Q306" s="471"/>
      <c r="R306" s="471"/>
      <c r="S306" s="471"/>
      <c r="T306" s="471"/>
      <c r="U306" s="471"/>
      <c r="V306" s="471"/>
      <c r="W306" s="471"/>
      <c r="X306" s="471"/>
      <c r="Y306" s="471"/>
      <c r="Z306" s="471"/>
      <c r="AA306" s="471"/>
      <c r="AB306" s="471"/>
    </row>
    <row r="307">
      <c r="A307" s="471"/>
      <c r="B307" s="471"/>
      <c r="C307" s="471"/>
      <c r="D307" s="471"/>
      <c r="E307" s="471"/>
      <c r="F307" s="257"/>
      <c r="G307" s="257"/>
      <c r="H307" s="257"/>
      <c r="I307" s="471"/>
      <c r="J307" s="471"/>
      <c r="K307" s="471"/>
      <c r="L307" s="471"/>
      <c r="M307" s="471"/>
      <c r="N307" s="471"/>
      <c r="O307" s="471"/>
      <c r="P307" s="471"/>
      <c r="Q307" s="471"/>
      <c r="R307" s="471"/>
      <c r="S307" s="471"/>
      <c r="T307" s="471"/>
      <c r="U307" s="471"/>
      <c r="V307" s="471"/>
      <c r="W307" s="471"/>
      <c r="X307" s="471"/>
      <c r="Y307" s="471"/>
      <c r="Z307" s="471"/>
      <c r="AA307" s="471"/>
      <c r="AB307" s="471"/>
    </row>
    <row r="308">
      <c r="A308" s="471"/>
      <c r="B308" s="471"/>
      <c r="C308" s="471"/>
      <c r="D308" s="471"/>
      <c r="E308" s="471"/>
      <c r="F308" s="257"/>
      <c r="G308" s="257"/>
      <c r="H308" s="257"/>
      <c r="I308" s="471"/>
      <c r="J308" s="471"/>
      <c r="K308" s="471"/>
      <c r="L308" s="471"/>
      <c r="M308" s="471"/>
      <c r="N308" s="471"/>
      <c r="O308" s="471"/>
      <c r="P308" s="471"/>
      <c r="Q308" s="471"/>
      <c r="R308" s="471"/>
      <c r="S308" s="471"/>
      <c r="T308" s="471"/>
      <c r="U308" s="471"/>
      <c r="V308" s="471"/>
      <c r="W308" s="471"/>
      <c r="X308" s="471"/>
      <c r="Y308" s="471"/>
      <c r="Z308" s="471"/>
      <c r="AA308" s="471"/>
      <c r="AB308" s="471"/>
    </row>
    <row r="309">
      <c r="A309" s="471"/>
      <c r="B309" s="471"/>
      <c r="C309" s="471"/>
      <c r="D309" s="471"/>
      <c r="E309" s="471"/>
      <c r="F309" s="257"/>
      <c r="G309" s="257"/>
      <c r="H309" s="257"/>
      <c r="I309" s="471"/>
      <c r="J309" s="471"/>
      <c r="K309" s="471"/>
      <c r="L309" s="471"/>
      <c r="M309" s="471"/>
      <c r="N309" s="471"/>
      <c r="O309" s="471"/>
      <c r="P309" s="471"/>
      <c r="Q309" s="471"/>
      <c r="R309" s="471"/>
      <c r="S309" s="471"/>
      <c r="T309" s="471"/>
      <c r="U309" s="471"/>
      <c r="V309" s="471"/>
      <c r="W309" s="471"/>
      <c r="X309" s="471"/>
      <c r="Y309" s="471"/>
      <c r="Z309" s="471"/>
      <c r="AA309" s="471"/>
      <c r="AB309" s="471"/>
    </row>
    <row r="310">
      <c r="A310" s="471"/>
      <c r="B310" s="471"/>
      <c r="C310" s="471"/>
      <c r="D310" s="471"/>
      <c r="E310" s="471"/>
      <c r="F310" s="257"/>
      <c r="G310" s="257"/>
      <c r="H310" s="257"/>
      <c r="I310" s="471"/>
      <c r="J310" s="471"/>
      <c r="K310" s="471"/>
      <c r="L310" s="471"/>
      <c r="M310" s="471"/>
      <c r="N310" s="471"/>
      <c r="O310" s="471"/>
      <c r="P310" s="471"/>
      <c r="Q310" s="471"/>
      <c r="R310" s="471"/>
      <c r="S310" s="471"/>
      <c r="T310" s="471"/>
      <c r="U310" s="471"/>
      <c r="V310" s="471"/>
      <c r="W310" s="471"/>
      <c r="X310" s="471"/>
      <c r="Y310" s="471"/>
      <c r="Z310" s="471"/>
      <c r="AA310" s="471"/>
      <c r="AB310" s="471"/>
    </row>
    <row r="311">
      <c r="A311" s="471"/>
      <c r="B311" s="471"/>
      <c r="C311" s="471"/>
      <c r="D311" s="471"/>
      <c r="E311" s="471"/>
      <c r="F311" s="257"/>
      <c r="G311" s="257"/>
      <c r="H311" s="257"/>
      <c r="I311" s="471"/>
      <c r="J311" s="471"/>
      <c r="K311" s="471"/>
      <c r="L311" s="471"/>
      <c r="M311" s="471"/>
      <c r="N311" s="471"/>
      <c r="O311" s="471"/>
      <c r="P311" s="471"/>
      <c r="Q311" s="471"/>
      <c r="R311" s="471"/>
      <c r="S311" s="471"/>
      <c r="T311" s="471"/>
      <c r="U311" s="471"/>
      <c r="V311" s="471"/>
      <c r="W311" s="471"/>
      <c r="X311" s="471"/>
      <c r="Y311" s="471"/>
      <c r="Z311" s="471"/>
      <c r="AA311" s="471"/>
      <c r="AB311" s="471"/>
    </row>
    <row r="312">
      <c r="A312" s="471"/>
      <c r="B312" s="471"/>
      <c r="C312" s="471"/>
      <c r="D312" s="471"/>
      <c r="E312" s="471"/>
      <c r="F312" s="257"/>
      <c r="G312" s="257"/>
      <c r="H312" s="257"/>
      <c r="I312" s="471"/>
      <c r="J312" s="471"/>
      <c r="K312" s="471"/>
      <c r="L312" s="471"/>
      <c r="M312" s="471"/>
      <c r="N312" s="471"/>
      <c r="O312" s="471"/>
      <c r="P312" s="471"/>
      <c r="Q312" s="471"/>
      <c r="R312" s="471"/>
      <c r="S312" s="471"/>
      <c r="T312" s="471"/>
      <c r="U312" s="471"/>
      <c r="V312" s="471"/>
      <c r="W312" s="471"/>
      <c r="X312" s="471"/>
      <c r="Y312" s="471"/>
      <c r="Z312" s="471"/>
      <c r="AA312" s="471"/>
      <c r="AB312" s="471"/>
    </row>
    <row r="313">
      <c r="A313" s="471"/>
      <c r="B313" s="471"/>
      <c r="C313" s="471"/>
      <c r="D313" s="471"/>
      <c r="E313" s="471"/>
      <c r="F313" s="257"/>
      <c r="G313" s="257"/>
      <c r="H313" s="257"/>
      <c r="I313" s="471"/>
      <c r="J313" s="471"/>
      <c r="K313" s="471"/>
      <c r="L313" s="471"/>
      <c r="M313" s="471"/>
      <c r="N313" s="471"/>
      <c r="O313" s="471"/>
      <c r="P313" s="471"/>
      <c r="Q313" s="471"/>
      <c r="R313" s="471"/>
      <c r="S313" s="471"/>
      <c r="T313" s="471"/>
      <c r="U313" s="471"/>
      <c r="V313" s="471"/>
      <c r="W313" s="471"/>
      <c r="X313" s="471"/>
      <c r="Y313" s="471"/>
      <c r="Z313" s="471"/>
      <c r="AA313" s="471"/>
      <c r="AB313" s="471"/>
    </row>
    <row r="314">
      <c r="A314" s="471"/>
      <c r="B314" s="471"/>
      <c r="C314" s="471"/>
      <c r="D314" s="471"/>
      <c r="E314" s="471"/>
      <c r="F314" s="257"/>
      <c r="G314" s="257"/>
      <c r="H314" s="257"/>
      <c r="I314" s="471"/>
      <c r="J314" s="471"/>
      <c r="K314" s="471"/>
      <c r="L314" s="471"/>
      <c r="M314" s="471"/>
      <c r="N314" s="471"/>
      <c r="O314" s="471"/>
      <c r="P314" s="471"/>
      <c r="Q314" s="471"/>
      <c r="R314" s="471"/>
      <c r="S314" s="471"/>
      <c r="T314" s="471"/>
      <c r="U314" s="471"/>
      <c r="V314" s="471"/>
      <c r="W314" s="471"/>
      <c r="X314" s="471"/>
      <c r="Y314" s="471"/>
      <c r="Z314" s="471"/>
      <c r="AA314" s="471"/>
      <c r="AB314" s="471"/>
    </row>
    <row r="315">
      <c r="A315" s="471"/>
      <c r="B315" s="471"/>
      <c r="C315" s="471"/>
      <c r="D315" s="471"/>
      <c r="E315" s="471"/>
      <c r="F315" s="257"/>
      <c r="G315" s="257"/>
      <c r="H315" s="257"/>
      <c r="I315" s="471"/>
      <c r="J315" s="471"/>
      <c r="K315" s="471"/>
      <c r="L315" s="471"/>
      <c r="M315" s="471"/>
      <c r="N315" s="471"/>
      <c r="O315" s="471"/>
      <c r="P315" s="471"/>
      <c r="Q315" s="471"/>
      <c r="R315" s="471"/>
      <c r="S315" s="471"/>
      <c r="T315" s="471"/>
      <c r="U315" s="471"/>
      <c r="V315" s="471"/>
      <c r="W315" s="471"/>
      <c r="X315" s="471"/>
      <c r="Y315" s="471"/>
      <c r="Z315" s="471"/>
      <c r="AA315" s="471"/>
      <c r="AB315" s="471"/>
    </row>
    <row r="316">
      <c r="A316" s="471"/>
      <c r="B316" s="471"/>
      <c r="C316" s="471"/>
      <c r="D316" s="471"/>
      <c r="E316" s="471"/>
      <c r="F316" s="257"/>
      <c r="G316" s="257"/>
      <c r="H316" s="257"/>
      <c r="I316" s="471"/>
      <c r="J316" s="471"/>
      <c r="K316" s="471"/>
      <c r="L316" s="471"/>
      <c r="M316" s="471"/>
      <c r="N316" s="471"/>
      <c r="O316" s="471"/>
      <c r="P316" s="471"/>
      <c r="Q316" s="471"/>
      <c r="R316" s="471"/>
      <c r="S316" s="471"/>
      <c r="T316" s="471"/>
      <c r="U316" s="471"/>
      <c r="V316" s="471"/>
      <c r="W316" s="471"/>
      <c r="X316" s="471"/>
      <c r="Y316" s="471"/>
      <c r="Z316" s="471"/>
      <c r="AA316" s="471"/>
      <c r="AB316" s="471"/>
    </row>
    <row r="317">
      <c r="A317" s="471"/>
      <c r="B317" s="471"/>
      <c r="C317" s="471"/>
      <c r="D317" s="471"/>
      <c r="E317" s="471"/>
      <c r="F317" s="257"/>
      <c r="G317" s="257"/>
      <c r="H317" s="257"/>
      <c r="I317" s="471"/>
      <c r="J317" s="471"/>
      <c r="K317" s="471"/>
      <c r="L317" s="471"/>
      <c r="M317" s="471"/>
      <c r="N317" s="471"/>
      <c r="O317" s="471"/>
      <c r="P317" s="471"/>
      <c r="Q317" s="471"/>
      <c r="R317" s="471"/>
      <c r="S317" s="471"/>
      <c r="T317" s="471"/>
      <c r="U317" s="471"/>
      <c r="V317" s="471"/>
      <c r="W317" s="471"/>
      <c r="X317" s="471"/>
      <c r="Y317" s="471"/>
      <c r="Z317" s="471"/>
      <c r="AA317" s="471"/>
      <c r="AB317" s="471"/>
    </row>
    <row r="318">
      <c r="A318" s="471"/>
      <c r="B318" s="471"/>
      <c r="C318" s="471"/>
      <c r="D318" s="471"/>
      <c r="E318" s="471"/>
      <c r="F318" s="257"/>
      <c r="G318" s="257"/>
      <c r="H318" s="257"/>
      <c r="I318" s="471"/>
      <c r="J318" s="471"/>
      <c r="K318" s="471"/>
      <c r="L318" s="471"/>
      <c r="M318" s="471"/>
      <c r="N318" s="471"/>
      <c r="O318" s="471"/>
      <c r="P318" s="471"/>
      <c r="Q318" s="471"/>
      <c r="R318" s="471"/>
      <c r="S318" s="471"/>
      <c r="T318" s="471"/>
      <c r="U318" s="471"/>
      <c r="V318" s="471"/>
      <c r="W318" s="471"/>
      <c r="X318" s="471"/>
      <c r="Y318" s="471"/>
      <c r="Z318" s="471"/>
      <c r="AA318" s="471"/>
      <c r="AB318" s="471"/>
    </row>
    <row r="319">
      <c r="A319" s="471"/>
      <c r="B319" s="471"/>
      <c r="C319" s="471"/>
      <c r="D319" s="471"/>
      <c r="E319" s="471"/>
      <c r="F319" s="257"/>
      <c r="G319" s="257"/>
      <c r="H319" s="257"/>
      <c r="I319" s="471"/>
      <c r="J319" s="471"/>
      <c r="K319" s="471"/>
      <c r="L319" s="471"/>
      <c r="M319" s="471"/>
      <c r="N319" s="471"/>
      <c r="O319" s="471"/>
      <c r="P319" s="471"/>
      <c r="Q319" s="471"/>
      <c r="R319" s="471"/>
      <c r="S319" s="471"/>
      <c r="T319" s="471"/>
      <c r="U319" s="471"/>
      <c r="V319" s="471"/>
      <c r="W319" s="471"/>
      <c r="X319" s="471"/>
      <c r="Y319" s="471"/>
      <c r="Z319" s="471"/>
      <c r="AA319" s="471"/>
      <c r="AB319" s="471"/>
    </row>
    <row r="320">
      <c r="A320" s="471"/>
      <c r="B320" s="471"/>
      <c r="C320" s="471"/>
      <c r="D320" s="471"/>
      <c r="E320" s="471"/>
      <c r="F320" s="257"/>
      <c r="G320" s="257"/>
      <c r="H320" s="257"/>
      <c r="I320" s="471"/>
      <c r="J320" s="471"/>
      <c r="K320" s="471"/>
      <c r="L320" s="471"/>
      <c r="M320" s="471"/>
      <c r="N320" s="471"/>
      <c r="O320" s="471"/>
      <c r="P320" s="471"/>
      <c r="Q320" s="471"/>
      <c r="R320" s="471"/>
      <c r="S320" s="471"/>
      <c r="T320" s="471"/>
      <c r="U320" s="471"/>
      <c r="V320" s="471"/>
      <c r="W320" s="471"/>
      <c r="X320" s="471"/>
      <c r="Y320" s="471"/>
      <c r="Z320" s="471"/>
      <c r="AA320" s="471"/>
      <c r="AB320" s="471"/>
    </row>
    <row r="321">
      <c r="A321" s="471"/>
      <c r="B321" s="471"/>
      <c r="C321" s="471"/>
      <c r="D321" s="471"/>
      <c r="E321" s="471"/>
      <c r="F321" s="257"/>
      <c r="G321" s="257"/>
      <c r="H321" s="257"/>
      <c r="I321" s="471"/>
      <c r="J321" s="471"/>
      <c r="K321" s="471"/>
      <c r="L321" s="471"/>
      <c r="M321" s="471"/>
      <c r="N321" s="471"/>
      <c r="O321" s="471"/>
      <c r="P321" s="471"/>
      <c r="Q321" s="471"/>
      <c r="R321" s="471"/>
      <c r="S321" s="471"/>
      <c r="T321" s="471"/>
      <c r="U321" s="471"/>
      <c r="V321" s="471"/>
      <c r="W321" s="471"/>
      <c r="X321" s="471"/>
      <c r="Y321" s="471"/>
      <c r="Z321" s="471"/>
      <c r="AA321" s="471"/>
      <c r="AB321" s="471"/>
    </row>
    <row r="322">
      <c r="A322" s="471"/>
      <c r="B322" s="471"/>
      <c r="C322" s="471"/>
      <c r="D322" s="471"/>
      <c r="E322" s="471"/>
      <c r="F322" s="257"/>
      <c r="G322" s="257"/>
      <c r="H322" s="257"/>
      <c r="I322" s="471"/>
      <c r="J322" s="471"/>
      <c r="K322" s="471"/>
      <c r="L322" s="471"/>
      <c r="M322" s="471"/>
      <c r="N322" s="471"/>
      <c r="O322" s="471"/>
      <c r="P322" s="471"/>
      <c r="Q322" s="471"/>
      <c r="R322" s="471"/>
      <c r="S322" s="471"/>
      <c r="T322" s="471"/>
      <c r="U322" s="471"/>
      <c r="V322" s="471"/>
      <c r="W322" s="471"/>
      <c r="X322" s="471"/>
      <c r="Y322" s="471"/>
      <c r="Z322" s="471"/>
      <c r="AA322" s="471"/>
      <c r="AB322" s="471"/>
    </row>
    <row r="323">
      <c r="A323" s="471"/>
      <c r="B323" s="471"/>
      <c r="C323" s="471"/>
      <c r="D323" s="471"/>
      <c r="E323" s="471"/>
      <c r="F323" s="257"/>
      <c r="G323" s="257"/>
      <c r="H323" s="257"/>
      <c r="I323" s="471"/>
      <c r="J323" s="471"/>
      <c r="K323" s="471"/>
      <c r="L323" s="471"/>
      <c r="M323" s="471"/>
      <c r="N323" s="471"/>
      <c r="O323" s="471"/>
      <c r="P323" s="471"/>
      <c r="Q323" s="471"/>
      <c r="R323" s="471"/>
      <c r="S323" s="471"/>
      <c r="T323" s="471"/>
      <c r="U323" s="471"/>
      <c r="V323" s="471"/>
      <c r="W323" s="471"/>
      <c r="X323" s="471"/>
      <c r="Y323" s="471"/>
      <c r="Z323" s="471"/>
      <c r="AA323" s="471"/>
      <c r="AB323" s="471"/>
    </row>
    <row r="324">
      <c r="A324" s="471"/>
      <c r="B324" s="471"/>
      <c r="C324" s="471"/>
      <c r="D324" s="471"/>
      <c r="E324" s="471"/>
      <c r="F324" s="257"/>
      <c r="G324" s="257"/>
      <c r="H324" s="257"/>
      <c r="I324" s="471"/>
      <c r="J324" s="471"/>
      <c r="K324" s="471"/>
      <c r="L324" s="471"/>
      <c r="M324" s="471"/>
      <c r="N324" s="471"/>
      <c r="O324" s="471"/>
      <c r="P324" s="471"/>
      <c r="Q324" s="471"/>
      <c r="R324" s="471"/>
      <c r="S324" s="471"/>
      <c r="T324" s="471"/>
      <c r="U324" s="471"/>
      <c r="V324" s="471"/>
      <c r="W324" s="471"/>
      <c r="X324" s="471"/>
      <c r="Y324" s="471"/>
      <c r="Z324" s="471"/>
      <c r="AA324" s="471"/>
      <c r="AB324" s="471"/>
    </row>
    <row r="325">
      <c r="A325" s="471"/>
      <c r="B325" s="471"/>
      <c r="C325" s="471"/>
      <c r="D325" s="471"/>
      <c r="E325" s="471"/>
      <c r="F325" s="257"/>
      <c r="G325" s="257"/>
      <c r="H325" s="257"/>
      <c r="I325" s="471"/>
      <c r="J325" s="471"/>
      <c r="K325" s="471"/>
      <c r="L325" s="471"/>
      <c r="M325" s="471"/>
      <c r="N325" s="471"/>
      <c r="O325" s="471"/>
      <c r="P325" s="471"/>
      <c r="Q325" s="471"/>
      <c r="R325" s="471"/>
      <c r="S325" s="471"/>
      <c r="T325" s="471"/>
      <c r="U325" s="471"/>
      <c r="V325" s="471"/>
      <c r="W325" s="471"/>
      <c r="X325" s="471"/>
      <c r="Y325" s="471"/>
      <c r="Z325" s="471"/>
      <c r="AA325" s="471"/>
      <c r="AB325" s="471"/>
    </row>
    <row r="326">
      <c r="A326" s="471"/>
      <c r="B326" s="471"/>
      <c r="C326" s="471"/>
      <c r="D326" s="471"/>
      <c r="E326" s="471"/>
      <c r="F326" s="257"/>
      <c r="G326" s="257"/>
      <c r="H326" s="257"/>
      <c r="I326" s="471"/>
      <c r="J326" s="471"/>
      <c r="K326" s="471"/>
      <c r="L326" s="471"/>
      <c r="M326" s="471"/>
      <c r="N326" s="471"/>
      <c r="O326" s="471"/>
      <c r="P326" s="471"/>
      <c r="Q326" s="471"/>
      <c r="R326" s="471"/>
      <c r="S326" s="471"/>
      <c r="T326" s="471"/>
      <c r="U326" s="471"/>
      <c r="V326" s="471"/>
      <c r="W326" s="471"/>
      <c r="X326" s="471"/>
      <c r="Y326" s="471"/>
      <c r="Z326" s="471"/>
      <c r="AA326" s="471"/>
      <c r="AB326" s="471"/>
    </row>
    <row r="327">
      <c r="A327" s="471"/>
      <c r="B327" s="471"/>
      <c r="C327" s="471"/>
      <c r="D327" s="471"/>
      <c r="E327" s="471"/>
      <c r="F327" s="257"/>
      <c r="G327" s="257"/>
      <c r="H327" s="257"/>
      <c r="I327" s="471"/>
      <c r="J327" s="471"/>
      <c r="K327" s="471"/>
      <c r="L327" s="471"/>
      <c r="M327" s="471"/>
      <c r="N327" s="471"/>
      <c r="O327" s="471"/>
      <c r="P327" s="471"/>
      <c r="Q327" s="471"/>
      <c r="R327" s="471"/>
      <c r="S327" s="471"/>
      <c r="T327" s="471"/>
      <c r="U327" s="471"/>
      <c r="V327" s="471"/>
      <c r="W327" s="471"/>
      <c r="X327" s="471"/>
      <c r="Y327" s="471"/>
      <c r="Z327" s="471"/>
      <c r="AA327" s="471"/>
      <c r="AB327" s="471"/>
    </row>
    <row r="328">
      <c r="A328" s="471"/>
      <c r="B328" s="471"/>
      <c r="C328" s="471"/>
      <c r="D328" s="471"/>
      <c r="E328" s="471"/>
      <c r="F328" s="257"/>
      <c r="G328" s="257"/>
      <c r="H328" s="257"/>
      <c r="I328" s="471"/>
      <c r="J328" s="471"/>
      <c r="K328" s="471"/>
      <c r="L328" s="471"/>
      <c r="M328" s="471"/>
      <c r="N328" s="471"/>
      <c r="O328" s="471"/>
      <c r="P328" s="471"/>
      <c r="Q328" s="471"/>
      <c r="R328" s="471"/>
      <c r="S328" s="471"/>
      <c r="T328" s="471"/>
      <c r="U328" s="471"/>
      <c r="V328" s="471"/>
      <c r="W328" s="471"/>
      <c r="X328" s="471"/>
      <c r="Y328" s="471"/>
      <c r="Z328" s="471"/>
      <c r="AA328" s="471"/>
      <c r="AB328" s="471"/>
    </row>
    <row r="329">
      <c r="A329" s="471"/>
      <c r="B329" s="471"/>
      <c r="C329" s="471"/>
      <c r="D329" s="471"/>
      <c r="E329" s="471"/>
      <c r="F329" s="257"/>
      <c r="G329" s="257"/>
      <c r="H329" s="257"/>
      <c r="I329" s="471"/>
      <c r="J329" s="471"/>
      <c r="K329" s="471"/>
      <c r="L329" s="471"/>
      <c r="M329" s="471"/>
      <c r="N329" s="471"/>
      <c r="O329" s="471"/>
      <c r="P329" s="471"/>
      <c r="Q329" s="471"/>
      <c r="R329" s="471"/>
      <c r="S329" s="471"/>
      <c r="T329" s="471"/>
      <c r="U329" s="471"/>
      <c r="V329" s="471"/>
      <c r="W329" s="471"/>
      <c r="X329" s="471"/>
      <c r="Y329" s="471"/>
      <c r="Z329" s="471"/>
      <c r="AA329" s="471"/>
      <c r="AB329" s="471"/>
    </row>
    <row r="330">
      <c r="A330" s="471"/>
      <c r="B330" s="471"/>
      <c r="C330" s="471"/>
      <c r="D330" s="471"/>
      <c r="E330" s="471"/>
      <c r="F330" s="257"/>
      <c r="G330" s="257"/>
      <c r="H330" s="257"/>
      <c r="I330" s="471"/>
      <c r="J330" s="471"/>
      <c r="K330" s="471"/>
      <c r="L330" s="471"/>
      <c r="M330" s="471"/>
      <c r="N330" s="471"/>
      <c r="O330" s="471"/>
      <c r="P330" s="471"/>
      <c r="Q330" s="471"/>
      <c r="R330" s="471"/>
      <c r="S330" s="471"/>
      <c r="T330" s="471"/>
      <c r="U330" s="471"/>
      <c r="V330" s="471"/>
      <c r="W330" s="471"/>
      <c r="X330" s="471"/>
      <c r="Y330" s="471"/>
      <c r="Z330" s="471"/>
      <c r="AA330" s="471"/>
      <c r="AB330" s="471"/>
    </row>
    <row r="331">
      <c r="A331" s="471"/>
      <c r="B331" s="471"/>
      <c r="C331" s="471"/>
      <c r="D331" s="471"/>
      <c r="E331" s="471"/>
      <c r="F331" s="257"/>
      <c r="G331" s="257"/>
      <c r="H331" s="257"/>
      <c r="I331" s="471"/>
      <c r="J331" s="471"/>
      <c r="K331" s="471"/>
      <c r="L331" s="471"/>
      <c r="M331" s="471"/>
      <c r="N331" s="471"/>
      <c r="O331" s="471"/>
      <c r="P331" s="471"/>
      <c r="Q331" s="471"/>
      <c r="R331" s="471"/>
      <c r="S331" s="471"/>
      <c r="T331" s="471"/>
      <c r="U331" s="471"/>
      <c r="V331" s="471"/>
      <c r="W331" s="471"/>
      <c r="X331" s="471"/>
      <c r="Y331" s="471"/>
      <c r="Z331" s="471"/>
      <c r="AA331" s="471"/>
      <c r="AB331" s="471"/>
    </row>
    <row r="332">
      <c r="A332" s="471"/>
      <c r="B332" s="471"/>
      <c r="C332" s="471"/>
      <c r="D332" s="471"/>
      <c r="E332" s="471"/>
      <c r="F332" s="257"/>
      <c r="G332" s="257"/>
      <c r="H332" s="257"/>
      <c r="I332" s="471"/>
      <c r="J332" s="471"/>
      <c r="K332" s="471"/>
      <c r="L332" s="471"/>
      <c r="M332" s="471"/>
      <c r="N332" s="471"/>
      <c r="O332" s="471"/>
      <c r="P332" s="471"/>
      <c r="Q332" s="471"/>
      <c r="R332" s="471"/>
      <c r="S332" s="471"/>
      <c r="T332" s="471"/>
      <c r="U332" s="471"/>
      <c r="V332" s="471"/>
      <c r="W332" s="471"/>
      <c r="X332" s="471"/>
      <c r="Y332" s="471"/>
      <c r="Z332" s="471"/>
      <c r="AA332" s="471"/>
      <c r="AB332" s="471"/>
    </row>
    <row r="333">
      <c r="A333" s="471"/>
      <c r="B333" s="471"/>
      <c r="C333" s="471"/>
      <c r="D333" s="471"/>
      <c r="E333" s="471"/>
      <c r="F333" s="257"/>
      <c r="G333" s="257"/>
      <c r="H333" s="257"/>
      <c r="I333" s="471"/>
      <c r="J333" s="471"/>
      <c r="K333" s="471"/>
      <c r="L333" s="471"/>
      <c r="M333" s="471"/>
      <c r="N333" s="471"/>
      <c r="O333" s="471"/>
      <c r="P333" s="471"/>
      <c r="Q333" s="471"/>
      <c r="R333" s="471"/>
      <c r="S333" s="471"/>
      <c r="T333" s="471"/>
      <c r="U333" s="471"/>
      <c r="V333" s="471"/>
      <c r="W333" s="471"/>
      <c r="X333" s="471"/>
      <c r="Y333" s="471"/>
      <c r="Z333" s="471"/>
      <c r="AA333" s="471"/>
      <c r="AB333" s="471"/>
    </row>
    <row r="334">
      <c r="A334" s="471"/>
      <c r="B334" s="471"/>
      <c r="C334" s="471"/>
      <c r="D334" s="471"/>
      <c r="E334" s="471"/>
      <c r="F334" s="257"/>
      <c r="G334" s="257"/>
      <c r="H334" s="257"/>
      <c r="I334" s="471"/>
      <c r="J334" s="471"/>
      <c r="K334" s="471"/>
      <c r="L334" s="471"/>
      <c r="M334" s="471"/>
      <c r="N334" s="471"/>
      <c r="O334" s="471"/>
      <c r="P334" s="471"/>
      <c r="Q334" s="471"/>
      <c r="R334" s="471"/>
      <c r="S334" s="471"/>
      <c r="T334" s="471"/>
      <c r="U334" s="471"/>
      <c r="V334" s="471"/>
      <c r="W334" s="471"/>
      <c r="X334" s="471"/>
      <c r="Y334" s="471"/>
      <c r="Z334" s="471"/>
      <c r="AA334" s="471"/>
      <c r="AB334" s="471"/>
    </row>
    <row r="335">
      <c r="A335" s="471"/>
      <c r="B335" s="471"/>
      <c r="C335" s="471"/>
      <c r="D335" s="471"/>
      <c r="E335" s="471"/>
      <c r="F335" s="257"/>
      <c r="G335" s="257"/>
      <c r="H335" s="257"/>
      <c r="I335" s="471"/>
      <c r="J335" s="471"/>
      <c r="K335" s="471"/>
      <c r="L335" s="471"/>
      <c r="M335" s="471"/>
      <c r="N335" s="471"/>
      <c r="O335" s="471"/>
      <c r="P335" s="471"/>
      <c r="Q335" s="471"/>
      <c r="R335" s="471"/>
      <c r="S335" s="471"/>
      <c r="T335" s="471"/>
      <c r="U335" s="471"/>
      <c r="V335" s="471"/>
      <c r="W335" s="471"/>
      <c r="X335" s="471"/>
      <c r="Y335" s="471"/>
      <c r="Z335" s="471"/>
      <c r="AA335" s="471"/>
      <c r="AB335" s="471"/>
    </row>
    <row r="336">
      <c r="A336" s="471"/>
      <c r="B336" s="471"/>
      <c r="C336" s="471"/>
      <c r="D336" s="471"/>
      <c r="E336" s="471"/>
      <c r="F336" s="257"/>
      <c r="G336" s="257"/>
      <c r="H336" s="257"/>
      <c r="I336" s="471"/>
      <c r="J336" s="471"/>
      <c r="K336" s="471"/>
      <c r="L336" s="471"/>
      <c r="M336" s="471"/>
      <c r="N336" s="471"/>
      <c r="O336" s="471"/>
      <c r="P336" s="471"/>
      <c r="Q336" s="471"/>
      <c r="R336" s="471"/>
      <c r="S336" s="471"/>
      <c r="T336" s="471"/>
      <c r="U336" s="471"/>
      <c r="V336" s="471"/>
      <c r="W336" s="471"/>
      <c r="X336" s="471"/>
      <c r="Y336" s="471"/>
      <c r="Z336" s="471"/>
      <c r="AA336" s="471"/>
      <c r="AB336" s="471"/>
    </row>
    <row r="337">
      <c r="A337" s="471"/>
      <c r="B337" s="471"/>
      <c r="C337" s="471"/>
      <c r="D337" s="471"/>
      <c r="E337" s="471"/>
      <c r="F337" s="257"/>
      <c r="G337" s="257"/>
      <c r="H337" s="257"/>
      <c r="I337" s="471"/>
      <c r="J337" s="471"/>
      <c r="K337" s="471"/>
      <c r="L337" s="471"/>
      <c r="M337" s="471"/>
      <c r="N337" s="471"/>
      <c r="O337" s="471"/>
      <c r="P337" s="471"/>
      <c r="Q337" s="471"/>
      <c r="R337" s="471"/>
      <c r="S337" s="471"/>
      <c r="T337" s="471"/>
      <c r="U337" s="471"/>
      <c r="V337" s="471"/>
      <c r="W337" s="471"/>
      <c r="X337" s="471"/>
      <c r="Y337" s="471"/>
      <c r="Z337" s="471"/>
      <c r="AA337" s="471"/>
      <c r="AB337" s="471"/>
    </row>
    <row r="338">
      <c r="A338" s="471"/>
      <c r="B338" s="471"/>
      <c r="C338" s="471"/>
      <c r="D338" s="471"/>
      <c r="E338" s="471"/>
      <c r="F338" s="257"/>
      <c r="G338" s="257"/>
      <c r="H338" s="257"/>
      <c r="I338" s="471"/>
      <c r="J338" s="471"/>
      <c r="K338" s="471"/>
      <c r="L338" s="471"/>
      <c r="M338" s="471"/>
      <c r="N338" s="471"/>
      <c r="O338" s="471"/>
      <c r="P338" s="471"/>
      <c r="Q338" s="471"/>
      <c r="R338" s="471"/>
      <c r="S338" s="471"/>
      <c r="T338" s="471"/>
      <c r="U338" s="471"/>
      <c r="V338" s="471"/>
      <c r="W338" s="471"/>
      <c r="X338" s="471"/>
      <c r="Y338" s="471"/>
      <c r="Z338" s="471"/>
      <c r="AA338" s="471"/>
      <c r="AB338" s="471"/>
    </row>
    <row r="339">
      <c r="A339" s="471"/>
      <c r="B339" s="471"/>
      <c r="C339" s="471"/>
      <c r="D339" s="471"/>
      <c r="E339" s="471"/>
      <c r="F339" s="257"/>
      <c r="G339" s="257"/>
      <c r="H339" s="257"/>
      <c r="I339" s="471"/>
      <c r="J339" s="471"/>
      <c r="K339" s="471"/>
      <c r="L339" s="471"/>
      <c r="M339" s="471"/>
      <c r="N339" s="471"/>
      <c r="O339" s="471"/>
      <c r="P339" s="471"/>
      <c r="Q339" s="471"/>
      <c r="R339" s="471"/>
      <c r="S339" s="471"/>
      <c r="T339" s="471"/>
      <c r="U339" s="471"/>
      <c r="V339" s="471"/>
      <c r="W339" s="471"/>
      <c r="X339" s="471"/>
      <c r="Y339" s="471"/>
      <c r="Z339" s="471"/>
      <c r="AA339" s="471"/>
      <c r="AB339" s="471"/>
    </row>
    <row r="340">
      <c r="A340" s="471"/>
      <c r="B340" s="471"/>
      <c r="C340" s="471"/>
      <c r="D340" s="471"/>
      <c r="E340" s="471"/>
      <c r="F340" s="257"/>
      <c r="G340" s="257"/>
      <c r="H340" s="257"/>
      <c r="I340" s="471"/>
      <c r="J340" s="471"/>
      <c r="K340" s="471"/>
      <c r="L340" s="471"/>
      <c r="M340" s="471"/>
      <c r="N340" s="471"/>
      <c r="O340" s="471"/>
      <c r="P340" s="471"/>
      <c r="Q340" s="471"/>
      <c r="R340" s="471"/>
      <c r="S340" s="471"/>
      <c r="T340" s="471"/>
      <c r="U340" s="471"/>
      <c r="V340" s="471"/>
      <c r="W340" s="471"/>
      <c r="X340" s="471"/>
      <c r="Y340" s="471"/>
      <c r="Z340" s="471"/>
      <c r="AA340" s="471"/>
      <c r="AB340" s="471"/>
    </row>
    <row r="341">
      <c r="A341" s="471"/>
      <c r="B341" s="471"/>
      <c r="C341" s="471"/>
      <c r="D341" s="471"/>
      <c r="E341" s="471"/>
      <c r="F341" s="257"/>
      <c r="G341" s="257"/>
      <c r="H341" s="257"/>
      <c r="I341" s="471"/>
      <c r="J341" s="471"/>
      <c r="K341" s="471"/>
      <c r="L341" s="471"/>
      <c r="M341" s="471"/>
      <c r="N341" s="471"/>
      <c r="O341" s="471"/>
      <c r="P341" s="471"/>
      <c r="Q341" s="471"/>
      <c r="R341" s="471"/>
      <c r="S341" s="471"/>
      <c r="T341" s="471"/>
      <c r="U341" s="471"/>
      <c r="V341" s="471"/>
      <c r="W341" s="471"/>
      <c r="X341" s="471"/>
      <c r="Y341" s="471"/>
      <c r="Z341" s="471"/>
      <c r="AA341" s="471"/>
      <c r="AB341" s="471"/>
    </row>
    <row r="342">
      <c r="A342" s="471"/>
      <c r="B342" s="471"/>
      <c r="C342" s="471"/>
      <c r="D342" s="471"/>
      <c r="E342" s="471"/>
      <c r="F342" s="257"/>
      <c r="G342" s="257"/>
      <c r="H342" s="257"/>
      <c r="I342" s="471"/>
      <c r="J342" s="471"/>
      <c r="K342" s="471"/>
      <c r="L342" s="471"/>
      <c r="M342" s="471"/>
      <c r="N342" s="471"/>
      <c r="O342" s="471"/>
      <c r="P342" s="471"/>
      <c r="Q342" s="471"/>
      <c r="R342" s="471"/>
      <c r="S342" s="471"/>
      <c r="T342" s="471"/>
      <c r="U342" s="471"/>
      <c r="V342" s="471"/>
      <c r="W342" s="471"/>
      <c r="X342" s="471"/>
      <c r="Y342" s="471"/>
      <c r="Z342" s="471"/>
      <c r="AA342" s="471"/>
      <c r="AB342" s="471"/>
    </row>
    <row r="343">
      <c r="A343" s="471"/>
      <c r="B343" s="471"/>
      <c r="C343" s="471"/>
      <c r="D343" s="471"/>
      <c r="E343" s="471"/>
      <c r="F343" s="257"/>
      <c r="G343" s="257"/>
      <c r="H343" s="257"/>
      <c r="I343" s="471"/>
      <c r="J343" s="471"/>
      <c r="K343" s="471"/>
      <c r="L343" s="471"/>
      <c r="M343" s="471"/>
      <c r="N343" s="471"/>
      <c r="O343" s="471"/>
      <c r="P343" s="471"/>
      <c r="Q343" s="471"/>
      <c r="R343" s="471"/>
      <c r="S343" s="471"/>
      <c r="T343" s="471"/>
      <c r="U343" s="471"/>
      <c r="V343" s="471"/>
      <c r="W343" s="471"/>
      <c r="X343" s="471"/>
      <c r="Y343" s="471"/>
      <c r="Z343" s="471"/>
      <c r="AA343" s="471"/>
      <c r="AB343" s="471"/>
    </row>
    <row r="344">
      <c r="A344" s="471"/>
      <c r="B344" s="471"/>
      <c r="C344" s="471"/>
      <c r="D344" s="471"/>
      <c r="E344" s="471"/>
      <c r="F344" s="257"/>
      <c r="G344" s="257"/>
      <c r="H344" s="257"/>
      <c r="I344" s="471"/>
      <c r="J344" s="471"/>
      <c r="K344" s="471"/>
      <c r="L344" s="471"/>
      <c r="M344" s="471"/>
      <c r="N344" s="471"/>
      <c r="O344" s="471"/>
      <c r="P344" s="471"/>
      <c r="Q344" s="471"/>
      <c r="R344" s="471"/>
      <c r="S344" s="471"/>
      <c r="T344" s="471"/>
      <c r="U344" s="471"/>
      <c r="V344" s="471"/>
      <c r="W344" s="471"/>
      <c r="X344" s="471"/>
      <c r="Y344" s="471"/>
      <c r="Z344" s="471"/>
      <c r="AA344" s="471"/>
      <c r="AB344" s="471"/>
    </row>
    <row r="345">
      <c r="A345" s="471"/>
      <c r="B345" s="471"/>
      <c r="C345" s="471"/>
      <c r="D345" s="471"/>
      <c r="E345" s="471"/>
      <c r="F345" s="257"/>
      <c r="G345" s="257"/>
      <c r="H345" s="257"/>
      <c r="I345" s="471"/>
      <c r="J345" s="471"/>
      <c r="K345" s="471"/>
      <c r="L345" s="471"/>
      <c r="M345" s="471"/>
      <c r="N345" s="471"/>
      <c r="O345" s="471"/>
      <c r="P345" s="471"/>
      <c r="Q345" s="471"/>
      <c r="R345" s="471"/>
      <c r="S345" s="471"/>
      <c r="T345" s="471"/>
      <c r="U345" s="471"/>
      <c r="V345" s="471"/>
      <c r="W345" s="471"/>
      <c r="X345" s="471"/>
      <c r="Y345" s="471"/>
      <c r="Z345" s="471"/>
      <c r="AA345" s="471"/>
      <c r="AB345" s="471"/>
    </row>
    <row r="346">
      <c r="A346" s="471"/>
      <c r="B346" s="471"/>
      <c r="C346" s="471"/>
      <c r="D346" s="471"/>
      <c r="E346" s="471"/>
      <c r="F346" s="257"/>
      <c r="G346" s="257"/>
      <c r="H346" s="257"/>
      <c r="I346" s="471"/>
      <c r="J346" s="471"/>
      <c r="K346" s="471"/>
      <c r="L346" s="471"/>
      <c r="M346" s="471"/>
      <c r="N346" s="471"/>
      <c r="O346" s="471"/>
      <c r="P346" s="471"/>
      <c r="Q346" s="471"/>
      <c r="R346" s="471"/>
      <c r="S346" s="471"/>
      <c r="T346" s="471"/>
      <c r="U346" s="471"/>
      <c r="V346" s="471"/>
      <c r="W346" s="471"/>
      <c r="X346" s="471"/>
      <c r="Y346" s="471"/>
      <c r="Z346" s="471"/>
      <c r="AA346" s="471"/>
      <c r="AB346" s="471"/>
    </row>
    <row r="347">
      <c r="A347" s="471"/>
      <c r="B347" s="471"/>
      <c r="C347" s="471"/>
      <c r="D347" s="471"/>
      <c r="E347" s="471"/>
      <c r="F347" s="257"/>
      <c r="G347" s="257"/>
      <c r="H347" s="257"/>
      <c r="I347" s="471"/>
      <c r="J347" s="471"/>
      <c r="K347" s="471"/>
      <c r="L347" s="471"/>
      <c r="M347" s="471"/>
      <c r="N347" s="471"/>
      <c r="O347" s="471"/>
      <c r="P347" s="471"/>
      <c r="Q347" s="471"/>
      <c r="R347" s="471"/>
      <c r="S347" s="471"/>
      <c r="T347" s="471"/>
      <c r="U347" s="471"/>
      <c r="V347" s="471"/>
      <c r="W347" s="471"/>
      <c r="X347" s="471"/>
      <c r="Y347" s="471"/>
      <c r="Z347" s="471"/>
      <c r="AA347" s="471"/>
      <c r="AB347" s="471"/>
    </row>
    <row r="348">
      <c r="A348" s="471"/>
      <c r="B348" s="471"/>
      <c r="C348" s="471"/>
      <c r="D348" s="471"/>
      <c r="E348" s="471"/>
      <c r="F348" s="257"/>
      <c r="G348" s="257"/>
      <c r="H348" s="257"/>
      <c r="I348" s="471"/>
      <c r="J348" s="471"/>
      <c r="K348" s="471"/>
      <c r="L348" s="471"/>
      <c r="M348" s="471"/>
      <c r="N348" s="471"/>
      <c r="O348" s="471"/>
      <c r="P348" s="471"/>
      <c r="Q348" s="471"/>
      <c r="R348" s="471"/>
      <c r="S348" s="471"/>
      <c r="T348" s="471"/>
      <c r="U348" s="471"/>
      <c r="V348" s="471"/>
      <c r="W348" s="471"/>
      <c r="X348" s="471"/>
      <c r="Y348" s="471"/>
      <c r="Z348" s="471"/>
      <c r="AA348" s="471"/>
      <c r="AB348" s="471"/>
    </row>
    <row r="349">
      <c r="A349" s="471"/>
      <c r="B349" s="471"/>
      <c r="C349" s="471"/>
      <c r="D349" s="471"/>
      <c r="E349" s="471"/>
      <c r="F349" s="257"/>
      <c r="G349" s="257"/>
      <c r="H349" s="257"/>
      <c r="I349" s="471"/>
      <c r="J349" s="471"/>
      <c r="K349" s="471"/>
      <c r="L349" s="471"/>
      <c r="M349" s="471"/>
      <c r="N349" s="471"/>
      <c r="O349" s="471"/>
      <c r="P349" s="471"/>
      <c r="Q349" s="471"/>
      <c r="R349" s="471"/>
      <c r="S349" s="471"/>
      <c r="T349" s="471"/>
      <c r="U349" s="471"/>
      <c r="V349" s="471"/>
      <c r="W349" s="471"/>
      <c r="X349" s="471"/>
      <c r="Y349" s="471"/>
      <c r="Z349" s="471"/>
      <c r="AA349" s="471"/>
      <c r="AB349" s="471"/>
    </row>
    <row r="350">
      <c r="A350" s="471"/>
      <c r="B350" s="471"/>
      <c r="C350" s="471"/>
      <c r="D350" s="471"/>
      <c r="E350" s="471"/>
      <c r="F350" s="257"/>
      <c r="G350" s="257"/>
      <c r="H350" s="257"/>
      <c r="I350" s="471"/>
      <c r="J350" s="471"/>
      <c r="K350" s="471"/>
      <c r="L350" s="471"/>
      <c r="M350" s="471"/>
      <c r="N350" s="471"/>
      <c r="O350" s="471"/>
      <c r="P350" s="471"/>
      <c r="Q350" s="471"/>
      <c r="R350" s="471"/>
      <c r="S350" s="471"/>
      <c r="T350" s="471"/>
      <c r="U350" s="471"/>
      <c r="V350" s="471"/>
      <c r="W350" s="471"/>
      <c r="X350" s="471"/>
      <c r="Y350" s="471"/>
      <c r="Z350" s="471"/>
      <c r="AA350" s="471"/>
      <c r="AB350" s="471"/>
    </row>
    <row r="351">
      <c r="A351" s="471"/>
      <c r="B351" s="471"/>
      <c r="C351" s="471"/>
      <c r="D351" s="471"/>
      <c r="E351" s="471"/>
      <c r="F351" s="257"/>
      <c r="G351" s="257"/>
      <c r="H351" s="257"/>
      <c r="I351" s="471"/>
      <c r="J351" s="471"/>
      <c r="K351" s="471"/>
      <c r="L351" s="471"/>
      <c r="M351" s="471"/>
      <c r="N351" s="471"/>
      <c r="O351" s="471"/>
      <c r="P351" s="471"/>
      <c r="Q351" s="471"/>
      <c r="R351" s="471"/>
      <c r="S351" s="471"/>
      <c r="T351" s="471"/>
      <c r="U351" s="471"/>
      <c r="V351" s="471"/>
      <c r="W351" s="471"/>
      <c r="X351" s="471"/>
      <c r="Y351" s="471"/>
      <c r="Z351" s="471"/>
      <c r="AA351" s="471"/>
      <c r="AB351" s="471"/>
    </row>
    <row r="352">
      <c r="A352" s="471"/>
      <c r="B352" s="471"/>
      <c r="C352" s="471"/>
      <c r="D352" s="471"/>
      <c r="E352" s="471"/>
      <c r="F352" s="257"/>
      <c r="G352" s="257"/>
      <c r="H352" s="257"/>
      <c r="I352" s="471"/>
      <c r="J352" s="471"/>
      <c r="K352" s="471"/>
      <c r="L352" s="471"/>
      <c r="M352" s="471"/>
      <c r="N352" s="471"/>
      <c r="O352" s="471"/>
      <c r="P352" s="471"/>
      <c r="Q352" s="471"/>
      <c r="R352" s="471"/>
      <c r="S352" s="471"/>
      <c r="T352" s="471"/>
      <c r="U352" s="471"/>
      <c r="V352" s="471"/>
      <c r="W352" s="471"/>
      <c r="X352" s="471"/>
      <c r="Y352" s="471"/>
      <c r="Z352" s="471"/>
      <c r="AA352" s="471"/>
      <c r="AB352" s="471"/>
    </row>
    <row r="353">
      <c r="A353" s="471"/>
      <c r="B353" s="471"/>
      <c r="C353" s="471"/>
      <c r="D353" s="471"/>
      <c r="E353" s="471"/>
      <c r="F353" s="257"/>
      <c r="G353" s="257"/>
      <c r="H353" s="257"/>
      <c r="I353" s="471"/>
      <c r="J353" s="471"/>
      <c r="K353" s="471"/>
      <c r="L353" s="471"/>
      <c r="M353" s="471"/>
      <c r="N353" s="471"/>
      <c r="O353" s="471"/>
      <c r="P353" s="471"/>
      <c r="Q353" s="471"/>
      <c r="R353" s="471"/>
      <c r="S353" s="471"/>
      <c r="T353" s="471"/>
      <c r="U353" s="471"/>
      <c r="V353" s="471"/>
      <c r="W353" s="471"/>
      <c r="X353" s="471"/>
      <c r="Y353" s="471"/>
      <c r="Z353" s="471"/>
      <c r="AA353" s="471"/>
      <c r="AB353" s="471"/>
    </row>
    <row r="354">
      <c r="A354" s="471"/>
      <c r="B354" s="471"/>
      <c r="C354" s="471"/>
      <c r="D354" s="471"/>
      <c r="E354" s="471"/>
      <c r="F354" s="257"/>
      <c r="G354" s="257"/>
      <c r="H354" s="257"/>
      <c r="I354" s="471"/>
      <c r="J354" s="471"/>
      <c r="K354" s="471"/>
      <c r="L354" s="471"/>
      <c r="M354" s="471"/>
      <c r="N354" s="471"/>
      <c r="O354" s="471"/>
      <c r="P354" s="471"/>
      <c r="Q354" s="471"/>
      <c r="R354" s="471"/>
      <c r="S354" s="471"/>
      <c r="T354" s="471"/>
      <c r="U354" s="471"/>
      <c r="V354" s="471"/>
      <c r="W354" s="471"/>
      <c r="X354" s="471"/>
      <c r="Y354" s="471"/>
      <c r="Z354" s="471"/>
      <c r="AA354" s="471"/>
      <c r="AB354" s="471"/>
    </row>
    <row r="355">
      <c r="A355" s="471"/>
      <c r="B355" s="471"/>
      <c r="C355" s="471"/>
      <c r="D355" s="471"/>
      <c r="E355" s="471"/>
      <c r="F355" s="257"/>
      <c r="G355" s="257"/>
      <c r="H355" s="257"/>
      <c r="I355" s="471"/>
      <c r="J355" s="471"/>
      <c r="K355" s="471"/>
      <c r="L355" s="471"/>
      <c r="M355" s="471"/>
      <c r="N355" s="471"/>
      <c r="O355" s="471"/>
      <c r="P355" s="471"/>
      <c r="Q355" s="471"/>
      <c r="R355" s="471"/>
      <c r="S355" s="471"/>
      <c r="T355" s="471"/>
      <c r="U355" s="471"/>
      <c r="V355" s="471"/>
      <c r="W355" s="471"/>
      <c r="X355" s="471"/>
      <c r="Y355" s="471"/>
      <c r="Z355" s="471"/>
      <c r="AA355" s="471"/>
      <c r="AB355" s="471"/>
    </row>
    <row r="356">
      <c r="A356" s="471"/>
      <c r="B356" s="471"/>
      <c r="C356" s="471"/>
      <c r="D356" s="471"/>
      <c r="E356" s="471"/>
      <c r="F356" s="257"/>
      <c r="G356" s="257"/>
      <c r="H356" s="257"/>
      <c r="I356" s="471"/>
      <c r="J356" s="471"/>
      <c r="K356" s="471"/>
      <c r="L356" s="471"/>
      <c r="M356" s="471"/>
      <c r="N356" s="471"/>
      <c r="O356" s="471"/>
      <c r="P356" s="471"/>
      <c r="Q356" s="471"/>
      <c r="R356" s="471"/>
      <c r="S356" s="471"/>
      <c r="T356" s="471"/>
      <c r="U356" s="471"/>
      <c r="V356" s="471"/>
      <c r="W356" s="471"/>
      <c r="X356" s="471"/>
      <c r="Y356" s="471"/>
      <c r="Z356" s="471"/>
      <c r="AA356" s="471"/>
      <c r="AB356" s="471"/>
    </row>
    <row r="357">
      <c r="A357" s="471"/>
      <c r="B357" s="471"/>
      <c r="C357" s="471"/>
      <c r="D357" s="471"/>
      <c r="E357" s="471"/>
      <c r="F357" s="257"/>
      <c r="G357" s="257"/>
      <c r="H357" s="257"/>
      <c r="I357" s="471"/>
      <c r="J357" s="471"/>
      <c r="K357" s="471"/>
      <c r="L357" s="471"/>
      <c r="M357" s="471"/>
      <c r="N357" s="471"/>
      <c r="O357" s="471"/>
      <c r="P357" s="471"/>
      <c r="Q357" s="471"/>
      <c r="R357" s="471"/>
      <c r="S357" s="471"/>
      <c r="T357" s="471"/>
      <c r="U357" s="471"/>
      <c r="V357" s="471"/>
      <c r="W357" s="471"/>
      <c r="X357" s="471"/>
      <c r="Y357" s="471"/>
      <c r="Z357" s="471"/>
      <c r="AA357" s="471"/>
      <c r="AB357" s="471"/>
    </row>
    <row r="358">
      <c r="A358" s="471"/>
      <c r="B358" s="471"/>
      <c r="C358" s="471"/>
      <c r="D358" s="471"/>
      <c r="E358" s="471"/>
      <c r="F358" s="257"/>
      <c r="G358" s="257"/>
      <c r="H358" s="257"/>
      <c r="I358" s="471"/>
      <c r="J358" s="471"/>
      <c r="K358" s="471"/>
      <c r="L358" s="471"/>
      <c r="M358" s="471"/>
      <c r="N358" s="471"/>
      <c r="O358" s="471"/>
      <c r="P358" s="471"/>
      <c r="Q358" s="471"/>
      <c r="R358" s="471"/>
      <c r="S358" s="471"/>
      <c r="T358" s="471"/>
      <c r="U358" s="471"/>
      <c r="V358" s="471"/>
      <c r="W358" s="471"/>
      <c r="X358" s="471"/>
      <c r="Y358" s="471"/>
      <c r="Z358" s="471"/>
      <c r="AA358" s="471"/>
      <c r="AB358" s="471"/>
    </row>
    <row r="359">
      <c r="A359" s="471"/>
      <c r="B359" s="471"/>
      <c r="C359" s="471"/>
      <c r="D359" s="471"/>
      <c r="E359" s="471"/>
      <c r="F359" s="257"/>
      <c r="G359" s="257"/>
      <c r="H359" s="257"/>
      <c r="I359" s="471"/>
      <c r="J359" s="471"/>
      <c r="K359" s="471"/>
      <c r="L359" s="471"/>
      <c r="M359" s="471"/>
      <c r="N359" s="471"/>
      <c r="O359" s="471"/>
      <c r="P359" s="471"/>
      <c r="Q359" s="471"/>
      <c r="R359" s="471"/>
      <c r="S359" s="471"/>
      <c r="T359" s="471"/>
      <c r="U359" s="471"/>
      <c r="V359" s="471"/>
      <c r="W359" s="471"/>
      <c r="X359" s="471"/>
      <c r="Y359" s="471"/>
      <c r="Z359" s="471"/>
      <c r="AA359" s="471"/>
      <c r="AB359" s="471"/>
    </row>
    <row r="360">
      <c r="A360" s="471"/>
      <c r="B360" s="471"/>
      <c r="C360" s="471"/>
      <c r="D360" s="471"/>
      <c r="E360" s="471"/>
      <c r="F360" s="257"/>
      <c r="G360" s="257"/>
      <c r="H360" s="257"/>
      <c r="I360" s="471"/>
      <c r="J360" s="471"/>
      <c r="K360" s="471"/>
      <c r="L360" s="471"/>
      <c r="M360" s="471"/>
      <c r="N360" s="471"/>
      <c r="O360" s="471"/>
      <c r="P360" s="471"/>
      <c r="Q360" s="471"/>
      <c r="R360" s="471"/>
      <c r="S360" s="471"/>
      <c r="T360" s="471"/>
      <c r="U360" s="471"/>
      <c r="V360" s="471"/>
      <c r="W360" s="471"/>
      <c r="X360" s="471"/>
      <c r="Y360" s="471"/>
      <c r="Z360" s="471"/>
      <c r="AA360" s="471"/>
      <c r="AB360" s="471"/>
    </row>
    <row r="361">
      <c r="A361" s="471"/>
      <c r="B361" s="471"/>
      <c r="C361" s="471"/>
      <c r="D361" s="471"/>
      <c r="E361" s="471"/>
      <c r="F361" s="257"/>
      <c r="G361" s="257"/>
      <c r="H361" s="257"/>
      <c r="I361" s="471"/>
      <c r="J361" s="471"/>
      <c r="K361" s="471"/>
      <c r="L361" s="471"/>
      <c r="M361" s="471"/>
      <c r="N361" s="471"/>
      <c r="O361" s="471"/>
      <c r="P361" s="471"/>
      <c r="Q361" s="471"/>
      <c r="R361" s="471"/>
      <c r="S361" s="471"/>
      <c r="T361" s="471"/>
      <c r="U361" s="471"/>
      <c r="V361" s="471"/>
      <c r="W361" s="471"/>
      <c r="X361" s="471"/>
      <c r="Y361" s="471"/>
      <c r="Z361" s="471"/>
      <c r="AA361" s="471"/>
      <c r="AB361" s="471"/>
    </row>
    <row r="362">
      <c r="A362" s="471"/>
      <c r="B362" s="471"/>
      <c r="C362" s="471"/>
      <c r="D362" s="471"/>
      <c r="E362" s="471"/>
      <c r="F362" s="257"/>
      <c r="G362" s="257"/>
      <c r="H362" s="257"/>
      <c r="I362" s="471"/>
      <c r="J362" s="471"/>
      <c r="K362" s="471"/>
      <c r="L362" s="471"/>
      <c r="M362" s="471"/>
      <c r="N362" s="471"/>
      <c r="O362" s="471"/>
      <c r="P362" s="471"/>
      <c r="Q362" s="471"/>
      <c r="R362" s="471"/>
      <c r="S362" s="471"/>
      <c r="T362" s="471"/>
      <c r="U362" s="471"/>
      <c r="V362" s="471"/>
      <c r="W362" s="471"/>
      <c r="X362" s="471"/>
      <c r="Y362" s="471"/>
      <c r="Z362" s="471"/>
      <c r="AA362" s="471"/>
      <c r="AB362" s="471"/>
    </row>
    <row r="363">
      <c r="A363" s="471"/>
      <c r="B363" s="471"/>
      <c r="C363" s="471"/>
      <c r="D363" s="471"/>
      <c r="E363" s="471"/>
      <c r="F363" s="257"/>
      <c r="G363" s="257"/>
      <c r="H363" s="257"/>
      <c r="I363" s="471"/>
      <c r="J363" s="471"/>
      <c r="K363" s="471"/>
      <c r="L363" s="471"/>
      <c r="M363" s="471"/>
      <c r="N363" s="471"/>
      <c r="O363" s="471"/>
      <c r="P363" s="471"/>
      <c r="Q363" s="471"/>
      <c r="R363" s="471"/>
      <c r="S363" s="471"/>
      <c r="T363" s="471"/>
      <c r="U363" s="471"/>
      <c r="V363" s="471"/>
      <c r="W363" s="471"/>
      <c r="X363" s="471"/>
      <c r="Y363" s="471"/>
      <c r="Z363" s="471"/>
      <c r="AA363" s="471"/>
      <c r="AB363" s="471"/>
    </row>
    <row r="364">
      <c r="A364" s="471"/>
      <c r="B364" s="471"/>
      <c r="C364" s="471"/>
      <c r="D364" s="471"/>
      <c r="E364" s="471"/>
      <c r="F364" s="257"/>
      <c r="G364" s="257"/>
      <c r="H364" s="257"/>
      <c r="I364" s="471"/>
      <c r="J364" s="471"/>
      <c r="K364" s="471"/>
      <c r="L364" s="471"/>
      <c r="M364" s="471"/>
      <c r="N364" s="471"/>
      <c r="O364" s="471"/>
      <c r="P364" s="471"/>
      <c r="Q364" s="471"/>
      <c r="R364" s="471"/>
      <c r="S364" s="471"/>
      <c r="T364" s="471"/>
      <c r="U364" s="471"/>
      <c r="V364" s="471"/>
      <c r="W364" s="471"/>
      <c r="X364" s="471"/>
      <c r="Y364" s="471"/>
      <c r="Z364" s="471"/>
      <c r="AA364" s="471"/>
      <c r="AB364" s="471"/>
    </row>
    <row r="365">
      <c r="A365" s="471"/>
      <c r="B365" s="471"/>
      <c r="C365" s="471"/>
      <c r="D365" s="471"/>
      <c r="E365" s="471"/>
      <c r="F365" s="257"/>
      <c r="G365" s="257"/>
      <c r="H365" s="257"/>
      <c r="I365" s="471"/>
      <c r="J365" s="471"/>
      <c r="K365" s="471"/>
      <c r="L365" s="471"/>
      <c r="M365" s="471"/>
      <c r="N365" s="471"/>
      <c r="O365" s="471"/>
      <c r="P365" s="471"/>
      <c r="Q365" s="471"/>
      <c r="R365" s="471"/>
      <c r="S365" s="471"/>
      <c r="T365" s="471"/>
      <c r="U365" s="471"/>
      <c r="V365" s="471"/>
      <c r="W365" s="471"/>
      <c r="X365" s="471"/>
      <c r="Y365" s="471"/>
      <c r="Z365" s="471"/>
      <c r="AA365" s="471"/>
      <c r="AB365" s="471"/>
    </row>
    <row r="366">
      <c r="A366" s="471"/>
      <c r="B366" s="471"/>
      <c r="C366" s="471"/>
      <c r="D366" s="471"/>
      <c r="E366" s="471"/>
      <c r="F366" s="257"/>
      <c r="G366" s="257"/>
      <c r="H366" s="257"/>
      <c r="I366" s="471"/>
      <c r="J366" s="471"/>
      <c r="K366" s="471"/>
      <c r="L366" s="471"/>
      <c r="M366" s="471"/>
      <c r="N366" s="471"/>
      <c r="O366" s="471"/>
      <c r="P366" s="471"/>
      <c r="Q366" s="471"/>
      <c r="R366" s="471"/>
      <c r="S366" s="471"/>
      <c r="T366" s="471"/>
      <c r="U366" s="471"/>
      <c r="V366" s="471"/>
      <c r="W366" s="471"/>
      <c r="X366" s="471"/>
      <c r="Y366" s="471"/>
      <c r="Z366" s="471"/>
      <c r="AA366" s="471"/>
      <c r="AB366" s="471"/>
    </row>
    <row r="367">
      <c r="A367" s="471"/>
      <c r="B367" s="471"/>
      <c r="C367" s="471"/>
      <c r="D367" s="471"/>
      <c r="E367" s="471"/>
      <c r="F367" s="257"/>
      <c r="G367" s="257"/>
      <c r="H367" s="257"/>
      <c r="I367" s="471"/>
      <c r="J367" s="471"/>
      <c r="K367" s="471"/>
      <c r="L367" s="471"/>
      <c r="M367" s="471"/>
      <c r="N367" s="471"/>
      <c r="O367" s="471"/>
      <c r="P367" s="471"/>
      <c r="Q367" s="471"/>
      <c r="R367" s="471"/>
      <c r="S367" s="471"/>
      <c r="T367" s="471"/>
      <c r="U367" s="471"/>
      <c r="V367" s="471"/>
      <c r="W367" s="471"/>
      <c r="X367" s="471"/>
      <c r="Y367" s="471"/>
      <c r="Z367" s="471"/>
      <c r="AA367" s="471"/>
      <c r="AB367" s="471"/>
    </row>
    <row r="368">
      <c r="A368" s="471"/>
      <c r="B368" s="471"/>
      <c r="C368" s="471"/>
      <c r="D368" s="471"/>
      <c r="E368" s="471"/>
      <c r="F368" s="257"/>
      <c r="G368" s="257"/>
      <c r="H368" s="257"/>
      <c r="I368" s="471"/>
      <c r="J368" s="471"/>
      <c r="K368" s="471"/>
      <c r="L368" s="471"/>
      <c r="M368" s="471"/>
      <c r="N368" s="471"/>
      <c r="O368" s="471"/>
      <c r="P368" s="471"/>
      <c r="Q368" s="471"/>
      <c r="R368" s="471"/>
      <c r="S368" s="471"/>
      <c r="T368" s="471"/>
      <c r="U368" s="471"/>
      <c r="V368" s="471"/>
      <c r="W368" s="471"/>
      <c r="X368" s="471"/>
      <c r="Y368" s="471"/>
      <c r="Z368" s="471"/>
      <c r="AA368" s="471"/>
      <c r="AB368" s="471"/>
    </row>
    <row r="369">
      <c r="A369" s="471"/>
      <c r="B369" s="471"/>
      <c r="C369" s="471"/>
      <c r="D369" s="471"/>
      <c r="E369" s="471"/>
      <c r="F369" s="257"/>
      <c r="G369" s="257"/>
      <c r="H369" s="257"/>
      <c r="I369" s="471"/>
      <c r="J369" s="471"/>
      <c r="K369" s="471"/>
      <c r="L369" s="471"/>
      <c r="M369" s="471"/>
      <c r="N369" s="471"/>
      <c r="O369" s="471"/>
      <c r="P369" s="471"/>
      <c r="Q369" s="471"/>
      <c r="R369" s="471"/>
      <c r="S369" s="471"/>
      <c r="T369" s="471"/>
      <c r="U369" s="471"/>
      <c r="V369" s="471"/>
      <c r="W369" s="471"/>
      <c r="X369" s="471"/>
      <c r="Y369" s="471"/>
      <c r="Z369" s="471"/>
      <c r="AA369" s="471"/>
      <c r="AB369" s="471"/>
    </row>
    <row r="370">
      <c r="A370" s="471"/>
      <c r="B370" s="471"/>
      <c r="C370" s="471"/>
      <c r="D370" s="471"/>
      <c r="E370" s="471"/>
      <c r="F370" s="257"/>
      <c r="G370" s="257"/>
      <c r="H370" s="257"/>
      <c r="I370" s="471"/>
      <c r="J370" s="471"/>
      <c r="K370" s="471"/>
      <c r="L370" s="471"/>
      <c r="M370" s="471"/>
      <c r="N370" s="471"/>
      <c r="O370" s="471"/>
      <c r="P370" s="471"/>
      <c r="Q370" s="471"/>
      <c r="R370" s="471"/>
      <c r="S370" s="471"/>
      <c r="T370" s="471"/>
      <c r="U370" s="471"/>
      <c r="V370" s="471"/>
      <c r="W370" s="471"/>
      <c r="X370" s="471"/>
      <c r="Y370" s="471"/>
      <c r="Z370" s="471"/>
      <c r="AA370" s="471"/>
      <c r="AB370" s="471"/>
    </row>
    <row r="371">
      <c r="A371" s="471"/>
      <c r="B371" s="471"/>
      <c r="C371" s="471"/>
      <c r="D371" s="471"/>
      <c r="E371" s="471"/>
      <c r="F371" s="257"/>
      <c r="G371" s="257"/>
      <c r="H371" s="257"/>
      <c r="I371" s="471"/>
      <c r="J371" s="471"/>
      <c r="K371" s="471"/>
      <c r="L371" s="471"/>
      <c r="M371" s="471"/>
      <c r="N371" s="471"/>
      <c r="O371" s="471"/>
      <c r="P371" s="471"/>
      <c r="Q371" s="471"/>
      <c r="R371" s="471"/>
      <c r="S371" s="471"/>
      <c r="T371" s="471"/>
      <c r="U371" s="471"/>
      <c r="V371" s="471"/>
      <c r="W371" s="471"/>
      <c r="X371" s="471"/>
      <c r="Y371" s="471"/>
      <c r="Z371" s="471"/>
      <c r="AA371" s="471"/>
      <c r="AB371" s="471"/>
    </row>
    <row r="372">
      <c r="A372" s="471"/>
      <c r="B372" s="471"/>
      <c r="C372" s="471"/>
      <c r="D372" s="471"/>
      <c r="E372" s="471"/>
      <c r="F372" s="257"/>
      <c r="G372" s="257"/>
      <c r="H372" s="257"/>
      <c r="I372" s="471"/>
      <c r="J372" s="471"/>
      <c r="K372" s="471"/>
      <c r="L372" s="471"/>
      <c r="M372" s="471"/>
      <c r="N372" s="471"/>
      <c r="O372" s="471"/>
      <c r="P372" s="471"/>
      <c r="Q372" s="471"/>
      <c r="R372" s="471"/>
      <c r="S372" s="471"/>
      <c r="T372" s="471"/>
      <c r="U372" s="471"/>
      <c r="V372" s="471"/>
      <c r="W372" s="471"/>
      <c r="X372" s="471"/>
      <c r="Y372" s="471"/>
      <c r="Z372" s="471"/>
      <c r="AA372" s="471"/>
      <c r="AB372" s="471"/>
    </row>
    <row r="373">
      <c r="A373" s="471"/>
      <c r="B373" s="471"/>
      <c r="C373" s="471"/>
      <c r="D373" s="471"/>
      <c r="E373" s="471"/>
      <c r="F373" s="257"/>
      <c r="G373" s="257"/>
      <c r="H373" s="257"/>
      <c r="I373" s="471"/>
      <c r="J373" s="471"/>
      <c r="K373" s="471"/>
      <c r="L373" s="471"/>
      <c r="M373" s="471"/>
      <c r="N373" s="471"/>
      <c r="O373" s="471"/>
      <c r="P373" s="471"/>
      <c r="Q373" s="471"/>
      <c r="R373" s="471"/>
      <c r="S373" s="471"/>
      <c r="T373" s="471"/>
      <c r="U373" s="471"/>
      <c r="V373" s="471"/>
      <c r="W373" s="471"/>
      <c r="X373" s="471"/>
      <c r="Y373" s="471"/>
      <c r="Z373" s="471"/>
      <c r="AA373" s="471"/>
      <c r="AB373" s="471"/>
    </row>
    <row r="374">
      <c r="A374" s="471"/>
      <c r="B374" s="471"/>
      <c r="C374" s="471"/>
      <c r="D374" s="471"/>
      <c r="E374" s="471"/>
      <c r="F374" s="257"/>
      <c r="G374" s="257"/>
      <c r="H374" s="257"/>
      <c r="I374" s="471"/>
      <c r="J374" s="471"/>
      <c r="K374" s="471"/>
      <c r="L374" s="471"/>
      <c r="M374" s="471"/>
      <c r="N374" s="471"/>
      <c r="O374" s="471"/>
      <c r="P374" s="471"/>
      <c r="Q374" s="471"/>
      <c r="R374" s="471"/>
      <c r="S374" s="471"/>
      <c r="T374" s="471"/>
      <c r="U374" s="471"/>
      <c r="V374" s="471"/>
      <c r="W374" s="471"/>
      <c r="X374" s="471"/>
      <c r="Y374" s="471"/>
      <c r="Z374" s="471"/>
      <c r="AA374" s="471"/>
      <c r="AB374" s="471"/>
    </row>
    <row r="375">
      <c r="A375" s="471"/>
      <c r="B375" s="471"/>
      <c r="C375" s="471"/>
      <c r="D375" s="471"/>
      <c r="E375" s="471"/>
      <c r="F375" s="257"/>
      <c r="G375" s="257"/>
      <c r="H375" s="257"/>
      <c r="I375" s="471"/>
      <c r="J375" s="471"/>
      <c r="K375" s="471"/>
      <c r="L375" s="471"/>
      <c r="M375" s="471"/>
      <c r="N375" s="471"/>
      <c r="O375" s="471"/>
      <c r="P375" s="471"/>
      <c r="Q375" s="471"/>
      <c r="R375" s="471"/>
      <c r="S375" s="471"/>
      <c r="T375" s="471"/>
      <c r="U375" s="471"/>
      <c r="V375" s="471"/>
      <c r="W375" s="471"/>
      <c r="X375" s="471"/>
      <c r="Y375" s="471"/>
      <c r="Z375" s="471"/>
      <c r="AA375" s="471"/>
      <c r="AB375" s="471"/>
    </row>
    <row r="376">
      <c r="A376" s="471"/>
      <c r="B376" s="471"/>
      <c r="C376" s="471"/>
      <c r="D376" s="471"/>
      <c r="E376" s="471"/>
      <c r="F376" s="257"/>
      <c r="G376" s="257"/>
      <c r="H376" s="257"/>
      <c r="I376" s="471"/>
      <c r="J376" s="471"/>
      <c r="K376" s="471"/>
      <c r="L376" s="471"/>
      <c r="M376" s="471"/>
      <c r="N376" s="471"/>
      <c r="O376" s="471"/>
      <c r="P376" s="471"/>
      <c r="Q376" s="471"/>
      <c r="R376" s="471"/>
      <c r="S376" s="471"/>
      <c r="T376" s="471"/>
      <c r="U376" s="471"/>
      <c r="V376" s="471"/>
      <c r="W376" s="471"/>
      <c r="X376" s="471"/>
      <c r="Y376" s="471"/>
      <c r="Z376" s="471"/>
      <c r="AA376" s="471"/>
      <c r="AB376" s="471"/>
    </row>
    <row r="377">
      <c r="A377" s="471"/>
      <c r="B377" s="471"/>
      <c r="C377" s="471"/>
      <c r="D377" s="471"/>
      <c r="E377" s="471"/>
      <c r="F377" s="257"/>
      <c r="G377" s="257"/>
      <c r="H377" s="257"/>
      <c r="I377" s="471"/>
      <c r="J377" s="471"/>
      <c r="K377" s="471"/>
      <c r="L377" s="471"/>
      <c r="M377" s="471"/>
      <c r="N377" s="471"/>
      <c r="O377" s="471"/>
      <c r="P377" s="471"/>
      <c r="Q377" s="471"/>
      <c r="R377" s="471"/>
      <c r="S377" s="471"/>
      <c r="T377" s="471"/>
      <c r="U377" s="471"/>
      <c r="V377" s="471"/>
      <c r="W377" s="471"/>
      <c r="X377" s="471"/>
      <c r="Y377" s="471"/>
      <c r="Z377" s="471"/>
      <c r="AA377" s="471"/>
      <c r="AB377" s="471"/>
    </row>
    <row r="378">
      <c r="A378" s="471"/>
      <c r="B378" s="471"/>
      <c r="C378" s="471"/>
      <c r="D378" s="471"/>
      <c r="E378" s="471"/>
      <c r="F378" s="257"/>
      <c r="G378" s="257"/>
      <c r="H378" s="257"/>
      <c r="I378" s="471"/>
      <c r="J378" s="471"/>
      <c r="K378" s="471"/>
      <c r="L378" s="471"/>
      <c r="M378" s="471"/>
      <c r="N378" s="471"/>
      <c r="O378" s="471"/>
      <c r="P378" s="471"/>
      <c r="Q378" s="471"/>
      <c r="R378" s="471"/>
      <c r="S378" s="471"/>
      <c r="T378" s="471"/>
      <c r="U378" s="471"/>
      <c r="V378" s="471"/>
      <c r="W378" s="471"/>
      <c r="X378" s="471"/>
      <c r="Y378" s="471"/>
      <c r="Z378" s="471"/>
      <c r="AA378" s="471"/>
      <c r="AB378" s="471"/>
    </row>
    <row r="379">
      <c r="A379" s="471"/>
      <c r="B379" s="471"/>
      <c r="C379" s="471"/>
      <c r="D379" s="471"/>
      <c r="E379" s="471"/>
      <c r="F379" s="257"/>
      <c r="G379" s="257"/>
      <c r="H379" s="257"/>
      <c r="I379" s="471"/>
      <c r="J379" s="471"/>
      <c r="K379" s="471"/>
      <c r="L379" s="471"/>
      <c r="M379" s="471"/>
      <c r="N379" s="471"/>
      <c r="O379" s="471"/>
      <c r="P379" s="471"/>
      <c r="Q379" s="471"/>
      <c r="R379" s="471"/>
      <c r="S379" s="471"/>
      <c r="T379" s="471"/>
      <c r="U379" s="471"/>
      <c r="V379" s="471"/>
      <c r="W379" s="471"/>
      <c r="X379" s="471"/>
      <c r="Y379" s="471"/>
      <c r="Z379" s="471"/>
      <c r="AA379" s="471"/>
      <c r="AB379" s="471"/>
    </row>
    <row r="380">
      <c r="A380" s="471"/>
      <c r="B380" s="471"/>
      <c r="C380" s="471"/>
      <c r="D380" s="471"/>
      <c r="E380" s="471"/>
      <c r="F380" s="257"/>
      <c r="G380" s="257"/>
      <c r="H380" s="257"/>
      <c r="I380" s="471"/>
      <c r="J380" s="471"/>
      <c r="K380" s="471"/>
      <c r="L380" s="471"/>
      <c r="M380" s="471"/>
      <c r="N380" s="471"/>
      <c r="O380" s="471"/>
      <c r="P380" s="471"/>
      <c r="Q380" s="471"/>
      <c r="R380" s="471"/>
      <c r="S380" s="471"/>
      <c r="T380" s="471"/>
      <c r="U380" s="471"/>
      <c r="V380" s="471"/>
      <c r="W380" s="471"/>
      <c r="X380" s="471"/>
      <c r="Y380" s="471"/>
      <c r="Z380" s="471"/>
      <c r="AA380" s="471"/>
      <c r="AB380" s="471"/>
    </row>
    <row r="381">
      <c r="A381" s="471"/>
      <c r="B381" s="471"/>
      <c r="C381" s="471"/>
      <c r="D381" s="471"/>
      <c r="E381" s="471"/>
      <c r="F381" s="257"/>
      <c r="G381" s="257"/>
      <c r="H381" s="257"/>
      <c r="I381" s="471"/>
      <c r="J381" s="471"/>
      <c r="K381" s="471"/>
      <c r="L381" s="471"/>
      <c r="M381" s="471"/>
      <c r="N381" s="471"/>
      <c r="O381" s="471"/>
      <c r="P381" s="471"/>
      <c r="Q381" s="471"/>
      <c r="R381" s="471"/>
      <c r="S381" s="471"/>
      <c r="T381" s="471"/>
      <c r="U381" s="471"/>
      <c r="V381" s="471"/>
      <c r="W381" s="471"/>
      <c r="X381" s="471"/>
      <c r="Y381" s="471"/>
      <c r="Z381" s="471"/>
      <c r="AA381" s="471"/>
      <c r="AB381" s="471"/>
    </row>
    <row r="382">
      <c r="A382" s="471"/>
      <c r="B382" s="471"/>
      <c r="C382" s="471"/>
      <c r="D382" s="471"/>
      <c r="E382" s="471"/>
      <c r="F382" s="257"/>
      <c r="G382" s="257"/>
      <c r="H382" s="257"/>
      <c r="I382" s="471"/>
      <c r="J382" s="471"/>
      <c r="K382" s="471"/>
      <c r="L382" s="471"/>
      <c r="M382" s="471"/>
      <c r="N382" s="471"/>
      <c r="O382" s="471"/>
      <c r="P382" s="471"/>
      <c r="Q382" s="471"/>
      <c r="R382" s="471"/>
      <c r="S382" s="471"/>
      <c r="T382" s="471"/>
      <c r="U382" s="471"/>
      <c r="V382" s="471"/>
      <c r="W382" s="471"/>
      <c r="X382" s="471"/>
      <c r="Y382" s="471"/>
      <c r="Z382" s="471"/>
      <c r="AA382" s="471"/>
      <c r="AB382" s="471"/>
    </row>
    <row r="383">
      <c r="A383" s="471"/>
      <c r="B383" s="471"/>
      <c r="C383" s="471"/>
      <c r="D383" s="471"/>
      <c r="E383" s="471"/>
      <c r="F383" s="257"/>
      <c r="G383" s="257"/>
      <c r="H383" s="257"/>
      <c r="I383" s="471"/>
      <c r="J383" s="471"/>
      <c r="K383" s="471"/>
      <c r="L383" s="471"/>
      <c r="M383" s="471"/>
      <c r="N383" s="471"/>
      <c r="O383" s="471"/>
      <c r="P383" s="471"/>
      <c r="Q383" s="471"/>
      <c r="R383" s="471"/>
      <c r="S383" s="471"/>
      <c r="T383" s="471"/>
      <c r="U383" s="471"/>
      <c r="V383" s="471"/>
      <c r="W383" s="471"/>
      <c r="X383" s="471"/>
      <c r="Y383" s="471"/>
      <c r="Z383" s="471"/>
      <c r="AA383" s="471"/>
      <c r="AB383" s="471"/>
    </row>
    <row r="384">
      <c r="A384" s="471"/>
      <c r="B384" s="471"/>
      <c r="C384" s="471"/>
      <c r="D384" s="471"/>
      <c r="E384" s="471"/>
      <c r="F384" s="257"/>
      <c r="G384" s="257"/>
      <c r="H384" s="257"/>
      <c r="I384" s="471"/>
      <c r="J384" s="471"/>
      <c r="K384" s="471"/>
      <c r="L384" s="471"/>
      <c r="M384" s="471"/>
      <c r="N384" s="471"/>
      <c r="O384" s="471"/>
      <c r="P384" s="471"/>
      <c r="Q384" s="471"/>
      <c r="R384" s="471"/>
      <c r="S384" s="471"/>
      <c r="T384" s="471"/>
      <c r="U384" s="471"/>
      <c r="V384" s="471"/>
      <c r="W384" s="471"/>
      <c r="X384" s="471"/>
      <c r="Y384" s="471"/>
      <c r="Z384" s="471"/>
      <c r="AA384" s="471"/>
      <c r="AB384" s="471"/>
    </row>
    <row r="385">
      <c r="A385" s="471"/>
      <c r="B385" s="471"/>
      <c r="C385" s="471"/>
      <c r="D385" s="471"/>
      <c r="E385" s="471"/>
      <c r="F385" s="257"/>
      <c r="G385" s="257"/>
      <c r="H385" s="257"/>
      <c r="I385" s="471"/>
      <c r="J385" s="471"/>
      <c r="K385" s="471"/>
      <c r="L385" s="471"/>
      <c r="M385" s="471"/>
      <c r="N385" s="471"/>
      <c r="O385" s="471"/>
      <c r="P385" s="471"/>
      <c r="Q385" s="471"/>
      <c r="R385" s="471"/>
      <c r="S385" s="471"/>
      <c r="T385" s="471"/>
      <c r="U385" s="471"/>
      <c r="V385" s="471"/>
      <c r="W385" s="471"/>
      <c r="X385" s="471"/>
      <c r="Y385" s="471"/>
      <c r="Z385" s="471"/>
      <c r="AA385" s="471"/>
      <c r="AB385" s="471"/>
    </row>
    <row r="386">
      <c r="A386" s="471"/>
      <c r="B386" s="471"/>
      <c r="C386" s="471"/>
      <c r="D386" s="471"/>
      <c r="E386" s="471"/>
      <c r="F386" s="257"/>
      <c r="G386" s="257"/>
      <c r="H386" s="257"/>
      <c r="I386" s="471"/>
      <c r="J386" s="471"/>
      <c r="K386" s="471"/>
      <c r="L386" s="471"/>
      <c r="M386" s="471"/>
      <c r="N386" s="471"/>
      <c r="O386" s="471"/>
      <c r="P386" s="471"/>
      <c r="Q386" s="471"/>
      <c r="R386" s="471"/>
      <c r="S386" s="471"/>
      <c r="T386" s="471"/>
      <c r="U386" s="471"/>
      <c r="V386" s="471"/>
      <c r="W386" s="471"/>
      <c r="X386" s="471"/>
      <c r="Y386" s="471"/>
      <c r="Z386" s="471"/>
      <c r="AA386" s="471"/>
      <c r="AB386" s="471"/>
    </row>
    <row r="387">
      <c r="A387" s="471"/>
      <c r="B387" s="471"/>
      <c r="C387" s="471"/>
      <c r="D387" s="471"/>
      <c r="E387" s="471"/>
      <c r="F387" s="257"/>
      <c r="G387" s="257"/>
      <c r="H387" s="257"/>
      <c r="I387" s="471"/>
      <c r="J387" s="471"/>
      <c r="K387" s="471"/>
      <c r="L387" s="471"/>
      <c r="M387" s="471"/>
      <c r="N387" s="471"/>
      <c r="O387" s="471"/>
      <c r="P387" s="471"/>
      <c r="Q387" s="471"/>
      <c r="R387" s="471"/>
      <c r="S387" s="471"/>
      <c r="T387" s="471"/>
      <c r="U387" s="471"/>
      <c r="V387" s="471"/>
      <c r="W387" s="471"/>
      <c r="X387" s="471"/>
      <c r="Y387" s="471"/>
      <c r="Z387" s="471"/>
      <c r="AA387" s="471"/>
      <c r="AB387" s="471"/>
    </row>
    <row r="388">
      <c r="A388" s="471"/>
      <c r="B388" s="471"/>
      <c r="C388" s="471"/>
      <c r="D388" s="471"/>
      <c r="E388" s="471"/>
      <c r="F388" s="257"/>
      <c r="G388" s="257"/>
      <c r="H388" s="257"/>
      <c r="I388" s="471"/>
      <c r="J388" s="471"/>
      <c r="K388" s="471"/>
      <c r="L388" s="471"/>
      <c r="M388" s="471"/>
      <c r="N388" s="471"/>
      <c r="O388" s="471"/>
      <c r="P388" s="471"/>
      <c r="Q388" s="471"/>
      <c r="R388" s="471"/>
      <c r="S388" s="471"/>
      <c r="T388" s="471"/>
      <c r="U388" s="471"/>
      <c r="V388" s="471"/>
      <c r="W388" s="471"/>
      <c r="X388" s="471"/>
      <c r="Y388" s="471"/>
      <c r="Z388" s="471"/>
      <c r="AA388" s="471"/>
      <c r="AB388" s="471"/>
    </row>
    <row r="389">
      <c r="A389" s="471"/>
      <c r="B389" s="471"/>
      <c r="C389" s="471"/>
      <c r="D389" s="471"/>
      <c r="E389" s="471"/>
      <c r="F389" s="257"/>
      <c r="G389" s="257"/>
      <c r="H389" s="257"/>
      <c r="I389" s="471"/>
      <c r="J389" s="471"/>
      <c r="K389" s="471"/>
      <c r="L389" s="471"/>
      <c r="M389" s="471"/>
      <c r="N389" s="471"/>
      <c r="O389" s="471"/>
      <c r="P389" s="471"/>
      <c r="Q389" s="471"/>
      <c r="R389" s="471"/>
      <c r="S389" s="471"/>
      <c r="T389" s="471"/>
      <c r="U389" s="471"/>
      <c r="V389" s="471"/>
      <c r="W389" s="471"/>
      <c r="X389" s="471"/>
      <c r="Y389" s="471"/>
      <c r="Z389" s="471"/>
      <c r="AA389" s="471"/>
      <c r="AB389" s="471"/>
    </row>
    <row r="390">
      <c r="A390" s="471"/>
      <c r="B390" s="471"/>
      <c r="C390" s="471"/>
      <c r="D390" s="471"/>
      <c r="E390" s="471"/>
      <c r="F390" s="257"/>
      <c r="G390" s="257"/>
      <c r="H390" s="257"/>
      <c r="I390" s="471"/>
      <c r="J390" s="471"/>
      <c r="K390" s="471"/>
      <c r="L390" s="471"/>
      <c r="M390" s="471"/>
      <c r="N390" s="471"/>
      <c r="O390" s="471"/>
      <c r="P390" s="471"/>
      <c r="Q390" s="471"/>
      <c r="R390" s="471"/>
      <c r="S390" s="471"/>
      <c r="T390" s="471"/>
      <c r="U390" s="471"/>
      <c r="V390" s="471"/>
      <c r="W390" s="471"/>
      <c r="X390" s="471"/>
      <c r="Y390" s="471"/>
      <c r="Z390" s="471"/>
      <c r="AA390" s="471"/>
      <c r="AB390" s="471"/>
    </row>
    <row r="391">
      <c r="A391" s="471"/>
      <c r="B391" s="471"/>
      <c r="C391" s="471"/>
      <c r="D391" s="471"/>
      <c r="E391" s="471"/>
      <c r="F391" s="257"/>
      <c r="G391" s="257"/>
      <c r="H391" s="257"/>
      <c r="I391" s="471"/>
      <c r="J391" s="471"/>
      <c r="K391" s="471"/>
      <c r="L391" s="471"/>
      <c r="M391" s="471"/>
      <c r="N391" s="471"/>
      <c r="O391" s="471"/>
      <c r="P391" s="471"/>
      <c r="Q391" s="471"/>
      <c r="R391" s="471"/>
      <c r="S391" s="471"/>
      <c r="T391" s="471"/>
      <c r="U391" s="471"/>
      <c r="V391" s="471"/>
      <c r="W391" s="471"/>
      <c r="X391" s="471"/>
      <c r="Y391" s="471"/>
      <c r="Z391" s="471"/>
      <c r="AA391" s="471"/>
      <c r="AB391" s="471"/>
    </row>
    <row r="392">
      <c r="A392" s="471"/>
      <c r="B392" s="471"/>
      <c r="C392" s="471"/>
      <c r="D392" s="471"/>
      <c r="E392" s="471"/>
      <c r="F392" s="257"/>
      <c r="G392" s="257"/>
      <c r="H392" s="257"/>
      <c r="I392" s="471"/>
      <c r="J392" s="471"/>
      <c r="K392" s="471"/>
      <c r="L392" s="471"/>
      <c r="M392" s="471"/>
      <c r="N392" s="471"/>
      <c r="O392" s="471"/>
      <c r="P392" s="471"/>
      <c r="Q392" s="471"/>
      <c r="R392" s="471"/>
      <c r="S392" s="471"/>
      <c r="T392" s="471"/>
      <c r="U392" s="471"/>
      <c r="V392" s="471"/>
      <c r="W392" s="471"/>
      <c r="X392" s="471"/>
      <c r="Y392" s="471"/>
      <c r="Z392" s="471"/>
      <c r="AA392" s="471"/>
      <c r="AB392" s="471"/>
    </row>
    <row r="393">
      <c r="A393" s="471"/>
      <c r="B393" s="471"/>
      <c r="C393" s="471"/>
      <c r="D393" s="471"/>
      <c r="E393" s="471"/>
      <c r="F393" s="257"/>
      <c r="G393" s="257"/>
      <c r="H393" s="257"/>
      <c r="I393" s="471"/>
      <c r="J393" s="471"/>
      <c r="K393" s="471"/>
      <c r="L393" s="471"/>
      <c r="M393" s="471"/>
      <c r="N393" s="471"/>
      <c r="O393" s="471"/>
      <c r="P393" s="471"/>
      <c r="Q393" s="471"/>
      <c r="R393" s="471"/>
      <c r="S393" s="471"/>
      <c r="T393" s="471"/>
      <c r="U393" s="471"/>
      <c r="V393" s="471"/>
      <c r="W393" s="471"/>
      <c r="X393" s="471"/>
      <c r="Y393" s="471"/>
      <c r="Z393" s="471"/>
      <c r="AA393" s="471"/>
      <c r="AB393" s="471"/>
    </row>
    <row r="394">
      <c r="A394" s="471"/>
      <c r="B394" s="471"/>
      <c r="C394" s="471"/>
      <c r="D394" s="471"/>
      <c r="E394" s="471"/>
      <c r="F394" s="257"/>
      <c r="G394" s="257"/>
      <c r="H394" s="257"/>
      <c r="I394" s="471"/>
      <c r="J394" s="471"/>
      <c r="K394" s="471"/>
      <c r="L394" s="471"/>
      <c r="M394" s="471"/>
      <c r="N394" s="471"/>
      <c r="O394" s="471"/>
      <c r="P394" s="471"/>
      <c r="Q394" s="471"/>
      <c r="R394" s="471"/>
      <c r="S394" s="471"/>
      <c r="T394" s="471"/>
      <c r="U394" s="471"/>
      <c r="V394" s="471"/>
      <c r="W394" s="471"/>
      <c r="X394" s="471"/>
      <c r="Y394" s="471"/>
      <c r="Z394" s="471"/>
      <c r="AA394" s="471"/>
      <c r="AB394" s="471"/>
    </row>
    <row r="395">
      <c r="A395" s="471"/>
      <c r="B395" s="471"/>
      <c r="C395" s="471"/>
      <c r="D395" s="471"/>
      <c r="E395" s="471"/>
      <c r="F395" s="257"/>
      <c r="G395" s="257"/>
      <c r="H395" s="257"/>
      <c r="I395" s="471"/>
      <c r="J395" s="471"/>
      <c r="K395" s="471"/>
      <c r="L395" s="471"/>
      <c r="M395" s="471"/>
      <c r="N395" s="471"/>
      <c r="O395" s="471"/>
      <c r="P395" s="471"/>
      <c r="Q395" s="471"/>
      <c r="R395" s="471"/>
      <c r="S395" s="471"/>
      <c r="T395" s="471"/>
      <c r="U395" s="471"/>
      <c r="V395" s="471"/>
      <c r="W395" s="471"/>
      <c r="X395" s="471"/>
      <c r="Y395" s="471"/>
      <c r="Z395" s="471"/>
      <c r="AA395" s="471"/>
      <c r="AB395" s="471"/>
    </row>
    <row r="396">
      <c r="A396" s="471"/>
      <c r="B396" s="471"/>
      <c r="C396" s="471"/>
      <c r="D396" s="471"/>
      <c r="E396" s="471"/>
      <c r="F396" s="257"/>
      <c r="G396" s="257"/>
      <c r="H396" s="257"/>
      <c r="I396" s="471"/>
      <c r="J396" s="471"/>
      <c r="K396" s="471"/>
      <c r="L396" s="471"/>
      <c r="M396" s="471"/>
      <c r="N396" s="471"/>
      <c r="O396" s="471"/>
      <c r="P396" s="471"/>
      <c r="Q396" s="471"/>
      <c r="R396" s="471"/>
      <c r="S396" s="471"/>
      <c r="T396" s="471"/>
      <c r="U396" s="471"/>
      <c r="V396" s="471"/>
      <c r="W396" s="471"/>
      <c r="X396" s="471"/>
      <c r="Y396" s="471"/>
      <c r="Z396" s="471"/>
      <c r="AA396" s="471"/>
      <c r="AB396" s="471"/>
    </row>
    <row r="397">
      <c r="A397" s="471"/>
      <c r="B397" s="471"/>
      <c r="C397" s="471"/>
      <c r="D397" s="471"/>
      <c r="E397" s="471"/>
      <c r="F397" s="257"/>
      <c r="G397" s="257"/>
      <c r="H397" s="257"/>
      <c r="I397" s="471"/>
      <c r="J397" s="471"/>
      <c r="K397" s="471"/>
      <c r="L397" s="471"/>
      <c r="M397" s="471"/>
      <c r="N397" s="471"/>
      <c r="O397" s="471"/>
      <c r="P397" s="471"/>
      <c r="Q397" s="471"/>
      <c r="R397" s="471"/>
      <c r="S397" s="471"/>
      <c r="T397" s="471"/>
      <c r="U397" s="471"/>
      <c r="V397" s="471"/>
      <c r="W397" s="471"/>
      <c r="X397" s="471"/>
      <c r="Y397" s="471"/>
      <c r="Z397" s="471"/>
      <c r="AA397" s="471"/>
      <c r="AB397" s="471"/>
    </row>
    <row r="398">
      <c r="A398" s="471"/>
      <c r="B398" s="471"/>
      <c r="C398" s="471"/>
      <c r="D398" s="471"/>
      <c r="E398" s="471"/>
      <c r="F398" s="257"/>
      <c r="G398" s="257"/>
      <c r="H398" s="257"/>
      <c r="I398" s="471"/>
      <c r="J398" s="471"/>
      <c r="K398" s="471"/>
      <c r="L398" s="471"/>
      <c r="M398" s="471"/>
      <c r="N398" s="471"/>
      <c r="O398" s="471"/>
      <c r="P398" s="471"/>
      <c r="Q398" s="471"/>
      <c r="R398" s="471"/>
      <c r="S398" s="471"/>
      <c r="T398" s="471"/>
      <c r="U398" s="471"/>
      <c r="V398" s="471"/>
      <c r="W398" s="471"/>
      <c r="X398" s="471"/>
      <c r="Y398" s="471"/>
      <c r="Z398" s="471"/>
      <c r="AA398" s="471"/>
      <c r="AB398" s="471"/>
    </row>
    <row r="399">
      <c r="A399" s="471"/>
      <c r="B399" s="471"/>
      <c r="C399" s="471"/>
      <c r="D399" s="471"/>
      <c r="E399" s="471"/>
      <c r="F399" s="257"/>
      <c r="G399" s="257"/>
      <c r="H399" s="257"/>
      <c r="I399" s="471"/>
      <c r="J399" s="471"/>
      <c r="K399" s="471"/>
      <c r="L399" s="471"/>
      <c r="M399" s="471"/>
      <c r="N399" s="471"/>
      <c r="O399" s="471"/>
      <c r="P399" s="471"/>
      <c r="Q399" s="471"/>
      <c r="R399" s="471"/>
      <c r="S399" s="471"/>
      <c r="T399" s="471"/>
      <c r="U399" s="471"/>
      <c r="V399" s="471"/>
      <c r="W399" s="471"/>
      <c r="X399" s="471"/>
      <c r="Y399" s="471"/>
      <c r="Z399" s="471"/>
      <c r="AA399" s="471"/>
      <c r="AB399" s="471"/>
    </row>
    <row r="400">
      <c r="A400" s="471"/>
      <c r="B400" s="471"/>
      <c r="C400" s="471"/>
      <c r="D400" s="471"/>
      <c r="E400" s="471"/>
      <c r="F400" s="257"/>
      <c r="G400" s="257"/>
      <c r="H400" s="257"/>
      <c r="I400" s="471"/>
      <c r="J400" s="471"/>
      <c r="K400" s="471"/>
      <c r="L400" s="471"/>
      <c r="M400" s="471"/>
      <c r="N400" s="471"/>
      <c r="O400" s="471"/>
      <c r="P400" s="471"/>
      <c r="Q400" s="471"/>
      <c r="R400" s="471"/>
      <c r="S400" s="471"/>
      <c r="T400" s="471"/>
      <c r="U400" s="471"/>
      <c r="V400" s="471"/>
      <c r="W400" s="471"/>
      <c r="X400" s="471"/>
      <c r="Y400" s="471"/>
      <c r="Z400" s="471"/>
      <c r="AA400" s="471"/>
      <c r="AB400" s="471"/>
    </row>
    <row r="401">
      <c r="A401" s="471"/>
      <c r="B401" s="471"/>
      <c r="C401" s="471"/>
      <c r="D401" s="471"/>
      <c r="E401" s="471"/>
      <c r="F401" s="257"/>
      <c r="G401" s="257"/>
      <c r="H401" s="257"/>
      <c r="I401" s="471"/>
      <c r="J401" s="471"/>
      <c r="K401" s="471"/>
      <c r="L401" s="471"/>
      <c r="M401" s="471"/>
      <c r="N401" s="471"/>
      <c r="O401" s="471"/>
      <c r="P401" s="471"/>
      <c r="Q401" s="471"/>
      <c r="R401" s="471"/>
      <c r="S401" s="471"/>
      <c r="T401" s="471"/>
      <c r="U401" s="471"/>
      <c r="V401" s="471"/>
      <c r="W401" s="471"/>
      <c r="X401" s="471"/>
      <c r="Y401" s="471"/>
      <c r="Z401" s="471"/>
      <c r="AA401" s="471"/>
      <c r="AB401" s="471"/>
    </row>
    <row r="402">
      <c r="A402" s="471"/>
      <c r="B402" s="471"/>
      <c r="C402" s="471"/>
      <c r="D402" s="471"/>
      <c r="E402" s="471"/>
      <c r="F402" s="257"/>
      <c r="G402" s="257"/>
      <c r="H402" s="257"/>
      <c r="I402" s="471"/>
      <c r="J402" s="471"/>
      <c r="K402" s="471"/>
      <c r="L402" s="471"/>
      <c r="M402" s="471"/>
      <c r="N402" s="471"/>
      <c r="O402" s="471"/>
      <c r="P402" s="471"/>
      <c r="Q402" s="471"/>
      <c r="R402" s="471"/>
      <c r="S402" s="471"/>
      <c r="T402" s="471"/>
      <c r="U402" s="471"/>
      <c r="V402" s="471"/>
      <c r="W402" s="471"/>
      <c r="X402" s="471"/>
      <c r="Y402" s="471"/>
      <c r="Z402" s="471"/>
      <c r="AA402" s="471"/>
      <c r="AB402" s="471"/>
    </row>
    <row r="403">
      <c r="A403" s="471"/>
      <c r="B403" s="471"/>
      <c r="C403" s="471"/>
      <c r="D403" s="471"/>
      <c r="E403" s="471"/>
      <c r="F403" s="257"/>
      <c r="G403" s="257"/>
      <c r="H403" s="257"/>
      <c r="I403" s="471"/>
      <c r="J403" s="471"/>
      <c r="K403" s="471"/>
      <c r="L403" s="471"/>
      <c r="M403" s="471"/>
      <c r="N403" s="471"/>
      <c r="O403" s="471"/>
      <c r="P403" s="471"/>
      <c r="Q403" s="471"/>
      <c r="R403" s="471"/>
      <c r="S403" s="471"/>
      <c r="T403" s="471"/>
      <c r="U403" s="471"/>
      <c r="V403" s="471"/>
      <c r="W403" s="471"/>
      <c r="X403" s="471"/>
      <c r="Y403" s="471"/>
      <c r="Z403" s="471"/>
      <c r="AA403" s="471"/>
      <c r="AB403" s="471"/>
    </row>
    <row r="404">
      <c r="A404" s="471"/>
      <c r="B404" s="471"/>
      <c r="C404" s="471"/>
      <c r="D404" s="471"/>
      <c r="E404" s="471"/>
      <c r="F404" s="257"/>
      <c r="G404" s="257"/>
      <c r="H404" s="257"/>
      <c r="I404" s="471"/>
      <c r="J404" s="471"/>
      <c r="K404" s="471"/>
      <c r="L404" s="471"/>
      <c r="M404" s="471"/>
      <c r="N404" s="471"/>
      <c r="O404" s="471"/>
      <c r="P404" s="471"/>
      <c r="Q404" s="471"/>
      <c r="R404" s="471"/>
      <c r="S404" s="471"/>
      <c r="T404" s="471"/>
      <c r="U404" s="471"/>
      <c r="V404" s="471"/>
      <c r="W404" s="471"/>
      <c r="X404" s="471"/>
      <c r="Y404" s="471"/>
      <c r="Z404" s="471"/>
      <c r="AA404" s="471"/>
      <c r="AB404" s="471"/>
    </row>
    <row r="405">
      <c r="A405" s="471"/>
      <c r="B405" s="471"/>
      <c r="C405" s="471"/>
      <c r="D405" s="471"/>
      <c r="E405" s="471"/>
      <c r="F405" s="257"/>
      <c r="G405" s="257"/>
      <c r="H405" s="257"/>
      <c r="I405" s="471"/>
      <c r="J405" s="471"/>
      <c r="K405" s="471"/>
      <c r="L405" s="471"/>
      <c r="M405" s="471"/>
      <c r="N405" s="471"/>
      <c r="O405" s="471"/>
      <c r="P405" s="471"/>
      <c r="Q405" s="471"/>
      <c r="R405" s="471"/>
      <c r="S405" s="471"/>
      <c r="T405" s="471"/>
      <c r="U405" s="471"/>
      <c r="V405" s="471"/>
      <c r="W405" s="471"/>
      <c r="X405" s="471"/>
      <c r="Y405" s="471"/>
      <c r="Z405" s="471"/>
      <c r="AA405" s="471"/>
      <c r="AB405" s="471"/>
    </row>
    <row r="406">
      <c r="A406" s="471"/>
      <c r="B406" s="471"/>
      <c r="C406" s="471"/>
      <c r="D406" s="471"/>
      <c r="E406" s="471"/>
      <c r="F406" s="257"/>
      <c r="G406" s="257"/>
      <c r="H406" s="257"/>
      <c r="I406" s="471"/>
      <c r="J406" s="471"/>
      <c r="K406" s="471"/>
      <c r="L406" s="471"/>
      <c r="M406" s="471"/>
      <c r="N406" s="471"/>
      <c r="O406" s="471"/>
      <c r="P406" s="471"/>
      <c r="Q406" s="471"/>
      <c r="R406" s="471"/>
      <c r="S406" s="471"/>
      <c r="T406" s="471"/>
      <c r="U406" s="471"/>
      <c r="V406" s="471"/>
      <c r="W406" s="471"/>
      <c r="X406" s="471"/>
      <c r="Y406" s="471"/>
      <c r="Z406" s="471"/>
      <c r="AA406" s="471"/>
      <c r="AB406" s="471"/>
    </row>
    <row r="407">
      <c r="A407" s="471"/>
      <c r="B407" s="471"/>
      <c r="C407" s="471"/>
      <c r="D407" s="471"/>
      <c r="E407" s="471"/>
      <c r="F407" s="257"/>
      <c r="G407" s="257"/>
      <c r="H407" s="257"/>
      <c r="I407" s="471"/>
      <c r="J407" s="471"/>
      <c r="K407" s="471"/>
      <c r="L407" s="471"/>
      <c r="M407" s="471"/>
      <c r="N407" s="471"/>
      <c r="O407" s="471"/>
      <c r="P407" s="471"/>
      <c r="Q407" s="471"/>
      <c r="R407" s="471"/>
      <c r="S407" s="471"/>
      <c r="T407" s="471"/>
      <c r="U407" s="471"/>
      <c r="V407" s="471"/>
      <c r="W407" s="471"/>
      <c r="X407" s="471"/>
      <c r="Y407" s="471"/>
      <c r="Z407" s="471"/>
      <c r="AA407" s="471"/>
      <c r="AB407" s="471"/>
    </row>
    <row r="408">
      <c r="A408" s="471"/>
      <c r="B408" s="471"/>
      <c r="C408" s="471"/>
      <c r="D408" s="471"/>
      <c r="E408" s="471"/>
      <c r="F408" s="257"/>
      <c r="G408" s="257"/>
      <c r="H408" s="257"/>
      <c r="I408" s="471"/>
      <c r="J408" s="471"/>
      <c r="K408" s="471"/>
      <c r="L408" s="471"/>
      <c r="M408" s="471"/>
      <c r="N408" s="471"/>
      <c r="O408" s="471"/>
      <c r="P408" s="471"/>
      <c r="Q408" s="471"/>
      <c r="R408" s="471"/>
      <c r="S408" s="471"/>
      <c r="T408" s="471"/>
      <c r="U408" s="471"/>
      <c r="V408" s="471"/>
      <c r="W408" s="471"/>
      <c r="X408" s="471"/>
      <c r="Y408" s="471"/>
      <c r="Z408" s="471"/>
      <c r="AA408" s="471"/>
      <c r="AB408" s="471"/>
    </row>
    <row r="409">
      <c r="A409" s="471"/>
      <c r="B409" s="471"/>
      <c r="C409" s="471"/>
      <c r="D409" s="471"/>
      <c r="E409" s="471"/>
      <c r="F409" s="257"/>
      <c r="G409" s="257"/>
      <c r="H409" s="257"/>
      <c r="I409" s="471"/>
      <c r="J409" s="471"/>
      <c r="K409" s="471"/>
      <c r="L409" s="471"/>
      <c r="M409" s="471"/>
      <c r="N409" s="471"/>
      <c r="O409" s="471"/>
      <c r="P409" s="471"/>
      <c r="Q409" s="471"/>
      <c r="R409" s="471"/>
      <c r="S409" s="471"/>
      <c r="T409" s="471"/>
      <c r="U409" s="471"/>
      <c r="V409" s="471"/>
      <c r="W409" s="471"/>
      <c r="X409" s="471"/>
      <c r="Y409" s="471"/>
      <c r="Z409" s="471"/>
      <c r="AA409" s="471"/>
      <c r="AB409" s="471"/>
    </row>
    <row r="410">
      <c r="A410" s="471"/>
      <c r="B410" s="471"/>
      <c r="C410" s="471"/>
      <c r="D410" s="471"/>
      <c r="E410" s="471"/>
      <c r="F410" s="257"/>
      <c r="G410" s="257"/>
      <c r="H410" s="257"/>
      <c r="I410" s="471"/>
      <c r="J410" s="471"/>
      <c r="K410" s="471"/>
      <c r="L410" s="471"/>
      <c r="M410" s="471"/>
      <c r="N410" s="471"/>
      <c r="O410" s="471"/>
      <c r="P410" s="471"/>
      <c r="Q410" s="471"/>
      <c r="R410" s="471"/>
      <c r="S410" s="471"/>
      <c r="T410" s="471"/>
      <c r="U410" s="471"/>
      <c r="V410" s="471"/>
      <c r="W410" s="471"/>
      <c r="X410" s="471"/>
      <c r="Y410" s="471"/>
      <c r="Z410" s="471"/>
      <c r="AA410" s="471"/>
      <c r="AB410" s="471"/>
    </row>
    <row r="411">
      <c r="A411" s="471"/>
      <c r="B411" s="471"/>
      <c r="C411" s="471"/>
      <c r="D411" s="471"/>
      <c r="E411" s="471"/>
      <c r="F411" s="257"/>
      <c r="G411" s="257"/>
      <c r="H411" s="257"/>
      <c r="I411" s="471"/>
      <c r="J411" s="471"/>
      <c r="K411" s="471"/>
      <c r="L411" s="471"/>
      <c r="M411" s="471"/>
      <c r="N411" s="471"/>
      <c r="O411" s="471"/>
      <c r="P411" s="471"/>
      <c r="Q411" s="471"/>
      <c r="R411" s="471"/>
      <c r="S411" s="471"/>
      <c r="T411" s="471"/>
      <c r="U411" s="471"/>
      <c r="V411" s="471"/>
      <c r="W411" s="471"/>
      <c r="X411" s="471"/>
      <c r="Y411" s="471"/>
      <c r="Z411" s="471"/>
      <c r="AA411" s="471"/>
      <c r="AB411" s="471"/>
    </row>
    <row r="412">
      <c r="A412" s="471"/>
      <c r="B412" s="471"/>
      <c r="C412" s="471"/>
      <c r="D412" s="471"/>
      <c r="E412" s="471"/>
      <c r="F412" s="257"/>
      <c r="G412" s="257"/>
      <c r="H412" s="257"/>
      <c r="I412" s="471"/>
      <c r="J412" s="471"/>
      <c r="K412" s="471"/>
      <c r="L412" s="471"/>
      <c r="M412" s="471"/>
      <c r="N412" s="471"/>
      <c r="O412" s="471"/>
      <c r="P412" s="471"/>
      <c r="Q412" s="471"/>
      <c r="R412" s="471"/>
      <c r="S412" s="471"/>
      <c r="T412" s="471"/>
      <c r="U412" s="471"/>
      <c r="V412" s="471"/>
      <c r="W412" s="471"/>
      <c r="X412" s="471"/>
      <c r="Y412" s="471"/>
      <c r="Z412" s="471"/>
      <c r="AA412" s="471"/>
      <c r="AB412" s="471"/>
    </row>
    <row r="413">
      <c r="A413" s="471"/>
      <c r="B413" s="471"/>
      <c r="C413" s="471"/>
      <c r="D413" s="471"/>
      <c r="E413" s="471"/>
      <c r="F413" s="257"/>
      <c r="G413" s="257"/>
      <c r="H413" s="257"/>
      <c r="I413" s="471"/>
      <c r="J413" s="471"/>
      <c r="K413" s="471"/>
      <c r="L413" s="471"/>
      <c r="M413" s="471"/>
      <c r="N413" s="471"/>
      <c r="O413" s="471"/>
      <c r="P413" s="471"/>
      <c r="Q413" s="471"/>
      <c r="R413" s="471"/>
      <c r="S413" s="471"/>
      <c r="T413" s="471"/>
      <c r="U413" s="471"/>
      <c r="V413" s="471"/>
      <c r="W413" s="471"/>
      <c r="X413" s="471"/>
      <c r="Y413" s="471"/>
      <c r="Z413" s="471"/>
      <c r="AA413" s="471"/>
      <c r="AB413" s="471"/>
    </row>
    <row r="414">
      <c r="A414" s="471"/>
      <c r="B414" s="471"/>
      <c r="C414" s="471"/>
      <c r="D414" s="471"/>
      <c r="E414" s="471"/>
      <c r="F414" s="257"/>
      <c r="G414" s="257"/>
      <c r="H414" s="257"/>
      <c r="I414" s="471"/>
      <c r="J414" s="471"/>
      <c r="K414" s="471"/>
      <c r="L414" s="471"/>
      <c r="M414" s="471"/>
      <c r="N414" s="471"/>
      <c r="O414" s="471"/>
      <c r="P414" s="471"/>
      <c r="Q414" s="471"/>
      <c r="R414" s="471"/>
      <c r="S414" s="471"/>
      <c r="T414" s="471"/>
      <c r="U414" s="471"/>
      <c r="V414" s="471"/>
      <c r="W414" s="471"/>
      <c r="X414" s="471"/>
      <c r="Y414" s="471"/>
      <c r="Z414" s="471"/>
      <c r="AA414" s="471"/>
      <c r="AB414" s="471"/>
    </row>
    <row r="415">
      <c r="A415" s="471"/>
      <c r="B415" s="471"/>
      <c r="C415" s="471"/>
      <c r="D415" s="471"/>
      <c r="E415" s="471"/>
      <c r="F415" s="257"/>
      <c r="G415" s="257"/>
      <c r="H415" s="257"/>
      <c r="I415" s="471"/>
      <c r="J415" s="471"/>
      <c r="K415" s="471"/>
      <c r="L415" s="471"/>
      <c r="M415" s="471"/>
      <c r="N415" s="471"/>
      <c r="O415" s="471"/>
      <c r="P415" s="471"/>
      <c r="Q415" s="471"/>
      <c r="R415" s="471"/>
      <c r="S415" s="471"/>
      <c r="T415" s="471"/>
      <c r="U415" s="471"/>
      <c r="V415" s="471"/>
      <c r="W415" s="471"/>
      <c r="X415" s="471"/>
      <c r="Y415" s="471"/>
      <c r="Z415" s="471"/>
      <c r="AA415" s="471"/>
      <c r="AB415" s="471"/>
    </row>
    <row r="416">
      <c r="A416" s="471"/>
      <c r="B416" s="471"/>
      <c r="C416" s="471"/>
      <c r="D416" s="471"/>
      <c r="E416" s="471"/>
      <c r="F416" s="257"/>
      <c r="G416" s="257"/>
      <c r="H416" s="257"/>
      <c r="I416" s="471"/>
      <c r="J416" s="471"/>
      <c r="K416" s="471"/>
      <c r="L416" s="471"/>
      <c r="M416" s="471"/>
      <c r="N416" s="471"/>
      <c r="O416" s="471"/>
      <c r="P416" s="471"/>
      <c r="Q416" s="471"/>
      <c r="R416" s="471"/>
      <c r="S416" s="471"/>
      <c r="T416" s="471"/>
      <c r="U416" s="471"/>
      <c r="V416" s="471"/>
      <c r="W416" s="471"/>
      <c r="X416" s="471"/>
      <c r="Y416" s="471"/>
      <c r="Z416" s="471"/>
      <c r="AA416" s="471"/>
      <c r="AB416" s="471"/>
    </row>
    <row r="417">
      <c r="A417" s="471"/>
      <c r="B417" s="471"/>
      <c r="C417" s="471"/>
      <c r="D417" s="471"/>
      <c r="E417" s="471"/>
      <c r="F417" s="257"/>
      <c r="G417" s="257"/>
      <c r="H417" s="257"/>
      <c r="I417" s="471"/>
      <c r="J417" s="471"/>
      <c r="K417" s="471"/>
      <c r="L417" s="471"/>
      <c r="M417" s="471"/>
      <c r="N417" s="471"/>
      <c r="O417" s="471"/>
      <c r="P417" s="471"/>
      <c r="Q417" s="471"/>
      <c r="R417" s="471"/>
      <c r="S417" s="471"/>
      <c r="T417" s="471"/>
      <c r="U417" s="471"/>
      <c r="V417" s="471"/>
      <c r="W417" s="471"/>
      <c r="X417" s="471"/>
      <c r="Y417" s="471"/>
      <c r="Z417" s="471"/>
      <c r="AA417" s="471"/>
      <c r="AB417" s="471"/>
    </row>
    <row r="418">
      <c r="A418" s="471"/>
      <c r="B418" s="471"/>
      <c r="C418" s="471"/>
      <c r="D418" s="471"/>
      <c r="E418" s="471"/>
      <c r="F418" s="257"/>
      <c r="G418" s="257"/>
      <c r="H418" s="257"/>
      <c r="I418" s="471"/>
      <c r="J418" s="471"/>
      <c r="K418" s="471"/>
      <c r="L418" s="471"/>
      <c r="M418" s="471"/>
      <c r="N418" s="471"/>
      <c r="O418" s="471"/>
      <c r="P418" s="471"/>
      <c r="Q418" s="471"/>
      <c r="R418" s="471"/>
      <c r="S418" s="471"/>
      <c r="T418" s="471"/>
      <c r="U418" s="471"/>
      <c r="V418" s="471"/>
      <c r="W418" s="471"/>
      <c r="X418" s="471"/>
      <c r="Y418" s="471"/>
      <c r="Z418" s="471"/>
      <c r="AA418" s="471"/>
      <c r="AB418" s="471"/>
    </row>
    <row r="419">
      <c r="A419" s="471"/>
      <c r="B419" s="471"/>
      <c r="C419" s="471"/>
      <c r="D419" s="471"/>
      <c r="E419" s="471"/>
      <c r="F419" s="257"/>
      <c r="G419" s="257"/>
      <c r="H419" s="257"/>
      <c r="I419" s="471"/>
      <c r="J419" s="471"/>
      <c r="K419" s="471"/>
      <c r="L419" s="471"/>
      <c r="M419" s="471"/>
      <c r="N419" s="471"/>
      <c r="O419" s="471"/>
      <c r="P419" s="471"/>
      <c r="Q419" s="471"/>
      <c r="R419" s="471"/>
      <c r="S419" s="471"/>
      <c r="T419" s="471"/>
      <c r="U419" s="471"/>
      <c r="V419" s="471"/>
      <c r="W419" s="471"/>
      <c r="X419" s="471"/>
      <c r="Y419" s="471"/>
      <c r="Z419" s="471"/>
      <c r="AA419" s="471"/>
      <c r="AB419" s="471"/>
    </row>
    <row r="420">
      <c r="A420" s="471"/>
      <c r="B420" s="471"/>
      <c r="C420" s="471"/>
      <c r="D420" s="471"/>
      <c r="E420" s="471"/>
      <c r="F420" s="257"/>
      <c r="G420" s="257"/>
      <c r="H420" s="257"/>
      <c r="I420" s="471"/>
      <c r="J420" s="471"/>
      <c r="K420" s="471"/>
      <c r="L420" s="471"/>
      <c r="M420" s="471"/>
      <c r="N420" s="471"/>
      <c r="O420" s="471"/>
      <c r="P420" s="471"/>
      <c r="Q420" s="471"/>
      <c r="R420" s="471"/>
      <c r="S420" s="471"/>
      <c r="T420" s="471"/>
      <c r="U420" s="471"/>
      <c r="V420" s="471"/>
      <c r="W420" s="471"/>
      <c r="X420" s="471"/>
      <c r="Y420" s="471"/>
      <c r="Z420" s="471"/>
      <c r="AA420" s="471"/>
      <c r="AB420" s="471"/>
    </row>
    <row r="421">
      <c r="A421" s="471"/>
      <c r="B421" s="471"/>
      <c r="C421" s="471"/>
      <c r="D421" s="471"/>
      <c r="E421" s="471"/>
      <c r="F421" s="257"/>
      <c r="G421" s="257"/>
      <c r="H421" s="257"/>
      <c r="I421" s="471"/>
      <c r="J421" s="471"/>
      <c r="K421" s="471"/>
      <c r="L421" s="471"/>
      <c r="M421" s="471"/>
      <c r="N421" s="471"/>
      <c r="O421" s="471"/>
      <c r="P421" s="471"/>
      <c r="Q421" s="471"/>
      <c r="R421" s="471"/>
      <c r="S421" s="471"/>
      <c r="T421" s="471"/>
      <c r="U421" s="471"/>
      <c r="V421" s="471"/>
      <c r="W421" s="471"/>
      <c r="X421" s="471"/>
      <c r="Y421" s="471"/>
      <c r="Z421" s="471"/>
      <c r="AA421" s="471"/>
      <c r="AB421" s="471"/>
    </row>
    <row r="422">
      <c r="A422" s="471"/>
      <c r="B422" s="471"/>
      <c r="C422" s="471"/>
      <c r="D422" s="471"/>
      <c r="E422" s="471"/>
      <c r="F422" s="257"/>
      <c r="G422" s="257"/>
      <c r="H422" s="257"/>
      <c r="I422" s="471"/>
      <c r="J422" s="471"/>
      <c r="K422" s="471"/>
      <c r="L422" s="471"/>
      <c r="M422" s="471"/>
      <c r="N422" s="471"/>
      <c r="O422" s="471"/>
      <c r="P422" s="471"/>
      <c r="Q422" s="471"/>
      <c r="R422" s="471"/>
      <c r="S422" s="471"/>
      <c r="T422" s="471"/>
      <c r="U422" s="471"/>
      <c r="V422" s="471"/>
      <c r="W422" s="471"/>
      <c r="X422" s="471"/>
      <c r="Y422" s="471"/>
      <c r="Z422" s="471"/>
      <c r="AA422" s="471"/>
      <c r="AB422" s="471"/>
    </row>
    <row r="423">
      <c r="A423" s="471"/>
      <c r="B423" s="471"/>
      <c r="C423" s="471"/>
      <c r="D423" s="471"/>
      <c r="E423" s="471"/>
      <c r="F423" s="257"/>
      <c r="G423" s="257"/>
      <c r="H423" s="257"/>
      <c r="I423" s="471"/>
      <c r="J423" s="471"/>
      <c r="K423" s="471"/>
      <c r="L423" s="471"/>
      <c r="M423" s="471"/>
      <c r="N423" s="471"/>
      <c r="O423" s="471"/>
      <c r="P423" s="471"/>
      <c r="Q423" s="471"/>
      <c r="R423" s="471"/>
      <c r="S423" s="471"/>
      <c r="T423" s="471"/>
      <c r="U423" s="471"/>
      <c r="V423" s="471"/>
      <c r="W423" s="471"/>
      <c r="X423" s="471"/>
      <c r="Y423" s="471"/>
      <c r="Z423" s="471"/>
      <c r="AA423" s="471"/>
      <c r="AB423" s="471"/>
    </row>
    <row r="424">
      <c r="A424" s="471"/>
      <c r="B424" s="471"/>
      <c r="C424" s="471"/>
      <c r="D424" s="471"/>
      <c r="E424" s="471"/>
      <c r="F424" s="257"/>
      <c r="G424" s="257"/>
      <c r="H424" s="257"/>
      <c r="I424" s="471"/>
      <c r="J424" s="471"/>
      <c r="K424" s="471"/>
      <c r="L424" s="471"/>
      <c r="M424" s="471"/>
      <c r="N424" s="471"/>
      <c r="O424" s="471"/>
      <c r="P424" s="471"/>
      <c r="Q424" s="471"/>
      <c r="R424" s="471"/>
      <c r="S424" s="471"/>
      <c r="T424" s="471"/>
      <c r="U424" s="471"/>
      <c r="V424" s="471"/>
      <c r="W424" s="471"/>
      <c r="X424" s="471"/>
      <c r="Y424" s="471"/>
      <c r="Z424" s="471"/>
      <c r="AA424" s="471"/>
      <c r="AB424" s="471"/>
    </row>
    <row r="425">
      <c r="A425" s="471"/>
      <c r="B425" s="471"/>
      <c r="C425" s="471"/>
      <c r="D425" s="471"/>
      <c r="E425" s="471"/>
      <c r="F425" s="257"/>
      <c r="G425" s="257"/>
      <c r="H425" s="257"/>
      <c r="I425" s="471"/>
      <c r="J425" s="471"/>
      <c r="K425" s="471"/>
      <c r="L425" s="471"/>
      <c r="M425" s="471"/>
      <c r="N425" s="471"/>
      <c r="O425" s="471"/>
      <c r="P425" s="471"/>
      <c r="Q425" s="471"/>
      <c r="R425" s="471"/>
      <c r="S425" s="471"/>
      <c r="T425" s="471"/>
      <c r="U425" s="471"/>
      <c r="V425" s="471"/>
      <c r="W425" s="471"/>
      <c r="X425" s="471"/>
      <c r="Y425" s="471"/>
      <c r="Z425" s="471"/>
      <c r="AA425" s="471"/>
      <c r="AB425" s="471"/>
    </row>
    <row r="426">
      <c r="A426" s="471"/>
      <c r="B426" s="471"/>
      <c r="C426" s="471"/>
      <c r="D426" s="471"/>
      <c r="E426" s="471"/>
      <c r="F426" s="257"/>
      <c r="G426" s="257"/>
      <c r="H426" s="257"/>
      <c r="I426" s="471"/>
      <c r="J426" s="471"/>
      <c r="K426" s="471"/>
      <c r="L426" s="471"/>
      <c r="M426" s="471"/>
      <c r="N426" s="471"/>
      <c r="O426" s="471"/>
      <c r="P426" s="471"/>
      <c r="Q426" s="471"/>
      <c r="R426" s="471"/>
      <c r="S426" s="471"/>
      <c r="T426" s="471"/>
      <c r="U426" s="471"/>
      <c r="V426" s="471"/>
      <c r="W426" s="471"/>
      <c r="X426" s="471"/>
      <c r="Y426" s="471"/>
      <c r="Z426" s="471"/>
      <c r="AA426" s="471"/>
      <c r="AB426" s="471"/>
    </row>
    <row r="427">
      <c r="A427" s="471"/>
      <c r="B427" s="471"/>
      <c r="C427" s="471"/>
      <c r="D427" s="471"/>
      <c r="E427" s="471"/>
      <c r="F427" s="257"/>
      <c r="G427" s="257"/>
      <c r="H427" s="257"/>
      <c r="I427" s="471"/>
      <c r="J427" s="471"/>
      <c r="K427" s="471"/>
      <c r="L427" s="471"/>
      <c r="M427" s="471"/>
      <c r="N427" s="471"/>
      <c r="O427" s="471"/>
      <c r="P427" s="471"/>
      <c r="Q427" s="471"/>
      <c r="R427" s="471"/>
      <c r="S427" s="471"/>
      <c r="T427" s="471"/>
      <c r="U427" s="471"/>
      <c r="V427" s="471"/>
      <c r="W427" s="471"/>
      <c r="X427" s="471"/>
      <c r="Y427" s="471"/>
      <c r="Z427" s="471"/>
      <c r="AA427" s="471"/>
      <c r="AB427" s="471"/>
    </row>
    <row r="428">
      <c r="A428" s="471"/>
      <c r="B428" s="471"/>
      <c r="C428" s="471"/>
      <c r="D428" s="471"/>
      <c r="E428" s="471"/>
      <c r="F428" s="257"/>
      <c r="G428" s="257"/>
      <c r="H428" s="257"/>
      <c r="I428" s="471"/>
      <c r="J428" s="471"/>
      <c r="K428" s="471"/>
      <c r="L428" s="471"/>
      <c r="M428" s="471"/>
      <c r="N428" s="471"/>
      <c r="O428" s="471"/>
      <c r="P428" s="471"/>
      <c r="Q428" s="471"/>
      <c r="R428" s="471"/>
      <c r="S428" s="471"/>
      <c r="T428" s="471"/>
      <c r="U428" s="471"/>
      <c r="V428" s="471"/>
      <c r="W428" s="471"/>
      <c r="X428" s="471"/>
      <c r="Y428" s="471"/>
      <c r="Z428" s="471"/>
      <c r="AA428" s="471"/>
      <c r="AB428" s="471"/>
    </row>
    <row r="429">
      <c r="A429" s="471"/>
      <c r="B429" s="471"/>
      <c r="C429" s="471"/>
      <c r="D429" s="471"/>
      <c r="E429" s="471"/>
      <c r="F429" s="257"/>
      <c r="G429" s="257"/>
      <c r="H429" s="257"/>
      <c r="I429" s="471"/>
      <c r="J429" s="471"/>
      <c r="K429" s="471"/>
      <c r="L429" s="471"/>
      <c r="M429" s="471"/>
      <c r="N429" s="471"/>
      <c r="O429" s="471"/>
      <c r="P429" s="471"/>
      <c r="Q429" s="471"/>
      <c r="R429" s="471"/>
      <c r="S429" s="471"/>
      <c r="T429" s="471"/>
      <c r="U429" s="471"/>
      <c r="V429" s="471"/>
      <c r="W429" s="471"/>
      <c r="X429" s="471"/>
      <c r="Y429" s="471"/>
      <c r="Z429" s="471"/>
      <c r="AA429" s="471"/>
      <c r="AB429" s="471"/>
    </row>
    <row r="430">
      <c r="A430" s="471"/>
      <c r="B430" s="471"/>
      <c r="C430" s="471"/>
      <c r="D430" s="471"/>
      <c r="E430" s="471"/>
      <c r="F430" s="257"/>
      <c r="G430" s="257"/>
      <c r="H430" s="257"/>
      <c r="I430" s="471"/>
      <c r="J430" s="471"/>
      <c r="K430" s="471"/>
      <c r="L430" s="471"/>
      <c r="M430" s="471"/>
      <c r="N430" s="471"/>
      <c r="O430" s="471"/>
      <c r="P430" s="471"/>
      <c r="Q430" s="471"/>
      <c r="R430" s="471"/>
      <c r="S430" s="471"/>
      <c r="T430" s="471"/>
      <c r="U430" s="471"/>
      <c r="V430" s="471"/>
      <c r="W430" s="471"/>
      <c r="X430" s="471"/>
      <c r="Y430" s="471"/>
      <c r="Z430" s="471"/>
      <c r="AA430" s="471"/>
      <c r="AB430" s="471"/>
    </row>
    <row r="431">
      <c r="A431" s="471"/>
      <c r="B431" s="471"/>
      <c r="C431" s="471"/>
      <c r="D431" s="471"/>
      <c r="E431" s="471"/>
      <c r="F431" s="257"/>
      <c r="G431" s="257"/>
      <c r="H431" s="257"/>
      <c r="I431" s="471"/>
      <c r="J431" s="471"/>
      <c r="K431" s="471"/>
      <c r="L431" s="471"/>
      <c r="M431" s="471"/>
      <c r="N431" s="471"/>
      <c r="O431" s="471"/>
      <c r="P431" s="471"/>
      <c r="Q431" s="471"/>
      <c r="R431" s="471"/>
      <c r="S431" s="471"/>
      <c r="T431" s="471"/>
      <c r="U431" s="471"/>
      <c r="V431" s="471"/>
      <c r="W431" s="471"/>
      <c r="X431" s="471"/>
      <c r="Y431" s="471"/>
      <c r="Z431" s="471"/>
      <c r="AA431" s="471"/>
      <c r="AB431" s="471"/>
    </row>
    <row r="432">
      <c r="A432" s="471"/>
      <c r="B432" s="471"/>
      <c r="C432" s="471"/>
      <c r="D432" s="471"/>
      <c r="E432" s="471"/>
      <c r="F432" s="257"/>
      <c r="G432" s="257"/>
      <c r="H432" s="257"/>
      <c r="I432" s="471"/>
      <c r="J432" s="471"/>
      <c r="K432" s="471"/>
      <c r="L432" s="471"/>
      <c r="M432" s="471"/>
      <c r="N432" s="471"/>
      <c r="O432" s="471"/>
      <c r="P432" s="471"/>
      <c r="Q432" s="471"/>
      <c r="R432" s="471"/>
      <c r="S432" s="471"/>
      <c r="T432" s="471"/>
      <c r="U432" s="471"/>
      <c r="V432" s="471"/>
      <c r="W432" s="471"/>
      <c r="X432" s="471"/>
      <c r="Y432" s="471"/>
      <c r="Z432" s="471"/>
      <c r="AA432" s="471"/>
      <c r="AB432" s="471"/>
    </row>
    <row r="433">
      <c r="A433" s="471"/>
      <c r="B433" s="471"/>
      <c r="C433" s="471"/>
      <c r="D433" s="471"/>
      <c r="E433" s="471"/>
      <c r="F433" s="257"/>
      <c r="G433" s="257"/>
      <c r="H433" s="257"/>
      <c r="I433" s="471"/>
      <c r="J433" s="471"/>
      <c r="K433" s="471"/>
      <c r="L433" s="471"/>
      <c r="M433" s="471"/>
      <c r="N433" s="471"/>
      <c r="O433" s="471"/>
      <c r="P433" s="471"/>
      <c r="Q433" s="471"/>
      <c r="R433" s="471"/>
      <c r="S433" s="471"/>
      <c r="T433" s="471"/>
      <c r="U433" s="471"/>
      <c r="V433" s="471"/>
      <c r="W433" s="471"/>
      <c r="X433" s="471"/>
      <c r="Y433" s="471"/>
      <c r="Z433" s="471"/>
      <c r="AA433" s="471"/>
      <c r="AB433" s="471"/>
    </row>
    <row r="434">
      <c r="A434" s="471"/>
      <c r="B434" s="471"/>
      <c r="C434" s="471"/>
      <c r="D434" s="471"/>
      <c r="E434" s="471"/>
      <c r="F434" s="257"/>
      <c r="G434" s="257"/>
      <c r="H434" s="257"/>
      <c r="I434" s="471"/>
      <c r="J434" s="471"/>
      <c r="K434" s="471"/>
      <c r="L434" s="471"/>
      <c r="M434" s="471"/>
      <c r="N434" s="471"/>
      <c r="O434" s="471"/>
      <c r="P434" s="471"/>
      <c r="Q434" s="471"/>
      <c r="R434" s="471"/>
      <c r="S434" s="471"/>
      <c r="T434" s="471"/>
      <c r="U434" s="471"/>
      <c r="V434" s="471"/>
      <c r="W434" s="471"/>
      <c r="X434" s="471"/>
      <c r="Y434" s="471"/>
      <c r="Z434" s="471"/>
      <c r="AA434" s="471"/>
      <c r="AB434" s="471"/>
    </row>
    <row r="435">
      <c r="A435" s="471"/>
      <c r="B435" s="471"/>
      <c r="C435" s="471"/>
      <c r="D435" s="471"/>
      <c r="E435" s="471"/>
      <c r="F435" s="257"/>
      <c r="G435" s="257"/>
      <c r="H435" s="257"/>
      <c r="I435" s="471"/>
      <c r="J435" s="471"/>
      <c r="K435" s="471"/>
      <c r="L435" s="471"/>
      <c r="M435" s="471"/>
      <c r="N435" s="471"/>
      <c r="O435" s="471"/>
      <c r="P435" s="471"/>
      <c r="Q435" s="471"/>
      <c r="R435" s="471"/>
      <c r="S435" s="471"/>
      <c r="T435" s="471"/>
      <c r="U435" s="471"/>
      <c r="V435" s="471"/>
      <c r="W435" s="471"/>
      <c r="X435" s="471"/>
      <c r="Y435" s="471"/>
      <c r="Z435" s="471"/>
      <c r="AA435" s="471"/>
      <c r="AB435" s="471"/>
    </row>
    <row r="436">
      <c r="A436" s="471"/>
      <c r="B436" s="471"/>
      <c r="C436" s="471"/>
      <c r="D436" s="471"/>
      <c r="E436" s="471"/>
      <c r="F436" s="257"/>
      <c r="G436" s="257"/>
      <c r="H436" s="257"/>
      <c r="I436" s="471"/>
      <c r="J436" s="471"/>
      <c r="K436" s="471"/>
      <c r="L436" s="471"/>
      <c r="M436" s="471"/>
      <c r="N436" s="471"/>
      <c r="O436" s="471"/>
      <c r="P436" s="471"/>
      <c r="Q436" s="471"/>
      <c r="R436" s="471"/>
      <c r="S436" s="471"/>
      <c r="T436" s="471"/>
      <c r="U436" s="471"/>
      <c r="V436" s="471"/>
      <c r="W436" s="471"/>
      <c r="X436" s="471"/>
      <c r="Y436" s="471"/>
      <c r="Z436" s="471"/>
      <c r="AA436" s="471"/>
      <c r="AB436" s="471"/>
    </row>
    <row r="437">
      <c r="A437" s="471"/>
      <c r="B437" s="471"/>
      <c r="C437" s="471"/>
      <c r="D437" s="471"/>
      <c r="E437" s="471"/>
      <c r="F437" s="257"/>
      <c r="G437" s="257"/>
      <c r="H437" s="257"/>
      <c r="I437" s="471"/>
      <c r="J437" s="471"/>
      <c r="K437" s="471"/>
      <c r="L437" s="471"/>
      <c r="M437" s="471"/>
      <c r="N437" s="471"/>
      <c r="O437" s="471"/>
      <c r="P437" s="471"/>
      <c r="Q437" s="471"/>
      <c r="R437" s="471"/>
      <c r="S437" s="471"/>
      <c r="T437" s="471"/>
      <c r="U437" s="471"/>
      <c r="V437" s="471"/>
      <c r="W437" s="471"/>
      <c r="X437" s="471"/>
      <c r="Y437" s="471"/>
      <c r="Z437" s="471"/>
      <c r="AA437" s="471"/>
      <c r="AB437" s="471"/>
    </row>
    <row r="438">
      <c r="A438" s="471"/>
      <c r="B438" s="471"/>
      <c r="C438" s="471"/>
      <c r="D438" s="471"/>
      <c r="E438" s="471"/>
      <c r="F438" s="257"/>
      <c r="G438" s="257"/>
      <c r="H438" s="257"/>
      <c r="I438" s="471"/>
      <c r="J438" s="471"/>
      <c r="K438" s="471"/>
      <c r="L438" s="471"/>
      <c r="M438" s="471"/>
      <c r="N438" s="471"/>
      <c r="O438" s="471"/>
      <c r="P438" s="471"/>
      <c r="Q438" s="471"/>
      <c r="R438" s="471"/>
      <c r="S438" s="471"/>
      <c r="T438" s="471"/>
      <c r="U438" s="471"/>
      <c r="V438" s="471"/>
      <c r="W438" s="471"/>
      <c r="X438" s="471"/>
      <c r="Y438" s="471"/>
      <c r="Z438" s="471"/>
      <c r="AA438" s="471"/>
      <c r="AB438" s="471"/>
    </row>
    <row r="439">
      <c r="A439" s="471"/>
      <c r="B439" s="471"/>
      <c r="C439" s="471"/>
      <c r="D439" s="471"/>
      <c r="E439" s="471"/>
      <c r="F439" s="257"/>
      <c r="G439" s="257"/>
      <c r="H439" s="257"/>
      <c r="I439" s="471"/>
      <c r="J439" s="471"/>
      <c r="K439" s="471"/>
      <c r="L439" s="471"/>
      <c r="M439" s="471"/>
      <c r="N439" s="471"/>
      <c r="O439" s="471"/>
      <c r="P439" s="471"/>
      <c r="Q439" s="471"/>
      <c r="R439" s="471"/>
      <c r="S439" s="471"/>
      <c r="T439" s="471"/>
      <c r="U439" s="471"/>
      <c r="V439" s="471"/>
      <c r="W439" s="471"/>
      <c r="X439" s="471"/>
      <c r="Y439" s="471"/>
      <c r="Z439" s="471"/>
      <c r="AA439" s="471"/>
      <c r="AB439" s="471"/>
    </row>
    <row r="440">
      <c r="A440" s="471"/>
      <c r="B440" s="471"/>
      <c r="C440" s="471"/>
      <c r="D440" s="471"/>
      <c r="E440" s="471"/>
      <c r="F440" s="257"/>
      <c r="G440" s="257"/>
      <c r="H440" s="257"/>
      <c r="I440" s="471"/>
      <c r="J440" s="471"/>
      <c r="K440" s="471"/>
      <c r="L440" s="471"/>
      <c r="M440" s="471"/>
      <c r="N440" s="471"/>
      <c r="O440" s="471"/>
      <c r="P440" s="471"/>
      <c r="Q440" s="471"/>
      <c r="R440" s="471"/>
      <c r="S440" s="471"/>
      <c r="T440" s="471"/>
      <c r="U440" s="471"/>
      <c r="V440" s="471"/>
      <c r="W440" s="471"/>
      <c r="X440" s="471"/>
      <c r="Y440" s="471"/>
      <c r="Z440" s="471"/>
      <c r="AA440" s="471"/>
      <c r="AB440" s="471"/>
    </row>
    <row r="441">
      <c r="A441" s="471"/>
      <c r="B441" s="471"/>
      <c r="C441" s="471"/>
      <c r="D441" s="471"/>
      <c r="E441" s="471"/>
      <c r="F441" s="257"/>
      <c r="G441" s="257"/>
      <c r="H441" s="257"/>
      <c r="I441" s="471"/>
      <c r="J441" s="471"/>
      <c r="K441" s="471"/>
      <c r="L441" s="471"/>
      <c r="M441" s="471"/>
      <c r="N441" s="471"/>
      <c r="O441" s="471"/>
      <c r="P441" s="471"/>
      <c r="Q441" s="471"/>
      <c r="R441" s="471"/>
      <c r="S441" s="471"/>
      <c r="T441" s="471"/>
      <c r="U441" s="471"/>
      <c r="V441" s="471"/>
      <c r="W441" s="471"/>
      <c r="X441" s="471"/>
      <c r="Y441" s="471"/>
      <c r="Z441" s="471"/>
      <c r="AA441" s="471"/>
      <c r="AB441" s="471"/>
    </row>
    <row r="442">
      <c r="A442" s="471"/>
      <c r="B442" s="471"/>
      <c r="C442" s="471"/>
      <c r="D442" s="471"/>
      <c r="E442" s="471"/>
      <c r="F442" s="257"/>
      <c r="G442" s="257"/>
      <c r="H442" s="257"/>
      <c r="I442" s="471"/>
      <c r="J442" s="471"/>
      <c r="K442" s="471"/>
      <c r="L442" s="471"/>
      <c r="M442" s="471"/>
      <c r="N442" s="471"/>
      <c r="O442" s="471"/>
      <c r="P442" s="471"/>
      <c r="Q442" s="471"/>
      <c r="R442" s="471"/>
      <c r="S442" s="471"/>
      <c r="T442" s="471"/>
      <c r="U442" s="471"/>
      <c r="V442" s="471"/>
      <c r="W442" s="471"/>
      <c r="X442" s="471"/>
      <c r="Y442" s="471"/>
      <c r="Z442" s="471"/>
      <c r="AA442" s="471"/>
      <c r="AB442" s="471"/>
    </row>
    <row r="443">
      <c r="A443" s="471"/>
      <c r="B443" s="471"/>
      <c r="C443" s="471"/>
      <c r="D443" s="471"/>
      <c r="E443" s="471"/>
      <c r="F443" s="257"/>
      <c r="G443" s="257"/>
      <c r="H443" s="257"/>
      <c r="I443" s="471"/>
      <c r="J443" s="471"/>
      <c r="K443" s="471"/>
      <c r="L443" s="471"/>
      <c r="M443" s="471"/>
      <c r="N443" s="471"/>
      <c r="O443" s="471"/>
      <c r="P443" s="471"/>
      <c r="Q443" s="471"/>
      <c r="R443" s="471"/>
      <c r="S443" s="471"/>
      <c r="T443" s="471"/>
      <c r="U443" s="471"/>
      <c r="V443" s="471"/>
      <c r="W443" s="471"/>
      <c r="X443" s="471"/>
      <c r="Y443" s="471"/>
      <c r="Z443" s="471"/>
      <c r="AA443" s="471"/>
      <c r="AB443" s="471"/>
    </row>
    <row r="444">
      <c r="A444" s="471"/>
      <c r="B444" s="471"/>
      <c r="C444" s="471"/>
      <c r="D444" s="471"/>
      <c r="E444" s="471"/>
      <c r="F444" s="257"/>
      <c r="G444" s="257"/>
      <c r="H444" s="257"/>
      <c r="I444" s="471"/>
      <c r="J444" s="471"/>
      <c r="K444" s="471"/>
      <c r="L444" s="471"/>
      <c r="M444" s="471"/>
      <c r="N444" s="471"/>
      <c r="O444" s="471"/>
      <c r="P444" s="471"/>
      <c r="Q444" s="471"/>
      <c r="R444" s="471"/>
      <c r="S444" s="471"/>
      <c r="T444" s="471"/>
      <c r="U444" s="471"/>
      <c r="V444" s="471"/>
      <c r="W444" s="471"/>
      <c r="X444" s="471"/>
      <c r="Y444" s="471"/>
      <c r="Z444" s="471"/>
      <c r="AA444" s="471"/>
      <c r="AB444" s="471"/>
    </row>
    <row r="445">
      <c r="A445" s="471"/>
      <c r="B445" s="471"/>
      <c r="C445" s="471"/>
      <c r="D445" s="471"/>
      <c r="E445" s="471"/>
      <c r="F445" s="257"/>
      <c r="G445" s="257"/>
      <c r="H445" s="257"/>
      <c r="I445" s="471"/>
      <c r="J445" s="471"/>
      <c r="K445" s="471"/>
      <c r="L445" s="471"/>
      <c r="M445" s="471"/>
      <c r="N445" s="471"/>
      <c r="O445" s="471"/>
      <c r="P445" s="471"/>
      <c r="Q445" s="471"/>
      <c r="R445" s="471"/>
      <c r="S445" s="471"/>
      <c r="T445" s="471"/>
      <c r="U445" s="471"/>
      <c r="V445" s="471"/>
      <c r="W445" s="471"/>
      <c r="X445" s="471"/>
      <c r="Y445" s="471"/>
      <c r="Z445" s="471"/>
      <c r="AA445" s="471"/>
      <c r="AB445" s="471"/>
    </row>
    <row r="446">
      <c r="A446" s="471"/>
      <c r="B446" s="471"/>
      <c r="C446" s="471"/>
      <c r="D446" s="471"/>
      <c r="E446" s="471"/>
      <c r="F446" s="257"/>
      <c r="G446" s="257"/>
      <c r="H446" s="257"/>
      <c r="I446" s="471"/>
      <c r="J446" s="471"/>
      <c r="K446" s="471"/>
      <c r="L446" s="471"/>
      <c r="M446" s="471"/>
      <c r="N446" s="471"/>
      <c r="O446" s="471"/>
      <c r="P446" s="471"/>
      <c r="Q446" s="471"/>
      <c r="R446" s="471"/>
      <c r="S446" s="471"/>
      <c r="T446" s="471"/>
      <c r="U446" s="471"/>
      <c r="V446" s="471"/>
      <c r="W446" s="471"/>
      <c r="X446" s="471"/>
      <c r="Y446" s="471"/>
      <c r="Z446" s="471"/>
      <c r="AA446" s="471"/>
      <c r="AB446" s="471"/>
    </row>
    <row r="447">
      <c r="A447" s="471"/>
      <c r="B447" s="471"/>
      <c r="C447" s="471"/>
      <c r="D447" s="471"/>
      <c r="E447" s="471"/>
      <c r="F447" s="257"/>
      <c r="G447" s="257"/>
      <c r="H447" s="257"/>
      <c r="I447" s="471"/>
      <c r="J447" s="471"/>
      <c r="K447" s="471"/>
      <c r="L447" s="471"/>
      <c r="M447" s="471"/>
      <c r="N447" s="471"/>
      <c r="O447" s="471"/>
      <c r="P447" s="471"/>
      <c r="Q447" s="471"/>
      <c r="R447" s="471"/>
      <c r="S447" s="471"/>
      <c r="T447" s="471"/>
      <c r="U447" s="471"/>
      <c r="V447" s="471"/>
      <c r="W447" s="471"/>
      <c r="X447" s="471"/>
      <c r="Y447" s="471"/>
      <c r="Z447" s="471"/>
      <c r="AA447" s="471"/>
      <c r="AB447" s="471"/>
    </row>
    <row r="448">
      <c r="A448" s="471"/>
      <c r="B448" s="471"/>
      <c r="C448" s="471"/>
      <c r="D448" s="471"/>
      <c r="E448" s="471"/>
      <c r="F448" s="257"/>
      <c r="G448" s="257"/>
      <c r="H448" s="257"/>
      <c r="I448" s="471"/>
      <c r="J448" s="471"/>
      <c r="K448" s="471"/>
      <c r="L448" s="471"/>
      <c r="M448" s="471"/>
      <c r="N448" s="471"/>
      <c r="O448" s="471"/>
      <c r="P448" s="471"/>
      <c r="Q448" s="471"/>
      <c r="R448" s="471"/>
      <c r="S448" s="471"/>
      <c r="T448" s="471"/>
      <c r="U448" s="471"/>
      <c r="V448" s="471"/>
      <c r="W448" s="471"/>
      <c r="X448" s="471"/>
      <c r="Y448" s="471"/>
      <c r="Z448" s="471"/>
      <c r="AA448" s="471"/>
      <c r="AB448" s="471"/>
    </row>
    <row r="449">
      <c r="A449" s="471"/>
      <c r="B449" s="471"/>
      <c r="C449" s="471"/>
      <c r="D449" s="471"/>
      <c r="E449" s="471"/>
      <c r="F449" s="257"/>
      <c r="G449" s="257"/>
      <c r="H449" s="257"/>
      <c r="I449" s="471"/>
      <c r="J449" s="471"/>
      <c r="K449" s="471"/>
      <c r="L449" s="471"/>
      <c r="M449" s="471"/>
      <c r="N449" s="471"/>
      <c r="O449" s="471"/>
      <c r="P449" s="471"/>
      <c r="Q449" s="471"/>
      <c r="R449" s="471"/>
      <c r="S449" s="471"/>
      <c r="T449" s="471"/>
      <c r="U449" s="471"/>
      <c r="V449" s="471"/>
      <c r="W449" s="471"/>
      <c r="X449" s="471"/>
      <c r="Y449" s="471"/>
      <c r="Z449" s="471"/>
      <c r="AA449" s="471"/>
      <c r="AB449" s="471"/>
    </row>
    <row r="450">
      <c r="A450" s="471"/>
      <c r="B450" s="471"/>
      <c r="C450" s="471"/>
      <c r="D450" s="471"/>
      <c r="E450" s="471"/>
      <c r="F450" s="257"/>
      <c r="G450" s="257"/>
      <c r="H450" s="257"/>
      <c r="I450" s="471"/>
      <c r="J450" s="471"/>
      <c r="K450" s="471"/>
      <c r="L450" s="471"/>
      <c r="M450" s="471"/>
      <c r="N450" s="471"/>
      <c r="O450" s="471"/>
      <c r="P450" s="471"/>
      <c r="Q450" s="471"/>
      <c r="R450" s="471"/>
      <c r="S450" s="471"/>
      <c r="T450" s="471"/>
      <c r="U450" s="471"/>
      <c r="V450" s="471"/>
      <c r="W450" s="471"/>
      <c r="X450" s="471"/>
      <c r="Y450" s="471"/>
      <c r="Z450" s="471"/>
      <c r="AA450" s="471"/>
      <c r="AB450" s="471"/>
    </row>
    <row r="451">
      <c r="A451" s="471"/>
      <c r="B451" s="471"/>
      <c r="C451" s="471"/>
      <c r="D451" s="471"/>
      <c r="E451" s="471"/>
      <c r="F451" s="257"/>
      <c r="G451" s="257"/>
      <c r="H451" s="257"/>
      <c r="I451" s="471"/>
      <c r="J451" s="471"/>
      <c r="K451" s="471"/>
      <c r="L451" s="471"/>
      <c r="M451" s="471"/>
      <c r="N451" s="471"/>
      <c r="O451" s="471"/>
      <c r="P451" s="471"/>
      <c r="Q451" s="471"/>
      <c r="R451" s="471"/>
      <c r="S451" s="471"/>
      <c r="T451" s="471"/>
      <c r="U451" s="471"/>
      <c r="V451" s="471"/>
      <c r="W451" s="471"/>
      <c r="X451" s="471"/>
      <c r="Y451" s="471"/>
      <c r="Z451" s="471"/>
      <c r="AA451" s="471"/>
      <c r="AB451" s="471"/>
    </row>
    <row r="452">
      <c r="A452" s="471"/>
      <c r="B452" s="471"/>
      <c r="C452" s="471"/>
      <c r="D452" s="471"/>
      <c r="E452" s="471"/>
      <c r="F452" s="257"/>
      <c r="G452" s="257"/>
      <c r="H452" s="257"/>
      <c r="I452" s="471"/>
      <c r="J452" s="471"/>
      <c r="K452" s="471"/>
      <c r="L452" s="471"/>
      <c r="M452" s="471"/>
      <c r="N452" s="471"/>
      <c r="O452" s="471"/>
      <c r="P452" s="471"/>
      <c r="Q452" s="471"/>
      <c r="R452" s="471"/>
      <c r="S452" s="471"/>
      <c r="T452" s="471"/>
      <c r="U452" s="471"/>
      <c r="V452" s="471"/>
      <c r="W452" s="471"/>
      <c r="X452" s="471"/>
      <c r="Y452" s="471"/>
      <c r="Z452" s="471"/>
      <c r="AA452" s="471"/>
      <c r="AB452" s="471"/>
    </row>
    <row r="453">
      <c r="A453" s="471"/>
      <c r="B453" s="471"/>
      <c r="C453" s="471"/>
      <c r="D453" s="471"/>
      <c r="E453" s="471"/>
      <c r="F453" s="257"/>
      <c r="G453" s="257"/>
      <c r="H453" s="257"/>
      <c r="I453" s="471"/>
      <c r="J453" s="471"/>
      <c r="K453" s="471"/>
      <c r="L453" s="471"/>
      <c r="M453" s="471"/>
      <c r="N453" s="471"/>
      <c r="O453" s="471"/>
      <c r="P453" s="471"/>
      <c r="Q453" s="471"/>
      <c r="R453" s="471"/>
      <c r="S453" s="471"/>
      <c r="T453" s="471"/>
      <c r="U453" s="471"/>
      <c r="V453" s="471"/>
      <c r="W453" s="471"/>
      <c r="X453" s="471"/>
      <c r="Y453" s="471"/>
      <c r="Z453" s="471"/>
      <c r="AA453" s="471"/>
      <c r="AB453" s="471"/>
    </row>
    <row r="454">
      <c r="A454" s="471"/>
      <c r="B454" s="471"/>
      <c r="C454" s="471"/>
      <c r="D454" s="471"/>
      <c r="E454" s="471"/>
      <c r="F454" s="257"/>
      <c r="G454" s="257"/>
      <c r="H454" s="257"/>
      <c r="I454" s="471"/>
      <c r="J454" s="471"/>
      <c r="K454" s="471"/>
      <c r="L454" s="471"/>
      <c r="M454" s="471"/>
      <c r="N454" s="471"/>
      <c r="O454" s="471"/>
      <c r="P454" s="471"/>
      <c r="Q454" s="471"/>
      <c r="R454" s="471"/>
      <c r="S454" s="471"/>
      <c r="T454" s="471"/>
      <c r="U454" s="471"/>
      <c r="V454" s="471"/>
      <c r="W454" s="471"/>
      <c r="X454" s="471"/>
      <c r="Y454" s="471"/>
      <c r="Z454" s="471"/>
      <c r="AA454" s="471"/>
      <c r="AB454" s="471"/>
    </row>
    <row r="455">
      <c r="A455" s="471"/>
      <c r="B455" s="471"/>
      <c r="C455" s="471"/>
      <c r="D455" s="471"/>
      <c r="E455" s="471"/>
      <c r="F455" s="257"/>
      <c r="G455" s="257"/>
      <c r="H455" s="257"/>
      <c r="I455" s="471"/>
      <c r="J455" s="471"/>
      <c r="K455" s="471"/>
      <c r="L455" s="471"/>
      <c r="M455" s="471"/>
      <c r="N455" s="471"/>
      <c r="O455" s="471"/>
      <c r="P455" s="471"/>
      <c r="Q455" s="471"/>
      <c r="R455" s="471"/>
      <c r="S455" s="471"/>
      <c r="T455" s="471"/>
      <c r="U455" s="471"/>
      <c r="V455" s="471"/>
      <c r="W455" s="471"/>
      <c r="X455" s="471"/>
      <c r="Y455" s="471"/>
      <c r="Z455" s="471"/>
      <c r="AA455" s="471"/>
      <c r="AB455" s="471"/>
    </row>
    <row r="456">
      <c r="A456" s="471"/>
      <c r="B456" s="471"/>
      <c r="C456" s="471"/>
      <c r="D456" s="471"/>
      <c r="E456" s="471"/>
      <c r="F456" s="257"/>
      <c r="G456" s="257"/>
      <c r="H456" s="257"/>
      <c r="I456" s="471"/>
      <c r="J456" s="471"/>
      <c r="K456" s="471"/>
      <c r="L456" s="471"/>
      <c r="M456" s="471"/>
      <c r="N456" s="471"/>
      <c r="O456" s="471"/>
      <c r="P456" s="471"/>
      <c r="Q456" s="471"/>
      <c r="R456" s="471"/>
      <c r="S456" s="471"/>
      <c r="T456" s="471"/>
      <c r="U456" s="471"/>
      <c r="V456" s="471"/>
      <c r="W456" s="471"/>
      <c r="X456" s="471"/>
      <c r="Y456" s="471"/>
      <c r="Z456" s="471"/>
      <c r="AA456" s="471"/>
      <c r="AB456" s="471"/>
    </row>
    <row r="457">
      <c r="A457" s="471"/>
      <c r="B457" s="471"/>
      <c r="C457" s="471"/>
      <c r="D457" s="471"/>
      <c r="E457" s="471"/>
      <c r="F457" s="257"/>
      <c r="G457" s="257"/>
      <c r="H457" s="257"/>
      <c r="I457" s="471"/>
      <c r="J457" s="471"/>
      <c r="K457" s="471"/>
      <c r="L457" s="471"/>
      <c r="M457" s="471"/>
      <c r="N457" s="471"/>
      <c r="O457" s="471"/>
      <c r="P457" s="471"/>
      <c r="Q457" s="471"/>
      <c r="R457" s="471"/>
      <c r="S457" s="471"/>
      <c r="T457" s="471"/>
      <c r="U457" s="471"/>
      <c r="V457" s="471"/>
      <c r="W457" s="471"/>
      <c r="X457" s="471"/>
      <c r="Y457" s="471"/>
      <c r="Z457" s="471"/>
      <c r="AA457" s="471"/>
      <c r="AB457" s="471"/>
    </row>
    <row r="458">
      <c r="A458" s="471"/>
      <c r="B458" s="471"/>
      <c r="C458" s="471"/>
      <c r="D458" s="471"/>
      <c r="E458" s="471"/>
      <c r="F458" s="257"/>
      <c r="G458" s="257"/>
      <c r="H458" s="257"/>
      <c r="I458" s="471"/>
      <c r="J458" s="471"/>
      <c r="K458" s="471"/>
      <c r="L458" s="471"/>
      <c r="M458" s="471"/>
      <c r="N458" s="471"/>
      <c r="O458" s="471"/>
      <c r="P458" s="471"/>
      <c r="Q458" s="471"/>
      <c r="R458" s="471"/>
      <c r="S458" s="471"/>
      <c r="T458" s="471"/>
      <c r="U458" s="471"/>
      <c r="V458" s="471"/>
      <c r="W458" s="471"/>
      <c r="X458" s="471"/>
      <c r="Y458" s="471"/>
      <c r="Z458" s="471"/>
      <c r="AA458" s="471"/>
      <c r="AB458" s="471"/>
    </row>
    <row r="459">
      <c r="A459" s="471"/>
      <c r="B459" s="471"/>
      <c r="C459" s="471"/>
      <c r="D459" s="471"/>
      <c r="E459" s="471"/>
      <c r="F459" s="257"/>
      <c r="G459" s="257"/>
      <c r="H459" s="257"/>
      <c r="I459" s="471"/>
      <c r="J459" s="471"/>
      <c r="K459" s="471"/>
      <c r="L459" s="471"/>
      <c r="M459" s="471"/>
      <c r="N459" s="471"/>
      <c r="O459" s="471"/>
      <c r="P459" s="471"/>
      <c r="Q459" s="471"/>
      <c r="R459" s="471"/>
      <c r="S459" s="471"/>
      <c r="T459" s="471"/>
      <c r="U459" s="471"/>
      <c r="V459" s="471"/>
      <c r="W459" s="471"/>
      <c r="X459" s="471"/>
      <c r="Y459" s="471"/>
      <c r="Z459" s="471"/>
      <c r="AA459" s="471"/>
      <c r="AB459" s="471"/>
    </row>
    <row r="460">
      <c r="A460" s="471"/>
      <c r="B460" s="471"/>
      <c r="C460" s="471"/>
      <c r="D460" s="471"/>
      <c r="E460" s="471"/>
      <c r="F460" s="257"/>
      <c r="G460" s="257"/>
      <c r="H460" s="257"/>
      <c r="I460" s="471"/>
      <c r="J460" s="471"/>
      <c r="K460" s="471"/>
      <c r="L460" s="471"/>
      <c r="M460" s="471"/>
      <c r="N460" s="471"/>
      <c r="O460" s="471"/>
      <c r="P460" s="471"/>
      <c r="Q460" s="471"/>
      <c r="R460" s="471"/>
      <c r="S460" s="471"/>
      <c r="T460" s="471"/>
      <c r="U460" s="471"/>
      <c r="V460" s="471"/>
      <c r="W460" s="471"/>
      <c r="X460" s="471"/>
      <c r="Y460" s="471"/>
      <c r="Z460" s="471"/>
      <c r="AA460" s="471"/>
      <c r="AB460" s="471"/>
    </row>
    <row r="461">
      <c r="A461" s="471"/>
      <c r="B461" s="471"/>
      <c r="C461" s="471"/>
      <c r="D461" s="471"/>
      <c r="E461" s="471"/>
      <c r="F461" s="257"/>
      <c r="G461" s="257"/>
      <c r="H461" s="257"/>
      <c r="I461" s="471"/>
      <c r="J461" s="471"/>
      <c r="K461" s="471"/>
      <c r="L461" s="471"/>
      <c r="M461" s="471"/>
      <c r="N461" s="471"/>
      <c r="O461" s="471"/>
      <c r="P461" s="471"/>
      <c r="Q461" s="471"/>
      <c r="R461" s="471"/>
      <c r="S461" s="471"/>
      <c r="T461" s="471"/>
      <c r="U461" s="471"/>
      <c r="V461" s="471"/>
      <c r="W461" s="471"/>
      <c r="X461" s="471"/>
      <c r="Y461" s="471"/>
      <c r="Z461" s="471"/>
      <c r="AA461" s="471"/>
      <c r="AB461" s="471"/>
    </row>
    <row r="462">
      <c r="A462" s="471"/>
      <c r="B462" s="471"/>
      <c r="C462" s="471"/>
      <c r="D462" s="471"/>
      <c r="E462" s="471"/>
      <c r="F462" s="257"/>
      <c r="G462" s="257"/>
      <c r="H462" s="257"/>
      <c r="I462" s="471"/>
      <c r="J462" s="471"/>
      <c r="K462" s="471"/>
      <c r="L462" s="471"/>
      <c r="M462" s="471"/>
      <c r="N462" s="471"/>
      <c r="O462" s="471"/>
      <c r="P462" s="471"/>
      <c r="Q462" s="471"/>
      <c r="R462" s="471"/>
      <c r="S462" s="471"/>
      <c r="T462" s="471"/>
      <c r="U462" s="471"/>
      <c r="V462" s="471"/>
      <c r="W462" s="471"/>
      <c r="X462" s="471"/>
      <c r="Y462" s="471"/>
      <c r="Z462" s="471"/>
      <c r="AA462" s="471"/>
      <c r="AB462" s="471"/>
    </row>
    <row r="463">
      <c r="A463" s="471"/>
      <c r="B463" s="471"/>
      <c r="C463" s="471"/>
      <c r="D463" s="471"/>
      <c r="E463" s="471"/>
      <c r="F463" s="257"/>
      <c r="G463" s="257"/>
      <c r="H463" s="257"/>
      <c r="I463" s="471"/>
      <c r="J463" s="471"/>
      <c r="K463" s="471"/>
      <c r="L463" s="471"/>
      <c r="M463" s="471"/>
      <c r="N463" s="471"/>
      <c r="O463" s="471"/>
      <c r="P463" s="471"/>
      <c r="Q463" s="471"/>
      <c r="R463" s="471"/>
      <c r="S463" s="471"/>
      <c r="T463" s="471"/>
      <c r="U463" s="471"/>
      <c r="V463" s="471"/>
      <c r="W463" s="471"/>
      <c r="X463" s="471"/>
      <c r="Y463" s="471"/>
      <c r="Z463" s="471"/>
      <c r="AA463" s="471"/>
      <c r="AB463" s="471"/>
    </row>
    <row r="464">
      <c r="A464" s="471"/>
      <c r="B464" s="471"/>
      <c r="C464" s="471"/>
      <c r="D464" s="471"/>
      <c r="E464" s="471"/>
      <c r="F464" s="257"/>
      <c r="G464" s="257"/>
      <c r="H464" s="257"/>
      <c r="I464" s="471"/>
      <c r="J464" s="471"/>
      <c r="K464" s="471"/>
      <c r="L464" s="471"/>
      <c r="M464" s="471"/>
      <c r="N464" s="471"/>
      <c r="O464" s="471"/>
      <c r="P464" s="471"/>
      <c r="Q464" s="471"/>
      <c r="R464" s="471"/>
      <c r="S464" s="471"/>
      <c r="T464" s="471"/>
      <c r="U464" s="471"/>
      <c r="V464" s="471"/>
      <c r="W464" s="471"/>
      <c r="X464" s="471"/>
      <c r="Y464" s="471"/>
      <c r="Z464" s="471"/>
      <c r="AA464" s="471"/>
      <c r="AB464" s="471"/>
    </row>
    <row r="465">
      <c r="A465" s="471"/>
      <c r="B465" s="471"/>
      <c r="C465" s="471"/>
      <c r="D465" s="471"/>
      <c r="E465" s="471"/>
      <c r="F465" s="257"/>
      <c r="G465" s="257"/>
      <c r="H465" s="257"/>
      <c r="I465" s="471"/>
      <c r="J465" s="471"/>
      <c r="K465" s="471"/>
      <c r="L465" s="471"/>
      <c r="M465" s="471"/>
      <c r="N465" s="471"/>
      <c r="O465" s="471"/>
      <c r="P465" s="471"/>
      <c r="Q465" s="471"/>
      <c r="R465" s="471"/>
      <c r="S465" s="471"/>
      <c r="T465" s="471"/>
      <c r="U465" s="471"/>
      <c r="V465" s="471"/>
      <c r="W465" s="471"/>
      <c r="X465" s="471"/>
      <c r="Y465" s="471"/>
      <c r="Z465" s="471"/>
      <c r="AA465" s="471"/>
      <c r="AB465" s="471"/>
    </row>
    <row r="466">
      <c r="A466" s="471"/>
      <c r="B466" s="471"/>
      <c r="C466" s="471"/>
      <c r="D466" s="471"/>
      <c r="E466" s="471"/>
      <c r="F466" s="257"/>
      <c r="G466" s="257"/>
      <c r="H466" s="257"/>
      <c r="I466" s="471"/>
      <c r="J466" s="471"/>
      <c r="K466" s="471"/>
      <c r="L466" s="471"/>
      <c r="M466" s="471"/>
      <c r="N466" s="471"/>
      <c r="O466" s="471"/>
      <c r="P466" s="471"/>
      <c r="Q466" s="471"/>
      <c r="R466" s="471"/>
      <c r="S466" s="471"/>
      <c r="T466" s="471"/>
      <c r="U466" s="471"/>
      <c r="V466" s="471"/>
      <c r="W466" s="471"/>
      <c r="X466" s="471"/>
      <c r="Y466" s="471"/>
      <c r="Z466" s="471"/>
      <c r="AA466" s="471"/>
      <c r="AB466" s="471"/>
    </row>
    <row r="467">
      <c r="A467" s="471"/>
      <c r="B467" s="471"/>
      <c r="C467" s="471"/>
      <c r="D467" s="471"/>
      <c r="E467" s="471"/>
      <c r="F467" s="257"/>
      <c r="G467" s="257"/>
      <c r="H467" s="257"/>
      <c r="I467" s="471"/>
      <c r="J467" s="471"/>
      <c r="K467" s="471"/>
      <c r="L467" s="471"/>
      <c r="M467" s="471"/>
      <c r="N467" s="471"/>
      <c r="O467" s="471"/>
      <c r="P467" s="471"/>
      <c r="Q467" s="471"/>
      <c r="R467" s="471"/>
      <c r="S467" s="471"/>
      <c r="T467" s="471"/>
      <c r="U467" s="471"/>
      <c r="V467" s="471"/>
      <c r="W467" s="471"/>
      <c r="X467" s="471"/>
      <c r="Y467" s="471"/>
      <c r="Z467" s="471"/>
      <c r="AA467" s="471"/>
      <c r="AB467" s="471"/>
    </row>
    <row r="468">
      <c r="A468" s="471"/>
      <c r="B468" s="471"/>
      <c r="C468" s="471"/>
      <c r="D468" s="471"/>
      <c r="E468" s="471"/>
      <c r="F468" s="257"/>
      <c r="G468" s="257"/>
      <c r="H468" s="257"/>
      <c r="I468" s="471"/>
      <c r="J468" s="471"/>
      <c r="K468" s="471"/>
      <c r="L468" s="471"/>
      <c r="M468" s="471"/>
      <c r="N468" s="471"/>
      <c r="O468" s="471"/>
      <c r="P468" s="471"/>
      <c r="Q468" s="471"/>
      <c r="R468" s="471"/>
      <c r="S468" s="471"/>
      <c r="T468" s="471"/>
      <c r="U468" s="471"/>
      <c r="V468" s="471"/>
      <c r="W468" s="471"/>
      <c r="X468" s="471"/>
      <c r="Y468" s="471"/>
      <c r="Z468" s="471"/>
      <c r="AA468" s="471"/>
      <c r="AB468" s="471"/>
    </row>
    <row r="469">
      <c r="A469" s="471"/>
      <c r="B469" s="471"/>
      <c r="C469" s="471"/>
      <c r="D469" s="471"/>
      <c r="E469" s="471"/>
      <c r="F469" s="257"/>
      <c r="G469" s="257"/>
      <c r="H469" s="257"/>
      <c r="I469" s="471"/>
      <c r="J469" s="471"/>
      <c r="K469" s="471"/>
      <c r="L469" s="471"/>
      <c r="M469" s="471"/>
      <c r="N469" s="471"/>
      <c r="O469" s="471"/>
      <c r="P469" s="471"/>
      <c r="Q469" s="471"/>
      <c r="R469" s="471"/>
      <c r="S469" s="471"/>
      <c r="T469" s="471"/>
      <c r="U469" s="471"/>
      <c r="V469" s="471"/>
      <c r="W469" s="471"/>
      <c r="X469" s="471"/>
      <c r="Y469" s="471"/>
      <c r="Z469" s="471"/>
      <c r="AA469" s="471"/>
      <c r="AB469" s="471"/>
    </row>
    <row r="470">
      <c r="A470" s="471"/>
      <c r="B470" s="471"/>
      <c r="C470" s="471"/>
      <c r="D470" s="471"/>
      <c r="E470" s="471"/>
      <c r="F470" s="257"/>
      <c r="G470" s="257"/>
      <c r="H470" s="257"/>
      <c r="I470" s="471"/>
      <c r="J470" s="471"/>
      <c r="K470" s="471"/>
      <c r="L470" s="471"/>
      <c r="M470" s="471"/>
      <c r="N470" s="471"/>
      <c r="O470" s="471"/>
      <c r="P470" s="471"/>
      <c r="Q470" s="471"/>
      <c r="R470" s="471"/>
      <c r="S470" s="471"/>
      <c r="T470" s="471"/>
      <c r="U470" s="471"/>
      <c r="V470" s="471"/>
      <c r="W470" s="471"/>
      <c r="X470" s="471"/>
      <c r="Y470" s="471"/>
      <c r="Z470" s="471"/>
      <c r="AA470" s="471"/>
      <c r="AB470" s="471"/>
    </row>
    <row r="471">
      <c r="A471" s="471"/>
      <c r="B471" s="471"/>
      <c r="C471" s="471"/>
      <c r="D471" s="471"/>
      <c r="E471" s="471"/>
      <c r="F471" s="257"/>
      <c r="G471" s="257"/>
      <c r="H471" s="257"/>
      <c r="I471" s="471"/>
      <c r="J471" s="471"/>
      <c r="K471" s="471"/>
      <c r="L471" s="471"/>
      <c r="M471" s="471"/>
      <c r="N471" s="471"/>
      <c r="O471" s="471"/>
      <c r="P471" s="471"/>
      <c r="Q471" s="471"/>
      <c r="R471" s="471"/>
      <c r="S471" s="471"/>
      <c r="T471" s="471"/>
      <c r="U471" s="471"/>
      <c r="V471" s="471"/>
      <c r="W471" s="471"/>
      <c r="X471" s="471"/>
      <c r="Y471" s="471"/>
      <c r="Z471" s="471"/>
      <c r="AA471" s="471"/>
      <c r="AB471" s="471"/>
    </row>
    <row r="472">
      <c r="A472" s="471"/>
      <c r="B472" s="471"/>
      <c r="C472" s="471"/>
      <c r="D472" s="471"/>
      <c r="E472" s="471"/>
      <c r="F472" s="257"/>
      <c r="G472" s="257"/>
      <c r="H472" s="257"/>
      <c r="I472" s="471"/>
      <c r="J472" s="471"/>
      <c r="K472" s="471"/>
      <c r="L472" s="471"/>
      <c r="M472" s="471"/>
      <c r="N472" s="471"/>
      <c r="O472" s="471"/>
      <c r="P472" s="471"/>
      <c r="Q472" s="471"/>
      <c r="R472" s="471"/>
      <c r="S472" s="471"/>
      <c r="T472" s="471"/>
      <c r="U472" s="471"/>
      <c r="V472" s="471"/>
      <c r="W472" s="471"/>
      <c r="X472" s="471"/>
      <c r="Y472" s="471"/>
      <c r="Z472" s="471"/>
      <c r="AA472" s="471"/>
      <c r="AB472" s="471"/>
    </row>
    <row r="473">
      <c r="A473" s="471"/>
      <c r="B473" s="471"/>
      <c r="C473" s="471"/>
      <c r="D473" s="471"/>
      <c r="E473" s="471"/>
      <c r="F473" s="257"/>
      <c r="G473" s="257"/>
      <c r="H473" s="257"/>
      <c r="I473" s="471"/>
      <c r="J473" s="471"/>
      <c r="K473" s="471"/>
      <c r="L473" s="471"/>
      <c r="M473" s="471"/>
      <c r="N473" s="471"/>
      <c r="O473" s="471"/>
      <c r="P473" s="471"/>
      <c r="Q473" s="471"/>
      <c r="R473" s="471"/>
      <c r="S473" s="471"/>
      <c r="T473" s="471"/>
      <c r="U473" s="471"/>
      <c r="V473" s="471"/>
      <c r="W473" s="471"/>
      <c r="X473" s="471"/>
      <c r="Y473" s="471"/>
      <c r="Z473" s="471"/>
      <c r="AA473" s="471"/>
      <c r="AB473" s="471"/>
    </row>
    <row r="474">
      <c r="A474" s="471"/>
      <c r="B474" s="471"/>
      <c r="C474" s="471"/>
      <c r="D474" s="471"/>
      <c r="E474" s="471"/>
      <c r="F474" s="257"/>
      <c r="G474" s="257"/>
      <c r="H474" s="257"/>
      <c r="I474" s="471"/>
      <c r="J474" s="471"/>
      <c r="K474" s="471"/>
      <c r="L474" s="471"/>
      <c r="M474" s="471"/>
      <c r="N474" s="471"/>
      <c r="O474" s="471"/>
      <c r="P474" s="471"/>
      <c r="Q474" s="471"/>
      <c r="R474" s="471"/>
      <c r="S474" s="471"/>
      <c r="T474" s="471"/>
      <c r="U474" s="471"/>
      <c r="V474" s="471"/>
      <c r="W474" s="471"/>
      <c r="X474" s="471"/>
      <c r="Y474" s="471"/>
      <c r="Z474" s="471"/>
      <c r="AA474" s="471"/>
      <c r="AB474" s="471"/>
    </row>
    <row r="475">
      <c r="A475" s="471"/>
      <c r="B475" s="471"/>
      <c r="C475" s="471"/>
      <c r="D475" s="471"/>
      <c r="E475" s="471"/>
      <c r="F475" s="257"/>
      <c r="G475" s="257"/>
      <c r="H475" s="257"/>
      <c r="I475" s="471"/>
      <c r="J475" s="471"/>
      <c r="K475" s="471"/>
      <c r="L475" s="471"/>
      <c r="M475" s="471"/>
      <c r="N475" s="471"/>
      <c r="O475" s="471"/>
      <c r="P475" s="471"/>
      <c r="Q475" s="471"/>
      <c r="R475" s="471"/>
      <c r="S475" s="471"/>
      <c r="T475" s="471"/>
      <c r="U475" s="471"/>
      <c r="V475" s="471"/>
      <c r="W475" s="471"/>
      <c r="X475" s="471"/>
      <c r="Y475" s="471"/>
      <c r="Z475" s="471"/>
      <c r="AA475" s="471"/>
      <c r="AB475" s="471"/>
    </row>
    <row r="476">
      <c r="A476" s="471"/>
      <c r="B476" s="471"/>
      <c r="C476" s="471"/>
      <c r="D476" s="471"/>
      <c r="E476" s="471"/>
      <c r="F476" s="257"/>
      <c r="G476" s="257"/>
      <c r="H476" s="257"/>
      <c r="I476" s="471"/>
      <c r="J476" s="471"/>
      <c r="K476" s="471"/>
      <c r="L476" s="471"/>
      <c r="M476" s="471"/>
      <c r="N476" s="471"/>
      <c r="O476" s="471"/>
      <c r="P476" s="471"/>
      <c r="Q476" s="471"/>
      <c r="R476" s="471"/>
      <c r="S476" s="471"/>
      <c r="T476" s="471"/>
      <c r="U476" s="471"/>
      <c r="V476" s="471"/>
      <c r="W476" s="471"/>
      <c r="X476" s="471"/>
      <c r="Y476" s="471"/>
      <c r="Z476" s="471"/>
      <c r="AA476" s="471"/>
      <c r="AB476" s="471"/>
    </row>
    <row r="477">
      <c r="A477" s="471"/>
      <c r="B477" s="471"/>
      <c r="C477" s="471"/>
      <c r="D477" s="471"/>
      <c r="E477" s="471"/>
      <c r="F477" s="257"/>
      <c r="G477" s="257"/>
      <c r="H477" s="257"/>
      <c r="I477" s="471"/>
      <c r="J477" s="471"/>
      <c r="K477" s="471"/>
      <c r="L477" s="471"/>
      <c r="M477" s="471"/>
      <c r="N477" s="471"/>
      <c r="O477" s="471"/>
      <c r="P477" s="471"/>
      <c r="Q477" s="471"/>
      <c r="R477" s="471"/>
      <c r="S477" s="471"/>
      <c r="T477" s="471"/>
      <c r="U477" s="471"/>
      <c r="V477" s="471"/>
      <c r="W477" s="471"/>
      <c r="X477" s="471"/>
      <c r="Y477" s="471"/>
      <c r="Z477" s="471"/>
      <c r="AA477" s="471"/>
      <c r="AB477" s="471"/>
    </row>
    <row r="478">
      <c r="A478" s="471"/>
      <c r="B478" s="471"/>
      <c r="C478" s="471"/>
      <c r="D478" s="471"/>
      <c r="E478" s="471"/>
      <c r="F478" s="257"/>
      <c r="G478" s="257"/>
      <c r="H478" s="257"/>
      <c r="I478" s="471"/>
      <c r="J478" s="471"/>
      <c r="K478" s="471"/>
      <c r="L478" s="471"/>
      <c r="M478" s="471"/>
      <c r="N478" s="471"/>
      <c r="O478" s="471"/>
      <c r="P478" s="471"/>
      <c r="Q478" s="471"/>
      <c r="R478" s="471"/>
      <c r="S478" s="471"/>
      <c r="T478" s="471"/>
      <c r="U478" s="471"/>
      <c r="V478" s="471"/>
      <c r="W478" s="471"/>
      <c r="X478" s="471"/>
      <c r="Y478" s="471"/>
      <c r="Z478" s="471"/>
      <c r="AA478" s="471"/>
      <c r="AB478" s="471"/>
    </row>
    <row r="479">
      <c r="A479" s="471"/>
      <c r="B479" s="471"/>
      <c r="C479" s="471"/>
      <c r="D479" s="471"/>
      <c r="E479" s="471"/>
      <c r="F479" s="257"/>
      <c r="G479" s="257"/>
      <c r="H479" s="257"/>
      <c r="I479" s="471"/>
      <c r="J479" s="471"/>
      <c r="K479" s="471"/>
      <c r="L479" s="471"/>
      <c r="M479" s="471"/>
      <c r="N479" s="471"/>
      <c r="O479" s="471"/>
      <c r="P479" s="471"/>
      <c r="Q479" s="471"/>
      <c r="R479" s="471"/>
      <c r="S479" s="471"/>
      <c r="T479" s="471"/>
      <c r="U479" s="471"/>
      <c r="V479" s="471"/>
      <c r="W479" s="471"/>
      <c r="X479" s="471"/>
      <c r="Y479" s="471"/>
      <c r="Z479" s="471"/>
      <c r="AA479" s="471"/>
      <c r="AB479" s="471"/>
    </row>
    <row r="480">
      <c r="A480" s="471"/>
      <c r="B480" s="471"/>
      <c r="C480" s="471"/>
      <c r="D480" s="471"/>
      <c r="E480" s="471"/>
      <c r="F480" s="257"/>
      <c r="G480" s="257"/>
      <c r="H480" s="257"/>
      <c r="I480" s="471"/>
      <c r="J480" s="471"/>
      <c r="K480" s="471"/>
      <c r="L480" s="471"/>
      <c r="M480" s="471"/>
      <c r="N480" s="471"/>
      <c r="O480" s="471"/>
      <c r="P480" s="471"/>
      <c r="Q480" s="471"/>
      <c r="R480" s="471"/>
      <c r="S480" s="471"/>
      <c r="T480" s="471"/>
      <c r="U480" s="471"/>
      <c r="V480" s="471"/>
      <c r="W480" s="471"/>
      <c r="X480" s="471"/>
      <c r="Y480" s="471"/>
      <c r="Z480" s="471"/>
      <c r="AA480" s="471"/>
      <c r="AB480" s="471"/>
    </row>
    <row r="481">
      <c r="A481" s="471"/>
      <c r="B481" s="471"/>
      <c r="C481" s="471"/>
      <c r="D481" s="471"/>
      <c r="E481" s="471"/>
      <c r="F481" s="257"/>
      <c r="G481" s="257"/>
      <c r="H481" s="257"/>
      <c r="I481" s="471"/>
      <c r="J481" s="471"/>
      <c r="K481" s="471"/>
      <c r="L481" s="471"/>
      <c r="M481" s="471"/>
      <c r="N481" s="471"/>
      <c r="O481" s="471"/>
      <c r="P481" s="471"/>
      <c r="Q481" s="471"/>
      <c r="R481" s="471"/>
      <c r="S481" s="471"/>
      <c r="T481" s="471"/>
      <c r="U481" s="471"/>
      <c r="V481" s="471"/>
      <c r="W481" s="471"/>
      <c r="X481" s="471"/>
      <c r="Y481" s="471"/>
      <c r="Z481" s="471"/>
      <c r="AA481" s="471"/>
      <c r="AB481" s="471"/>
    </row>
    <row r="482">
      <c r="A482" s="471"/>
      <c r="B482" s="471"/>
      <c r="C482" s="471"/>
      <c r="D482" s="471"/>
      <c r="E482" s="471"/>
      <c r="F482" s="257"/>
      <c r="G482" s="257"/>
      <c r="H482" s="257"/>
      <c r="I482" s="471"/>
      <c r="J482" s="471"/>
      <c r="K482" s="471"/>
      <c r="L482" s="471"/>
      <c r="M482" s="471"/>
      <c r="N482" s="471"/>
      <c r="O482" s="471"/>
      <c r="P482" s="471"/>
      <c r="Q482" s="471"/>
      <c r="R482" s="471"/>
      <c r="S482" s="471"/>
      <c r="T482" s="471"/>
      <c r="U482" s="471"/>
      <c r="V482" s="471"/>
      <c r="W482" s="471"/>
      <c r="X482" s="471"/>
      <c r="Y482" s="471"/>
      <c r="Z482" s="471"/>
      <c r="AA482" s="471"/>
      <c r="AB482" s="471"/>
    </row>
    <row r="483">
      <c r="A483" s="471"/>
      <c r="B483" s="471"/>
      <c r="C483" s="471"/>
      <c r="D483" s="471"/>
      <c r="E483" s="471"/>
      <c r="F483" s="257"/>
      <c r="G483" s="257"/>
      <c r="H483" s="257"/>
      <c r="I483" s="471"/>
      <c r="J483" s="471"/>
      <c r="K483" s="471"/>
      <c r="L483" s="471"/>
      <c r="M483" s="471"/>
      <c r="N483" s="471"/>
      <c r="O483" s="471"/>
      <c r="P483" s="471"/>
      <c r="Q483" s="471"/>
      <c r="R483" s="471"/>
      <c r="S483" s="471"/>
      <c r="T483" s="471"/>
      <c r="U483" s="471"/>
      <c r="V483" s="471"/>
      <c r="W483" s="471"/>
      <c r="X483" s="471"/>
      <c r="Y483" s="471"/>
      <c r="Z483" s="471"/>
      <c r="AA483" s="471"/>
      <c r="AB483" s="471"/>
    </row>
    <row r="484">
      <c r="A484" s="471"/>
      <c r="B484" s="471"/>
      <c r="C484" s="471"/>
      <c r="D484" s="471"/>
      <c r="E484" s="471"/>
      <c r="F484" s="257"/>
      <c r="G484" s="257"/>
      <c r="H484" s="257"/>
      <c r="I484" s="471"/>
      <c r="J484" s="471"/>
      <c r="K484" s="471"/>
      <c r="L484" s="471"/>
      <c r="M484" s="471"/>
      <c r="N484" s="471"/>
      <c r="O484" s="471"/>
      <c r="P484" s="471"/>
      <c r="Q484" s="471"/>
      <c r="R484" s="471"/>
      <c r="S484" s="471"/>
      <c r="T484" s="471"/>
      <c r="U484" s="471"/>
      <c r="V484" s="471"/>
      <c r="W484" s="471"/>
      <c r="X484" s="471"/>
      <c r="Y484" s="471"/>
      <c r="Z484" s="471"/>
      <c r="AA484" s="471"/>
      <c r="AB484" s="471"/>
    </row>
    <row r="485">
      <c r="A485" s="471"/>
      <c r="B485" s="471"/>
      <c r="C485" s="471"/>
      <c r="D485" s="471"/>
      <c r="E485" s="471"/>
      <c r="F485" s="257"/>
      <c r="G485" s="257"/>
      <c r="H485" s="257"/>
      <c r="I485" s="471"/>
      <c r="J485" s="471"/>
      <c r="K485" s="471"/>
      <c r="L485" s="471"/>
      <c r="M485" s="471"/>
      <c r="N485" s="471"/>
      <c r="O485" s="471"/>
      <c r="P485" s="471"/>
      <c r="Q485" s="471"/>
      <c r="R485" s="471"/>
      <c r="S485" s="471"/>
      <c r="T485" s="471"/>
      <c r="U485" s="471"/>
      <c r="V485" s="471"/>
      <c r="W485" s="471"/>
      <c r="X485" s="471"/>
      <c r="Y485" s="471"/>
      <c r="Z485" s="471"/>
      <c r="AA485" s="471"/>
      <c r="AB485" s="471"/>
    </row>
    <row r="486">
      <c r="A486" s="471"/>
      <c r="B486" s="471"/>
      <c r="C486" s="471"/>
      <c r="D486" s="471"/>
      <c r="E486" s="471"/>
      <c r="F486" s="257"/>
      <c r="G486" s="257"/>
      <c r="H486" s="257"/>
      <c r="I486" s="471"/>
      <c r="J486" s="471"/>
      <c r="K486" s="471"/>
      <c r="L486" s="471"/>
      <c r="M486" s="471"/>
      <c r="N486" s="471"/>
      <c r="O486" s="471"/>
      <c r="P486" s="471"/>
      <c r="Q486" s="471"/>
      <c r="R486" s="471"/>
      <c r="S486" s="471"/>
      <c r="T486" s="471"/>
      <c r="U486" s="471"/>
      <c r="V486" s="471"/>
      <c r="W486" s="471"/>
      <c r="X486" s="471"/>
      <c r="Y486" s="471"/>
      <c r="Z486" s="471"/>
      <c r="AA486" s="471"/>
      <c r="AB486" s="471"/>
    </row>
    <row r="487">
      <c r="A487" s="471"/>
      <c r="B487" s="471"/>
      <c r="C487" s="471"/>
      <c r="D487" s="471"/>
      <c r="E487" s="471"/>
      <c r="F487" s="257"/>
      <c r="G487" s="257"/>
      <c r="H487" s="257"/>
      <c r="I487" s="471"/>
      <c r="J487" s="471"/>
      <c r="K487" s="471"/>
      <c r="L487" s="471"/>
      <c r="M487" s="471"/>
      <c r="N487" s="471"/>
      <c r="O487" s="471"/>
      <c r="P487" s="471"/>
      <c r="Q487" s="471"/>
      <c r="R487" s="471"/>
      <c r="S487" s="471"/>
      <c r="T487" s="471"/>
      <c r="U487" s="471"/>
      <c r="V487" s="471"/>
      <c r="W487" s="471"/>
      <c r="X487" s="471"/>
      <c r="Y487" s="471"/>
      <c r="Z487" s="471"/>
      <c r="AA487" s="471"/>
      <c r="AB487" s="471"/>
    </row>
    <row r="488">
      <c r="A488" s="471"/>
      <c r="B488" s="471"/>
      <c r="C488" s="471"/>
      <c r="D488" s="471"/>
      <c r="E488" s="471"/>
      <c r="F488" s="257"/>
      <c r="G488" s="257"/>
      <c r="H488" s="257"/>
      <c r="I488" s="471"/>
      <c r="J488" s="471"/>
      <c r="K488" s="471"/>
      <c r="L488" s="471"/>
      <c r="M488" s="471"/>
      <c r="N488" s="471"/>
      <c r="O488" s="471"/>
      <c r="P488" s="471"/>
      <c r="Q488" s="471"/>
      <c r="R488" s="471"/>
      <c r="S488" s="471"/>
      <c r="T488" s="471"/>
      <c r="U488" s="471"/>
      <c r="V488" s="471"/>
      <c r="W488" s="471"/>
      <c r="X488" s="471"/>
      <c r="Y488" s="471"/>
      <c r="Z488" s="471"/>
      <c r="AA488" s="471"/>
      <c r="AB488" s="471"/>
    </row>
    <row r="489">
      <c r="A489" s="471"/>
      <c r="B489" s="471"/>
      <c r="C489" s="471"/>
      <c r="D489" s="471"/>
      <c r="E489" s="471"/>
      <c r="F489" s="257"/>
      <c r="G489" s="257"/>
      <c r="H489" s="257"/>
      <c r="I489" s="471"/>
      <c r="J489" s="471"/>
      <c r="K489" s="471"/>
      <c r="L489" s="471"/>
      <c r="M489" s="471"/>
      <c r="N489" s="471"/>
      <c r="O489" s="471"/>
      <c r="P489" s="471"/>
      <c r="Q489" s="471"/>
      <c r="R489" s="471"/>
      <c r="S489" s="471"/>
      <c r="T489" s="471"/>
      <c r="U489" s="471"/>
      <c r="V489" s="471"/>
      <c r="W489" s="471"/>
      <c r="X489" s="471"/>
      <c r="Y489" s="471"/>
      <c r="Z489" s="471"/>
      <c r="AA489" s="471"/>
      <c r="AB489" s="471"/>
    </row>
    <row r="490">
      <c r="A490" s="471"/>
      <c r="B490" s="471"/>
      <c r="C490" s="471"/>
      <c r="D490" s="471"/>
      <c r="E490" s="471"/>
      <c r="F490" s="257"/>
      <c r="G490" s="257"/>
      <c r="H490" s="257"/>
      <c r="I490" s="471"/>
      <c r="J490" s="471"/>
      <c r="K490" s="471"/>
      <c r="L490" s="471"/>
      <c r="M490" s="471"/>
      <c r="N490" s="471"/>
      <c r="O490" s="471"/>
      <c r="P490" s="471"/>
      <c r="Q490" s="471"/>
      <c r="R490" s="471"/>
      <c r="S490" s="471"/>
      <c r="T490" s="471"/>
      <c r="U490" s="471"/>
      <c r="V490" s="471"/>
      <c r="W490" s="471"/>
      <c r="X490" s="471"/>
      <c r="Y490" s="471"/>
      <c r="Z490" s="471"/>
      <c r="AA490" s="471"/>
      <c r="AB490" s="471"/>
    </row>
    <row r="491">
      <c r="A491" s="471"/>
      <c r="B491" s="471"/>
      <c r="C491" s="471"/>
      <c r="D491" s="471"/>
      <c r="E491" s="471"/>
      <c r="F491" s="257"/>
      <c r="G491" s="257"/>
      <c r="H491" s="257"/>
      <c r="I491" s="471"/>
      <c r="J491" s="471"/>
      <c r="K491" s="471"/>
      <c r="L491" s="471"/>
      <c r="M491" s="471"/>
      <c r="N491" s="471"/>
      <c r="O491" s="471"/>
      <c r="P491" s="471"/>
      <c r="Q491" s="471"/>
      <c r="R491" s="471"/>
      <c r="S491" s="471"/>
      <c r="T491" s="471"/>
      <c r="U491" s="471"/>
      <c r="V491" s="471"/>
      <c r="W491" s="471"/>
      <c r="X491" s="471"/>
      <c r="Y491" s="471"/>
      <c r="Z491" s="471"/>
      <c r="AA491" s="471"/>
      <c r="AB491" s="471"/>
    </row>
    <row r="492">
      <c r="A492" s="471"/>
      <c r="B492" s="471"/>
      <c r="C492" s="471"/>
      <c r="D492" s="471"/>
      <c r="E492" s="471"/>
      <c r="F492" s="257"/>
      <c r="G492" s="257"/>
      <c r="H492" s="257"/>
      <c r="I492" s="471"/>
      <c r="J492" s="471"/>
      <c r="K492" s="471"/>
      <c r="L492" s="471"/>
      <c r="M492" s="471"/>
      <c r="N492" s="471"/>
      <c r="O492" s="471"/>
      <c r="P492" s="471"/>
      <c r="Q492" s="471"/>
      <c r="R492" s="471"/>
      <c r="S492" s="471"/>
      <c r="T492" s="471"/>
      <c r="U492" s="471"/>
      <c r="V492" s="471"/>
      <c r="W492" s="471"/>
      <c r="X492" s="471"/>
      <c r="Y492" s="471"/>
      <c r="Z492" s="471"/>
      <c r="AA492" s="471"/>
      <c r="AB492" s="471"/>
    </row>
    <row r="493">
      <c r="A493" s="471"/>
      <c r="B493" s="471"/>
      <c r="C493" s="471"/>
      <c r="D493" s="471"/>
      <c r="E493" s="471"/>
      <c r="F493" s="257"/>
      <c r="G493" s="257"/>
      <c r="H493" s="257"/>
      <c r="I493" s="471"/>
      <c r="J493" s="471"/>
      <c r="K493" s="471"/>
      <c r="L493" s="471"/>
      <c r="M493" s="471"/>
      <c r="N493" s="471"/>
      <c r="O493" s="471"/>
      <c r="P493" s="471"/>
      <c r="Q493" s="471"/>
      <c r="R493" s="471"/>
      <c r="S493" s="471"/>
      <c r="T493" s="471"/>
      <c r="U493" s="471"/>
      <c r="V493" s="471"/>
      <c r="W493" s="471"/>
      <c r="X493" s="471"/>
      <c r="Y493" s="471"/>
      <c r="Z493" s="471"/>
      <c r="AA493" s="471"/>
      <c r="AB493" s="471"/>
    </row>
    <row r="494">
      <c r="A494" s="471"/>
      <c r="B494" s="471"/>
      <c r="C494" s="471"/>
      <c r="D494" s="471"/>
      <c r="E494" s="471"/>
      <c r="F494" s="257"/>
      <c r="G494" s="257"/>
      <c r="H494" s="257"/>
      <c r="I494" s="471"/>
      <c r="J494" s="471"/>
      <c r="K494" s="471"/>
      <c r="L494" s="471"/>
      <c r="M494" s="471"/>
      <c r="N494" s="471"/>
      <c r="O494" s="471"/>
      <c r="P494" s="471"/>
      <c r="Q494" s="471"/>
      <c r="R494" s="471"/>
      <c r="S494" s="471"/>
      <c r="T494" s="471"/>
      <c r="U494" s="471"/>
      <c r="V494" s="471"/>
      <c r="W494" s="471"/>
      <c r="X494" s="471"/>
      <c r="Y494" s="471"/>
      <c r="Z494" s="471"/>
      <c r="AA494" s="471"/>
      <c r="AB494" s="471"/>
    </row>
    <row r="495">
      <c r="A495" s="471"/>
      <c r="B495" s="471"/>
      <c r="C495" s="471"/>
      <c r="D495" s="471"/>
      <c r="E495" s="471"/>
      <c r="F495" s="257"/>
      <c r="G495" s="257"/>
      <c r="H495" s="257"/>
      <c r="I495" s="471"/>
      <c r="J495" s="471"/>
      <c r="K495" s="471"/>
      <c r="L495" s="471"/>
      <c r="M495" s="471"/>
      <c r="N495" s="471"/>
      <c r="O495" s="471"/>
      <c r="P495" s="471"/>
      <c r="Q495" s="471"/>
      <c r="R495" s="471"/>
      <c r="S495" s="471"/>
      <c r="T495" s="471"/>
      <c r="U495" s="471"/>
      <c r="V495" s="471"/>
      <c r="W495" s="471"/>
      <c r="X495" s="471"/>
      <c r="Y495" s="471"/>
      <c r="Z495" s="471"/>
      <c r="AA495" s="471"/>
      <c r="AB495" s="471"/>
    </row>
    <row r="496">
      <c r="A496" s="471"/>
      <c r="B496" s="471"/>
      <c r="C496" s="471"/>
      <c r="D496" s="471"/>
      <c r="E496" s="471"/>
      <c r="F496" s="257"/>
      <c r="G496" s="257"/>
      <c r="H496" s="257"/>
      <c r="I496" s="471"/>
      <c r="J496" s="471"/>
      <c r="K496" s="471"/>
      <c r="L496" s="471"/>
      <c r="M496" s="471"/>
      <c r="N496" s="471"/>
      <c r="O496" s="471"/>
      <c r="P496" s="471"/>
      <c r="Q496" s="471"/>
      <c r="R496" s="471"/>
      <c r="S496" s="471"/>
      <c r="T496" s="471"/>
      <c r="U496" s="471"/>
      <c r="V496" s="471"/>
      <c r="W496" s="471"/>
      <c r="X496" s="471"/>
      <c r="Y496" s="471"/>
      <c r="Z496" s="471"/>
      <c r="AA496" s="471"/>
      <c r="AB496" s="471"/>
    </row>
    <row r="497">
      <c r="A497" s="471"/>
      <c r="B497" s="471"/>
      <c r="C497" s="471"/>
      <c r="D497" s="471"/>
      <c r="E497" s="471"/>
      <c r="F497" s="257"/>
      <c r="G497" s="257"/>
      <c r="H497" s="257"/>
      <c r="I497" s="471"/>
      <c r="J497" s="471"/>
      <c r="K497" s="471"/>
      <c r="L497" s="471"/>
      <c r="M497" s="471"/>
      <c r="N497" s="471"/>
      <c r="O497" s="471"/>
      <c r="P497" s="471"/>
      <c r="Q497" s="471"/>
      <c r="R497" s="471"/>
      <c r="S497" s="471"/>
      <c r="T497" s="471"/>
      <c r="U497" s="471"/>
      <c r="V497" s="471"/>
      <c r="W497" s="471"/>
      <c r="X497" s="471"/>
      <c r="Y497" s="471"/>
      <c r="Z497" s="471"/>
      <c r="AA497" s="471"/>
      <c r="AB497" s="471"/>
    </row>
    <row r="498">
      <c r="A498" s="471"/>
      <c r="B498" s="471"/>
      <c r="C498" s="471"/>
      <c r="D498" s="471"/>
      <c r="E498" s="471"/>
      <c r="F498" s="257"/>
      <c r="G498" s="257"/>
      <c r="H498" s="257"/>
      <c r="I498" s="471"/>
      <c r="J498" s="471"/>
      <c r="K498" s="471"/>
      <c r="L498" s="471"/>
      <c r="M498" s="471"/>
      <c r="N498" s="471"/>
      <c r="O498" s="471"/>
      <c r="P498" s="471"/>
      <c r="Q498" s="471"/>
      <c r="R498" s="471"/>
      <c r="S498" s="471"/>
      <c r="T498" s="471"/>
      <c r="U498" s="471"/>
      <c r="V498" s="471"/>
      <c r="W498" s="471"/>
      <c r="X498" s="471"/>
      <c r="Y498" s="471"/>
      <c r="Z498" s="471"/>
      <c r="AA498" s="471"/>
      <c r="AB498" s="471"/>
    </row>
    <row r="499">
      <c r="A499" s="471"/>
      <c r="B499" s="471"/>
      <c r="C499" s="471"/>
      <c r="D499" s="471"/>
      <c r="E499" s="471"/>
      <c r="F499" s="257"/>
      <c r="G499" s="257"/>
      <c r="H499" s="257"/>
      <c r="I499" s="471"/>
      <c r="J499" s="471"/>
      <c r="K499" s="471"/>
      <c r="L499" s="471"/>
      <c r="M499" s="471"/>
      <c r="N499" s="471"/>
      <c r="O499" s="471"/>
      <c r="P499" s="471"/>
      <c r="Q499" s="471"/>
      <c r="R499" s="471"/>
      <c r="S499" s="471"/>
      <c r="T499" s="471"/>
      <c r="U499" s="471"/>
      <c r="V499" s="471"/>
      <c r="W499" s="471"/>
      <c r="X499" s="471"/>
      <c r="Y499" s="471"/>
      <c r="Z499" s="471"/>
      <c r="AA499" s="471"/>
      <c r="AB499" s="471"/>
    </row>
    <row r="500">
      <c r="A500" s="471"/>
      <c r="B500" s="471"/>
      <c r="C500" s="471"/>
      <c r="D500" s="471"/>
      <c r="E500" s="471"/>
      <c r="F500" s="257"/>
      <c r="G500" s="257"/>
      <c r="H500" s="257"/>
      <c r="I500" s="471"/>
      <c r="J500" s="471"/>
      <c r="K500" s="471"/>
      <c r="L500" s="471"/>
      <c r="M500" s="471"/>
      <c r="N500" s="471"/>
      <c r="O500" s="471"/>
      <c r="P500" s="471"/>
      <c r="Q500" s="471"/>
      <c r="R500" s="471"/>
      <c r="S500" s="471"/>
      <c r="T500" s="471"/>
      <c r="U500" s="471"/>
      <c r="V500" s="471"/>
      <c r="W500" s="471"/>
      <c r="X500" s="471"/>
      <c r="Y500" s="471"/>
      <c r="Z500" s="471"/>
      <c r="AA500" s="471"/>
      <c r="AB500" s="471"/>
    </row>
    <row r="501">
      <c r="A501" s="471"/>
      <c r="B501" s="471"/>
      <c r="C501" s="471"/>
      <c r="D501" s="471"/>
      <c r="E501" s="471"/>
      <c r="F501" s="257"/>
      <c r="G501" s="257"/>
      <c r="H501" s="257"/>
      <c r="I501" s="471"/>
      <c r="J501" s="471"/>
      <c r="K501" s="471"/>
      <c r="L501" s="471"/>
      <c r="M501" s="471"/>
      <c r="N501" s="471"/>
      <c r="O501" s="471"/>
      <c r="P501" s="471"/>
      <c r="Q501" s="471"/>
      <c r="R501" s="471"/>
      <c r="S501" s="471"/>
      <c r="T501" s="471"/>
      <c r="U501" s="471"/>
      <c r="V501" s="471"/>
      <c r="W501" s="471"/>
      <c r="X501" s="471"/>
      <c r="Y501" s="471"/>
      <c r="Z501" s="471"/>
      <c r="AA501" s="471"/>
      <c r="AB501" s="471"/>
    </row>
    <row r="502">
      <c r="A502" s="471"/>
      <c r="B502" s="471"/>
      <c r="C502" s="471"/>
      <c r="D502" s="471"/>
      <c r="E502" s="471"/>
      <c r="F502" s="257"/>
      <c r="G502" s="257"/>
      <c r="H502" s="257"/>
      <c r="I502" s="471"/>
      <c r="J502" s="471"/>
      <c r="K502" s="471"/>
      <c r="L502" s="471"/>
      <c r="M502" s="471"/>
      <c r="N502" s="471"/>
      <c r="O502" s="471"/>
      <c r="P502" s="471"/>
      <c r="Q502" s="471"/>
      <c r="R502" s="471"/>
      <c r="S502" s="471"/>
      <c r="T502" s="471"/>
      <c r="U502" s="471"/>
      <c r="V502" s="471"/>
      <c r="W502" s="471"/>
      <c r="X502" s="471"/>
      <c r="Y502" s="471"/>
      <c r="Z502" s="471"/>
      <c r="AA502" s="471"/>
      <c r="AB502" s="471"/>
    </row>
    <row r="503">
      <c r="A503" s="471"/>
      <c r="B503" s="471"/>
      <c r="C503" s="471"/>
      <c r="D503" s="471"/>
      <c r="E503" s="471"/>
      <c r="F503" s="257"/>
      <c r="G503" s="257"/>
      <c r="H503" s="257"/>
      <c r="I503" s="471"/>
      <c r="J503" s="471"/>
      <c r="K503" s="471"/>
      <c r="L503" s="471"/>
      <c r="M503" s="471"/>
      <c r="N503" s="471"/>
      <c r="O503" s="471"/>
      <c r="P503" s="471"/>
      <c r="Q503" s="471"/>
      <c r="R503" s="471"/>
      <c r="S503" s="471"/>
      <c r="T503" s="471"/>
      <c r="U503" s="471"/>
      <c r="V503" s="471"/>
      <c r="W503" s="471"/>
      <c r="X503" s="471"/>
      <c r="Y503" s="471"/>
      <c r="Z503" s="471"/>
      <c r="AA503" s="471"/>
      <c r="AB503" s="471"/>
    </row>
    <row r="504">
      <c r="A504" s="471"/>
      <c r="B504" s="471"/>
      <c r="C504" s="471"/>
      <c r="D504" s="471"/>
      <c r="E504" s="471"/>
      <c r="F504" s="257"/>
      <c r="G504" s="257"/>
      <c r="H504" s="257"/>
      <c r="I504" s="471"/>
      <c r="J504" s="471"/>
      <c r="K504" s="471"/>
      <c r="L504" s="471"/>
      <c r="M504" s="471"/>
      <c r="N504" s="471"/>
      <c r="O504" s="471"/>
      <c r="P504" s="471"/>
      <c r="Q504" s="471"/>
      <c r="R504" s="471"/>
      <c r="S504" s="471"/>
      <c r="T504" s="471"/>
      <c r="U504" s="471"/>
      <c r="V504" s="471"/>
      <c r="W504" s="471"/>
      <c r="X504" s="471"/>
      <c r="Y504" s="471"/>
      <c r="Z504" s="471"/>
      <c r="AA504" s="471"/>
      <c r="AB504" s="471"/>
    </row>
    <row r="505">
      <c r="A505" s="471"/>
      <c r="B505" s="471"/>
      <c r="C505" s="471"/>
      <c r="D505" s="471"/>
      <c r="E505" s="471"/>
      <c r="F505" s="257"/>
      <c r="G505" s="257"/>
      <c r="H505" s="257"/>
      <c r="I505" s="471"/>
      <c r="J505" s="471"/>
      <c r="K505" s="471"/>
      <c r="L505" s="471"/>
      <c r="M505" s="471"/>
      <c r="N505" s="471"/>
      <c r="O505" s="471"/>
      <c r="P505" s="471"/>
      <c r="Q505" s="471"/>
      <c r="R505" s="471"/>
      <c r="S505" s="471"/>
      <c r="T505" s="471"/>
      <c r="U505" s="471"/>
      <c r="V505" s="471"/>
      <c r="W505" s="471"/>
      <c r="X505" s="471"/>
      <c r="Y505" s="471"/>
      <c r="Z505" s="471"/>
      <c r="AA505" s="471"/>
      <c r="AB505" s="471"/>
    </row>
    <row r="506">
      <c r="A506" s="471"/>
      <c r="B506" s="471"/>
      <c r="C506" s="471"/>
      <c r="D506" s="471"/>
      <c r="E506" s="471"/>
      <c r="F506" s="257"/>
      <c r="G506" s="257"/>
      <c r="H506" s="257"/>
      <c r="I506" s="471"/>
      <c r="J506" s="471"/>
      <c r="K506" s="471"/>
      <c r="L506" s="471"/>
      <c r="M506" s="471"/>
      <c r="N506" s="471"/>
      <c r="O506" s="471"/>
      <c r="P506" s="471"/>
      <c r="Q506" s="471"/>
      <c r="R506" s="471"/>
      <c r="S506" s="471"/>
      <c r="T506" s="471"/>
      <c r="U506" s="471"/>
      <c r="V506" s="471"/>
      <c r="W506" s="471"/>
      <c r="X506" s="471"/>
      <c r="Y506" s="471"/>
      <c r="Z506" s="471"/>
      <c r="AA506" s="471"/>
      <c r="AB506" s="471"/>
    </row>
    <row r="507">
      <c r="A507" s="471"/>
      <c r="B507" s="471"/>
      <c r="C507" s="471"/>
      <c r="D507" s="471"/>
      <c r="E507" s="471"/>
      <c r="F507" s="257"/>
      <c r="G507" s="257"/>
      <c r="H507" s="257"/>
      <c r="I507" s="471"/>
      <c r="J507" s="471"/>
      <c r="K507" s="471"/>
      <c r="L507" s="471"/>
      <c r="M507" s="471"/>
      <c r="N507" s="471"/>
      <c r="O507" s="471"/>
      <c r="P507" s="471"/>
      <c r="Q507" s="471"/>
      <c r="R507" s="471"/>
      <c r="S507" s="471"/>
      <c r="T507" s="471"/>
      <c r="U507" s="471"/>
      <c r="V507" s="471"/>
      <c r="W507" s="471"/>
      <c r="X507" s="471"/>
      <c r="Y507" s="471"/>
      <c r="Z507" s="471"/>
      <c r="AA507" s="471"/>
      <c r="AB507" s="471"/>
    </row>
    <row r="508">
      <c r="A508" s="471"/>
      <c r="B508" s="471"/>
      <c r="C508" s="471"/>
      <c r="D508" s="471"/>
      <c r="E508" s="471"/>
      <c r="F508" s="257"/>
      <c r="G508" s="257"/>
      <c r="H508" s="257"/>
      <c r="I508" s="471"/>
      <c r="J508" s="471"/>
      <c r="K508" s="471"/>
      <c r="L508" s="471"/>
      <c r="M508" s="471"/>
      <c r="N508" s="471"/>
      <c r="O508" s="471"/>
      <c r="P508" s="471"/>
      <c r="Q508" s="471"/>
      <c r="R508" s="471"/>
      <c r="S508" s="471"/>
      <c r="T508" s="471"/>
      <c r="U508" s="471"/>
      <c r="V508" s="471"/>
      <c r="W508" s="471"/>
      <c r="X508" s="471"/>
      <c r="Y508" s="471"/>
      <c r="Z508" s="471"/>
      <c r="AA508" s="471"/>
      <c r="AB508" s="471"/>
    </row>
    <row r="509">
      <c r="A509" s="471"/>
      <c r="B509" s="471"/>
      <c r="C509" s="471"/>
      <c r="D509" s="471"/>
      <c r="E509" s="471"/>
      <c r="F509" s="257"/>
      <c r="G509" s="257"/>
      <c r="H509" s="257"/>
      <c r="I509" s="471"/>
      <c r="J509" s="471"/>
      <c r="K509" s="471"/>
      <c r="L509" s="471"/>
      <c r="M509" s="471"/>
      <c r="N509" s="471"/>
      <c r="O509" s="471"/>
      <c r="P509" s="471"/>
      <c r="Q509" s="471"/>
      <c r="R509" s="471"/>
      <c r="S509" s="471"/>
      <c r="T509" s="471"/>
      <c r="U509" s="471"/>
      <c r="V509" s="471"/>
      <c r="W509" s="471"/>
      <c r="X509" s="471"/>
      <c r="Y509" s="471"/>
      <c r="Z509" s="471"/>
      <c r="AA509" s="471"/>
      <c r="AB509" s="471"/>
    </row>
    <row r="510">
      <c r="A510" s="471"/>
      <c r="B510" s="471"/>
      <c r="C510" s="471"/>
      <c r="D510" s="471"/>
      <c r="E510" s="471"/>
      <c r="F510" s="257"/>
      <c r="G510" s="257"/>
      <c r="H510" s="257"/>
      <c r="I510" s="471"/>
      <c r="J510" s="471"/>
      <c r="K510" s="471"/>
      <c r="L510" s="471"/>
      <c r="M510" s="471"/>
      <c r="N510" s="471"/>
      <c r="O510" s="471"/>
      <c r="P510" s="471"/>
      <c r="Q510" s="471"/>
      <c r="R510" s="471"/>
      <c r="S510" s="471"/>
      <c r="T510" s="471"/>
      <c r="U510" s="471"/>
      <c r="V510" s="471"/>
      <c r="W510" s="471"/>
      <c r="X510" s="471"/>
      <c r="Y510" s="471"/>
      <c r="Z510" s="471"/>
      <c r="AA510" s="471"/>
      <c r="AB510" s="471"/>
    </row>
    <row r="511">
      <c r="A511" s="471"/>
      <c r="B511" s="471"/>
      <c r="C511" s="471"/>
      <c r="D511" s="471"/>
      <c r="E511" s="471"/>
      <c r="F511" s="257"/>
      <c r="G511" s="257"/>
      <c r="H511" s="257"/>
      <c r="I511" s="471"/>
      <c r="J511" s="471"/>
      <c r="K511" s="471"/>
      <c r="L511" s="471"/>
      <c r="M511" s="471"/>
      <c r="N511" s="471"/>
      <c r="O511" s="471"/>
      <c r="P511" s="471"/>
      <c r="Q511" s="471"/>
      <c r="R511" s="471"/>
      <c r="S511" s="471"/>
      <c r="T511" s="471"/>
      <c r="U511" s="471"/>
      <c r="V511" s="471"/>
      <c r="W511" s="471"/>
      <c r="X511" s="471"/>
      <c r="Y511" s="471"/>
      <c r="Z511" s="471"/>
      <c r="AA511" s="471"/>
      <c r="AB511" s="471"/>
    </row>
    <row r="512">
      <c r="A512" s="471"/>
      <c r="B512" s="471"/>
      <c r="C512" s="471"/>
      <c r="D512" s="471"/>
      <c r="E512" s="471"/>
      <c r="F512" s="257"/>
      <c r="G512" s="257"/>
      <c r="H512" s="257"/>
      <c r="I512" s="471"/>
      <c r="J512" s="471"/>
      <c r="K512" s="471"/>
      <c r="L512" s="471"/>
      <c r="M512" s="471"/>
      <c r="N512" s="471"/>
      <c r="O512" s="471"/>
      <c r="P512" s="471"/>
      <c r="Q512" s="471"/>
      <c r="R512" s="471"/>
      <c r="S512" s="471"/>
      <c r="T512" s="471"/>
      <c r="U512" s="471"/>
      <c r="V512" s="471"/>
      <c r="W512" s="471"/>
      <c r="X512" s="471"/>
      <c r="Y512" s="471"/>
      <c r="Z512" s="471"/>
      <c r="AA512" s="471"/>
      <c r="AB512" s="471"/>
    </row>
    <row r="513">
      <c r="A513" s="471"/>
      <c r="B513" s="471"/>
      <c r="C513" s="471"/>
      <c r="D513" s="471"/>
      <c r="E513" s="471"/>
      <c r="F513" s="257"/>
      <c r="G513" s="257"/>
      <c r="H513" s="257"/>
      <c r="I513" s="471"/>
      <c r="J513" s="471"/>
      <c r="K513" s="471"/>
      <c r="L513" s="471"/>
      <c r="M513" s="471"/>
      <c r="N513" s="471"/>
      <c r="O513" s="471"/>
      <c r="P513" s="471"/>
      <c r="Q513" s="471"/>
      <c r="R513" s="471"/>
      <c r="S513" s="471"/>
      <c r="T513" s="471"/>
      <c r="U513" s="471"/>
      <c r="V513" s="471"/>
      <c r="W513" s="471"/>
      <c r="X513" s="471"/>
      <c r="Y513" s="471"/>
      <c r="Z513" s="471"/>
      <c r="AA513" s="471"/>
      <c r="AB513" s="471"/>
    </row>
    <row r="514">
      <c r="A514" s="471"/>
      <c r="B514" s="471"/>
      <c r="C514" s="471"/>
      <c r="D514" s="471"/>
      <c r="E514" s="471"/>
      <c r="F514" s="257"/>
      <c r="G514" s="257"/>
      <c r="H514" s="257"/>
      <c r="I514" s="471"/>
      <c r="J514" s="471"/>
      <c r="K514" s="471"/>
      <c r="L514" s="471"/>
      <c r="M514" s="471"/>
      <c r="N514" s="471"/>
      <c r="O514" s="471"/>
      <c r="P514" s="471"/>
      <c r="Q514" s="471"/>
      <c r="R514" s="471"/>
      <c r="S514" s="471"/>
      <c r="T514" s="471"/>
      <c r="U514" s="471"/>
      <c r="V514" s="471"/>
      <c r="W514" s="471"/>
      <c r="X514" s="471"/>
      <c r="Y514" s="471"/>
      <c r="Z514" s="471"/>
      <c r="AA514" s="471"/>
      <c r="AB514" s="471"/>
    </row>
    <row r="515">
      <c r="A515" s="471"/>
      <c r="B515" s="471"/>
      <c r="C515" s="471"/>
      <c r="D515" s="471"/>
      <c r="E515" s="471"/>
      <c r="F515" s="257"/>
      <c r="G515" s="257"/>
      <c r="H515" s="257"/>
      <c r="I515" s="471"/>
      <c r="J515" s="471"/>
      <c r="K515" s="471"/>
      <c r="L515" s="471"/>
      <c r="M515" s="471"/>
      <c r="N515" s="471"/>
      <c r="O515" s="471"/>
      <c r="P515" s="471"/>
      <c r="Q515" s="471"/>
      <c r="R515" s="471"/>
      <c r="S515" s="471"/>
      <c r="T515" s="471"/>
      <c r="U515" s="471"/>
      <c r="V515" s="471"/>
      <c r="W515" s="471"/>
      <c r="X515" s="471"/>
      <c r="Y515" s="471"/>
      <c r="Z515" s="471"/>
      <c r="AA515" s="471"/>
      <c r="AB515" s="471"/>
    </row>
    <row r="516">
      <c r="A516" s="471"/>
      <c r="B516" s="471"/>
      <c r="C516" s="471"/>
      <c r="D516" s="471"/>
      <c r="E516" s="471"/>
      <c r="F516" s="257"/>
      <c r="G516" s="257"/>
      <c r="H516" s="257"/>
      <c r="I516" s="471"/>
      <c r="J516" s="471"/>
      <c r="K516" s="471"/>
      <c r="L516" s="471"/>
      <c r="M516" s="471"/>
      <c r="N516" s="471"/>
      <c r="O516" s="471"/>
      <c r="P516" s="471"/>
      <c r="Q516" s="471"/>
      <c r="R516" s="471"/>
      <c r="S516" s="471"/>
      <c r="T516" s="471"/>
      <c r="U516" s="471"/>
      <c r="V516" s="471"/>
      <c r="W516" s="471"/>
      <c r="X516" s="471"/>
      <c r="Y516" s="471"/>
      <c r="Z516" s="471"/>
      <c r="AA516" s="471"/>
      <c r="AB516" s="471"/>
    </row>
    <row r="517">
      <c r="A517" s="471"/>
      <c r="B517" s="471"/>
      <c r="C517" s="471"/>
      <c r="D517" s="471"/>
      <c r="E517" s="471"/>
      <c r="F517" s="257"/>
      <c r="G517" s="257"/>
      <c r="H517" s="257"/>
      <c r="I517" s="471"/>
      <c r="J517" s="471"/>
      <c r="K517" s="471"/>
      <c r="L517" s="471"/>
      <c r="M517" s="471"/>
      <c r="N517" s="471"/>
      <c r="O517" s="471"/>
      <c r="P517" s="471"/>
      <c r="Q517" s="471"/>
      <c r="R517" s="471"/>
      <c r="S517" s="471"/>
      <c r="T517" s="471"/>
      <c r="U517" s="471"/>
      <c r="V517" s="471"/>
      <c r="W517" s="471"/>
      <c r="X517" s="471"/>
      <c r="Y517" s="471"/>
      <c r="Z517" s="471"/>
      <c r="AA517" s="471"/>
      <c r="AB517" s="471"/>
    </row>
    <row r="518">
      <c r="A518" s="471"/>
      <c r="B518" s="471"/>
      <c r="C518" s="471"/>
      <c r="D518" s="471"/>
      <c r="E518" s="471"/>
      <c r="F518" s="257"/>
      <c r="G518" s="257"/>
      <c r="H518" s="257"/>
      <c r="I518" s="471"/>
      <c r="J518" s="471"/>
      <c r="K518" s="471"/>
      <c r="L518" s="471"/>
      <c r="M518" s="471"/>
      <c r="N518" s="471"/>
      <c r="O518" s="471"/>
      <c r="P518" s="471"/>
      <c r="Q518" s="471"/>
      <c r="R518" s="471"/>
      <c r="S518" s="471"/>
      <c r="T518" s="471"/>
      <c r="U518" s="471"/>
      <c r="V518" s="471"/>
      <c r="W518" s="471"/>
      <c r="X518" s="471"/>
      <c r="Y518" s="471"/>
      <c r="Z518" s="471"/>
      <c r="AA518" s="471"/>
      <c r="AB518" s="471"/>
    </row>
    <row r="519">
      <c r="A519" s="471"/>
      <c r="B519" s="471"/>
      <c r="C519" s="471"/>
      <c r="D519" s="471"/>
      <c r="E519" s="471"/>
      <c r="F519" s="257"/>
      <c r="G519" s="257"/>
      <c r="H519" s="257"/>
      <c r="I519" s="471"/>
      <c r="J519" s="471"/>
      <c r="K519" s="471"/>
      <c r="L519" s="471"/>
      <c r="M519" s="471"/>
      <c r="N519" s="471"/>
      <c r="O519" s="471"/>
      <c r="P519" s="471"/>
      <c r="Q519" s="471"/>
      <c r="R519" s="471"/>
      <c r="S519" s="471"/>
      <c r="T519" s="471"/>
      <c r="U519" s="471"/>
      <c r="V519" s="471"/>
      <c r="W519" s="471"/>
      <c r="X519" s="471"/>
      <c r="Y519" s="471"/>
      <c r="Z519" s="471"/>
      <c r="AA519" s="471"/>
      <c r="AB519" s="471"/>
    </row>
    <row r="520">
      <c r="A520" s="471"/>
      <c r="B520" s="471"/>
      <c r="C520" s="471"/>
      <c r="D520" s="471"/>
      <c r="E520" s="471"/>
      <c r="F520" s="257"/>
      <c r="G520" s="257"/>
      <c r="H520" s="257"/>
      <c r="I520" s="471"/>
      <c r="J520" s="471"/>
      <c r="K520" s="471"/>
      <c r="L520" s="471"/>
      <c r="M520" s="471"/>
      <c r="N520" s="471"/>
      <c r="O520" s="471"/>
      <c r="P520" s="471"/>
      <c r="Q520" s="471"/>
      <c r="R520" s="471"/>
      <c r="S520" s="471"/>
      <c r="T520" s="471"/>
      <c r="U520" s="471"/>
      <c r="V520" s="471"/>
      <c r="W520" s="471"/>
      <c r="X520" s="471"/>
      <c r="Y520" s="471"/>
      <c r="Z520" s="471"/>
      <c r="AA520" s="471"/>
      <c r="AB520" s="471"/>
    </row>
    <row r="521">
      <c r="A521" s="471"/>
      <c r="B521" s="471"/>
      <c r="C521" s="471"/>
      <c r="D521" s="471"/>
      <c r="E521" s="471"/>
      <c r="F521" s="257"/>
      <c r="G521" s="257"/>
      <c r="H521" s="257"/>
      <c r="I521" s="471"/>
      <c r="J521" s="471"/>
      <c r="K521" s="471"/>
      <c r="L521" s="471"/>
      <c r="M521" s="471"/>
      <c r="N521" s="471"/>
      <c r="O521" s="471"/>
      <c r="P521" s="471"/>
      <c r="Q521" s="471"/>
      <c r="R521" s="471"/>
      <c r="S521" s="471"/>
      <c r="T521" s="471"/>
      <c r="U521" s="471"/>
      <c r="V521" s="471"/>
      <c r="W521" s="471"/>
      <c r="X521" s="471"/>
      <c r="Y521" s="471"/>
      <c r="Z521" s="471"/>
      <c r="AA521" s="471"/>
      <c r="AB521" s="471"/>
    </row>
    <row r="522">
      <c r="A522" s="471"/>
      <c r="B522" s="471"/>
      <c r="C522" s="471"/>
      <c r="D522" s="471"/>
      <c r="E522" s="471"/>
      <c r="F522" s="257"/>
      <c r="G522" s="257"/>
      <c r="H522" s="257"/>
      <c r="I522" s="471"/>
      <c r="J522" s="471"/>
      <c r="K522" s="471"/>
      <c r="L522" s="471"/>
      <c r="M522" s="471"/>
      <c r="N522" s="471"/>
      <c r="O522" s="471"/>
      <c r="P522" s="471"/>
      <c r="Q522" s="471"/>
      <c r="R522" s="471"/>
      <c r="S522" s="471"/>
      <c r="T522" s="471"/>
      <c r="U522" s="471"/>
      <c r="V522" s="471"/>
      <c r="W522" s="471"/>
      <c r="X522" s="471"/>
      <c r="Y522" s="471"/>
      <c r="Z522" s="471"/>
      <c r="AA522" s="471"/>
      <c r="AB522" s="471"/>
    </row>
    <row r="523">
      <c r="A523" s="471"/>
      <c r="B523" s="471"/>
      <c r="C523" s="471"/>
      <c r="D523" s="471"/>
      <c r="E523" s="471"/>
      <c r="F523" s="257"/>
      <c r="G523" s="257"/>
      <c r="H523" s="257"/>
      <c r="I523" s="471"/>
      <c r="J523" s="471"/>
      <c r="K523" s="471"/>
      <c r="L523" s="471"/>
      <c r="M523" s="471"/>
      <c r="N523" s="471"/>
      <c r="O523" s="471"/>
      <c r="P523" s="471"/>
      <c r="Q523" s="471"/>
      <c r="R523" s="471"/>
      <c r="S523" s="471"/>
      <c r="T523" s="471"/>
      <c r="U523" s="471"/>
      <c r="V523" s="471"/>
      <c r="W523" s="471"/>
      <c r="X523" s="471"/>
      <c r="Y523" s="471"/>
      <c r="Z523" s="471"/>
      <c r="AA523" s="471"/>
      <c r="AB523" s="471"/>
    </row>
    <row r="524">
      <c r="A524" s="471"/>
      <c r="B524" s="471"/>
      <c r="C524" s="471"/>
      <c r="D524" s="471"/>
      <c r="E524" s="471"/>
      <c r="F524" s="257"/>
      <c r="G524" s="257"/>
      <c r="H524" s="257"/>
      <c r="I524" s="471"/>
      <c r="J524" s="471"/>
      <c r="K524" s="471"/>
      <c r="L524" s="471"/>
      <c r="M524" s="471"/>
      <c r="N524" s="471"/>
      <c r="O524" s="471"/>
      <c r="P524" s="471"/>
      <c r="Q524" s="471"/>
      <c r="R524" s="471"/>
      <c r="S524" s="471"/>
      <c r="T524" s="471"/>
      <c r="U524" s="471"/>
      <c r="V524" s="471"/>
      <c r="W524" s="471"/>
      <c r="X524" s="471"/>
      <c r="Y524" s="471"/>
      <c r="Z524" s="471"/>
      <c r="AA524" s="471"/>
      <c r="AB524" s="471"/>
    </row>
    <row r="525">
      <c r="A525" s="471"/>
      <c r="B525" s="471"/>
      <c r="C525" s="471"/>
      <c r="D525" s="471"/>
      <c r="E525" s="471"/>
      <c r="F525" s="257"/>
      <c r="G525" s="257"/>
      <c r="H525" s="257"/>
      <c r="I525" s="471"/>
      <c r="J525" s="471"/>
      <c r="K525" s="471"/>
      <c r="L525" s="471"/>
      <c r="M525" s="471"/>
      <c r="N525" s="471"/>
      <c r="O525" s="471"/>
      <c r="P525" s="471"/>
      <c r="Q525" s="471"/>
      <c r="R525" s="471"/>
      <c r="S525" s="471"/>
      <c r="T525" s="471"/>
      <c r="U525" s="471"/>
      <c r="V525" s="471"/>
      <c r="W525" s="471"/>
      <c r="X525" s="471"/>
      <c r="Y525" s="471"/>
      <c r="Z525" s="471"/>
      <c r="AA525" s="471"/>
      <c r="AB525" s="471"/>
    </row>
    <row r="526">
      <c r="A526" s="471"/>
      <c r="B526" s="471"/>
      <c r="C526" s="471"/>
      <c r="D526" s="471"/>
      <c r="E526" s="471"/>
      <c r="F526" s="257"/>
      <c r="G526" s="257"/>
      <c r="H526" s="257"/>
      <c r="I526" s="471"/>
      <c r="J526" s="471"/>
      <c r="K526" s="471"/>
      <c r="L526" s="471"/>
      <c r="M526" s="471"/>
      <c r="N526" s="471"/>
      <c r="O526" s="471"/>
      <c r="P526" s="471"/>
      <c r="Q526" s="471"/>
      <c r="R526" s="471"/>
      <c r="S526" s="471"/>
      <c r="T526" s="471"/>
      <c r="U526" s="471"/>
      <c r="V526" s="471"/>
      <c r="W526" s="471"/>
      <c r="X526" s="471"/>
      <c r="Y526" s="471"/>
      <c r="Z526" s="471"/>
      <c r="AA526" s="471"/>
      <c r="AB526" s="471"/>
    </row>
    <row r="527">
      <c r="A527" s="471"/>
      <c r="B527" s="471"/>
      <c r="C527" s="471"/>
      <c r="D527" s="471"/>
      <c r="E527" s="471"/>
      <c r="F527" s="257"/>
      <c r="G527" s="257"/>
      <c r="H527" s="257"/>
      <c r="I527" s="471"/>
      <c r="J527" s="471"/>
      <c r="K527" s="471"/>
      <c r="L527" s="471"/>
      <c r="M527" s="471"/>
      <c r="N527" s="471"/>
      <c r="O527" s="471"/>
      <c r="P527" s="471"/>
      <c r="Q527" s="471"/>
      <c r="R527" s="471"/>
      <c r="S527" s="471"/>
      <c r="T527" s="471"/>
      <c r="U527" s="471"/>
      <c r="V527" s="471"/>
      <c r="W527" s="471"/>
      <c r="X527" s="471"/>
      <c r="Y527" s="471"/>
      <c r="Z527" s="471"/>
      <c r="AA527" s="471"/>
      <c r="AB527" s="471"/>
    </row>
    <row r="528">
      <c r="A528" s="471"/>
      <c r="B528" s="471"/>
      <c r="C528" s="471"/>
      <c r="D528" s="471"/>
      <c r="E528" s="471"/>
      <c r="F528" s="257"/>
      <c r="G528" s="257"/>
      <c r="H528" s="257"/>
      <c r="I528" s="471"/>
      <c r="J528" s="471"/>
      <c r="K528" s="471"/>
      <c r="L528" s="471"/>
      <c r="M528" s="471"/>
      <c r="N528" s="471"/>
      <c r="O528" s="471"/>
      <c r="P528" s="471"/>
      <c r="Q528" s="471"/>
      <c r="R528" s="471"/>
      <c r="S528" s="471"/>
      <c r="T528" s="471"/>
      <c r="U528" s="471"/>
      <c r="V528" s="471"/>
      <c r="W528" s="471"/>
      <c r="X528" s="471"/>
      <c r="Y528" s="471"/>
      <c r="Z528" s="471"/>
      <c r="AA528" s="471"/>
      <c r="AB528" s="471"/>
    </row>
    <row r="529">
      <c r="A529" s="471"/>
      <c r="B529" s="471"/>
      <c r="C529" s="471"/>
      <c r="D529" s="471"/>
      <c r="E529" s="471"/>
      <c r="F529" s="257"/>
      <c r="G529" s="257"/>
      <c r="H529" s="257"/>
      <c r="I529" s="471"/>
      <c r="J529" s="471"/>
      <c r="K529" s="471"/>
      <c r="L529" s="471"/>
      <c r="M529" s="471"/>
      <c r="N529" s="471"/>
      <c r="O529" s="471"/>
      <c r="P529" s="471"/>
      <c r="Q529" s="471"/>
      <c r="R529" s="471"/>
      <c r="S529" s="471"/>
      <c r="T529" s="471"/>
      <c r="U529" s="471"/>
      <c r="V529" s="471"/>
      <c r="W529" s="471"/>
      <c r="X529" s="471"/>
      <c r="Y529" s="471"/>
      <c r="Z529" s="471"/>
      <c r="AA529" s="471"/>
      <c r="AB529" s="471"/>
    </row>
    <row r="530">
      <c r="A530" s="471"/>
      <c r="B530" s="471"/>
      <c r="C530" s="471"/>
      <c r="D530" s="471"/>
      <c r="E530" s="471"/>
      <c r="F530" s="257"/>
      <c r="G530" s="257"/>
      <c r="H530" s="257"/>
      <c r="I530" s="471"/>
      <c r="J530" s="471"/>
      <c r="K530" s="471"/>
      <c r="L530" s="471"/>
      <c r="M530" s="471"/>
      <c r="N530" s="471"/>
      <c r="O530" s="471"/>
      <c r="P530" s="471"/>
      <c r="Q530" s="471"/>
      <c r="R530" s="471"/>
      <c r="S530" s="471"/>
      <c r="T530" s="471"/>
      <c r="U530" s="471"/>
      <c r="V530" s="471"/>
      <c r="W530" s="471"/>
      <c r="X530" s="471"/>
      <c r="Y530" s="471"/>
      <c r="Z530" s="471"/>
      <c r="AA530" s="471"/>
      <c r="AB530" s="471"/>
    </row>
    <row r="531">
      <c r="A531" s="471"/>
      <c r="B531" s="471"/>
      <c r="C531" s="471"/>
      <c r="D531" s="471"/>
      <c r="E531" s="471"/>
      <c r="F531" s="257"/>
      <c r="G531" s="257"/>
      <c r="H531" s="257"/>
      <c r="I531" s="471"/>
      <c r="J531" s="471"/>
      <c r="K531" s="471"/>
      <c r="L531" s="471"/>
      <c r="M531" s="471"/>
      <c r="N531" s="471"/>
      <c r="O531" s="471"/>
      <c r="P531" s="471"/>
      <c r="Q531" s="471"/>
      <c r="R531" s="471"/>
      <c r="S531" s="471"/>
      <c r="T531" s="471"/>
      <c r="U531" s="471"/>
      <c r="V531" s="471"/>
      <c r="W531" s="471"/>
      <c r="X531" s="471"/>
      <c r="Y531" s="471"/>
      <c r="Z531" s="471"/>
      <c r="AA531" s="471"/>
      <c r="AB531" s="471"/>
    </row>
    <row r="532">
      <c r="A532" s="471"/>
      <c r="B532" s="471"/>
      <c r="C532" s="471"/>
      <c r="D532" s="471"/>
      <c r="E532" s="471"/>
      <c r="F532" s="257"/>
      <c r="G532" s="257"/>
      <c r="H532" s="257"/>
      <c r="I532" s="471"/>
      <c r="J532" s="471"/>
      <c r="K532" s="471"/>
      <c r="L532" s="471"/>
      <c r="M532" s="471"/>
      <c r="N532" s="471"/>
      <c r="O532" s="471"/>
      <c r="P532" s="471"/>
      <c r="Q532" s="471"/>
      <c r="R532" s="471"/>
      <c r="S532" s="471"/>
      <c r="T532" s="471"/>
      <c r="U532" s="471"/>
      <c r="V532" s="471"/>
      <c r="W532" s="471"/>
      <c r="X532" s="471"/>
      <c r="Y532" s="471"/>
      <c r="Z532" s="471"/>
      <c r="AA532" s="471"/>
      <c r="AB532" s="471"/>
    </row>
    <row r="533">
      <c r="A533" s="471"/>
      <c r="B533" s="471"/>
      <c r="C533" s="471"/>
      <c r="D533" s="471"/>
      <c r="E533" s="471"/>
      <c r="F533" s="257"/>
      <c r="G533" s="257"/>
      <c r="H533" s="257"/>
      <c r="I533" s="471"/>
      <c r="J533" s="471"/>
      <c r="K533" s="471"/>
      <c r="L533" s="471"/>
      <c r="M533" s="471"/>
      <c r="N533" s="471"/>
      <c r="O533" s="471"/>
      <c r="P533" s="471"/>
      <c r="Q533" s="471"/>
      <c r="R533" s="471"/>
      <c r="S533" s="471"/>
      <c r="T533" s="471"/>
      <c r="U533" s="471"/>
      <c r="V533" s="471"/>
      <c r="W533" s="471"/>
      <c r="X533" s="471"/>
      <c r="Y533" s="471"/>
      <c r="Z533" s="471"/>
      <c r="AA533" s="471"/>
      <c r="AB533" s="471"/>
    </row>
    <row r="534">
      <c r="A534" s="471"/>
      <c r="B534" s="471"/>
      <c r="C534" s="471"/>
      <c r="D534" s="471"/>
      <c r="E534" s="471"/>
      <c r="F534" s="257"/>
      <c r="G534" s="257"/>
      <c r="H534" s="257"/>
      <c r="I534" s="471"/>
      <c r="J534" s="471"/>
      <c r="K534" s="471"/>
      <c r="L534" s="471"/>
      <c r="M534" s="471"/>
      <c r="N534" s="471"/>
      <c r="O534" s="471"/>
      <c r="P534" s="471"/>
      <c r="Q534" s="471"/>
      <c r="R534" s="471"/>
      <c r="S534" s="471"/>
      <c r="T534" s="471"/>
      <c r="U534" s="471"/>
      <c r="V534" s="471"/>
      <c r="W534" s="471"/>
      <c r="X534" s="471"/>
      <c r="Y534" s="471"/>
      <c r="Z534" s="471"/>
      <c r="AA534" s="471"/>
      <c r="AB534" s="471"/>
    </row>
    <row r="535">
      <c r="A535" s="471"/>
      <c r="B535" s="471"/>
      <c r="C535" s="471"/>
      <c r="D535" s="471"/>
      <c r="E535" s="471"/>
      <c r="F535" s="257"/>
      <c r="G535" s="257"/>
      <c r="H535" s="257"/>
      <c r="I535" s="471"/>
      <c r="J535" s="471"/>
      <c r="K535" s="471"/>
      <c r="L535" s="471"/>
      <c r="M535" s="471"/>
      <c r="N535" s="471"/>
      <c r="O535" s="471"/>
      <c r="P535" s="471"/>
      <c r="Q535" s="471"/>
      <c r="R535" s="471"/>
      <c r="S535" s="471"/>
      <c r="T535" s="471"/>
      <c r="U535" s="471"/>
      <c r="V535" s="471"/>
      <c r="W535" s="471"/>
      <c r="X535" s="471"/>
      <c r="Y535" s="471"/>
      <c r="Z535" s="471"/>
      <c r="AA535" s="471"/>
      <c r="AB535" s="471"/>
    </row>
    <row r="536">
      <c r="A536" s="471"/>
      <c r="B536" s="471"/>
      <c r="C536" s="471"/>
      <c r="D536" s="471"/>
      <c r="E536" s="471"/>
      <c r="F536" s="257"/>
      <c r="G536" s="257"/>
      <c r="H536" s="257"/>
      <c r="I536" s="471"/>
      <c r="J536" s="471"/>
      <c r="K536" s="471"/>
      <c r="L536" s="471"/>
      <c r="M536" s="471"/>
      <c r="N536" s="471"/>
      <c r="O536" s="471"/>
      <c r="P536" s="471"/>
      <c r="Q536" s="471"/>
      <c r="R536" s="471"/>
      <c r="S536" s="471"/>
      <c r="T536" s="471"/>
      <c r="U536" s="471"/>
      <c r="V536" s="471"/>
      <c r="W536" s="471"/>
      <c r="X536" s="471"/>
      <c r="Y536" s="471"/>
      <c r="Z536" s="471"/>
      <c r="AA536" s="471"/>
      <c r="AB536" s="471"/>
    </row>
    <row r="537">
      <c r="A537" s="471"/>
      <c r="B537" s="471"/>
      <c r="C537" s="471"/>
      <c r="D537" s="471"/>
      <c r="E537" s="471"/>
      <c r="F537" s="257"/>
      <c r="G537" s="257"/>
      <c r="H537" s="257"/>
      <c r="I537" s="471"/>
      <c r="J537" s="471"/>
      <c r="K537" s="471"/>
      <c r="L537" s="471"/>
      <c r="M537" s="471"/>
      <c r="N537" s="471"/>
      <c r="O537" s="471"/>
      <c r="P537" s="471"/>
      <c r="Q537" s="471"/>
      <c r="R537" s="471"/>
      <c r="S537" s="471"/>
      <c r="T537" s="471"/>
      <c r="U537" s="471"/>
      <c r="V537" s="471"/>
      <c r="W537" s="471"/>
      <c r="X537" s="471"/>
      <c r="Y537" s="471"/>
      <c r="Z537" s="471"/>
      <c r="AA537" s="471"/>
      <c r="AB537" s="471"/>
    </row>
    <row r="538">
      <c r="A538" s="471"/>
      <c r="B538" s="471"/>
      <c r="C538" s="471"/>
      <c r="D538" s="471"/>
      <c r="E538" s="471"/>
      <c r="F538" s="257"/>
      <c r="G538" s="257"/>
      <c r="H538" s="257"/>
      <c r="I538" s="471"/>
      <c r="J538" s="471"/>
      <c r="K538" s="471"/>
      <c r="L538" s="471"/>
      <c r="M538" s="471"/>
      <c r="N538" s="471"/>
      <c r="O538" s="471"/>
      <c r="P538" s="471"/>
      <c r="Q538" s="471"/>
      <c r="R538" s="471"/>
      <c r="S538" s="471"/>
      <c r="T538" s="471"/>
      <c r="U538" s="471"/>
      <c r="V538" s="471"/>
      <c r="W538" s="471"/>
      <c r="X538" s="471"/>
      <c r="Y538" s="471"/>
      <c r="Z538" s="471"/>
      <c r="AA538" s="471"/>
      <c r="AB538" s="471"/>
    </row>
    <row r="539">
      <c r="A539" s="471"/>
      <c r="B539" s="471"/>
      <c r="C539" s="471"/>
      <c r="D539" s="471"/>
      <c r="E539" s="471"/>
      <c r="F539" s="257"/>
      <c r="G539" s="257"/>
      <c r="H539" s="257"/>
      <c r="I539" s="471"/>
      <c r="J539" s="471"/>
      <c r="K539" s="471"/>
      <c r="L539" s="471"/>
      <c r="M539" s="471"/>
      <c r="N539" s="471"/>
      <c r="O539" s="471"/>
      <c r="P539" s="471"/>
      <c r="Q539" s="471"/>
      <c r="R539" s="471"/>
      <c r="S539" s="471"/>
      <c r="T539" s="471"/>
      <c r="U539" s="471"/>
      <c r="V539" s="471"/>
      <c r="W539" s="471"/>
      <c r="X539" s="471"/>
      <c r="Y539" s="471"/>
      <c r="Z539" s="471"/>
      <c r="AA539" s="471"/>
      <c r="AB539" s="471"/>
    </row>
    <row r="540">
      <c r="A540" s="471"/>
      <c r="B540" s="471"/>
      <c r="C540" s="471"/>
      <c r="D540" s="471"/>
      <c r="E540" s="471"/>
      <c r="F540" s="257"/>
      <c r="G540" s="257"/>
      <c r="H540" s="257"/>
      <c r="I540" s="471"/>
      <c r="J540" s="471"/>
      <c r="K540" s="471"/>
      <c r="L540" s="471"/>
      <c r="M540" s="471"/>
      <c r="N540" s="471"/>
      <c r="O540" s="471"/>
      <c r="P540" s="471"/>
      <c r="Q540" s="471"/>
      <c r="R540" s="471"/>
      <c r="S540" s="471"/>
      <c r="T540" s="471"/>
      <c r="U540" s="471"/>
      <c r="V540" s="471"/>
      <c r="W540" s="471"/>
      <c r="X540" s="471"/>
      <c r="Y540" s="471"/>
      <c r="Z540" s="471"/>
      <c r="AA540" s="471"/>
      <c r="AB540" s="471"/>
    </row>
    <row r="541">
      <c r="A541" s="471"/>
      <c r="B541" s="471"/>
      <c r="C541" s="471"/>
      <c r="D541" s="471"/>
      <c r="E541" s="471"/>
      <c r="F541" s="257"/>
      <c r="G541" s="257"/>
      <c r="H541" s="257"/>
      <c r="I541" s="471"/>
      <c r="J541" s="471"/>
      <c r="K541" s="471"/>
      <c r="L541" s="471"/>
      <c r="M541" s="471"/>
      <c r="N541" s="471"/>
      <c r="O541" s="471"/>
      <c r="P541" s="471"/>
      <c r="Q541" s="471"/>
      <c r="R541" s="471"/>
      <c r="S541" s="471"/>
      <c r="T541" s="471"/>
      <c r="U541" s="471"/>
      <c r="V541" s="471"/>
      <c r="W541" s="471"/>
      <c r="X541" s="471"/>
      <c r="Y541" s="471"/>
      <c r="Z541" s="471"/>
      <c r="AA541" s="471"/>
      <c r="AB541" s="471"/>
    </row>
    <row r="542">
      <c r="A542" s="471"/>
      <c r="B542" s="471"/>
      <c r="C542" s="471"/>
      <c r="D542" s="471"/>
      <c r="E542" s="471"/>
      <c r="F542" s="257"/>
      <c r="G542" s="257"/>
      <c r="H542" s="257"/>
      <c r="I542" s="471"/>
      <c r="J542" s="471"/>
      <c r="K542" s="471"/>
      <c r="L542" s="471"/>
      <c r="M542" s="471"/>
      <c r="N542" s="471"/>
      <c r="O542" s="471"/>
      <c r="P542" s="471"/>
      <c r="Q542" s="471"/>
      <c r="R542" s="471"/>
      <c r="S542" s="471"/>
      <c r="T542" s="471"/>
      <c r="U542" s="471"/>
      <c r="V542" s="471"/>
      <c r="W542" s="471"/>
      <c r="X542" s="471"/>
      <c r="Y542" s="471"/>
      <c r="Z542" s="471"/>
      <c r="AA542" s="471"/>
      <c r="AB542" s="471"/>
    </row>
    <row r="543">
      <c r="A543" s="471"/>
      <c r="B543" s="471"/>
      <c r="C543" s="471"/>
      <c r="D543" s="471"/>
      <c r="E543" s="471"/>
      <c r="F543" s="257"/>
      <c r="G543" s="257"/>
      <c r="H543" s="257"/>
      <c r="I543" s="471"/>
      <c r="J543" s="471"/>
      <c r="K543" s="471"/>
      <c r="L543" s="471"/>
      <c r="M543" s="471"/>
      <c r="N543" s="471"/>
      <c r="O543" s="471"/>
      <c r="P543" s="471"/>
      <c r="Q543" s="471"/>
      <c r="R543" s="471"/>
      <c r="S543" s="471"/>
      <c r="T543" s="471"/>
      <c r="U543" s="471"/>
      <c r="V543" s="471"/>
      <c r="W543" s="471"/>
      <c r="X543" s="471"/>
      <c r="Y543" s="471"/>
      <c r="Z543" s="471"/>
      <c r="AA543" s="471"/>
      <c r="AB543" s="471"/>
    </row>
    <row r="544">
      <c r="A544" s="471"/>
      <c r="B544" s="471"/>
      <c r="C544" s="471"/>
      <c r="D544" s="471"/>
      <c r="E544" s="471"/>
      <c r="F544" s="257"/>
      <c r="G544" s="257"/>
      <c r="H544" s="257"/>
      <c r="I544" s="471"/>
      <c r="J544" s="471"/>
      <c r="K544" s="471"/>
      <c r="L544" s="471"/>
      <c r="M544" s="471"/>
      <c r="N544" s="471"/>
      <c r="O544" s="471"/>
      <c r="P544" s="471"/>
      <c r="Q544" s="471"/>
      <c r="R544" s="471"/>
      <c r="S544" s="471"/>
      <c r="T544" s="471"/>
      <c r="U544" s="471"/>
      <c r="V544" s="471"/>
      <c r="W544" s="471"/>
      <c r="X544" s="471"/>
      <c r="Y544" s="471"/>
      <c r="Z544" s="471"/>
      <c r="AA544" s="471"/>
      <c r="AB544" s="471"/>
    </row>
    <row r="545">
      <c r="A545" s="471"/>
      <c r="B545" s="471"/>
      <c r="C545" s="471"/>
      <c r="D545" s="471"/>
      <c r="E545" s="471"/>
      <c r="F545" s="257"/>
      <c r="G545" s="257"/>
      <c r="H545" s="257"/>
      <c r="I545" s="471"/>
      <c r="J545" s="471"/>
      <c r="K545" s="471"/>
      <c r="L545" s="471"/>
      <c r="M545" s="471"/>
      <c r="N545" s="471"/>
      <c r="O545" s="471"/>
      <c r="P545" s="471"/>
      <c r="Q545" s="471"/>
      <c r="R545" s="471"/>
      <c r="S545" s="471"/>
      <c r="T545" s="471"/>
      <c r="U545" s="471"/>
      <c r="V545" s="471"/>
      <c r="W545" s="471"/>
      <c r="X545" s="471"/>
      <c r="Y545" s="471"/>
      <c r="Z545" s="471"/>
      <c r="AA545" s="471"/>
      <c r="AB545" s="471"/>
    </row>
    <row r="546">
      <c r="A546" s="471"/>
      <c r="B546" s="471"/>
      <c r="C546" s="471"/>
      <c r="D546" s="471"/>
      <c r="E546" s="471"/>
      <c r="F546" s="257"/>
      <c r="G546" s="257"/>
      <c r="H546" s="257"/>
      <c r="I546" s="471"/>
      <c r="J546" s="471"/>
      <c r="K546" s="471"/>
      <c r="L546" s="471"/>
      <c r="M546" s="471"/>
      <c r="N546" s="471"/>
      <c r="O546" s="471"/>
      <c r="P546" s="471"/>
      <c r="Q546" s="471"/>
      <c r="R546" s="471"/>
      <c r="S546" s="471"/>
      <c r="T546" s="471"/>
      <c r="U546" s="471"/>
      <c r="V546" s="471"/>
      <c r="W546" s="471"/>
      <c r="X546" s="471"/>
      <c r="Y546" s="471"/>
      <c r="Z546" s="471"/>
      <c r="AA546" s="471"/>
      <c r="AB546" s="471"/>
    </row>
    <row r="547">
      <c r="A547" s="471"/>
      <c r="B547" s="471"/>
      <c r="C547" s="471"/>
      <c r="D547" s="471"/>
      <c r="E547" s="471"/>
      <c r="F547" s="257"/>
      <c r="G547" s="257"/>
      <c r="H547" s="257"/>
      <c r="I547" s="471"/>
      <c r="J547" s="471"/>
      <c r="K547" s="471"/>
      <c r="L547" s="471"/>
      <c r="M547" s="471"/>
      <c r="N547" s="471"/>
      <c r="O547" s="471"/>
      <c r="P547" s="471"/>
      <c r="Q547" s="471"/>
      <c r="R547" s="471"/>
      <c r="S547" s="471"/>
      <c r="T547" s="471"/>
      <c r="U547" s="471"/>
      <c r="V547" s="471"/>
      <c r="W547" s="471"/>
      <c r="X547" s="471"/>
      <c r="Y547" s="471"/>
      <c r="Z547" s="471"/>
      <c r="AA547" s="471"/>
      <c r="AB547" s="471"/>
    </row>
    <row r="548">
      <c r="A548" s="471"/>
      <c r="B548" s="471"/>
      <c r="C548" s="471"/>
      <c r="D548" s="471"/>
      <c r="E548" s="471"/>
      <c r="F548" s="257"/>
      <c r="G548" s="257"/>
      <c r="H548" s="257"/>
      <c r="I548" s="471"/>
      <c r="J548" s="471"/>
      <c r="K548" s="471"/>
      <c r="L548" s="471"/>
      <c r="M548" s="471"/>
      <c r="N548" s="471"/>
      <c r="O548" s="471"/>
      <c r="P548" s="471"/>
      <c r="Q548" s="471"/>
      <c r="R548" s="471"/>
      <c r="S548" s="471"/>
      <c r="T548" s="471"/>
      <c r="U548" s="471"/>
      <c r="V548" s="471"/>
      <c r="W548" s="471"/>
      <c r="X548" s="471"/>
      <c r="Y548" s="471"/>
      <c r="Z548" s="471"/>
      <c r="AA548" s="471"/>
      <c r="AB548" s="471"/>
    </row>
    <row r="549">
      <c r="A549" s="471"/>
      <c r="B549" s="471"/>
      <c r="C549" s="471"/>
      <c r="D549" s="471"/>
      <c r="E549" s="471"/>
      <c r="F549" s="257"/>
      <c r="G549" s="257"/>
      <c r="H549" s="257"/>
      <c r="I549" s="471"/>
      <c r="J549" s="471"/>
      <c r="K549" s="471"/>
      <c r="L549" s="471"/>
      <c r="M549" s="471"/>
      <c r="N549" s="471"/>
      <c r="O549" s="471"/>
      <c r="P549" s="471"/>
      <c r="Q549" s="471"/>
      <c r="R549" s="471"/>
      <c r="S549" s="471"/>
      <c r="T549" s="471"/>
      <c r="U549" s="471"/>
      <c r="V549" s="471"/>
      <c r="W549" s="471"/>
      <c r="X549" s="471"/>
      <c r="Y549" s="471"/>
      <c r="Z549" s="471"/>
      <c r="AA549" s="471"/>
      <c r="AB549" s="471"/>
    </row>
    <row r="550">
      <c r="A550" s="471"/>
      <c r="B550" s="471"/>
      <c r="C550" s="471"/>
      <c r="D550" s="471"/>
      <c r="E550" s="471"/>
      <c r="F550" s="257"/>
      <c r="G550" s="257"/>
      <c r="H550" s="257"/>
      <c r="I550" s="471"/>
      <c r="J550" s="471"/>
      <c r="K550" s="471"/>
      <c r="L550" s="471"/>
      <c r="M550" s="471"/>
      <c r="N550" s="471"/>
      <c r="O550" s="471"/>
      <c r="P550" s="471"/>
      <c r="Q550" s="471"/>
      <c r="R550" s="471"/>
      <c r="S550" s="471"/>
      <c r="T550" s="471"/>
      <c r="U550" s="471"/>
      <c r="V550" s="471"/>
      <c r="W550" s="471"/>
      <c r="X550" s="471"/>
      <c r="Y550" s="471"/>
      <c r="Z550" s="471"/>
      <c r="AA550" s="471"/>
      <c r="AB550" s="471"/>
    </row>
    <row r="551">
      <c r="A551" s="471"/>
      <c r="B551" s="471"/>
      <c r="C551" s="471"/>
      <c r="D551" s="471"/>
      <c r="E551" s="471"/>
      <c r="F551" s="257"/>
      <c r="G551" s="257"/>
      <c r="H551" s="257"/>
      <c r="I551" s="471"/>
      <c r="J551" s="471"/>
      <c r="K551" s="471"/>
      <c r="L551" s="471"/>
      <c r="M551" s="471"/>
      <c r="N551" s="471"/>
      <c r="O551" s="471"/>
      <c r="P551" s="471"/>
      <c r="Q551" s="471"/>
      <c r="R551" s="471"/>
      <c r="S551" s="471"/>
      <c r="T551" s="471"/>
      <c r="U551" s="471"/>
      <c r="V551" s="471"/>
      <c r="W551" s="471"/>
      <c r="X551" s="471"/>
      <c r="Y551" s="471"/>
      <c r="Z551" s="471"/>
      <c r="AA551" s="471"/>
      <c r="AB551" s="471"/>
    </row>
    <row r="552">
      <c r="A552" s="471"/>
      <c r="B552" s="471"/>
      <c r="C552" s="471"/>
      <c r="D552" s="471"/>
      <c r="E552" s="471"/>
      <c r="F552" s="257"/>
      <c r="G552" s="257"/>
      <c r="H552" s="257"/>
      <c r="I552" s="471"/>
      <c r="J552" s="471"/>
      <c r="K552" s="471"/>
      <c r="L552" s="471"/>
      <c r="M552" s="471"/>
      <c r="N552" s="471"/>
      <c r="O552" s="471"/>
      <c r="P552" s="471"/>
      <c r="Q552" s="471"/>
      <c r="R552" s="471"/>
      <c r="S552" s="471"/>
      <c r="T552" s="471"/>
      <c r="U552" s="471"/>
      <c r="V552" s="471"/>
      <c r="W552" s="471"/>
      <c r="X552" s="471"/>
      <c r="Y552" s="471"/>
      <c r="Z552" s="471"/>
      <c r="AA552" s="471"/>
      <c r="AB552" s="471"/>
    </row>
    <row r="553">
      <c r="A553" s="471"/>
      <c r="B553" s="471"/>
      <c r="C553" s="471"/>
      <c r="D553" s="471"/>
      <c r="E553" s="471"/>
      <c r="F553" s="257"/>
      <c r="G553" s="257"/>
      <c r="H553" s="257"/>
      <c r="I553" s="471"/>
      <c r="J553" s="471"/>
      <c r="K553" s="471"/>
      <c r="L553" s="471"/>
      <c r="M553" s="471"/>
      <c r="N553" s="471"/>
      <c r="O553" s="471"/>
      <c r="P553" s="471"/>
      <c r="Q553" s="471"/>
      <c r="R553" s="471"/>
      <c r="S553" s="471"/>
      <c r="T553" s="471"/>
      <c r="U553" s="471"/>
      <c r="V553" s="471"/>
      <c r="W553" s="471"/>
      <c r="X553" s="471"/>
      <c r="Y553" s="471"/>
      <c r="Z553" s="471"/>
      <c r="AA553" s="471"/>
      <c r="AB553" s="471"/>
    </row>
    <row r="554">
      <c r="A554" s="471"/>
      <c r="B554" s="471"/>
      <c r="C554" s="471"/>
      <c r="D554" s="471"/>
      <c r="E554" s="471"/>
      <c r="F554" s="257"/>
      <c r="G554" s="257"/>
      <c r="H554" s="257"/>
      <c r="I554" s="471"/>
      <c r="J554" s="471"/>
      <c r="K554" s="471"/>
      <c r="L554" s="471"/>
      <c r="M554" s="471"/>
      <c r="N554" s="471"/>
      <c r="O554" s="471"/>
      <c r="P554" s="471"/>
      <c r="Q554" s="471"/>
      <c r="R554" s="471"/>
      <c r="S554" s="471"/>
      <c r="T554" s="471"/>
      <c r="U554" s="471"/>
      <c r="V554" s="471"/>
      <c r="W554" s="471"/>
      <c r="X554" s="471"/>
      <c r="Y554" s="471"/>
      <c r="Z554" s="471"/>
      <c r="AA554" s="471"/>
      <c r="AB554" s="471"/>
    </row>
    <row r="555">
      <c r="A555" s="471"/>
      <c r="B555" s="471"/>
      <c r="C555" s="471"/>
      <c r="D555" s="471"/>
      <c r="E555" s="471"/>
      <c r="F555" s="257"/>
      <c r="G555" s="257"/>
      <c r="H555" s="257"/>
      <c r="I555" s="471"/>
      <c r="J555" s="471"/>
      <c r="K555" s="471"/>
      <c r="L555" s="471"/>
      <c r="M555" s="471"/>
      <c r="N555" s="471"/>
      <c r="O555" s="471"/>
      <c r="P555" s="471"/>
      <c r="Q555" s="471"/>
      <c r="R555" s="471"/>
      <c r="S555" s="471"/>
      <c r="T555" s="471"/>
      <c r="U555" s="471"/>
      <c r="V555" s="471"/>
      <c r="W555" s="471"/>
      <c r="X555" s="471"/>
      <c r="Y555" s="471"/>
      <c r="Z555" s="471"/>
      <c r="AA555" s="471"/>
      <c r="AB555" s="471"/>
    </row>
    <row r="556">
      <c r="A556" s="471"/>
      <c r="B556" s="471"/>
      <c r="C556" s="471"/>
      <c r="D556" s="471"/>
      <c r="E556" s="471"/>
      <c r="F556" s="257"/>
      <c r="G556" s="257"/>
      <c r="H556" s="257"/>
      <c r="I556" s="471"/>
      <c r="J556" s="471"/>
      <c r="K556" s="471"/>
      <c r="L556" s="471"/>
      <c r="M556" s="471"/>
      <c r="N556" s="471"/>
      <c r="O556" s="471"/>
      <c r="P556" s="471"/>
      <c r="Q556" s="471"/>
      <c r="R556" s="471"/>
      <c r="S556" s="471"/>
      <c r="T556" s="471"/>
      <c r="U556" s="471"/>
      <c r="V556" s="471"/>
      <c r="W556" s="471"/>
      <c r="X556" s="471"/>
      <c r="Y556" s="471"/>
      <c r="Z556" s="471"/>
      <c r="AA556" s="471"/>
      <c r="AB556" s="471"/>
    </row>
    <row r="557">
      <c r="A557" s="471"/>
      <c r="B557" s="471"/>
      <c r="C557" s="471"/>
      <c r="D557" s="471"/>
      <c r="E557" s="471"/>
      <c r="F557" s="257"/>
      <c r="G557" s="257"/>
      <c r="H557" s="257"/>
      <c r="I557" s="471"/>
      <c r="J557" s="471"/>
      <c r="K557" s="471"/>
      <c r="L557" s="471"/>
      <c r="M557" s="471"/>
      <c r="N557" s="471"/>
      <c r="O557" s="471"/>
      <c r="P557" s="471"/>
      <c r="Q557" s="471"/>
      <c r="R557" s="471"/>
      <c r="S557" s="471"/>
      <c r="T557" s="471"/>
      <c r="U557" s="471"/>
      <c r="V557" s="471"/>
      <c r="W557" s="471"/>
      <c r="X557" s="471"/>
      <c r="Y557" s="471"/>
      <c r="Z557" s="471"/>
      <c r="AA557" s="471"/>
      <c r="AB557" s="471"/>
    </row>
    <row r="558">
      <c r="A558" s="471"/>
      <c r="B558" s="471"/>
      <c r="C558" s="471"/>
      <c r="D558" s="471"/>
      <c r="E558" s="471"/>
      <c r="F558" s="257"/>
      <c r="G558" s="257"/>
      <c r="H558" s="257"/>
      <c r="I558" s="471"/>
      <c r="J558" s="471"/>
      <c r="K558" s="471"/>
      <c r="L558" s="471"/>
      <c r="M558" s="471"/>
      <c r="N558" s="471"/>
      <c r="O558" s="471"/>
      <c r="P558" s="471"/>
      <c r="Q558" s="471"/>
      <c r="R558" s="471"/>
      <c r="S558" s="471"/>
      <c r="T558" s="471"/>
      <c r="U558" s="471"/>
      <c r="V558" s="471"/>
      <c r="W558" s="471"/>
      <c r="X558" s="471"/>
      <c r="Y558" s="471"/>
      <c r="Z558" s="471"/>
      <c r="AA558" s="471"/>
      <c r="AB558" s="471"/>
    </row>
    <row r="559">
      <c r="A559" s="471"/>
      <c r="B559" s="471"/>
      <c r="C559" s="471"/>
      <c r="D559" s="471"/>
      <c r="E559" s="471"/>
      <c r="F559" s="257"/>
      <c r="G559" s="257"/>
      <c r="H559" s="257"/>
      <c r="I559" s="471"/>
      <c r="J559" s="471"/>
      <c r="K559" s="471"/>
      <c r="L559" s="471"/>
      <c r="M559" s="471"/>
      <c r="N559" s="471"/>
      <c r="O559" s="471"/>
      <c r="P559" s="471"/>
      <c r="Q559" s="471"/>
      <c r="R559" s="471"/>
      <c r="S559" s="471"/>
      <c r="T559" s="471"/>
      <c r="U559" s="471"/>
      <c r="V559" s="471"/>
      <c r="W559" s="471"/>
      <c r="X559" s="471"/>
      <c r="Y559" s="471"/>
      <c r="Z559" s="471"/>
      <c r="AA559" s="471"/>
      <c r="AB559" s="471"/>
    </row>
    <row r="560">
      <c r="A560" s="471"/>
      <c r="B560" s="471"/>
      <c r="C560" s="471"/>
      <c r="D560" s="471"/>
      <c r="E560" s="471"/>
      <c r="F560" s="257"/>
      <c r="G560" s="257"/>
      <c r="H560" s="257"/>
      <c r="I560" s="471"/>
      <c r="J560" s="471"/>
      <c r="K560" s="471"/>
      <c r="L560" s="471"/>
      <c r="M560" s="471"/>
      <c r="N560" s="471"/>
      <c r="O560" s="471"/>
      <c r="P560" s="471"/>
      <c r="Q560" s="471"/>
      <c r="R560" s="471"/>
      <c r="S560" s="471"/>
      <c r="T560" s="471"/>
      <c r="U560" s="471"/>
      <c r="V560" s="471"/>
      <c r="W560" s="471"/>
      <c r="X560" s="471"/>
      <c r="Y560" s="471"/>
      <c r="Z560" s="471"/>
      <c r="AA560" s="471"/>
      <c r="AB560" s="471"/>
    </row>
    <row r="561">
      <c r="A561" s="471"/>
      <c r="B561" s="471"/>
      <c r="C561" s="471"/>
      <c r="D561" s="471"/>
      <c r="E561" s="471"/>
      <c r="F561" s="257"/>
      <c r="G561" s="257"/>
      <c r="H561" s="257"/>
      <c r="I561" s="471"/>
      <c r="J561" s="471"/>
      <c r="K561" s="471"/>
      <c r="L561" s="471"/>
      <c r="M561" s="471"/>
      <c r="N561" s="471"/>
      <c r="O561" s="471"/>
      <c r="P561" s="471"/>
      <c r="Q561" s="471"/>
      <c r="R561" s="471"/>
      <c r="S561" s="471"/>
      <c r="T561" s="471"/>
      <c r="U561" s="471"/>
      <c r="V561" s="471"/>
      <c r="W561" s="471"/>
      <c r="X561" s="471"/>
      <c r="Y561" s="471"/>
      <c r="Z561" s="471"/>
      <c r="AA561" s="471"/>
      <c r="AB561" s="471"/>
    </row>
    <row r="562">
      <c r="A562" s="471"/>
      <c r="B562" s="471"/>
      <c r="C562" s="471"/>
      <c r="D562" s="471"/>
      <c r="E562" s="471"/>
      <c r="F562" s="257"/>
      <c r="G562" s="257"/>
      <c r="H562" s="257"/>
      <c r="I562" s="471"/>
      <c r="J562" s="471"/>
      <c r="K562" s="471"/>
      <c r="L562" s="471"/>
      <c r="M562" s="471"/>
      <c r="N562" s="471"/>
      <c r="O562" s="471"/>
      <c r="P562" s="471"/>
      <c r="Q562" s="471"/>
      <c r="R562" s="471"/>
      <c r="S562" s="471"/>
      <c r="T562" s="471"/>
      <c r="U562" s="471"/>
      <c r="V562" s="471"/>
      <c r="W562" s="471"/>
      <c r="X562" s="471"/>
      <c r="Y562" s="471"/>
      <c r="Z562" s="471"/>
      <c r="AA562" s="471"/>
      <c r="AB562" s="471"/>
    </row>
    <row r="563">
      <c r="A563" s="471"/>
      <c r="B563" s="471"/>
      <c r="C563" s="471"/>
      <c r="D563" s="471"/>
      <c r="E563" s="471"/>
      <c r="F563" s="257"/>
      <c r="G563" s="257"/>
      <c r="H563" s="257"/>
      <c r="I563" s="471"/>
      <c r="J563" s="471"/>
      <c r="K563" s="471"/>
      <c r="L563" s="471"/>
      <c r="M563" s="471"/>
      <c r="N563" s="471"/>
      <c r="O563" s="471"/>
      <c r="P563" s="471"/>
      <c r="Q563" s="471"/>
      <c r="R563" s="471"/>
      <c r="S563" s="471"/>
      <c r="T563" s="471"/>
      <c r="U563" s="471"/>
      <c r="V563" s="471"/>
      <c r="W563" s="471"/>
      <c r="X563" s="471"/>
      <c r="Y563" s="471"/>
      <c r="Z563" s="471"/>
      <c r="AA563" s="471"/>
      <c r="AB563" s="471"/>
    </row>
    <row r="564">
      <c r="A564" s="471"/>
      <c r="B564" s="471"/>
      <c r="C564" s="471"/>
      <c r="D564" s="471"/>
      <c r="E564" s="471"/>
      <c r="F564" s="257"/>
      <c r="G564" s="257"/>
      <c r="H564" s="257"/>
      <c r="I564" s="471"/>
      <c r="J564" s="471"/>
      <c r="K564" s="471"/>
      <c r="L564" s="471"/>
      <c r="M564" s="471"/>
      <c r="N564" s="471"/>
      <c r="O564" s="471"/>
      <c r="P564" s="471"/>
      <c r="Q564" s="471"/>
      <c r="R564" s="471"/>
      <c r="S564" s="471"/>
      <c r="T564" s="471"/>
      <c r="U564" s="471"/>
      <c r="V564" s="471"/>
      <c r="W564" s="471"/>
      <c r="X564" s="471"/>
      <c r="Y564" s="471"/>
      <c r="Z564" s="471"/>
      <c r="AA564" s="471"/>
      <c r="AB564" s="471"/>
    </row>
    <row r="565">
      <c r="A565" s="471"/>
      <c r="B565" s="471"/>
      <c r="C565" s="471"/>
      <c r="D565" s="471"/>
      <c r="E565" s="471"/>
      <c r="F565" s="257"/>
      <c r="G565" s="257"/>
      <c r="H565" s="257"/>
      <c r="I565" s="471"/>
      <c r="J565" s="471"/>
      <c r="K565" s="471"/>
      <c r="L565" s="471"/>
      <c r="M565" s="471"/>
      <c r="N565" s="471"/>
      <c r="O565" s="471"/>
      <c r="P565" s="471"/>
      <c r="Q565" s="471"/>
      <c r="R565" s="471"/>
      <c r="S565" s="471"/>
      <c r="T565" s="471"/>
      <c r="U565" s="471"/>
      <c r="V565" s="471"/>
      <c r="W565" s="471"/>
      <c r="X565" s="471"/>
      <c r="Y565" s="471"/>
      <c r="Z565" s="471"/>
      <c r="AA565" s="471"/>
      <c r="AB565" s="471"/>
    </row>
    <row r="566">
      <c r="A566" s="471"/>
      <c r="B566" s="471"/>
      <c r="C566" s="471"/>
      <c r="D566" s="471"/>
      <c r="E566" s="471"/>
      <c r="F566" s="257"/>
      <c r="G566" s="257"/>
      <c r="H566" s="257"/>
      <c r="I566" s="471"/>
      <c r="J566" s="471"/>
      <c r="K566" s="471"/>
      <c r="L566" s="471"/>
      <c r="M566" s="471"/>
      <c r="N566" s="471"/>
      <c r="O566" s="471"/>
      <c r="P566" s="471"/>
      <c r="Q566" s="471"/>
      <c r="R566" s="471"/>
      <c r="S566" s="471"/>
      <c r="T566" s="471"/>
      <c r="U566" s="471"/>
      <c r="V566" s="471"/>
      <c r="W566" s="471"/>
      <c r="X566" s="471"/>
      <c r="Y566" s="471"/>
      <c r="Z566" s="471"/>
      <c r="AA566" s="471"/>
      <c r="AB566" s="471"/>
    </row>
    <row r="567">
      <c r="A567" s="471"/>
      <c r="B567" s="471"/>
      <c r="C567" s="471"/>
      <c r="D567" s="471"/>
      <c r="E567" s="471"/>
      <c r="F567" s="257"/>
      <c r="G567" s="257"/>
      <c r="H567" s="257"/>
      <c r="I567" s="471"/>
      <c r="J567" s="471"/>
      <c r="K567" s="471"/>
      <c r="L567" s="471"/>
      <c r="M567" s="471"/>
      <c r="N567" s="471"/>
      <c r="O567" s="471"/>
      <c r="P567" s="471"/>
      <c r="Q567" s="471"/>
      <c r="R567" s="471"/>
      <c r="S567" s="471"/>
      <c r="T567" s="471"/>
      <c r="U567" s="471"/>
      <c r="V567" s="471"/>
      <c r="W567" s="471"/>
      <c r="X567" s="471"/>
      <c r="Y567" s="471"/>
      <c r="Z567" s="471"/>
      <c r="AA567" s="471"/>
      <c r="AB567" s="471"/>
    </row>
    <row r="568">
      <c r="A568" s="471"/>
      <c r="B568" s="471"/>
      <c r="C568" s="471"/>
      <c r="D568" s="471"/>
      <c r="E568" s="471"/>
      <c r="F568" s="257"/>
      <c r="G568" s="257"/>
      <c r="H568" s="257"/>
      <c r="I568" s="471"/>
      <c r="J568" s="471"/>
      <c r="K568" s="471"/>
      <c r="L568" s="471"/>
      <c r="M568" s="471"/>
      <c r="N568" s="471"/>
      <c r="O568" s="471"/>
      <c r="P568" s="471"/>
      <c r="Q568" s="471"/>
      <c r="R568" s="471"/>
      <c r="S568" s="471"/>
      <c r="T568" s="471"/>
      <c r="U568" s="471"/>
      <c r="V568" s="471"/>
      <c r="W568" s="471"/>
      <c r="X568" s="471"/>
      <c r="Y568" s="471"/>
      <c r="Z568" s="471"/>
      <c r="AA568" s="471"/>
      <c r="AB568" s="471"/>
    </row>
    <row r="569">
      <c r="A569" s="471"/>
      <c r="B569" s="471"/>
      <c r="C569" s="471"/>
      <c r="D569" s="471"/>
      <c r="E569" s="471"/>
      <c r="F569" s="257"/>
      <c r="G569" s="257"/>
      <c r="H569" s="257"/>
      <c r="I569" s="471"/>
      <c r="J569" s="471"/>
      <c r="K569" s="471"/>
      <c r="L569" s="471"/>
      <c r="M569" s="471"/>
      <c r="N569" s="471"/>
      <c r="O569" s="471"/>
      <c r="P569" s="471"/>
      <c r="Q569" s="471"/>
      <c r="R569" s="471"/>
      <c r="S569" s="471"/>
      <c r="T569" s="471"/>
      <c r="U569" s="471"/>
      <c r="V569" s="471"/>
      <c r="W569" s="471"/>
      <c r="X569" s="471"/>
      <c r="Y569" s="471"/>
      <c r="Z569" s="471"/>
      <c r="AA569" s="471"/>
      <c r="AB569" s="471"/>
    </row>
    <row r="570">
      <c r="A570" s="471"/>
      <c r="B570" s="471"/>
      <c r="C570" s="471"/>
      <c r="D570" s="471"/>
      <c r="E570" s="471"/>
      <c r="F570" s="257"/>
      <c r="G570" s="257"/>
      <c r="H570" s="257"/>
      <c r="I570" s="471"/>
      <c r="J570" s="471"/>
      <c r="K570" s="471"/>
      <c r="L570" s="471"/>
      <c r="M570" s="471"/>
      <c r="N570" s="471"/>
      <c r="O570" s="471"/>
      <c r="P570" s="471"/>
      <c r="Q570" s="471"/>
      <c r="R570" s="471"/>
      <c r="S570" s="471"/>
      <c r="T570" s="471"/>
      <c r="U570" s="471"/>
      <c r="V570" s="471"/>
      <c r="W570" s="471"/>
      <c r="X570" s="471"/>
      <c r="Y570" s="471"/>
      <c r="Z570" s="471"/>
      <c r="AA570" s="471"/>
      <c r="AB570" s="471"/>
    </row>
    <row r="571">
      <c r="A571" s="471"/>
      <c r="B571" s="471"/>
      <c r="C571" s="471"/>
      <c r="D571" s="471"/>
      <c r="E571" s="471"/>
      <c r="F571" s="257"/>
      <c r="G571" s="257"/>
      <c r="H571" s="257"/>
      <c r="I571" s="471"/>
      <c r="J571" s="471"/>
      <c r="K571" s="471"/>
      <c r="L571" s="471"/>
      <c r="M571" s="471"/>
      <c r="N571" s="471"/>
      <c r="O571" s="471"/>
      <c r="P571" s="471"/>
      <c r="Q571" s="471"/>
      <c r="R571" s="471"/>
      <c r="S571" s="471"/>
      <c r="T571" s="471"/>
      <c r="U571" s="471"/>
      <c r="V571" s="471"/>
      <c r="W571" s="471"/>
      <c r="X571" s="471"/>
      <c r="Y571" s="471"/>
      <c r="Z571" s="471"/>
      <c r="AA571" s="471"/>
      <c r="AB571" s="471"/>
    </row>
    <row r="572">
      <c r="A572" s="471"/>
      <c r="B572" s="471"/>
      <c r="C572" s="471"/>
      <c r="D572" s="471"/>
      <c r="E572" s="471"/>
      <c r="F572" s="257"/>
      <c r="G572" s="257"/>
      <c r="H572" s="257"/>
      <c r="I572" s="471"/>
      <c r="J572" s="471"/>
      <c r="K572" s="471"/>
      <c r="L572" s="471"/>
      <c r="M572" s="471"/>
      <c r="N572" s="471"/>
      <c r="O572" s="471"/>
      <c r="P572" s="471"/>
      <c r="Q572" s="471"/>
      <c r="R572" s="471"/>
      <c r="S572" s="471"/>
      <c r="T572" s="471"/>
      <c r="U572" s="471"/>
      <c r="V572" s="471"/>
      <c r="W572" s="471"/>
      <c r="X572" s="471"/>
      <c r="Y572" s="471"/>
      <c r="Z572" s="471"/>
      <c r="AA572" s="471"/>
      <c r="AB572" s="471"/>
    </row>
    <row r="573">
      <c r="A573" s="471"/>
      <c r="B573" s="471"/>
      <c r="C573" s="471"/>
      <c r="D573" s="471"/>
      <c r="E573" s="471"/>
      <c r="F573" s="257"/>
      <c r="G573" s="257"/>
      <c r="H573" s="257"/>
      <c r="I573" s="471"/>
      <c r="J573" s="471"/>
      <c r="K573" s="471"/>
      <c r="L573" s="471"/>
      <c r="M573" s="471"/>
      <c r="N573" s="471"/>
      <c r="O573" s="471"/>
      <c r="P573" s="471"/>
      <c r="Q573" s="471"/>
      <c r="R573" s="471"/>
      <c r="S573" s="471"/>
      <c r="T573" s="471"/>
      <c r="U573" s="471"/>
      <c r="V573" s="471"/>
      <c r="W573" s="471"/>
      <c r="X573" s="471"/>
      <c r="Y573" s="471"/>
      <c r="Z573" s="471"/>
      <c r="AA573" s="471"/>
      <c r="AB573" s="471"/>
    </row>
    <row r="574">
      <c r="A574" s="471"/>
      <c r="B574" s="471"/>
      <c r="C574" s="471"/>
      <c r="D574" s="471"/>
      <c r="E574" s="471"/>
      <c r="F574" s="257"/>
      <c r="G574" s="257"/>
      <c r="H574" s="257"/>
      <c r="I574" s="471"/>
      <c r="J574" s="471"/>
      <c r="K574" s="471"/>
      <c r="L574" s="471"/>
      <c r="M574" s="471"/>
      <c r="N574" s="471"/>
      <c r="O574" s="471"/>
      <c r="P574" s="471"/>
      <c r="Q574" s="471"/>
      <c r="R574" s="471"/>
      <c r="S574" s="471"/>
      <c r="T574" s="471"/>
      <c r="U574" s="471"/>
      <c r="V574" s="471"/>
      <c r="W574" s="471"/>
      <c r="X574" s="471"/>
      <c r="Y574" s="471"/>
      <c r="Z574" s="471"/>
      <c r="AA574" s="471"/>
      <c r="AB574" s="471"/>
    </row>
    <row r="575">
      <c r="A575" s="471"/>
      <c r="B575" s="471"/>
      <c r="C575" s="471"/>
      <c r="D575" s="471"/>
      <c r="E575" s="471"/>
      <c r="F575" s="257"/>
      <c r="G575" s="257"/>
      <c r="H575" s="257"/>
      <c r="I575" s="471"/>
      <c r="J575" s="471"/>
      <c r="K575" s="471"/>
      <c r="L575" s="471"/>
      <c r="M575" s="471"/>
      <c r="N575" s="471"/>
      <c r="O575" s="471"/>
      <c r="P575" s="471"/>
      <c r="Q575" s="471"/>
      <c r="R575" s="471"/>
      <c r="S575" s="471"/>
      <c r="T575" s="471"/>
      <c r="U575" s="471"/>
      <c r="V575" s="471"/>
      <c r="W575" s="471"/>
      <c r="X575" s="471"/>
      <c r="Y575" s="471"/>
      <c r="Z575" s="471"/>
      <c r="AA575" s="471"/>
      <c r="AB575" s="471"/>
    </row>
    <row r="576">
      <c r="A576" s="471"/>
      <c r="B576" s="471"/>
      <c r="C576" s="471"/>
      <c r="D576" s="471"/>
      <c r="E576" s="471"/>
      <c r="F576" s="257"/>
      <c r="G576" s="257"/>
      <c r="H576" s="257"/>
      <c r="I576" s="471"/>
      <c r="J576" s="471"/>
      <c r="K576" s="471"/>
      <c r="L576" s="471"/>
      <c r="M576" s="471"/>
      <c r="N576" s="471"/>
      <c r="O576" s="471"/>
      <c r="P576" s="471"/>
      <c r="Q576" s="471"/>
      <c r="R576" s="471"/>
      <c r="S576" s="471"/>
      <c r="T576" s="471"/>
      <c r="U576" s="471"/>
      <c r="V576" s="471"/>
      <c r="W576" s="471"/>
      <c r="X576" s="471"/>
      <c r="Y576" s="471"/>
      <c r="Z576" s="471"/>
      <c r="AA576" s="471"/>
      <c r="AB576" s="471"/>
    </row>
    <row r="577">
      <c r="A577" s="471"/>
      <c r="B577" s="471"/>
      <c r="C577" s="471"/>
      <c r="D577" s="471"/>
      <c r="E577" s="471"/>
      <c r="F577" s="257"/>
      <c r="G577" s="257"/>
      <c r="H577" s="257"/>
      <c r="I577" s="471"/>
      <c r="J577" s="471"/>
      <c r="K577" s="471"/>
      <c r="L577" s="471"/>
      <c r="M577" s="471"/>
      <c r="N577" s="471"/>
      <c r="O577" s="471"/>
      <c r="P577" s="471"/>
      <c r="Q577" s="471"/>
      <c r="R577" s="471"/>
      <c r="S577" s="471"/>
      <c r="T577" s="471"/>
      <c r="U577" s="471"/>
      <c r="V577" s="471"/>
      <c r="W577" s="471"/>
      <c r="X577" s="471"/>
      <c r="Y577" s="471"/>
      <c r="Z577" s="471"/>
      <c r="AA577" s="471"/>
      <c r="AB577" s="471"/>
    </row>
    <row r="578">
      <c r="A578" s="471"/>
      <c r="B578" s="471"/>
      <c r="C578" s="471"/>
      <c r="D578" s="471"/>
      <c r="E578" s="471"/>
      <c r="F578" s="257"/>
      <c r="G578" s="257"/>
      <c r="H578" s="257"/>
      <c r="I578" s="471"/>
      <c r="J578" s="471"/>
      <c r="K578" s="471"/>
      <c r="L578" s="471"/>
      <c r="M578" s="471"/>
      <c r="N578" s="471"/>
      <c r="O578" s="471"/>
      <c r="P578" s="471"/>
      <c r="Q578" s="471"/>
      <c r="R578" s="471"/>
      <c r="S578" s="471"/>
      <c r="T578" s="471"/>
      <c r="U578" s="471"/>
      <c r="V578" s="471"/>
      <c r="W578" s="471"/>
      <c r="X578" s="471"/>
      <c r="Y578" s="471"/>
      <c r="Z578" s="471"/>
      <c r="AA578" s="471"/>
      <c r="AB578" s="471"/>
    </row>
    <row r="579">
      <c r="A579" s="471"/>
      <c r="B579" s="471"/>
      <c r="C579" s="471"/>
      <c r="D579" s="471"/>
      <c r="E579" s="471"/>
      <c r="F579" s="257"/>
      <c r="G579" s="257"/>
      <c r="H579" s="257"/>
      <c r="I579" s="471"/>
      <c r="J579" s="471"/>
      <c r="K579" s="471"/>
      <c r="L579" s="471"/>
      <c r="M579" s="471"/>
      <c r="N579" s="471"/>
      <c r="O579" s="471"/>
      <c r="P579" s="471"/>
      <c r="Q579" s="471"/>
      <c r="R579" s="471"/>
      <c r="S579" s="471"/>
      <c r="T579" s="471"/>
      <c r="U579" s="471"/>
      <c r="V579" s="471"/>
      <c r="W579" s="471"/>
      <c r="X579" s="471"/>
      <c r="Y579" s="471"/>
      <c r="Z579" s="471"/>
      <c r="AA579" s="471"/>
      <c r="AB579" s="471"/>
    </row>
    <row r="580">
      <c r="A580" s="471"/>
      <c r="B580" s="471"/>
      <c r="C580" s="471"/>
      <c r="D580" s="471"/>
      <c r="E580" s="471"/>
      <c r="F580" s="257"/>
      <c r="G580" s="257"/>
      <c r="H580" s="257"/>
      <c r="I580" s="471"/>
      <c r="J580" s="471"/>
      <c r="K580" s="471"/>
      <c r="L580" s="471"/>
      <c r="M580" s="471"/>
      <c r="N580" s="471"/>
      <c r="O580" s="471"/>
      <c r="P580" s="471"/>
      <c r="Q580" s="471"/>
      <c r="R580" s="471"/>
      <c r="S580" s="471"/>
      <c r="T580" s="471"/>
      <c r="U580" s="471"/>
      <c r="V580" s="471"/>
      <c r="W580" s="471"/>
      <c r="X580" s="471"/>
      <c r="Y580" s="471"/>
      <c r="Z580" s="471"/>
      <c r="AA580" s="471"/>
      <c r="AB580" s="471"/>
    </row>
    <row r="581">
      <c r="A581" s="471"/>
      <c r="B581" s="471"/>
      <c r="C581" s="471"/>
      <c r="D581" s="471"/>
      <c r="E581" s="471"/>
      <c r="F581" s="257"/>
      <c r="G581" s="257"/>
      <c r="H581" s="257"/>
      <c r="I581" s="471"/>
      <c r="J581" s="471"/>
      <c r="K581" s="471"/>
      <c r="L581" s="471"/>
      <c r="M581" s="471"/>
      <c r="N581" s="471"/>
      <c r="O581" s="471"/>
      <c r="P581" s="471"/>
      <c r="Q581" s="471"/>
      <c r="R581" s="471"/>
      <c r="S581" s="471"/>
      <c r="T581" s="471"/>
      <c r="U581" s="471"/>
      <c r="V581" s="471"/>
      <c r="W581" s="471"/>
      <c r="X581" s="471"/>
      <c r="Y581" s="471"/>
      <c r="Z581" s="471"/>
      <c r="AA581" s="471"/>
      <c r="AB581" s="471"/>
    </row>
    <row r="582">
      <c r="A582" s="471"/>
      <c r="B582" s="471"/>
      <c r="C582" s="471"/>
      <c r="D582" s="471"/>
      <c r="E582" s="471"/>
      <c r="F582" s="257"/>
      <c r="G582" s="257"/>
      <c r="H582" s="257"/>
      <c r="I582" s="471"/>
      <c r="J582" s="471"/>
      <c r="K582" s="471"/>
      <c r="L582" s="471"/>
      <c r="M582" s="471"/>
      <c r="N582" s="471"/>
      <c r="O582" s="471"/>
      <c r="P582" s="471"/>
      <c r="Q582" s="471"/>
      <c r="R582" s="471"/>
      <c r="S582" s="471"/>
      <c r="T582" s="471"/>
      <c r="U582" s="471"/>
      <c r="V582" s="471"/>
      <c r="W582" s="471"/>
      <c r="X582" s="471"/>
      <c r="Y582" s="471"/>
      <c r="Z582" s="471"/>
      <c r="AA582" s="471"/>
      <c r="AB582" s="471"/>
    </row>
    <row r="583">
      <c r="A583" s="471"/>
      <c r="B583" s="471"/>
      <c r="C583" s="471"/>
      <c r="D583" s="471"/>
      <c r="E583" s="471"/>
      <c r="F583" s="257"/>
      <c r="G583" s="257"/>
      <c r="H583" s="257"/>
      <c r="I583" s="471"/>
      <c r="J583" s="471"/>
      <c r="K583" s="471"/>
      <c r="L583" s="471"/>
      <c r="M583" s="471"/>
      <c r="N583" s="471"/>
      <c r="O583" s="471"/>
      <c r="P583" s="471"/>
      <c r="Q583" s="471"/>
      <c r="R583" s="471"/>
      <c r="S583" s="471"/>
      <c r="T583" s="471"/>
      <c r="U583" s="471"/>
      <c r="V583" s="471"/>
      <c r="W583" s="471"/>
      <c r="X583" s="471"/>
      <c r="Y583" s="471"/>
      <c r="Z583" s="471"/>
      <c r="AA583" s="471"/>
      <c r="AB583" s="471"/>
    </row>
    <row r="584">
      <c r="A584" s="471"/>
      <c r="B584" s="471"/>
      <c r="C584" s="471"/>
      <c r="D584" s="471"/>
      <c r="E584" s="471"/>
      <c r="F584" s="257"/>
      <c r="G584" s="257"/>
      <c r="H584" s="257"/>
      <c r="I584" s="471"/>
      <c r="J584" s="471"/>
      <c r="K584" s="471"/>
      <c r="L584" s="471"/>
      <c r="M584" s="471"/>
      <c r="N584" s="471"/>
      <c r="O584" s="471"/>
      <c r="P584" s="471"/>
      <c r="Q584" s="471"/>
      <c r="R584" s="471"/>
      <c r="S584" s="471"/>
      <c r="T584" s="471"/>
      <c r="U584" s="471"/>
      <c r="V584" s="471"/>
      <c r="W584" s="471"/>
      <c r="X584" s="471"/>
      <c r="Y584" s="471"/>
      <c r="Z584" s="471"/>
      <c r="AA584" s="471"/>
      <c r="AB584" s="471"/>
    </row>
    <row r="585">
      <c r="A585" s="471"/>
      <c r="B585" s="471"/>
      <c r="C585" s="471"/>
      <c r="D585" s="471"/>
      <c r="E585" s="471"/>
      <c r="F585" s="257"/>
      <c r="G585" s="257"/>
      <c r="H585" s="257"/>
      <c r="I585" s="471"/>
      <c r="J585" s="471"/>
      <c r="K585" s="471"/>
      <c r="L585" s="471"/>
      <c r="M585" s="471"/>
      <c r="N585" s="471"/>
      <c r="O585" s="471"/>
      <c r="P585" s="471"/>
      <c r="Q585" s="471"/>
      <c r="R585" s="471"/>
      <c r="S585" s="471"/>
      <c r="T585" s="471"/>
      <c r="U585" s="471"/>
      <c r="V585" s="471"/>
      <c r="W585" s="471"/>
      <c r="X585" s="471"/>
      <c r="Y585" s="471"/>
      <c r="Z585" s="471"/>
      <c r="AA585" s="471"/>
      <c r="AB585" s="471"/>
    </row>
    <row r="586">
      <c r="A586" s="471"/>
      <c r="B586" s="471"/>
      <c r="C586" s="471"/>
      <c r="D586" s="471"/>
      <c r="E586" s="471"/>
      <c r="F586" s="257"/>
      <c r="G586" s="257"/>
      <c r="H586" s="257"/>
      <c r="I586" s="471"/>
      <c r="J586" s="471"/>
      <c r="K586" s="471"/>
      <c r="L586" s="471"/>
      <c r="M586" s="471"/>
      <c r="N586" s="471"/>
      <c r="O586" s="471"/>
      <c r="P586" s="471"/>
      <c r="Q586" s="471"/>
      <c r="R586" s="471"/>
      <c r="S586" s="471"/>
      <c r="T586" s="471"/>
      <c r="U586" s="471"/>
      <c r="V586" s="471"/>
      <c r="W586" s="471"/>
      <c r="X586" s="471"/>
      <c r="Y586" s="471"/>
      <c r="Z586" s="471"/>
      <c r="AA586" s="471"/>
      <c r="AB586" s="471"/>
    </row>
    <row r="587">
      <c r="A587" s="471"/>
      <c r="B587" s="471"/>
      <c r="C587" s="471"/>
      <c r="D587" s="471"/>
      <c r="E587" s="471"/>
      <c r="F587" s="257"/>
      <c r="G587" s="257"/>
      <c r="H587" s="257"/>
      <c r="I587" s="471"/>
      <c r="J587" s="471"/>
      <c r="K587" s="471"/>
      <c r="L587" s="471"/>
      <c r="M587" s="471"/>
      <c r="N587" s="471"/>
      <c r="O587" s="471"/>
      <c r="P587" s="471"/>
      <c r="Q587" s="471"/>
      <c r="R587" s="471"/>
      <c r="S587" s="471"/>
      <c r="T587" s="471"/>
      <c r="U587" s="471"/>
      <c r="V587" s="471"/>
      <c r="W587" s="471"/>
      <c r="X587" s="471"/>
      <c r="Y587" s="471"/>
      <c r="Z587" s="471"/>
      <c r="AA587" s="471"/>
      <c r="AB587" s="471"/>
    </row>
    <row r="588">
      <c r="A588" s="471"/>
      <c r="B588" s="471"/>
      <c r="C588" s="471"/>
      <c r="D588" s="471"/>
      <c r="E588" s="471"/>
      <c r="F588" s="257"/>
      <c r="G588" s="257"/>
      <c r="H588" s="257"/>
      <c r="I588" s="471"/>
      <c r="J588" s="471"/>
      <c r="K588" s="471"/>
      <c r="L588" s="471"/>
      <c r="M588" s="471"/>
      <c r="N588" s="471"/>
      <c r="O588" s="471"/>
      <c r="P588" s="471"/>
      <c r="Q588" s="471"/>
      <c r="R588" s="471"/>
      <c r="S588" s="471"/>
      <c r="T588" s="471"/>
      <c r="U588" s="471"/>
      <c r="V588" s="471"/>
      <c r="W588" s="471"/>
      <c r="X588" s="471"/>
      <c r="Y588" s="471"/>
      <c r="Z588" s="471"/>
      <c r="AA588" s="471"/>
      <c r="AB588" s="471"/>
    </row>
    <row r="589">
      <c r="A589" s="471"/>
      <c r="B589" s="471"/>
      <c r="C589" s="471"/>
      <c r="D589" s="471"/>
      <c r="E589" s="471"/>
      <c r="F589" s="257"/>
      <c r="G589" s="257"/>
      <c r="H589" s="257"/>
      <c r="I589" s="471"/>
      <c r="J589" s="471"/>
      <c r="K589" s="471"/>
      <c r="L589" s="471"/>
      <c r="M589" s="471"/>
      <c r="N589" s="471"/>
      <c r="O589" s="471"/>
      <c r="P589" s="471"/>
      <c r="Q589" s="471"/>
      <c r="R589" s="471"/>
      <c r="S589" s="471"/>
      <c r="T589" s="471"/>
      <c r="U589" s="471"/>
      <c r="V589" s="471"/>
      <c r="W589" s="471"/>
      <c r="X589" s="471"/>
      <c r="Y589" s="471"/>
      <c r="Z589" s="471"/>
      <c r="AA589" s="471"/>
      <c r="AB589" s="471"/>
    </row>
    <row r="590">
      <c r="A590" s="471"/>
      <c r="B590" s="471"/>
      <c r="C590" s="471"/>
      <c r="D590" s="471"/>
      <c r="E590" s="471"/>
      <c r="F590" s="257"/>
      <c r="G590" s="257"/>
      <c r="H590" s="257"/>
      <c r="I590" s="471"/>
      <c r="J590" s="471"/>
      <c r="K590" s="471"/>
      <c r="L590" s="471"/>
      <c r="M590" s="471"/>
      <c r="N590" s="471"/>
      <c r="O590" s="471"/>
      <c r="P590" s="471"/>
      <c r="Q590" s="471"/>
      <c r="R590" s="471"/>
      <c r="S590" s="471"/>
      <c r="T590" s="471"/>
      <c r="U590" s="471"/>
      <c r="V590" s="471"/>
      <c r="W590" s="471"/>
      <c r="X590" s="471"/>
      <c r="Y590" s="471"/>
      <c r="Z590" s="471"/>
      <c r="AA590" s="471"/>
      <c r="AB590" s="471"/>
    </row>
    <row r="591">
      <c r="A591" s="471"/>
      <c r="B591" s="471"/>
      <c r="C591" s="471"/>
      <c r="D591" s="471"/>
      <c r="E591" s="471"/>
      <c r="F591" s="257"/>
      <c r="G591" s="257"/>
      <c r="H591" s="257"/>
      <c r="I591" s="471"/>
      <c r="J591" s="471"/>
      <c r="K591" s="471"/>
      <c r="L591" s="471"/>
      <c r="M591" s="471"/>
      <c r="N591" s="471"/>
      <c r="O591" s="471"/>
      <c r="P591" s="471"/>
      <c r="Q591" s="471"/>
      <c r="R591" s="471"/>
      <c r="S591" s="471"/>
      <c r="T591" s="471"/>
      <c r="U591" s="471"/>
      <c r="V591" s="471"/>
      <c r="W591" s="471"/>
      <c r="X591" s="471"/>
      <c r="Y591" s="471"/>
      <c r="Z591" s="471"/>
      <c r="AA591" s="471"/>
      <c r="AB591" s="471"/>
    </row>
    <row r="592">
      <c r="A592" s="471"/>
      <c r="B592" s="471"/>
      <c r="C592" s="471"/>
      <c r="D592" s="471"/>
      <c r="E592" s="471"/>
      <c r="F592" s="257"/>
      <c r="G592" s="257"/>
      <c r="H592" s="257"/>
      <c r="I592" s="471"/>
      <c r="J592" s="471"/>
      <c r="K592" s="471"/>
      <c r="L592" s="471"/>
      <c r="M592" s="471"/>
      <c r="N592" s="471"/>
      <c r="O592" s="471"/>
      <c r="P592" s="471"/>
      <c r="Q592" s="471"/>
      <c r="R592" s="471"/>
      <c r="S592" s="471"/>
      <c r="T592" s="471"/>
      <c r="U592" s="471"/>
      <c r="V592" s="471"/>
      <c r="W592" s="471"/>
      <c r="X592" s="471"/>
      <c r="Y592" s="471"/>
      <c r="Z592" s="471"/>
      <c r="AA592" s="471"/>
      <c r="AB592" s="471"/>
    </row>
    <row r="593">
      <c r="A593" s="471"/>
      <c r="B593" s="471"/>
      <c r="C593" s="471"/>
      <c r="D593" s="471"/>
      <c r="E593" s="471"/>
      <c r="F593" s="257"/>
      <c r="G593" s="257"/>
      <c r="H593" s="257"/>
      <c r="I593" s="471"/>
      <c r="J593" s="471"/>
      <c r="K593" s="471"/>
      <c r="L593" s="471"/>
      <c r="M593" s="471"/>
      <c r="N593" s="471"/>
      <c r="O593" s="471"/>
      <c r="P593" s="471"/>
      <c r="Q593" s="471"/>
      <c r="R593" s="471"/>
      <c r="S593" s="471"/>
      <c r="T593" s="471"/>
      <c r="U593" s="471"/>
      <c r="V593" s="471"/>
      <c r="W593" s="471"/>
      <c r="X593" s="471"/>
      <c r="Y593" s="471"/>
      <c r="Z593" s="471"/>
      <c r="AA593" s="471"/>
      <c r="AB593" s="471"/>
    </row>
    <row r="594">
      <c r="A594" s="471"/>
      <c r="B594" s="471"/>
      <c r="C594" s="471"/>
      <c r="D594" s="471"/>
      <c r="E594" s="471"/>
      <c r="F594" s="257"/>
      <c r="G594" s="257"/>
      <c r="H594" s="257"/>
      <c r="I594" s="471"/>
      <c r="J594" s="471"/>
      <c r="K594" s="471"/>
      <c r="L594" s="471"/>
      <c r="M594" s="471"/>
      <c r="N594" s="471"/>
      <c r="O594" s="471"/>
      <c r="P594" s="471"/>
      <c r="Q594" s="471"/>
      <c r="R594" s="471"/>
      <c r="S594" s="471"/>
      <c r="T594" s="471"/>
      <c r="U594" s="471"/>
      <c r="V594" s="471"/>
      <c r="W594" s="471"/>
      <c r="X594" s="471"/>
      <c r="Y594" s="471"/>
      <c r="Z594" s="471"/>
      <c r="AA594" s="471"/>
      <c r="AB594" s="471"/>
    </row>
    <row r="595">
      <c r="A595" s="471"/>
      <c r="B595" s="471"/>
      <c r="C595" s="471"/>
      <c r="D595" s="471"/>
      <c r="E595" s="471"/>
      <c r="F595" s="257"/>
      <c r="G595" s="257"/>
      <c r="H595" s="257"/>
      <c r="I595" s="471"/>
      <c r="J595" s="471"/>
      <c r="K595" s="471"/>
      <c r="L595" s="471"/>
      <c r="M595" s="471"/>
      <c r="N595" s="471"/>
      <c r="O595" s="471"/>
      <c r="P595" s="471"/>
      <c r="Q595" s="471"/>
      <c r="R595" s="471"/>
      <c r="S595" s="471"/>
      <c r="T595" s="471"/>
      <c r="U595" s="471"/>
      <c r="V595" s="471"/>
      <c r="W595" s="471"/>
      <c r="X595" s="471"/>
      <c r="Y595" s="471"/>
      <c r="Z595" s="471"/>
      <c r="AA595" s="471"/>
      <c r="AB595" s="471"/>
    </row>
    <row r="596">
      <c r="A596" s="471"/>
      <c r="B596" s="471"/>
      <c r="C596" s="471"/>
      <c r="D596" s="471"/>
      <c r="E596" s="471"/>
      <c r="F596" s="257"/>
      <c r="G596" s="257"/>
      <c r="H596" s="257"/>
      <c r="I596" s="471"/>
      <c r="J596" s="471"/>
      <c r="K596" s="471"/>
      <c r="L596" s="471"/>
      <c r="M596" s="471"/>
      <c r="N596" s="471"/>
      <c r="O596" s="471"/>
      <c r="P596" s="471"/>
      <c r="Q596" s="471"/>
      <c r="R596" s="471"/>
      <c r="S596" s="471"/>
      <c r="T596" s="471"/>
      <c r="U596" s="471"/>
      <c r="V596" s="471"/>
      <c r="W596" s="471"/>
      <c r="X596" s="471"/>
      <c r="Y596" s="471"/>
      <c r="Z596" s="471"/>
      <c r="AA596" s="471"/>
      <c r="AB596" s="471"/>
    </row>
    <row r="597">
      <c r="A597" s="471"/>
      <c r="B597" s="471"/>
      <c r="C597" s="471"/>
      <c r="D597" s="471"/>
      <c r="E597" s="471"/>
      <c r="F597" s="257"/>
      <c r="G597" s="257"/>
      <c r="H597" s="257"/>
      <c r="I597" s="471"/>
      <c r="J597" s="471"/>
      <c r="K597" s="471"/>
      <c r="L597" s="471"/>
      <c r="M597" s="471"/>
      <c r="N597" s="471"/>
      <c r="O597" s="471"/>
      <c r="P597" s="471"/>
      <c r="Q597" s="471"/>
      <c r="R597" s="471"/>
      <c r="S597" s="471"/>
      <c r="T597" s="471"/>
      <c r="U597" s="471"/>
      <c r="V597" s="471"/>
      <c r="W597" s="471"/>
      <c r="X597" s="471"/>
      <c r="Y597" s="471"/>
      <c r="Z597" s="471"/>
      <c r="AA597" s="471"/>
      <c r="AB597" s="471"/>
    </row>
    <row r="598">
      <c r="A598" s="471"/>
      <c r="B598" s="471"/>
      <c r="C598" s="471"/>
      <c r="D598" s="471"/>
      <c r="E598" s="471"/>
      <c r="F598" s="257"/>
      <c r="G598" s="257"/>
      <c r="H598" s="257"/>
      <c r="I598" s="471"/>
      <c r="J598" s="471"/>
      <c r="K598" s="471"/>
      <c r="L598" s="471"/>
      <c r="M598" s="471"/>
      <c r="N598" s="471"/>
      <c r="O598" s="471"/>
      <c r="P598" s="471"/>
      <c r="Q598" s="471"/>
      <c r="R598" s="471"/>
      <c r="S598" s="471"/>
      <c r="T598" s="471"/>
      <c r="U598" s="471"/>
      <c r="V598" s="471"/>
      <c r="W598" s="471"/>
      <c r="X598" s="471"/>
      <c r="Y598" s="471"/>
      <c r="Z598" s="471"/>
      <c r="AA598" s="471"/>
      <c r="AB598" s="471"/>
    </row>
    <row r="599">
      <c r="A599" s="471"/>
      <c r="B599" s="471"/>
      <c r="C599" s="471"/>
      <c r="D599" s="471"/>
      <c r="E599" s="471"/>
      <c r="F599" s="257"/>
      <c r="G599" s="257"/>
      <c r="H599" s="257"/>
      <c r="I599" s="471"/>
      <c r="J599" s="471"/>
      <c r="K599" s="471"/>
      <c r="L599" s="471"/>
      <c r="M599" s="471"/>
      <c r="N599" s="471"/>
      <c r="O599" s="471"/>
      <c r="P599" s="471"/>
      <c r="Q599" s="471"/>
      <c r="R599" s="471"/>
      <c r="S599" s="471"/>
      <c r="T599" s="471"/>
      <c r="U599" s="471"/>
      <c r="V599" s="471"/>
      <c r="W599" s="471"/>
      <c r="X599" s="471"/>
      <c r="Y599" s="471"/>
      <c r="Z599" s="471"/>
      <c r="AA599" s="471"/>
      <c r="AB599" s="471"/>
    </row>
    <row r="600">
      <c r="A600" s="471"/>
      <c r="B600" s="471"/>
      <c r="C600" s="471"/>
      <c r="D600" s="471"/>
      <c r="E600" s="471"/>
      <c r="F600" s="257"/>
      <c r="G600" s="257"/>
      <c r="H600" s="257"/>
      <c r="I600" s="471"/>
      <c r="J600" s="471"/>
      <c r="K600" s="471"/>
      <c r="L600" s="471"/>
      <c r="M600" s="471"/>
      <c r="N600" s="471"/>
      <c r="O600" s="471"/>
      <c r="P600" s="471"/>
      <c r="Q600" s="471"/>
      <c r="R600" s="471"/>
      <c r="S600" s="471"/>
      <c r="T600" s="471"/>
      <c r="U600" s="471"/>
      <c r="V600" s="471"/>
      <c r="W600" s="471"/>
      <c r="X600" s="471"/>
      <c r="Y600" s="471"/>
      <c r="Z600" s="471"/>
      <c r="AA600" s="471"/>
      <c r="AB600" s="471"/>
    </row>
    <row r="601">
      <c r="A601" s="471"/>
      <c r="B601" s="471"/>
      <c r="C601" s="471"/>
      <c r="D601" s="471"/>
      <c r="E601" s="471"/>
      <c r="F601" s="257"/>
      <c r="G601" s="257"/>
      <c r="H601" s="257"/>
      <c r="I601" s="471"/>
      <c r="J601" s="471"/>
      <c r="K601" s="471"/>
      <c r="L601" s="471"/>
      <c r="M601" s="471"/>
      <c r="N601" s="471"/>
      <c r="O601" s="471"/>
      <c r="P601" s="471"/>
      <c r="Q601" s="471"/>
      <c r="R601" s="471"/>
      <c r="S601" s="471"/>
      <c r="T601" s="471"/>
      <c r="U601" s="471"/>
      <c r="V601" s="471"/>
      <c r="W601" s="471"/>
      <c r="X601" s="471"/>
      <c r="Y601" s="471"/>
      <c r="Z601" s="471"/>
      <c r="AA601" s="471"/>
      <c r="AB601" s="471"/>
    </row>
    <row r="602">
      <c r="A602" s="471"/>
      <c r="B602" s="471"/>
      <c r="C602" s="471"/>
      <c r="D602" s="471"/>
      <c r="E602" s="471"/>
      <c r="F602" s="257"/>
      <c r="G602" s="257"/>
      <c r="H602" s="257"/>
      <c r="I602" s="471"/>
      <c r="J602" s="471"/>
      <c r="K602" s="471"/>
      <c r="L602" s="471"/>
      <c r="M602" s="471"/>
      <c r="N602" s="471"/>
      <c r="O602" s="471"/>
      <c r="P602" s="471"/>
      <c r="Q602" s="471"/>
      <c r="R602" s="471"/>
      <c r="S602" s="471"/>
      <c r="T602" s="471"/>
      <c r="U602" s="471"/>
      <c r="V602" s="471"/>
      <c r="W602" s="471"/>
      <c r="X602" s="471"/>
      <c r="Y602" s="471"/>
      <c r="Z602" s="471"/>
      <c r="AA602" s="471"/>
      <c r="AB602" s="471"/>
    </row>
    <row r="603">
      <c r="A603" s="471"/>
      <c r="B603" s="471"/>
      <c r="C603" s="471"/>
      <c r="D603" s="471"/>
      <c r="E603" s="471"/>
      <c r="F603" s="257"/>
      <c r="G603" s="257"/>
      <c r="H603" s="257"/>
      <c r="I603" s="471"/>
      <c r="J603" s="471"/>
      <c r="K603" s="471"/>
      <c r="L603" s="471"/>
      <c r="M603" s="471"/>
      <c r="N603" s="471"/>
      <c r="O603" s="471"/>
      <c r="P603" s="471"/>
      <c r="Q603" s="471"/>
      <c r="R603" s="471"/>
      <c r="S603" s="471"/>
      <c r="T603" s="471"/>
      <c r="U603" s="471"/>
      <c r="V603" s="471"/>
      <c r="W603" s="471"/>
      <c r="X603" s="471"/>
      <c r="Y603" s="471"/>
      <c r="Z603" s="471"/>
      <c r="AA603" s="471"/>
      <c r="AB603" s="471"/>
    </row>
    <row r="604">
      <c r="A604" s="471"/>
      <c r="B604" s="471"/>
      <c r="C604" s="471"/>
      <c r="D604" s="471"/>
      <c r="E604" s="471"/>
      <c r="F604" s="257"/>
      <c r="G604" s="257"/>
      <c r="H604" s="257"/>
      <c r="I604" s="471"/>
      <c r="J604" s="471"/>
      <c r="K604" s="471"/>
      <c r="L604" s="471"/>
      <c r="M604" s="471"/>
      <c r="N604" s="471"/>
      <c r="O604" s="471"/>
      <c r="P604" s="471"/>
      <c r="Q604" s="471"/>
      <c r="R604" s="471"/>
      <c r="S604" s="471"/>
      <c r="T604" s="471"/>
      <c r="U604" s="471"/>
      <c r="V604" s="471"/>
      <c r="W604" s="471"/>
      <c r="X604" s="471"/>
      <c r="Y604" s="471"/>
      <c r="Z604" s="471"/>
      <c r="AA604" s="471"/>
      <c r="AB604" s="471"/>
    </row>
    <row r="605">
      <c r="A605" s="471"/>
      <c r="B605" s="471"/>
      <c r="C605" s="471"/>
      <c r="D605" s="471"/>
      <c r="E605" s="471"/>
      <c r="F605" s="257"/>
      <c r="G605" s="257"/>
      <c r="H605" s="257"/>
      <c r="I605" s="471"/>
      <c r="J605" s="471"/>
      <c r="K605" s="471"/>
      <c r="L605" s="471"/>
      <c r="M605" s="471"/>
      <c r="N605" s="471"/>
      <c r="O605" s="471"/>
      <c r="P605" s="471"/>
      <c r="Q605" s="471"/>
      <c r="R605" s="471"/>
      <c r="S605" s="471"/>
      <c r="T605" s="471"/>
      <c r="U605" s="471"/>
      <c r="V605" s="471"/>
      <c r="W605" s="471"/>
      <c r="X605" s="471"/>
      <c r="Y605" s="471"/>
      <c r="Z605" s="471"/>
      <c r="AA605" s="471"/>
      <c r="AB605" s="471"/>
    </row>
    <row r="606">
      <c r="A606" s="471"/>
      <c r="B606" s="471"/>
      <c r="C606" s="471"/>
      <c r="D606" s="471"/>
      <c r="E606" s="471"/>
      <c r="F606" s="257"/>
      <c r="G606" s="257"/>
      <c r="H606" s="257"/>
      <c r="I606" s="471"/>
      <c r="J606" s="471"/>
      <c r="K606" s="471"/>
      <c r="L606" s="471"/>
      <c r="M606" s="471"/>
      <c r="N606" s="471"/>
      <c r="O606" s="471"/>
      <c r="P606" s="471"/>
      <c r="Q606" s="471"/>
      <c r="R606" s="471"/>
      <c r="S606" s="471"/>
      <c r="T606" s="471"/>
      <c r="U606" s="471"/>
      <c r="V606" s="471"/>
      <c r="W606" s="471"/>
      <c r="X606" s="471"/>
      <c r="Y606" s="471"/>
      <c r="Z606" s="471"/>
      <c r="AA606" s="471"/>
      <c r="AB606" s="471"/>
    </row>
    <row r="607">
      <c r="A607" s="471"/>
      <c r="B607" s="471"/>
      <c r="C607" s="471"/>
      <c r="D607" s="471"/>
      <c r="E607" s="471"/>
      <c r="F607" s="257"/>
      <c r="G607" s="257"/>
      <c r="H607" s="257"/>
      <c r="I607" s="471"/>
      <c r="J607" s="471"/>
      <c r="K607" s="471"/>
      <c r="L607" s="471"/>
      <c r="M607" s="471"/>
      <c r="N607" s="471"/>
      <c r="O607" s="471"/>
      <c r="P607" s="471"/>
      <c r="Q607" s="471"/>
      <c r="R607" s="471"/>
      <c r="S607" s="471"/>
      <c r="T607" s="471"/>
      <c r="U607" s="471"/>
      <c r="V607" s="471"/>
      <c r="W607" s="471"/>
      <c r="X607" s="471"/>
      <c r="Y607" s="471"/>
      <c r="Z607" s="471"/>
      <c r="AA607" s="471"/>
      <c r="AB607" s="471"/>
    </row>
    <row r="608">
      <c r="A608" s="471"/>
      <c r="B608" s="471"/>
      <c r="C608" s="471"/>
      <c r="D608" s="471"/>
      <c r="E608" s="471"/>
      <c r="F608" s="257"/>
      <c r="G608" s="257"/>
      <c r="H608" s="257"/>
      <c r="I608" s="471"/>
      <c r="J608" s="471"/>
      <c r="K608" s="471"/>
      <c r="L608" s="471"/>
      <c r="M608" s="471"/>
      <c r="N608" s="471"/>
      <c r="O608" s="471"/>
      <c r="P608" s="471"/>
      <c r="Q608" s="471"/>
      <c r="R608" s="471"/>
      <c r="S608" s="471"/>
      <c r="T608" s="471"/>
      <c r="U608" s="471"/>
      <c r="V608" s="471"/>
      <c r="W608" s="471"/>
      <c r="X608" s="471"/>
      <c r="Y608" s="471"/>
      <c r="Z608" s="471"/>
      <c r="AA608" s="471"/>
      <c r="AB608" s="471"/>
    </row>
    <row r="609">
      <c r="A609" s="471"/>
      <c r="B609" s="471"/>
      <c r="C609" s="471"/>
      <c r="D609" s="471"/>
      <c r="E609" s="471"/>
      <c r="F609" s="257"/>
      <c r="G609" s="257"/>
      <c r="H609" s="257"/>
      <c r="I609" s="471"/>
      <c r="J609" s="471"/>
      <c r="K609" s="471"/>
      <c r="L609" s="471"/>
      <c r="M609" s="471"/>
      <c r="N609" s="471"/>
      <c r="O609" s="471"/>
      <c r="P609" s="471"/>
      <c r="Q609" s="471"/>
      <c r="R609" s="471"/>
      <c r="S609" s="471"/>
      <c r="T609" s="471"/>
      <c r="U609" s="471"/>
      <c r="V609" s="471"/>
      <c r="W609" s="471"/>
      <c r="X609" s="471"/>
      <c r="Y609" s="471"/>
      <c r="Z609" s="471"/>
      <c r="AA609" s="471"/>
      <c r="AB609" s="471"/>
    </row>
    <row r="610">
      <c r="A610" s="471"/>
      <c r="B610" s="471"/>
      <c r="C610" s="471"/>
      <c r="D610" s="471"/>
      <c r="E610" s="471"/>
      <c r="F610" s="257"/>
      <c r="G610" s="257"/>
      <c r="H610" s="257"/>
      <c r="I610" s="471"/>
      <c r="J610" s="471"/>
      <c r="K610" s="471"/>
      <c r="L610" s="471"/>
      <c r="M610" s="471"/>
      <c r="N610" s="471"/>
      <c r="O610" s="471"/>
      <c r="P610" s="471"/>
      <c r="Q610" s="471"/>
      <c r="R610" s="471"/>
      <c r="S610" s="471"/>
      <c r="T610" s="471"/>
      <c r="U610" s="471"/>
      <c r="V610" s="471"/>
      <c r="W610" s="471"/>
      <c r="X610" s="471"/>
      <c r="Y610" s="471"/>
      <c r="Z610" s="471"/>
      <c r="AA610" s="471"/>
      <c r="AB610" s="471"/>
    </row>
    <row r="611">
      <c r="A611" s="471"/>
      <c r="B611" s="471"/>
      <c r="C611" s="471"/>
      <c r="D611" s="471"/>
      <c r="E611" s="471"/>
      <c r="F611" s="257"/>
      <c r="G611" s="257"/>
      <c r="H611" s="257"/>
      <c r="I611" s="471"/>
      <c r="J611" s="471"/>
      <c r="K611" s="471"/>
      <c r="L611" s="471"/>
      <c r="M611" s="471"/>
      <c r="N611" s="471"/>
      <c r="O611" s="471"/>
      <c r="P611" s="471"/>
      <c r="Q611" s="471"/>
      <c r="R611" s="471"/>
      <c r="S611" s="471"/>
      <c r="T611" s="471"/>
      <c r="U611" s="471"/>
      <c r="V611" s="471"/>
      <c r="W611" s="471"/>
      <c r="X611" s="471"/>
      <c r="Y611" s="471"/>
      <c r="Z611" s="471"/>
      <c r="AA611" s="471"/>
      <c r="AB611" s="471"/>
    </row>
    <row r="612">
      <c r="A612" s="471"/>
      <c r="B612" s="471"/>
      <c r="C612" s="471"/>
      <c r="D612" s="471"/>
      <c r="E612" s="471"/>
      <c r="F612" s="257"/>
      <c r="G612" s="257"/>
      <c r="H612" s="257"/>
      <c r="I612" s="471"/>
      <c r="J612" s="471"/>
      <c r="K612" s="471"/>
      <c r="L612" s="471"/>
      <c r="M612" s="471"/>
      <c r="N612" s="471"/>
      <c r="O612" s="471"/>
      <c r="P612" s="471"/>
      <c r="Q612" s="471"/>
      <c r="R612" s="471"/>
      <c r="S612" s="471"/>
      <c r="T612" s="471"/>
      <c r="U612" s="471"/>
      <c r="V612" s="471"/>
      <c r="W612" s="471"/>
      <c r="X612" s="471"/>
      <c r="Y612" s="471"/>
      <c r="Z612" s="471"/>
      <c r="AA612" s="471"/>
      <c r="AB612" s="471"/>
    </row>
    <row r="613">
      <c r="A613" s="471"/>
      <c r="B613" s="471"/>
      <c r="C613" s="471"/>
      <c r="D613" s="471"/>
      <c r="E613" s="471"/>
      <c r="F613" s="257"/>
      <c r="G613" s="257"/>
      <c r="H613" s="257"/>
      <c r="I613" s="471"/>
      <c r="J613" s="471"/>
      <c r="K613" s="471"/>
      <c r="L613" s="471"/>
      <c r="M613" s="471"/>
      <c r="N613" s="471"/>
      <c r="O613" s="471"/>
      <c r="P613" s="471"/>
      <c r="Q613" s="471"/>
      <c r="R613" s="471"/>
      <c r="S613" s="471"/>
      <c r="T613" s="471"/>
      <c r="U613" s="471"/>
      <c r="V613" s="471"/>
      <c r="W613" s="471"/>
      <c r="X613" s="471"/>
      <c r="Y613" s="471"/>
      <c r="Z613" s="471"/>
      <c r="AA613" s="471"/>
      <c r="AB613" s="471"/>
    </row>
    <row r="614">
      <c r="A614" s="471"/>
      <c r="B614" s="471"/>
      <c r="C614" s="471"/>
      <c r="D614" s="471"/>
      <c r="E614" s="471"/>
      <c r="F614" s="257"/>
      <c r="G614" s="257"/>
      <c r="H614" s="257"/>
      <c r="I614" s="471"/>
      <c r="J614" s="471"/>
      <c r="K614" s="471"/>
      <c r="L614" s="471"/>
      <c r="M614" s="471"/>
      <c r="N614" s="471"/>
      <c r="O614" s="471"/>
      <c r="P614" s="471"/>
      <c r="Q614" s="471"/>
      <c r="R614" s="471"/>
      <c r="S614" s="471"/>
      <c r="T614" s="471"/>
      <c r="U614" s="471"/>
      <c r="V614" s="471"/>
      <c r="W614" s="471"/>
      <c r="X614" s="471"/>
      <c r="Y614" s="471"/>
      <c r="Z614" s="471"/>
      <c r="AA614" s="471"/>
      <c r="AB614" s="471"/>
    </row>
    <row r="615">
      <c r="A615" s="471"/>
      <c r="B615" s="471"/>
      <c r="C615" s="471"/>
      <c r="D615" s="471"/>
      <c r="E615" s="471"/>
      <c r="F615" s="257"/>
      <c r="G615" s="257"/>
      <c r="H615" s="257"/>
      <c r="I615" s="471"/>
      <c r="J615" s="471"/>
      <c r="K615" s="471"/>
      <c r="L615" s="471"/>
      <c r="M615" s="471"/>
      <c r="N615" s="471"/>
      <c r="O615" s="471"/>
      <c r="P615" s="471"/>
      <c r="Q615" s="471"/>
      <c r="R615" s="471"/>
      <c r="S615" s="471"/>
      <c r="T615" s="471"/>
      <c r="U615" s="471"/>
      <c r="V615" s="471"/>
      <c r="W615" s="471"/>
      <c r="X615" s="471"/>
      <c r="Y615" s="471"/>
      <c r="Z615" s="471"/>
      <c r="AA615" s="471"/>
      <c r="AB615" s="471"/>
    </row>
    <row r="616">
      <c r="A616" s="471"/>
      <c r="B616" s="471"/>
      <c r="C616" s="471"/>
      <c r="D616" s="471"/>
      <c r="E616" s="471"/>
      <c r="F616" s="257"/>
      <c r="G616" s="257"/>
      <c r="H616" s="257"/>
      <c r="I616" s="471"/>
      <c r="J616" s="471"/>
      <c r="K616" s="471"/>
      <c r="L616" s="471"/>
      <c r="M616" s="471"/>
      <c r="N616" s="471"/>
      <c r="O616" s="471"/>
      <c r="P616" s="471"/>
      <c r="Q616" s="471"/>
      <c r="R616" s="471"/>
      <c r="S616" s="471"/>
      <c r="T616" s="471"/>
      <c r="U616" s="471"/>
      <c r="V616" s="471"/>
      <c r="W616" s="471"/>
      <c r="X616" s="471"/>
      <c r="Y616" s="471"/>
      <c r="Z616" s="471"/>
      <c r="AA616" s="471"/>
      <c r="AB616" s="471"/>
    </row>
    <row r="617">
      <c r="A617" s="471"/>
      <c r="B617" s="471"/>
      <c r="C617" s="471"/>
      <c r="D617" s="471"/>
      <c r="E617" s="471"/>
      <c r="F617" s="257"/>
      <c r="G617" s="257"/>
      <c r="H617" s="257"/>
      <c r="I617" s="471"/>
      <c r="J617" s="471"/>
      <c r="K617" s="471"/>
      <c r="L617" s="471"/>
      <c r="M617" s="471"/>
      <c r="N617" s="471"/>
      <c r="O617" s="471"/>
      <c r="P617" s="471"/>
      <c r="Q617" s="471"/>
      <c r="R617" s="471"/>
      <c r="S617" s="471"/>
      <c r="T617" s="471"/>
      <c r="U617" s="471"/>
      <c r="V617" s="471"/>
      <c r="W617" s="471"/>
      <c r="X617" s="471"/>
      <c r="Y617" s="471"/>
      <c r="Z617" s="471"/>
      <c r="AA617" s="471"/>
      <c r="AB617" s="471"/>
    </row>
    <row r="618">
      <c r="A618" s="471"/>
      <c r="B618" s="471"/>
      <c r="C618" s="471"/>
      <c r="D618" s="471"/>
      <c r="E618" s="471"/>
      <c r="F618" s="257"/>
      <c r="G618" s="257"/>
      <c r="H618" s="257"/>
      <c r="I618" s="471"/>
      <c r="J618" s="471"/>
      <c r="K618" s="471"/>
      <c r="L618" s="471"/>
      <c r="M618" s="471"/>
      <c r="N618" s="471"/>
      <c r="O618" s="471"/>
      <c r="P618" s="471"/>
      <c r="Q618" s="471"/>
      <c r="R618" s="471"/>
      <c r="S618" s="471"/>
      <c r="T618" s="471"/>
      <c r="U618" s="471"/>
      <c r="V618" s="471"/>
      <c r="W618" s="471"/>
      <c r="X618" s="471"/>
      <c r="Y618" s="471"/>
      <c r="Z618" s="471"/>
      <c r="AA618" s="471"/>
      <c r="AB618" s="471"/>
    </row>
    <row r="619">
      <c r="A619" s="471"/>
      <c r="B619" s="471"/>
      <c r="C619" s="471"/>
      <c r="D619" s="471"/>
      <c r="E619" s="471"/>
      <c r="F619" s="257"/>
      <c r="G619" s="257"/>
      <c r="H619" s="257"/>
      <c r="I619" s="471"/>
      <c r="J619" s="471"/>
      <c r="K619" s="471"/>
      <c r="L619" s="471"/>
      <c r="M619" s="471"/>
      <c r="N619" s="471"/>
      <c r="O619" s="471"/>
      <c r="P619" s="471"/>
      <c r="Q619" s="471"/>
      <c r="R619" s="471"/>
      <c r="S619" s="471"/>
      <c r="T619" s="471"/>
      <c r="U619" s="471"/>
      <c r="V619" s="471"/>
      <c r="W619" s="471"/>
      <c r="X619" s="471"/>
      <c r="Y619" s="471"/>
      <c r="Z619" s="471"/>
      <c r="AA619" s="471"/>
      <c r="AB619" s="471"/>
    </row>
    <row r="620">
      <c r="A620" s="471"/>
      <c r="B620" s="471"/>
      <c r="C620" s="471"/>
      <c r="D620" s="471"/>
      <c r="E620" s="471"/>
      <c r="F620" s="257"/>
      <c r="G620" s="257"/>
      <c r="H620" s="257"/>
      <c r="I620" s="471"/>
      <c r="J620" s="471"/>
      <c r="K620" s="471"/>
      <c r="L620" s="471"/>
      <c r="M620" s="471"/>
      <c r="N620" s="471"/>
      <c r="O620" s="471"/>
      <c r="P620" s="471"/>
      <c r="Q620" s="471"/>
      <c r="R620" s="471"/>
      <c r="S620" s="471"/>
      <c r="T620" s="471"/>
      <c r="U620" s="471"/>
      <c r="V620" s="471"/>
      <c r="W620" s="471"/>
      <c r="X620" s="471"/>
      <c r="Y620" s="471"/>
      <c r="Z620" s="471"/>
      <c r="AA620" s="471"/>
      <c r="AB620" s="471"/>
    </row>
    <row r="621">
      <c r="A621" s="471"/>
      <c r="B621" s="471"/>
      <c r="C621" s="471"/>
      <c r="D621" s="471"/>
      <c r="E621" s="471"/>
      <c r="F621" s="257"/>
      <c r="G621" s="257"/>
      <c r="H621" s="257"/>
      <c r="I621" s="471"/>
      <c r="J621" s="471"/>
      <c r="K621" s="471"/>
      <c r="L621" s="471"/>
      <c r="M621" s="471"/>
      <c r="N621" s="471"/>
      <c r="O621" s="471"/>
      <c r="P621" s="471"/>
      <c r="Q621" s="471"/>
      <c r="R621" s="471"/>
      <c r="S621" s="471"/>
      <c r="T621" s="471"/>
      <c r="U621" s="471"/>
      <c r="V621" s="471"/>
      <c r="W621" s="471"/>
      <c r="X621" s="471"/>
      <c r="Y621" s="471"/>
      <c r="Z621" s="471"/>
      <c r="AA621" s="471"/>
      <c r="AB621" s="471"/>
    </row>
    <row r="622">
      <c r="A622" s="471"/>
      <c r="B622" s="471"/>
      <c r="C622" s="471"/>
      <c r="D622" s="471"/>
      <c r="E622" s="471"/>
      <c r="F622" s="257"/>
      <c r="G622" s="257"/>
      <c r="H622" s="257"/>
      <c r="I622" s="471"/>
      <c r="J622" s="471"/>
      <c r="K622" s="471"/>
      <c r="L622" s="471"/>
      <c r="M622" s="471"/>
      <c r="N622" s="471"/>
      <c r="O622" s="471"/>
      <c r="P622" s="471"/>
      <c r="Q622" s="471"/>
      <c r="R622" s="471"/>
      <c r="S622" s="471"/>
      <c r="T622" s="471"/>
      <c r="U622" s="471"/>
      <c r="V622" s="471"/>
      <c r="W622" s="471"/>
      <c r="X622" s="471"/>
      <c r="Y622" s="471"/>
      <c r="Z622" s="471"/>
      <c r="AA622" s="471"/>
      <c r="AB622" s="471"/>
    </row>
    <row r="623">
      <c r="A623" s="471"/>
      <c r="B623" s="471"/>
      <c r="C623" s="471"/>
      <c r="D623" s="471"/>
      <c r="E623" s="471"/>
      <c r="F623" s="257"/>
      <c r="G623" s="257"/>
      <c r="H623" s="257"/>
      <c r="I623" s="471"/>
      <c r="J623" s="471"/>
      <c r="K623" s="471"/>
      <c r="L623" s="471"/>
      <c r="M623" s="471"/>
      <c r="N623" s="471"/>
      <c r="O623" s="471"/>
      <c r="P623" s="471"/>
      <c r="Q623" s="471"/>
      <c r="R623" s="471"/>
      <c r="S623" s="471"/>
      <c r="T623" s="471"/>
      <c r="U623" s="471"/>
      <c r="V623" s="471"/>
      <c r="W623" s="471"/>
      <c r="X623" s="471"/>
      <c r="Y623" s="471"/>
      <c r="Z623" s="471"/>
      <c r="AA623" s="471"/>
      <c r="AB623" s="471"/>
    </row>
    <row r="624">
      <c r="A624" s="471"/>
      <c r="B624" s="471"/>
      <c r="C624" s="471"/>
      <c r="D624" s="471"/>
      <c r="E624" s="471"/>
      <c r="F624" s="257"/>
      <c r="G624" s="257"/>
      <c r="H624" s="257"/>
      <c r="I624" s="471"/>
      <c r="J624" s="471"/>
      <c r="K624" s="471"/>
      <c r="L624" s="471"/>
      <c r="M624" s="471"/>
      <c r="N624" s="471"/>
      <c r="O624" s="471"/>
      <c r="P624" s="471"/>
      <c r="Q624" s="471"/>
      <c r="R624" s="471"/>
      <c r="S624" s="471"/>
      <c r="T624" s="471"/>
      <c r="U624" s="471"/>
      <c r="V624" s="471"/>
      <c r="W624" s="471"/>
      <c r="X624" s="471"/>
      <c r="Y624" s="471"/>
      <c r="Z624" s="471"/>
      <c r="AA624" s="471"/>
      <c r="AB624" s="471"/>
    </row>
    <row r="625">
      <c r="A625" s="471"/>
      <c r="B625" s="471"/>
      <c r="C625" s="471"/>
      <c r="D625" s="471"/>
      <c r="E625" s="471"/>
      <c r="F625" s="257"/>
      <c r="G625" s="257"/>
      <c r="H625" s="257"/>
      <c r="I625" s="471"/>
      <c r="J625" s="471"/>
      <c r="K625" s="471"/>
      <c r="L625" s="471"/>
      <c r="M625" s="471"/>
      <c r="N625" s="471"/>
      <c r="O625" s="471"/>
      <c r="P625" s="471"/>
      <c r="Q625" s="471"/>
      <c r="R625" s="471"/>
      <c r="S625" s="471"/>
      <c r="T625" s="471"/>
      <c r="U625" s="471"/>
      <c r="V625" s="471"/>
      <c r="W625" s="471"/>
      <c r="X625" s="471"/>
      <c r="Y625" s="471"/>
      <c r="Z625" s="471"/>
      <c r="AA625" s="471"/>
      <c r="AB625" s="471"/>
    </row>
    <row r="626">
      <c r="A626" s="471"/>
      <c r="B626" s="471"/>
      <c r="C626" s="471"/>
      <c r="D626" s="471"/>
      <c r="E626" s="471"/>
      <c r="F626" s="257"/>
      <c r="G626" s="257"/>
      <c r="H626" s="257"/>
      <c r="I626" s="471"/>
      <c r="J626" s="471"/>
      <c r="K626" s="471"/>
      <c r="L626" s="471"/>
      <c r="M626" s="471"/>
      <c r="N626" s="471"/>
      <c r="O626" s="471"/>
      <c r="P626" s="471"/>
      <c r="Q626" s="471"/>
      <c r="R626" s="471"/>
      <c r="S626" s="471"/>
      <c r="T626" s="471"/>
      <c r="U626" s="471"/>
      <c r="V626" s="471"/>
      <c r="W626" s="471"/>
      <c r="X626" s="471"/>
      <c r="Y626" s="471"/>
      <c r="Z626" s="471"/>
      <c r="AA626" s="471"/>
      <c r="AB626" s="471"/>
    </row>
    <row r="627">
      <c r="A627" s="471"/>
      <c r="B627" s="471"/>
      <c r="C627" s="471"/>
      <c r="D627" s="471"/>
      <c r="E627" s="471"/>
      <c r="F627" s="257"/>
      <c r="G627" s="257"/>
      <c r="H627" s="257"/>
      <c r="I627" s="471"/>
      <c r="J627" s="471"/>
      <c r="K627" s="471"/>
      <c r="L627" s="471"/>
      <c r="M627" s="471"/>
      <c r="N627" s="471"/>
      <c r="O627" s="471"/>
      <c r="P627" s="471"/>
      <c r="Q627" s="471"/>
      <c r="R627" s="471"/>
      <c r="S627" s="471"/>
      <c r="T627" s="471"/>
      <c r="U627" s="471"/>
      <c r="V627" s="471"/>
      <c r="W627" s="471"/>
      <c r="X627" s="471"/>
      <c r="Y627" s="471"/>
      <c r="Z627" s="471"/>
      <c r="AA627" s="471"/>
      <c r="AB627" s="471"/>
    </row>
    <row r="628">
      <c r="A628" s="471"/>
      <c r="B628" s="471"/>
      <c r="C628" s="471"/>
      <c r="D628" s="471"/>
      <c r="E628" s="471"/>
      <c r="F628" s="257"/>
      <c r="G628" s="257"/>
      <c r="H628" s="257"/>
      <c r="I628" s="471"/>
      <c r="J628" s="471"/>
      <c r="K628" s="471"/>
      <c r="L628" s="471"/>
      <c r="M628" s="471"/>
      <c r="N628" s="471"/>
      <c r="O628" s="471"/>
      <c r="P628" s="471"/>
      <c r="Q628" s="471"/>
      <c r="R628" s="471"/>
      <c r="S628" s="471"/>
      <c r="T628" s="471"/>
      <c r="U628" s="471"/>
      <c r="V628" s="471"/>
      <c r="W628" s="471"/>
      <c r="X628" s="471"/>
      <c r="Y628" s="471"/>
      <c r="Z628" s="471"/>
      <c r="AA628" s="471"/>
      <c r="AB628" s="471"/>
    </row>
    <row r="629">
      <c r="A629" s="471"/>
      <c r="B629" s="471"/>
      <c r="C629" s="471"/>
      <c r="D629" s="471"/>
      <c r="E629" s="471"/>
      <c r="F629" s="257"/>
      <c r="G629" s="257"/>
      <c r="H629" s="257"/>
      <c r="I629" s="471"/>
      <c r="J629" s="471"/>
      <c r="K629" s="471"/>
      <c r="L629" s="471"/>
      <c r="M629" s="471"/>
      <c r="N629" s="471"/>
      <c r="O629" s="471"/>
      <c r="P629" s="471"/>
      <c r="Q629" s="471"/>
      <c r="R629" s="471"/>
      <c r="S629" s="471"/>
      <c r="T629" s="471"/>
      <c r="U629" s="471"/>
      <c r="V629" s="471"/>
      <c r="W629" s="471"/>
      <c r="X629" s="471"/>
      <c r="Y629" s="471"/>
      <c r="Z629" s="471"/>
      <c r="AA629" s="471"/>
      <c r="AB629" s="471"/>
    </row>
    <row r="630">
      <c r="A630" s="471"/>
      <c r="B630" s="471"/>
      <c r="C630" s="471"/>
      <c r="D630" s="471"/>
      <c r="E630" s="471"/>
      <c r="F630" s="257"/>
      <c r="G630" s="257"/>
      <c r="H630" s="257"/>
      <c r="I630" s="471"/>
      <c r="J630" s="471"/>
      <c r="K630" s="471"/>
      <c r="L630" s="471"/>
      <c r="M630" s="471"/>
      <c r="N630" s="471"/>
      <c r="O630" s="471"/>
      <c r="P630" s="471"/>
      <c r="Q630" s="471"/>
      <c r="R630" s="471"/>
      <c r="S630" s="471"/>
      <c r="T630" s="471"/>
      <c r="U630" s="471"/>
      <c r="V630" s="471"/>
      <c r="W630" s="471"/>
      <c r="X630" s="471"/>
      <c r="Y630" s="471"/>
      <c r="Z630" s="471"/>
      <c r="AA630" s="471"/>
      <c r="AB630" s="471"/>
    </row>
    <row r="631">
      <c r="A631" s="471"/>
      <c r="B631" s="471"/>
      <c r="C631" s="471"/>
      <c r="D631" s="471"/>
      <c r="E631" s="471"/>
      <c r="F631" s="257"/>
      <c r="G631" s="257"/>
      <c r="H631" s="257"/>
      <c r="I631" s="471"/>
      <c r="J631" s="471"/>
      <c r="K631" s="471"/>
      <c r="L631" s="471"/>
      <c r="M631" s="471"/>
      <c r="N631" s="471"/>
      <c r="O631" s="471"/>
      <c r="P631" s="471"/>
      <c r="Q631" s="471"/>
      <c r="R631" s="471"/>
      <c r="S631" s="471"/>
      <c r="T631" s="471"/>
      <c r="U631" s="471"/>
      <c r="V631" s="471"/>
      <c r="W631" s="471"/>
      <c r="X631" s="471"/>
      <c r="Y631" s="471"/>
      <c r="Z631" s="471"/>
      <c r="AA631" s="471"/>
      <c r="AB631" s="471"/>
    </row>
    <row r="632">
      <c r="A632" s="471"/>
      <c r="B632" s="471"/>
      <c r="C632" s="471"/>
      <c r="D632" s="471"/>
      <c r="E632" s="471"/>
      <c r="F632" s="257"/>
      <c r="G632" s="257"/>
      <c r="H632" s="257"/>
      <c r="I632" s="471"/>
      <c r="J632" s="471"/>
      <c r="K632" s="471"/>
      <c r="L632" s="471"/>
      <c r="M632" s="471"/>
      <c r="N632" s="471"/>
      <c r="O632" s="471"/>
      <c r="P632" s="471"/>
      <c r="Q632" s="471"/>
      <c r="R632" s="471"/>
      <c r="S632" s="471"/>
      <c r="T632" s="471"/>
      <c r="U632" s="471"/>
      <c r="V632" s="471"/>
      <c r="W632" s="471"/>
      <c r="X632" s="471"/>
      <c r="Y632" s="471"/>
      <c r="Z632" s="471"/>
      <c r="AA632" s="471"/>
      <c r="AB632" s="471"/>
    </row>
    <row r="633">
      <c r="A633" s="471"/>
      <c r="B633" s="471"/>
      <c r="C633" s="471"/>
      <c r="D633" s="471"/>
      <c r="E633" s="471"/>
      <c r="F633" s="257"/>
      <c r="G633" s="257"/>
      <c r="H633" s="257"/>
      <c r="I633" s="471"/>
      <c r="J633" s="471"/>
      <c r="K633" s="471"/>
      <c r="L633" s="471"/>
      <c r="M633" s="471"/>
      <c r="N633" s="471"/>
      <c r="O633" s="471"/>
      <c r="P633" s="471"/>
      <c r="Q633" s="471"/>
      <c r="R633" s="471"/>
      <c r="S633" s="471"/>
      <c r="T633" s="471"/>
      <c r="U633" s="471"/>
      <c r="V633" s="471"/>
      <c r="W633" s="471"/>
      <c r="X633" s="471"/>
      <c r="Y633" s="471"/>
      <c r="Z633" s="471"/>
      <c r="AA633" s="471"/>
      <c r="AB633" s="471"/>
    </row>
    <row r="634">
      <c r="A634" s="471"/>
      <c r="B634" s="471"/>
      <c r="C634" s="471"/>
      <c r="D634" s="471"/>
      <c r="E634" s="471"/>
      <c r="F634" s="257"/>
      <c r="G634" s="257"/>
      <c r="H634" s="257"/>
      <c r="I634" s="471"/>
      <c r="J634" s="471"/>
      <c r="K634" s="471"/>
      <c r="L634" s="471"/>
      <c r="M634" s="471"/>
      <c r="N634" s="471"/>
      <c r="O634" s="471"/>
      <c r="P634" s="471"/>
      <c r="Q634" s="471"/>
      <c r="R634" s="471"/>
      <c r="S634" s="471"/>
      <c r="T634" s="471"/>
      <c r="U634" s="471"/>
      <c r="V634" s="471"/>
      <c r="W634" s="471"/>
      <c r="X634" s="471"/>
      <c r="Y634" s="471"/>
      <c r="Z634" s="471"/>
      <c r="AA634" s="471"/>
      <c r="AB634" s="471"/>
    </row>
    <row r="635">
      <c r="A635" s="471"/>
      <c r="B635" s="471"/>
      <c r="C635" s="471"/>
      <c r="D635" s="471"/>
      <c r="E635" s="471"/>
      <c r="F635" s="257"/>
      <c r="G635" s="257"/>
      <c r="H635" s="257"/>
      <c r="I635" s="471"/>
      <c r="J635" s="471"/>
      <c r="K635" s="471"/>
      <c r="L635" s="471"/>
      <c r="M635" s="471"/>
      <c r="N635" s="471"/>
      <c r="O635" s="471"/>
      <c r="P635" s="471"/>
      <c r="Q635" s="471"/>
      <c r="R635" s="471"/>
      <c r="S635" s="471"/>
      <c r="T635" s="471"/>
      <c r="U635" s="471"/>
      <c r="V635" s="471"/>
      <c r="W635" s="471"/>
      <c r="X635" s="471"/>
      <c r="Y635" s="471"/>
      <c r="Z635" s="471"/>
      <c r="AA635" s="471"/>
      <c r="AB635" s="471"/>
    </row>
    <row r="636">
      <c r="A636" s="471"/>
      <c r="B636" s="471"/>
      <c r="C636" s="471"/>
      <c r="D636" s="471"/>
      <c r="E636" s="471"/>
      <c r="F636" s="257"/>
      <c r="G636" s="257"/>
      <c r="H636" s="257"/>
      <c r="I636" s="471"/>
      <c r="J636" s="471"/>
      <c r="K636" s="471"/>
      <c r="L636" s="471"/>
      <c r="M636" s="471"/>
      <c r="N636" s="471"/>
      <c r="O636" s="471"/>
      <c r="P636" s="471"/>
      <c r="Q636" s="471"/>
      <c r="R636" s="471"/>
      <c r="S636" s="471"/>
      <c r="T636" s="471"/>
      <c r="U636" s="471"/>
      <c r="V636" s="471"/>
      <c r="W636" s="471"/>
      <c r="X636" s="471"/>
      <c r="Y636" s="471"/>
      <c r="Z636" s="471"/>
      <c r="AA636" s="471"/>
      <c r="AB636" s="471"/>
    </row>
    <row r="637">
      <c r="A637" s="471"/>
      <c r="B637" s="471"/>
      <c r="C637" s="471"/>
      <c r="D637" s="471"/>
      <c r="E637" s="471"/>
      <c r="F637" s="257"/>
      <c r="G637" s="257"/>
      <c r="H637" s="257"/>
      <c r="I637" s="471"/>
      <c r="J637" s="471"/>
      <c r="K637" s="471"/>
      <c r="L637" s="471"/>
      <c r="M637" s="471"/>
      <c r="N637" s="471"/>
      <c r="O637" s="471"/>
      <c r="P637" s="471"/>
      <c r="Q637" s="471"/>
      <c r="R637" s="471"/>
      <c r="S637" s="471"/>
      <c r="T637" s="471"/>
      <c r="U637" s="471"/>
      <c r="V637" s="471"/>
      <c r="W637" s="471"/>
      <c r="X637" s="471"/>
      <c r="Y637" s="471"/>
      <c r="Z637" s="471"/>
      <c r="AA637" s="471"/>
      <c r="AB637" s="471"/>
    </row>
    <row r="638">
      <c r="A638" s="471"/>
      <c r="B638" s="471"/>
      <c r="C638" s="471"/>
      <c r="D638" s="471"/>
      <c r="E638" s="471"/>
      <c r="F638" s="257"/>
      <c r="G638" s="257"/>
      <c r="H638" s="257"/>
      <c r="I638" s="471"/>
      <c r="J638" s="471"/>
      <c r="K638" s="471"/>
      <c r="L638" s="471"/>
      <c r="M638" s="471"/>
      <c r="N638" s="471"/>
      <c r="O638" s="471"/>
      <c r="P638" s="471"/>
      <c r="Q638" s="471"/>
      <c r="R638" s="471"/>
      <c r="S638" s="471"/>
      <c r="T638" s="471"/>
      <c r="U638" s="471"/>
      <c r="V638" s="471"/>
      <c r="W638" s="471"/>
      <c r="X638" s="471"/>
      <c r="Y638" s="471"/>
      <c r="Z638" s="471"/>
      <c r="AA638" s="471"/>
      <c r="AB638" s="471"/>
    </row>
    <row r="639">
      <c r="A639" s="471"/>
      <c r="B639" s="471"/>
      <c r="C639" s="471"/>
      <c r="D639" s="471"/>
      <c r="E639" s="471"/>
      <c r="F639" s="257"/>
      <c r="G639" s="257"/>
      <c r="H639" s="257"/>
      <c r="I639" s="471"/>
      <c r="J639" s="471"/>
      <c r="K639" s="471"/>
      <c r="L639" s="471"/>
      <c r="M639" s="471"/>
      <c r="N639" s="471"/>
      <c r="O639" s="471"/>
      <c r="P639" s="471"/>
      <c r="Q639" s="471"/>
      <c r="R639" s="471"/>
      <c r="S639" s="471"/>
      <c r="T639" s="471"/>
      <c r="U639" s="471"/>
      <c r="V639" s="471"/>
      <c r="W639" s="471"/>
      <c r="X639" s="471"/>
      <c r="Y639" s="471"/>
      <c r="Z639" s="471"/>
      <c r="AA639" s="471"/>
      <c r="AB639" s="471"/>
    </row>
    <row r="640">
      <c r="A640" s="471"/>
      <c r="B640" s="471"/>
      <c r="C640" s="471"/>
      <c r="D640" s="471"/>
      <c r="E640" s="471"/>
      <c r="F640" s="257"/>
      <c r="G640" s="257"/>
      <c r="H640" s="257"/>
      <c r="I640" s="471"/>
      <c r="J640" s="471"/>
      <c r="K640" s="471"/>
      <c r="L640" s="471"/>
      <c r="M640" s="471"/>
      <c r="N640" s="471"/>
      <c r="O640" s="471"/>
      <c r="P640" s="471"/>
      <c r="Q640" s="471"/>
      <c r="R640" s="471"/>
      <c r="S640" s="471"/>
      <c r="T640" s="471"/>
      <c r="U640" s="471"/>
      <c r="V640" s="471"/>
      <c r="W640" s="471"/>
      <c r="X640" s="471"/>
      <c r="Y640" s="471"/>
      <c r="Z640" s="471"/>
      <c r="AA640" s="471"/>
      <c r="AB640" s="471"/>
    </row>
    <row r="641">
      <c r="A641" s="471"/>
      <c r="B641" s="471"/>
      <c r="C641" s="471"/>
      <c r="D641" s="471"/>
      <c r="E641" s="471"/>
      <c r="F641" s="257"/>
      <c r="G641" s="257"/>
      <c r="H641" s="257"/>
      <c r="I641" s="471"/>
      <c r="J641" s="471"/>
      <c r="K641" s="471"/>
      <c r="L641" s="471"/>
      <c r="M641" s="471"/>
      <c r="N641" s="471"/>
      <c r="O641" s="471"/>
      <c r="P641" s="471"/>
      <c r="Q641" s="471"/>
      <c r="R641" s="471"/>
      <c r="S641" s="471"/>
      <c r="T641" s="471"/>
      <c r="U641" s="471"/>
      <c r="V641" s="471"/>
      <c r="W641" s="471"/>
      <c r="X641" s="471"/>
      <c r="Y641" s="471"/>
      <c r="Z641" s="471"/>
      <c r="AA641" s="471"/>
      <c r="AB641" s="471"/>
    </row>
    <row r="642">
      <c r="A642" s="471"/>
      <c r="B642" s="471"/>
      <c r="C642" s="471"/>
      <c r="D642" s="471"/>
      <c r="E642" s="471"/>
      <c r="F642" s="257"/>
      <c r="G642" s="257"/>
      <c r="H642" s="257"/>
      <c r="I642" s="471"/>
      <c r="J642" s="471"/>
      <c r="K642" s="471"/>
      <c r="L642" s="471"/>
      <c r="M642" s="471"/>
      <c r="N642" s="471"/>
      <c r="O642" s="471"/>
      <c r="P642" s="471"/>
      <c r="Q642" s="471"/>
      <c r="R642" s="471"/>
      <c r="S642" s="471"/>
      <c r="T642" s="471"/>
      <c r="U642" s="471"/>
      <c r="V642" s="471"/>
      <c r="W642" s="471"/>
      <c r="X642" s="471"/>
      <c r="Y642" s="471"/>
      <c r="Z642" s="471"/>
      <c r="AA642" s="471"/>
      <c r="AB642" s="471"/>
    </row>
    <row r="643">
      <c r="A643" s="471"/>
      <c r="B643" s="471"/>
      <c r="C643" s="471"/>
      <c r="D643" s="471"/>
      <c r="E643" s="471"/>
      <c r="F643" s="257"/>
      <c r="G643" s="257"/>
      <c r="H643" s="257"/>
      <c r="I643" s="471"/>
      <c r="J643" s="471"/>
      <c r="K643" s="471"/>
      <c r="L643" s="471"/>
      <c r="M643" s="471"/>
      <c r="N643" s="471"/>
      <c r="O643" s="471"/>
      <c r="P643" s="471"/>
      <c r="Q643" s="471"/>
      <c r="R643" s="471"/>
      <c r="S643" s="471"/>
      <c r="T643" s="471"/>
      <c r="U643" s="471"/>
      <c r="V643" s="471"/>
      <c r="W643" s="471"/>
      <c r="X643" s="471"/>
      <c r="Y643" s="471"/>
      <c r="Z643" s="471"/>
      <c r="AA643" s="471"/>
      <c r="AB643" s="471"/>
    </row>
    <row r="644">
      <c r="A644" s="471"/>
      <c r="B644" s="471"/>
      <c r="C644" s="471"/>
      <c r="D644" s="471"/>
      <c r="E644" s="471"/>
      <c r="F644" s="257"/>
      <c r="G644" s="257"/>
      <c r="H644" s="257"/>
      <c r="I644" s="471"/>
      <c r="J644" s="471"/>
      <c r="K644" s="471"/>
      <c r="L644" s="471"/>
      <c r="M644" s="471"/>
      <c r="N644" s="471"/>
      <c r="O644" s="471"/>
      <c r="P644" s="471"/>
      <c r="Q644" s="471"/>
      <c r="R644" s="471"/>
      <c r="S644" s="471"/>
      <c r="T644" s="471"/>
      <c r="U644" s="471"/>
      <c r="V644" s="471"/>
      <c r="W644" s="471"/>
      <c r="X644" s="471"/>
      <c r="Y644" s="471"/>
      <c r="Z644" s="471"/>
      <c r="AA644" s="471"/>
      <c r="AB644" s="471"/>
    </row>
    <row r="645">
      <c r="A645" s="471"/>
      <c r="B645" s="471"/>
      <c r="C645" s="471"/>
      <c r="D645" s="471"/>
      <c r="E645" s="471"/>
      <c r="F645" s="257"/>
      <c r="G645" s="257"/>
      <c r="H645" s="257"/>
      <c r="I645" s="471"/>
      <c r="J645" s="471"/>
      <c r="K645" s="471"/>
      <c r="L645" s="471"/>
      <c r="M645" s="471"/>
      <c r="N645" s="471"/>
      <c r="O645" s="471"/>
      <c r="P645" s="471"/>
      <c r="Q645" s="471"/>
      <c r="R645" s="471"/>
      <c r="S645" s="471"/>
      <c r="T645" s="471"/>
      <c r="U645" s="471"/>
      <c r="V645" s="471"/>
      <c r="W645" s="471"/>
      <c r="X645" s="471"/>
      <c r="Y645" s="471"/>
      <c r="Z645" s="471"/>
      <c r="AA645" s="471"/>
      <c r="AB645" s="471"/>
    </row>
    <row r="646">
      <c r="A646" s="471"/>
      <c r="B646" s="471"/>
      <c r="C646" s="471"/>
      <c r="D646" s="471"/>
      <c r="E646" s="471"/>
      <c r="F646" s="257"/>
      <c r="G646" s="257"/>
      <c r="H646" s="257"/>
      <c r="I646" s="471"/>
      <c r="J646" s="471"/>
      <c r="K646" s="471"/>
      <c r="L646" s="471"/>
      <c r="M646" s="471"/>
      <c r="N646" s="471"/>
      <c r="O646" s="471"/>
      <c r="P646" s="471"/>
      <c r="Q646" s="471"/>
      <c r="R646" s="471"/>
      <c r="S646" s="471"/>
      <c r="T646" s="471"/>
      <c r="U646" s="471"/>
      <c r="V646" s="471"/>
      <c r="W646" s="471"/>
      <c r="X646" s="471"/>
      <c r="Y646" s="471"/>
      <c r="Z646" s="471"/>
      <c r="AA646" s="471"/>
      <c r="AB646" s="471"/>
    </row>
    <row r="647">
      <c r="A647" s="471"/>
      <c r="B647" s="471"/>
      <c r="C647" s="471"/>
      <c r="D647" s="471"/>
      <c r="E647" s="471"/>
      <c r="F647" s="257"/>
      <c r="G647" s="257"/>
      <c r="H647" s="257"/>
      <c r="I647" s="471"/>
      <c r="J647" s="471"/>
      <c r="K647" s="471"/>
      <c r="L647" s="471"/>
      <c r="M647" s="471"/>
      <c r="N647" s="471"/>
      <c r="O647" s="471"/>
      <c r="P647" s="471"/>
      <c r="Q647" s="471"/>
      <c r="R647" s="471"/>
      <c r="S647" s="471"/>
      <c r="T647" s="471"/>
      <c r="U647" s="471"/>
      <c r="V647" s="471"/>
      <c r="W647" s="471"/>
      <c r="X647" s="471"/>
      <c r="Y647" s="471"/>
      <c r="Z647" s="471"/>
      <c r="AA647" s="471"/>
      <c r="AB647" s="471"/>
    </row>
    <row r="648">
      <c r="A648" s="471"/>
      <c r="B648" s="471"/>
      <c r="C648" s="471"/>
      <c r="D648" s="471"/>
      <c r="E648" s="471"/>
      <c r="F648" s="257"/>
      <c r="G648" s="257"/>
      <c r="H648" s="257"/>
      <c r="I648" s="471"/>
      <c r="J648" s="471"/>
      <c r="K648" s="471"/>
      <c r="L648" s="471"/>
      <c r="M648" s="471"/>
      <c r="N648" s="471"/>
      <c r="O648" s="471"/>
      <c r="P648" s="471"/>
      <c r="Q648" s="471"/>
      <c r="R648" s="471"/>
      <c r="S648" s="471"/>
      <c r="T648" s="471"/>
      <c r="U648" s="471"/>
      <c r="V648" s="471"/>
      <c r="W648" s="471"/>
      <c r="X648" s="471"/>
      <c r="Y648" s="471"/>
      <c r="Z648" s="471"/>
      <c r="AA648" s="471"/>
      <c r="AB648" s="471"/>
    </row>
    <row r="649">
      <c r="A649" s="471"/>
      <c r="B649" s="471"/>
      <c r="C649" s="471"/>
      <c r="D649" s="471"/>
      <c r="E649" s="471"/>
      <c r="F649" s="257"/>
      <c r="G649" s="257"/>
      <c r="H649" s="257"/>
      <c r="I649" s="471"/>
      <c r="J649" s="471"/>
      <c r="K649" s="471"/>
      <c r="L649" s="471"/>
      <c r="M649" s="471"/>
      <c r="N649" s="471"/>
      <c r="O649" s="471"/>
      <c r="P649" s="471"/>
      <c r="Q649" s="471"/>
      <c r="R649" s="471"/>
      <c r="S649" s="471"/>
      <c r="T649" s="471"/>
      <c r="U649" s="471"/>
      <c r="V649" s="471"/>
      <c r="W649" s="471"/>
      <c r="X649" s="471"/>
      <c r="Y649" s="471"/>
      <c r="Z649" s="471"/>
      <c r="AA649" s="471"/>
      <c r="AB649" s="471"/>
    </row>
    <row r="650">
      <c r="A650" s="471"/>
      <c r="B650" s="471"/>
      <c r="C650" s="471"/>
      <c r="D650" s="471"/>
      <c r="E650" s="471"/>
      <c r="F650" s="257"/>
      <c r="G650" s="257"/>
      <c r="H650" s="257"/>
      <c r="I650" s="471"/>
      <c r="J650" s="471"/>
      <c r="K650" s="471"/>
      <c r="L650" s="471"/>
      <c r="M650" s="471"/>
      <c r="N650" s="471"/>
      <c r="O650" s="471"/>
      <c r="P650" s="471"/>
      <c r="Q650" s="471"/>
      <c r="R650" s="471"/>
      <c r="S650" s="471"/>
      <c r="T650" s="471"/>
      <c r="U650" s="471"/>
      <c r="V650" s="471"/>
      <c r="W650" s="471"/>
      <c r="X650" s="471"/>
      <c r="Y650" s="471"/>
      <c r="Z650" s="471"/>
      <c r="AA650" s="471"/>
      <c r="AB650" s="471"/>
    </row>
    <row r="651">
      <c r="A651" s="471"/>
      <c r="B651" s="471"/>
      <c r="C651" s="471"/>
      <c r="D651" s="471"/>
      <c r="E651" s="471"/>
      <c r="F651" s="257"/>
      <c r="G651" s="257"/>
      <c r="H651" s="257"/>
      <c r="I651" s="471"/>
      <c r="J651" s="471"/>
      <c r="K651" s="471"/>
      <c r="L651" s="471"/>
      <c r="M651" s="471"/>
      <c r="N651" s="471"/>
      <c r="O651" s="471"/>
      <c r="P651" s="471"/>
      <c r="Q651" s="471"/>
      <c r="R651" s="471"/>
      <c r="S651" s="471"/>
      <c r="T651" s="471"/>
      <c r="U651" s="471"/>
      <c r="V651" s="471"/>
      <c r="W651" s="471"/>
      <c r="X651" s="471"/>
      <c r="Y651" s="471"/>
      <c r="Z651" s="471"/>
      <c r="AA651" s="471"/>
      <c r="AB651" s="471"/>
    </row>
    <row r="652">
      <c r="A652" s="471"/>
      <c r="B652" s="471"/>
      <c r="C652" s="471"/>
      <c r="D652" s="471"/>
      <c r="E652" s="471"/>
      <c r="F652" s="257"/>
      <c r="G652" s="257"/>
      <c r="H652" s="257"/>
      <c r="I652" s="471"/>
      <c r="J652" s="471"/>
      <c r="K652" s="471"/>
      <c r="L652" s="471"/>
      <c r="M652" s="471"/>
      <c r="N652" s="471"/>
      <c r="O652" s="471"/>
      <c r="P652" s="471"/>
      <c r="Q652" s="471"/>
      <c r="R652" s="471"/>
      <c r="S652" s="471"/>
      <c r="T652" s="471"/>
      <c r="U652" s="471"/>
      <c r="V652" s="471"/>
      <c r="W652" s="471"/>
      <c r="X652" s="471"/>
      <c r="Y652" s="471"/>
      <c r="Z652" s="471"/>
      <c r="AA652" s="471"/>
      <c r="AB652" s="471"/>
    </row>
    <row r="653">
      <c r="A653" s="471"/>
      <c r="B653" s="471"/>
      <c r="C653" s="471"/>
      <c r="D653" s="471"/>
      <c r="E653" s="471"/>
      <c r="F653" s="257"/>
      <c r="G653" s="257"/>
      <c r="H653" s="257"/>
      <c r="I653" s="471"/>
      <c r="J653" s="471"/>
      <c r="K653" s="471"/>
      <c r="L653" s="471"/>
      <c r="M653" s="471"/>
      <c r="N653" s="471"/>
      <c r="O653" s="471"/>
      <c r="P653" s="471"/>
      <c r="Q653" s="471"/>
      <c r="R653" s="471"/>
      <c r="S653" s="471"/>
      <c r="T653" s="471"/>
      <c r="U653" s="471"/>
      <c r="V653" s="471"/>
      <c r="W653" s="471"/>
      <c r="X653" s="471"/>
      <c r="Y653" s="471"/>
      <c r="Z653" s="471"/>
      <c r="AA653" s="471"/>
      <c r="AB653" s="471"/>
    </row>
    <row r="654">
      <c r="A654" s="471"/>
      <c r="B654" s="471"/>
      <c r="C654" s="471"/>
      <c r="D654" s="471"/>
      <c r="E654" s="471"/>
      <c r="F654" s="257"/>
      <c r="G654" s="257"/>
      <c r="H654" s="257"/>
      <c r="I654" s="471"/>
      <c r="J654" s="471"/>
      <c r="K654" s="471"/>
      <c r="L654" s="471"/>
      <c r="M654" s="471"/>
      <c r="N654" s="471"/>
      <c r="O654" s="471"/>
      <c r="P654" s="471"/>
      <c r="Q654" s="471"/>
      <c r="R654" s="471"/>
      <c r="S654" s="471"/>
      <c r="T654" s="471"/>
      <c r="U654" s="471"/>
      <c r="V654" s="471"/>
      <c r="W654" s="471"/>
      <c r="X654" s="471"/>
      <c r="Y654" s="471"/>
      <c r="Z654" s="471"/>
      <c r="AA654" s="471"/>
      <c r="AB654" s="471"/>
    </row>
    <row r="655">
      <c r="A655" s="471"/>
      <c r="B655" s="471"/>
      <c r="C655" s="471"/>
      <c r="D655" s="471"/>
      <c r="E655" s="471"/>
      <c r="F655" s="257"/>
      <c r="G655" s="257"/>
      <c r="H655" s="257"/>
      <c r="I655" s="471"/>
      <c r="J655" s="471"/>
      <c r="K655" s="471"/>
      <c r="L655" s="471"/>
      <c r="M655" s="471"/>
      <c r="N655" s="471"/>
      <c r="O655" s="471"/>
      <c r="P655" s="471"/>
      <c r="Q655" s="471"/>
      <c r="R655" s="471"/>
      <c r="S655" s="471"/>
      <c r="T655" s="471"/>
      <c r="U655" s="471"/>
      <c r="V655" s="471"/>
      <c r="W655" s="471"/>
      <c r="X655" s="471"/>
      <c r="Y655" s="471"/>
      <c r="Z655" s="471"/>
      <c r="AA655" s="471"/>
      <c r="AB655" s="471"/>
    </row>
    <row r="656">
      <c r="A656" s="471"/>
      <c r="B656" s="471"/>
      <c r="C656" s="471"/>
      <c r="D656" s="471"/>
      <c r="E656" s="471"/>
      <c r="F656" s="257"/>
      <c r="G656" s="257"/>
      <c r="H656" s="257"/>
      <c r="I656" s="471"/>
      <c r="J656" s="471"/>
      <c r="K656" s="471"/>
      <c r="L656" s="471"/>
      <c r="M656" s="471"/>
      <c r="N656" s="471"/>
      <c r="O656" s="471"/>
      <c r="P656" s="471"/>
      <c r="Q656" s="471"/>
      <c r="R656" s="471"/>
      <c r="S656" s="471"/>
      <c r="T656" s="471"/>
      <c r="U656" s="471"/>
      <c r="V656" s="471"/>
      <c r="W656" s="471"/>
      <c r="X656" s="471"/>
      <c r="Y656" s="471"/>
      <c r="Z656" s="471"/>
      <c r="AA656" s="471"/>
      <c r="AB656" s="471"/>
    </row>
    <row r="657">
      <c r="A657" s="471"/>
      <c r="B657" s="471"/>
      <c r="C657" s="471"/>
      <c r="D657" s="471"/>
      <c r="E657" s="471"/>
      <c r="F657" s="257"/>
      <c r="G657" s="257"/>
      <c r="H657" s="257"/>
      <c r="I657" s="471"/>
      <c r="J657" s="471"/>
      <c r="K657" s="471"/>
      <c r="L657" s="471"/>
      <c r="M657" s="471"/>
      <c r="N657" s="471"/>
      <c r="O657" s="471"/>
      <c r="P657" s="471"/>
      <c r="Q657" s="471"/>
      <c r="R657" s="471"/>
      <c r="S657" s="471"/>
      <c r="T657" s="471"/>
      <c r="U657" s="471"/>
      <c r="V657" s="471"/>
      <c r="W657" s="471"/>
      <c r="X657" s="471"/>
      <c r="Y657" s="471"/>
      <c r="Z657" s="471"/>
      <c r="AA657" s="471"/>
      <c r="AB657" s="471"/>
    </row>
    <row r="658">
      <c r="A658" s="471"/>
      <c r="B658" s="471"/>
      <c r="C658" s="471"/>
      <c r="D658" s="471"/>
      <c r="E658" s="471"/>
      <c r="F658" s="257"/>
      <c r="G658" s="257"/>
      <c r="H658" s="257"/>
      <c r="I658" s="471"/>
      <c r="J658" s="471"/>
      <c r="K658" s="471"/>
      <c r="L658" s="471"/>
      <c r="M658" s="471"/>
      <c r="N658" s="471"/>
      <c r="O658" s="471"/>
      <c r="P658" s="471"/>
      <c r="Q658" s="471"/>
      <c r="R658" s="471"/>
      <c r="S658" s="471"/>
      <c r="T658" s="471"/>
      <c r="U658" s="471"/>
      <c r="V658" s="471"/>
      <c r="W658" s="471"/>
      <c r="X658" s="471"/>
      <c r="Y658" s="471"/>
      <c r="Z658" s="471"/>
      <c r="AA658" s="471"/>
      <c r="AB658" s="471"/>
    </row>
    <row r="659">
      <c r="A659" s="471"/>
      <c r="B659" s="471"/>
      <c r="C659" s="471"/>
      <c r="D659" s="471"/>
      <c r="E659" s="471"/>
      <c r="F659" s="257"/>
      <c r="G659" s="257"/>
      <c r="H659" s="257"/>
      <c r="I659" s="471"/>
      <c r="J659" s="471"/>
      <c r="K659" s="471"/>
      <c r="L659" s="471"/>
      <c r="M659" s="471"/>
      <c r="N659" s="471"/>
      <c r="O659" s="471"/>
      <c r="P659" s="471"/>
      <c r="Q659" s="471"/>
      <c r="R659" s="471"/>
      <c r="S659" s="471"/>
      <c r="T659" s="471"/>
      <c r="U659" s="471"/>
      <c r="V659" s="471"/>
      <c r="W659" s="471"/>
      <c r="X659" s="471"/>
      <c r="Y659" s="471"/>
      <c r="Z659" s="471"/>
      <c r="AA659" s="471"/>
      <c r="AB659" s="471"/>
    </row>
    <row r="660">
      <c r="A660" s="471"/>
      <c r="B660" s="471"/>
      <c r="C660" s="471"/>
      <c r="D660" s="471"/>
      <c r="E660" s="471"/>
      <c r="F660" s="257"/>
      <c r="G660" s="257"/>
      <c r="H660" s="257"/>
      <c r="I660" s="471"/>
      <c r="J660" s="471"/>
      <c r="K660" s="471"/>
      <c r="L660" s="471"/>
      <c r="M660" s="471"/>
      <c r="N660" s="471"/>
      <c r="O660" s="471"/>
      <c r="P660" s="471"/>
      <c r="Q660" s="471"/>
      <c r="R660" s="471"/>
      <c r="S660" s="471"/>
      <c r="T660" s="471"/>
      <c r="U660" s="471"/>
      <c r="V660" s="471"/>
      <c r="W660" s="471"/>
      <c r="X660" s="471"/>
      <c r="Y660" s="471"/>
      <c r="Z660" s="471"/>
      <c r="AA660" s="471"/>
      <c r="AB660" s="471"/>
    </row>
    <row r="661">
      <c r="A661" s="471"/>
      <c r="B661" s="471"/>
      <c r="C661" s="471"/>
      <c r="D661" s="471"/>
      <c r="E661" s="471"/>
      <c r="F661" s="257"/>
      <c r="G661" s="257"/>
      <c r="H661" s="257"/>
      <c r="I661" s="471"/>
      <c r="J661" s="471"/>
      <c r="K661" s="471"/>
      <c r="L661" s="471"/>
      <c r="M661" s="471"/>
      <c r="N661" s="471"/>
      <c r="O661" s="471"/>
      <c r="P661" s="471"/>
      <c r="Q661" s="471"/>
      <c r="R661" s="471"/>
      <c r="S661" s="471"/>
      <c r="T661" s="471"/>
      <c r="U661" s="471"/>
      <c r="V661" s="471"/>
      <c r="W661" s="471"/>
      <c r="X661" s="471"/>
      <c r="Y661" s="471"/>
      <c r="Z661" s="471"/>
      <c r="AA661" s="471"/>
      <c r="AB661" s="471"/>
    </row>
    <row r="662">
      <c r="A662" s="471"/>
      <c r="B662" s="471"/>
      <c r="C662" s="471"/>
      <c r="D662" s="471"/>
      <c r="E662" s="471"/>
      <c r="F662" s="257"/>
      <c r="G662" s="257"/>
      <c r="H662" s="257"/>
      <c r="I662" s="471"/>
      <c r="J662" s="471"/>
      <c r="K662" s="471"/>
      <c r="L662" s="471"/>
      <c r="M662" s="471"/>
      <c r="N662" s="471"/>
      <c r="O662" s="471"/>
      <c r="P662" s="471"/>
      <c r="Q662" s="471"/>
      <c r="R662" s="471"/>
      <c r="S662" s="471"/>
      <c r="T662" s="471"/>
      <c r="U662" s="471"/>
      <c r="V662" s="471"/>
      <c r="W662" s="471"/>
      <c r="X662" s="471"/>
      <c r="Y662" s="471"/>
      <c r="Z662" s="471"/>
      <c r="AA662" s="471"/>
      <c r="AB662" s="471"/>
    </row>
    <row r="663">
      <c r="A663" s="471"/>
      <c r="B663" s="471"/>
      <c r="C663" s="471"/>
      <c r="D663" s="471"/>
      <c r="E663" s="471"/>
      <c r="F663" s="257"/>
      <c r="G663" s="257"/>
      <c r="H663" s="257"/>
      <c r="I663" s="471"/>
      <c r="J663" s="471"/>
      <c r="K663" s="471"/>
      <c r="L663" s="471"/>
      <c r="M663" s="471"/>
      <c r="N663" s="471"/>
      <c r="O663" s="471"/>
      <c r="P663" s="471"/>
      <c r="Q663" s="471"/>
      <c r="R663" s="471"/>
      <c r="S663" s="471"/>
      <c r="T663" s="471"/>
      <c r="U663" s="471"/>
      <c r="V663" s="471"/>
      <c r="W663" s="471"/>
      <c r="X663" s="471"/>
      <c r="Y663" s="471"/>
      <c r="Z663" s="471"/>
      <c r="AA663" s="471"/>
      <c r="AB663" s="471"/>
    </row>
    <row r="664">
      <c r="A664" s="471"/>
      <c r="B664" s="471"/>
      <c r="C664" s="471"/>
      <c r="D664" s="471"/>
      <c r="E664" s="471"/>
      <c r="F664" s="257"/>
      <c r="G664" s="257"/>
      <c r="H664" s="257"/>
      <c r="I664" s="471"/>
      <c r="J664" s="471"/>
      <c r="K664" s="471"/>
      <c r="L664" s="471"/>
      <c r="M664" s="471"/>
      <c r="N664" s="471"/>
      <c r="O664" s="471"/>
      <c r="P664" s="471"/>
      <c r="Q664" s="471"/>
      <c r="R664" s="471"/>
      <c r="S664" s="471"/>
      <c r="T664" s="471"/>
      <c r="U664" s="471"/>
      <c r="V664" s="471"/>
      <c r="W664" s="471"/>
      <c r="X664" s="471"/>
      <c r="Y664" s="471"/>
      <c r="Z664" s="471"/>
      <c r="AA664" s="471"/>
      <c r="AB664" s="471"/>
    </row>
    <row r="665">
      <c r="A665" s="471"/>
      <c r="B665" s="471"/>
      <c r="C665" s="471"/>
      <c r="D665" s="471"/>
      <c r="E665" s="471"/>
      <c r="F665" s="257"/>
      <c r="G665" s="257"/>
      <c r="H665" s="257"/>
      <c r="I665" s="471"/>
      <c r="J665" s="471"/>
      <c r="K665" s="471"/>
      <c r="L665" s="471"/>
      <c r="M665" s="471"/>
      <c r="N665" s="471"/>
      <c r="O665" s="471"/>
      <c r="P665" s="471"/>
      <c r="Q665" s="471"/>
      <c r="R665" s="471"/>
      <c r="S665" s="471"/>
      <c r="T665" s="471"/>
      <c r="U665" s="471"/>
      <c r="V665" s="471"/>
      <c r="W665" s="471"/>
      <c r="X665" s="471"/>
      <c r="Y665" s="471"/>
      <c r="Z665" s="471"/>
      <c r="AA665" s="471"/>
      <c r="AB665" s="471"/>
    </row>
    <row r="666">
      <c r="A666" s="471"/>
      <c r="B666" s="471"/>
      <c r="C666" s="471"/>
      <c r="D666" s="471"/>
      <c r="E666" s="471"/>
      <c r="F666" s="257"/>
      <c r="G666" s="257"/>
      <c r="H666" s="257"/>
      <c r="I666" s="471"/>
      <c r="J666" s="471"/>
      <c r="K666" s="471"/>
      <c r="L666" s="471"/>
      <c r="M666" s="471"/>
      <c r="N666" s="471"/>
      <c r="O666" s="471"/>
      <c r="P666" s="471"/>
      <c r="Q666" s="471"/>
      <c r="R666" s="471"/>
      <c r="S666" s="471"/>
      <c r="T666" s="471"/>
      <c r="U666" s="471"/>
      <c r="V666" s="471"/>
      <c r="W666" s="471"/>
      <c r="X666" s="471"/>
      <c r="Y666" s="471"/>
      <c r="Z666" s="471"/>
      <c r="AA666" s="471"/>
      <c r="AB666" s="471"/>
    </row>
    <row r="667">
      <c r="A667" s="471"/>
      <c r="B667" s="471"/>
      <c r="C667" s="471"/>
      <c r="D667" s="471"/>
      <c r="E667" s="471"/>
      <c r="F667" s="257"/>
      <c r="G667" s="257"/>
      <c r="H667" s="257"/>
      <c r="I667" s="471"/>
      <c r="J667" s="471"/>
      <c r="K667" s="471"/>
      <c r="L667" s="471"/>
      <c r="M667" s="471"/>
      <c r="N667" s="471"/>
      <c r="O667" s="471"/>
      <c r="P667" s="471"/>
      <c r="Q667" s="471"/>
      <c r="R667" s="471"/>
      <c r="S667" s="471"/>
      <c r="T667" s="471"/>
      <c r="U667" s="471"/>
      <c r="V667" s="471"/>
      <c r="W667" s="471"/>
      <c r="X667" s="471"/>
      <c r="Y667" s="471"/>
      <c r="Z667" s="471"/>
      <c r="AA667" s="471"/>
      <c r="AB667" s="471"/>
    </row>
    <row r="668">
      <c r="A668" s="471"/>
      <c r="B668" s="471"/>
      <c r="C668" s="471"/>
      <c r="D668" s="471"/>
      <c r="E668" s="471"/>
      <c r="F668" s="257"/>
      <c r="G668" s="257"/>
      <c r="H668" s="257"/>
      <c r="I668" s="471"/>
      <c r="J668" s="471"/>
      <c r="K668" s="471"/>
      <c r="L668" s="471"/>
      <c r="M668" s="471"/>
      <c r="N668" s="471"/>
      <c r="O668" s="471"/>
      <c r="P668" s="471"/>
      <c r="Q668" s="471"/>
      <c r="R668" s="471"/>
      <c r="S668" s="471"/>
      <c r="T668" s="471"/>
      <c r="U668" s="471"/>
      <c r="V668" s="471"/>
      <c r="W668" s="471"/>
      <c r="X668" s="471"/>
      <c r="Y668" s="471"/>
      <c r="Z668" s="471"/>
      <c r="AA668" s="471"/>
      <c r="AB668" s="471"/>
    </row>
    <row r="669">
      <c r="A669" s="471"/>
      <c r="B669" s="471"/>
      <c r="C669" s="471"/>
      <c r="D669" s="471"/>
      <c r="E669" s="471"/>
      <c r="F669" s="257"/>
      <c r="G669" s="257"/>
      <c r="H669" s="257"/>
      <c r="I669" s="471"/>
      <c r="J669" s="471"/>
      <c r="K669" s="471"/>
      <c r="L669" s="471"/>
      <c r="M669" s="471"/>
      <c r="N669" s="471"/>
      <c r="O669" s="471"/>
      <c r="P669" s="471"/>
      <c r="Q669" s="471"/>
      <c r="R669" s="471"/>
      <c r="S669" s="471"/>
      <c r="T669" s="471"/>
      <c r="U669" s="471"/>
      <c r="V669" s="471"/>
      <c r="W669" s="471"/>
      <c r="X669" s="471"/>
      <c r="Y669" s="471"/>
      <c r="Z669" s="471"/>
      <c r="AA669" s="471"/>
      <c r="AB669" s="471"/>
    </row>
    <row r="670">
      <c r="A670" s="471"/>
      <c r="B670" s="471"/>
      <c r="C670" s="471"/>
      <c r="D670" s="471"/>
      <c r="E670" s="471"/>
      <c r="F670" s="257"/>
      <c r="G670" s="257"/>
      <c r="H670" s="257"/>
      <c r="I670" s="471"/>
      <c r="J670" s="471"/>
      <c r="K670" s="471"/>
      <c r="L670" s="471"/>
      <c r="M670" s="471"/>
      <c r="N670" s="471"/>
      <c r="O670" s="471"/>
      <c r="P670" s="471"/>
      <c r="Q670" s="471"/>
      <c r="R670" s="471"/>
      <c r="S670" s="471"/>
      <c r="T670" s="471"/>
      <c r="U670" s="471"/>
      <c r="V670" s="471"/>
      <c r="W670" s="471"/>
      <c r="X670" s="471"/>
      <c r="Y670" s="471"/>
      <c r="Z670" s="471"/>
      <c r="AA670" s="471"/>
      <c r="AB670" s="471"/>
    </row>
    <row r="671">
      <c r="A671" s="471"/>
      <c r="B671" s="471"/>
      <c r="C671" s="471"/>
      <c r="D671" s="471"/>
      <c r="E671" s="471"/>
      <c r="F671" s="257"/>
      <c r="G671" s="257"/>
      <c r="H671" s="257"/>
      <c r="I671" s="471"/>
      <c r="J671" s="471"/>
      <c r="K671" s="471"/>
      <c r="L671" s="471"/>
      <c r="M671" s="471"/>
      <c r="N671" s="471"/>
      <c r="O671" s="471"/>
      <c r="P671" s="471"/>
      <c r="Q671" s="471"/>
      <c r="R671" s="471"/>
      <c r="S671" s="471"/>
      <c r="T671" s="471"/>
      <c r="U671" s="471"/>
      <c r="V671" s="471"/>
      <c r="W671" s="471"/>
      <c r="X671" s="471"/>
      <c r="Y671" s="471"/>
      <c r="Z671" s="471"/>
      <c r="AA671" s="471"/>
      <c r="AB671" s="471"/>
    </row>
    <row r="672">
      <c r="A672" s="471"/>
      <c r="B672" s="471"/>
      <c r="C672" s="471"/>
      <c r="D672" s="471"/>
      <c r="E672" s="471"/>
      <c r="F672" s="257"/>
      <c r="G672" s="257"/>
      <c r="H672" s="257"/>
      <c r="I672" s="471"/>
      <c r="J672" s="471"/>
      <c r="K672" s="471"/>
      <c r="L672" s="471"/>
      <c r="M672" s="471"/>
      <c r="N672" s="471"/>
      <c r="O672" s="471"/>
      <c r="P672" s="471"/>
      <c r="Q672" s="471"/>
      <c r="R672" s="471"/>
      <c r="S672" s="471"/>
      <c r="T672" s="471"/>
      <c r="U672" s="471"/>
      <c r="V672" s="471"/>
      <c r="W672" s="471"/>
      <c r="X672" s="471"/>
      <c r="Y672" s="471"/>
      <c r="Z672" s="471"/>
      <c r="AA672" s="471"/>
      <c r="AB672" s="471"/>
    </row>
    <row r="673">
      <c r="A673" s="471"/>
      <c r="B673" s="471"/>
      <c r="C673" s="471"/>
      <c r="D673" s="471"/>
      <c r="E673" s="471"/>
      <c r="F673" s="257"/>
      <c r="G673" s="257"/>
      <c r="H673" s="257"/>
      <c r="I673" s="471"/>
      <c r="J673" s="471"/>
      <c r="K673" s="471"/>
      <c r="L673" s="471"/>
      <c r="M673" s="471"/>
      <c r="N673" s="471"/>
      <c r="O673" s="471"/>
      <c r="P673" s="471"/>
      <c r="Q673" s="471"/>
      <c r="R673" s="471"/>
      <c r="S673" s="471"/>
      <c r="T673" s="471"/>
      <c r="U673" s="471"/>
      <c r="V673" s="471"/>
      <c r="W673" s="471"/>
      <c r="X673" s="471"/>
      <c r="Y673" s="471"/>
      <c r="Z673" s="471"/>
      <c r="AA673" s="471"/>
      <c r="AB673" s="471"/>
    </row>
    <row r="674">
      <c r="A674" s="471"/>
      <c r="B674" s="471"/>
      <c r="C674" s="471"/>
      <c r="D674" s="471"/>
      <c r="E674" s="471"/>
      <c r="F674" s="257"/>
      <c r="G674" s="257"/>
      <c r="H674" s="257"/>
      <c r="I674" s="471"/>
      <c r="J674" s="471"/>
      <c r="K674" s="471"/>
      <c r="L674" s="471"/>
      <c r="M674" s="471"/>
      <c r="N674" s="471"/>
      <c r="O674" s="471"/>
      <c r="P674" s="471"/>
      <c r="Q674" s="471"/>
      <c r="R674" s="471"/>
      <c r="S674" s="471"/>
      <c r="T674" s="471"/>
      <c r="U674" s="471"/>
      <c r="V674" s="471"/>
      <c r="W674" s="471"/>
      <c r="X674" s="471"/>
      <c r="Y674" s="471"/>
      <c r="Z674" s="471"/>
      <c r="AA674" s="471"/>
      <c r="AB674" s="471"/>
    </row>
    <row r="675">
      <c r="A675" s="471"/>
      <c r="B675" s="471"/>
      <c r="C675" s="471"/>
      <c r="D675" s="471"/>
      <c r="E675" s="471"/>
      <c r="F675" s="257"/>
      <c r="G675" s="257"/>
      <c r="H675" s="257"/>
      <c r="I675" s="471"/>
      <c r="J675" s="471"/>
      <c r="K675" s="471"/>
      <c r="L675" s="471"/>
      <c r="M675" s="471"/>
      <c r="N675" s="471"/>
      <c r="O675" s="471"/>
      <c r="P675" s="471"/>
      <c r="Q675" s="471"/>
      <c r="R675" s="471"/>
      <c r="S675" s="471"/>
      <c r="T675" s="471"/>
      <c r="U675" s="471"/>
      <c r="V675" s="471"/>
      <c r="W675" s="471"/>
      <c r="X675" s="471"/>
      <c r="Y675" s="471"/>
      <c r="Z675" s="471"/>
      <c r="AA675" s="471"/>
      <c r="AB675" s="471"/>
    </row>
    <row r="676">
      <c r="A676" s="471"/>
      <c r="B676" s="471"/>
      <c r="C676" s="471"/>
      <c r="D676" s="471"/>
      <c r="E676" s="471"/>
      <c r="F676" s="257"/>
      <c r="G676" s="257"/>
      <c r="H676" s="257"/>
      <c r="I676" s="471"/>
      <c r="J676" s="471"/>
      <c r="K676" s="471"/>
      <c r="L676" s="471"/>
      <c r="M676" s="471"/>
      <c r="N676" s="471"/>
      <c r="O676" s="471"/>
      <c r="P676" s="471"/>
      <c r="Q676" s="471"/>
      <c r="R676" s="471"/>
      <c r="S676" s="471"/>
      <c r="T676" s="471"/>
      <c r="U676" s="471"/>
      <c r="V676" s="471"/>
      <c r="W676" s="471"/>
      <c r="X676" s="471"/>
      <c r="Y676" s="471"/>
      <c r="Z676" s="471"/>
      <c r="AA676" s="471"/>
      <c r="AB676" s="471"/>
    </row>
    <row r="677">
      <c r="A677" s="471"/>
      <c r="B677" s="471"/>
      <c r="C677" s="471"/>
      <c r="D677" s="471"/>
      <c r="E677" s="471"/>
      <c r="F677" s="257"/>
      <c r="G677" s="257"/>
      <c r="H677" s="257"/>
      <c r="I677" s="471"/>
      <c r="J677" s="471"/>
      <c r="K677" s="471"/>
      <c r="L677" s="471"/>
      <c r="M677" s="471"/>
      <c r="N677" s="471"/>
      <c r="O677" s="471"/>
      <c r="P677" s="471"/>
      <c r="Q677" s="471"/>
      <c r="R677" s="471"/>
      <c r="S677" s="471"/>
      <c r="T677" s="471"/>
      <c r="U677" s="471"/>
      <c r="V677" s="471"/>
      <c r="W677" s="471"/>
      <c r="X677" s="471"/>
      <c r="Y677" s="471"/>
      <c r="Z677" s="471"/>
      <c r="AA677" s="471"/>
      <c r="AB677" s="471"/>
    </row>
    <row r="678">
      <c r="A678" s="471"/>
      <c r="B678" s="471"/>
      <c r="C678" s="471"/>
      <c r="D678" s="471"/>
      <c r="E678" s="471"/>
      <c r="F678" s="257"/>
      <c r="G678" s="257"/>
      <c r="H678" s="257"/>
      <c r="I678" s="471"/>
      <c r="J678" s="471"/>
      <c r="K678" s="471"/>
      <c r="L678" s="471"/>
      <c r="M678" s="471"/>
      <c r="N678" s="471"/>
      <c r="O678" s="471"/>
      <c r="P678" s="471"/>
      <c r="Q678" s="471"/>
      <c r="R678" s="471"/>
      <c r="S678" s="471"/>
      <c r="T678" s="471"/>
      <c r="U678" s="471"/>
      <c r="V678" s="471"/>
      <c r="W678" s="471"/>
      <c r="X678" s="471"/>
      <c r="Y678" s="471"/>
      <c r="Z678" s="471"/>
      <c r="AA678" s="471"/>
      <c r="AB678" s="471"/>
    </row>
    <row r="679">
      <c r="A679" s="471"/>
      <c r="B679" s="471"/>
      <c r="C679" s="471"/>
      <c r="D679" s="471"/>
      <c r="E679" s="471"/>
      <c r="F679" s="257"/>
      <c r="G679" s="257"/>
      <c r="H679" s="257"/>
      <c r="I679" s="471"/>
      <c r="J679" s="471"/>
      <c r="K679" s="471"/>
      <c r="L679" s="471"/>
      <c r="M679" s="471"/>
      <c r="N679" s="471"/>
      <c r="O679" s="471"/>
      <c r="P679" s="471"/>
      <c r="Q679" s="471"/>
      <c r="R679" s="471"/>
      <c r="S679" s="471"/>
      <c r="T679" s="471"/>
      <c r="U679" s="471"/>
      <c r="V679" s="471"/>
      <c r="W679" s="471"/>
      <c r="X679" s="471"/>
      <c r="Y679" s="471"/>
      <c r="Z679" s="471"/>
      <c r="AA679" s="471"/>
      <c r="AB679" s="471"/>
    </row>
    <row r="680">
      <c r="A680" s="471"/>
      <c r="B680" s="471"/>
      <c r="C680" s="471"/>
      <c r="D680" s="471"/>
      <c r="E680" s="471"/>
      <c r="F680" s="257"/>
      <c r="G680" s="257"/>
      <c r="H680" s="257"/>
      <c r="I680" s="471"/>
      <c r="J680" s="471"/>
      <c r="K680" s="471"/>
      <c r="L680" s="471"/>
      <c r="M680" s="471"/>
      <c r="N680" s="471"/>
      <c r="O680" s="471"/>
      <c r="P680" s="471"/>
      <c r="Q680" s="471"/>
      <c r="R680" s="471"/>
      <c r="S680" s="471"/>
      <c r="T680" s="471"/>
      <c r="U680" s="471"/>
      <c r="V680" s="471"/>
      <c r="W680" s="471"/>
      <c r="X680" s="471"/>
      <c r="Y680" s="471"/>
      <c r="Z680" s="471"/>
      <c r="AA680" s="471"/>
      <c r="AB680" s="471"/>
    </row>
    <row r="681">
      <c r="A681" s="471"/>
      <c r="B681" s="471"/>
      <c r="C681" s="471"/>
      <c r="D681" s="471"/>
      <c r="E681" s="471"/>
      <c r="F681" s="257"/>
      <c r="G681" s="257"/>
      <c r="H681" s="257"/>
      <c r="I681" s="471"/>
      <c r="J681" s="471"/>
      <c r="K681" s="471"/>
      <c r="L681" s="471"/>
      <c r="M681" s="471"/>
      <c r="N681" s="471"/>
      <c r="O681" s="471"/>
      <c r="P681" s="471"/>
      <c r="Q681" s="471"/>
      <c r="R681" s="471"/>
      <c r="S681" s="471"/>
      <c r="T681" s="471"/>
      <c r="U681" s="471"/>
      <c r="V681" s="471"/>
      <c r="W681" s="471"/>
      <c r="X681" s="471"/>
      <c r="Y681" s="471"/>
      <c r="Z681" s="471"/>
      <c r="AA681" s="471"/>
      <c r="AB681" s="471"/>
    </row>
    <row r="682">
      <c r="A682" s="471"/>
      <c r="B682" s="471"/>
      <c r="C682" s="471"/>
      <c r="D682" s="471"/>
      <c r="E682" s="471"/>
      <c r="F682" s="257"/>
      <c r="G682" s="257"/>
      <c r="H682" s="257"/>
      <c r="I682" s="471"/>
      <c r="J682" s="471"/>
      <c r="K682" s="471"/>
      <c r="L682" s="471"/>
      <c r="M682" s="471"/>
      <c r="N682" s="471"/>
      <c r="O682" s="471"/>
      <c r="P682" s="471"/>
      <c r="Q682" s="471"/>
      <c r="R682" s="471"/>
      <c r="S682" s="471"/>
      <c r="T682" s="471"/>
      <c r="U682" s="471"/>
      <c r="V682" s="471"/>
      <c r="W682" s="471"/>
      <c r="X682" s="471"/>
      <c r="Y682" s="471"/>
      <c r="Z682" s="471"/>
      <c r="AA682" s="471"/>
      <c r="AB682" s="471"/>
    </row>
    <row r="683">
      <c r="A683" s="471"/>
      <c r="B683" s="471"/>
      <c r="C683" s="471"/>
      <c r="D683" s="471"/>
      <c r="E683" s="471"/>
      <c r="F683" s="257"/>
      <c r="G683" s="257"/>
      <c r="H683" s="257"/>
      <c r="I683" s="471"/>
      <c r="J683" s="471"/>
      <c r="K683" s="471"/>
      <c r="L683" s="471"/>
      <c r="M683" s="471"/>
      <c r="N683" s="471"/>
      <c r="O683" s="471"/>
      <c r="P683" s="471"/>
      <c r="Q683" s="471"/>
      <c r="R683" s="471"/>
      <c r="S683" s="471"/>
      <c r="T683" s="471"/>
      <c r="U683" s="471"/>
      <c r="V683" s="471"/>
      <c r="W683" s="471"/>
      <c r="X683" s="471"/>
      <c r="Y683" s="471"/>
      <c r="Z683" s="471"/>
      <c r="AA683" s="471"/>
      <c r="AB683" s="471"/>
    </row>
    <row r="684">
      <c r="A684" s="471"/>
      <c r="B684" s="471"/>
      <c r="C684" s="471"/>
      <c r="D684" s="471"/>
      <c r="E684" s="471"/>
      <c r="F684" s="257"/>
      <c r="G684" s="257"/>
      <c r="H684" s="257"/>
      <c r="I684" s="471"/>
      <c r="J684" s="471"/>
      <c r="K684" s="471"/>
      <c r="L684" s="471"/>
      <c r="M684" s="471"/>
      <c r="N684" s="471"/>
      <c r="O684" s="471"/>
      <c r="P684" s="471"/>
      <c r="Q684" s="471"/>
      <c r="R684" s="471"/>
      <c r="S684" s="471"/>
      <c r="T684" s="471"/>
      <c r="U684" s="471"/>
      <c r="V684" s="471"/>
      <c r="W684" s="471"/>
      <c r="X684" s="471"/>
      <c r="Y684" s="471"/>
      <c r="Z684" s="471"/>
      <c r="AA684" s="471"/>
      <c r="AB684" s="471"/>
    </row>
    <row r="685">
      <c r="A685" s="471"/>
      <c r="B685" s="471"/>
      <c r="C685" s="471"/>
      <c r="D685" s="471"/>
      <c r="E685" s="471"/>
      <c r="F685" s="257"/>
      <c r="G685" s="257"/>
      <c r="H685" s="257"/>
      <c r="I685" s="471"/>
      <c r="J685" s="471"/>
      <c r="K685" s="471"/>
      <c r="L685" s="471"/>
      <c r="M685" s="471"/>
      <c r="N685" s="471"/>
      <c r="O685" s="471"/>
      <c r="P685" s="471"/>
      <c r="Q685" s="471"/>
      <c r="R685" s="471"/>
      <c r="S685" s="471"/>
      <c r="T685" s="471"/>
      <c r="U685" s="471"/>
      <c r="V685" s="471"/>
      <c r="W685" s="471"/>
      <c r="X685" s="471"/>
      <c r="Y685" s="471"/>
      <c r="Z685" s="471"/>
      <c r="AA685" s="471"/>
      <c r="AB685" s="471"/>
    </row>
    <row r="686">
      <c r="A686" s="471"/>
      <c r="B686" s="471"/>
      <c r="C686" s="471"/>
      <c r="D686" s="471"/>
      <c r="E686" s="471"/>
      <c r="F686" s="257"/>
      <c r="G686" s="257"/>
      <c r="H686" s="257"/>
      <c r="I686" s="471"/>
      <c r="J686" s="471"/>
      <c r="K686" s="471"/>
      <c r="L686" s="471"/>
      <c r="M686" s="471"/>
      <c r="N686" s="471"/>
      <c r="O686" s="471"/>
      <c r="P686" s="471"/>
      <c r="Q686" s="471"/>
      <c r="R686" s="471"/>
      <c r="S686" s="471"/>
      <c r="T686" s="471"/>
      <c r="U686" s="471"/>
      <c r="V686" s="471"/>
      <c r="W686" s="471"/>
      <c r="X686" s="471"/>
      <c r="Y686" s="471"/>
      <c r="Z686" s="471"/>
      <c r="AA686" s="471"/>
      <c r="AB686" s="471"/>
    </row>
    <row r="687">
      <c r="A687" s="471"/>
      <c r="B687" s="471"/>
      <c r="C687" s="471"/>
      <c r="D687" s="471"/>
      <c r="E687" s="471"/>
      <c r="F687" s="257"/>
      <c r="G687" s="257"/>
      <c r="H687" s="257"/>
      <c r="I687" s="471"/>
      <c r="J687" s="471"/>
      <c r="K687" s="471"/>
      <c r="L687" s="471"/>
      <c r="M687" s="471"/>
      <c r="N687" s="471"/>
      <c r="O687" s="471"/>
      <c r="P687" s="471"/>
      <c r="Q687" s="471"/>
      <c r="R687" s="471"/>
      <c r="S687" s="471"/>
      <c r="T687" s="471"/>
      <c r="U687" s="471"/>
      <c r="V687" s="471"/>
      <c r="W687" s="471"/>
      <c r="X687" s="471"/>
      <c r="Y687" s="471"/>
      <c r="Z687" s="471"/>
      <c r="AA687" s="471"/>
      <c r="AB687" s="471"/>
    </row>
    <row r="688">
      <c r="A688" s="471"/>
      <c r="B688" s="471"/>
      <c r="C688" s="471"/>
      <c r="D688" s="471"/>
      <c r="E688" s="471"/>
      <c r="F688" s="257"/>
      <c r="G688" s="257"/>
      <c r="H688" s="257"/>
      <c r="I688" s="471"/>
      <c r="J688" s="471"/>
      <c r="K688" s="471"/>
      <c r="L688" s="471"/>
      <c r="M688" s="471"/>
      <c r="N688" s="471"/>
      <c r="O688" s="471"/>
      <c r="P688" s="471"/>
      <c r="Q688" s="471"/>
      <c r="R688" s="471"/>
      <c r="S688" s="471"/>
      <c r="T688" s="471"/>
      <c r="U688" s="471"/>
      <c r="V688" s="471"/>
      <c r="W688" s="471"/>
      <c r="X688" s="471"/>
      <c r="Y688" s="471"/>
      <c r="Z688" s="471"/>
      <c r="AA688" s="471"/>
      <c r="AB688" s="471"/>
    </row>
    <row r="689">
      <c r="A689" s="471"/>
      <c r="B689" s="471"/>
      <c r="C689" s="471"/>
      <c r="D689" s="471"/>
      <c r="E689" s="471"/>
      <c r="F689" s="257"/>
      <c r="G689" s="257"/>
      <c r="H689" s="257"/>
      <c r="I689" s="471"/>
      <c r="J689" s="471"/>
      <c r="K689" s="471"/>
      <c r="L689" s="471"/>
      <c r="M689" s="471"/>
      <c r="N689" s="471"/>
      <c r="O689" s="471"/>
      <c r="P689" s="471"/>
      <c r="Q689" s="471"/>
      <c r="R689" s="471"/>
      <c r="S689" s="471"/>
      <c r="T689" s="471"/>
      <c r="U689" s="471"/>
      <c r="V689" s="471"/>
      <c r="W689" s="471"/>
      <c r="X689" s="471"/>
      <c r="Y689" s="471"/>
      <c r="Z689" s="471"/>
      <c r="AA689" s="471"/>
      <c r="AB689" s="471"/>
    </row>
    <row r="690">
      <c r="A690" s="471"/>
      <c r="B690" s="471"/>
      <c r="C690" s="471"/>
      <c r="D690" s="471"/>
      <c r="E690" s="471"/>
      <c r="F690" s="257"/>
      <c r="G690" s="257"/>
      <c r="H690" s="257"/>
      <c r="I690" s="471"/>
      <c r="J690" s="471"/>
      <c r="K690" s="471"/>
      <c r="L690" s="471"/>
      <c r="M690" s="471"/>
      <c r="N690" s="471"/>
      <c r="O690" s="471"/>
      <c r="P690" s="471"/>
      <c r="Q690" s="471"/>
      <c r="R690" s="471"/>
      <c r="S690" s="471"/>
      <c r="T690" s="471"/>
      <c r="U690" s="471"/>
      <c r="V690" s="471"/>
      <c r="W690" s="471"/>
      <c r="X690" s="471"/>
      <c r="Y690" s="471"/>
      <c r="Z690" s="471"/>
      <c r="AA690" s="471"/>
      <c r="AB690" s="471"/>
    </row>
    <row r="691">
      <c r="A691" s="471"/>
      <c r="B691" s="471"/>
      <c r="C691" s="471"/>
      <c r="D691" s="471"/>
      <c r="E691" s="471"/>
      <c r="F691" s="257"/>
      <c r="G691" s="257"/>
      <c r="H691" s="257"/>
      <c r="I691" s="471"/>
      <c r="J691" s="471"/>
      <c r="K691" s="471"/>
      <c r="L691" s="471"/>
      <c r="M691" s="471"/>
      <c r="N691" s="471"/>
      <c r="O691" s="471"/>
      <c r="P691" s="471"/>
      <c r="Q691" s="471"/>
      <c r="R691" s="471"/>
      <c r="S691" s="471"/>
      <c r="T691" s="471"/>
      <c r="U691" s="471"/>
      <c r="V691" s="471"/>
      <c r="W691" s="471"/>
      <c r="X691" s="471"/>
      <c r="Y691" s="471"/>
      <c r="Z691" s="471"/>
      <c r="AA691" s="471"/>
      <c r="AB691" s="471"/>
    </row>
    <row r="692">
      <c r="A692" s="471"/>
      <c r="B692" s="471"/>
      <c r="C692" s="471"/>
      <c r="D692" s="471"/>
      <c r="E692" s="471"/>
      <c r="F692" s="257"/>
      <c r="G692" s="257"/>
      <c r="H692" s="257"/>
      <c r="I692" s="471"/>
      <c r="J692" s="471"/>
      <c r="K692" s="471"/>
      <c r="L692" s="471"/>
      <c r="M692" s="471"/>
      <c r="N692" s="471"/>
      <c r="O692" s="471"/>
      <c r="P692" s="471"/>
      <c r="Q692" s="471"/>
      <c r="R692" s="471"/>
      <c r="S692" s="471"/>
      <c r="T692" s="471"/>
      <c r="U692" s="471"/>
      <c r="V692" s="471"/>
      <c r="W692" s="471"/>
      <c r="X692" s="471"/>
      <c r="Y692" s="471"/>
      <c r="Z692" s="471"/>
      <c r="AA692" s="471"/>
      <c r="AB692" s="471"/>
    </row>
    <row r="693">
      <c r="A693" s="471"/>
      <c r="B693" s="471"/>
      <c r="C693" s="471"/>
      <c r="D693" s="471"/>
      <c r="E693" s="471"/>
      <c r="F693" s="257"/>
      <c r="G693" s="257"/>
      <c r="H693" s="257"/>
      <c r="I693" s="471"/>
      <c r="J693" s="471"/>
      <c r="K693" s="471"/>
      <c r="L693" s="471"/>
      <c r="M693" s="471"/>
      <c r="N693" s="471"/>
      <c r="O693" s="471"/>
      <c r="P693" s="471"/>
      <c r="Q693" s="471"/>
      <c r="R693" s="471"/>
      <c r="S693" s="471"/>
      <c r="T693" s="471"/>
      <c r="U693" s="471"/>
      <c r="V693" s="471"/>
      <c r="W693" s="471"/>
      <c r="X693" s="471"/>
      <c r="Y693" s="471"/>
      <c r="Z693" s="471"/>
      <c r="AA693" s="471"/>
      <c r="AB693" s="471"/>
    </row>
    <row r="694">
      <c r="A694" s="471"/>
      <c r="B694" s="471"/>
      <c r="C694" s="471"/>
      <c r="D694" s="471"/>
      <c r="E694" s="471"/>
      <c r="F694" s="257"/>
      <c r="G694" s="257"/>
      <c r="H694" s="257"/>
      <c r="I694" s="471"/>
      <c r="J694" s="471"/>
      <c r="K694" s="471"/>
      <c r="L694" s="471"/>
      <c r="M694" s="471"/>
      <c r="N694" s="471"/>
      <c r="O694" s="471"/>
      <c r="P694" s="471"/>
      <c r="Q694" s="471"/>
      <c r="R694" s="471"/>
      <c r="S694" s="471"/>
      <c r="T694" s="471"/>
      <c r="U694" s="471"/>
      <c r="V694" s="471"/>
      <c r="W694" s="471"/>
      <c r="X694" s="471"/>
      <c r="Y694" s="471"/>
      <c r="Z694" s="471"/>
      <c r="AA694" s="471"/>
      <c r="AB694" s="471"/>
    </row>
    <row r="695">
      <c r="A695" s="471"/>
      <c r="B695" s="471"/>
      <c r="C695" s="471"/>
      <c r="D695" s="471"/>
      <c r="E695" s="471"/>
      <c r="F695" s="257"/>
      <c r="G695" s="257"/>
      <c r="H695" s="257"/>
      <c r="I695" s="471"/>
      <c r="J695" s="471"/>
      <c r="K695" s="471"/>
      <c r="L695" s="471"/>
      <c r="M695" s="471"/>
      <c r="N695" s="471"/>
      <c r="O695" s="471"/>
      <c r="P695" s="471"/>
      <c r="Q695" s="471"/>
      <c r="R695" s="471"/>
      <c r="S695" s="471"/>
      <c r="T695" s="471"/>
      <c r="U695" s="471"/>
      <c r="V695" s="471"/>
      <c r="W695" s="471"/>
      <c r="X695" s="471"/>
      <c r="Y695" s="471"/>
      <c r="Z695" s="471"/>
      <c r="AA695" s="471"/>
      <c r="AB695" s="471"/>
    </row>
    <row r="696">
      <c r="A696" s="471"/>
      <c r="B696" s="471"/>
      <c r="C696" s="471"/>
      <c r="D696" s="471"/>
      <c r="E696" s="471"/>
      <c r="F696" s="257"/>
      <c r="G696" s="257"/>
      <c r="H696" s="257"/>
      <c r="I696" s="471"/>
      <c r="J696" s="471"/>
      <c r="K696" s="471"/>
      <c r="L696" s="471"/>
      <c r="M696" s="471"/>
      <c r="N696" s="471"/>
      <c r="O696" s="471"/>
      <c r="P696" s="471"/>
      <c r="Q696" s="471"/>
      <c r="R696" s="471"/>
      <c r="S696" s="471"/>
      <c r="T696" s="471"/>
      <c r="U696" s="471"/>
      <c r="V696" s="471"/>
      <c r="W696" s="471"/>
      <c r="X696" s="471"/>
      <c r="Y696" s="471"/>
      <c r="Z696" s="471"/>
      <c r="AA696" s="471"/>
      <c r="AB696" s="471"/>
    </row>
    <row r="697">
      <c r="A697" s="471"/>
      <c r="B697" s="471"/>
      <c r="C697" s="471"/>
      <c r="D697" s="471"/>
      <c r="E697" s="471"/>
      <c r="F697" s="257"/>
      <c r="G697" s="257"/>
      <c r="H697" s="257"/>
      <c r="I697" s="471"/>
      <c r="J697" s="471"/>
      <c r="K697" s="471"/>
      <c r="L697" s="471"/>
      <c r="M697" s="471"/>
      <c r="N697" s="471"/>
      <c r="O697" s="471"/>
      <c r="P697" s="471"/>
      <c r="Q697" s="471"/>
      <c r="R697" s="471"/>
      <c r="S697" s="471"/>
      <c r="T697" s="471"/>
      <c r="U697" s="471"/>
      <c r="V697" s="471"/>
      <c r="W697" s="471"/>
      <c r="X697" s="471"/>
      <c r="Y697" s="471"/>
      <c r="Z697" s="471"/>
      <c r="AA697" s="471"/>
      <c r="AB697" s="471"/>
    </row>
    <row r="698">
      <c r="A698" s="471"/>
      <c r="B698" s="471"/>
      <c r="C698" s="471"/>
      <c r="D698" s="471"/>
      <c r="E698" s="471"/>
      <c r="F698" s="257"/>
      <c r="G698" s="257"/>
      <c r="H698" s="257"/>
      <c r="I698" s="471"/>
      <c r="J698" s="471"/>
      <c r="K698" s="471"/>
      <c r="L698" s="471"/>
      <c r="M698" s="471"/>
      <c r="N698" s="471"/>
      <c r="O698" s="471"/>
      <c r="P698" s="471"/>
      <c r="Q698" s="471"/>
      <c r="R698" s="471"/>
      <c r="S698" s="471"/>
      <c r="T698" s="471"/>
      <c r="U698" s="471"/>
      <c r="V698" s="471"/>
      <c r="W698" s="471"/>
      <c r="X698" s="471"/>
      <c r="Y698" s="471"/>
      <c r="Z698" s="471"/>
      <c r="AA698" s="471"/>
      <c r="AB698" s="471"/>
    </row>
    <row r="699">
      <c r="A699" s="471"/>
      <c r="B699" s="471"/>
      <c r="C699" s="471"/>
      <c r="D699" s="471"/>
      <c r="E699" s="471"/>
      <c r="F699" s="257"/>
      <c r="G699" s="257"/>
      <c r="H699" s="257"/>
      <c r="I699" s="471"/>
      <c r="J699" s="471"/>
      <c r="K699" s="471"/>
      <c r="L699" s="471"/>
      <c r="M699" s="471"/>
      <c r="N699" s="471"/>
      <c r="O699" s="471"/>
      <c r="P699" s="471"/>
      <c r="Q699" s="471"/>
      <c r="R699" s="471"/>
      <c r="S699" s="471"/>
      <c r="T699" s="471"/>
      <c r="U699" s="471"/>
      <c r="V699" s="471"/>
      <c r="W699" s="471"/>
      <c r="X699" s="471"/>
      <c r="Y699" s="471"/>
      <c r="Z699" s="471"/>
      <c r="AA699" s="471"/>
      <c r="AB699" s="471"/>
    </row>
    <row r="700">
      <c r="A700" s="471"/>
      <c r="B700" s="471"/>
      <c r="C700" s="471"/>
      <c r="D700" s="471"/>
      <c r="E700" s="471"/>
      <c r="F700" s="257"/>
      <c r="G700" s="257"/>
      <c r="H700" s="257"/>
      <c r="I700" s="471"/>
      <c r="J700" s="471"/>
      <c r="K700" s="471"/>
      <c r="L700" s="471"/>
      <c r="M700" s="471"/>
      <c r="N700" s="471"/>
      <c r="O700" s="471"/>
      <c r="P700" s="471"/>
      <c r="Q700" s="471"/>
      <c r="R700" s="471"/>
      <c r="S700" s="471"/>
      <c r="T700" s="471"/>
      <c r="U700" s="471"/>
      <c r="V700" s="471"/>
      <c r="W700" s="471"/>
      <c r="X700" s="471"/>
      <c r="Y700" s="471"/>
      <c r="Z700" s="471"/>
      <c r="AA700" s="471"/>
      <c r="AB700" s="471"/>
    </row>
    <row r="701">
      <c r="A701" s="471"/>
      <c r="B701" s="471"/>
      <c r="C701" s="471"/>
      <c r="D701" s="471"/>
      <c r="E701" s="471"/>
      <c r="F701" s="257"/>
      <c r="G701" s="257"/>
      <c r="H701" s="257"/>
      <c r="I701" s="471"/>
      <c r="J701" s="471"/>
      <c r="K701" s="471"/>
      <c r="L701" s="471"/>
      <c r="M701" s="471"/>
      <c r="N701" s="471"/>
      <c r="O701" s="471"/>
      <c r="P701" s="471"/>
      <c r="Q701" s="471"/>
      <c r="R701" s="471"/>
      <c r="S701" s="471"/>
      <c r="T701" s="471"/>
      <c r="U701" s="471"/>
      <c r="V701" s="471"/>
      <c r="W701" s="471"/>
      <c r="X701" s="471"/>
      <c r="Y701" s="471"/>
      <c r="Z701" s="471"/>
      <c r="AA701" s="471"/>
      <c r="AB701" s="471"/>
    </row>
    <row r="702">
      <c r="A702" s="471"/>
      <c r="B702" s="471"/>
      <c r="C702" s="471"/>
      <c r="D702" s="471"/>
      <c r="E702" s="471"/>
      <c r="F702" s="257"/>
      <c r="G702" s="257"/>
      <c r="H702" s="257"/>
      <c r="I702" s="471"/>
      <c r="J702" s="471"/>
      <c r="K702" s="471"/>
      <c r="L702" s="471"/>
      <c r="M702" s="471"/>
      <c r="N702" s="471"/>
      <c r="O702" s="471"/>
      <c r="P702" s="471"/>
      <c r="Q702" s="471"/>
      <c r="R702" s="471"/>
      <c r="S702" s="471"/>
      <c r="T702" s="471"/>
      <c r="U702" s="471"/>
      <c r="V702" s="471"/>
      <c r="W702" s="471"/>
      <c r="X702" s="471"/>
      <c r="Y702" s="471"/>
      <c r="Z702" s="471"/>
      <c r="AA702" s="471"/>
      <c r="AB702" s="471"/>
    </row>
    <row r="703">
      <c r="A703" s="471"/>
      <c r="B703" s="471"/>
      <c r="C703" s="471"/>
      <c r="D703" s="471"/>
      <c r="E703" s="471"/>
      <c r="F703" s="257"/>
      <c r="G703" s="257"/>
      <c r="H703" s="257"/>
      <c r="I703" s="471"/>
      <c r="J703" s="471"/>
      <c r="K703" s="471"/>
      <c r="L703" s="471"/>
      <c r="M703" s="471"/>
      <c r="N703" s="471"/>
      <c r="O703" s="471"/>
      <c r="P703" s="471"/>
      <c r="Q703" s="471"/>
      <c r="R703" s="471"/>
      <c r="S703" s="471"/>
      <c r="T703" s="471"/>
      <c r="U703" s="471"/>
      <c r="V703" s="471"/>
      <c r="W703" s="471"/>
      <c r="X703" s="471"/>
      <c r="Y703" s="471"/>
      <c r="Z703" s="471"/>
      <c r="AA703" s="471"/>
      <c r="AB703" s="471"/>
    </row>
    <row r="704">
      <c r="A704" s="471"/>
      <c r="B704" s="471"/>
      <c r="C704" s="471"/>
      <c r="D704" s="471"/>
      <c r="E704" s="471"/>
      <c r="F704" s="257"/>
      <c r="G704" s="257"/>
      <c r="H704" s="257"/>
      <c r="I704" s="471"/>
      <c r="J704" s="471"/>
      <c r="K704" s="471"/>
      <c r="L704" s="471"/>
      <c r="M704" s="471"/>
      <c r="N704" s="471"/>
      <c r="O704" s="471"/>
      <c r="P704" s="471"/>
      <c r="Q704" s="471"/>
      <c r="R704" s="471"/>
      <c r="S704" s="471"/>
      <c r="T704" s="471"/>
      <c r="U704" s="471"/>
      <c r="V704" s="471"/>
      <c r="W704" s="471"/>
      <c r="X704" s="471"/>
      <c r="Y704" s="471"/>
      <c r="Z704" s="471"/>
      <c r="AA704" s="471"/>
      <c r="AB704" s="471"/>
    </row>
    <row r="705">
      <c r="A705" s="471"/>
      <c r="B705" s="471"/>
      <c r="C705" s="471"/>
      <c r="D705" s="471"/>
      <c r="E705" s="471"/>
      <c r="F705" s="257"/>
      <c r="G705" s="257"/>
      <c r="H705" s="257"/>
      <c r="I705" s="471"/>
      <c r="J705" s="471"/>
      <c r="K705" s="471"/>
      <c r="L705" s="471"/>
      <c r="M705" s="471"/>
      <c r="N705" s="471"/>
      <c r="O705" s="471"/>
      <c r="P705" s="471"/>
      <c r="Q705" s="471"/>
      <c r="R705" s="471"/>
      <c r="S705" s="471"/>
      <c r="T705" s="471"/>
      <c r="U705" s="471"/>
      <c r="V705" s="471"/>
      <c r="W705" s="471"/>
      <c r="X705" s="471"/>
      <c r="Y705" s="471"/>
      <c r="Z705" s="471"/>
      <c r="AA705" s="471"/>
      <c r="AB705" s="471"/>
    </row>
    <row r="706">
      <c r="A706" s="471"/>
      <c r="B706" s="471"/>
      <c r="C706" s="471"/>
      <c r="D706" s="471"/>
      <c r="E706" s="471"/>
      <c r="F706" s="257"/>
      <c r="G706" s="257"/>
      <c r="H706" s="257"/>
      <c r="I706" s="471"/>
      <c r="J706" s="471"/>
      <c r="K706" s="471"/>
      <c r="L706" s="471"/>
      <c r="M706" s="471"/>
      <c r="N706" s="471"/>
      <c r="O706" s="471"/>
      <c r="P706" s="471"/>
      <c r="Q706" s="471"/>
      <c r="R706" s="471"/>
      <c r="S706" s="471"/>
      <c r="T706" s="471"/>
      <c r="U706" s="471"/>
      <c r="V706" s="471"/>
      <c r="W706" s="471"/>
      <c r="X706" s="471"/>
      <c r="Y706" s="471"/>
      <c r="Z706" s="471"/>
      <c r="AA706" s="471"/>
      <c r="AB706" s="471"/>
    </row>
    <row r="707">
      <c r="A707" s="471"/>
      <c r="B707" s="471"/>
      <c r="C707" s="471"/>
      <c r="D707" s="471"/>
      <c r="E707" s="471"/>
      <c r="F707" s="257"/>
      <c r="G707" s="257"/>
      <c r="H707" s="257"/>
      <c r="I707" s="471"/>
      <c r="J707" s="471"/>
      <c r="K707" s="471"/>
      <c r="L707" s="471"/>
      <c r="M707" s="471"/>
      <c r="N707" s="471"/>
      <c r="O707" s="471"/>
      <c r="P707" s="471"/>
      <c r="Q707" s="471"/>
      <c r="R707" s="471"/>
      <c r="S707" s="471"/>
      <c r="T707" s="471"/>
      <c r="U707" s="471"/>
      <c r="V707" s="471"/>
      <c r="W707" s="471"/>
      <c r="X707" s="471"/>
      <c r="Y707" s="471"/>
      <c r="Z707" s="471"/>
      <c r="AA707" s="471"/>
      <c r="AB707" s="471"/>
    </row>
    <row r="708">
      <c r="A708" s="471"/>
      <c r="B708" s="471"/>
      <c r="C708" s="471"/>
      <c r="D708" s="471"/>
      <c r="E708" s="471"/>
      <c r="F708" s="257"/>
      <c r="G708" s="257"/>
      <c r="H708" s="257"/>
      <c r="I708" s="471"/>
      <c r="J708" s="471"/>
      <c r="K708" s="471"/>
      <c r="L708" s="471"/>
      <c r="M708" s="471"/>
      <c r="N708" s="471"/>
      <c r="O708" s="471"/>
      <c r="P708" s="471"/>
      <c r="Q708" s="471"/>
      <c r="R708" s="471"/>
      <c r="S708" s="471"/>
      <c r="T708" s="471"/>
      <c r="U708" s="471"/>
      <c r="V708" s="471"/>
      <c r="W708" s="471"/>
      <c r="X708" s="471"/>
      <c r="Y708" s="471"/>
      <c r="Z708" s="471"/>
      <c r="AA708" s="471"/>
      <c r="AB708" s="471"/>
    </row>
    <row r="709">
      <c r="A709" s="471"/>
      <c r="B709" s="471"/>
      <c r="C709" s="471"/>
      <c r="D709" s="471"/>
      <c r="E709" s="471"/>
      <c r="F709" s="257"/>
      <c r="G709" s="257"/>
      <c r="H709" s="257"/>
      <c r="I709" s="471"/>
      <c r="J709" s="471"/>
      <c r="K709" s="471"/>
      <c r="L709" s="471"/>
      <c r="M709" s="471"/>
      <c r="N709" s="471"/>
      <c r="O709" s="471"/>
      <c r="P709" s="471"/>
      <c r="Q709" s="471"/>
      <c r="R709" s="471"/>
      <c r="S709" s="471"/>
      <c r="T709" s="471"/>
      <c r="U709" s="471"/>
      <c r="V709" s="471"/>
      <c r="W709" s="471"/>
      <c r="X709" s="471"/>
      <c r="Y709" s="471"/>
      <c r="Z709" s="471"/>
      <c r="AA709" s="471"/>
      <c r="AB709" s="471"/>
    </row>
    <row r="710">
      <c r="A710" s="471"/>
      <c r="B710" s="471"/>
      <c r="C710" s="471"/>
      <c r="D710" s="471"/>
      <c r="E710" s="471"/>
      <c r="F710" s="257"/>
      <c r="G710" s="257"/>
      <c r="H710" s="257"/>
      <c r="I710" s="471"/>
      <c r="J710" s="471"/>
      <c r="K710" s="471"/>
      <c r="L710" s="471"/>
      <c r="M710" s="471"/>
      <c r="N710" s="471"/>
      <c r="O710" s="471"/>
      <c r="P710" s="471"/>
      <c r="Q710" s="471"/>
      <c r="R710" s="471"/>
      <c r="S710" s="471"/>
      <c r="T710" s="471"/>
      <c r="U710" s="471"/>
      <c r="V710" s="471"/>
      <c r="W710" s="471"/>
      <c r="X710" s="471"/>
      <c r="Y710" s="471"/>
      <c r="Z710" s="471"/>
      <c r="AA710" s="471"/>
      <c r="AB710" s="471"/>
    </row>
    <row r="711">
      <c r="A711" s="471"/>
      <c r="B711" s="471"/>
      <c r="C711" s="471"/>
      <c r="D711" s="471"/>
      <c r="E711" s="471"/>
      <c r="F711" s="257"/>
      <c r="G711" s="257"/>
      <c r="H711" s="257"/>
      <c r="I711" s="471"/>
      <c r="J711" s="471"/>
      <c r="K711" s="471"/>
      <c r="L711" s="471"/>
      <c r="M711" s="471"/>
      <c r="N711" s="471"/>
      <c r="O711" s="471"/>
      <c r="P711" s="471"/>
      <c r="Q711" s="471"/>
      <c r="R711" s="471"/>
      <c r="S711" s="471"/>
      <c r="T711" s="471"/>
      <c r="U711" s="471"/>
      <c r="V711" s="471"/>
      <c r="W711" s="471"/>
      <c r="X711" s="471"/>
      <c r="Y711" s="471"/>
      <c r="Z711" s="471"/>
      <c r="AA711" s="471"/>
      <c r="AB711" s="471"/>
    </row>
    <row r="712">
      <c r="A712" s="471"/>
      <c r="B712" s="471"/>
      <c r="C712" s="471"/>
      <c r="D712" s="471"/>
      <c r="E712" s="471"/>
      <c r="F712" s="257"/>
      <c r="G712" s="257"/>
      <c r="H712" s="257"/>
      <c r="I712" s="471"/>
      <c r="J712" s="471"/>
      <c r="K712" s="471"/>
      <c r="L712" s="471"/>
      <c r="M712" s="471"/>
      <c r="N712" s="471"/>
      <c r="O712" s="471"/>
      <c r="P712" s="471"/>
      <c r="Q712" s="471"/>
      <c r="R712" s="471"/>
      <c r="S712" s="471"/>
      <c r="T712" s="471"/>
      <c r="U712" s="471"/>
      <c r="V712" s="471"/>
      <c r="W712" s="471"/>
      <c r="X712" s="471"/>
      <c r="Y712" s="471"/>
      <c r="Z712" s="471"/>
      <c r="AA712" s="471"/>
      <c r="AB712" s="471"/>
    </row>
    <row r="713">
      <c r="A713" s="471"/>
      <c r="B713" s="471"/>
      <c r="C713" s="471"/>
      <c r="D713" s="471"/>
      <c r="E713" s="471"/>
      <c r="F713" s="257"/>
      <c r="G713" s="257"/>
      <c r="H713" s="257"/>
      <c r="I713" s="471"/>
      <c r="J713" s="471"/>
      <c r="K713" s="471"/>
      <c r="L713" s="471"/>
      <c r="M713" s="471"/>
      <c r="N713" s="471"/>
      <c r="O713" s="471"/>
      <c r="P713" s="471"/>
      <c r="Q713" s="471"/>
      <c r="R713" s="471"/>
      <c r="S713" s="471"/>
      <c r="T713" s="471"/>
      <c r="U713" s="471"/>
      <c r="V713" s="471"/>
      <c r="W713" s="471"/>
      <c r="X713" s="471"/>
      <c r="Y713" s="471"/>
      <c r="Z713" s="471"/>
      <c r="AA713" s="471"/>
      <c r="AB713" s="471"/>
    </row>
    <row r="714">
      <c r="A714" s="471"/>
      <c r="B714" s="471"/>
      <c r="C714" s="471"/>
      <c r="D714" s="471"/>
      <c r="E714" s="471"/>
      <c r="F714" s="257"/>
      <c r="G714" s="257"/>
      <c r="H714" s="257"/>
      <c r="I714" s="471"/>
      <c r="J714" s="471"/>
      <c r="K714" s="471"/>
      <c r="L714" s="471"/>
      <c r="M714" s="471"/>
      <c r="N714" s="471"/>
      <c r="O714" s="471"/>
      <c r="P714" s="471"/>
      <c r="Q714" s="471"/>
      <c r="R714" s="471"/>
      <c r="S714" s="471"/>
      <c r="T714" s="471"/>
      <c r="U714" s="471"/>
      <c r="V714" s="471"/>
      <c r="W714" s="471"/>
      <c r="X714" s="471"/>
      <c r="Y714" s="471"/>
      <c r="Z714" s="471"/>
      <c r="AA714" s="471"/>
      <c r="AB714" s="471"/>
    </row>
    <row r="715">
      <c r="A715" s="471"/>
      <c r="B715" s="471"/>
      <c r="C715" s="471"/>
      <c r="D715" s="471"/>
      <c r="E715" s="471"/>
      <c r="F715" s="257"/>
      <c r="G715" s="257"/>
      <c r="H715" s="257"/>
      <c r="I715" s="471"/>
      <c r="J715" s="471"/>
      <c r="K715" s="471"/>
      <c r="L715" s="471"/>
      <c r="M715" s="471"/>
      <c r="N715" s="471"/>
      <c r="O715" s="471"/>
      <c r="P715" s="471"/>
      <c r="Q715" s="471"/>
      <c r="R715" s="471"/>
      <c r="S715" s="471"/>
      <c r="T715" s="471"/>
      <c r="U715" s="471"/>
      <c r="V715" s="471"/>
      <c r="W715" s="471"/>
      <c r="X715" s="471"/>
      <c r="Y715" s="471"/>
      <c r="Z715" s="471"/>
      <c r="AA715" s="471"/>
      <c r="AB715" s="471"/>
    </row>
    <row r="716">
      <c r="A716" s="471"/>
      <c r="B716" s="471"/>
      <c r="C716" s="471"/>
      <c r="D716" s="471"/>
      <c r="E716" s="471"/>
      <c r="F716" s="257"/>
      <c r="G716" s="257"/>
      <c r="H716" s="257"/>
      <c r="I716" s="471"/>
      <c r="J716" s="471"/>
      <c r="K716" s="471"/>
      <c r="L716" s="471"/>
      <c r="M716" s="471"/>
      <c r="N716" s="471"/>
      <c r="O716" s="471"/>
      <c r="P716" s="471"/>
      <c r="Q716" s="471"/>
      <c r="R716" s="471"/>
      <c r="S716" s="471"/>
      <c r="T716" s="471"/>
      <c r="U716" s="471"/>
      <c r="V716" s="471"/>
      <c r="W716" s="471"/>
      <c r="X716" s="471"/>
      <c r="Y716" s="471"/>
      <c r="Z716" s="471"/>
      <c r="AA716" s="471"/>
      <c r="AB716" s="471"/>
    </row>
    <row r="717">
      <c r="A717" s="471"/>
      <c r="B717" s="471"/>
      <c r="C717" s="471"/>
      <c r="D717" s="471"/>
      <c r="E717" s="471"/>
      <c r="F717" s="257"/>
      <c r="G717" s="257"/>
      <c r="H717" s="257"/>
      <c r="I717" s="471"/>
      <c r="J717" s="471"/>
      <c r="K717" s="471"/>
      <c r="L717" s="471"/>
      <c r="M717" s="471"/>
      <c r="N717" s="471"/>
      <c r="O717" s="471"/>
      <c r="P717" s="471"/>
      <c r="Q717" s="471"/>
      <c r="R717" s="471"/>
      <c r="S717" s="471"/>
      <c r="T717" s="471"/>
      <c r="U717" s="471"/>
      <c r="V717" s="471"/>
      <c r="W717" s="471"/>
      <c r="X717" s="471"/>
      <c r="Y717" s="471"/>
      <c r="Z717" s="471"/>
      <c r="AA717" s="471"/>
      <c r="AB717" s="471"/>
    </row>
    <row r="718">
      <c r="A718" s="471"/>
      <c r="B718" s="471"/>
      <c r="C718" s="471"/>
      <c r="D718" s="471"/>
      <c r="E718" s="471"/>
      <c r="F718" s="257"/>
      <c r="G718" s="257"/>
      <c r="H718" s="257"/>
      <c r="I718" s="471"/>
      <c r="J718" s="471"/>
      <c r="K718" s="471"/>
      <c r="L718" s="471"/>
      <c r="M718" s="471"/>
      <c r="N718" s="471"/>
      <c r="O718" s="471"/>
      <c r="P718" s="471"/>
      <c r="Q718" s="471"/>
      <c r="R718" s="471"/>
      <c r="S718" s="471"/>
      <c r="T718" s="471"/>
      <c r="U718" s="471"/>
      <c r="V718" s="471"/>
      <c r="W718" s="471"/>
      <c r="X718" s="471"/>
      <c r="Y718" s="471"/>
      <c r="Z718" s="471"/>
      <c r="AA718" s="471"/>
      <c r="AB718" s="471"/>
    </row>
    <row r="719">
      <c r="A719" s="471"/>
      <c r="B719" s="471"/>
      <c r="C719" s="471"/>
      <c r="D719" s="471"/>
      <c r="E719" s="471"/>
      <c r="F719" s="257"/>
      <c r="G719" s="257"/>
      <c r="H719" s="257"/>
      <c r="I719" s="471"/>
      <c r="J719" s="471"/>
      <c r="K719" s="471"/>
      <c r="L719" s="471"/>
      <c r="M719" s="471"/>
      <c r="N719" s="471"/>
      <c r="O719" s="471"/>
      <c r="P719" s="471"/>
      <c r="Q719" s="471"/>
      <c r="R719" s="471"/>
      <c r="S719" s="471"/>
      <c r="T719" s="471"/>
      <c r="U719" s="471"/>
      <c r="V719" s="471"/>
      <c r="W719" s="471"/>
      <c r="X719" s="471"/>
      <c r="Y719" s="471"/>
      <c r="Z719" s="471"/>
      <c r="AA719" s="471"/>
      <c r="AB719" s="471"/>
    </row>
    <row r="720">
      <c r="A720" s="471"/>
      <c r="B720" s="471"/>
      <c r="C720" s="471"/>
      <c r="D720" s="471"/>
      <c r="E720" s="471"/>
      <c r="F720" s="257"/>
      <c r="G720" s="257"/>
      <c r="H720" s="257"/>
      <c r="I720" s="471"/>
      <c r="J720" s="471"/>
      <c r="K720" s="471"/>
      <c r="L720" s="471"/>
      <c r="M720" s="471"/>
      <c r="N720" s="471"/>
      <c r="O720" s="471"/>
      <c r="P720" s="471"/>
      <c r="Q720" s="471"/>
      <c r="R720" s="471"/>
      <c r="S720" s="471"/>
      <c r="T720" s="471"/>
      <c r="U720" s="471"/>
      <c r="V720" s="471"/>
      <c r="W720" s="471"/>
      <c r="X720" s="471"/>
      <c r="Y720" s="471"/>
      <c r="Z720" s="471"/>
      <c r="AA720" s="471"/>
      <c r="AB720" s="471"/>
    </row>
    <row r="721">
      <c r="A721" s="471"/>
      <c r="B721" s="471"/>
      <c r="C721" s="471"/>
      <c r="D721" s="471"/>
      <c r="E721" s="471"/>
      <c r="F721" s="257"/>
      <c r="G721" s="257"/>
      <c r="H721" s="257"/>
      <c r="I721" s="471"/>
      <c r="J721" s="471"/>
      <c r="K721" s="471"/>
      <c r="L721" s="471"/>
      <c r="M721" s="471"/>
      <c r="N721" s="471"/>
      <c r="O721" s="471"/>
      <c r="P721" s="471"/>
      <c r="Q721" s="471"/>
      <c r="R721" s="471"/>
      <c r="S721" s="471"/>
      <c r="T721" s="471"/>
      <c r="U721" s="471"/>
      <c r="V721" s="471"/>
      <c r="W721" s="471"/>
      <c r="X721" s="471"/>
      <c r="Y721" s="471"/>
      <c r="Z721" s="471"/>
      <c r="AA721" s="471"/>
      <c r="AB721" s="471"/>
    </row>
    <row r="722">
      <c r="A722" s="471"/>
      <c r="B722" s="471"/>
      <c r="C722" s="471"/>
      <c r="D722" s="471"/>
      <c r="E722" s="471"/>
      <c r="F722" s="257"/>
      <c r="G722" s="257"/>
      <c r="H722" s="257"/>
      <c r="I722" s="471"/>
      <c r="J722" s="471"/>
      <c r="K722" s="471"/>
      <c r="L722" s="471"/>
      <c r="M722" s="471"/>
      <c r="N722" s="471"/>
      <c r="O722" s="471"/>
      <c r="P722" s="471"/>
      <c r="Q722" s="471"/>
      <c r="R722" s="471"/>
      <c r="S722" s="471"/>
      <c r="T722" s="471"/>
      <c r="U722" s="471"/>
      <c r="V722" s="471"/>
      <c r="W722" s="471"/>
      <c r="X722" s="471"/>
      <c r="Y722" s="471"/>
      <c r="Z722" s="471"/>
      <c r="AA722" s="471"/>
      <c r="AB722" s="471"/>
    </row>
    <row r="723">
      <c r="A723" s="471"/>
      <c r="B723" s="471"/>
      <c r="C723" s="471"/>
      <c r="D723" s="471"/>
      <c r="E723" s="471"/>
      <c r="F723" s="257"/>
      <c r="G723" s="257"/>
      <c r="H723" s="257"/>
      <c r="I723" s="471"/>
      <c r="J723" s="471"/>
      <c r="K723" s="471"/>
      <c r="L723" s="471"/>
      <c r="M723" s="471"/>
      <c r="N723" s="471"/>
      <c r="O723" s="471"/>
      <c r="P723" s="471"/>
      <c r="Q723" s="471"/>
      <c r="R723" s="471"/>
      <c r="S723" s="471"/>
      <c r="T723" s="471"/>
      <c r="U723" s="471"/>
      <c r="V723" s="471"/>
      <c r="W723" s="471"/>
      <c r="X723" s="471"/>
      <c r="Y723" s="471"/>
      <c r="Z723" s="471"/>
      <c r="AA723" s="471"/>
      <c r="AB723" s="471"/>
    </row>
    <row r="724">
      <c r="A724" s="471"/>
      <c r="B724" s="471"/>
      <c r="C724" s="471"/>
      <c r="D724" s="471"/>
      <c r="E724" s="471"/>
      <c r="F724" s="257"/>
      <c r="G724" s="257"/>
      <c r="H724" s="257"/>
      <c r="I724" s="471"/>
      <c r="J724" s="471"/>
      <c r="K724" s="471"/>
      <c r="L724" s="471"/>
      <c r="M724" s="471"/>
      <c r="N724" s="471"/>
      <c r="O724" s="471"/>
      <c r="P724" s="471"/>
      <c r="Q724" s="471"/>
      <c r="R724" s="471"/>
      <c r="S724" s="471"/>
      <c r="T724" s="471"/>
      <c r="U724" s="471"/>
      <c r="V724" s="471"/>
      <c r="W724" s="471"/>
      <c r="X724" s="471"/>
      <c r="Y724" s="471"/>
      <c r="Z724" s="471"/>
      <c r="AA724" s="471"/>
      <c r="AB724" s="471"/>
    </row>
    <row r="725">
      <c r="A725" s="471"/>
      <c r="B725" s="471"/>
      <c r="C725" s="471"/>
      <c r="D725" s="471"/>
      <c r="E725" s="471"/>
      <c r="F725" s="257"/>
      <c r="G725" s="257"/>
      <c r="H725" s="257"/>
      <c r="I725" s="471"/>
      <c r="J725" s="471"/>
      <c r="K725" s="471"/>
      <c r="L725" s="471"/>
      <c r="M725" s="471"/>
      <c r="N725" s="471"/>
      <c r="O725" s="471"/>
      <c r="P725" s="471"/>
      <c r="Q725" s="471"/>
      <c r="R725" s="471"/>
      <c r="S725" s="471"/>
      <c r="T725" s="471"/>
      <c r="U725" s="471"/>
      <c r="V725" s="471"/>
      <c r="W725" s="471"/>
      <c r="X725" s="471"/>
      <c r="Y725" s="471"/>
      <c r="Z725" s="471"/>
      <c r="AA725" s="471"/>
      <c r="AB725" s="471"/>
    </row>
    <row r="726">
      <c r="A726" s="471"/>
      <c r="B726" s="471"/>
      <c r="C726" s="471"/>
      <c r="D726" s="471"/>
      <c r="E726" s="471"/>
      <c r="F726" s="257"/>
      <c r="G726" s="257"/>
      <c r="H726" s="257"/>
      <c r="I726" s="471"/>
      <c r="J726" s="471"/>
      <c r="K726" s="471"/>
      <c r="L726" s="471"/>
      <c r="M726" s="471"/>
      <c r="N726" s="471"/>
      <c r="O726" s="471"/>
      <c r="P726" s="471"/>
      <c r="Q726" s="471"/>
      <c r="R726" s="471"/>
      <c r="S726" s="471"/>
      <c r="T726" s="471"/>
      <c r="U726" s="471"/>
      <c r="V726" s="471"/>
      <c r="W726" s="471"/>
      <c r="X726" s="471"/>
      <c r="Y726" s="471"/>
      <c r="Z726" s="471"/>
      <c r="AA726" s="471"/>
      <c r="AB726" s="471"/>
    </row>
    <row r="727">
      <c r="A727" s="471"/>
      <c r="B727" s="471"/>
      <c r="C727" s="471"/>
      <c r="D727" s="471"/>
      <c r="E727" s="471"/>
      <c r="F727" s="257"/>
      <c r="G727" s="257"/>
      <c r="H727" s="257"/>
      <c r="I727" s="471"/>
      <c r="J727" s="471"/>
      <c r="K727" s="471"/>
      <c r="L727" s="471"/>
      <c r="M727" s="471"/>
      <c r="N727" s="471"/>
      <c r="O727" s="471"/>
      <c r="P727" s="471"/>
      <c r="Q727" s="471"/>
      <c r="R727" s="471"/>
      <c r="S727" s="471"/>
      <c r="T727" s="471"/>
      <c r="U727" s="471"/>
      <c r="V727" s="471"/>
      <c r="W727" s="471"/>
      <c r="X727" s="471"/>
      <c r="Y727" s="471"/>
      <c r="Z727" s="471"/>
      <c r="AA727" s="471"/>
      <c r="AB727" s="471"/>
    </row>
    <row r="728">
      <c r="A728" s="471"/>
      <c r="B728" s="471"/>
      <c r="C728" s="471"/>
      <c r="D728" s="471"/>
      <c r="E728" s="471"/>
      <c r="F728" s="257"/>
      <c r="G728" s="257"/>
      <c r="H728" s="257"/>
      <c r="I728" s="471"/>
      <c r="J728" s="471"/>
      <c r="K728" s="471"/>
      <c r="L728" s="471"/>
      <c r="M728" s="471"/>
      <c r="N728" s="471"/>
      <c r="O728" s="471"/>
      <c r="P728" s="471"/>
      <c r="Q728" s="471"/>
      <c r="R728" s="471"/>
      <c r="S728" s="471"/>
      <c r="T728" s="471"/>
      <c r="U728" s="471"/>
      <c r="V728" s="471"/>
      <c r="W728" s="471"/>
      <c r="X728" s="471"/>
      <c r="Y728" s="471"/>
      <c r="Z728" s="471"/>
      <c r="AA728" s="471"/>
      <c r="AB728" s="471"/>
    </row>
    <row r="729">
      <c r="A729" s="471"/>
      <c r="B729" s="471"/>
      <c r="C729" s="471"/>
      <c r="D729" s="471"/>
      <c r="E729" s="471"/>
      <c r="F729" s="257"/>
      <c r="G729" s="257"/>
      <c r="H729" s="257"/>
      <c r="I729" s="471"/>
      <c r="J729" s="471"/>
      <c r="K729" s="471"/>
      <c r="L729" s="471"/>
      <c r="M729" s="471"/>
      <c r="N729" s="471"/>
      <c r="O729" s="471"/>
      <c r="P729" s="471"/>
      <c r="Q729" s="471"/>
      <c r="R729" s="471"/>
      <c r="S729" s="471"/>
      <c r="T729" s="471"/>
      <c r="U729" s="471"/>
      <c r="V729" s="471"/>
      <c r="W729" s="471"/>
      <c r="X729" s="471"/>
      <c r="Y729" s="471"/>
      <c r="Z729" s="471"/>
      <c r="AA729" s="471"/>
      <c r="AB729" s="471"/>
    </row>
    <row r="730">
      <c r="A730" s="471"/>
      <c r="B730" s="471"/>
      <c r="C730" s="471"/>
      <c r="D730" s="471"/>
      <c r="E730" s="471"/>
      <c r="F730" s="257"/>
      <c r="G730" s="257"/>
      <c r="H730" s="257"/>
      <c r="I730" s="471"/>
      <c r="J730" s="471"/>
      <c r="K730" s="471"/>
      <c r="L730" s="471"/>
      <c r="M730" s="471"/>
      <c r="N730" s="471"/>
      <c r="O730" s="471"/>
      <c r="P730" s="471"/>
      <c r="Q730" s="471"/>
      <c r="R730" s="471"/>
      <c r="S730" s="471"/>
      <c r="T730" s="471"/>
      <c r="U730" s="471"/>
      <c r="V730" s="471"/>
      <c r="W730" s="471"/>
      <c r="X730" s="471"/>
      <c r="Y730" s="471"/>
      <c r="Z730" s="471"/>
      <c r="AA730" s="471"/>
      <c r="AB730" s="471"/>
    </row>
    <row r="731">
      <c r="A731" s="471"/>
      <c r="B731" s="471"/>
      <c r="C731" s="471"/>
      <c r="D731" s="471"/>
      <c r="E731" s="471"/>
      <c r="F731" s="257"/>
      <c r="G731" s="257"/>
      <c r="H731" s="257"/>
      <c r="I731" s="471"/>
      <c r="J731" s="471"/>
      <c r="K731" s="471"/>
      <c r="L731" s="471"/>
      <c r="M731" s="471"/>
      <c r="N731" s="471"/>
      <c r="O731" s="471"/>
      <c r="P731" s="471"/>
      <c r="Q731" s="471"/>
      <c r="R731" s="471"/>
      <c r="S731" s="471"/>
      <c r="T731" s="471"/>
      <c r="U731" s="471"/>
      <c r="V731" s="471"/>
      <c r="W731" s="471"/>
      <c r="X731" s="471"/>
      <c r="Y731" s="471"/>
      <c r="Z731" s="471"/>
      <c r="AA731" s="471"/>
      <c r="AB731" s="471"/>
    </row>
    <row r="732">
      <c r="A732" s="471"/>
      <c r="B732" s="471"/>
      <c r="C732" s="471"/>
      <c r="D732" s="471"/>
      <c r="E732" s="471"/>
      <c r="F732" s="257"/>
      <c r="G732" s="257"/>
      <c r="H732" s="257"/>
      <c r="I732" s="471"/>
      <c r="J732" s="471"/>
      <c r="K732" s="471"/>
      <c r="L732" s="471"/>
      <c r="M732" s="471"/>
      <c r="N732" s="471"/>
      <c r="O732" s="471"/>
      <c r="P732" s="471"/>
      <c r="Q732" s="471"/>
      <c r="R732" s="471"/>
      <c r="S732" s="471"/>
      <c r="T732" s="471"/>
      <c r="U732" s="471"/>
      <c r="V732" s="471"/>
      <c r="W732" s="471"/>
      <c r="X732" s="471"/>
      <c r="Y732" s="471"/>
      <c r="Z732" s="471"/>
      <c r="AA732" s="471"/>
      <c r="AB732" s="471"/>
    </row>
    <row r="733">
      <c r="A733" s="471"/>
      <c r="B733" s="471"/>
      <c r="C733" s="471"/>
      <c r="D733" s="471"/>
      <c r="E733" s="471"/>
      <c r="F733" s="257"/>
      <c r="G733" s="257"/>
      <c r="H733" s="257"/>
      <c r="I733" s="471"/>
      <c r="J733" s="471"/>
      <c r="K733" s="471"/>
      <c r="L733" s="471"/>
      <c r="M733" s="471"/>
      <c r="N733" s="471"/>
      <c r="O733" s="471"/>
      <c r="P733" s="471"/>
      <c r="Q733" s="471"/>
      <c r="R733" s="471"/>
      <c r="S733" s="471"/>
      <c r="T733" s="471"/>
      <c r="U733" s="471"/>
      <c r="V733" s="471"/>
      <c r="W733" s="471"/>
      <c r="X733" s="471"/>
      <c r="Y733" s="471"/>
      <c r="Z733" s="471"/>
      <c r="AA733" s="471"/>
      <c r="AB733" s="471"/>
    </row>
    <row r="734">
      <c r="A734" s="471"/>
      <c r="B734" s="471"/>
      <c r="C734" s="471"/>
      <c r="D734" s="471"/>
      <c r="E734" s="471"/>
      <c r="F734" s="257"/>
      <c r="G734" s="257"/>
      <c r="H734" s="257"/>
      <c r="I734" s="471"/>
      <c r="J734" s="471"/>
      <c r="K734" s="471"/>
      <c r="L734" s="471"/>
      <c r="M734" s="471"/>
      <c r="N734" s="471"/>
      <c r="O734" s="471"/>
      <c r="P734" s="471"/>
      <c r="Q734" s="471"/>
      <c r="R734" s="471"/>
      <c r="S734" s="471"/>
      <c r="T734" s="471"/>
      <c r="U734" s="471"/>
      <c r="V734" s="471"/>
      <c r="W734" s="471"/>
      <c r="X734" s="471"/>
      <c r="Y734" s="471"/>
      <c r="Z734" s="471"/>
      <c r="AA734" s="471"/>
      <c r="AB734" s="471"/>
    </row>
    <row r="735">
      <c r="A735" s="471"/>
      <c r="B735" s="471"/>
      <c r="C735" s="471"/>
      <c r="D735" s="471"/>
      <c r="E735" s="471"/>
      <c r="F735" s="257"/>
      <c r="G735" s="257"/>
      <c r="H735" s="257"/>
      <c r="I735" s="471"/>
      <c r="J735" s="471"/>
      <c r="K735" s="471"/>
      <c r="L735" s="471"/>
      <c r="M735" s="471"/>
      <c r="N735" s="471"/>
      <c r="O735" s="471"/>
      <c r="P735" s="471"/>
      <c r="Q735" s="471"/>
      <c r="R735" s="471"/>
      <c r="S735" s="471"/>
      <c r="T735" s="471"/>
      <c r="U735" s="471"/>
      <c r="V735" s="471"/>
      <c r="W735" s="471"/>
      <c r="X735" s="471"/>
      <c r="Y735" s="471"/>
      <c r="Z735" s="471"/>
      <c r="AA735" s="471"/>
      <c r="AB735" s="471"/>
    </row>
    <row r="736">
      <c r="A736" s="471"/>
      <c r="B736" s="471"/>
      <c r="C736" s="471"/>
      <c r="D736" s="471"/>
      <c r="E736" s="471"/>
      <c r="F736" s="257"/>
      <c r="G736" s="257"/>
      <c r="H736" s="257"/>
      <c r="I736" s="471"/>
      <c r="J736" s="471"/>
      <c r="K736" s="471"/>
      <c r="L736" s="471"/>
      <c r="M736" s="471"/>
      <c r="N736" s="471"/>
      <c r="O736" s="471"/>
      <c r="P736" s="471"/>
      <c r="Q736" s="471"/>
      <c r="R736" s="471"/>
      <c r="S736" s="471"/>
      <c r="T736" s="471"/>
      <c r="U736" s="471"/>
      <c r="V736" s="471"/>
      <c r="W736" s="471"/>
      <c r="X736" s="471"/>
      <c r="Y736" s="471"/>
      <c r="Z736" s="471"/>
      <c r="AA736" s="471"/>
      <c r="AB736" s="471"/>
    </row>
    <row r="737">
      <c r="A737" s="471"/>
      <c r="B737" s="471"/>
      <c r="C737" s="471"/>
      <c r="D737" s="471"/>
      <c r="E737" s="471"/>
      <c r="F737" s="257"/>
      <c r="G737" s="257"/>
      <c r="H737" s="257"/>
      <c r="I737" s="471"/>
      <c r="J737" s="471"/>
      <c r="K737" s="471"/>
      <c r="L737" s="471"/>
      <c r="M737" s="471"/>
      <c r="N737" s="471"/>
      <c r="O737" s="471"/>
      <c r="P737" s="471"/>
      <c r="Q737" s="471"/>
      <c r="R737" s="471"/>
      <c r="S737" s="471"/>
      <c r="T737" s="471"/>
      <c r="U737" s="471"/>
      <c r="V737" s="471"/>
      <c r="W737" s="471"/>
      <c r="X737" s="471"/>
      <c r="Y737" s="471"/>
      <c r="Z737" s="471"/>
      <c r="AA737" s="471"/>
      <c r="AB737" s="471"/>
    </row>
    <row r="738">
      <c r="A738" s="471"/>
      <c r="B738" s="471"/>
      <c r="C738" s="471"/>
      <c r="D738" s="471"/>
      <c r="E738" s="471"/>
      <c r="F738" s="257"/>
      <c r="G738" s="257"/>
      <c r="H738" s="257"/>
      <c r="I738" s="471"/>
      <c r="J738" s="471"/>
      <c r="K738" s="471"/>
      <c r="L738" s="471"/>
      <c r="M738" s="471"/>
      <c r="N738" s="471"/>
      <c r="O738" s="471"/>
      <c r="P738" s="471"/>
      <c r="Q738" s="471"/>
      <c r="R738" s="471"/>
      <c r="S738" s="471"/>
      <c r="T738" s="471"/>
      <c r="U738" s="471"/>
      <c r="V738" s="471"/>
      <c r="W738" s="471"/>
      <c r="X738" s="471"/>
      <c r="Y738" s="471"/>
      <c r="Z738" s="471"/>
      <c r="AA738" s="471"/>
      <c r="AB738" s="471"/>
    </row>
    <row r="739">
      <c r="A739" s="471"/>
      <c r="B739" s="471"/>
      <c r="C739" s="471"/>
      <c r="D739" s="471"/>
      <c r="E739" s="471"/>
      <c r="F739" s="257"/>
      <c r="G739" s="257"/>
      <c r="H739" s="257"/>
      <c r="I739" s="471"/>
      <c r="J739" s="471"/>
      <c r="K739" s="471"/>
      <c r="L739" s="471"/>
      <c r="M739" s="471"/>
      <c r="N739" s="471"/>
      <c r="O739" s="471"/>
      <c r="P739" s="471"/>
      <c r="Q739" s="471"/>
      <c r="R739" s="471"/>
      <c r="S739" s="471"/>
      <c r="T739" s="471"/>
      <c r="U739" s="471"/>
      <c r="V739" s="471"/>
      <c r="W739" s="471"/>
      <c r="X739" s="471"/>
      <c r="Y739" s="471"/>
      <c r="Z739" s="471"/>
      <c r="AA739" s="471"/>
      <c r="AB739" s="471"/>
    </row>
    <row r="740">
      <c r="A740" s="471"/>
      <c r="B740" s="471"/>
      <c r="C740" s="471"/>
      <c r="D740" s="471"/>
      <c r="E740" s="471"/>
      <c r="F740" s="257"/>
      <c r="G740" s="257"/>
      <c r="H740" s="257"/>
      <c r="I740" s="471"/>
      <c r="J740" s="471"/>
      <c r="K740" s="471"/>
      <c r="L740" s="471"/>
      <c r="M740" s="471"/>
      <c r="N740" s="471"/>
      <c r="O740" s="471"/>
      <c r="P740" s="471"/>
      <c r="Q740" s="471"/>
      <c r="R740" s="471"/>
      <c r="S740" s="471"/>
      <c r="T740" s="471"/>
      <c r="U740" s="471"/>
      <c r="V740" s="471"/>
      <c r="W740" s="471"/>
      <c r="X740" s="471"/>
      <c r="Y740" s="471"/>
      <c r="Z740" s="471"/>
      <c r="AA740" s="471"/>
      <c r="AB740" s="471"/>
    </row>
    <row r="741">
      <c r="A741" s="471"/>
      <c r="B741" s="471"/>
      <c r="C741" s="471"/>
      <c r="D741" s="471"/>
      <c r="E741" s="471"/>
      <c r="F741" s="257"/>
      <c r="G741" s="257"/>
      <c r="H741" s="257"/>
      <c r="I741" s="471"/>
      <c r="J741" s="471"/>
      <c r="K741" s="471"/>
      <c r="L741" s="471"/>
      <c r="M741" s="471"/>
      <c r="N741" s="471"/>
      <c r="O741" s="471"/>
      <c r="P741" s="471"/>
      <c r="Q741" s="471"/>
      <c r="R741" s="471"/>
      <c r="S741" s="471"/>
      <c r="T741" s="471"/>
      <c r="U741" s="471"/>
      <c r="V741" s="471"/>
      <c r="W741" s="471"/>
      <c r="X741" s="471"/>
      <c r="Y741" s="471"/>
      <c r="Z741" s="471"/>
      <c r="AA741" s="471"/>
      <c r="AB741" s="471"/>
    </row>
    <row r="742">
      <c r="A742" s="471"/>
      <c r="B742" s="471"/>
      <c r="C742" s="471"/>
      <c r="D742" s="471"/>
      <c r="E742" s="471"/>
      <c r="F742" s="257"/>
      <c r="G742" s="257"/>
      <c r="H742" s="257"/>
      <c r="I742" s="471"/>
      <c r="J742" s="471"/>
      <c r="K742" s="471"/>
      <c r="L742" s="471"/>
      <c r="M742" s="471"/>
      <c r="N742" s="471"/>
      <c r="O742" s="471"/>
      <c r="P742" s="471"/>
      <c r="Q742" s="471"/>
      <c r="R742" s="471"/>
      <c r="S742" s="471"/>
      <c r="T742" s="471"/>
      <c r="U742" s="471"/>
      <c r="V742" s="471"/>
      <c r="W742" s="471"/>
      <c r="X742" s="471"/>
      <c r="Y742" s="471"/>
      <c r="Z742" s="471"/>
      <c r="AA742" s="471"/>
      <c r="AB742" s="471"/>
    </row>
    <row r="743">
      <c r="A743" s="471"/>
      <c r="B743" s="471"/>
      <c r="C743" s="471"/>
      <c r="D743" s="471"/>
      <c r="E743" s="471"/>
      <c r="F743" s="257"/>
      <c r="G743" s="257"/>
      <c r="H743" s="257"/>
      <c r="I743" s="471"/>
      <c r="J743" s="471"/>
      <c r="K743" s="471"/>
      <c r="L743" s="471"/>
      <c r="M743" s="471"/>
      <c r="N743" s="471"/>
      <c r="O743" s="471"/>
      <c r="P743" s="471"/>
      <c r="Q743" s="471"/>
      <c r="R743" s="471"/>
      <c r="S743" s="471"/>
      <c r="T743" s="471"/>
      <c r="U743" s="471"/>
      <c r="V743" s="471"/>
      <c r="W743" s="471"/>
      <c r="X743" s="471"/>
      <c r="Y743" s="471"/>
      <c r="Z743" s="471"/>
      <c r="AA743" s="471"/>
      <c r="AB743" s="471"/>
    </row>
    <row r="744">
      <c r="A744" s="471"/>
      <c r="B744" s="471"/>
      <c r="C744" s="471"/>
      <c r="D744" s="471"/>
      <c r="E744" s="471"/>
      <c r="F744" s="257"/>
      <c r="G744" s="257"/>
      <c r="H744" s="257"/>
      <c r="I744" s="471"/>
      <c r="J744" s="471"/>
      <c r="K744" s="471"/>
      <c r="L744" s="471"/>
      <c r="M744" s="471"/>
      <c r="N744" s="471"/>
      <c r="O744" s="471"/>
      <c r="P744" s="471"/>
      <c r="Q744" s="471"/>
      <c r="R744" s="471"/>
      <c r="S744" s="471"/>
      <c r="T744" s="471"/>
      <c r="U744" s="471"/>
      <c r="V744" s="471"/>
      <c r="W744" s="471"/>
      <c r="X744" s="471"/>
      <c r="Y744" s="471"/>
      <c r="Z744" s="471"/>
      <c r="AA744" s="471"/>
      <c r="AB744" s="471"/>
    </row>
    <row r="745">
      <c r="A745" s="471"/>
      <c r="B745" s="471"/>
      <c r="C745" s="471"/>
      <c r="D745" s="471"/>
      <c r="E745" s="471"/>
      <c r="F745" s="257"/>
      <c r="G745" s="257"/>
      <c r="H745" s="257"/>
      <c r="I745" s="471"/>
      <c r="J745" s="471"/>
      <c r="K745" s="471"/>
      <c r="L745" s="471"/>
      <c r="M745" s="471"/>
      <c r="N745" s="471"/>
      <c r="O745" s="471"/>
      <c r="P745" s="471"/>
      <c r="Q745" s="471"/>
      <c r="R745" s="471"/>
      <c r="S745" s="471"/>
      <c r="T745" s="471"/>
      <c r="U745" s="471"/>
      <c r="V745" s="471"/>
      <c r="W745" s="471"/>
      <c r="X745" s="471"/>
      <c r="Y745" s="471"/>
      <c r="Z745" s="471"/>
      <c r="AA745" s="471"/>
      <c r="AB745" s="471"/>
    </row>
    <row r="746">
      <c r="A746" s="471"/>
      <c r="B746" s="471"/>
      <c r="C746" s="471"/>
      <c r="D746" s="471"/>
      <c r="E746" s="471"/>
      <c r="F746" s="257"/>
      <c r="G746" s="257"/>
      <c r="H746" s="257"/>
      <c r="I746" s="471"/>
      <c r="J746" s="471"/>
      <c r="K746" s="471"/>
      <c r="L746" s="471"/>
      <c r="M746" s="471"/>
      <c r="N746" s="471"/>
      <c r="O746" s="471"/>
      <c r="P746" s="471"/>
      <c r="Q746" s="471"/>
      <c r="R746" s="471"/>
      <c r="S746" s="471"/>
      <c r="T746" s="471"/>
      <c r="U746" s="471"/>
      <c r="V746" s="471"/>
      <c r="W746" s="471"/>
      <c r="X746" s="471"/>
      <c r="Y746" s="471"/>
      <c r="Z746" s="471"/>
      <c r="AA746" s="471"/>
      <c r="AB746" s="471"/>
    </row>
    <row r="747">
      <c r="A747" s="471"/>
      <c r="B747" s="471"/>
      <c r="C747" s="471"/>
      <c r="D747" s="471"/>
      <c r="E747" s="471"/>
      <c r="F747" s="257"/>
      <c r="G747" s="257"/>
      <c r="H747" s="257"/>
      <c r="I747" s="471"/>
      <c r="J747" s="471"/>
      <c r="K747" s="471"/>
      <c r="L747" s="471"/>
      <c r="M747" s="471"/>
      <c r="N747" s="471"/>
      <c r="O747" s="471"/>
      <c r="P747" s="471"/>
      <c r="Q747" s="471"/>
      <c r="R747" s="471"/>
      <c r="S747" s="471"/>
      <c r="T747" s="471"/>
      <c r="U747" s="471"/>
      <c r="V747" s="471"/>
      <c r="W747" s="471"/>
      <c r="X747" s="471"/>
      <c r="Y747" s="471"/>
      <c r="Z747" s="471"/>
      <c r="AA747" s="471"/>
      <c r="AB747" s="471"/>
    </row>
    <row r="748">
      <c r="A748" s="471"/>
      <c r="B748" s="471"/>
      <c r="C748" s="471"/>
      <c r="D748" s="471"/>
      <c r="E748" s="471"/>
      <c r="F748" s="257"/>
      <c r="G748" s="257"/>
      <c r="H748" s="257"/>
      <c r="I748" s="471"/>
      <c r="J748" s="471"/>
      <c r="K748" s="471"/>
      <c r="L748" s="471"/>
      <c r="M748" s="471"/>
      <c r="N748" s="471"/>
      <c r="O748" s="471"/>
      <c r="P748" s="471"/>
      <c r="Q748" s="471"/>
      <c r="R748" s="471"/>
      <c r="S748" s="471"/>
      <c r="T748" s="471"/>
      <c r="U748" s="471"/>
      <c r="V748" s="471"/>
      <c r="W748" s="471"/>
      <c r="X748" s="471"/>
      <c r="Y748" s="471"/>
      <c r="Z748" s="471"/>
      <c r="AA748" s="471"/>
      <c r="AB748" s="471"/>
    </row>
    <row r="749">
      <c r="A749" s="471"/>
      <c r="B749" s="471"/>
      <c r="C749" s="471"/>
      <c r="D749" s="471"/>
      <c r="E749" s="471"/>
      <c r="F749" s="257"/>
      <c r="G749" s="257"/>
      <c r="H749" s="257"/>
      <c r="I749" s="471"/>
      <c r="J749" s="471"/>
      <c r="K749" s="471"/>
      <c r="L749" s="471"/>
      <c r="M749" s="471"/>
      <c r="N749" s="471"/>
      <c r="O749" s="471"/>
      <c r="P749" s="471"/>
      <c r="Q749" s="471"/>
      <c r="R749" s="471"/>
      <c r="S749" s="471"/>
      <c r="T749" s="471"/>
      <c r="U749" s="471"/>
      <c r="V749" s="471"/>
      <c r="W749" s="471"/>
      <c r="X749" s="471"/>
      <c r="Y749" s="471"/>
      <c r="Z749" s="471"/>
      <c r="AA749" s="471"/>
      <c r="AB749" s="471"/>
    </row>
    <row r="750">
      <c r="A750" s="471"/>
      <c r="B750" s="471"/>
      <c r="C750" s="471"/>
      <c r="D750" s="471"/>
      <c r="E750" s="471"/>
      <c r="F750" s="257"/>
      <c r="G750" s="257"/>
      <c r="H750" s="257"/>
      <c r="I750" s="471"/>
      <c r="J750" s="471"/>
      <c r="K750" s="471"/>
      <c r="L750" s="471"/>
      <c r="M750" s="471"/>
      <c r="N750" s="471"/>
      <c r="O750" s="471"/>
      <c r="P750" s="471"/>
      <c r="Q750" s="471"/>
      <c r="R750" s="471"/>
      <c r="S750" s="471"/>
      <c r="T750" s="471"/>
      <c r="U750" s="471"/>
      <c r="V750" s="471"/>
      <c r="W750" s="471"/>
      <c r="X750" s="471"/>
      <c r="Y750" s="471"/>
      <c r="Z750" s="471"/>
      <c r="AA750" s="471"/>
      <c r="AB750" s="471"/>
    </row>
    <row r="751">
      <c r="A751" s="471"/>
      <c r="B751" s="471"/>
      <c r="C751" s="471"/>
      <c r="D751" s="471"/>
      <c r="E751" s="471"/>
      <c r="F751" s="257"/>
      <c r="G751" s="257"/>
      <c r="H751" s="257"/>
      <c r="I751" s="471"/>
      <c r="J751" s="471"/>
      <c r="K751" s="471"/>
      <c r="L751" s="471"/>
      <c r="M751" s="471"/>
      <c r="N751" s="471"/>
      <c r="O751" s="471"/>
      <c r="P751" s="471"/>
      <c r="Q751" s="471"/>
      <c r="R751" s="471"/>
      <c r="S751" s="471"/>
      <c r="T751" s="471"/>
      <c r="U751" s="471"/>
      <c r="V751" s="471"/>
      <c r="W751" s="471"/>
      <c r="X751" s="471"/>
      <c r="Y751" s="471"/>
      <c r="Z751" s="471"/>
      <c r="AA751" s="471"/>
      <c r="AB751" s="471"/>
    </row>
    <row r="752">
      <c r="A752" s="471"/>
      <c r="B752" s="471"/>
      <c r="C752" s="471"/>
      <c r="D752" s="471"/>
      <c r="E752" s="471"/>
      <c r="F752" s="257"/>
      <c r="G752" s="257"/>
      <c r="H752" s="257"/>
      <c r="I752" s="471"/>
      <c r="J752" s="471"/>
      <c r="K752" s="471"/>
      <c r="L752" s="471"/>
      <c r="M752" s="471"/>
      <c r="N752" s="471"/>
      <c r="O752" s="471"/>
      <c r="P752" s="471"/>
      <c r="Q752" s="471"/>
      <c r="R752" s="471"/>
      <c r="S752" s="471"/>
      <c r="T752" s="471"/>
      <c r="U752" s="471"/>
      <c r="V752" s="471"/>
      <c r="W752" s="471"/>
      <c r="X752" s="471"/>
      <c r="Y752" s="471"/>
      <c r="Z752" s="471"/>
      <c r="AA752" s="471"/>
      <c r="AB752" s="471"/>
    </row>
    <row r="753">
      <c r="A753" s="471"/>
      <c r="B753" s="471"/>
      <c r="C753" s="471"/>
      <c r="D753" s="471"/>
      <c r="E753" s="471"/>
      <c r="F753" s="257"/>
      <c r="G753" s="257"/>
      <c r="H753" s="257"/>
      <c r="I753" s="471"/>
      <c r="J753" s="471"/>
      <c r="K753" s="471"/>
      <c r="L753" s="471"/>
      <c r="M753" s="471"/>
      <c r="N753" s="471"/>
      <c r="O753" s="471"/>
      <c r="P753" s="471"/>
      <c r="Q753" s="471"/>
      <c r="R753" s="471"/>
      <c r="S753" s="471"/>
      <c r="T753" s="471"/>
      <c r="U753" s="471"/>
      <c r="V753" s="471"/>
      <c r="W753" s="471"/>
      <c r="X753" s="471"/>
      <c r="Y753" s="471"/>
      <c r="Z753" s="471"/>
      <c r="AA753" s="471"/>
      <c r="AB753" s="471"/>
    </row>
    <row r="754">
      <c r="A754" s="471"/>
      <c r="B754" s="471"/>
      <c r="C754" s="471"/>
      <c r="D754" s="471"/>
      <c r="E754" s="471"/>
      <c r="F754" s="257"/>
      <c r="G754" s="257"/>
      <c r="H754" s="257"/>
      <c r="I754" s="471"/>
      <c r="J754" s="471"/>
      <c r="K754" s="471"/>
      <c r="L754" s="471"/>
      <c r="M754" s="471"/>
      <c r="N754" s="471"/>
      <c r="O754" s="471"/>
      <c r="P754" s="471"/>
      <c r="Q754" s="471"/>
      <c r="R754" s="471"/>
      <c r="S754" s="471"/>
      <c r="T754" s="471"/>
      <c r="U754" s="471"/>
      <c r="V754" s="471"/>
      <c r="W754" s="471"/>
      <c r="X754" s="471"/>
      <c r="Y754" s="471"/>
      <c r="Z754" s="471"/>
      <c r="AA754" s="471"/>
      <c r="AB754" s="471"/>
    </row>
    <row r="755">
      <c r="A755" s="471"/>
      <c r="B755" s="471"/>
      <c r="C755" s="471"/>
      <c r="D755" s="471"/>
      <c r="E755" s="471"/>
      <c r="F755" s="257"/>
      <c r="G755" s="257"/>
      <c r="H755" s="257"/>
      <c r="I755" s="471"/>
      <c r="J755" s="471"/>
      <c r="K755" s="471"/>
      <c r="L755" s="471"/>
      <c r="M755" s="471"/>
      <c r="N755" s="471"/>
      <c r="O755" s="471"/>
      <c r="P755" s="471"/>
      <c r="Q755" s="471"/>
      <c r="R755" s="471"/>
      <c r="S755" s="471"/>
      <c r="T755" s="471"/>
      <c r="U755" s="471"/>
      <c r="V755" s="471"/>
      <c r="W755" s="471"/>
      <c r="X755" s="471"/>
      <c r="Y755" s="471"/>
      <c r="Z755" s="471"/>
      <c r="AA755" s="471"/>
      <c r="AB755" s="471"/>
    </row>
    <row r="756">
      <c r="A756" s="471"/>
      <c r="B756" s="471"/>
      <c r="C756" s="471"/>
      <c r="D756" s="471"/>
      <c r="E756" s="471"/>
      <c r="F756" s="257"/>
      <c r="G756" s="257"/>
      <c r="H756" s="257"/>
      <c r="I756" s="471"/>
      <c r="J756" s="471"/>
      <c r="K756" s="471"/>
      <c r="L756" s="471"/>
      <c r="M756" s="471"/>
      <c r="N756" s="471"/>
      <c r="O756" s="471"/>
      <c r="P756" s="471"/>
      <c r="Q756" s="471"/>
      <c r="R756" s="471"/>
      <c r="S756" s="471"/>
      <c r="T756" s="471"/>
      <c r="U756" s="471"/>
      <c r="V756" s="471"/>
      <c r="W756" s="471"/>
      <c r="X756" s="471"/>
      <c r="Y756" s="471"/>
      <c r="Z756" s="471"/>
      <c r="AA756" s="471"/>
      <c r="AB756" s="471"/>
    </row>
    <row r="757">
      <c r="A757" s="471"/>
      <c r="B757" s="471"/>
      <c r="C757" s="471"/>
      <c r="D757" s="471"/>
      <c r="E757" s="471"/>
      <c r="F757" s="257"/>
      <c r="G757" s="257"/>
      <c r="H757" s="257"/>
      <c r="I757" s="471"/>
      <c r="J757" s="471"/>
      <c r="K757" s="471"/>
      <c r="L757" s="471"/>
      <c r="M757" s="471"/>
      <c r="N757" s="471"/>
      <c r="O757" s="471"/>
      <c r="P757" s="471"/>
      <c r="Q757" s="471"/>
      <c r="R757" s="471"/>
      <c r="S757" s="471"/>
      <c r="T757" s="471"/>
      <c r="U757" s="471"/>
      <c r="V757" s="471"/>
      <c r="W757" s="471"/>
      <c r="X757" s="471"/>
      <c r="Y757" s="471"/>
      <c r="Z757" s="471"/>
      <c r="AA757" s="471"/>
      <c r="AB757" s="471"/>
    </row>
    <row r="758">
      <c r="A758" s="471"/>
      <c r="B758" s="471"/>
      <c r="C758" s="471"/>
      <c r="D758" s="471"/>
      <c r="E758" s="471"/>
      <c r="F758" s="257"/>
      <c r="G758" s="257"/>
      <c r="H758" s="257"/>
      <c r="I758" s="471"/>
      <c r="J758" s="471"/>
      <c r="K758" s="471"/>
      <c r="L758" s="471"/>
      <c r="M758" s="471"/>
      <c r="N758" s="471"/>
      <c r="O758" s="471"/>
      <c r="P758" s="471"/>
      <c r="Q758" s="471"/>
      <c r="R758" s="471"/>
      <c r="S758" s="471"/>
      <c r="T758" s="471"/>
      <c r="U758" s="471"/>
      <c r="V758" s="471"/>
      <c r="W758" s="471"/>
      <c r="X758" s="471"/>
      <c r="Y758" s="471"/>
      <c r="Z758" s="471"/>
      <c r="AA758" s="471"/>
      <c r="AB758" s="471"/>
    </row>
    <row r="759">
      <c r="A759" s="471"/>
      <c r="B759" s="471"/>
      <c r="C759" s="471"/>
      <c r="D759" s="471"/>
      <c r="E759" s="471"/>
      <c r="F759" s="257"/>
      <c r="G759" s="257"/>
      <c r="H759" s="257"/>
      <c r="I759" s="471"/>
      <c r="J759" s="471"/>
      <c r="K759" s="471"/>
      <c r="L759" s="471"/>
      <c r="M759" s="471"/>
      <c r="N759" s="471"/>
      <c r="O759" s="471"/>
      <c r="P759" s="471"/>
      <c r="Q759" s="471"/>
      <c r="R759" s="471"/>
      <c r="S759" s="471"/>
      <c r="T759" s="471"/>
      <c r="U759" s="471"/>
      <c r="V759" s="471"/>
      <c r="W759" s="471"/>
      <c r="X759" s="471"/>
      <c r="Y759" s="471"/>
      <c r="Z759" s="471"/>
      <c r="AA759" s="471"/>
      <c r="AB759" s="471"/>
    </row>
    <row r="760">
      <c r="A760" s="471"/>
      <c r="B760" s="471"/>
      <c r="C760" s="471"/>
      <c r="D760" s="471"/>
      <c r="E760" s="471"/>
      <c r="F760" s="257"/>
      <c r="G760" s="257"/>
      <c r="H760" s="257"/>
      <c r="I760" s="471"/>
      <c r="J760" s="471"/>
      <c r="K760" s="471"/>
      <c r="L760" s="471"/>
      <c r="M760" s="471"/>
      <c r="N760" s="471"/>
      <c r="O760" s="471"/>
      <c r="P760" s="471"/>
      <c r="Q760" s="471"/>
      <c r="R760" s="471"/>
      <c r="S760" s="471"/>
      <c r="T760" s="471"/>
      <c r="U760" s="471"/>
      <c r="V760" s="471"/>
      <c r="W760" s="471"/>
      <c r="X760" s="471"/>
      <c r="Y760" s="471"/>
      <c r="Z760" s="471"/>
      <c r="AA760" s="471"/>
      <c r="AB760" s="471"/>
    </row>
    <row r="761">
      <c r="A761" s="471"/>
      <c r="B761" s="471"/>
      <c r="C761" s="471"/>
      <c r="D761" s="471"/>
      <c r="E761" s="471"/>
      <c r="F761" s="257"/>
      <c r="G761" s="257"/>
      <c r="H761" s="257"/>
      <c r="I761" s="471"/>
      <c r="J761" s="471"/>
      <c r="K761" s="471"/>
      <c r="L761" s="471"/>
      <c r="M761" s="471"/>
      <c r="N761" s="471"/>
      <c r="O761" s="471"/>
      <c r="P761" s="471"/>
      <c r="Q761" s="471"/>
      <c r="R761" s="471"/>
      <c r="S761" s="471"/>
      <c r="T761" s="471"/>
      <c r="U761" s="471"/>
      <c r="V761" s="471"/>
      <c r="W761" s="471"/>
      <c r="X761" s="471"/>
      <c r="Y761" s="471"/>
      <c r="Z761" s="471"/>
      <c r="AA761" s="471"/>
      <c r="AB761" s="471"/>
    </row>
    <row r="762">
      <c r="A762" s="471"/>
      <c r="B762" s="471"/>
      <c r="C762" s="471"/>
      <c r="D762" s="471"/>
      <c r="E762" s="471"/>
      <c r="F762" s="257"/>
      <c r="G762" s="257"/>
      <c r="H762" s="257"/>
      <c r="I762" s="471"/>
      <c r="J762" s="471"/>
      <c r="K762" s="471"/>
      <c r="L762" s="471"/>
      <c r="M762" s="471"/>
      <c r="N762" s="471"/>
      <c r="O762" s="471"/>
      <c r="P762" s="471"/>
      <c r="Q762" s="471"/>
      <c r="R762" s="471"/>
      <c r="S762" s="471"/>
      <c r="T762" s="471"/>
      <c r="U762" s="471"/>
      <c r="V762" s="471"/>
      <c r="W762" s="471"/>
      <c r="X762" s="471"/>
      <c r="Y762" s="471"/>
      <c r="Z762" s="471"/>
      <c r="AA762" s="471"/>
      <c r="AB762" s="471"/>
    </row>
    <row r="763">
      <c r="A763" s="471"/>
      <c r="B763" s="471"/>
      <c r="C763" s="471"/>
      <c r="D763" s="471"/>
      <c r="E763" s="471"/>
      <c r="F763" s="257"/>
      <c r="G763" s="257"/>
      <c r="H763" s="257"/>
      <c r="I763" s="471"/>
      <c r="J763" s="471"/>
      <c r="K763" s="471"/>
      <c r="L763" s="471"/>
      <c r="M763" s="471"/>
      <c r="N763" s="471"/>
      <c r="O763" s="471"/>
      <c r="P763" s="471"/>
      <c r="Q763" s="471"/>
      <c r="R763" s="471"/>
      <c r="S763" s="471"/>
      <c r="T763" s="471"/>
      <c r="U763" s="471"/>
      <c r="V763" s="471"/>
      <c r="W763" s="471"/>
      <c r="X763" s="471"/>
      <c r="Y763" s="471"/>
      <c r="Z763" s="471"/>
      <c r="AA763" s="471"/>
      <c r="AB763" s="471"/>
    </row>
    <row r="764">
      <c r="A764" s="471"/>
      <c r="B764" s="471"/>
      <c r="C764" s="471"/>
      <c r="D764" s="471"/>
      <c r="E764" s="471"/>
      <c r="F764" s="257"/>
      <c r="G764" s="257"/>
      <c r="H764" s="257"/>
      <c r="I764" s="471"/>
      <c r="J764" s="471"/>
      <c r="K764" s="471"/>
      <c r="L764" s="471"/>
      <c r="M764" s="471"/>
      <c r="N764" s="471"/>
      <c r="O764" s="471"/>
      <c r="P764" s="471"/>
      <c r="Q764" s="471"/>
      <c r="R764" s="471"/>
      <c r="S764" s="471"/>
      <c r="T764" s="471"/>
      <c r="U764" s="471"/>
      <c r="V764" s="471"/>
      <c r="W764" s="471"/>
      <c r="X764" s="471"/>
      <c r="Y764" s="471"/>
      <c r="Z764" s="471"/>
      <c r="AA764" s="471"/>
      <c r="AB764" s="471"/>
    </row>
    <row r="765">
      <c r="A765" s="471"/>
      <c r="B765" s="471"/>
      <c r="C765" s="471"/>
      <c r="D765" s="471"/>
      <c r="E765" s="471"/>
      <c r="F765" s="257"/>
      <c r="G765" s="257"/>
      <c r="H765" s="257"/>
      <c r="I765" s="471"/>
      <c r="J765" s="471"/>
      <c r="K765" s="471"/>
      <c r="L765" s="471"/>
      <c r="M765" s="471"/>
      <c r="N765" s="471"/>
      <c r="O765" s="471"/>
      <c r="P765" s="471"/>
      <c r="Q765" s="471"/>
      <c r="R765" s="471"/>
      <c r="S765" s="471"/>
      <c r="T765" s="471"/>
      <c r="U765" s="471"/>
      <c r="V765" s="471"/>
      <c r="W765" s="471"/>
      <c r="X765" s="471"/>
      <c r="Y765" s="471"/>
      <c r="Z765" s="471"/>
      <c r="AA765" s="471"/>
      <c r="AB765" s="471"/>
    </row>
    <row r="766">
      <c r="A766" s="471"/>
      <c r="B766" s="471"/>
      <c r="C766" s="471"/>
      <c r="D766" s="471"/>
      <c r="E766" s="471"/>
      <c r="F766" s="257"/>
      <c r="G766" s="257"/>
      <c r="H766" s="257"/>
      <c r="I766" s="471"/>
      <c r="J766" s="471"/>
      <c r="K766" s="471"/>
      <c r="L766" s="471"/>
      <c r="M766" s="471"/>
      <c r="N766" s="471"/>
      <c r="O766" s="471"/>
      <c r="P766" s="471"/>
      <c r="Q766" s="471"/>
      <c r="R766" s="471"/>
      <c r="S766" s="471"/>
      <c r="T766" s="471"/>
      <c r="U766" s="471"/>
      <c r="V766" s="471"/>
      <c r="W766" s="471"/>
      <c r="X766" s="471"/>
      <c r="Y766" s="471"/>
      <c r="Z766" s="471"/>
      <c r="AA766" s="471"/>
      <c r="AB766" s="471"/>
    </row>
    <row r="767">
      <c r="A767" s="471"/>
      <c r="B767" s="471"/>
      <c r="C767" s="471"/>
      <c r="D767" s="471"/>
      <c r="E767" s="471"/>
      <c r="F767" s="257"/>
      <c r="G767" s="257"/>
      <c r="H767" s="257"/>
      <c r="I767" s="471"/>
      <c r="J767" s="471"/>
      <c r="K767" s="471"/>
      <c r="L767" s="471"/>
      <c r="M767" s="471"/>
      <c r="N767" s="471"/>
      <c r="O767" s="471"/>
      <c r="P767" s="471"/>
      <c r="Q767" s="471"/>
      <c r="R767" s="471"/>
      <c r="S767" s="471"/>
      <c r="T767" s="471"/>
      <c r="U767" s="471"/>
      <c r="V767" s="471"/>
      <c r="W767" s="471"/>
      <c r="X767" s="471"/>
      <c r="Y767" s="471"/>
      <c r="Z767" s="471"/>
      <c r="AA767" s="471"/>
      <c r="AB767" s="471"/>
    </row>
    <row r="768">
      <c r="A768" s="471"/>
      <c r="B768" s="471"/>
      <c r="C768" s="471"/>
      <c r="D768" s="471"/>
      <c r="E768" s="471"/>
      <c r="F768" s="257"/>
      <c r="G768" s="257"/>
      <c r="H768" s="257"/>
      <c r="I768" s="471"/>
      <c r="J768" s="471"/>
      <c r="K768" s="471"/>
      <c r="L768" s="471"/>
      <c r="M768" s="471"/>
      <c r="N768" s="471"/>
      <c r="O768" s="471"/>
      <c r="P768" s="471"/>
      <c r="Q768" s="471"/>
      <c r="R768" s="471"/>
      <c r="S768" s="471"/>
      <c r="T768" s="471"/>
      <c r="U768" s="471"/>
      <c r="V768" s="471"/>
      <c r="W768" s="471"/>
      <c r="X768" s="471"/>
      <c r="Y768" s="471"/>
      <c r="Z768" s="471"/>
      <c r="AA768" s="471"/>
      <c r="AB768" s="471"/>
    </row>
    <row r="769">
      <c r="A769" s="471"/>
      <c r="B769" s="471"/>
      <c r="C769" s="471"/>
      <c r="D769" s="471"/>
      <c r="E769" s="471"/>
      <c r="F769" s="257"/>
      <c r="G769" s="257"/>
      <c r="H769" s="257"/>
      <c r="I769" s="471"/>
      <c r="J769" s="471"/>
      <c r="K769" s="471"/>
      <c r="L769" s="471"/>
      <c r="M769" s="471"/>
      <c r="N769" s="471"/>
      <c r="O769" s="471"/>
      <c r="P769" s="471"/>
      <c r="Q769" s="471"/>
      <c r="R769" s="471"/>
      <c r="S769" s="471"/>
      <c r="T769" s="471"/>
      <c r="U769" s="471"/>
      <c r="V769" s="471"/>
      <c r="W769" s="471"/>
      <c r="X769" s="471"/>
      <c r="Y769" s="471"/>
      <c r="Z769" s="471"/>
      <c r="AA769" s="471"/>
      <c r="AB769" s="471"/>
    </row>
    <row r="770">
      <c r="A770" s="471"/>
      <c r="B770" s="471"/>
      <c r="C770" s="471"/>
      <c r="D770" s="471"/>
      <c r="E770" s="471"/>
      <c r="F770" s="257"/>
      <c r="G770" s="257"/>
      <c r="H770" s="257"/>
      <c r="I770" s="471"/>
      <c r="J770" s="471"/>
      <c r="K770" s="471"/>
      <c r="L770" s="471"/>
      <c r="M770" s="471"/>
      <c r="N770" s="471"/>
      <c r="O770" s="471"/>
      <c r="P770" s="471"/>
      <c r="Q770" s="471"/>
      <c r="R770" s="471"/>
      <c r="S770" s="471"/>
      <c r="T770" s="471"/>
      <c r="U770" s="471"/>
      <c r="V770" s="471"/>
      <c r="W770" s="471"/>
      <c r="X770" s="471"/>
      <c r="Y770" s="471"/>
      <c r="Z770" s="471"/>
      <c r="AA770" s="471"/>
      <c r="AB770" s="471"/>
    </row>
    <row r="771">
      <c r="A771" s="471"/>
      <c r="B771" s="471"/>
      <c r="C771" s="471"/>
      <c r="D771" s="471"/>
      <c r="E771" s="471"/>
      <c r="F771" s="257"/>
      <c r="G771" s="257"/>
      <c r="H771" s="257"/>
      <c r="I771" s="471"/>
      <c r="J771" s="471"/>
      <c r="K771" s="471"/>
      <c r="L771" s="471"/>
      <c r="M771" s="471"/>
      <c r="N771" s="471"/>
      <c r="O771" s="471"/>
      <c r="P771" s="471"/>
      <c r="Q771" s="471"/>
      <c r="R771" s="471"/>
      <c r="S771" s="471"/>
      <c r="T771" s="471"/>
      <c r="U771" s="471"/>
      <c r="V771" s="471"/>
      <c r="W771" s="471"/>
      <c r="X771" s="471"/>
      <c r="Y771" s="471"/>
      <c r="Z771" s="471"/>
      <c r="AA771" s="471"/>
      <c r="AB771" s="471"/>
    </row>
    <row r="772">
      <c r="A772" s="471"/>
      <c r="B772" s="471"/>
      <c r="C772" s="471"/>
      <c r="D772" s="471"/>
      <c r="E772" s="471"/>
      <c r="F772" s="257"/>
      <c r="G772" s="257"/>
      <c r="H772" s="257"/>
      <c r="I772" s="471"/>
      <c r="J772" s="471"/>
      <c r="K772" s="471"/>
      <c r="L772" s="471"/>
      <c r="M772" s="471"/>
      <c r="N772" s="471"/>
      <c r="O772" s="471"/>
      <c r="P772" s="471"/>
      <c r="Q772" s="471"/>
      <c r="R772" s="471"/>
      <c r="S772" s="471"/>
      <c r="T772" s="471"/>
      <c r="U772" s="471"/>
      <c r="V772" s="471"/>
      <c r="W772" s="471"/>
      <c r="X772" s="471"/>
      <c r="Y772" s="471"/>
      <c r="Z772" s="471"/>
      <c r="AA772" s="471"/>
      <c r="AB772" s="471"/>
    </row>
    <row r="773">
      <c r="A773" s="471"/>
      <c r="B773" s="471"/>
      <c r="C773" s="471"/>
      <c r="D773" s="471"/>
      <c r="E773" s="471"/>
      <c r="F773" s="257"/>
      <c r="G773" s="257"/>
      <c r="H773" s="257"/>
      <c r="I773" s="471"/>
      <c r="J773" s="471"/>
      <c r="K773" s="471"/>
      <c r="L773" s="471"/>
      <c r="M773" s="471"/>
      <c r="N773" s="471"/>
      <c r="O773" s="471"/>
      <c r="P773" s="471"/>
      <c r="Q773" s="471"/>
      <c r="R773" s="471"/>
      <c r="S773" s="471"/>
      <c r="T773" s="471"/>
      <c r="U773" s="471"/>
      <c r="V773" s="471"/>
      <c r="W773" s="471"/>
      <c r="X773" s="471"/>
      <c r="Y773" s="471"/>
      <c r="Z773" s="471"/>
      <c r="AA773" s="471"/>
      <c r="AB773" s="471"/>
    </row>
    <row r="774">
      <c r="A774" s="471"/>
      <c r="B774" s="471"/>
      <c r="C774" s="471"/>
      <c r="D774" s="471"/>
      <c r="E774" s="471"/>
      <c r="F774" s="257"/>
      <c r="G774" s="257"/>
      <c r="H774" s="257"/>
      <c r="I774" s="471"/>
      <c r="J774" s="471"/>
      <c r="K774" s="471"/>
      <c r="L774" s="471"/>
      <c r="M774" s="471"/>
      <c r="N774" s="471"/>
      <c r="O774" s="471"/>
      <c r="P774" s="471"/>
      <c r="Q774" s="471"/>
      <c r="R774" s="471"/>
      <c r="S774" s="471"/>
      <c r="T774" s="471"/>
      <c r="U774" s="471"/>
      <c r="V774" s="471"/>
      <c r="W774" s="471"/>
      <c r="X774" s="471"/>
      <c r="Y774" s="471"/>
      <c r="Z774" s="471"/>
      <c r="AA774" s="471"/>
      <c r="AB774" s="471"/>
    </row>
    <row r="775">
      <c r="A775" s="471"/>
      <c r="B775" s="471"/>
      <c r="C775" s="471"/>
      <c r="D775" s="471"/>
      <c r="E775" s="471"/>
      <c r="F775" s="257"/>
      <c r="G775" s="257"/>
      <c r="H775" s="257"/>
      <c r="I775" s="471"/>
      <c r="J775" s="471"/>
      <c r="K775" s="471"/>
      <c r="L775" s="471"/>
      <c r="M775" s="471"/>
      <c r="N775" s="471"/>
      <c r="O775" s="471"/>
      <c r="P775" s="471"/>
      <c r="Q775" s="471"/>
      <c r="R775" s="471"/>
      <c r="S775" s="471"/>
      <c r="T775" s="471"/>
      <c r="U775" s="471"/>
      <c r="V775" s="471"/>
      <c r="W775" s="471"/>
      <c r="X775" s="471"/>
      <c r="Y775" s="471"/>
      <c r="Z775" s="471"/>
      <c r="AA775" s="471"/>
      <c r="AB775" s="471"/>
    </row>
    <row r="776">
      <c r="A776" s="471"/>
      <c r="B776" s="471"/>
      <c r="C776" s="471"/>
      <c r="D776" s="471"/>
      <c r="E776" s="471"/>
      <c r="F776" s="257"/>
      <c r="G776" s="257"/>
      <c r="H776" s="257"/>
      <c r="I776" s="471"/>
      <c r="J776" s="471"/>
      <c r="K776" s="471"/>
      <c r="L776" s="471"/>
      <c r="M776" s="471"/>
      <c r="N776" s="471"/>
      <c r="O776" s="471"/>
      <c r="P776" s="471"/>
      <c r="Q776" s="471"/>
      <c r="R776" s="471"/>
      <c r="S776" s="471"/>
      <c r="T776" s="471"/>
      <c r="U776" s="471"/>
      <c r="V776" s="471"/>
      <c r="W776" s="471"/>
      <c r="X776" s="471"/>
      <c r="Y776" s="471"/>
      <c r="Z776" s="471"/>
      <c r="AA776" s="471"/>
      <c r="AB776" s="471"/>
    </row>
    <row r="777">
      <c r="A777" s="471"/>
      <c r="B777" s="471"/>
      <c r="C777" s="471"/>
      <c r="D777" s="471"/>
      <c r="E777" s="471"/>
      <c r="F777" s="257"/>
      <c r="G777" s="257"/>
      <c r="H777" s="257"/>
      <c r="I777" s="471"/>
      <c r="J777" s="471"/>
      <c r="K777" s="471"/>
      <c r="L777" s="471"/>
      <c r="M777" s="471"/>
      <c r="N777" s="471"/>
      <c r="O777" s="471"/>
      <c r="P777" s="471"/>
      <c r="Q777" s="471"/>
      <c r="R777" s="471"/>
      <c r="S777" s="471"/>
      <c r="T777" s="471"/>
      <c r="U777" s="471"/>
      <c r="V777" s="471"/>
      <c r="W777" s="471"/>
      <c r="X777" s="471"/>
      <c r="Y777" s="471"/>
      <c r="Z777" s="471"/>
      <c r="AA777" s="471"/>
      <c r="AB777" s="471"/>
    </row>
    <row r="778">
      <c r="A778" s="471"/>
      <c r="B778" s="471"/>
      <c r="C778" s="471"/>
      <c r="D778" s="471"/>
      <c r="E778" s="471"/>
      <c r="F778" s="257"/>
      <c r="G778" s="257"/>
      <c r="H778" s="257"/>
      <c r="I778" s="471"/>
      <c r="J778" s="471"/>
      <c r="K778" s="471"/>
      <c r="L778" s="471"/>
      <c r="M778" s="471"/>
      <c r="N778" s="471"/>
      <c r="O778" s="471"/>
      <c r="P778" s="471"/>
      <c r="Q778" s="471"/>
      <c r="R778" s="471"/>
      <c r="S778" s="471"/>
      <c r="T778" s="471"/>
      <c r="U778" s="471"/>
      <c r="V778" s="471"/>
      <c r="W778" s="471"/>
      <c r="X778" s="471"/>
      <c r="Y778" s="471"/>
      <c r="Z778" s="471"/>
      <c r="AA778" s="471"/>
      <c r="AB778" s="471"/>
    </row>
    <row r="779">
      <c r="A779" s="471"/>
      <c r="B779" s="471"/>
      <c r="C779" s="471"/>
      <c r="D779" s="471"/>
      <c r="E779" s="471"/>
      <c r="F779" s="257"/>
      <c r="G779" s="257"/>
      <c r="H779" s="257"/>
      <c r="I779" s="471"/>
      <c r="J779" s="471"/>
      <c r="K779" s="471"/>
      <c r="L779" s="471"/>
      <c r="M779" s="471"/>
      <c r="N779" s="471"/>
      <c r="O779" s="471"/>
      <c r="P779" s="471"/>
      <c r="Q779" s="471"/>
      <c r="R779" s="471"/>
      <c r="S779" s="471"/>
      <c r="T779" s="471"/>
      <c r="U779" s="471"/>
      <c r="V779" s="471"/>
      <c r="W779" s="471"/>
      <c r="X779" s="471"/>
      <c r="Y779" s="471"/>
      <c r="Z779" s="471"/>
      <c r="AA779" s="471"/>
      <c r="AB779" s="471"/>
    </row>
    <row r="780">
      <c r="A780" s="471"/>
      <c r="B780" s="471"/>
      <c r="C780" s="471"/>
      <c r="D780" s="471"/>
      <c r="E780" s="471"/>
      <c r="F780" s="257"/>
      <c r="G780" s="257"/>
      <c r="H780" s="257"/>
      <c r="I780" s="471"/>
      <c r="J780" s="471"/>
      <c r="K780" s="471"/>
      <c r="L780" s="471"/>
      <c r="M780" s="471"/>
      <c r="N780" s="471"/>
      <c r="O780" s="471"/>
      <c r="P780" s="471"/>
      <c r="Q780" s="471"/>
      <c r="R780" s="471"/>
      <c r="S780" s="471"/>
      <c r="T780" s="471"/>
      <c r="U780" s="471"/>
      <c r="V780" s="471"/>
      <c r="W780" s="471"/>
      <c r="X780" s="471"/>
      <c r="Y780" s="471"/>
      <c r="Z780" s="471"/>
      <c r="AA780" s="471"/>
      <c r="AB780" s="471"/>
    </row>
    <row r="781">
      <c r="A781" s="471"/>
      <c r="B781" s="471"/>
      <c r="C781" s="471"/>
      <c r="D781" s="471"/>
      <c r="E781" s="471"/>
      <c r="F781" s="257"/>
      <c r="G781" s="257"/>
      <c r="H781" s="257"/>
      <c r="I781" s="471"/>
      <c r="J781" s="471"/>
      <c r="K781" s="471"/>
      <c r="L781" s="471"/>
      <c r="M781" s="471"/>
      <c r="N781" s="471"/>
      <c r="O781" s="471"/>
      <c r="P781" s="471"/>
      <c r="Q781" s="471"/>
      <c r="R781" s="471"/>
      <c r="S781" s="471"/>
      <c r="T781" s="471"/>
      <c r="U781" s="471"/>
      <c r="V781" s="471"/>
      <c r="W781" s="471"/>
      <c r="X781" s="471"/>
      <c r="Y781" s="471"/>
      <c r="Z781" s="471"/>
      <c r="AA781" s="471"/>
      <c r="AB781" s="471"/>
    </row>
    <row r="782">
      <c r="A782" s="471"/>
      <c r="B782" s="471"/>
      <c r="C782" s="471"/>
      <c r="D782" s="471"/>
      <c r="E782" s="471"/>
      <c r="F782" s="257"/>
      <c r="G782" s="257"/>
      <c r="H782" s="257"/>
      <c r="I782" s="471"/>
      <c r="J782" s="471"/>
      <c r="K782" s="471"/>
      <c r="L782" s="471"/>
      <c r="M782" s="471"/>
      <c r="N782" s="471"/>
      <c r="O782" s="471"/>
      <c r="P782" s="471"/>
      <c r="Q782" s="471"/>
      <c r="R782" s="471"/>
      <c r="S782" s="471"/>
      <c r="T782" s="471"/>
      <c r="U782" s="471"/>
      <c r="V782" s="471"/>
      <c r="W782" s="471"/>
      <c r="X782" s="471"/>
      <c r="Y782" s="471"/>
      <c r="Z782" s="471"/>
      <c r="AA782" s="471"/>
      <c r="AB782" s="471"/>
    </row>
    <row r="783">
      <c r="A783" s="471"/>
      <c r="B783" s="471"/>
      <c r="C783" s="471"/>
      <c r="D783" s="471"/>
      <c r="E783" s="471"/>
      <c r="F783" s="257"/>
      <c r="G783" s="257"/>
      <c r="H783" s="257"/>
      <c r="I783" s="471"/>
      <c r="J783" s="471"/>
      <c r="K783" s="471"/>
      <c r="L783" s="471"/>
      <c r="M783" s="471"/>
      <c r="N783" s="471"/>
      <c r="O783" s="471"/>
      <c r="P783" s="471"/>
      <c r="Q783" s="471"/>
      <c r="R783" s="471"/>
      <c r="S783" s="471"/>
      <c r="T783" s="471"/>
      <c r="U783" s="471"/>
      <c r="V783" s="471"/>
      <c r="W783" s="471"/>
      <c r="X783" s="471"/>
      <c r="Y783" s="471"/>
      <c r="Z783" s="471"/>
      <c r="AA783" s="471"/>
      <c r="AB783" s="471"/>
    </row>
    <row r="784">
      <c r="A784" s="471"/>
      <c r="B784" s="471"/>
      <c r="C784" s="471"/>
      <c r="D784" s="471"/>
      <c r="E784" s="471"/>
      <c r="F784" s="257"/>
      <c r="G784" s="257"/>
      <c r="H784" s="257"/>
      <c r="I784" s="471"/>
      <c r="J784" s="471"/>
      <c r="K784" s="471"/>
      <c r="L784" s="471"/>
      <c r="M784" s="471"/>
      <c r="N784" s="471"/>
      <c r="O784" s="471"/>
      <c r="P784" s="471"/>
      <c r="Q784" s="471"/>
      <c r="R784" s="471"/>
      <c r="S784" s="471"/>
      <c r="T784" s="471"/>
      <c r="U784" s="471"/>
      <c r="V784" s="471"/>
      <c r="W784" s="471"/>
      <c r="X784" s="471"/>
      <c r="Y784" s="471"/>
      <c r="Z784" s="471"/>
      <c r="AA784" s="471"/>
      <c r="AB784" s="471"/>
    </row>
    <row r="785">
      <c r="A785" s="471"/>
      <c r="B785" s="471"/>
      <c r="C785" s="471"/>
      <c r="D785" s="471"/>
      <c r="E785" s="471"/>
      <c r="F785" s="257"/>
      <c r="G785" s="257"/>
      <c r="H785" s="257"/>
      <c r="I785" s="471"/>
      <c r="J785" s="471"/>
      <c r="K785" s="471"/>
      <c r="L785" s="471"/>
      <c r="M785" s="471"/>
      <c r="N785" s="471"/>
      <c r="O785" s="471"/>
      <c r="P785" s="471"/>
      <c r="Q785" s="471"/>
      <c r="R785" s="471"/>
      <c r="S785" s="471"/>
      <c r="T785" s="471"/>
      <c r="U785" s="471"/>
      <c r="V785" s="471"/>
      <c r="W785" s="471"/>
      <c r="X785" s="471"/>
      <c r="Y785" s="471"/>
      <c r="Z785" s="471"/>
      <c r="AA785" s="471"/>
      <c r="AB785" s="471"/>
    </row>
    <row r="786">
      <c r="A786" s="471"/>
      <c r="B786" s="471"/>
      <c r="C786" s="471"/>
      <c r="D786" s="471"/>
      <c r="E786" s="471"/>
      <c r="F786" s="257"/>
      <c r="G786" s="257"/>
      <c r="H786" s="257"/>
      <c r="I786" s="471"/>
      <c r="J786" s="471"/>
      <c r="K786" s="471"/>
      <c r="L786" s="471"/>
      <c r="M786" s="471"/>
      <c r="N786" s="471"/>
      <c r="O786" s="471"/>
      <c r="P786" s="471"/>
      <c r="Q786" s="471"/>
      <c r="R786" s="471"/>
      <c r="S786" s="471"/>
      <c r="T786" s="471"/>
      <c r="U786" s="471"/>
      <c r="V786" s="471"/>
      <c r="W786" s="471"/>
      <c r="X786" s="471"/>
      <c r="Y786" s="471"/>
      <c r="Z786" s="471"/>
      <c r="AA786" s="471"/>
      <c r="AB786" s="471"/>
    </row>
    <row r="787">
      <c r="A787" s="471"/>
      <c r="B787" s="471"/>
      <c r="C787" s="471"/>
      <c r="D787" s="471"/>
      <c r="E787" s="471"/>
      <c r="F787" s="257"/>
      <c r="G787" s="257"/>
      <c r="H787" s="257"/>
      <c r="I787" s="471"/>
      <c r="J787" s="471"/>
      <c r="K787" s="471"/>
      <c r="L787" s="471"/>
      <c r="M787" s="471"/>
      <c r="N787" s="471"/>
      <c r="O787" s="471"/>
      <c r="P787" s="471"/>
      <c r="Q787" s="471"/>
      <c r="R787" s="471"/>
      <c r="S787" s="471"/>
      <c r="T787" s="471"/>
      <c r="U787" s="471"/>
      <c r="V787" s="471"/>
      <c r="W787" s="471"/>
      <c r="X787" s="471"/>
      <c r="Y787" s="471"/>
      <c r="Z787" s="471"/>
      <c r="AA787" s="471"/>
      <c r="AB787" s="471"/>
    </row>
    <row r="788">
      <c r="A788" s="471"/>
      <c r="B788" s="471"/>
      <c r="C788" s="471"/>
      <c r="D788" s="471"/>
      <c r="E788" s="471"/>
      <c r="F788" s="257"/>
      <c r="G788" s="257"/>
      <c r="H788" s="257"/>
      <c r="I788" s="471"/>
      <c r="J788" s="471"/>
      <c r="K788" s="471"/>
      <c r="L788" s="471"/>
      <c r="M788" s="471"/>
      <c r="N788" s="471"/>
      <c r="O788" s="471"/>
      <c r="P788" s="471"/>
      <c r="Q788" s="471"/>
      <c r="R788" s="471"/>
      <c r="S788" s="471"/>
      <c r="T788" s="471"/>
      <c r="U788" s="471"/>
      <c r="V788" s="471"/>
      <c r="W788" s="471"/>
      <c r="X788" s="471"/>
      <c r="Y788" s="471"/>
      <c r="Z788" s="471"/>
      <c r="AA788" s="471"/>
      <c r="AB788" s="471"/>
    </row>
    <row r="789">
      <c r="A789" s="471"/>
      <c r="B789" s="471"/>
      <c r="C789" s="471"/>
      <c r="D789" s="471"/>
      <c r="E789" s="471"/>
      <c r="F789" s="257"/>
      <c r="G789" s="257"/>
      <c r="H789" s="257"/>
      <c r="I789" s="471"/>
      <c r="J789" s="471"/>
      <c r="K789" s="471"/>
      <c r="L789" s="471"/>
      <c r="M789" s="471"/>
      <c r="N789" s="471"/>
      <c r="O789" s="471"/>
      <c r="P789" s="471"/>
      <c r="Q789" s="471"/>
      <c r="R789" s="471"/>
      <c r="S789" s="471"/>
      <c r="T789" s="471"/>
      <c r="U789" s="471"/>
      <c r="V789" s="471"/>
      <c r="W789" s="471"/>
      <c r="X789" s="471"/>
      <c r="Y789" s="471"/>
      <c r="Z789" s="471"/>
      <c r="AA789" s="471"/>
      <c r="AB789" s="471"/>
    </row>
    <row r="790">
      <c r="A790" s="471"/>
      <c r="B790" s="471"/>
      <c r="C790" s="471"/>
      <c r="D790" s="471"/>
      <c r="E790" s="471"/>
      <c r="F790" s="257"/>
      <c r="G790" s="257"/>
      <c r="H790" s="257"/>
      <c r="I790" s="471"/>
      <c r="J790" s="471"/>
      <c r="K790" s="471"/>
      <c r="L790" s="471"/>
      <c r="M790" s="471"/>
      <c r="N790" s="471"/>
      <c r="O790" s="471"/>
      <c r="P790" s="471"/>
      <c r="Q790" s="471"/>
      <c r="R790" s="471"/>
      <c r="S790" s="471"/>
      <c r="T790" s="471"/>
      <c r="U790" s="471"/>
      <c r="V790" s="471"/>
      <c r="W790" s="471"/>
      <c r="X790" s="471"/>
      <c r="Y790" s="471"/>
      <c r="Z790" s="471"/>
      <c r="AA790" s="471"/>
      <c r="AB790" s="471"/>
    </row>
    <row r="791">
      <c r="A791" s="471"/>
      <c r="B791" s="471"/>
      <c r="C791" s="471"/>
      <c r="D791" s="471"/>
      <c r="E791" s="471"/>
      <c r="F791" s="257"/>
      <c r="G791" s="257"/>
      <c r="H791" s="257"/>
      <c r="I791" s="471"/>
      <c r="J791" s="471"/>
      <c r="K791" s="471"/>
      <c r="L791" s="471"/>
      <c r="M791" s="471"/>
      <c r="N791" s="471"/>
      <c r="O791" s="471"/>
      <c r="P791" s="471"/>
      <c r="Q791" s="471"/>
      <c r="R791" s="471"/>
      <c r="S791" s="471"/>
      <c r="T791" s="471"/>
      <c r="U791" s="471"/>
      <c r="V791" s="471"/>
      <c r="W791" s="471"/>
      <c r="X791" s="471"/>
      <c r="Y791" s="471"/>
      <c r="Z791" s="471"/>
      <c r="AA791" s="471"/>
      <c r="AB791" s="471"/>
    </row>
    <row r="792">
      <c r="A792" s="471"/>
      <c r="B792" s="471"/>
      <c r="C792" s="471"/>
      <c r="D792" s="471"/>
      <c r="E792" s="471"/>
      <c r="F792" s="257"/>
      <c r="G792" s="257"/>
      <c r="H792" s="257"/>
      <c r="I792" s="471"/>
      <c r="J792" s="471"/>
      <c r="K792" s="471"/>
      <c r="L792" s="471"/>
      <c r="M792" s="471"/>
      <c r="N792" s="471"/>
      <c r="O792" s="471"/>
      <c r="P792" s="471"/>
      <c r="Q792" s="471"/>
      <c r="R792" s="471"/>
      <c r="S792" s="471"/>
      <c r="T792" s="471"/>
      <c r="U792" s="471"/>
      <c r="V792" s="471"/>
      <c r="W792" s="471"/>
      <c r="X792" s="471"/>
      <c r="Y792" s="471"/>
      <c r="Z792" s="471"/>
      <c r="AA792" s="471"/>
      <c r="AB792" s="471"/>
    </row>
    <row r="793">
      <c r="A793" s="471"/>
      <c r="B793" s="471"/>
      <c r="C793" s="471"/>
      <c r="D793" s="471"/>
      <c r="E793" s="471"/>
      <c r="F793" s="257"/>
      <c r="G793" s="257"/>
      <c r="H793" s="257"/>
      <c r="I793" s="471"/>
      <c r="J793" s="471"/>
      <c r="K793" s="471"/>
      <c r="L793" s="471"/>
      <c r="M793" s="471"/>
      <c r="N793" s="471"/>
      <c r="O793" s="471"/>
      <c r="P793" s="471"/>
      <c r="Q793" s="471"/>
      <c r="R793" s="471"/>
      <c r="S793" s="471"/>
      <c r="T793" s="471"/>
      <c r="U793" s="471"/>
      <c r="V793" s="471"/>
      <c r="W793" s="471"/>
      <c r="X793" s="471"/>
      <c r="Y793" s="471"/>
      <c r="Z793" s="471"/>
      <c r="AA793" s="471"/>
      <c r="AB793" s="471"/>
    </row>
    <row r="794">
      <c r="A794" s="471"/>
      <c r="B794" s="471"/>
      <c r="C794" s="471"/>
      <c r="D794" s="471"/>
      <c r="E794" s="471"/>
      <c r="F794" s="257"/>
      <c r="G794" s="257"/>
      <c r="H794" s="257"/>
      <c r="I794" s="471"/>
      <c r="J794" s="471"/>
      <c r="K794" s="471"/>
      <c r="L794" s="471"/>
      <c r="M794" s="471"/>
      <c r="N794" s="471"/>
      <c r="O794" s="471"/>
      <c r="P794" s="471"/>
      <c r="Q794" s="471"/>
      <c r="R794" s="471"/>
      <c r="S794" s="471"/>
      <c r="T794" s="471"/>
      <c r="U794" s="471"/>
      <c r="V794" s="471"/>
      <c r="W794" s="471"/>
      <c r="X794" s="471"/>
      <c r="Y794" s="471"/>
      <c r="Z794" s="471"/>
      <c r="AA794" s="471"/>
      <c r="AB794" s="471"/>
    </row>
    <row r="795">
      <c r="A795" s="471"/>
      <c r="B795" s="471"/>
      <c r="C795" s="471"/>
      <c r="D795" s="471"/>
      <c r="E795" s="471"/>
      <c r="F795" s="257"/>
      <c r="G795" s="257"/>
      <c r="H795" s="257"/>
      <c r="I795" s="471"/>
      <c r="J795" s="471"/>
      <c r="K795" s="471"/>
      <c r="L795" s="471"/>
      <c r="M795" s="471"/>
      <c r="N795" s="471"/>
      <c r="O795" s="471"/>
      <c r="P795" s="471"/>
      <c r="Q795" s="471"/>
      <c r="R795" s="471"/>
      <c r="S795" s="471"/>
      <c r="T795" s="471"/>
      <c r="U795" s="471"/>
      <c r="V795" s="471"/>
      <c r="W795" s="471"/>
      <c r="X795" s="471"/>
      <c r="Y795" s="471"/>
      <c r="Z795" s="471"/>
      <c r="AA795" s="471"/>
      <c r="AB795" s="471"/>
    </row>
    <row r="796">
      <c r="A796" s="471"/>
      <c r="B796" s="471"/>
      <c r="C796" s="471"/>
      <c r="D796" s="471"/>
      <c r="E796" s="471"/>
      <c r="F796" s="257"/>
      <c r="G796" s="257"/>
      <c r="H796" s="257"/>
      <c r="I796" s="471"/>
      <c r="J796" s="471"/>
      <c r="K796" s="471"/>
      <c r="L796" s="471"/>
      <c r="M796" s="471"/>
      <c r="N796" s="471"/>
      <c r="O796" s="471"/>
      <c r="P796" s="471"/>
      <c r="Q796" s="471"/>
      <c r="R796" s="471"/>
      <c r="S796" s="471"/>
      <c r="T796" s="471"/>
      <c r="U796" s="471"/>
      <c r="V796" s="471"/>
      <c r="W796" s="471"/>
      <c r="X796" s="471"/>
      <c r="Y796" s="471"/>
      <c r="Z796" s="471"/>
      <c r="AA796" s="471"/>
      <c r="AB796" s="471"/>
    </row>
    <row r="797">
      <c r="A797" s="471"/>
      <c r="B797" s="471"/>
      <c r="C797" s="471"/>
      <c r="D797" s="471"/>
      <c r="E797" s="471"/>
      <c r="F797" s="257"/>
      <c r="G797" s="257"/>
      <c r="H797" s="257"/>
      <c r="I797" s="471"/>
      <c r="J797" s="471"/>
      <c r="K797" s="471"/>
      <c r="L797" s="471"/>
      <c r="M797" s="471"/>
      <c r="N797" s="471"/>
      <c r="O797" s="471"/>
      <c r="P797" s="471"/>
      <c r="Q797" s="471"/>
      <c r="R797" s="471"/>
      <c r="S797" s="471"/>
      <c r="T797" s="471"/>
      <c r="U797" s="471"/>
      <c r="V797" s="471"/>
      <c r="W797" s="471"/>
      <c r="X797" s="471"/>
      <c r="Y797" s="471"/>
      <c r="Z797" s="471"/>
      <c r="AA797" s="471"/>
      <c r="AB797" s="471"/>
    </row>
    <row r="798">
      <c r="A798" s="471"/>
      <c r="B798" s="471"/>
      <c r="C798" s="471"/>
      <c r="D798" s="471"/>
      <c r="E798" s="471"/>
      <c r="F798" s="257"/>
      <c r="G798" s="257"/>
      <c r="H798" s="257"/>
      <c r="I798" s="471"/>
      <c r="J798" s="471"/>
      <c r="K798" s="471"/>
      <c r="L798" s="471"/>
      <c r="M798" s="471"/>
      <c r="N798" s="471"/>
      <c r="O798" s="471"/>
      <c r="P798" s="471"/>
      <c r="Q798" s="471"/>
      <c r="R798" s="471"/>
      <c r="S798" s="471"/>
      <c r="T798" s="471"/>
      <c r="U798" s="471"/>
      <c r="V798" s="471"/>
      <c r="W798" s="471"/>
      <c r="X798" s="471"/>
      <c r="Y798" s="471"/>
      <c r="Z798" s="471"/>
      <c r="AA798" s="471"/>
      <c r="AB798" s="471"/>
    </row>
    <row r="799">
      <c r="A799" s="471"/>
      <c r="B799" s="471"/>
      <c r="C799" s="471"/>
      <c r="D799" s="471"/>
      <c r="E799" s="471"/>
      <c r="F799" s="257"/>
      <c r="G799" s="257"/>
      <c r="H799" s="257"/>
      <c r="I799" s="471"/>
      <c r="J799" s="471"/>
      <c r="K799" s="471"/>
      <c r="L799" s="471"/>
      <c r="M799" s="471"/>
      <c r="N799" s="471"/>
      <c r="O799" s="471"/>
      <c r="P799" s="471"/>
      <c r="Q799" s="471"/>
      <c r="R799" s="471"/>
      <c r="S799" s="471"/>
      <c r="T799" s="471"/>
      <c r="U799" s="471"/>
      <c r="V799" s="471"/>
      <c r="W799" s="471"/>
      <c r="X799" s="471"/>
      <c r="Y799" s="471"/>
      <c r="Z799" s="471"/>
      <c r="AA799" s="471"/>
      <c r="AB799" s="471"/>
    </row>
    <row r="800">
      <c r="A800" s="471"/>
      <c r="B800" s="471"/>
      <c r="C800" s="471"/>
      <c r="D800" s="471"/>
      <c r="E800" s="471"/>
      <c r="F800" s="257"/>
      <c r="G800" s="257"/>
      <c r="H800" s="257"/>
      <c r="I800" s="471"/>
      <c r="J800" s="471"/>
      <c r="K800" s="471"/>
      <c r="L800" s="471"/>
      <c r="M800" s="471"/>
      <c r="N800" s="471"/>
      <c r="O800" s="471"/>
      <c r="P800" s="471"/>
      <c r="Q800" s="471"/>
      <c r="R800" s="471"/>
      <c r="S800" s="471"/>
      <c r="T800" s="471"/>
      <c r="U800" s="471"/>
      <c r="V800" s="471"/>
      <c r="W800" s="471"/>
      <c r="X800" s="471"/>
      <c r="Y800" s="471"/>
      <c r="Z800" s="471"/>
      <c r="AA800" s="471"/>
      <c r="AB800" s="471"/>
    </row>
    <row r="801">
      <c r="A801" s="471"/>
      <c r="B801" s="471"/>
      <c r="C801" s="471"/>
      <c r="D801" s="471"/>
      <c r="E801" s="471"/>
      <c r="F801" s="257"/>
      <c r="G801" s="257"/>
      <c r="H801" s="257"/>
      <c r="I801" s="471"/>
      <c r="J801" s="471"/>
      <c r="K801" s="471"/>
      <c r="L801" s="471"/>
      <c r="M801" s="471"/>
      <c r="N801" s="471"/>
      <c r="O801" s="471"/>
      <c r="P801" s="471"/>
      <c r="Q801" s="471"/>
      <c r="R801" s="471"/>
      <c r="S801" s="471"/>
      <c r="T801" s="471"/>
      <c r="U801" s="471"/>
      <c r="V801" s="471"/>
      <c r="W801" s="471"/>
      <c r="X801" s="471"/>
      <c r="Y801" s="471"/>
      <c r="Z801" s="471"/>
      <c r="AA801" s="471"/>
      <c r="AB801" s="471"/>
    </row>
    <row r="802">
      <c r="A802" s="471"/>
      <c r="B802" s="471"/>
      <c r="C802" s="471"/>
      <c r="D802" s="471"/>
      <c r="E802" s="471"/>
      <c r="F802" s="257"/>
      <c r="G802" s="257"/>
      <c r="H802" s="257"/>
      <c r="I802" s="471"/>
      <c r="J802" s="471"/>
      <c r="K802" s="471"/>
      <c r="L802" s="471"/>
      <c r="M802" s="471"/>
      <c r="N802" s="471"/>
      <c r="O802" s="471"/>
      <c r="P802" s="471"/>
      <c r="Q802" s="471"/>
      <c r="R802" s="471"/>
      <c r="S802" s="471"/>
      <c r="T802" s="471"/>
      <c r="U802" s="471"/>
      <c r="V802" s="471"/>
      <c r="W802" s="471"/>
      <c r="X802" s="471"/>
      <c r="Y802" s="471"/>
      <c r="Z802" s="471"/>
      <c r="AA802" s="471"/>
      <c r="AB802" s="471"/>
    </row>
    <row r="803">
      <c r="A803" s="471"/>
      <c r="B803" s="471"/>
      <c r="C803" s="471"/>
      <c r="D803" s="471"/>
      <c r="E803" s="471"/>
      <c r="F803" s="257"/>
      <c r="G803" s="257"/>
      <c r="H803" s="257"/>
      <c r="I803" s="471"/>
      <c r="J803" s="471"/>
      <c r="K803" s="471"/>
      <c r="L803" s="471"/>
      <c r="M803" s="471"/>
      <c r="N803" s="471"/>
      <c r="O803" s="471"/>
      <c r="P803" s="471"/>
      <c r="Q803" s="471"/>
      <c r="R803" s="471"/>
      <c r="S803" s="471"/>
      <c r="T803" s="471"/>
      <c r="U803" s="471"/>
      <c r="V803" s="471"/>
      <c r="W803" s="471"/>
      <c r="X803" s="471"/>
      <c r="Y803" s="471"/>
      <c r="Z803" s="471"/>
      <c r="AA803" s="471"/>
      <c r="AB803" s="471"/>
    </row>
    <row r="804">
      <c r="A804" s="471"/>
      <c r="B804" s="471"/>
      <c r="C804" s="471"/>
      <c r="D804" s="471"/>
      <c r="E804" s="471"/>
      <c r="F804" s="257"/>
      <c r="G804" s="257"/>
      <c r="H804" s="257"/>
      <c r="I804" s="471"/>
      <c r="J804" s="471"/>
      <c r="K804" s="471"/>
      <c r="L804" s="471"/>
      <c r="M804" s="471"/>
      <c r="N804" s="471"/>
      <c r="O804" s="471"/>
      <c r="P804" s="471"/>
      <c r="Q804" s="471"/>
      <c r="R804" s="471"/>
      <c r="S804" s="471"/>
      <c r="T804" s="471"/>
      <c r="U804" s="471"/>
      <c r="V804" s="471"/>
      <c r="W804" s="471"/>
      <c r="X804" s="471"/>
      <c r="Y804" s="471"/>
      <c r="Z804" s="471"/>
      <c r="AA804" s="471"/>
      <c r="AB804" s="471"/>
    </row>
    <row r="805">
      <c r="A805" s="471"/>
      <c r="B805" s="471"/>
      <c r="C805" s="471"/>
      <c r="D805" s="471"/>
      <c r="E805" s="471"/>
      <c r="F805" s="257"/>
      <c r="G805" s="257"/>
      <c r="H805" s="257"/>
      <c r="I805" s="471"/>
      <c r="J805" s="471"/>
      <c r="K805" s="471"/>
      <c r="L805" s="471"/>
      <c r="M805" s="471"/>
      <c r="N805" s="471"/>
      <c r="O805" s="471"/>
      <c r="P805" s="471"/>
      <c r="Q805" s="471"/>
      <c r="R805" s="471"/>
      <c r="S805" s="471"/>
      <c r="T805" s="471"/>
      <c r="U805" s="471"/>
      <c r="V805" s="471"/>
      <c r="W805" s="471"/>
      <c r="X805" s="471"/>
      <c r="Y805" s="471"/>
      <c r="Z805" s="471"/>
      <c r="AA805" s="471"/>
      <c r="AB805" s="471"/>
    </row>
    <row r="806">
      <c r="A806" s="471"/>
      <c r="B806" s="471"/>
      <c r="C806" s="471"/>
      <c r="D806" s="471"/>
      <c r="E806" s="471"/>
      <c r="F806" s="257"/>
      <c r="G806" s="257"/>
      <c r="H806" s="257"/>
      <c r="I806" s="471"/>
      <c r="J806" s="471"/>
      <c r="K806" s="471"/>
      <c r="L806" s="471"/>
      <c r="M806" s="471"/>
      <c r="N806" s="471"/>
      <c r="O806" s="471"/>
      <c r="P806" s="471"/>
      <c r="Q806" s="471"/>
      <c r="R806" s="471"/>
      <c r="S806" s="471"/>
      <c r="T806" s="471"/>
      <c r="U806" s="471"/>
      <c r="V806" s="471"/>
      <c r="W806" s="471"/>
      <c r="X806" s="471"/>
      <c r="Y806" s="471"/>
      <c r="Z806" s="471"/>
      <c r="AA806" s="471"/>
      <c r="AB806" s="471"/>
    </row>
    <row r="807">
      <c r="A807" s="471"/>
      <c r="B807" s="471"/>
      <c r="C807" s="471"/>
      <c r="D807" s="471"/>
      <c r="E807" s="471"/>
      <c r="F807" s="257"/>
      <c r="G807" s="257"/>
      <c r="H807" s="257"/>
      <c r="I807" s="471"/>
      <c r="J807" s="471"/>
      <c r="K807" s="471"/>
      <c r="L807" s="471"/>
      <c r="M807" s="471"/>
      <c r="N807" s="471"/>
      <c r="O807" s="471"/>
      <c r="P807" s="471"/>
      <c r="Q807" s="471"/>
      <c r="R807" s="471"/>
      <c r="S807" s="471"/>
      <c r="T807" s="471"/>
      <c r="U807" s="471"/>
      <c r="V807" s="471"/>
      <c r="W807" s="471"/>
      <c r="X807" s="471"/>
      <c r="Y807" s="471"/>
      <c r="Z807" s="471"/>
      <c r="AA807" s="471"/>
      <c r="AB807" s="471"/>
    </row>
    <row r="808">
      <c r="A808" s="471"/>
      <c r="B808" s="471"/>
      <c r="C808" s="471"/>
      <c r="D808" s="471"/>
      <c r="E808" s="471"/>
      <c r="F808" s="257"/>
      <c r="G808" s="257"/>
      <c r="H808" s="257"/>
      <c r="I808" s="471"/>
      <c r="J808" s="471"/>
      <c r="K808" s="471"/>
      <c r="L808" s="471"/>
      <c r="M808" s="471"/>
      <c r="N808" s="471"/>
      <c r="O808" s="471"/>
      <c r="P808" s="471"/>
      <c r="Q808" s="471"/>
      <c r="R808" s="471"/>
      <c r="S808" s="471"/>
      <c r="T808" s="471"/>
      <c r="U808" s="471"/>
      <c r="V808" s="471"/>
      <c r="W808" s="471"/>
      <c r="X808" s="471"/>
      <c r="Y808" s="471"/>
      <c r="Z808" s="471"/>
      <c r="AA808" s="471"/>
      <c r="AB808" s="471"/>
    </row>
    <row r="809">
      <c r="A809" s="471"/>
      <c r="B809" s="471"/>
      <c r="C809" s="471"/>
      <c r="D809" s="471"/>
      <c r="E809" s="471"/>
      <c r="F809" s="257"/>
      <c r="G809" s="257"/>
      <c r="H809" s="257"/>
      <c r="I809" s="471"/>
      <c r="J809" s="471"/>
      <c r="K809" s="471"/>
      <c r="L809" s="471"/>
      <c r="M809" s="471"/>
      <c r="N809" s="471"/>
      <c r="O809" s="471"/>
      <c r="P809" s="471"/>
      <c r="Q809" s="471"/>
      <c r="R809" s="471"/>
      <c r="S809" s="471"/>
      <c r="T809" s="471"/>
      <c r="U809" s="471"/>
      <c r="V809" s="471"/>
      <c r="W809" s="471"/>
      <c r="X809" s="471"/>
      <c r="Y809" s="471"/>
      <c r="Z809" s="471"/>
      <c r="AA809" s="471"/>
      <c r="AB809" s="471"/>
    </row>
    <row r="810">
      <c r="A810" s="471"/>
      <c r="B810" s="471"/>
      <c r="C810" s="471"/>
      <c r="D810" s="471"/>
      <c r="E810" s="471"/>
      <c r="F810" s="257"/>
      <c r="G810" s="257"/>
      <c r="H810" s="257"/>
      <c r="I810" s="471"/>
      <c r="J810" s="471"/>
      <c r="K810" s="471"/>
      <c r="L810" s="471"/>
      <c r="M810" s="471"/>
      <c r="N810" s="471"/>
      <c r="O810" s="471"/>
      <c r="P810" s="471"/>
      <c r="Q810" s="471"/>
      <c r="R810" s="471"/>
      <c r="S810" s="471"/>
      <c r="T810" s="471"/>
      <c r="U810" s="471"/>
      <c r="V810" s="471"/>
      <c r="W810" s="471"/>
      <c r="X810" s="471"/>
      <c r="Y810" s="471"/>
      <c r="Z810" s="471"/>
      <c r="AA810" s="471"/>
      <c r="AB810" s="471"/>
    </row>
    <row r="811">
      <c r="A811" s="471"/>
      <c r="B811" s="471"/>
      <c r="C811" s="471"/>
      <c r="D811" s="471"/>
      <c r="E811" s="471"/>
      <c r="F811" s="257"/>
      <c r="G811" s="257"/>
      <c r="H811" s="257"/>
      <c r="I811" s="471"/>
      <c r="J811" s="471"/>
      <c r="K811" s="471"/>
      <c r="L811" s="471"/>
      <c r="M811" s="471"/>
      <c r="N811" s="471"/>
      <c r="O811" s="471"/>
      <c r="P811" s="471"/>
      <c r="Q811" s="471"/>
      <c r="R811" s="471"/>
      <c r="S811" s="471"/>
      <c r="T811" s="471"/>
      <c r="U811" s="471"/>
      <c r="V811" s="471"/>
      <c r="W811" s="471"/>
      <c r="X811" s="471"/>
      <c r="Y811" s="471"/>
      <c r="Z811" s="471"/>
      <c r="AA811" s="471"/>
      <c r="AB811" s="471"/>
    </row>
    <row r="812">
      <c r="A812" s="471"/>
      <c r="B812" s="471"/>
      <c r="C812" s="471"/>
      <c r="D812" s="471"/>
      <c r="E812" s="471"/>
      <c r="F812" s="257"/>
      <c r="G812" s="257"/>
      <c r="H812" s="257"/>
      <c r="I812" s="471"/>
      <c r="J812" s="471"/>
      <c r="K812" s="471"/>
      <c r="L812" s="471"/>
      <c r="M812" s="471"/>
      <c r="N812" s="471"/>
      <c r="O812" s="471"/>
      <c r="P812" s="471"/>
      <c r="Q812" s="471"/>
      <c r="R812" s="471"/>
      <c r="S812" s="471"/>
      <c r="T812" s="471"/>
      <c r="U812" s="471"/>
      <c r="V812" s="471"/>
      <c r="W812" s="471"/>
      <c r="X812" s="471"/>
      <c r="Y812" s="471"/>
      <c r="Z812" s="471"/>
      <c r="AA812" s="471"/>
      <c r="AB812" s="471"/>
    </row>
    <row r="813">
      <c r="A813" s="471"/>
      <c r="B813" s="471"/>
      <c r="C813" s="471"/>
      <c r="D813" s="471"/>
      <c r="E813" s="471"/>
      <c r="F813" s="257"/>
      <c r="G813" s="257"/>
      <c r="H813" s="257"/>
      <c r="I813" s="471"/>
      <c r="J813" s="471"/>
      <c r="K813" s="471"/>
      <c r="L813" s="471"/>
      <c r="M813" s="471"/>
      <c r="N813" s="471"/>
      <c r="O813" s="471"/>
      <c r="P813" s="471"/>
      <c r="Q813" s="471"/>
      <c r="R813" s="471"/>
      <c r="S813" s="471"/>
      <c r="T813" s="471"/>
      <c r="U813" s="471"/>
      <c r="V813" s="471"/>
      <c r="W813" s="471"/>
      <c r="X813" s="471"/>
      <c r="Y813" s="471"/>
      <c r="Z813" s="471"/>
      <c r="AA813" s="471"/>
      <c r="AB813" s="471"/>
    </row>
    <row r="814">
      <c r="A814" s="471"/>
      <c r="B814" s="471"/>
      <c r="C814" s="471"/>
      <c r="D814" s="471"/>
      <c r="E814" s="471"/>
      <c r="F814" s="257"/>
      <c r="G814" s="257"/>
      <c r="H814" s="257"/>
      <c r="I814" s="471"/>
      <c r="J814" s="471"/>
      <c r="K814" s="471"/>
      <c r="L814" s="471"/>
      <c r="M814" s="471"/>
      <c r="N814" s="471"/>
      <c r="O814" s="471"/>
      <c r="P814" s="471"/>
      <c r="Q814" s="471"/>
      <c r="R814" s="471"/>
      <c r="S814" s="471"/>
      <c r="T814" s="471"/>
      <c r="U814" s="471"/>
      <c r="V814" s="471"/>
      <c r="W814" s="471"/>
      <c r="X814" s="471"/>
      <c r="Y814" s="471"/>
      <c r="Z814" s="471"/>
      <c r="AA814" s="471"/>
      <c r="AB814" s="471"/>
    </row>
    <row r="815">
      <c r="A815" s="471"/>
      <c r="B815" s="471"/>
      <c r="C815" s="471"/>
      <c r="D815" s="471"/>
      <c r="E815" s="471"/>
      <c r="F815" s="257"/>
      <c r="G815" s="257"/>
      <c r="H815" s="257"/>
      <c r="I815" s="471"/>
      <c r="J815" s="471"/>
      <c r="K815" s="471"/>
      <c r="L815" s="471"/>
      <c r="M815" s="471"/>
      <c r="N815" s="471"/>
      <c r="O815" s="471"/>
      <c r="P815" s="471"/>
      <c r="Q815" s="471"/>
      <c r="R815" s="471"/>
      <c r="S815" s="471"/>
      <c r="T815" s="471"/>
      <c r="U815" s="471"/>
      <c r="V815" s="471"/>
      <c r="W815" s="471"/>
      <c r="X815" s="471"/>
      <c r="Y815" s="471"/>
      <c r="Z815" s="471"/>
      <c r="AA815" s="471"/>
      <c r="AB815" s="471"/>
    </row>
    <row r="816">
      <c r="A816" s="471"/>
      <c r="B816" s="471"/>
      <c r="C816" s="471"/>
      <c r="D816" s="471"/>
      <c r="E816" s="471"/>
      <c r="F816" s="257"/>
      <c r="G816" s="257"/>
      <c r="H816" s="257"/>
      <c r="I816" s="471"/>
      <c r="J816" s="471"/>
      <c r="K816" s="471"/>
      <c r="L816" s="471"/>
      <c r="M816" s="471"/>
      <c r="N816" s="471"/>
      <c r="O816" s="471"/>
      <c r="P816" s="471"/>
      <c r="Q816" s="471"/>
      <c r="R816" s="471"/>
      <c r="S816" s="471"/>
      <c r="T816" s="471"/>
      <c r="U816" s="471"/>
      <c r="V816" s="471"/>
      <c r="W816" s="471"/>
      <c r="X816" s="471"/>
      <c r="Y816" s="471"/>
      <c r="Z816" s="471"/>
      <c r="AA816" s="471"/>
      <c r="AB816" s="471"/>
    </row>
    <row r="817">
      <c r="A817" s="471"/>
      <c r="B817" s="471"/>
      <c r="C817" s="471"/>
      <c r="D817" s="471"/>
      <c r="E817" s="471"/>
      <c r="F817" s="257"/>
      <c r="G817" s="257"/>
      <c r="H817" s="257"/>
      <c r="I817" s="471"/>
      <c r="J817" s="471"/>
      <c r="K817" s="471"/>
      <c r="L817" s="471"/>
      <c r="M817" s="471"/>
      <c r="N817" s="471"/>
      <c r="O817" s="471"/>
      <c r="P817" s="471"/>
      <c r="Q817" s="471"/>
      <c r="R817" s="471"/>
      <c r="S817" s="471"/>
      <c r="T817" s="471"/>
      <c r="U817" s="471"/>
      <c r="V817" s="471"/>
      <c r="W817" s="471"/>
      <c r="X817" s="471"/>
      <c r="Y817" s="471"/>
      <c r="Z817" s="471"/>
      <c r="AA817" s="471"/>
      <c r="AB817" s="471"/>
    </row>
    <row r="818">
      <c r="A818" s="471"/>
      <c r="B818" s="471"/>
      <c r="C818" s="471"/>
      <c r="D818" s="471"/>
      <c r="E818" s="471"/>
      <c r="F818" s="257"/>
      <c r="G818" s="257"/>
      <c r="H818" s="257"/>
      <c r="I818" s="471"/>
      <c r="J818" s="471"/>
      <c r="K818" s="471"/>
      <c r="L818" s="471"/>
      <c r="M818" s="471"/>
      <c r="N818" s="471"/>
      <c r="O818" s="471"/>
      <c r="P818" s="471"/>
      <c r="Q818" s="471"/>
      <c r="R818" s="471"/>
      <c r="S818" s="471"/>
      <c r="T818" s="471"/>
      <c r="U818" s="471"/>
      <c r="V818" s="471"/>
      <c r="W818" s="471"/>
      <c r="X818" s="471"/>
      <c r="Y818" s="471"/>
      <c r="Z818" s="471"/>
      <c r="AA818" s="471"/>
      <c r="AB818" s="471"/>
    </row>
    <row r="819">
      <c r="A819" s="471"/>
      <c r="B819" s="471"/>
      <c r="C819" s="471"/>
      <c r="D819" s="471"/>
      <c r="E819" s="471"/>
      <c r="F819" s="257"/>
      <c r="G819" s="257"/>
      <c r="H819" s="257"/>
      <c r="I819" s="471"/>
      <c r="J819" s="471"/>
      <c r="K819" s="471"/>
      <c r="L819" s="471"/>
      <c r="M819" s="471"/>
      <c r="N819" s="471"/>
      <c r="O819" s="471"/>
      <c r="P819" s="471"/>
      <c r="Q819" s="471"/>
      <c r="R819" s="471"/>
      <c r="S819" s="471"/>
      <c r="T819" s="471"/>
      <c r="U819" s="471"/>
      <c r="V819" s="471"/>
      <c r="W819" s="471"/>
      <c r="X819" s="471"/>
      <c r="Y819" s="471"/>
      <c r="Z819" s="471"/>
      <c r="AA819" s="471"/>
      <c r="AB819" s="471"/>
    </row>
    <row r="820">
      <c r="A820" s="471"/>
      <c r="B820" s="471"/>
      <c r="C820" s="471"/>
      <c r="D820" s="471"/>
      <c r="E820" s="471"/>
      <c r="F820" s="257"/>
      <c r="G820" s="257"/>
      <c r="H820" s="257"/>
      <c r="I820" s="471"/>
      <c r="J820" s="471"/>
      <c r="K820" s="471"/>
      <c r="L820" s="471"/>
      <c r="M820" s="471"/>
      <c r="N820" s="471"/>
      <c r="O820" s="471"/>
      <c r="P820" s="471"/>
      <c r="Q820" s="471"/>
      <c r="R820" s="471"/>
      <c r="S820" s="471"/>
      <c r="T820" s="471"/>
      <c r="U820" s="471"/>
      <c r="V820" s="471"/>
      <c r="W820" s="471"/>
      <c r="X820" s="471"/>
      <c r="Y820" s="471"/>
      <c r="Z820" s="471"/>
      <c r="AA820" s="471"/>
      <c r="AB820" s="471"/>
    </row>
    <row r="821">
      <c r="A821" s="471"/>
      <c r="B821" s="471"/>
      <c r="C821" s="471"/>
      <c r="D821" s="471"/>
      <c r="E821" s="471"/>
      <c r="F821" s="257"/>
      <c r="G821" s="257"/>
      <c r="H821" s="257"/>
      <c r="I821" s="471"/>
      <c r="J821" s="471"/>
      <c r="K821" s="471"/>
      <c r="L821" s="471"/>
      <c r="M821" s="471"/>
      <c r="N821" s="471"/>
      <c r="O821" s="471"/>
      <c r="P821" s="471"/>
      <c r="Q821" s="471"/>
      <c r="R821" s="471"/>
      <c r="S821" s="471"/>
      <c r="T821" s="471"/>
      <c r="U821" s="471"/>
      <c r="V821" s="471"/>
      <c r="W821" s="471"/>
      <c r="X821" s="471"/>
      <c r="Y821" s="471"/>
      <c r="Z821" s="471"/>
      <c r="AA821" s="471"/>
      <c r="AB821" s="471"/>
    </row>
    <row r="822">
      <c r="A822" s="471"/>
      <c r="B822" s="471"/>
      <c r="C822" s="471"/>
      <c r="D822" s="471"/>
      <c r="E822" s="471"/>
      <c r="F822" s="257"/>
      <c r="G822" s="257"/>
      <c r="H822" s="257"/>
      <c r="I822" s="471"/>
      <c r="J822" s="471"/>
      <c r="K822" s="471"/>
      <c r="L822" s="471"/>
      <c r="M822" s="471"/>
      <c r="N822" s="471"/>
      <c r="O822" s="471"/>
      <c r="P822" s="471"/>
      <c r="Q822" s="471"/>
      <c r="R822" s="471"/>
      <c r="S822" s="471"/>
      <c r="T822" s="471"/>
      <c r="U822" s="471"/>
      <c r="V822" s="471"/>
      <c r="W822" s="471"/>
      <c r="X822" s="471"/>
      <c r="Y822" s="471"/>
      <c r="Z822" s="471"/>
      <c r="AA822" s="471"/>
      <c r="AB822" s="471"/>
    </row>
    <row r="823">
      <c r="A823" s="471"/>
      <c r="B823" s="471"/>
      <c r="C823" s="471"/>
      <c r="D823" s="471"/>
      <c r="E823" s="471"/>
      <c r="F823" s="257"/>
      <c r="G823" s="257"/>
      <c r="H823" s="257"/>
      <c r="I823" s="471"/>
      <c r="J823" s="471"/>
      <c r="K823" s="471"/>
      <c r="L823" s="471"/>
      <c r="M823" s="471"/>
      <c r="N823" s="471"/>
      <c r="O823" s="471"/>
      <c r="P823" s="471"/>
      <c r="Q823" s="471"/>
      <c r="R823" s="471"/>
      <c r="S823" s="471"/>
      <c r="T823" s="471"/>
      <c r="U823" s="471"/>
      <c r="V823" s="471"/>
      <c r="W823" s="471"/>
      <c r="X823" s="471"/>
      <c r="Y823" s="471"/>
      <c r="Z823" s="471"/>
      <c r="AA823" s="471"/>
      <c r="AB823" s="471"/>
    </row>
    <row r="824">
      <c r="A824" s="471"/>
      <c r="B824" s="471"/>
      <c r="C824" s="471"/>
      <c r="D824" s="471"/>
      <c r="E824" s="471"/>
      <c r="F824" s="257"/>
      <c r="G824" s="257"/>
      <c r="H824" s="257"/>
      <c r="I824" s="471"/>
      <c r="J824" s="471"/>
      <c r="K824" s="471"/>
      <c r="L824" s="471"/>
      <c r="M824" s="471"/>
      <c r="N824" s="471"/>
      <c r="O824" s="471"/>
      <c r="P824" s="471"/>
      <c r="Q824" s="471"/>
      <c r="R824" s="471"/>
      <c r="S824" s="471"/>
      <c r="T824" s="471"/>
      <c r="U824" s="471"/>
      <c r="V824" s="471"/>
      <c r="W824" s="471"/>
      <c r="X824" s="471"/>
      <c r="Y824" s="471"/>
      <c r="Z824" s="471"/>
      <c r="AA824" s="471"/>
      <c r="AB824" s="471"/>
    </row>
    <row r="825">
      <c r="A825" s="471"/>
      <c r="B825" s="471"/>
      <c r="C825" s="471"/>
      <c r="D825" s="471"/>
      <c r="E825" s="471"/>
      <c r="F825" s="257"/>
      <c r="G825" s="257"/>
      <c r="H825" s="257"/>
      <c r="I825" s="471"/>
      <c r="J825" s="471"/>
      <c r="K825" s="471"/>
      <c r="L825" s="471"/>
      <c r="M825" s="471"/>
      <c r="N825" s="471"/>
      <c r="O825" s="471"/>
      <c r="P825" s="471"/>
      <c r="Q825" s="471"/>
      <c r="R825" s="471"/>
      <c r="S825" s="471"/>
      <c r="T825" s="471"/>
      <c r="U825" s="471"/>
      <c r="V825" s="471"/>
      <c r="W825" s="471"/>
      <c r="X825" s="471"/>
      <c r="Y825" s="471"/>
      <c r="Z825" s="471"/>
      <c r="AA825" s="471"/>
      <c r="AB825" s="471"/>
    </row>
    <row r="826">
      <c r="A826" s="471"/>
      <c r="B826" s="471"/>
      <c r="C826" s="471"/>
      <c r="D826" s="471"/>
      <c r="E826" s="471"/>
      <c r="F826" s="257"/>
      <c r="G826" s="257"/>
      <c r="H826" s="257"/>
      <c r="I826" s="471"/>
      <c r="J826" s="471"/>
      <c r="K826" s="471"/>
      <c r="L826" s="471"/>
      <c r="M826" s="471"/>
      <c r="N826" s="471"/>
      <c r="O826" s="471"/>
      <c r="P826" s="471"/>
      <c r="Q826" s="471"/>
      <c r="R826" s="471"/>
      <c r="S826" s="471"/>
      <c r="T826" s="471"/>
      <c r="U826" s="471"/>
      <c r="V826" s="471"/>
      <c r="W826" s="471"/>
      <c r="X826" s="471"/>
      <c r="Y826" s="471"/>
      <c r="Z826" s="471"/>
      <c r="AA826" s="471"/>
      <c r="AB826" s="471"/>
    </row>
    <row r="827">
      <c r="A827" s="471"/>
      <c r="B827" s="471"/>
      <c r="C827" s="471"/>
      <c r="D827" s="471"/>
      <c r="E827" s="471"/>
      <c r="F827" s="257"/>
      <c r="G827" s="257"/>
      <c r="H827" s="257"/>
      <c r="I827" s="471"/>
      <c r="J827" s="471"/>
      <c r="K827" s="471"/>
      <c r="L827" s="471"/>
      <c r="M827" s="471"/>
      <c r="N827" s="471"/>
      <c r="O827" s="471"/>
      <c r="P827" s="471"/>
      <c r="Q827" s="471"/>
      <c r="R827" s="471"/>
      <c r="S827" s="471"/>
      <c r="T827" s="471"/>
      <c r="U827" s="471"/>
      <c r="V827" s="471"/>
      <c r="W827" s="471"/>
      <c r="X827" s="471"/>
      <c r="Y827" s="471"/>
      <c r="Z827" s="471"/>
      <c r="AA827" s="471"/>
      <c r="AB827" s="471"/>
    </row>
    <row r="828">
      <c r="A828" s="471"/>
      <c r="B828" s="471"/>
      <c r="C828" s="471"/>
      <c r="D828" s="471"/>
      <c r="E828" s="471"/>
      <c r="F828" s="257"/>
      <c r="G828" s="257"/>
      <c r="H828" s="257"/>
      <c r="I828" s="471"/>
      <c r="J828" s="471"/>
      <c r="K828" s="471"/>
      <c r="L828" s="471"/>
      <c r="M828" s="471"/>
      <c r="N828" s="471"/>
      <c r="O828" s="471"/>
      <c r="P828" s="471"/>
      <c r="Q828" s="471"/>
      <c r="R828" s="471"/>
      <c r="S828" s="471"/>
      <c r="T828" s="471"/>
      <c r="U828" s="471"/>
      <c r="V828" s="471"/>
      <c r="W828" s="471"/>
      <c r="X828" s="471"/>
      <c r="Y828" s="471"/>
      <c r="Z828" s="471"/>
      <c r="AA828" s="471"/>
      <c r="AB828" s="471"/>
    </row>
    <row r="829">
      <c r="A829" s="471"/>
      <c r="B829" s="471"/>
      <c r="C829" s="471"/>
      <c r="D829" s="471"/>
      <c r="E829" s="471"/>
      <c r="F829" s="257"/>
      <c r="G829" s="257"/>
      <c r="H829" s="257"/>
      <c r="I829" s="471"/>
      <c r="J829" s="471"/>
      <c r="K829" s="471"/>
      <c r="L829" s="471"/>
      <c r="M829" s="471"/>
      <c r="N829" s="471"/>
      <c r="O829" s="471"/>
      <c r="P829" s="471"/>
      <c r="Q829" s="471"/>
      <c r="R829" s="471"/>
      <c r="S829" s="471"/>
      <c r="T829" s="471"/>
      <c r="U829" s="471"/>
      <c r="V829" s="471"/>
      <c r="W829" s="471"/>
      <c r="X829" s="471"/>
      <c r="Y829" s="471"/>
      <c r="Z829" s="471"/>
      <c r="AA829" s="471"/>
      <c r="AB829" s="471"/>
    </row>
    <row r="830">
      <c r="A830" s="471"/>
      <c r="B830" s="471"/>
      <c r="C830" s="471"/>
      <c r="D830" s="471"/>
      <c r="E830" s="471"/>
      <c r="F830" s="257"/>
      <c r="G830" s="257"/>
      <c r="H830" s="257"/>
      <c r="I830" s="471"/>
      <c r="J830" s="471"/>
      <c r="K830" s="471"/>
      <c r="L830" s="471"/>
      <c r="M830" s="471"/>
      <c r="N830" s="471"/>
      <c r="O830" s="471"/>
      <c r="P830" s="471"/>
      <c r="Q830" s="471"/>
      <c r="R830" s="471"/>
      <c r="S830" s="471"/>
      <c r="T830" s="471"/>
      <c r="U830" s="471"/>
      <c r="V830" s="471"/>
      <c r="W830" s="471"/>
      <c r="X830" s="471"/>
      <c r="Y830" s="471"/>
      <c r="Z830" s="471"/>
      <c r="AA830" s="471"/>
      <c r="AB830" s="471"/>
    </row>
    <row r="831">
      <c r="A831" s="471"/>
      <c r="B831" s="471"/>
      <c r="C831" s="471"/>
      <c r="D831" s="471"/>
      <c r="E831" s="471"/>
      <c r="F831" s="257"/>
      <c r="G831" s="257"/>
      <c r="H831" s="257"/>
      <c r="I831" s="471"/>
      <c r="J831" s="471"/>
      <c r="K831" s="471"/>
      <c r="L831" s="471"/>
      <c r="M831" s="471"/>
      <c r="N831" s="471"/>
      <c r="O831" s="471"/>
      <c r="P831" s="471"/>
      <c r="Q831" s="471"/>
      <c r="R831" s="471"/>
      <c r="S831" s="471"/>
      <c r="T831" s="471"/>
      <c r="U831" s="471"/>
      <c r="V831" s="471"/>
      <c r="W831" s="471"/>
      <c r="X831" s="471"/>
      <c r="Y831" s="471"/>
      <c r="Z831" s="471"/>
      <c r="AA831" s="471"/>
      <c r="AB831" s="471"/>
    </row>
    <row r="832">
      <c r="A832" s="471"/>
      <c r="B832" s="471"/>
      <c r="C832" s="471"/>
      <c r="D832" s="471"/>
      <c r="E832" s="471"/>
      <c r="F832" s="257"/>
      <c r="G832" s="257"/>
      <c r="H832" s="257"/>
      <c r="I832" s="471"/>
      <c r="J832" s="471"/>
      <c r="K832" s="471"/>
      <c r="L832" s="471"/>
      <c r="M832" s="471"/>
      <c r="N832" s="471"/>
      <c r="O832" s="471"/>
      <c r="P832" s="471"/>
      <c r="Q832" s="471"/>
      <c r="R832" s="471"/>
      <c r="S832" s="471"/>
      <c r="T832" s="471"/>
      <c r="U832" s="471"/>
      <c r="V832" s="471"/>
      <c r="W832" s="471"/>
      <c r="X832" s="471"/>
      <c r="Y832" s="471"/>
      <c r="Z832" s="471"/>
      <c r="AA832" s="471"/>
      <c r="AB832" s="471"/>
    </row>
    <row r="833">
      <c r="A833" s="471"/>
      <c r="B833" s="471"/>
      <c r="C833" s="471"/>
      <c r="D833" s="471"/>
      <c r="E833" s="471"/>
      <c r="F833" s="257"/>
      <c r="G833" s="257"/>
      <c r="H833" s="257"/>
      <c r="I833" s="471"/>
      <c r="J833" s="471"/>
      <c r="K833" s="471"/>
      <c r="L833" s="471"/>
      <c r="M833" s="471"/>
      <c r="N833" s="471"/>
      <c r="O833" s="471"/>
      <c r="P833" s="471"/>
      <c r="Q833" s="471"/>
      <c r="R833" s="471"/>
      <c r="S833" s="471"/>
      <c r="T833" s="471"/>
      <c r="U833" s="471"/>
      <c r="V833" s="471"/>
      <c r="W833" s="471"/>
      <c r="X833" s="471"/>
      <c r="Y833" s="471"/>
      <c r="Z833" s="471"/>
      <c r="AA833" s="471"/>
      <c r="AB833" s="471"/>
    </row>
    <row r="834">
      <c r="A834" s="471"/>
      <c r="B834" s="471"/>
      <c r="C834" s="471"/>
      <c r="D834" s="471"/>
      <c r="E834" s="471"/>
      <c r="F834" s="257"/>
      <c r="G834" s="257"/>
      <c r="H834" s="257"/>
      <c r="I834" s="471"/>
      <c r="J834" s="471"/>
      <c r="K834" s="471"/>
      <c r="L834" s="471"/>
      <c r="M834" s="471"/>
      <c r="N834" s="471"/>
      <c r="O834" s="471"/>
      <c r="P834" s="471"/>
      <c r="Q834" s="471"/>
      <c r="R834" s="471"/>
      <c r="S834" s="471"/>
      <c r="T834" s="471"/>
      <c r="U834" s="471"/>
      <c r="V834" s="471"/>
      <c r="W834" s="471"/>
      <c r="X834" s="471"/>
      <c r="Y834" s="471"/>
      <c r="Z834" s="471"/>
      <c r="AA834" s="471"/>
      <c r="AB834" s="471"/>
    </row>
    <row r="835">
      <c r="A835" s="471"/>
      <c r="B835" s="471"/>
      <c r="C835" s="471"/>
      <c r="D835" s="471"/>
      <c r="E835" s="471"/>
      <c r="F835" s="257"/>
      <c r="G835" s="257"/>
      <c r="H835" s="257"/>
      <c r="I835" s="471"/>
      <c r="J835" s="471"/>
      <c r="K835" s="471"/>
      <c r="L835" s="471"/>
      <c r="M835" s="471"/>
      <c r="N835" s="471"/>
      <c r="O835" s="471"/>
      <c r="P835" s="471"/>
      <c r="Q835" s="471"/>
      <c r="R835" s="471"/>
      <c r="S835" s="471"/>
      <c r="T835" s="471"/>
      <c r="U835" s="471"/>
      <c r="V835" s="471"/>
      <c r="W835" s="471"/>
      <c r="X835" s="471"/>
      <c r="Y835" s="471"/>
      <c r="Z835" s="471"/>
      <c r="AA835" s="471"/>
      <c r="AB835" s="471"/>
    </row>
    <row r="836">
      <c r="A836" s="471"/>
      <c r="B836" s="471"/>
      <c r="C836" s="471"/>
      <c r="D836" s="471"/>
      <c r="E836" s="471"/>
      <c r="F836" s="257"/>
      <c r="G836" s="257"/>
      <c r="H836" s="257"/>
      <c r="I836" s="471"/>
      <c r="J836" s="471"/>
      <c r="K836" s="471"/>
      <c r="L836" s="471"/>
      <c r="M836" s="471"/>
      <c r="N836" s="471"/>
      <c r="O836" s="471"/>
      <c r="P836" s="471"/>
      <c r="Q836" s="471"/>
      <c r="R836" s="471"/>
      <c r="S836" s="471"/>
      <c r="T836" s="471"/>
      <c r="U836" s="471"/>
      <c r="V836" s="471"/>
      <c r="W836" s="471"/>
      <c r="X836" s="471"/>
      <c r="Y836" s="471"/>
      <c r="Z836" s="471"/>
      <c r="AA836" s="471"/>
      <c r="AB836" s="471"/>
    </row>
    <row r="837">
      <c r="A837" s="471"/>
      <c r="B837" s="471"/>
      <c r="C837" s="471"/>
      <c r="D837" s="471"/>
      <c r="E837" s="471"/>
      <c r="F837" s="257"/>
      <c r="G837" s="257"/>
      <c r="H837" s="257"/>
      <c r="I837" s="471"/>
      <c r="J837" s="471"/>
      <c r="K837" s="471"/>
      <c r="L837" s="471"/>
      <c r="M837" s="471"/>
      <c r="N837" s="471"/>
      <c r="O837" s="471"/>
      <c r="P837" s="471"/>
      <c r="Q837" s="471"/>
      <c r="R837" s="471"/>
      <c r="S837" s="471"/>
      <c r="T837" s="471"/>
      <c r="U837" s="471"/>
      <c r="V837" s="471"/>
      <c r="W837" s="471"/>
      <c r="X837" s="471"/>
      <c r="Y837" s="471"/>
      <c r="Z837" s="471"/>
      <c r="AA837" s="471"/>
      <c r="AB837" s="471"/>
    </row>
    <row r="838">
      <c r="A838" s="471"/>
      <c r="B838" s="471"/>
      <c r="C838" s="471"/>
      <c r="D838" s="471"/>
      <c r="E838" s="471"/>
      <c r="F838" s="257"/>
      <c r="G838" s="257"/>
      <c r="H838" s="257"/>
      <c r="I838" s="471"/>
      <c r="J838" s="471"/>
      <c r="K838" s="471"/>
      <c r="L838" s="471"/>
      <c r="M838" s="471"/>
      <c r="N838" s="471"/>
      <c r="O838" s="471"/>
      <c r="P838" s="471"/>
      <c r="Q838" s="471"/>
      <c r="R838" s="471"/>
      <c r="S838" s="471"/>
      <c r="T838" s="471"/>
      <c r="U838" s="471"/>
      <c r="V838" s="471"/>
      <c r="W838" s="471"/>
      <c r="X838" s="471"/>
      <c r="Y838" s="471"/>
      <c r="Z838" s="471"/>
      <c r="AA838" s="471"/>
      <c r="AB838" s="471"/>
    </row>
    <row r="839">
      <c r="A839" s="471"/>
      <c r="B839" s="471"/>
      <c r="C839" s="471"/>
      <c r="D839" s="471"/>
      <c r="E839" s="471"/>
      <c r="F839" s="257"/>
      <c r="G839" s="257"/>
      <c r="H839" s="257"/>
      <c r="I839" s="471"/>
      <c r="J839" s="471"/>
      <c r="K839" s="471"/>
      <c r="L839" s="471"/>
      <c r="M839" s="471"/>
      <c r="N839" s="471"/>
      <c r="O839" s="471"/>
      <c r="P839" s="471"/>
      <c r="Q839" s="471"/>
      <c r="R839" s="471"/>
      <c r="S839" s="471"/>
      <c r="T839" s="471"/>
      <c r="U839" s="471"/>
      <c r="V839" s="471"/>
      <c r="W839" s="471"/>
      <c r="X839" s="471"/>
      <c r="Y839" s="471"/>
      <c r="Z839" s="471"/>
      <c r="AA839" s="471"/>
      <c r="AB839" s="471"/>
    </row>
    <row r="840">
      <c r="A840" s="471"/>
      <c r="B840" s="471"/>
      <c r="C840" s="471"/>
      <c r="D840" s="471"/>
      <c r="E840" s="471"/>
      <c r="F840" s="257"/>
      <c r="G840" s="257"/>
      <c r="H840" s="257"/>
      <c r="I840" s="471"/>
      <c r="J840" s="471"/>
      <c r="K840" s="471"/>
      <c r="L840" s="471"/>
      <c r="M840" s="471"/>
      <c r="N840" s="471"/>
      <c r="O840" s="471"/>
      <c r="P840" s="471"/>
      <c r="Q840" s="471"/>
      <c r="R840" s="471"/>
      <c r="S840" s="471"/>
      <c r="T840" s="471"/>
      <c r="U840" s="471"/>
      <c r="V840" s="471"/>
      <c r="W840" s="471"/>
      <c r="X840" s="471"/>
      <c r="Y840" s="471"/>
      <c r="Z840" s="471"/>
      <c r="AA840" s="471"/>
      <c r="AB840" s="471"/>
    </row>
    <row r="841">
      <c r="A841" s="471"/>
      <c r="B841" s="471"/>
      <c r="C841" s="471"/>
      <c r="D841" s="471"/>
      <c r="E841" s="471"/>
      <c r="F841" s="257"/>
      <c r="G841" s="257"/>
      <c r="H841" s="257"/>
      <c r="I841" s="471"/>
      <c r="J841" s="471"/>
      <c r="K841" s="471"/>
      <c r="L841" s="471"/>
      <c r="M841" s="471"/>
      <c r="N841" s="471"/>
      <c r="O841" s="471"/>
      <c r="P841" s="471"/>
      <c r="Q841" s="471"/>
      <c r="R841" s="471"/>
      <c r="S841" s="471"/>
      <c r="T841" s="471"/>
      <c r="U841" s="471"/>
      <c r="V841" s="471"/>
      <c r="W841" s="471"/>
      <c r="X841" s="471"/>
      <c r="Y841" s="471"/>
      <c r="Z841" s="471"/>
      <c r="AA841" s="471"/>
      <c r="AB841" s="471"/>
    </row>
    <row r="842">
      <c r="A842" s="471"/>
      <c r="B842" s="471"/>
      <c r="C842" s="471"/>
      <c r="D842" s="471"/>
      <c r="E842" s="471"/>
      <c r="F842" s="257"/>
      <c r="G842" s="257"/>
      <c r="H842" s="257"/>
      <c r="I842" s="471"/>
      <c r="J842" s="471"/>
      <c r="K842" s="471"/>
      <c r="L842" s="471"/>
      <c r="M842" s="471"/>
      <c r="N842" s="471"/>
      <c r="O842" s="471"/>
      <c r="P842" s="471"/>
      <c r="Q842" s="471"/>
      <c r="R842" s="471"/>
      <c r="S842" s="471"/>
      <c r="T842" s="471"/>
      <c r="U842" s="471"/>
      <c r="V842" s="471"/>
      <c r="W842" s="471"/>
      <c r="X842" s="471"/>
      <c r="Y842" s="471"/>
      <c r="Z842" s="471"/>
      <c r="AA842" s="471"/>
      <c r="AB842" s="471"/>
    </row>
    <row r="843">
      <c r="A843" s="471"/>
      <c r="B843" s="471"/>
      <c r="C843" s="471"/>
      <c r="D843" s="471"/>
      <c r="E843" s="471"/>
      <c r="F843" s="257"/>
      <c r="G843" s="257"/>
      <c r="H843" s="257"/>
      <c r="I843" s="471"/>
      <c r="J843" s="471"/>
      <c r="K843" s="471"/>
      <c r="L843" s="471"/>
      <c r="M843" s="471"/>
      <c r="N843" s="471"/>
      <c r="O843" s="471"/>
      <c r="P843" s="471"/>
      <c r="Q843" s="471"/>
      <c r="R843" s="471"/>
      <c r="S843" s="471"/>
      <c r="T843" s="471"/>
      <c r="U843" s="471"/>
      <c r="V843" s="471"/>
      <c r="W843" s="471"/>
      <c r="X843" s="471"/>
      <c r="Y843" s="471"/>
      <c r="Z843" s="471"/>
      <c r="AA843" s="471"/>
      <c r="AB843" s="471"/>
    </row>
    <row r="844">
      <c r="A844" s="471"/>
      <c r="B844" s="471"/>
      <c r="C844" s="471"/>
      <c r="D844" s="471"/>
      <c r="E844" s="471"/>
      <c r="F844" s="257"/>
      <c r="G844" s="257"/>
      <c r="H844" s="257"/>
      <c r="I844" s="471"/>
      <c r="J844" s="471"/>
      <c r="K844" s="471"/>
      <c r="L844" s="471"/>
      <c r="M844" s="471"/>
      <c r="N844" s="471"/>
      <c r="O844" s="471"/>
      <c r="P844" s="471"/>
      <c r="Q844" s="471"/>
      <c r="R844" s="471"/>
      <c r="S844" s="471"/>
      <c r="T844" s="471"/>
      <c r="U844" s="471"/>
      <c r="V844" s="471"/>
      <c r="W844" s="471"/>
      <c r="X844" s="471"/>
      <c r="Y844" s="471"/>
      <c r="Z844" s="471"/>
      <c r="AA844" s="471"/>
      <c r="AB844" s="471"/>
    </row>
    <row r="845">
      <c r="A845" s="471"/>
      <c r="B845" s="471"/>
      <c r="C845" s="471"/>
      <c r="D845" s="471"/>
      <c r="E845" s="471"/>
      <c r="F845" s="257"/>
      <c r="G845" s="257"/>
      <c r="H845" s="257"/>
      <c r="I845" s="471"/>
      <c r="J845" s="471"/>
      <c r="K845" s="471"/>
      <c r="L845" s="471"/>
      <c r="M845" s="471"/>
      <c r="N845" s="471"/>
      <c r="O845" s="471"/>
      <c r="P845" s="471"/>
      <c r="Q845" s="471"/>
      <c r="R845" s="471"/>
      <c r="S845" s="471"/>
      <c r="T845" s="471"/>
      <c r="U845" s="471"/>
      <c r="V845" s="471"/>
      <c r="W845" s="471"/>
      <c r="X845" s="471"/>
      <c r="Y845" s="471"/>
      <c r="Z845" s="471"/>
      <c r="AA845" s="471"/>
      <c r="AB845" s="471"/>
    </row>
    <row r="846">
      <c r="A846" s="471"/>
      <c r="B846" s="471"/>
      <c r="C846" s="471"/>
      <c r="D846" s="471"/>
      <c r="E846" s="471"/>
      <c r="F846" s="257"/>
      <c r="G846" s="257"/>
      <c r="H846" s="257"/>
      <c r="I846" s="471"/>
      <c r="J846" s="471"/>
      <c r="K846" s="471"/>
      <c r="L846" s="471"/>
      <c r="M846" s="471"/>
      <c r="N846" s="471"/>
      <c r="O846" s="471"/>
      <c r="P846" s="471"/>
      <c r="Q846" s="471"/>
      <c r="R846" s="471"/>
      <c r="S846" s="471"/>
      <c r="T846" s="471"/>
      <c r="U846" s="471"/>
      <c r="V846" s="471"/>
      <c r="W846" s="471"/>
      <c r="X846" s="471"/>
      <c r="Y846" s="471"/>
      <c r="Z846" s="471"/>
      <c r="AA846" s="471"/>
      <c r="AB846" s="471"/>
    </row>
    <row r="847">
      <c r="A847" s="471"/>
      <c r="B847" s="471"/>
      <c r="C847" s="471"/>
      <c r="D847" s="471"/>
      <c r="E847" s="471"/>
      <c r="F847" s="257"/>
      <c r="G847" s="257"/>
      <c r="H847" s="257"/>
      <c r="I847" s="471"/>
      <c r="J847" s="471"/>
      <c r="K847" s="471"/>
      <c r="L847" s="471"/>
      <c r="M847" s="471"/>
      <c r="N847" s="471"/>
      <c r="O847" s="471"/>
      <c r="P847" s="471"/>
      <c r="Q847" s="471"/>
      <c r="R847" s="471"/>
      <c r="S847" s="471"/>
      <c r="T847" s="471"/>
      <c r="U847" s="471"/>
      <c r="V847" s="471"/>
      <c r="W847" s="471"/>
      <c r="X847" s="471"/>
      <c r="Y847" s="471"/>
      <c r="Z847" s="471"/>
      <c r="AA847" s="471"/>
      <c r="AB847" s="471"/>
    </row>
    <row r="848">
      <c r="A848" s="471"/>
      <c r="B848" s="471"/>
      <c r="C848" s="471"/>
      <c r="D848" s="471"/>
      <c r="E848" s="471"/>
      <c r="F848" s="257"/>
      <c r="G848" s="257"/>
      <c r="H848" s="257"/>
      <c r="I848" s="471"/>
      <c r="J848" s="471"/>
      <c r="K848" s="471"/>
      <c r="L848" s="471"/>
      <c r="M848" s="471"/>
      <c r="N848" s="471"/>
      <c r="O848" s="471"/>
      <c r="P848" s="471"/>
      <c r="Q848" s="471"/>
      <c r="R848" s="471"/>
      <c r="S848" s="471"/>
      <c r="T848" s="471"/>
      <c r="U848" s="471"/>
      <c r="V848" s="471"/>
      <c r="W848" s="471"/>
      <c r="X848" s="471"/>
      <c r="Y848" s="471"/>
      <c r="Z848" s="471"/>
      <c r="AA848" s="471"/>
      <c r="AB848" s="471"/>
    </row>
    <row r="849">
      <c r="A849" s="471"/>
      <c r="B849" s="471"/>
      <c r="C849" s="471"/>
      <c r="D849" s="471"/>
      <c r="E849" s="471"/>
      <c r="F849" s="257"/>
      <c r="G849" s="257"/>
      <c r="H849" s="257"/>
      <c r="I849" s="471"/>
      <c r="J849" s="471"/>
      <c r="K849" s="471"/>
      <c r="L849" s="471"/>
      <c r="M849" s="471"/>
      <c r="N849" s="471"/>
      <c r="O849" s="471"/>
      <c r="P849" s="471"/>
      <c r="Q849" s="471"/>
      <c r="R849" s="471"/>
      <c r="S849" s="471"/>
      <c r="T849" s="471"/>
      <c r="U849" s="471"/>
      <c r="V849" s="471"/>
      <c r="W849" s="471"/>
      <c r="X849" s="471"/>
      <c r="Y849" s="471"/>
      <c r="Z849" s="471"/>
      <c r="AA849" s="471"/>
      <c r="AB849" s="471"/>
    </row>
    <row r="850">
      <c r="A850" s="471"/>
      <c r="B850" s="471"/>
      <c r="C850" s="471"/>
      <c r="D850" s="471"/>
      <c r="E850" s="471"/>
      <c r="F850" s="257"/>
      <c r="G850" s="257"/>
      <c r="H850" s="257"/>
      <c r="I850" s="471"/>
      <c r="J850" s="471"/>
      <c r="K850" s="471"/>
      <c r="L850" s="471"/>
      <c r="M850" s="471"/>
      <c r="N850" s="471"/>
      <c r="O850" s="471"/>
      <c r="P850" s="471"/>
      <c r="Q850" s="471"/>
      <c r="R850" s="471"/>
      <c r="S850" s="471"/>
      <c r="T850" s="471"/>
      <c r="U850" s="471"/>
      <c r="V850" s="471"/>
      <c r="W850" s="471"/>
      <c r="X850" s="471"/>
      <c r="Y850" s="471"/>
      <c r="Z850" s="471"/>
      <c r="AA850" s="471"/>
      <c r="AB850" s="471"/>
    </row>
    <row r="851">
      <c r="A851" s="471"/>
      <c r="B851" s="471"/>
      <c r="C851" s="471"/>
      <c r="D851" s="471"/>
      <c r="E851" s="471"/>
      <c r="F851" s="257"/>
      <c r="G851" s="257"/>
      <c r="H851" s="257"/>
      <c r="I851" s="471"/>
      <c r="J851" s="471"/>
      <c r="K851" s="471"/>
      <c r="L851" s="471"/>
      <c r="M851" s="471"/>
      <c r="N851" s="471"/>
      <c r="O851" s="471"/>
      <c r="P851" s="471"/>
      <c r="Q851" s="471"/>
      <c r="R851" s="471"/>
      <c r="S851" s="471"/>
      <c r="T851" s="471"/>
      <c r="U851" s="471"/>
      <c r="V851" s="471"/>
      <c r="W851" s="471"/>
      <c r="X851" s="471"/>
      <c r="Y851" s="471"/>
      <c r="Z851" s="471"/>
      <c r="AA851" s="471"/>
      <c r="AB851" s="471"/>
    </row>
    <row r="852">
      <c r="A852" s="471"/>
      <c r="B852" s="471"/>
      <c r="C852" s="471"/>
      <c r="D852" s="471"/>
      <c r="E852" s="471"/>
      <c r="F852" s="257"/>
      <c r="G852" s="257"/>
      <c r="H852" s="257"/>
      <c r="I852" s="471"/>
      <c r="J852" s="471"/>
      <c r="K852" s="471"/>
      <c r="L852" s="471"/>
      <c r="M852" s="471"/>
      <c r="N852" s="471"/>
      <c r="O852" s="471"/>
      <c r="P852" s="471"/>
      <c r="Q852" s="471"/>
      <c r="R852" s="471"/>
      <c r="S852" s="471"/>
      <c r="T852" s="471"/>
      <c r="U852" s="471"/>
      <c r="V852" s="471"/>
      <c r="W852" s="471"/>
      <c r="X852" s="471"/>
      <c r="Y852" s="471"/>
      <c r="Z852" s="471"/>
      <c r="AA852" s="471"/>
      <c r="AB852" s="471"/>
    </row>
    <row r="853">
      <c r="A853" s="471"/>
      <c r="B853" s="471"/>
      <c r="C853" s="471"/>
      <c r="D853" s="471"/>
      <c r="E853" s="471"/>
      <c r="F853" s="257"/>
      <c r="G853" s="257"/>
      <c r="H853" s="257"/>
      <c r="I853" s="471"/>
      <c r="J853" s="471"/>
      <c r="K853" s="471"/>
      <c r="L853" s="471"/>
      <c r="M853" s="471"/>
      <c r="N853" s="471"/>
      <c r="O853" s="471"/>
      <c r="P853" s="471"/>
      <c r="Q853" s="471"/>
      <c r="R853" s="471"/>
      <c r="S853" s="471"/>
      <c r="T853" s="471"/>
      <c r="U853" s="471"/>
      <c r="V853" s="471"/>
      <c r="W853" s="471"/>
      <c r="X853" s="471"/>
      <c r="Y853" s="471"/>
      <c r="Z853" s="471"/>
      <c r="AA853" s="471"/>
      <c r="AB853" s="471"/>
    </row>
    <row r="854">
      <c r="A854" s="471"/>
      <c r="B854" s="471"/>
      <c r="C854" s="471"/>
      <c r="D854" s="471"/>
      <c r="E854" s="471"/>
      <c r="F854" s="257"/>
      <c r="G854" s="257"/>
      <c r="H854" s="257"/>
      <c r="I854" s="471"/>
      <c r="J854" s="471"/>
      <c r="K854" s="471"/>
      <c r="L854" s="471"/>
      <c r="M854" s="471"/>
      <c r="N854" s="471"/>
      <c r="O854" s="471"/>
      <c r="P854" s="471"/>
      <c r="Q854" s="471"/>
      <c r="R854" s="471"/>
      <c r="S854" s="471"/>
      <c r="T854" s="471"/>
      <c r="U854" s="471"/>
      <c r="V854" s="471"/>
      <c r="W854" s="471"/>
      <c r="X854" s="471"/>
      <c r="Y854" s="471"/>
      <c r="Z854" s="471"/>
      <c r="AA854" s="471"/>
      <c r="AB854" s="471"/>
    </row>
    <row r="855">
      <c r="A855" s="471"/>
      <c r="B855" s="471"/>
      <c r="C855" s="471"/>
      <c r="D855" s="471"/>
      <c r="E855" s="471"/>
      <c r="F855" s="257"/>
      <c r="G855" s="257"/>
      <c r="H855" s="257"/>
      <c r="I855" s="471"/>
      <c r="J855" s="471"/>
      <c r="K855" s="471"/>
      <c r="L855" s="471"/>
      <c r="M855" s="471"/>
      <c r="N855" s="471"/>
      <c r="O855" s="471"/>
      <c r="P855" s="471"/>
      <c r="Q855" s="471"/>
      <c r="R855" s="471"/>
      <c r="S855" s="471"/>
      <c r="T855" s="471"/>
      <c r="U855" s="471"/>
      <c r="V855" s="471"/>
      <c r="W855" s="471"/>
      <c r="X855" s="471"/>
      <c r="Y855" s="471"/>
      <c r="Z855" s="471"/>
      <c r="AA855" s="471"/>
      <c r="AB855" s="471"/>
    </row>
    <row r="856">
      <c r="A856" s="471"/>
      <c r="B856" s="471"/>
      <c r="C856" s="471"/>
      <c r="D856" s="471"/>
      <c r="E856" s="471"/>
      <c r="F856" s="257"/>
      <c r="G856" s="257"/>
      <c r="H856" s="257"/>
      <c r="I856" s="471"/>
      <c r="J856" s="471"/>
      <c r="K856" s="471"/>
      <c r="L856" s="471"/>
      <c r="M856" s="471"/>
      <c r="N856" s="471"/>
      <c r="O856" s="471"/>
      <c r="P856" s="471"/>
      <c r="Q856" s="471"/>
      <c r="R856" s="471"/>
      <c r="S856" s="471"/>
      <c r="T856" s="471"/>
      <c r="U856" s="471"/>
      <c r="V856" s="471"/>
      <c r="W856" s="471"/>
      <c r="X856" s="471"/>
      <c r="Y856" s="471"/>
      <c r="Z856" s="471"/>
      <c r="AA856" s="471"/>
      <c r="AB856" s="471"/>
    </row>
    <row r="857">
      <c r="A857" s="471"/>
      <c r="B857" s="471"/>
      <c r="C857" s="471"/>
      <c r="D857" s="471"/>
      <c r="E857" s="471"/>
      <c r="F857" s="257"/>
      <c r="G857" s="257"/>
      <c r="H857" s="257"/>
      <c r="I857" s="471"/>
      <c r="J857" s="471"/>
      <c r="K857" s="471"/>
      <c r="L857" s="471"/>
      <c r="M857" s="471"/>
      <c r="N857" s="471"/>
      <c r="O857" s="471"/>
      <c r="P857" s="471"/>
      <c r="Q857" s="471"/>
      <c r="R857" s="471"/>
      <c r="S857" s="471"/>
      <c r="T857" s="471"/>
      <c r="U857" s="471"/>
      <c r="V857" s="471"/>
      <c r="W857" s="471"/>
      <c r="X857" s="471"/>
      <c r="Y857" s="471"/>
      <c r="Z857" s="471"/>
      <c r="AA857" s="471"/>
      <c r="AB857" s="471"/>
    </row>
    <row r="858">
      <c r="A858" s="471"/>
      <c r="B858" s="471"/>
      <c r="C858" s="471"/>
      <c r="D858" s="471"/>
      <c r="E858" s="471"/>
      <c r="F858" s="257"/>
      <c r="G858" s="257"/>
      <c r="H858" s="257"/>
      <c r="I858" s="471"/>
      <c r="J858" s="471"/>
      <c r="K858" s="471"/>
      <c r="L858" s="471"/>
      <c r="M858" s="471"/>
      <c r="N858" s="471"/>
      <c r="O858" s="471"/>
      <c r="P858" s="471"/>
      <c r="Q858" s="471"/>
      <c r="R858" s="471"/>
      <c r="S858" s="471"/>
      <c r="T858" s="471"/>
      <c r="U858" s="471"/>
      <c r="V858" s="471"/>
      <c r="W858" s="471"/>
      <c r="X858" s="471"/>
      <c r="Y858" s="471"/>
      <c r="Z858" s="471"/>
      <c r="AA858" s="471"/>
      <c r="AB858" s="471"/>
    </row>
    <row r="859">
      <c r="A859" s="471"/>
      <c r="B859" s="471"/>
      <c r="C859" s="471"/>
      <c r="D859" s="471"/>
      <c r="E859" s="471"/>
      <c r="F859" s="257"/>
      <c r="G859" s="257"/>
      <c r="H859" s="257"/>
      <c r="I859" s="471"/>
      <c r="J859" s="471"/>
      <c r="K859" s="471"/>
      <c r="L859" s="471"/>
      <c r="M859" s="471"/>
      <c r="N859" s="471"/>
      <c r="O859" s="471"/>
      <c r="P859" s="471"/>
      <c r="Q859" s="471"/>
      <c r="R859" s="471"/>
      <c r="S859" s="471"/>
      <c r="T859" s="471"/>
      <c r="U859" s="471"/>
      <c r="V859" s="471"/>
      <c r="W859" s="471"/>
      <c r="X859" s="471"/>
      <c r="Y859" s="471"/>
      <c r="Z859" s="471"/>
      <c r="AA859" s="471"/>
      <c r="AB859" s="471"/>
    </row>
    <row r="860">
      <c r="A860" s="471"/>
      <c r="B860" s="471"/>
      <c r="C860" s="471"/>
      <c r="D860" s="471"/>
      <c r="E860" s="471"/>
      <c r="F860" s="257"/>
      <c r="G860" s="257"/>
      <c r="H860" s="257"/>
      <c r="I860" s="471"/>
      <c r="J860" s="471"/>
      <c r="K860" s="471"/>
      <c r="L860" s="471"/>
      <c r="M860" s="471"/>
      <c r="N860" s="471"/>
      <c r="O860" s="471"/>
      <c r="P860" s="471"/>
      <c r="Q860" s="471"/>
      <c r="R860" s="471"/>
      <c r="S860" s="471"/>
      <c r="T860" s="471"/>
      <c r="U860" s="471"/>
      <c r="V860" s="471"/>
      <c r="W860" s="471"/>
      <c r="X860" s="471"/>
      <c r="Y860" s="471"/>
      <c r="Z860" s="471"/>
      <c r="AA860" s="471"/>
      <c r="AB860" s="471"/>
    </row>
    <row r="861">
      <c r="A861" s="471"/>
      <c r="B861" s="471"/>
      <c r="C861" s="471"/>
      <c r="D861" s="471"/>
      <c r="E861" s="471"/>
      <c r="F861" s="257"/>
      <c r="G861" s="257"/>
      <c r="H861" s="257"/>
      <c r="I861" s="471"/>
      <c r="J861" s="471"/>
      <c r="K861" s="471"/>
      <c r="L861" s="471"/>
      <c r="M861" s="471"/>
      <c r="N861" s="471"/>
      <c r="O861" s="471"/>
      <c r="P861" s="471"/>
      <c r="Q861" s="471"/>
      <c r="R861" s="471"/>
      <c r="S861" s="471"/>
      <c r="T861" s="471"/>
      <c r="U861" s="471"/>
      <c r="V861" s="471"/>
      <c r="W861" s="471"/>
      <c r="X861" s="471"/>
      <c r="Y861" s="471"/>
      <c r="Z861" s="471"/>
      <c r="AA861" s="471"/>
      <c r="AB861" s="471"/>
    </row>
    <row r="862">
      <c r="A862" s="471"/>
      <c r="B862" s="471"/>
      <c r="C862" s="471"/>
      <c r="D862" s="471"/>
      <c r="E862" s="471"/>
      <c r="F862" s="257"/>
      <c r="G862" s="257"/>
      <c r="H862" s="257"/>
      <c r="I862" s="471"/>
      <c r="J862" s="471"/>
      <c r="K862" s="471"/>
      <c r="L862" s="471"/>
      <c r="M862" s="471"/>
      <c r="N862" s="471"/>
      <c r="O862" s="471"/>
      <c r="P862" s="471"/>
      <c r="Q862" s="471"/>
      <c r="R862" s="471"/>
      <c r="S862" s="471"/>
      <c r="T862" s="471"/>
      <c r="U862" s="471"/>
      <c r="V862" s="471"/>
      <c r="W862" s="471"/>
      <c r="X862" s="471"/>
      <c r="Y862" s="471"/>
      <c r="Z862" s="471"/>
      <c r="AA862" s="471"/>
      <c r="AB862" s="471"/>
    </row>
    <row r="863">
      <c r="A863" s="471"/>
      <c r="B863" s="471"/>
      <c r="C863" s="471"/>
      <c r="D863" s="471"/>
      <c r="E863" s="471"/>
      <c r="F863" s="257"/>
      <c r="G863" s="257"/>
      <c r="H863" s="257"/>
      <c r="I863" s="471"/>
      <c r="J863" s="471"/>
      <c r="K863" s="471"/>
      <c r="L863" s="471"/>
      <c r="M863" s="471"/>
      <c r="N863" s="471"/>
      <c r="O863" s="471"/>
      <c r="P863" s="471"/>
      <c r="Q863" s="471"/>
      <c r="R863" s="471"/>
      <c r="S863" s="471"/>
      <c r="T863" s="471"/>
      <c r="U863" s="471"/>
      <c r="V863" s="471"/>
      <c r="W863" s="471"/>
      <c r="X863" s="471"/>
      <c r="Y863" s="471"/>
      <c r="Z863" s="471"/>
      <c r="AA863" s="471"/>
      <c r="AB863" s="471"/>
    </row>
    <row r="864">
      <c r="A864" s="471"/>
      <c r="B864" s="471"/>
      <c r="C864" s="471"/>
      <c r="D864" s="471"/>
      <c r="E864" s="471"/>
      <c r="F864" s="257"/>
      <c r="G864" s="257"/>
      <c r="H864" s="257"/>
      <c r="I864" s="471"/>
      <c r="J864" s="471"/>
      <c r="K864" s="471"/>
      <c r="L864" s="471"/>
      <c r="M864" s="471"/>
      <c r="N864" s="471"/>
      <c r="O864" s="471"/>
      <c r="P864" s="471"/>
      <c r="Q864" s="471"/>
      <c r="R864" s="471"/>
      <c r="S864" s="471"/>
      <c r="T864" s="471"/>
      <c r="U864" s="471"/>
      <c r="V864" s="471"/>
      <c r="W864" s="471"/>
      <c r="X864" s="471"/>
      <c r="Y864" s="471"/>
      <c r="Z864" s="471"/>
      <c r="AA864" s="471"/>
      <c r="AB864" s="471"/>
    </row>
    <row r="865">
      <c r="A865" s="471"/>
      <c r="B865" s="471"/>
      <c r="C865" s="471"/>
      <c r="D865" s="471"/>
      <c r="E865" s="471"/>
      <c r="F865" s="257"/>
      <c r="G865" s="257"/>
      <c r="H865" s="257"/>
      <c r="I865" s="471"/>
      <c r="J865" s="471"/>
      <c r="K865" s="471"/>
      <c r="L865" s="471"/>
      <c r="M865" s="471"/>
      <c r="N865" s="471"/>
      <c r="O865" s="471"/>
      <c r="P865" s="471"/>
      <c r="Q865" s="471"/>
      <c r="R865" s="471"/>
      <c r="S865" s="471"/>
      <c r="T865" s="471"/>
      <c r="U865" s="471"/>
      <c r="V865" s="471"/>
      <c r="W865" s="471"/>
      <c r="X865" s="471"/>
      <c r="Y865" s="471"/>
      <c r="Z865" s="471"/>
      <c r="AA865" s="471"/>
      <c r="AB865" s="471"/>
    </row>
    <row r="866">
      <c r="A866" s="471"/>
      <c r="B866" s="471"/>
      <c r="C866" s="471"/>
      <c r="D866" s="471"/>
      <c r="E866" s="471"/>
      <c r="F866" s="257"/>
      <c r="G866" s="257"/>
      <c r="H866" s="257"/>
      <c r="I866" s="471"/>
      <c r="J866" s="471"/>
      <c r="K866" s="471"/>
      <c r="L866" s="471"/>
      <c r="M866" s="471"/>
      <c r="N866" s="471"/>
      <c r="O866" s="471"/>
      <c r="P866" s="471"/>
      <c r="Q866" s="471"/>
      <c r="R866" s="471"/>
      <c r="S866" s="471"/>
      <c r="T866" s="471"/>
      <c r="U866" s="471"/>
      <c r="V866" s="471"/>
      <c r="W866" s="471"/>
      <c r="X866" s="471"/>
      <c r="Y866" s="471"/>
      <c r="Z866" s="471"/>
      <c r="AA866" s="471"/>
      <c r="AB866" s="471"/>
    </row>
    <row r="867">
      <c r="A867" s="471"/>
      <c r="B867" s="471"/>
      <c r="C867" s="471"/>
      <c r="D867" s="471"/>
      <c r="E867" s="471"/>
      <c r="F867" s="257"/>
      <c r="G867" s="257"/>
      <c r="H867" s="257"/>
      <c r="I867" s="471"/>
      <c r="J867" s="471"/>
      <c r="K867" s="471"/>
      <c r="L867" s="471"/>
      <c r="M867" s="471"/>
      <c r="N867" s="471"/>
      <c r="O867" s="471"/>
      <c r="P867" s="471"/>
      <c r="Q867" s="471"/>
      <c r="R867" s="471"/>
      <c r="S867" s="471"/>
      <c r="T867" s="471"/>
      <c r="U867" s="471"/>
      <c r="V867" s="471"/>
      <c r="W867" s="471"/>
      <c r="X867" s="471"/>
      <c r="Y867" s="471"/>
      <c r="Z867" s="471"/>
      <c r="AA867" s="471"/>
      <c r="AB867" s="471"/>
    </row>
    <row r="868">
      <c r="A868" s="471"/>
      <c r="B868" s="471"/>
      <c r="C868" s="471"/>
      <c r="D868" s="471"/>
      <c r="E868" s="471"/>
      <c r="F868" s="257"/>
      <c r="G868" s="257"/>
      <c r="H868" s="257"/>
      <c r="I868" s="471"/>
      <c r="J868" s="471"/>
      <c r="K868" s="471"/>
      <c r="L868" s="471"/>
      <c r="M868" s="471"/>
      <c r="N868" s="471"/>
      <c r="O868" s="471"/>
      <c r="P868" s="471"/>
      <c r="Q868" s="471"/>
      <c r="R868" s="471"/>
      <c r="S868" s="471"/>
      <c r="T868" s="471"/>
      <c r="U868" s="471"/>
      <c r="V868" s="471"/>
      <c r="W868" s="471"/>
      <c r="X868" s="471"/>
      <c r="Y868" s="471"/>
      <c r="Z868" s="471"/>
      <c r="AA868" s="471"/>
      <c r="AB868" s="471"/>
    </row>
    <row r="869">
      <c r="A869" s="471"/>
      <c r="B869" s="471"/>
      <c r="C869" s="471"/>
      <c r="D869" s="471"/>
      <c r="E869" s="471"/>
      <c r="F869" s="257"/>
      <c r="G869" s="257"/>
      <c r="H869" s="257"/>
      <c r="I869" s="471"/>
      <c r="J869" s="471"/>
      <c r="K869" s="471"/>
      <c r="L869" s="471"/>
      <c r="M869" s="471"/>
      <c r="N869" s="471"/>
      <c r="O869" s="471"/>
      <c r="P869" s="471"/>
      <c r="Q869" s="471"/>
      <c r="R869" s="471"/>
      <c r="S869" s="471"/>
      <c r="T869" s="471"/>
      <c r="U869" s="471"/>
      <c r="V869" s="471"/>
      <c r="W869" s="471"/>
      <c r="X869" s="471"/>
      <c r="Y869" s="471"/>
      <c r="Z869" s="471"/>
      <c r="AA869" s="471"/>
      <c r="AB869" s="471"/>
    </row>
    <row r="870">
      <c r="A870" s="471"/>
      <c r="B870" s="471"/>
      <c r="C870" s="471"/>
      <c r="D870" s="471"/>
      <c r="E870" s="471"/>
      <c r="F870" s="257"/>
      <c r="G870" s="257"/>
      <c r="H870" s="257"/>
      <c r="I870" s="471"/>
      <c r="J870" s="471"/>
      <c r="K870" s="471"/>
      <c r="L870" s="471"/>
      <c r="M870" s="471"/>
      <c r="N870" s="471"/>
      <c r="O870" s="471"/>
      <c r="P870" s="471"/>
      <c r="Q870" s="471"/>
      <c r="R870" s="471"/>
      <c r="S870" s="471"/>
      <c r="T870" s="471"/>
      <c r="U870" s="471"/>
      <c r="V870" s="471"/>
      <c r="W870" s="471"/>
      <c r="X870" s="471"/>
      <c r="Y870" s="471"/>
      <c r="Z870" s="471"/>
      <c r="AA870" s="471"/>
      <c r="AB870" s="471"/>
    </row>
    <row r="871">
      <c r="A871" s="471"/>
      <c r="B871" s="471"/>
      <c r="C871" s="471"/>
      <c r="D871" s="471"/>
      <c r="E871" s="471"/>
      <c r="F871" s="257"/>
      <c r="G871" s="257"/>
      <c r="H871" s="257"/>
      <c r="I871" s="471"/>
      <c r="J871" s="471"/>
      <c r="K871" s="471"/>
      <c r="L871" s="471"/>
      <c r="M871" s="471"/>
      <c r="N871" s="471"/>
      <c r="O871" s="471"/>
      <c r="P871" s="471"/>
      <c r="Q871" s="471"/>
      <c r="R871" s="471"/>
      <c r="S871" s="471"/>
      <c r="T871" s="471"/>
      <c r="U871" s="471"/>
      <c r="V871" s="471"/>
      <c r="W871" s="471"/>
      <c r="X871" s="471"/>
      <c r="Y871" s="471"/>
      <c r="Z871" s="471"/>
      <c r="AA871" s="471"/>
      <c r="AB871" s="471"/>
    </row>
    <row r="872">
      <c r="A872" s="471"/>
      <c r="B872" s="471"/>
      <c r="C872" s="471"/>
      <c r="D872" s="471"/>
      <c r="E872" s="471"/>
      <c r="F872" s="257"/>
      <c r="G872" s="257"/>
      <c r="H872" s="257"/>
      <c r="I872" s="471"/>
      <c r="J872" s="471"/>
      <c r="K872" s="471"/>
      <c r="L872" s="471"/>
      <c r="M872" s="471"/>
      <c r="N872" s="471"/>
      <c r="O872" s="471"/>
      <c r="P872" s="471"/>
      <c r="Q872" s="471"/>
      <c r="R872" s="471"/>
      <c r="S872" s="471"/>
      <c r="T872" s="471"/>
      <c r="U872" s="471"/>
      <c r="V872" s="471"/>
      <c r="W872" s="471"/>
      <c r="X872" s="471"/>
      <c r="Y872" s="471"/>
      <c r="Z872" s="471"/>
      <c r="AA872" s="471"/>
      <c r="AB872" s="471"/>
    </row>
    <row r="873">
      <c r="A873" s="471"/>
      <c r="B873" s="471"/>
      <c r="C873" s="471"/>
      <c r="D873" s="471"/>
      <c r="E873" s="471"/>
      <c r="F873" s="257"/>
      <c r="G873" s="257"/>
      <c r="H873" s="257"/>
      <c r="I873" s="471"/>
      <c r="J873" s="471"/>
      <c r="K873" s="471"/>
      <c r="L873" s="471"/>
      <c r="M873" s="471"/>
      <c r="N873" s="471"/>
      <c r="O873" s="471"/>
      <c r="P873" s="471"/>
      <c r="Q873" s="471"/>
      <c r="R873" s="471"/>
      <c r="S873" s="471"/>
      <c r="T873" s="471"/>
      <c r="U873" s="471"/>
      <c r="V873" s="471"/>
      <c r="W873" s="471"/>
      <c r="X873" s="471"/>
      <c r="Y873" s="471"/>
      <c r="Z873" s="471"/>
      <c r="AA873" s="471"/>
      <c r="AB873" s="471"/>
    </row>
    <row r="874">
      <c r="A874" s="471"/>
      <c r="B874" s="471"/>
      <c r="C874" s="471"/>
      <c r="D874" s="471"/>
      <c r="E874" s="471"/>
      <c r="F874" s="257"/>
      <c r="G874" s="257"/>
      <c r="H874" s="257"/>
      <c r="I874" s="471"/>
      <c r="J874" s="471"/>
      <c r="K874" s="471"/>
      <c r="L874" s="471"/>
      <c r="M874" s="471"/>
      <c r="N874" s="471"/>
      <c r="O874" s="471"/>
      <c r="P874" s="471"/>
      <c r="Q874" s="471"/>
      <c r="R874" s="471"/>
      <c r="S874" s="471"/>
      <c r="T874" s="471"/>
      <c r="U874" s="471"/>
      <c r="V874" s="471"/>
      <c r="W874" s="471"/>
      <c r="X874" s="471"/>
      <c r="Y874" s="471"/>
      <c r="Z874" s="471"/>
      <c r="AA874" s="471"/>
      <c r="AB874" s="471"/>
    </row>
    <row r="875">
      <c r="A875" s="471"/>
      <c r="B875" s="471"/>
      <c r="C875" s="471"/>
      <c r="D875" s="471"/>
      <c r="E875" s="471"/>
      <c r="F875" s="257"/>
      <c r="G875" s="257"/>
      <c r="H875" s="257"/>
      <c r="I875" s="471"/>
      <c r="J875" s="471"/>
      <c r="K875" s="471"/>
      <c r="L875" s="471"/>
      <c r="M875" s="471"/>
      <c r="N875" s="471"/>
      <c r="O875" s="471"/>
      <c r="P875" s="471"/>
      <c r="Q875" s="471"/>
      <c r="R875" s="471"/>
      <c r="S875" s="471"/>
      <c r="T875" s="471"/>
      <c r="U875" s="471"/>
      <c r="V875" s="471"/>
      <c r="W875" s="471"/>
      <c r="X875" s="471"/>
      <c r="Y875" s="471"/>
      <c r="Z875" s="471"/>
      <c r="AA875" s="471"/>
      <c r="AB875" s="471"/>
    </row>
    <row r="876">
      <c r="A876" s="471"/>
      <c r="B876" s="471"/>
      <c r="C876" s="471"/>
      <c r="D876" s="471"/>
      <c r="E876" s="471"/>
      <c r="F876" s="257"/>
      <c r="G876" s="257"/>
      <c r="H876" s="257"/>
      <c r="I876" s="471"/>
      <c r="J876" s="471"/>
      <c r="K876" s="471"/>
      <c r="L876" s="471"/>
      <c r="M876" s="471"/>
      <c r="N876" s="471"/>
      <c r="O876" s="471"/>
      <c r="P876" s="471"/>
      <c r="Q876" s="471"/>
      <c r="R876" s="471"/>
      <c r="S876" s="471"/>
      <c r="T876" s="471"/>
      <c r="U876" s="471"/>
      <c r="V876" s="471"/>
      <c r="W876" s="471"/>
      <c r="X876" s="471"/>
      <c r="Y876" s="471"/>
      <c r="Z876" s="471"/>
      <c r="AA876" s="471"/>
      <c r="AB876" s="471"/>
    </row>
    <row r="877">
      <c r="A877" s="471"/>
      <c r="B877" s="471"/>
      <c r="C877" s="471"/>
      <c r="D877" s="471"/>
      <c r="E877" s="471"/>
      <c r="F877" s="257"/>
      <c r="G877" s="257"/>
      <c r="H877" s="257"/>
      <c r="I877" s="471"/>
      <c r="J877" s="471"/>
      <c r="K877" s="471"/>
      <c r="L877" s="471"/>
      <c r="M877" s="471"/>
      <c r="N877" s="471"/>
      <c r="O877" s="471"/>
      <c r="P877" s="471"/>
      <c r="Q877" s="471"/>
      <c r="R877" s="471"/>
      <c r="S877" s="471"/>
      <c r="T877" s="471"/>
      <c r="U877" s="471"/>
      <c r="V877" s="471"/>
      <c r="W877" s="471"/>
      <c r="X877" s="471"/>
      <c r="Y877" s="471"/>
      <c r="Z877" s="471"/>
      <c r="AA877" s="471"/>
      <c r="AB877" s="471"/>
    </row>
    <row r="878">
      <c r="A878" s="471"/>
      <c r="B878" s="471"/>
      <c r="C878" s="471"/>
      <c r="D878" s="471"/>
      <c r="E878" s="471"/>
      <c r="F878" s="257"/>
      <c r="G878" s="257"/>
      <c r="H878" s="257"/>
      <c r="I878" s="471"/>
      <c r="J878" s="471"/>
      <c r="K878" s="471"/>
      <c r="L878" s="471"/>
      <c r="M878" s="471"/>
      <c r="N878" s="471"/>
      <c r="O878" s="471"/>
      <c r="P878" s="471"/>
      <c r="Q878" s="471"/>
      <c r="R878" s="471"/>
      <c r="S878" s="471"/>
      <c r="T878" s="471"/>
      <c r="U878" s="471"/>
      <c r="V878" s="471"/>
      <c r="W878" s="471"/>
      <c r="X878" s="471"/>
      <c r="Y878" s="471"/>
      <c r="Z878" s="471"/>
      <c r="AA878" s="471"/>
      <c r="AB878" s="471"/>
    </row>
    <row r="879">
      <c r="A879" s="471"/>
      <c r="B879" s="471"/>
      <c r="C879" s="471"/>
      <c r="D879" s="471"/>
      <c r="E879" s="471"/>
      <c r="F879" s="257"/>
      <c r="G879" s="257"/>
      <c r="H879" s="257"/>
      <c r="I879" s="471"/>
      <c r="J879" s="471"/>
      <c r="K879" s="471"/>
      <c r="L879" s="471"/>
      <c r="M879" s="471"/>
      <c r="N879" s="471"/>
      <c r="O879" s="471"/>
      <c r="P879" s="471"/>
      <c r="Q879" s="471"/>
      <c r="R879" s="471"/>
      <c r="S879" s="471"/>
      <c r="T879" s="471"/>
      <c r="U879" s="471"/>
      <c r="V879" s="471"/>
      <c r="W879" s="471"/>
      <c r="X879" s="471"/>
      <c r="Y879" s="471"/>
      <c r="Z879" s="471"/>
      <c r="AA879" s="471"/>
      <c r="AB879" s="471"/>
    </row>
    <row r="880">
      <c r="A880" s="471"/>
      <c r="B880" s="471"/>
      <c r="C880" s="471"/>
      <c r="D880" s="471"/>
      <c r="E880" s="471"/>
      <c r="F880" s="257"/>
      <c r="G880" s="257"/>
      <c r="H880" s="257"/>
      <c r="I880" s="471"/>
      <c r="J880" s="471"/>
      <c r="K880" s="471"/>
      <c r="L880" s="471"/>
      <c r="M880" s="471"/>
      <c r="N880" s="471"/>
      <c r="O880" s="471"/>
      <c r="P880" s="471"/>
      <c r="Q880" s="471"/>
      <c r="R880" s="471"/>
      <c r="S880" s="471"/>
      <c r="T880" s="471"/>
      <c r="U880" s="471"/>
      <c r="V880" s="471"/>
      <c r="W880" s="471"/>
      <c r="X880" s="471"/>
      <c r="Y880" s="471"/>
      <c r="Z880" s="471"/>
      <c r="AA880" s="471"/>
      <c r="AB880" s="471"/>
    </row>
    <row r="881">
      <c r="A881" s="471"/>
      <c r="B881" s="471"/>
      <c r="C881" s="471"/>
      <c r="D881" s="471"/>
      <c r="E881" s="471"/>
      <c r="F881" s="257"/>
      <c r="G881" s="257"/>
      <c r="H881" s="257"/>
      <c r="I881" s="471"/>
      <c r="J881" s="471"/>
      <c r="K881" s="471"/>
      <c r="L881" s="471"/>
      <c r="M881" s="471"/>
      <c r="N881" s="471"/>
      <c r="O881" s="471"/>
      <c r="P881" s="471"/>
      <c r="Q881" s="471"/>
      <c r="R881" s="471"/>
      <c r="S881" s="471"/>
      <c r="T881" s="471"/>
      <c r="U881" s="471"/>
      <c r="V881" s="471"/>
      <c r="W881" s="471"/>
      <c r="X881" s="471"/>
      <c r="Y881" s="471"/>
      <c r="Z881" s="471"/>
      <c r="AA881" s="471"/>
      <c r="AB881" s="471"/>
    </row>
    <row r="882">
      <c r="A882" s="471"/>
      <c r="B882" s="471"/>
      <c r="C882" s="471"/>
      <c r="D882" s="471"/>
      <c r="E882" s="471"/>
      <c r="F882" s="257"/>
      <c r="G882" s="257"/>
      <c r="H882" s="257"/>
      <c r="I882" s="471"/>
      <c r="J882" s="471"/>
      <c r="K882" s="471"/>
      <c r="L882" s="471"/>
      <c r="M882" s="471"/>
      <c r="N882" s="471"/>
      <c r="O882" s="471"/>
      <c r="P882" s="471"/>
      <c r="Q882" s="471"/>
      <c r="R882" s="471"/>
      <c r="S882" s="471"/>
      <c r="T882" s="471"/>
      <c r="U882" s="471"/>
      <c r="V882" s="471"/>
      <c r="W882" s="471"/>
      <c r="X882" s="471"/>
      <c r="Y882" s="471"/>
      <c r="Z882" s="471"/>
      <c r="AA882" s="471"/>
      <c r="AB882" s="471"/>
    </row>
    <row r="883">
      <c r="A883" s="471"/>
      <c r="B883" s="471"/>
      <c r="C883" s="471"/>
      <c r="D883" s="471"/>
      <c r="E883" s="471"/>
      <c r="F883" s="257"/>
      <c r="G883" s="257"/>
      <c r="H883" s="257"/>
      <c r="I883" s="471"/>
      <c r="J883" s="471"/>
      <c r="K883" s="471"/>
      <c r="L883" s="471"/>
      <c r="M883" s="471"/>
      <c r="N883" s="471"/>
      <c r="O883" s="471"/>
      <c r="P883" s="471"/>
      <c r="Q883" s="471"/>
      <c r="R883" s="471"/>
      <c r="S883" s="471"/>
      <c r="T883" s="471"/>
      <c r="U883" s="471"/>
      <c r="V883" s="471"/>
      <c r="W883" s="471"/>
      <c r="X883" s="471"/>
      <c r="Y883" s="471"/>
      <c r="Z883" s="471"/>
      <c r="AA883" s="471"/>
      <c r="AB883" s="471"/>
    </row>
    <row r="884">
      <c r="A884" s="471"/>
      <c r="B884" s="471"/>
      <c r="C884" s="471"/>
      <c r="D884" s="471"/>
      <c r="E884" s="471"/>
      <c r="F884" s="257"/>
      <c r="G884" s="257"/>
      <c r="H884" s="257"/>
      <c r="I884" s="471"/>
      <c r="J884" s="471"/>
      <c r="K884" s="471"/>
      <c r="L884" s="471"/>
      <c r="M884" s="471"/>
      <c r="N884" s="471"/>
      <c r="O884" s="471"/>
      <c r="P884" s="471"/>
      <c r="Q884" s="471"/>
      <c r="R884" s="471"/>
      <c r="S884" s="471"/>
      <c r="T884" s="471"/>
      <c r="U884" s="471"/>
      <c r="V884" s="471"/>
      <c r="W884" s="471"/>
      <c r="X884" s="471"/>
      <c r="Y884" s="471"/>
      <c r="Z884" s="471"/>
      <c r="AA884" s="471"/>
      <c r="AB884" s="471"/>
    </row>
    <row r="885">
      <c r="A885" s="471"/>
      <c r="B885" s="471"/>
      <c r="C885" s="471"/>
      <c r="D885" s="471"/>
      <c r="E885" s="471"/>
      <c r="F885" s="257"/>
      <c r="G885" s="257"/>
      <c r="H885" s="257"/>
      <c r="I885" s="471"/>
      <c r="J885" s="471"/>
      <c r="K885" s="471"/>
      <c r="L885" s="471"/>
      <c r="M885" s="471"/>
      <c r="N885" s="471"/>
      <c r="O885" s="471"/>
      <c r="P885" s="471"/>
      <c r="Q885" s="471"/>
      <c r="R885" s="471"/>
      <c r="S885" s="471"/>
      <c r="T885" s="471"/>
      <c r="U885" s="471"/>
      <c r="V885" s="471"/>
      <c r="W885" s="471"/>
      <c r="X885" s="471"/>
      <c r="Y885" s="471"/>
      <c r="Z885" s="471"/>
      <c r="AA885" s="471"/>
      <c r="AB885" s="471"/>
    </row>
    <row r="886">
      <c r="A886" s="471"/>
      <c r="B886" s="471"/>
      <c r="C886" s="471"/>
      <c r="D886" s="471"/>
      <c r="E886" s="471"/>
      <c r="F886" s="257"/>
      <c r="G886" s="257"/>
      <c r="H886" s="257"/>
      <c r="I886" s="471"/>
      <c r="J886" s="471"/>
      <c r="K886" s="471"/>
      <c r="L886" s="471"/>
      <c r="M886" s="471"/>
      <c r="N886" s="471"/>
      <c r="O886" s="471"/>
      <c r="P886" s="471"/>
      <c r="Q886" s="471"/>
      <c r="R886" s="471"/>
      <c r="S886" s="471"/>
      <c r="T886" s="471"/>
      <c r="U886" s="471"/>
      <c r="V886" s="471"/>
      <c r="W886" s="471"/>
      <c r="X886" s="471"/>
      <c r="Y886" s="471"/>
      <c r="Z886" s="471"/>
      <c r="AA886" s="471"/>
      <c r="AB886" s="471"/>
    </row>
    <row r="887">
      <c r="A887" s="471"/>
      <c r="B887" s="471"/>
      <c r="C887" s="471"/>
      <c r="D887" s="471"/>
      <c r="E887" s="471"/>
      <c r="F887" s="257"/>
      <c r="G887" s="257"/>
      <c r="H887" s="257"/>
      <c r="I887" s="471"/>
      <c r="J887" s="471"/>
      <c r="K887" s="471"/>
      <c r="L887" s="471"/>
      <c r="M887" s="471"/>
      <c r="N887" s="471"/>
      <c r="O887" s="471"/>
      <c r="P887" s="471"/>
      <c r="Q887" s="471"/>
      <c r="R887" s="471"/>
      <c r="S887" s="471"/>
      <c r="T887" s="471"/>
      <c r="U887" s="471"/>
      <c r="V887" s="471"/>
      <c r="W887" s="471"/>
      <c r="X887" s="471"/>
      <c r="Y887" s="471"/>
      <c r="Z887" s="471"/>
      <c r="AA887" s="471"/>
      <c r="AB887" s="471"/>
    </row>
    <row r="888">
      <c r="A888" s="471"/>
      <c r="B888" s="471"/>
      <c r="C888" s="471"/>
      <c r="D888" s="471"/>
      <c r="E888" s="471"/>
      <c r="F888" s="257"/>
      <c r="G888" s="257"/>
      <c r="H888" s="257"/>
      <c r="I888" s="471"/>
      <c r="J888" s="471"/>
      <c r="K888" s="471"/>
      <c r="L888" s="471"/>
      <c r="M888" s="471"/>
      <c r="N888" s="471"/>
      <c r="O888" s="471"/>
      <c r="P888" s="471"/>
      <c r="Q888" s="471"/>
      <c r="R888" s="471"/>
      <c r="S888" s="471"/>
      <c r="T888" s="471"/>
      <c r="U888" s="471"/>
      <c r="V888" s="471"/>
      <c r="W888" s="471"/>
      <c r="X888" s="471"/>
      <c r="Y888" s="471"/>
      <c r="Z888" s="471"/>
      <c r="AA888" s="471"/>
      <c r="AB888" s="471"/>
    </row>
    <row r="889">
      <c r="A889" s="471"/>
      <c r="B889" s="471"/>
      <c r="C889" s="471"/>
      <c r="D889" s="471"/>
      <c r="E889" s="471"/>
      <c r="F889" s="257"/>
      <c r="G889" s="257"/>
      <c r="H889" s="257"/>
      <c r="I889" s="471"/>
      <c r="J889" s="471"/>
      <c r="K889" s="471"/>
      <c r="L889" s="471"/>
      <c r="M889" s="471"/>
      <c r="N889" s="471"/>
      <c r="O889" s="471"/>
      <c r="P889" s="471"/>
      <c r="Q889" s="471"/>
      <c r="R889" s="471"/>
      <c r="S889" s="471"/>
      <c r="T889" s="471"/>
      <c r="U889" s="471"/>
      <c r="V889" s="471"/>
      <c r="W889" s="471"/>
      <c r="X889" s="471"/>
      <c r="Y889" s="471"/>
      <c r="Z889" s="471"/>
      <c r="AA889" s="471"/>
      <c r="AB889" s="471"/>
    </row>
    <row r="890">
      <c r="A890" s="471"/>
      <c r="B890" s="471"/>
      <c r="C890" s="471"/>
      <c r="D890" s="471"/>
      <c r="E890" s="471"/>
      <c r="F890" s="257"/>
      <c r="G890" s="257"/>
      <c r="H890" s="257"/>
      <c r="I890" s="471"/>
      <c r="J890" s="471"/>
      <c r="K890" s="471"/>
      <c r="L890" s="471"/>
      <c r="M890" s="471"/>
      <c r="N890" s="471"/>
      <c r="O890" s="471"/>
      <c r="P890" s="471"/>
      <c r="Q890" s="471"/>
      <c r="R890" s="471"/>
      <c r="S890" s="471"/>
      <c r="T890" s="471"/>
      <c r="U890" s="471"/>
      <c r="V890" s="471"/>
      <c r="W890" s="471"/>
      <c r="X890" s="471"/>
      <c r="Y890" s="471"/>
      <c r="Z890" s="471"/>
      <c r="AA890" s="471"/>
      <c r="AB890" s="471"/>
    </row>
    <row r="891">
      <c r="A891" s="471"/>
      <c r="B891" s="471"/>
      <c r="C891" s="471"/>
      <c r="D891" s="471"/>
      <c r="E891" s="471"/>
      <c r="F891" s="257"/>
      <c r="G891" s="257"/>
      <c r="H891" s="257"/>
      <c r="I891" s="471"/>
      <c r="J891" s="471"/>
      <c r="K891" s="471"/>
      <c r="L891" s="471"/>
      <c r="M891" s="471"/>
      <c r="N891" s="471"/>
      <c r="O891" s="471"/>
      <c r="P891" s="471"/>
      <c r="Q891" s="471"/>
      <c r="R891" s="471"/>
      <c r="S891" s="471"/>
      <c r="T891" s="471"/>
      <c r="U891" s="471"/>
      <c r="V891" s="471"/>
      <c r="W891" s="471"/>
      <c r="X891" s="471"/>
      <c r="Y891" s="471"/>
      <c r="Z891" s="471"/>
      <c r="AA891" s="471"/>
      <c r="AB891" s="471"/>
    </row>
    <row r="892">
      <c r="A892" s="471"/>
      <c r="B892" s="471"/>
      <c r="C892" s="471"/>
      <c r="D892" s="471"/>
      <c r="E892" s="471"/>
      <c r="F892" s="257"/>
      <c r="G892" s="257"/>
      <c r="H892" s="257"/>
      <c r="I892" s="471"/>
      <c r="J892" s="471"/>
      <c r="K892" s="471"/>
      <c r="L892" s="471"/>
      <c r="M892" s="471"/>
      <c r="N892" s="471"/>
      <c r="O892" s="471"/>
      <c r="P892" s="471"/>
      <c r="Q892" s="471"/>
      <c r="R892" s="471"/>
      <c r="S892" s="471"/>
      <c r="T892" s="471"/>
      <c r="U892" s="471"/>
      <c r="V892" s="471"/>
      <c r="W892" s="471"/>
      <c r="X892" s="471"/>
      <c r="Y892" s="471"/>
      <c r="Z892" s="471"/>
      <c r="AA892" s="471"/>
      <c r="AB892" s="471"/>
    </row>
    <row r="893">
      <c r="A893" s="471"/>
      <c r="B893" s="471"/>
      <c r="C893" s="471"/>
      <c r="D893" s="471"/>
      <c r="E893" s="471"/>
      <c r="F893" s="257"/>
      <c r="G893" s="257"/>
      <c r="H893" s="257"/>
      <c r="I893" s="471"/>
      <c r="J893" s="471"/>
      <c r="K893" s="471"/>
      <c r="L893" s="471"/>
      <c r="M893" s="471"/>
      <c r="N893" s="471"/>
      <c r="O893" s="471"/>
      <c r="P893" s="471"/>
      <c r="Q893" s="471"/>
      <c r="R893" s="471"/>
      <c r="S893" s="471"/>
      <c r="T893" s="471"/>
      <c r="U893" s="471"/>
      <c r="V893" s="471"/>
      <c r="W893" s="471"/>
      <c r="X893" s="471"/>
      <c r="Y893" s="471"/>
      <c r="Z893" s="471"/>
      <c r="AA893" s="471"/>
      <c r="AB893" s="471"/>
    </row>
    <row r="894">
      <c r="A894" s="471"/>
      <c r="B894" s="471"/>
      <c r="C894" s="471"/>
      <c r="D894" s="471"/>
      <c r="E894" s="471"/>
      <c r="F894" s="257"/>
      <c r="G894" s="257"/>
      <c r="H894" s="257"/>
      <c r="I894" s="471"/>
      <c r="J894" s="471"/>
      <c r="K894" s="471"/>
      <c r="L894" s="471"/>
      <c r="M894" s="471"/>
      <c r="N894" s="471"/>
      <c r="O894" s="471"/>
      <c r="P894" s="471"/>
      <c r="Q894" s="471"/>
      <c r="R894" s="471"/>
      <c r="S894" s="471"/>
      <c r="T894" s="471"/>
      <c r="U894" s="471"/>
      <c r="V894" s="471"/>
      <c r="W894" s="471"/>
      <c r="X894" s="471"/>
      <c r="Y894" s="471"/>
      <c r="Z894" s="471"/>
      <c r="AA894" s="471"/>
      <c r="AB894" s="471"/>
    </row>
    <row r="895">
      <c r="A895" s="471"/>
      <c r="B895" s="471"/>
      <c r="C895" s="471"/>
      <c r="D895" s="471"/>
      <c r="E895" s="471"/>
      <c r="F895" s="257"/>
      <c r="G895" s="257"/>
      <c r="H895" s="257"/>
      <c r="I895" s="471"/>
      <c r="J895" s="471"/>
      <c r="K895" s="471"/>
      <c r="L895" s="471"/>
      <c r="M895" s="471"/>
      <c r="N895" s="471"/>
      <c r="O895" s="471"/>
      <c r="P895" s="471"/>
      <c r="Q895" s="471"/>
      <c r="R895" s="471"/>
      <c r="S895" s="471"/>
      <c r="T895" s="471"/>
      <c r="U895" s="471"/>
      <c r="V895" s="471"/>
      <c r="W895" s="471"/>
      <c r="X895" s="471"/>
      <c r="Y895" s="471"/>
      <c r="Z895" s="471"/>
      <c r="AA895" s="471"/>
      <c r="AB895" s="471"/>
    </row>
    <row r="896">
      <c r="A896" s="471"/>
      <c r="B896" s="471"/>
      <c r="C896" s="471"/>
      <c r="D896" s="471"/>
      <c r="E896" s="471"/>
      <c r="F896" s="257"/>
      <c r="G896" s="257"/>
      <c r="H896" s="257"/>
      <c r="I896" s="471"/>
      <c r="J896" s="471"/>
      <c r="K896" s="471"/>
      <c r="L896" s="471"/>
      <c r="M896" s="471"/>
      <c r="N896" s="471"/>
      <c r="O896" s="471"/>
      <c r="P896" s="471"/>
      <c r="Q896" s="471"/>
      <c r="R896" s="471"/>
      <c r="S896" s="471"/>
      <c r="T896" s="471"/>
      <c r="U896" s="471"/>
      <c r="V896" s="471"/>
      <c r="W896" s="471"/>
      <c r="X896" s="471"/>
      <c r="Y896" s="471"/>
      <c r="Z896" s="471"/>
      <c r="AA896" s="471"/>
      <c r="AB896" s="471"/>
    </row>
    <row r="897">
      <c r="A897" s="471"/>
      <c r="B897" s="471"/>
      <c r="C897" s="471"/>
      <c r="D897" s="471"/>
      <c r="E897" s="471"/>
      <c r="F897" s="257"/>
      <c r="G897" s="257"/>
      <c r="H897" s="257"/>
      <c r="I897" s="471"/>
      <c r="J897" s="471"/>
      <c r="K897" s="471"/>
      <c r="L897" s="471"/>
      <c r="M897" s="471"/>
      <c r="N897" s="471"/>
      <c r="O897" s="471"/>
      <c r="P897" s="471"/>
      <c r="Q897" s="471"/>
      <c r="R897" s="471"/>
      <c r="S897" s="471"/>
      <c r="T897" s="471"/>
      <c r="U897" s="471"/>
      <c r="V897" s="471"/>
      <c r="W897" s="471"/>
      <c r="X897" s="471"/>
      <c r="Y897" s="471"/>
      <c r="Z897" s="471"/>
      <c r="AA897" s="471"/>
      <c r="AB897" s="471"/>
    </row>
    <row r="898">
      <c r="A898" s="471"/>
      <c r="B898" s="471"/>
      <c r="C898" s="471"/>
      <c r="D898" s="471"/>
      <c r="E898" s="471"/>
      <c r="F898" s="257"/>
      <c r="G898" s="257"/>
      <c r="H898" s="257"/>
      <c r="I898" s="471"/>
      <c r="J898" s="471"/>
      <c r="K898" s="471"/>
      <c r="L898" s="471"/>
      <c r="M898" s="471"/>
      <c r="N898" s="471"/>
      <c r="O898" s="471"/>
      <c r="P898" s="471"/>
      <c r="Q898" s="471"/>
      <c r="R898" s="471"/>
      <c r="S898" s="471"/>
      <c r="T898" s="471"/>
      <c r="U898" s="471"/>
      <c r="V898" s="471"/>
      <c r="W898" s="471"/>
      <c r="X898" s="471"/>
      <c r="Y898" s="471"/>
      <c r="Z898" s="471"/>
      <c r="AA898" s="471"/>
      <c r="AB898" s="471"/>
    </row>
    <row r="899">
      <c r="A899" s="471"/>
      <c r="B899" s="471"/>
      <c r="C899" s="471"/>
      <c r="D899" s="471"/>
      <c r="E899" s="471"/>
      <c r="F899" s="257"/>
      <c r="G899" s="257"/>
      <c r="H899" s="257"/>
      <c r="I899" s="471"/>
      <c r="J899" s="471"/>
      <c r="K899" s="471"/>
      <c r="L899" s="471"/>
      <c r="M899" s="471"/>
      <c r="N899" s="471"/>
      <c r="O899" s="471"/>
      <c r="P899" s="471"/>
      <c r="Q899" s="471"/>
      <c r="R899" s="471"/>
      <c r="S899" s="471"/>
      <c r="T899" s="471"/>
      <c r="U899" s="471"/>
      <c r="V899" s="471"/>
      <c r="W899" s="471"/>
      <c r="X899" s="471"/>
      <c r="Y899" s="471"/>
      <c r="Z899" s="471"/>
      <c r="AA899" s="471"/>
      <c r="AB899" s="471"/>
    </row>
    <row r="900">
      <c r="A900" s="471"/>
      <c r="B900" s="471"/>
      <c r="C900" s="471"/>
      <c r="D900" s="471"/>
      <c r="E900" s="471"/>
      <c r="F900" s="257"/>
      <c r="G900" s="257"/>
      <c r="H900" s="257"/>
      <c r="I900" s="471"/>
      <c r="J900" s="471"/>
      <c r="K900" s="471"/>
      <c r="L900" s="471"/>
      <c r="M900" s="471"/>
      <c r="N900" s="471"/>
      <c r="O900" s="471"/>
      <c r="P900" s="471"/>
      <c r="Q900" s="471"/>
      <c r="R900" s="471"/>
      <c r="S900" s="471"/>
      <c r="T900" s="471"/>
      <c r="U900" s="471"/>
      <c r="V900" s="471"/>
      <c r="W900" s="471"/>
      <c r="X900" s="471"/>
      <c r="Y900" s="471"/>
      <c r="Z900" s="471"/>
      <c r="AA900" s="471"/>
      <c r="AB900" s="471"/>
    </row>
    <row r="901">
      <c r="A901" s="471"/>
      <c r="B901" s="471"/>
      <c r="C901" s="471"/>
      <c r="D901" s="471"/>
      <c r="E901" s="471"/>
      <c r="F901" s="257"/>
      <c r="G901" s="257"/>
      <c r="H901" s="257"/>
      <c r="I901" s="471"/>
      <c r="J901" s="471"/>
      <c r="K901" s="471"/>
      <c r="L901" s="471"/>
      <c r="M901" s="471"/>
      <c r="N901" s="471"/>
      <c r="O901" s="471"/>
      <c r="P901" s="471"/>
      <c r="Q901" s="471"/>
      <c r="R901" s="471"/>
      <c r="S901" s="471"/>
      <c r="T901" s="471"/>
      <c r="U901" s="471"/>
      <c r="V901" s="471"/>
      <c r="W901" s="471"/>
      <c r="X901" s="471"/>
      <c r="Y901" s="471"/>
      <c r="Z901" s="471"/>
      <c r="AA901" s="471"/>
      <c r="AB901" s="471"/>
    </row>
    <row r="902">
      <c r="A902" s="471"/>
      <c r="B902" s="471"/>
      <c r="C902" s="471"/>
      <c r="D902" s="471"/>
      <c r="E902" s="471"/>
      <c r="F902" s="257"/>
      <c r="G902" s="257"/>
      <c r="H902" s="257"/>
      <c r="I902" s="471"/>
      <c r="J902" s="471"/>
      <c r="K902" s="471"/>
      <c r="L902" s="471"/>
      <c r="M902" s="471"/>
      <c r="N902" s="471"/>
      <c r="O902" s="471"/>
      <c r="P902" s="471"/>
      <c r="Q902" s="471"/>
      <c r="R902" s="471"/>
      <c r="S902" s="471"/>
      <c r="T902" s="471"/>
      <c r="U902" s="471"/>
      <c r="V902" s="471"/>
      <c r="W902" s="471"/>
      <c r="X902" s="471"/>
      <c r="Y902" s="471"/>
      <c r="Z902" s="471"/>
      <c r="AA902" s="471"/>
      <c r="AB902" s="471"/>
    </row>
    <row r="903">
      <c r="A903" s="471"/>
      <c r="B903" s="471"/>
      <c r="C903" s="471"/>
      <c r="D903" s="471"/>
      <c r="E903" s="471"/>
      <c r="F903" s="257"/>
      <c r="G903" s="257"/>
      <c r="H903" s="257"/>
      <c r="I903" s="471"/>
      <c r="J903" s="471"/>
      <c r="K903" s="471"/>
      <c r="L903" s="471"/>
      <c r="M903" s="471"/>
      <c r="N903" s="471"/>
      <c r="O903" s="471"/>
      <c r="P903" s="471"/>
      <c r="Q903" s="471"/>
      <c r="R903" s="471"/>
      <c r="S903" s="471"/>
      <c r="T903" s="471"/>
      <c r="U903" s="471"/>
      <c r="V903" s="471"/>
      <c r="W903" s="471"/>
      <c r="X903" s="471"/>
      <c r="Y903" s="471"/>
      <c r="Z903" s="471"/>
      <c r="AA903" s="471"/>
      <c r="AB903" s="471"/>
    </row>
    <row r="904">
      <c r="A904" s="471"/>
      <c r="B904" s="471"/>
      <c r="C904" s="471"/>
      <c r="D904" s="471"/>
      <c r="E904" s="471"/>
      <c r="F904" s="257"/>
      <c r="G904" s="257"/>
      <c r="H904" s="257"/>
      <c r="I904" s="471"/>
      <c r="J904" s="471"/>
      <c r="K904" s="471"/>
      <c r="L904" s="471"/>
      <c r="M904" s="471"/>
      <c r="N904" s="471"/>
      <c r="O904" s="471"/>
      <c r="P904" s="471"/>
      <c r="Q904" s="471"/>
      <c r="R904" s="471"/>
      <c r="S904" s="471"/>
      <c r="T904" s="471"/>
      <c r="U904" s="471"/>
      <c r="V904" s="471"/>
      <c r="W904" s="471"/>
      <c r="X904" s="471"/>
      <c r="Y904" s="471"/>
      <c r="Z904" s="471"/>
      <c r="AA904" s="471"/>
      <c r="AB904" s="471"/>
    </row>
    <row r="905">
      <c r="A905" s="471"/>
      <c r="B905" s="471"/>
      <c r="C905" s="471"/>
      <c r="D905" s="471"/>
      <c r="E905" s="471"/>
      <c r="F905" s="257"/>
      <c r="G905" s="257"/>
      <c r="H905" s="257"/>
      <c r="I905" s="471"/>
      <c r="J905" s="471"/>
      <c r="K905" s="471"/>
      <c r="L905" s="471"/>
      <c r="M905" s="471"/>
      <c r="N905" s="471"/>
      <c r="O905" s="471"/>
      <c r="P905" s="471"/>
      <c r="Q905" s="471"/>
      <c r="R905" s="471"/>
      <c r="S905" s="471"/>
      <c r="T905" s="471"/>
      <c r="U905" s="471"/>
      <c r="V905" s="471"/>
      <c r="W905" s="471"/>
      <c r="X905" s="471"/>
      <c r="Y905" s="471"/>
      <c r="Z905" s="471"/>
      <c r="AA905" s="471"/>
      <c r="AB905" s="471"/>
    </row>
    <row r="906">
      <c r="A906" s="471"/>
      <c r="B906" s="471"/>
      <c r="C906" s="471"/>
      <c r="D906" s="471"/>
      <c r="E906" s="471"/>
      <c r="F906" s="257"/>
      <c r="G906" s="257"/>
      <c r="H906" s="257"/>
      <c r="I906" s="471"/>
      <c r="J906" s="471"/>
      <c r="K906" s="471"/>
      <c r="L906" s="471"/>
      <c r="M906" s="471"/>
      <c r="N906" s="471"/>
      <c r="O906" s="471"/>
      <c r="P906" s="471"/>
      <c r="Q906" s="471"/>
      <c r="R906" s="471"/>
      <c r="S906" s="471"/>
      <c r="T906" s="471"/>
      <c r="U906" s="471"/>
      <c r="V906" s="471"/>
      <c r="W906" s="471"/>
      <c r="X906" s="471"/>
      <c r="Y906" s="471"/>
      <c r="Z906" s="471"/>
      <c r="AA906" s="471"/>
      <c r="AB906" s="471"/>
    </row>
    <row r="907">
      <c r="A907" s="471"/>
      <c r="B907" s="471"/>
      <c r="C907" s="471"/>
      <c r="D907" s="471"/>
      <c r="E907" s="471"/>
      <c r="F907" s="257"/>
      <c r="G907" s="257"/>
      <c r="H907" s="257"/>
      <c r="I907" s="471"/>
      <c r="J907" s="471"/>
      <c r="K907" s="471"/>
      <c r="L907" s="471"/>
      <c r="M907" s="471"/>
      <c r="N907" s="471"/>
      <c r="O907" s="471"/>
      <c r="P907" s="471"/>
      <c r="Q907" s="471"/>
      <c r="R907" s="471"/>
      <c r="S907" s="471"/>
      <c r="T907" s="471"/>
      <c r="U907" s="471"/>
      <c r="V907" s="471"/>
      <c r="W907" s="471"/>
      <c r="X907" s="471"/>
      <c r="Y907" s="471"/>
      <c r="Z907" s="471"/>
      <c r="AA907" s="471"/>
      <c r="AB907" s="471"/>
    </row>
    <row r="908">
      <c r="A908" s="471"/>
      <c r="B908" s="471"/>
      <c r="C908" s="471"/>
      <c r="D908" s="471"/>
      <c r="E908" s="471"/>
      <c r="F908" s="257"/>
      <c r="G908" s="257"/>
      <c r="H908" s="257"/>
      <c r="I908" s="471"/>
      <c r="J908" s="471"/>
      <c r="K908" s="471"/>
      <c r="L908" s="471"/>
      <c r="M908" s="471"/>
      <c r="N908" s="471"/>
      <c r="O908" s="471"/>
      <c r="P908" s="471"/>
      <c r="Q908" s="471"/>
      <c r="R908" s="471"/>
      <c r="S908" s="471"/>
      <c r="T908" s="471"/>
      <c r="U908" s="471"/>
      <c r="V908" s="471"/>
      <c r="W908" s="471"/>
      <c r="X908" s="471"/>
      <c r="Y908" s="471"/>
      <c r="Z908" s="471"/>
      <c r="AA908" s="471"/>
      <c r="AB908" s="471"/>
    </row>
    <row r="909">
      <c r="A909" s="471"/>
      <c r="B909" s="471"/>
      <c r="C909" s="471"/>
      <c r="D909" s="471"/>
      <c r="E909" s="471"/>
      <c r="F909" s="257"/>
      <c r="G909" s="257"/>
      <c r="H909" s="257"/>
      <c r="I909" s="471"/>
      <c r="J909" s="471"/>
      <c r="K909" s="471"/>
      <c r="L909" s="471"/>
      <c r="M909" s="471"/>
      <c r="N909" s="471"/>
      <c r="O909" s="471"/>
      <c r="P909" s="471"/>
      <c r="Q909" s="471"/>
      <c r="R909" s="471"/>
      <c r="S909" s="471"/>
      <c r="T909" s="471"/>
      <c r="U909" s="471"/>
      <c r="V909" s="471"/>
      <c r="W909" s="471"/>
      <c r="X909" s="471"/>
      <c r="Y909" s="471"/>
      <c r="Z909" s="471"/>
      <c r="AA909" s="471"/>
      <c r="AB909" s="471"/>
    </row>
    <row r="910">
      <c r="A910" s="471"/>
      <c r="B910" s="471"/>
      <c r="C910" s="471"/>
      <c r="D910" s="471"/>
      <c r="E910" s="471"/>
      <c r="F910" s="257"/>
      <c r="G910" s="257"/>
      <c r="H910" s="257"/>
      <c r="I910" s="471"/>
      <c r="J910" s="471"/>
      <c r="K910" s="471"/>
      <c r="L910" s="471"/>
      <c r="M910" s="471"/>
      <c r="N910" s="471"/>
      <c r="O910" s="471"/>
      <c r="P910" s="471"/>
      <c r="Q910" s="471"/>
      <c r="R910" s="471"/>
      <c r="S910" s="471"/>
      <c r="T910" s="471"/>
      <c r="U910" s="471"/>
      <c r="V910" s="471"/>
      <c r="W910" s="471"/>
      <c r="X910" s="471"/>
      <c r="Y910" s="471"/>
      <c r="Z910" s="471"/>
      <c r="AA910" s="471"/>
      <c r="AB910" s="471"/>
    </row>
    <row r="911">
      <c r="A911" s="471"/>
      <c r="B911" s="471"/>
      <c r="C911" s="471"/>
      <c r="D911" s="471"/>
      <c r="E911" s="471"/>
      <c r="F911" s="257"/>
      <c r="G911" s="257"/>
      <c r="H911" s="257"/>
      <c r="I911" s="471"/>
      <c r="J911" s="471"/>
      <c r="K911" s="471"/>
      <c r="L911" s="471"/>
      <c r="M911" s="471"/>
      <c r="N911" s="471"/>
      <c r="O911" s="471"/>
      <c r="P911" s="471"/>
      <c r="Q911" s="471"/>
      <c r="R911" s="471"/>
      <c r="S911" s="471"/>
      <c r="T911" s="471"/>
      <c r="U911" s="471"/>
      <c r="V911" s="471"/>
      <c r="W911" s="471"/>
      <c r="X911" s="471"/>
      <c r="Y911" s="471"/>
      <c r="Z911" s="471"/>
      <c r="AA911" s="471"/>
      <c r="AB911" s="471"/>
    </row>
    <row r="912">
      <c r="A912" s="471"/>
      <c r="B912" s="471"/>
      <c r="C912" s="471"/>
      <c r="D912" s="471"/>
      <c r="E912" s="471"/>
      <c r="F912" s="257"/>
      <c r="G912" s="257"/>
      <c r="H912" s="257"/>
      <c r="I912" s="471"/>
      <c r="J912" s="471"/>
      <c r="K912" s="471"/>
      <c r="L912" s="471"/>
      <c r="M912" s="471"/>
      <c r="N912" s="471"/>
      <c r="O912" s="471"/>
      <c r="P912" s="471"/>
      <c r="Q912" s="471"/>
      <c r="R912" s="471"/>
      <c r="S912" s="471"/>
      <c r="T912" s="471"/>
      <c r="U912" s="471"/>
      <c r="V912" s="471"/>
      <c r="W912" s="471"/>
      <c r="X912" s="471"/>
      <c r="Y912" s="471"/>
      <c r="Z912" s="471"/>
      <c r="AA912" s="471"/>
      <c r="AB912" s="471"/>
    </row>
    <row r="913">
      <c r="A913" s="471"/>
      <c r="B913" s="471"/>
      <c r="C913" s="471"/>
      <c r="D913" s="471"/>
      <c r="E913" s="471"/>
      <c r="F913" s="257"/>
      <c r="G913" s="257"/>
      <c r="H913" s="257"/>
      <c r="I913" s="471"/>
      <c r="J913" s="471"/>
      <c r="K913" s="471"/>
      <c r="L913" s="471"/>
      <c r="M913" s="471"/>
      <c r="N913" s="471"/>
      <c r="O913" s="471"/>
      <c r="P913" s="471"/>
      <c r="Q913" s="471"/>
      <c r="R913" s="471"/>
      <c r="S913" s="471"/>
      <c r="T913" s="471"/>
      <c r="U913" s="471"/>
      <c r="V913" s="471"/>
      <c r="W913" s="471"/>
      <c r="X913" s="471"/>
      <c r="Y913" s="471"/>
      <c r="Z913" s="471"/>
      <c r="AA913" s="471"/>
      <c r="AB913" s="471"/>
    </row>
    <row r="914">
      <c r="A914" s="471"/>
      <c r="B914" s="471"/>
      <c r="C914" s="471"/>
      <c r="D914" s="471"/>
      <c r="E914" s="471"/>
      <c r="F914" s="257"/>
      <c r="G914" s="257"/>
      <c r="H914" s="257"/>
      <c r="I914" s="471"/>
      <c r="J914" s="471"/>
      <c r="K914" s="471"/>
      <c r="L914" s="471"/>
      <c r="M914" s="471"/>
      <c r="N914" s="471"/>
      <c r="O914" s="471"/>
      <c r="P914" s="471"/>
      <c r="Q914" s="471"/>
      <c r="R914" s="471"/>
      <c r="S914" s="471"/>
      <c r="T914" s="471"/>
      <c r="U914" s="471"/>
      <c r="V914" s="471"/>
      <c r="W914" s="471"/>
      <c r="X914" s="471"/>
      <c r="Y914" s="471"/>
      <c r="Z914" s="471"/>
      <c r="AA914" s="471"/>
      <c r="AB914" s="471"/>
    </row>
    <row r="915">
      <c r="A915" s="471"/>
      <c r="B915" s="471"/>
      <c r="C915" s="471"/>
      <c r="D915" s="471"/>
      <c r="E915" s="471"/>
      <c r="F915" s="257"/>
      <c r="G915" s="257"/>
      <c r="H915" s="257"/>
      <c r="I915" s="471"/>
      <c r="J915" s="471"/>
      <c r="K915" s="471"/>
      <c r="L915" s="471"/>
      <c r="M915" s="471"/>
      <c r="N915" s="471"/>
      <c r="O915" s="471"/>
      <c r="P915" s="471"/>
      <c r="Q915" s="471"/>
      <c r="R915" s="471"/>
      <c r="S915" s="471"/>
      <c r="T915" s="471"/>
      <c r="U915" s="471"/>
      <c r="V915" s="471"/>
      <c r="W915" s="471"/>
      <c r="X915" s="471"/>
      <c r="Y915" s="471"/>
      <c r="Z915" s="471"/>
      <c r="AA915" s="471"/>
      <c r="AB915" s="471"/>
    </row>
    <row r="916">
      <c r="A916" s="471"/>
      <c r="B916" s="471"/>
      <c r="C916" s="471"/>
      <c r="D916" s="471"/>
      <c r="E916" s="471"/>
      <c r="F916" s="257"/>
      <c r="G916" s="257"/>
      <c r="H916" s="257"/>
      <c r="I916" s="471"/>
      <c r="J916" s="471"/>
      <c r="K916" s="471"/>
      <c r="L916" s="471"/>
      <c r="M916" s="471"/>
      <c r="N916" s="471"/>
      <c r="O916" s="471"/>
      <c r="P916" s="471"/>
      <c r="Q916" s="471"/>
      <c r="R916" s="471"/>
      <c r="S916" s="471"/>
      <c r="T916" s="471"/>
      <c r="U916" s="471"/>
      <c r="V916" s="471"/>
      <c r="W916" s="471"/>
      <c r="X916" s="471"/>
      <c r="Y916" s="471"/>
      <c r="Z916" s="471"/>
      <c r="AA916" s="471"/>
      <c r="AB916" s="471"/>
    </row>
    <row r="917">
      <c r="A917" s="471"/>
      <c r="B917" s="471"/>
      <c r="C917" s="471"/>
      <c r="D917" s="471"/>
      <c r="E917" s="471"/>
      <c r="F917" s="257"/>
      <c r="G917" s="257"/>
      <c r="H917" s="257"/>
      <c r="I917" s="471"/>
      <c r="J917" s="471"/>
      <c r="K917" s="471"/>
      <c r="L917" s="471"/>
      <c r="M917" s="471"/>
      <c r="N917" s="471"/>
      <c r="O917" s="471"/>
      <c r="P917" s="471"/>
      <c r="Q917" s="471"/>
      <c r="R917" s="471"/>
      <c r="S917" s="471"/>
      <c r="T917" s="471"/>
      <c r="U917" s="471"/>
      <c r="V917" s="471"/>
      <c r="W917" s="471"/>
      <c r="X917" s="471"/>
      <c r="Y917" s="471"/>
      <c r="Z917" s="471"/>
      <c r="AA917" s="471"/>
      <c r="AB917" s="471"/>
    </row>
    <row r="918">
      <c r="A918" s="471"/>
      <c r="B918" s="471"/>
      <c r="C918" s="471"/>
      <c r="D918" s="471"/>
      <c r="E918" s="471"/>
      <c r="F918" s="257"/>
      <c r="G918" s="257"/>
      <c r="H918" s="257"/>
      <c r="I918" s="471"/>
      <c r="J918" s="471"/>
      <c r="K918" s="471"/>
      <c r="L918" s="471"/>
      <c r="M918" s="471"/>
      <c r="N918" s="471"/>
      <c r="O918" s="471"/>
      <c r="P918" s="471"/>
      <c r="Q918" s="471"/>
      <c r="R918" s="471"/>
      <c r="S918" s="471"/>
      <c r="T918" s="471"/>
      <c r="U918" s="471"/>
      <c r="V918" s="471"/>
      <c r="W918" s="471"/>
      <c r="X918" s="471"/>
      <c r="Y918" s="471"/>
      <c r="Z918" s="471"/>
      <c r="AA918" s="471"/>
      <c r="AB918" s="471"/>
    </row>
    <row r="919">
      <c r="A919" s="471"/>
      <c r="B919" s="471"/>
      <c r="C919" s="471"/>
      <c r="D919" s="471"/>
      <c r="E919" s="471"/>
      <c r="F919" s="257"/>
      <c r="G919" s="257"/>
      <c r="H919" s="257"/>
      <c r="I919" s="471"/>
      <c r="J919" s="471"/>
      <c r="K919" s="471"/>
      <c r="L919" s="471"/>
      <c r="M919" s="471"/>
      <c r="N919" s="471"/>
      <c r="O919" s="471"/>
      <c r="P919" s="471"/>
      <c r="Q919" s="471"/>
      <c r="R919" s="471"/>
      <c r="S919" s="471"/>
      <c r="T919" s="471"/>
      <c r="U919" s="471"/>
      <c r="V919" s="471"/>
      <c r="W919" s="471"/>
      <c r="X919" s="471"/>
      <c r="Y919" s="471"/>
      <c r="Z919" s="471"/>
      <c r="AA919" s="471"/>
      <c r="AB919" s="471"/>
    </row>
    <row r="920">
      <c r="A920" s="471"/>
      <c r="B920" s="471"/>
      <c r="C920" s="471"/>
      <c r="D920" s="471"/>
      <c r="E920" s="471"/>
      <c r="F920" s="257"/>
      <c r="G920" s="257"/>
      <c r="H920" s="257"/>
      <c r="I920" s="471"/>
      <c r="J920" s="471"/>
      <c r="K920" s="471"/>
      <c r="L920" s="471"/>
      <c r="M920" s="471"/>
      <c r="N920" s="471"/>
      <c r="O920" s="471"/>
      <c r="P920" s="471"/>
      <c r="Q920" s="471"/>
      <c r="R920" s="471"/>
      <c r="S920" s="471"/>
      <c r="T920" s="471"/>
      <c r="U920" s="471"/>
      <c r="V920" s="471"/>
      <c r="W920" s="471"/>
      <c r="X920" s="471"/>
      <c r="Y920" s="471"/>
      <c r="Z920" s="471"/>
      <c r="AA920" s="471"/>
      <c r="AB920" s="471"/>
    </row>
    <row r="921">
      <c r="A921" s="471"/>
      <c r="B921" s="471"/>
      <c r="C921" s="471"/>
      <c r="D921" s="471"/>
      <c r="E921" s="471"/>
      <c r="F921" s="257"/>
      <c r="G921" s="257"/>
      <c r="H921" s="257"/>
      <c r="I921" s="471"/>
      <c r="J921" s="471"/>
      <c r="K921" s="471"/>
      <c r="L921" s="471"/>
      <c r="M921" s="471"/>
      <c r="N921" s="471"/>
      <c r="O921" s="471"/>
      <c r="P921" s="471"/>
      <c r="Q921" s="471"/>
      <c r="R921" s="471"/>
      <c r="S921" s="471"/>
      <c r="T921" s="471"/>
      <c r="U921" s="471"/>
      <c r="V921" s="471"/>
      <c r="W921" s="471"/>
      <c r="X921" s="471"/>
      <c r="Y921" s="471"/>
      <c r="Z921" s="471"/>
      <c r="AA921" s="471"/>
      <c r="AB921" s="471"/>
    </row>
    <row r="922">
      <c r="A922" s="471"/>
      <c r="B922" s="471"/>
      <c r="C922" s="471"/>
      <c r="D922" s="471"/>
      <c r="E922" s="471"/>
      <c r="F922" s="257"/>
      <c r="G922" s="257"/>
      <c r="H922" s="257"/>
      <c r="I922" s="471"/>
      <c r="J922" s="471"/>
      <c r="K922" s="471"/>
      <c r="L922" s="471"/>
      <c r="M922" s="471"/>
      <c r="N922" s="471"/>
      <c r="O922" s="471"/>
      <c r="P922" s="471"/>
      <c r="Q922" s="471"/>
      <c r="R922" s="471"/>
      <c r="S922" s="471"/>
      <c r="T922" s="471"/>
      <c r="U922" s="471"/>
      <c r="V922" s="471"/>
      <c r="W922" s="471"/>
      <c r="X922" s="471"/>
      <c r="Y922" s="471"/>
      <c r="Z922" s="471"/>
      <c r="AA922" s="471"/>
      <c r="AB922" s="471"/>
    </row>
    <row r="923">
      <c r="A923" s="471"/>
      <c r="B923" s="471"/>
      <c r="C923" s="471"/>
      <c r="D923" s="471"/>
      <c r="E923" s="471"/>
      <c r="F923" s="257"/>
      <c r="G923" s="257"/>
      <c r="H923" s="257"/>
      <c r="I923" s="471"/>
      <c r="J923" s="471"/>
      <c r="K923" s="471"/>
      <c r="L923" s="471"/>
      <c r="M923" s="471"/>
      <c r="N923" s="471"/>
      <c r="O923" s="471"/>
      <c r="P923" s="471"/>
      <c r="Q923" s="471"/>
      <c r="R923" s="471"/>
      <c r="S923" s="471"/>
      <c r="T923" s="471"/>
      <c r="U923" s="471"/>
      <c r="V923" s="471"/>
      <c r="W923" s="471"/>
      <c r="X923" s="471"/>
      <c r="Y923" s="471"/>
      <c r="Z923" s="471"/>
      <c r="AA923" s="471"/>
      <c r="AB923" s="471"/>
    </row>
    <row r="924">
      <c r="A924" s="471"/>
      <c r="B924" s="471"/>
      <c r="C924" s="471"/>
      <c r="D924" s="471"/>
      <c r="E924" s="471"/>
      <c r="F924" s="257"/>
      <c r="G924" s="257"/>
      <c r="H924" s="257"/>
      <c r="I924" s="471"/>
      <c r="J924" s="471"/>
      <c r="K924" s="471"/>
      <c r="L924" s="471"/>
      <c r="M924" s="471"/>
      <c r="N924" s="471"/>
      <c r="O924" s="471"/>
      <c r="P924" s="471"/>
      <c r="Q924" s="471"/>
      <c r="R924" s="471"/>
      <c r="S924" s="471"/>
      <c r="T924" s="471"/>
      <c r="U924" s="471"/>
      <c r="V924" s="471"/>
      <c r="W924" s="471"/>
      <c r="X924" s="471"/>
      <c r="Y924" s="471"/>
      <c r="Z924" s="471"/>
      <c r="AA924" s="471"/>
      <c r="AB924" s="471"/>
    </row>
    <row r="925">
      <c r="A925" s="471"/>
      <c r="B925" s="471"/>
      <c r="C925" s="471"/>
      <c r="D925" s="471"/>
      <c r="E925" s="471"/>
      <c r="F925" s="257"/>
      <c r="G925" s="257"/>
      <c r="H925" s="257"/>
      <c r="I925" s="471"/>
      <c r="J925" s="471"/>
      <c r="K925" s="471"/>
      <c r="L925" s="471"/>
      <c r="M925" s="471"/>
      <c r="N925" s="471"/>
      <c r="O925" s="471"/>
      <c r="P925" s="471"/>
      <c r="Q925" s="471"/>
      <c r="R925" s="471"/>
      <c r="S925" s="471"/>
      <c r="T925" s="471"/>
      <c r="U925" s="471"/>
      <c r="V925" s="471"/>
      <c r="W925" s="471"/>
      <c r="X925" s="471"/>
      <c r="Y925" s="471"/>
      <c r="Z925" s="471"/>
      <c r="AA925" s="471"/>
      <c r="AB925" s="471"/>
    </row>
    <row r="926">
      <c r="A926" s="471"/>
      <c r="B926" s="471"/>
      <c r="C926" s="471"/>
      <c r="D926" s="471"/>
      <c r="E926" s="471"/>
      <c r="F926" s="257"/>
      <c r="G926" s="257"/>
      <c r="H926" s="257"/>
      <c r="I926" s="471"/>
      <c r="J926" s="471"/>
      <c r="K926" s="471"/>
      <c r="L926" s="471"/>
      <c r="M926" s="471"/>
      <c r="N926" s="471"/>
      <c r="O926" s="471"/>
      <c r="P926" s="471"/>
      <c r="Q926" s="471"/>
      <c r="R926" s="471"/>
      <c r="S926" s="471"/>
      <c r="T926" s="471"/>
      <c r="U926" s="471"/>
      <c r="V926" s="471"/>
      <c r="W926" s="471"/>
      <c r="X926" s="471"/>
      <c r="Y926" s="471"/>
      <c r="Z926" s="471"/>
      <c r="AA926" s="471"/>
      <c r="AB926" s="471"/>
    </row>
    <row r="927">
      <c r="A927" s="471"/>
      <c r="B927" s="471"/>
      <c r="C927" s="471"/>
      <c r="D927" s="471"/>
      <c r="E927" s="471"/>
      <c r="F927" s="257"/>
      <c r="G927" s="257"/>
      <c r="H927" s="257"/>
      <c r="I927" s="471"/>
      <c r="J927" s="471"/>
      <c r="K927" s="471"/>
      <c r="L927" s="471"/>
      <c r="M927" s="471"/>
      <c r="N927" s="471"/>
      <c r="O927" s="471"/>
      <c r="P927" s="471"/>
      <c r="Q927" s="471"/>
      <c r="R927" s="471"/>
      <c r="S927" s="471"/>
      <c r="T927" s="471"/>
      <c r="U927" s="471"/>
      <c r="V927" s="471"/>
      <c r="W927" s="471"/>
      <c r="X927" s="471"/>
      <c r="Y927" s="471"/>
      <c r="Z927" s="471"/>
      <c r="AA927" s="471"/>
      <c r="AB927" s="471"/>
    </row>
    <row r="928">
      <c r="A928" s="471"/>
      <c r="B928" s="471"/>
      <c r="C928" s="471"/>
      <c r="D928" s="471"/>
      <c r="E928" s="471"/>
      <c r="F928" s="257"/>
      <c r="G928" s="257"/>
      <c r="H928" s="257"/>
      <c r="I928" s="471"/>
      <c r="J928" s="471"/>
      <c r="K928" s="471"/>
      <c r="L928" s="471"/>
      <c r="M928" s="471"/>
      <c r="N928" s="471"/>
      <c r="O928" s="471"/>
      <c r="P928" s="471"/>
      <c r="Q928" s="471"/>
      <c r="R928" s="471"/>
      <c r="S928" s="471"/>
      <c r="T928" s="471"/>
      <c r="U928" s="471"/>
      <c r="V928" s="471"/>
      <c r="W928" s="471"/>
      <c r="X928" s="471"/>
      <c r="Y928" s="471"/>
      <c r="Z928" s="471"/>
      <c r="AA928" s="471"/>
      <c r="AB928" s="471"/>
    </row>
    <row r="929">
      <c r="A929" s="471"/>
      <c r="B929" s="471"/>
      <c r="C929" s="471"/>
      <c r="D929" s="471"/>
      <c r="E929" s="471"/>
      <c r="F929" s="257"/>
      <c r="G929" s="257"/>
      <c r="H929" s="257"/>
      <c r="I929" s="471"/>
      <c r="J929" s="471"/>
      <c r="K929" s="471"/>
      <c r="L929" s="471"/>
      <c r="M929" s="471"/>
      <c r="N929" s="471"/>
      <c r="O929" s="471"/>
      <c r="P929" s="471"/>
      <c r="Q929" s="471"/>
      <c r="R929" s="471"/>
      <c r="S929" s="471"/>
      <c r="T929" s="471"/>
      <c r="U929" s="471"/>
      <c r="V929" s="471"/>
      <c r="W929" s="471"/>
      <c r="X929" s="471"/>
      <c r="Y929" s="471"/>
      <c r="Z929" s="471"/>
      <c r="AA929" s="471"/>
      <c r="AB929" s="471"/>
    </row>
    <row r="930">
      <c r="A930" s="471"/>
      <c r="B930" s="471"/>
      <c r="C930" s="471"/>
      <c r="D930" s="471"/>
      <c r="E930" s="471"/>
      <c r="F930" s="257"/>
      <c r="G930" s="257"/>
      <c r="H930" s="257"/>
      <c r="I930" s="471"/>
      <c r="J930" s="471"/>
      <c r="K930" s="471"/>
      <c r="L930" s="471"/>
      <c r="M930" s="471"/>
      <c r="N930" s="471"/>
      <c r="O930" s="471"/>
      <c r="P930" s="471"/>
      <c r="Q930" s="471"/>
      <c r="R930" s="471"/>
      <c r="S930" s="471"/>
      <c r="T930" s="471"/>
      <c r="U930" s="471"/>
      <c r="V930" s="471"/>
      <c r="W930" s="471"/>
      <c r="X930" s="471"/>
      <c r="Y930" s="471"/>
      <c r="Z930" s="471"/>
      <c r="AA930" s="471"/>
      <c r="AB930" s="471"/>
    </row>
    <row r="931">
      <c r="A931" s="471"/>
      <c r="B931" s="471"/>
      <c r="C931" s="471"/>
      <c r="D931" s="471"/>
      <c r="E931" s="471"/>
      <c r="F931" s="257"/>
      <c r="G931" s="257"/>
      <c r="H931" s="257"/>
      <c r="I931" s="471"/>
      <c r="J931" s="471"/>
      <c r="K931" s="471"/>
      <c r="L931" s="471"/>
      <c r="M931" s="471"/>
      <c r="N931" s="471"/>
      <c r="O931" s="471"/>
      <c r="P931" s="471"/>
      <c r="Q931" s="471"/>
      <c r="R931" s="471"/>
      <c r="S931" s="471"/>
      <c r="T931" s="471"/>
      <c r="U931" s="471"/>
      <c r="V931" s="471"/>
      <c r="W931" s="471"/>
      <c r="X931" s="471"/>
      <c r="Y931" s="471"/>
      <c r="Z931" s="471"/>
      <c r="AA931" s="471"/>
      <c r="AB931" s="471"/>
    </row>
    <row r="932">
      <c r="A932" s="471"/>
      <c r="B932" s="471"/>
      <c r="C932" s="471"/>
      <c r="D932" s="471"/>
      <c r="E932" s="471"/>
      <c r="F932" s="257"/>
      <c r="G932" s="257"/>
      <c r="H932" s="257"/>
      <c r="I932" s="471"/>
      <c r="J932" s="471"/>
      <c r="K932" s="471"/>
      <c r="L932" s="471"/>
      <c r="M932" s="471"/>
      <c r="N932" s="471"/>
      <c r="O932" s="471"/>
      <c r="P932" s="471"/>
      <c r="Q932" s="471"/>
      <c r="R932" s="471"/>
      <c r="S932" s="471"/>
      <c r="T932" s="471"/>
      <c r="U932" s="471"/>
      <c r="V932" s="471"/>
      <c r="W932" s="471"/>
      <c r="X932" s="471"/>
      <c r="Y932" s="471"/>
      <c r="Z932" s="471"/>
      <c r="AA932" s="471"/>
      <c r="AB932" s="471"/>
    </row>
    <row r="933">
      <c r="A933" s="471"/>
      <c r="B933" s="471"/>
      <c r="C933" s="471"/>
      <c r="D933" s="471"/>
      <c r="E933" s="471"/>
      <c r="F933" s="257"/>
      <c r="G933" s="257"/>
      <c r="H933" s="257"/>
      <c r="I933" s="471"/>
      <c r="J933" s="471"/>
      <c r="K933" s="471"/>
      <c r="L933" s="471"/>
      <c r="M933" s="471"/>
      <c r="N933" s="471"/>
      <c r="O933" s="471"/>
      <c r="P933" s="471"/>
      <c r="Q933" s="471"/>
      <c r="R933" s="471"/>
      <c r="S933" s="471"/>
      <c r="T933" s="471"/>
      <c r="U933" s="471"/>
      <c r="V933" s="471"/>
      <c r="W933" s="471"/>
      <c r="X933" s="471"/>
      <c r="Y933" s="471"/>
      <c r="Z933" s="471"/>
      <c r="AA933" s="471"/>
      <c r="AB933" s="471"/>
    </row>
    <row r="934">
      <c r="A934" s="471"/>
      <c r="B934" s="471"/>
      <c r="C934" s="471"/>
      <c r="D934" s="471"/>
      <c r="E934" s="471"/>
      <c r="F934" s="257"/>
      <c r="G934" s="257"/>
      <c r="H934" s="257"/>
      <c r="I934" s="471"/>
      <c r="J934" s="471"/>
      <c r="K934" s="471"/>
      <c r="L934" s="471"/>
      <c r="M934" s="471"/>
      <c r="N934" s="471"/>
      <c r="O934" s="471"/>
      <c r="P934" s="471"/>
      <c r="Q934" s="471"/>
      <c r="R934" s="471"/>
      <c r="S934" s="471"/>
      <c r="T934" s="471"/>
      <c r="U934" s="471"/>
      <c r="V934" s="471"/>
      <c r="W934" s="471"/>
      <c r="X934" s="471"/>
      <c r="Y934" s="471"/>
      <c r="Z934" s="471"/>
      <c r="AA934" s="471"/>
      <c r="AB934" s="471"/>
    </row>
    <row r="935">
      <c r="A935" s="471"/>
      <c r="B935" s="471"/>
      <c r="C935" s="471"/>
      <c r="D935" s="471"/>
      <c r="E935" s="471"/>
      <c r="F935" s="257"/>
      <c r="G935" s="257"/>
      <c r="H935" s="257"/>
      <c r="I935" s="471"/>
      <c r="J935" s="471"/>
      <c r="K935" s="471"/>
      <c r="L935" s="471"/>
      <c r="M935" s="471"/>
      <c r="N935" s="471"/>
      <c r="O935" s="471"/>
      <c r="P935" s="471"/>
      <c r="Q935" s="471"/>
      <c r="R935" s="471"/>
      <c r="S935" s="471"/>
      <c r="T935" s="471"/>
      <c r="U935" s="471"/>
      <c r="V935" s="471"/>
      <c r="W935" s="471"/>
      <c r="X935" s="471"/>
      <c r="Y935" s="471"/>
      <c r="Z935" s="471"/>
      <c r="AA935" s="471"/>
      <c r="AB935" s="471"/>
    </row>
    <row r="936">
      <c r="A936" s="471"/>
      <c r="B936" s="471"/>
      <c r="C936" s="471"/>
      <c r="D936" s="471"/>
      <c r="E936" s="471"/>
      <c r="F936" s="257"/>
      <c r="G936" s="257"/>
      <c r="H936" s="257"/>
      <c r="I936" s="471"/>
      <c r="J936" s="471"/>
      <c r="K936" s="471"/>
      <c r="L936" s="471"/>
      <c r="M936" s="471"/>
      <c r="N936" s="471"/>
      <c r="O936" s="471"/>
      <c r="P936" s="471"/>
      <c r="Q936" s="471"/>
      <c r="R936" s="471"/>
      <c r="S936" s="471"/>
      <c r="T936" s="471"/>
      <c r="U936" s="471"/>
      <c r="V936" s="471"/>
      <c r="W936" s="471"/>
      <c r="X936" s="471"/>
      <c r="Y936" s="471"/>
      <c r="Z936" s="471"/>
      <c r="AA936" s="471"/>
      <c r="AB936" s="471"/>
    </row>
    <row r="937">
      <c r="A937" s="471"/>
      <c r="B937" s="471"/>
      <c r="C937" s="471"/>
      <c r="D937" s="471"/>
      <c r="E937" s="471"/>
      <c r="F937" s="257"/>
      <c r="G937" s="257"/>
      <c r="H937" s="257"/>
      <c r="I937" s="471"/>
      <c r="J937" s="471"/>
      <c r="K937" s="471"/>
      <c r="L937" s="471"/>
      <c r="M937" s="471"/>
      <c r="N937" s="471"/>
      <c r="O937" s="471"/>
      <c r="P937" s="471"/>
      <c r="Q937" s="471"/>
      <c r="R937" s="471"/>
      <c r="S937" s="471"/>
      <c r="T937" s="471"/>
      <c r="U937" s="471"/>
      <c r="V937" s="471"/>
      <c r="W937" s="471"/>
      <c r="X937" s="471"/>
      <c r="Y937" s="471"/>
      <c r="Z937" s="471"/>
      <c r="AA937" s="471"/>
      <c r="AB937" s="471"/>
    </row>
    <row r="938">
      <c r="A938" s="471"/>
      <c r="B938" s="471"/>
      <c r="C938" s="471"/>
      <c r="D938" s="471"/>
      <c r="E938" s="471"/>
      <c r="F938" s="257"/>
      <c r="G938" s="257"/>
      <c r="H938" s="257"/>
      <c r="I938" s="471"/>
      <c r="J938" s="471"/>
      <c r="K938" s="471"/>
      <c r="L938" s="471"/>
      <c r="M938" s="471"/>
      <c r="N938" s="471"/>
      <c r="O938" s="471"/>
      <c r="P938" s="471"/>
      <c r="Q938" s="471"/>
      <c r="R938" s="471"/>
      <c r="S938" s="471"/>
      <c r="T938" s="471"/>
      <c r="U938" s="471"/>
      <c r="V938" s="471"/>
      <c r="W938" s="471"/>
      <c r="X938" s="471"/>
      <c r="Y938" s="471"/>
      <c r="Z938" s="471"/>
      <c r="AA938" s="471"/>
      <c r="AB938" s="471"/>
    </row>
    <row r="939">
      <c r="A939" s="471"/>
      <c r="B939" s="471"/>
      <c r="C939" s="471"/>
      <c r="D939" s="471"/>
      <c r="E939" s="471"/>
      <c r="F939" s="257"/>
      <c r="G939" s="257"/>
      <c r="H939" s="257"/>
      <c r="I939" s="471"/>
      <c r="J939" s="471"/>
      <c r="K939" s="471"/>
      <c r="L939" s="471"/>
      <c r="M939" s="471"/>
      <c r="N939" s="471"/>
      <c r="O939" s="471"/>
      <c r="P939" s="471"/>
      <c r="Q939" s="471"/>
      <c r="R939" s="471"/>
      <c r="S939" s="471"/>
      <c r="T939" s="471"/>
      <c r="U939" s="471"/>
      <c r="V939" s="471"/>
      <c r="W939" s="471"/>
      <c r="X939" s="471"/>
      <c r="Y939" s="471"/>
      <c r="Z939" s="471"/>
      <c r="AA939" s="471"/>
      <c r="AB939" s="471"/>
    </row>
    <row r="940">
      <c r="A940" s="471"/>
      <c r="B940" s="471"/>
      <c r="C940" s="471"/>
      <c r="D940" s="471"/>
      <c r="E940" s="471"/>
      <c r="F940" s="257"/>
      <c r="G940" s="257"/>
      <c r="H940" s="257"/>
      <c r="I940" s="471"/>
      <c r="J940" s="471"/>
      <c r="K940" s="471"/>
      <c r="L940" s="471"/>
      <c r="M940" s="471"/>
      <c r="N940" s="471"/>
      <c r="O940" s="471"/>
      <c r="P940" s="471"/>
      <c r="Q940" s="471"/>
      <c r="R940" s="471"/>
      <c r="S940" s="471"/>
      <c r="T940" s="471"/>
      <c r="U940" s="471"/>
      <c r="V940" s="471"/>
      <c r="W940" s="471"/>
      <c r="X940" s="471"/>
      <c r="Y940" s="471"/>
      <c r="Z940" s="471"/>
      <c r="AA940" s="471"/>
      <c r="AB940" s="471"/>
    </row>
    <row r="941">
      <c r="A941" s="471"/>
      <c r="B941" s="471"/>
      <c r="C941" s="471"/>
      <c r="D941" s="471"/>
      <c r="E941" s="471"/>
      <c r="F941" s="257"/>
      <c r="G941" s="257"/>
      <c r="H941" s="257"/>
      <c r="I941" s="471"/>
      <c r="J941" s="471"/>
      <c r="K941" s="471"/>
      <c r="L941" s="471"/>
      <c r="M941" s="471"/>
      <c r="N941" s="471"/>
      <c r="O941" s="471"/>
      <c r="P941" s="471"/>
      <c r="Q941" s="471"/>
      <c r="R941" s="471"/>
      <c r="S941" s="471"/>
      <c r="T941" s="471"/>
      <c r="U941" s="471"/>
      <c r="V941" s="471"/>
      <c r="W941" s="471"/>
      <c r="X941" s="471"/>
      <c r="Y941" s="471"/>
      <c r="Z941" s="471"/>
      <c r="AA941" s="471"/>
      <c r="AB941" s="471"/>
    </row>
    <row r="942">
      <c r="A942" s="471"/>
      <c r="B942" s="471"/>
      <c r="C942" s="471"/>
      <c r="D942" s="471"/>
      <c r="E942" s="471"/>
      <c r="F942" s="257"/>
      <c r="G942" s="257"/>
      <c r="H942" s="257"/>
      <c r="I942" s="471"/>
      <c r="J942" s="471"/>
      <c r="K942" s="471"/>
      <c r="L942" s="471"/>
      <c r="M942" s="471"/>
      <c r="N942" s="471"/>
      <c r="O942" s="471"/>
      <c r="P942" s="471"/>
      <c r="Q942" s="471"/>
      <c r="R942" s="471"/>
      <c r="S942" s="471"/>
      <c r="T942" s="471"/>
      <c r="U942" s="471"/>
      <c r="V942" s="471"/>
      <c r="W942" s="471"/>
      <c r="X942" s="471"/>
      <c r="Y942" s="471"/>
      <c r="Z942" s="471"/>
      <c r="AA942" s="471"/>
      <c r="AB942" s="471"/>
    </row>
    <row r="943">
      <c r="A943" s="471"/>
      <c r="B943" s="471"/>
      <c r="C943" s="471"/>
      <c r="D943" s="471"/>
      <c r="E943" s="471"/>
      <c r="F943" s="257"/>
      <c r="G943" s="257"/>
      <c r="H943" s="257"/>
      <c r="I943" s="471"/>
      <c r="J943" s="471"/>
      <c r="K943" s="471"/>
      <c r="L943" s="471"/>
      <c r="M943" s="471"/>
      <c r="N943" s="471"/>
      <c r="O943" s="471"/>
      <c r="P943" s="471"/>
      <c r="Q943" s="471"/>
      <c r="R943" s="471"/>
      <c r="S943" s="471"/>
      <c r="T943" s="471"/>
      <c r="U943" s="471"/>
      <c r="V943" s="471"/>
      <c r="W943" s="471"/>
      <c r="X943" s="471"/>
      <c r="Y943" s="471"/>
      <c r="Z943" s="471"/>
      <c r="AA943" s="471"/>
      <c r="AB943" s="471"/>
    </row>
    <row r="944">
      <c r="A944" s="471"/>
      <c r="B944" s="471"/>
      <c r="C944" s="471"/>
      <c r="D944" s="471"/>
      <c r="E944" s="471"/>
      <c r="F944" s="257"/>
      <c r="G944" s="257"/>
      <c r="H944" s="257"/>
      <c r="I944" s="471"/>
      <c r="J944" s="471"/>
      <c r="K944" s="471"/>
      <c r="L944" s="471"/>
      <c r="M944" s="471"/>
      <c r="N944" s="471"/>
      <c r="O944" s="471"/>
      <c r="P944" s="471"/>
      <c r="Q944" s="471"/>
      <c r="R944" s="471"/>
      <c r="S944" s="471"/>
      <c r="T944" s="471"/>
      <c r="U944" s="471"/>
      <c r="V944" s="471"/>
      <c r="W944" s="471"/>
      <c r="X944" s="471"/>
      <c r="Y944" s="471"/>
      <c r="Z944" s="471"/>
      <c r="AA944" s="471"/>
      <c r="AB944" s="471"/>
    </row>
    <row r="945">
      <c r="A945" s="471"/>
      <c r="B945" s="471"/>
      <c r="C945" s="471"/>
      <c r="D945" s="471"/>
      <c r="E945" s="471"/>
      <c r="F945" s="257"/>
      <c r="G945" s="257"/>
      <c r="H945" s="257"/>
      <c r="I945" s="471"/>
      <c r="J945" s="471"/>
      <c r="K945" s="471"/>
      <c r="L945" s="471"/>
      <c r="M945" s="471"/>
      <c r="N945" s="471"/>
      <c r="O945" s="471"/>
      <c r="P945" s="471"/>
      <c r="Q945" s="471"/>
      <c r="R945" s="471"/>
      <c r="S945" s="471"/>
      <c r="T945" s="471"/>
      <c r="U945" s="471"/>
      <c r="V945" s="471"/>
      <c r="W945" s="471"/>
      <c r="X945" s="471"/>
      <c r="Y945" s="471"/>
      <c r="Z945" s="471"/>
      <c r="AA945" s="471"/>
      <c r="AB945" s="471"/>
    </row>
    <row r="946">
      <c r="A946" s="471"/>
      <c r="B946" s="471"/>
      <c r="C946" s="471"/>
      <c r="D946" s="471"/>
      <c r="E946" s="471"/>
      <c r="F946" s="257"/>
      <c r="G946" s="257"/>
      <c r="H946" s="257"/>
      <c r="I946" s="471"/>
      <c r="J946" s="471"/>
      <c r="K946" s="471"/>
      <c r="L946" s="471"/>
      <c r="M946" s="471"/>
      <c r="N946" s="471"/>
      <c r="O946" s="471"/>
      <c r="P946" s="471"/>
      <c r="Q946" s="471"/>
      <c r="R946" s="471"/>
      <c r="S946" s="471"/>
      <c r="T946" s="471"/>
      <c r="U946" s="471"/>
      <c r="V946" s="471"/>
      <c r="W946" s="471"/>
      <c r="X946" s="471"/>
      <c r="Y946" s="471"/>
      <c r="Z946" s="471"/>
      <c r="AA946" s="471"/>
      <c r="AB946" s="471"/>
    </row>
    <row r="947">
      <c r="A947" s="471"/>
      <c r="B947" s="471"/>
      <c r="C947" s="471"/>
      <c r="D947" s="471"/>
      <c r="E947" s="471"/>
      <c r="F947" s="257"/>
      <c r="G947" s="257"/>
      <c r="H947" s="257"/>
      <c r="I947" s="471"/>
      <c r="J947" s="471"/>
      <c r="K947" s="471"/>
      <c r="L947" s="471"/>
      <c r="M947" s="471"/>
      <c r="N947" s="471"/>
      <c r="O947" s="471"/>
      <c r="P947" s="471"/>
      <c r="Q947" s="471"/>
      <c r="R947" s="471"/>
      <c r="S947" s="471"/>
      <c r="T947" s="471"/>
      <c r="U947" s="471"/>
      <c r="V947" s="471"/>
      <c r="W947" s="471"/>
      <c r="X947" s="471"/>
      <c r="Y947" s="471"/>
      <c r="Z947" s="471"/>
      <c r="AA947" s="471"/>
      <c r="AB947" s="471"/>
    </row>
    <row r="948">
      <c r="A948" s="471"/>
      <c r="B948" s="471"/>
      <c r="C948" s="471"/>
      <c r="D948" s="471"/>
      <c r="E948" s="471"/>
      <c r="F948" s="257"/>
      <c r="G948" s="257"/>
      <c r="H948" s="257"/>
      <c r="I948" s="471"/>
      <c r="J948" s="471"/>
      <c r="K948" s="471"/>
      <c r="L948" s="471"/>
      <c r="M948" s="471"/>
      <c r="N948" s="471"/>
      <c r="O948" s="471"/>
      <c r="P948" s="471"/>
      <c r="Q948" s="471"/>
      <c r="R948" s="471"/>
      <c r="S948" s="471"/>
      <c r="T948" s="471"/>
      <c r="U948" s="471"/>
      <c r="V948" s="471"/>
      <c r="W948" s="471"/>
      <c r="X948" s="471"/>
      <c r="Y948" s="471"/>
      <c r="Z948" s="471"/>
      <c r="AA948" s="471"/>
      <c r="AB948" s="471"/>
    </row>
    <row r="949">
      <c r="A949" s="471"/>
      <c r="B949" s="471"/>
      <c r="C949" s="471"/>
      <c r="D949" s="471"/>
      <c r="E949" s="471"/>
      <c r="F949" s="257"/>
      <c r="G949" s="257"/>
      <c r="H949" s="257"/>
      <c r="I949" s="471"/>
      <c r="J949" s="471"/>
      <c r="K949" s="471"/>
      <c r="L949" s="471"/>
      <c r="M949" s="471"/>
      <c r="N949" s="471"/>
      <c r="O949" s="471"/>
      <c r="P949" s="471"/>
      <c r="Q949" s="471"/>
      <c r="R949" s="471"/>
      <c r="S949" s="471"/>
      <c r="T949" s="471"/>
      <c r="U949" s="471"/>
      <c r="V949" s="471"/>
      <c r="W949" s="471"/>
      <c r="X949" s="471"/>
      <c r="Y949" s="471"/>
      <c r="Z949" s="471"/>
      <c r="AA949" s="471"/>
      <c r="AB949" s="471"/>
    </row>
    <row r="950">
      <c r="A950" s="471"/>
      <c r="B950" s="471"/>
      <c r="C950" s="471"/>
      <c r="D950" s="471"/>
      <c r="E950" s="471"/>
      <c r="F950" s="257"/>
      <c r="G950" s="257"/>
      <c r="H950" s="257"/>
      <c r="I950" s="471"/>
      <c r="J950" s="471"/>
      <c r="K950" s="471"/>
      <c r="L950" s="471"/>
      <c r="M950" s="471"/>
      <c r="N950" s="471"/>
      <c r="O950" s="471"/>
      <c r="P950" s="471"/>
      <c r="Q950" s="471"/>
      <c r="R950" s="471"/>
      <c r="S950" s="471"/>
      <c r="T950" s="471"/>
      <c r="U950" s="471"/>
      <c r="V950" s="471"/>
      <c r="W950" s="471"/>
      <c r="X950" s="471"/>
      <c r="Y950" s="471"/>
      <c r="Z950" s="471"/>
      <c r="AA950" s="471"/>
      <c r="AB950" s="471"/>
    </row>
    <row r="951">
      <c r="A951" s="471"/>
      <c r="B951" s="471"/>
      <c r="C951" s="471"/>
      <c r="D951" s="471"/>
      <c r="E951" s="471"/>
      <c r="F951" s="257"/>
      <c r="G951" s="257"/>
      <c r="H951" s="257"/>
      <c r="I951" s="471"/>
      <c r="J951" s="471"/>
      <c r="K951" s="471"/>
      <c r="L951" s="471"/>
      <c r="M951" s="471"/>
      <c r="N951" s="471"/>
      <c r="O951" s="471"/>
      <c r="P951" s="471"/>
      <c r="Q951" s="471"/>
      <c r="R951" s="471"/>
      <c r="S951" s="471"/>
      <c r="T951" s="471"/>
      <c r="U951" s="471"/>
      <c r="V951" s="471"/>
      <c r="W951" s="471"/>
      <c r="X951" s="471"/>
      <c r="Y951" s="471"/>
      <c r="Z951" s="471"/>
      <c r="AA951" s="471"/>
      <c r="AB951" s="471"/>
    </row>
    <row r="952">
      <c r="A952" s="471"/>
      <c r="B952" s="471"/>
      <c r="C952" s="471"/>
      <c r="D952" s="471"/>
      <c r="E952" s="471"/>
      <c r="F952" s="257"/>
      <c r="G952" s="257"/>
      <c r="H952" s="257"/>
      <c r="I952" s="471"/>
      <c r="J952" s="471"/>
      <c r="K952" s="471"/>
      <c r="L952" s="471"/>
      <c r="M952" s="471"/>
      <c r="N952" s="471"/>
      <c r="O952" s="471"/>
      <c r="P952" s="471"/>
      <c r="Q952" s="471"/>
      <c r="R952" s="471"/>
      <c r="S952" s="471"/>
      <c r="T952" s="471"/>
      <c r="U952" s="471"/>
      <c r="V952" s="471"/>
      <c r="W952" s="471"/>
      <c r="X952" s="471"/>
      <c r="Y952" s="471"/>
      <c r="Z952" s="471"/>
      <c r="AA952" s="471"/>
      <c r="AB952" s="471"/>
    </row>
    <row r="953">
      <c r="A953" s="471"/>
      <c r="B953" s="471"/>
      <c r="C953" s="471"/>
      <c r="D953" s="471"/>
      <c r="E953" s="471"/>
      <c r="F953" s="257"/>
      <c r="G953" s="257"/>
      <c r="H953" s="257"/>
      <c r="I953" s="471"/>
      <c r="J953" s="471"/>
      <c r="K953" s="471"/>
      <c r="L953" s="471"/>
      <c r="M953" s="471"/>
      <c r="N953" s="471"/>
      <c r="O953" s="471"/>
      <c r="P953" s="471"/>
      <c r="Q953" s="471"/>
      <c r="R953" s="471"/>
      <c r="S953" s="471"/>
      <c r="T953" s="471"/>
      <c r="U953" s="471"/>
      <c r="V953" s="471"/>
      <c r="W953" s="471"/>
      <c r="X953" s="471"/>
      <c r="Y953" s="471"/>
      <c r="Z953" s="471"/>
      <c r="AA953" s="471"/>
      <c r="AB953" s="471"/>
    </row>
    <row r="954">
      <c r="A954" s="471"/>
      <c r="B954" s="471"/>
      <c r="C954" s="471"/>
      <c r="D954" s="471"/>
      <c r="E954" s="471"/>
      <c r="F954" s="257"/>
      <c r="G954" s="257"/>
      <c r="H954" s="257"/>
      <c r="I954" s="471"/>
      <c r="J954" s="471"/>
      <c r="K954" s="471"/>
      <c r="L954" s="471"/>
      <c r="M954" s="471"/>
      <c r="N954" s="471"/>
      <c r="O954" s="471"/>
      <c r="P954" s="471"/>
      <c r="Q954" s="471"/>
      <c r="R954" s="471"/>
      <c r="S954" s="471"/>
      <c r="T954" s="471"/>
      <c r="U954" s="471"/>
      <c r="V954" s="471"/>
      <c r="W954" s="471"/>
      <c r="X954" s="471"/>
      <c r="Y954" s="471"/>
      <c r="Z954" s="471"/>
      <c r="AA954" s="471"/>
      <c r="AB954" s="471"/>
    </row>
    <row r="955">
      <c r="A955" s="471"/>
      <c r="B955" s="471"/>
      <c r="C955" s="471"/>
      <c r="D955" s="471"/>
      <c r="E955" s="471"/>
      <c r="F955" s="257"/>
      <c r="G955" s="257"/>
      <c r="H955" s="257"/>
      <c r="I955" s="471"/>
      <c r="J955" s="471"/>
      <c r="K955" s="471"/>
      <c r="L955" s="471"/>
      <c r="M955" s="471"/>
      <c r="N955" s="471"/>
      <c r="O955" s="471"/>
      <c r="P955" s="471"/>
      <c r="Q955" s="471"/>
      <c r="R955" s="471"/>
      <c r="S955" s="471"/>
      <c r="T955" s="471"/>
      <c r="U955" s="471"/>
      <c r="V955" s="471"/>
      <c r="W955" s="471"/>
      <c r="X955" s="471"/>
      <c r="Y955" s="471"/>
      <c r="Z955" s="471"/>
      <c r="AA955" s="471"/>
      <c r="AB955" s="471"/>
    </row>
    <row r="956">
      <c r="A956" s="471"/>
      <c r="B956" s="471"/>
      <c r="C956" s="471"/>
      <c r="D956" s="471"/>
      <c r="E956" s="471"/>
      <c r="F956" s="257"/>
      <c r="G956" s="257"/>
      <c r="H956" s="257"/>
      <c r="I956" s="471"/>
      <c r="J956" s="471"/>
      <c r="K956" s="471"/>
      <c r="L956" s="471"/>
      <c r="M956" s="471"/>
      <c r="N956" s="471"/>
      <c r="O956" s="471"/>
      <c r="P956" s="471"/>
      <c r="Q956" s="471"/>
      <c r="R956" s="471"/>
      <c r="S956" s="471"/>
      <c r="T956" s="471"/>
      <c r="U956" s="471"/>
      <c r="V956" s="471"/>
      <c r="W956" s="471"/>
      <c r="X956" s="471"/>
      <c r="Y956" s="471"/>
      <c r="Z956" s="471"/>
      <c r="AA956" s="471"/>
      <c r="AB956" s="471"/>
    </row>
    <row r="957">
      <c r="A957" s="471"/>
      <c r="B957" s="471"/>
      <c r="C957" s="471"/>
      <c r="D957" s="471"/>
      <c r="E957" s="471"/>
      <c r="F957" s="257"/>
      <c r="G957" s="257"/>
      <c r="H957" s="257"/>
      <c r="I957" s="471"/>
      <c r="J957" s="471"/>
      <c r="K957" s="471"/>
      <c r="L957" s="471"/>
      <c r="M957" s="471"/>
      <c r="N957" s="471"/>
      <c r="O957" s="471"/>
      <c r="P957" s="471"/>
      <c r="Q957" s="471"/>
      <c r="R957" s="471"/>
      <c r="S957" s="471"/>
      <c r="T957" s="471"/>
      <c r="U957" s="471"/>
      <c r="V957" s="471"/>
      <c r="W957" s="471"/>
      <c r="X957" s="471"/>
      <c r="Y957" s="471"/>
      <c r="Z957" s="471"/>
      <c r="AA957" s="471"/>
      <c r="AB957" s="471"/>
    </row>
    <row r="958">
      <c r="A958" s="471"/>
      <c r="B958" s="471"/>
      <c r="C958" s="471"/>
      <c r="D958" s="471"/>
      <c r="E958" s="471"/>
      <c r="F958" s="257"/>
      <c r="G958" s="257"/>
      <c r="H958" s="257"/>
      <c r="I958" s="471"/>
      <c r="J958" s="471"/>
      <c r="K958" s="471"/>
      <c r="L958" s="471"/>
      <c r="M958" s="471"/>
      <c r="N958" s="471"/>
      <c r="O958" s="471"/>
      <c r="P958" s="471"/>
      <c r="Q958" s="471"/>
      <c r="R958" s="471"/>
      <c r="S958" s="471"/>
      <c r="T958" s="471"/>
      <c r="U958" s="471"/>
      <c r="V958" s="471"/>
      <c r="W958" s="471"/>
      <c r="X958" s="471"/>
      <c r="Y958" s="471"/>
      <c r="Z958" s="471"/>
      <c r="AA958" s="471"/>
      <c r="AB958" s="471"/>
    </row>
    <row r="959">
      <c r="A959" s="471"/>
      <c r="B959" s="471"/>
      <c r="C959" s="471"/>
      <c r="D959" s="471"/>
      <c r="E959" s="471"/>
      <c r="F959" s="257"/>
      <c r="G959" s="257"/>
      <c r="H959" s="257"/>
      <c r="I959" s="471"/>
      <c r="J959" s="471"/>
      <c r="K959" s="471"/>
      <c r="L959" s="471"/>
      <c r="M959" s="471"/>
      <c r="N959" s="471"/>
      <c r="O959" s="471"/>
      <c r="P959" s="471"/>
      <c r="Q959" s="471"/>
      <c r="R959" s="471"/>
      <c r="S959" s="471"/>
      <c r="T959" s="471"/>
      <c r="U959" s="471"/>
      <c r="V959" s="471"/>
      <c r="W959" s="471"/>
      <c r="X959" s="471"/>
      <c r="Y959" s="471"/>
      <c r="Z959" s="471"/>
      <c r="AA959" s="471"/>
      <c r="AB959" s="471"/>
    </row>
    <row r="960">
      <c r="A960" s="471"/>
      <c r="B960" s="471"/>
      <c r="C960" s="471"/>
      <c r="D960" s="471"/>
      <c r="E960" s="471"/>
      <c r="F960" s="257"/>
      <c r="G960" s="257"/>
      <c r="H960" s="257"/>
      <c r="I960" s="471"/>
      <c r="J960" s="471"/>
      <c r="K960" s="471"/>
      <c r="L960" s="471"/>
      <c r="M960" s="471"/>
      <c r="N960" s="471"/>
      <c r="O960" s="471"/>
      <c r="P960" s="471"/>
      <c r="Q960" s="471"/>
      <c r="R960" s="471"/>
      <c r="S960" s="471"/>
      <c r="T960" s="471"/>
      <c r="U960" s="471"/>
      <c r="V960" s="471"/>
      <c r="W960" s="471"/>
      <c r="X960" s="471"/>
      <c r="Y960" s="471"/>
      <c r="Z960" s="471"/>
      <c r="AA960" s="471"/>
      <c r="AB960" s="471"/>
    </row>
    <row r="961">
      <c r="A961" s="471"/>
      <c r="B961" s="471"/>
      <c r="C961" s="471"/>
      <c r="D961" s="471"/>
      <c r="E961" s="471"/>
      <c r="F961" s="257"/>
      <c r="G961" s="257"/>
      <c r="H961" s="257"/>
      <c r="I961" s="471"/>
      <c r="J961" s="471"/>
      <c r="K961" s="471"/>
      <c r="L961" s="471"/>
      <c r="M961" s="471"/>
      <c r="N961" s="471"/>
      <c r="O961" s="471"/>
      <c r="P961" s="471"/>
      <c r="Q961" s="471"/>
      <c r="R961" s="471"/>
      <c r="S961" s="471"/>
      <c r="T961" s="471"/>
      <c r="U961" s="471"/>
      <c r="V961" s="471"/>
      <c r="W961" s="471"/>
      <c r="X961" s="471"/>
      <c r="Y961" s="471"/>
      <c r="Z961" s="471"/>
      <c r="AA961" s="471"/>
      <c r="AB961" s="471"/>
    </row>
    <row r="962">
      <c r="A962" s="471"/>
      <c r="B962" s="471"/>
      <c r="C962" s="471"/>
      <c r="D962" s="471"/>
      <c r="E962" s="471"/>
      <c r="F962" s="257"/>
      <c r="G962" s="257"/>
      <c r="H962" s="257"/>
      <c r="I962" s="471"/>
      <c r="J962" s="471"/>
      <c r="K962" s="471"/>
      <c r="L962" s="471"/>
      <c r="M962" s="471"/>
      <c r="N962" s="471"/>
      <c r="O962" s="471"/>
      <c r="P962" s="471"/>
      <c r="Q962" s="471"/>
      <c r="R962" s="471"/>
      <c r="S962" s="471"/>
      <c r="T962" s="471"/>
      <c r="U962" s="471"/>
      <c r="V962" s="471"/>
      <c r="W962" s="471"/>
      <c r="X962" s="471"/>
      <c r="Y962" s="471"/>
      <c r="Z962" s="471"/>
      <c r="AA962" s="471"/>
      <c r="AB962" s="471"/>
    </row>
    <row r="963">
      <c r="A963" s="471"/>
      <c r="B963" s="471"/>
      <c r="C963" s="471"/>
      <c r="D963" s="471"/>
      <c r="E963" s="471"/>
      <c r="F963" s="257"/>
      <c r="G963" s="257"/>
      <c r="H963" s="257"/>
      <c r="I963" s="471"/>
      <c r="J963" s="471"/>
      <c r="K963" s="471"/>
      <c r="L963" s="471"/>
      <c r="M963" s="471"/>
      <c r="N963" s="471"/>
      <c r="O963" s="471"/>
      <c r="P963" s="471"/>
      <c r="Q963" s="471"/>
      <c r="R963" s="471"/>
      <c r="S963" s="471"/>
      <c r="T963" s="471"/>
      <c r="U963" s="471"/>
      <c r="V963" s="471"/>
      <c r="W963" s="471"/>
      <c r="X963" s="471"/>
      <c r="Y963" s="471"/>
      <c r="Z963" s="471"/>
      <c r="AA963" s="471"/>
      <c r="AB963" s="471"/>
    </row>
    <row r="964">
      <c r="A964" s="471"/>
      <c r="B964" s="471"/>
      <c r="C964" s="471"/>
      <c r="D964" s="471"/>
      <c r="E964" s="471"/>
      <c r="F964" s="257"/>
      <c r="G964" s="257"/>
      <c r="H964" s="257"/>
      <c r="I964" s="471"/>
      <c r="J964" s="471"/>
      <c r="K964" s="471"/>
      <c r="L964" s="471"/>
      <c r="M964" s="471"/>
      <c r="N964" s="471"/>
      <c r="O964" s="471"/>
      <c r="P964" s="471"/>
      <c r="Q964" s="471"/>
      <c r="R964" s="471"/>
      <c r="S964" s="471"/>
      <c r="T964" s="471"/>
      <c r="U964" s="471"/>
      <c r="V964" s="471"/>
      <c r="W964" s="471"/>
      <c r="X964" s="471"/>
      <c r="Y964" s="471"/>
      <c r="Z964" s="471"/>
      <c r="AA964" s="471"/>
      <c r="AB964" s="471"/>
    </row>
    <row r="965">
      <c r="A965" s="471"/>
      <c r="B965" s="471"/>
      <c r="C965" s="471"/>
      <c r="D965" s="471"/>
      <c r="E965" s="471"/>
      <c r="F965" s="257"/>
      <c r="G965" s="257"/>
      <c r="H965" s="257"/>
      <c r="I965" s="471"/>
      <c r="J965" s="471"/>
      <c r="K965" s="471"/>
      <c r="L965" s="471"/>
      <c r="M965" s="471"/>
      <c r="N965" s="471"/>
      <c r="O965" s="471"/>
      <c r="P965" s="471"/>
      <c r="Q965" s="471"/>
      <c r="R965" s="471"/>
      <c r="S965" s="471"/>
      <c r="T965" s="471"/>
      <c r="U965" s="471"/>
      <c r="V965" s="471"/>
      <c r="W965" s="471"/>
      <c r="X965" s="471"/>
      <c r="Y965" s="471"/>
      <c r="Z965" s="471"/>
      <c r="AA965" s="471"/>
      <c r="AB965" s="471"/>
    </row>
    <row r="966">
      <c r="A966" s="471"/>
      <c r="B966" s="471"/>
      <c r="C966" s="471"/>
      <c r="D966" s="471"/>
      <c r="E966" s="471"/>
      <c r="F966" s="257"/>
      <c r="G966" s="257"/>
      <c r="H966" s="257"/>
      <c r="I966" s="471"/>
      <c r="J966" s="471"/>
      <c r="K966" s="471"/>
      <c r="L966" s="471"/>
      <c r="M966" s="471"/>
      <c r="N966" s="471"/>
      <c r="O966" s="471"/>
      <c r="P966" s="471"/>
      <c r="Q966" s="471"/>
      <c r="R966" s="471"/>
      <c r="S966" s="471"/>
      <c r="T966" s="471"/>
      <c r="U966" s="471"/>
      <c r="V966" s="471"/>
      <c r="W966" s="471"/>
      <c r="X966" s="471"/>
      <c r="Y966" s="471"/>
      <c r="Z966" s="471"/>
      <c r="AA966" s="471"/>
      <c r="AB966" s="471"/>
    </row>
    <row r="967">
      <c r="A967" s="471"/>
      <c r="B967" s="471"/>
      <c r="C967" s="471"/>
      <c r="D967" s="471"/>
      <c r="E967" s="471"/>
      <c r="F967" s="257"/>
      <c r="G967" s="257"/>
      <c r="H967" s="257"/>
      <c r="I967" s="471"/>
      <c r="J967" s="471"/>
      <c r="K967" s="471"/>
      <c r="L967" s="471"/>
      <c r="M967" s="471"/>
      <c r="N967" s="471"/>
      <c r="O967" s="471"/>
      <c r="P967" s="471"/>
      <c r="Q967" s="471"/>
      <c r="R967" s="471"/>
      <c r="S967" s="471"/>
      <c r="T967" s="471"/>
      <c r="U967" s="471"/>
      <c r="V967" s="471"/>
      <c r="W967" s="471"/>
      <c r="X967" s="471"/>
      <c r="Y967" s="471"/>
      <c r="Z967" s="471"/>
      <c r="AA967" s="471"/>
      <c r="AB967" s="471"/>
    </row>
    <row r="968">
      <c r="A968" s="471"/>
      <c r="B968" s="471"/>
      <c r="C968" s="471"/>
      <c r="D968" s="471"/>
      <c r="E968" s="471"/>
      <c r="F968" s="257"/>
      <c r="G968" s="257"/>
      <c r="H968" s="257"/>
      <c r="I968" s="471"/>
      <c r="J968" s="471"/>
      <c r="K968" s="471"/>
      <c r="L968" s="471"/>
      <c r="M968" s="471"/>
      <c r="N968" s="471"/>
      <c r="O968" s="471"/>
      <c r="P968" s="471"/>
      <c r="Q968" s="471"/>
      <c r="R968" s="471"/>
      <c r="S968" s="471"/>
      <c r="T968" s="471"/>
      <c r="U968" s="471"/>
      <c r="V968" s="471"/>
      <c r="W968" s="471"/>
      <c r="X968" s="471"/>
      <c r="Y968" s="471"/>
      <c r="Z968" s="471"/>
      <c r="AA968" s="471"/>
      <c r="AB968" s="471"/>
    </row>
    <row r="969">
      <c r="A969" s="471"/>
      <c r="B969" s="471"/>
      <c r="C969" s="471"/>
      <c r="D969" s="471"/>
      <c r="E969" s="471"/>
      <c r="F969" s="257"/>
      <c r="G969" s="257"/>
      <c r="H969" s="257"/>
      <c r="I969" s="471"/>
      <c r="J969" s="471"/>
      <c r="K969" s="471"/>
      <c r="L969" s="471"/>
      <c r="M969" s="471"/>
      <c r="N969" s="471"/>
      <c r="O969" s="471"/>
      <c r="P969" s="471"/>
      <c r="Q969" s="471"/>
      <c r="R969" s="471"/>
      <c r="S969" s="471"/>
      <c r="T969" s="471"/>
      <c r="U969" s="471"/>
      <c r="V969" s="471"/>
      <c r="W969" s="471"/>
      <c r="X969" s="471"/>
      <c r="Y969" s="471"/>
      <c r="Z969" s="471"/>
      <c r="AA969" s="471"/>
      <c r="AB969" s="471"/>
    </row>
    <row r="970">
      <c r="A970" s="471"/>
      <c r="B970" s="471"/>
      <c r="C970" s="471"/>
      <c r="D970" s="471"/>
      <c r="E970" s="471"/>
      <c r="F970" s="257"/>
      <c r="G970" s="257"/>
      <c r="H970" s="257"/>
      <c r="I970" s="471"/>
      <c r="J970" s="471"/>
      <c r="K970" s="471"/>
      <c r="L970" s="471"/>
      <c r="M970" s="471"/>
      <c r="N970" s="471"/>
      <c r="O970" s="471"/>
      <c r="P970" s="471"/>
      <c r="Q970" s="471"/>
      <c r="R970" s="471"/>
      <c r="S970" s="471"/>
      <c r="T970" s="471"/>
      <c r="U970" s="471"/>
      <c r="V970" s="471"/>
      <c r="W970" s="471"/>
      <c r="X970" s="471"/>
      <c r="Y970" s="471"/>
      <c r="Z970" s="471"/>
      <c r="AA970" s="471"/>
      <c r="AB970" s="471"/>
    </row>
    <row r="971">
      <c r="A971" s="471"/>
      <c r="B971" s="471"/>
      <c r="C971" s="471"/>
      <c r="D971" s="471"/>
      <c r="E971" s="471"/>
      <c r="F971" s="257"/>
      <c r="G971" s="257"/>
      <c r="H971" s="257"/>
      <c r="I971" s="471"/>
      <c r="J971" s="471"/>
      <c r="K971" s="471"/>
      <c r="L971" s="471"/>
      <c r="M971" s="471"/>
      <c r="N971" s="471"/>
      <c r="O971" s="471"/>
      <c r="P971" s="471"/>
      <c r="Q971" s="471"/>
      <c r="R971" s="471"/>
      <c r="S971" s="471"/>
      <c r="T971" s="471"/>
      <c r="U971" s="471"/>
      <c r="V971" s="471"/>
      <c r="W971" s="471"/>
      <c r="X971" s="471"/>
      <c r="Y971" s="471"/>
      <c r="Z971" s="471"/>
      <c r="AA971" s="471"/>
      <c r="AB971" s="471"/>
    </row>
    <row r="972">
      <c r="A972" s="471"/>
      <c r="B972" s="471"/>
      <c r="C972" s="471"/>
      <c r="D972" s="471"/>
      <c r="E972" s="471"/>
      <c r="F972" s="257"/>
      <c r="G972" s="257"/>
      <c r="H972" s="257"/>
      <c r="I972" s="471"/>
      <c r="J972" s="471"/>
      <c r="K972" s="471"/>
      <c r="L972" s="471"/>
      <c r="M972" s="471"/>
      <c r="N972" s="471"/>
      <c r="O972" s="471"/>
      <c r="P972" s="471"/>
      <c r="Q972" s="471"/>
      <c r="R972" s="471"/>
      <c r="S972" s="471"/>
      <c r="T972" s="471"/>
      <c r="U972" s="471"/>
      <c r="V972" s="471"/>
      <c r="W972" s="471"/>
      <c r="X972" s="471"/>
      <c r="Y972" s="471"/>
      <c r="Z972" s="471"/>
      <c r="AA972" s="471"/>
      <c r="AB972" s="471"/>
    </row>
    <row r="973">
      <c r="A973" s="471"/>
      <c r="B973" s="471"/>
      <c r="C973" s="471"/>
      <c r="D973" s="471"/>
      <c r="E973" s="471"/>
      <c r="F973" s="257"/>
      <c r="G973" s="257"/>
      <c r="H973" s="257"/>
      <c r="I973" s="471"/>
      <c r="J973" s="471"/>
      <c r="K973" s="471"/>
      <c r="L973" s="471"/>
      <c r="M973" s="471"/>
      <c r="N973" s="471"/>
      <c r="O973" s="471"/>
      <c r="P973" s="471"/>
      <c r="Q973" s="471"/>
      <c r="R973" s="471"/>
      <c r="S973" s="471"/>
      <c r="T973" s="471"/>
      <c r="U973" s="471"/>
      <c r="V973" s="471"/>
      <c r="W973" s="471"/>
      <c r="X973" s="471"/>
      <c r="Y973" s="471"/>
      <c r="Z973" s="471"/>
      <c r="AA973" s="471"/>
      <c r="AB973" s="471"/>
    </row>
    <row r="974">
      <c r="A974" s="471"/>
      <c r="B974" s="471"/>
      <c r="C974" s="471"/>
      <c r="D974" s="471"/>
      <c r="E974" s="471"/>
      <c r="F974" s="257"/>
      <c r="G974" s="257"/>
      <c r="H974" s="257"/>
      <c r="I974" s="471"/>
      <c r="J974" s="471"/>
      <c r="K974" s="471"/>
      <c r="L974" s="471"/>
      <c r="M974" s="471"/>
      <c r="N974" s="471"/>
      <c r="O974" s="471"/>
      <c r="P974" s="471"/>
      <c r="Q974" s="471"/>
      <c r="R974" s="471"/>
      <c r="S974" s="471"/>
      <c r="T974" s="471"/>
      <c r="U974" s="471"/>
      <c r="V974" s="471"/>
      <c r="W974" s="471"/>
      <c r="X974" s="471"/>
      <c r="Y974" s="471"/>
      <c r="Z974" s="471"/>
      <c r="AA974" s="471"/>
      <c r="AB974" s="471"/>
    </row>
    <row r="975">
      <c r="A975" s="471"/>
      <c r="B975" s="471"/>
      <c r="C975" s="471"/>
      <c r="D975" s="471"/>
      <c r="E975" s="471"/>
      <c r="F975" s="257"/>
      <c r="G975" s="257"/>
      <c r="H975" s="257"/>
      <c r="I975" s="471"/>
      <c r="J975" s="471"/>
      <c r="K975" s="471"/>
      <c r="L975" s="471"/>
      <c r="M975" s="471"/>
      <c r="N975" s="471"/>
      <c r="O975" s="471"/>
      <c r="P975" s="471"/>
      <c r="Q975" s="471"/>
      <c r="R975" s="471"/>
      <c r="S975" s="471"/>
      <c r="T975" s="471"/>
      <c r="U975" s="471"/>
      <c r="V975" s="471"/>
      <c r="W975" s="471"/>
      <c r="X975" s="471"/>
      <c r="Y975" s="471"/>
      <c r="Z975" s="471"/>
      <c r="AA975" s="471"/>
      <c r="AB975" s="471"/>
    </row>
    <row r="976">
      <c r="A976" s="471"/>
      <c r="B976" s="471"/>
      <c r="C976" s="471"/>
      <c r="D976" s="471"/>
      <c r="E976" s="471"/>
      <c r="F976" s="257"/>
      <c r="G976" s="257"/>
      <c r="H976" s="257"/>
      <c r="I976" s="471"/>
      <c r="J976" s="471"/>
      <c r="K976" s="471"/>
      <c r="L976" s="471"/>
      <c r="M976" s="471"/>
      <c r="N976" s="471"/>
      <c r="O976" s="471"/>
      <c r="P976" s="471"/>
      <c r="Q976" s="471"/>
      <c r="R976" s="471"/>
      <c r="S976" s="471"/>
      <c r="T976" s="471"/>
      <c r="U976" s="471"/>
      <c r="V976" s="471"/>
      <c r="W976" s="471"/>
      <c r="X976" s="471"/>
      <c r="Y976" s="471"/>
      <c r="Z976" s="471"/>
      <c r="AA976" s="471"/>
      <c r="AB976" s="471"/>
    </row>
    <row r="977">
      <c r="A977" s="471"/>
      <c r="B977" s="471"/>
      <c r="C977" s="471"/>
      <c r="D977" s="471"/>
      <c r="E977" s="470"/>
      <c r="F977" s="257"/>
      <c r="G977" s="257"/>
      <c r="H977" s="257"/>
      <c r="I977" s="471"/>
      <c r="J977" s="471"/>
      <c r="K977" s="471"/>
      <c r="L977" s="471"/>
      <c r="M977" s="471"/>
      <c r="N977" s="471"/>
      <c r="O977" s="471"/>
      <c r="P977" s="471"/>
      <c r="Q977" s="471"/>
      <c r="R977" s="471"/>
      <c r="S977" s="471"/>
      <c r="T977" s="471"/>
      <c r="U977" s="471"/>
      <c r="V977" s="471"/>
      <c r="W977" s="471"/>
      <c r="X977" s="471"/>
      <c r="Y977" s="471"/>
      <c r="Z977" s="471"/>
      <c r="AA977" s="471"/>
      <c r="AB977" s="471"/>
    </row>
  </sheetData>
  <mergeCells count="9">
    <mergeCell ref="E59:E60"/>
    <mergeCell ref="F59:F60"/>
    <mergeCell ref="B22:B24"/>
    <mergeCell ref="E22:E24"/>
    <mergeCell ref="F22:F24"/>
    <mergeCell ref="J22:J24"/>
    <mergeCell ref="B59:B60"/>
    <mergeCell ref="C59:C60"/>
    <mergeCell ref="D59:D60"/>
  </mergeCells>
  <hyperlinks>
    <hyperlink r:id="rId1" ref="J71"/>
    <hyperlink r:id="rId2" ref="J79"/>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24.75"/>
    <col customWidth="1" min="2" max="2" width="19.13"/>
    <col customWidth="1" min="3" max="3" width="15.75"/>
    <col customWidth="1" min="4" max="4" width="10.25"/>
    <col customWidth="1" min="5" max="5" width="9.38"/>
    <col customWidth="1" min="6" max="6" width="9.63"/>
    <col customWidth="1" min="7" max="7" width="10.0"/>
    <col customWidth="1" min="8" max="8" width="9.5"/>
    <col customWidth="1" min="9" max="9" width="9.63"/>
    <col customWidth="1" min="10" max="10" width="9.5"/>
    <col customWidth="1" min="11" max="11" width="10.0"/>
    <col customWidth="1" min="12" max="12" width="7.75"/>
    <col customWidth="1" min="13" max="13" width="9.38"/>
    <col customWidth="1" min="14" max="14" width="9.13"/>
    <col customWidth="1" min="15" max="15" width="9.38"/>
    <col customWidth="1" min="16" max="16" width="7.75"/>
    <col customWidth="1" min="17" max="17" width="8.88"/>
    <col customWidth="1" min="18" max="18" width="9.25"/>
    <col customWidth="1" min="19" max="19" width="10.13"/>
    <col customWidth="1" min="20" max="20" width="8.5"/>
    <col customWidth="1" min="21" max="21" width="8.63"/>
    <col customWidth="1" min="22" max="22" width="8.75"/>
    <col customWidth="1" min="23" max="27" width="10.13"/>
    <col customWidth="1" min="28" max="28" width="17.88"/>
    <col customWidth="1" min="29" max="29" width="13.25"/>
    <col customWidth="1" min="30" max="30" width="12.38"/>
    <col customWidth="1" min="31" max="32" width="8.25"/>
    <col customWidth="1" min="33" max="33" width="9.88"/>
    <col customWidth="1" min="35" max="35" width="24.5"/>
  </cols>
  <sheetData>
    <row r="1">
      <c r="A1" s="377" t="s">
        <v>2975</v>
      </c>
      <c r="B1" s="468" t="s">
        <v>871</v>
      </c>
      <c r="C1" s="377" t="s">
        <v>2976</v>
      </c>
      <c r="D1" s="487" t="s">
        <v>11</v>
      </c>
      <c r="E1" s="228"/>
      <c r="F1" s="228"/>
      <c r="G1" s="409"/>
      <c r="H1" s="488" t="s">
        <v>872</v>
      </c>
      <c r="I1" s="228"/>
      <c r="J1" s="228"/>
      <c r="K1" s="409"/>
      <c r="L1" s="489" t="s">
        <v>2977</v>
      </c>
      <c r="M1" s="228"/>
      <c r="N1" s="228"/>
      <c r="O1" s="409"/>
      <c r="P1" s="490" t="s">
        <v>2978</v>
      </c>
      <c r="Q1" s="228"/>
      <c r="R1" s="228"/>
      <c r="S1" s="409"/>
      <c r="T1" s="491" t="s">
        <v>8</v>
      </c>
      <c r="X1" s="492" t="s">
        <v>8</v>
      </c>
      <c r="AB1" s="493" t="s">
        <v>2979</v>
      </c>
      <c r="AC1" s="377" t="s">
        <v>2980</v>
      </c>
      <c r="AD1" s="468" t="s">
        <v>2981</v>
      </c>
      <c r="AE1" s="468" t="s">
        <v>2982</v>
      </c>
      <c r="AF1" s="494" t="s">
        <v>2983</v>
      </c>
      <c r="AG1" s="494" t="s">
        <v>2984</v>
      </c>
      <c r="AI1" s="377" t="s">
        <v>2692</v>
      </c>
      <c r="AJ1" s="495"/>
      <c r="AK1" s="495"/>
      <c r="AL1" s="338"/>
      <c r="AM1" s="338"/>
      <c r="AN1" s="338"/>
      <c r="AO1" s="338"/>
      <c r="AP1" s="338"/>
      <c r="AQ1" s="338"/>
      <c r="AR1" s="338"/>
      <c r="AS1" s="338"/>
      <c r="AT1" s="338"/>
      <c r="AU1" s="338"/>
      <c r="AV1" s="338"/>
      <c r="AW1" s="338"/>
      <c r="AX1" s="338"/>
      <c r="AY1" s="338"/>
      <c r="AZ1" s="338"/>
    </row>
    <row r="2">
      <c r="D2" s="496" t="s">
        <v>2985</v>
      </c>
      <c r="E2" s="497" t="s">
        <v>2986</v>
      </c>
      <c r="F2" s="497" t="s">
        <v>2987</v>
      </c>
      <c r="G2" s="498" t="s">
        <v>2988</v>
      </c>
      <c r="H2" s="499" t="s">
        <v>2985</v>
      </c>
      <c r="I2" s="500" t="s">
        <v>2986</v>
      </c>
      <c r="J2" s="500" t="s">
        <v>2987</v>
      </c>
      <c r="K2" s="501" t="s">
        <v>2988</v>
      </c>
      <c r="L2" s="502" t="s">
        <v>2985</v>
      </c>
      <c r="M2" s="502" t="s">
        <v>2986</v>
      </c>
      <c r="N2" s="503" t="s">
        <v>2987</v>
      </c>
      <c r="O2" s="504" t="s">
        <v>2988</v>
      </c>
      <c r="P2" s="505" t="s">
        <v>2985</v>
      </c>
      <c r="Q2" s="506" t="s">
        <v>2986</v>
      </c>
      <c r="R2" s="506" t="s">
        <v>2987</v>
      </c>
      <c r="S2" s="507" t="s">
        <v>2988</v>
      </c>
      <c r="T2" s="508" t="s">
        <v>2985</v>
      </c>
      <c r="U2" s="509" t="s">
        <v>2986</v>
      </c>
      <c r="V2" s="509" t="s">
        <v>2987</v>
      </c>
      <c r="W2" s="510" t="s">
        <v>2988</v>
      </c>
      <c r="X2" s="511" t="s">
        <v>2985</v>
      </c>
      <c r="Y2" s="512" t="s">
        <v>2986</v>
      </c>
      <c r="Z2" s="512" t="s">
        <v>2987</v>
      </c>
      <c r="AA2" s="513" t="s">
        <v>2988</v>
      </c>
      <c r="AB2" s="77"/>
      <c r="AG2" s="494" t="s">
        <v>2989</v>
      </c>
      <c r="AH2" s="494" t="s">
        <v>2990</v>
      </c>
      <c r="AJ2" s="495"/>
      <c r="AK2" s="495"/>
      <c r="AL2" s="338"/>
      <c r="AM2" s="338"/>
      <c r="AN2" s="338"/>
      <c r="AO2" s="338"/>
      <c r="AP2" s="338"/>
      <c r="AQ2" s="338"/>
      <c r="AR2" s="338"/>
      <c r="AS2" s="338"/>
      <c r="AT2" s="338"/>
      <c r="AU2" s="338"/>
      <c r="AV2" s="338"/>
      <c r="AW2" s="338"/>
      <c r="AX2" s="338"/>
      <c r="AY2" s="338"/>
      <c r="AZ2" s="338"/>
    </row>
    <row r="3">
      <c r="A3" s="514" t="s">
        <v>2991</v>
      </c>
      <c r="C3" s="515">
        <v>45279.0</v>
      </c>
      <c r="D3" s="516">
        <v>73.32</v>
      </c>
      <c r="E3" s="514">
        <v>0.65</v>
      </c>
      <c r="F3" s="514">
        <v>0.21</v>
      </c>
      <c r="G3" s="514">
        <f>SUM(E3,F3)</f>
        <v>0.86</v>
      </c>
      <c r="H3" s="517">
        <v>78.07</v>
      </c>
      <c r="I3" s="518" t="s">
        <v>459</v>
      </c>
      <c r="J3" s="518" t="s">
        <v>459</v>
      </c>
      <c r="K3" s="518"/>
      <c r="L3" s="517"/>
      <c r="M3" s="518"/>
      <c r="N3" s="518"/>
      <c r="O3" s="518">
        <f t="shared" ref="O3:O11" si="1">SUM(M3,N3)</f>
        <v>0</v>
      </c>
      <c r="P3" s="517"/>
      <c r="Q3" s="518"/>
      <c r="R3" s="518"/>
      <c r="S3" s="518">
        <f t="shared" ref="S3:S17" si="2">SUM(Q3,R3)</f>
        <v>0</v>
      </c>
      <c r="T3" s="517"/>
      <c r="U3" s="518"/>
      <c r="V3" s="518"/>
      <c r="W3" s="518">
        <f t="shared" ref="W3:W17" si="3">SUM(U3,V3)</f>
        <v>0</v>
      </c>
      <c r="X3" s="517"/>
      <c r="Y3" s="518"/>
      <c r="Z3" s="518"/>
      <c r="AA3" s="518"/>
      <c r="AB3" s="519"/>
      <c r="AC3" s="520"/>
      <c r="AD3" s="521"/>
      <c r="AE3" s="520"/>
      <c r="AF3" s="520"/>
      <c r="AG3" s="495"/>
      <c r="AH3" s="495"/>
      <c r="AK3" s="522"/>
      <c r="AL3" s="522"/>
      <c r="AM3" s="522"/>
      <c r="AN3" s="523"/>
      <c r="AO3" s="523"/>
      <c r="AP3" s="523"/>
      <c r="AQ3" s="523"/>
      <c r="AR3" s="523"/>
      <c r="AS3" s="523"/>
      <c r="AT3" s="523"/>
      <c r="AU3" s="523"/>
      <c r="AV3" s="523"/>
      <c r="AW3" s="523"/>
      <c r="AX3" s="523"/>
      <c r="AY3" s="523"/>
      <c r="AZ3" s="523"/>
    </row>
    <row r="4">
      <c r="A4" s="514" t="s">
        <v>2992</v>
      </c>
      <c r="C4" s="515">
        <v>45279.0</v>
      </c>
      <c r="D4" s="516">
        <v>77.44</v>
      </c>
      <c r="E4" s="524" t="s">
        <v>39</v>
      </c>
      <c r="F4" s="524" t="s">
        <v>39</v>
      </c>
      <c r="G4" s="514"/>
      <c r="H4" s="517">
        <v>83.8</v>
      </c>
      <c r="I4" s="518" t="s">
        <v>459</v>
      </c>
      <c r="J4" s="518" t="s">
        <v>459</v>
      </c>
      <c r="K4" s="518"/>
      <c r="L4" s="517"/>
      <c r="M4" s="518"/>
      <c r="N4" s="518"/>
      <c r="O4" s="518">
        <f t="shared" si="1"/>
        <v>0</v>
      </c>
      <c r="P4" s="517"/>
      <c r="Q4" s="518"/>
      <c r="R4" s="518"/>
      <c r="S4" s="518">
        <f t="shared" si="2"/>
        <v>0</v>
      </c>
      <c r="T4" s="517"/>
      <c r="U4" s="518"/>
      <c r="V4" s="518"/>
      <c r="W4" s="518">
        <f t="shared" si="3"/>
        <v>0</v>
      </c>
      <c r="X4" s="517"/>
      <c r="Y4" s="518"/>
      <c r="Z4" s="518"/>
      <c r="AA4" s="518"/>
      <c r="AB4" s="519"/>
      <c r="AC4" s="525"/>
      <c r="AD4" s="525"/>
      <c r="AE4" s="525"/>
      <c r="AF4" s="525"/>
      <c r="AG4" s="495"/>
      <c r="AH4" s="495"/>
      <c r="AK4" s="526" t="s">
        <v>2993</v>
      </c>
      <c r="AL4" s="405"/>
      <c r="AM4" s="527"/>
      <c r="AN4" s="523"/>
      <c r="AO4" s="523"/>
      <c r="AP4" s="523"/>
      <c r="AQ4" s="523"/>
      <c r="AR4" s="523"/>
      <c r="AS4" s="523"/>
      <c r="AT4" s="523"/>
      <c r="AU4" s="523"/>
      <c r="AV4" s="523"/>
      <c r="AW4" s="523"/>
      <c r="AX4" s="523"/>
      <c r="AY4" s="523"/>
      <c r="AZ4" s="523"/>
    </row>
    <row r="5">
      <c r="A5" s="514" t="s">
        <v>2994</v>
      </c>
      <c r="C5" s="515">
        <v>45279.0</v>
      </c>
      <c r="D5" s="516"/>
      <c r="E5" s="514">
        <v>15.66</v>
      </c>
      <c r="F5" s="514">
        <v>9.81</v>
      </c>
      <c r="G5" s="514">
        <f t="shared" ref="G5:G9" si="4">SUM(E5,F5)</f>
        <v>25.47</v>
      </c>
      <c r="H5" s="517">
        <v>40.33</v>
      </c>
      <c r="I5" s="518">
        <v>13.49</v>
      </c>
      <c r="J5" s="518">
        <v>1.46</v>
      </c>
      <c r="K5" s="518">
        <f>SUM(I5,J5)</f>
        <v>14.95</v>
      </c>
      <c r="L5" s="517"/>
      <c r="M5" s="518"/>
      <c r="N5" s="518"/>
      <c r="O5" s="518">
        <f t="shared" si="1"/>
        <v>0</v>
      </c>
      <c r="P5" s="517"/>
      <c r="Q5" s="518"/>
      <c r="R5" s="518"/>
      <c r="S5" s="518">
        <f t="shared" si="2"/>
        <v>0</v>
      </c>
      <c r="T5" s="517"/>
      <c r="U5" s="518"/>
      <c r="V5" s="518"/>
      <c r="W5" s="518">
        <f t="shared" si="3"/>
        <v>0</v>
      </c>
      <c r="X5" s="517"/>
      <c r="Y5" s="518"/>
      <c r="Z5" s="518"/>
      <c r="AA5" s="518"/>
      <c r="AB5" s="519"/>
      <c r="AC5" s="520"/>
      <c r="AD5" s="520"/>
      <c r="AE5" s="520"/>
      <c r="AF5" s="520"/>
      <c r="AG5" s="495"/>
      <c r="AH5" s="495"/>
      <c r="AK5" s="528" t="s">
        <v>28</v>
      </c>
      <c r="AL5" s="529" t="s">
        <v>2995</v>
      </c>
      <c r="AM5" s="409"/>
      <c r="AN5" s="523"/>
      <c r="AO5" s="523"/>
      <c r="AP5" s="523"/>
      <c r="AQ5" s="523"/>
      <c r="AR5" s="523"/>
      <c r="AS5" s="523"/>
      <c r="AT5" s="523"/>
      <c r="AU5" s="523"/>
      <c r="AV5" s="523"/>
      <c r="AW5" s="523"/>
      <c r="AX5" s="523"/>
      <c r="AY5" s="523"/>
      <c r="AZ5" s="523"/>
    </row>
    <row r="6">
      <c r="A6" s="530" t="s">
        <v>2996</v>
      </c>
      <c r="C6" s="515">
        <v>45279.0</v>
      </c>
      <c r="D6" s="516">
        <v>80.31</v>
      </c>
      <c r="E6" s="514" t="s">
        <v>39</v>
      </c>
      <c r="F6" s="514">
        <v>0.68</v>
      </c>
      <c r="G6" s="514">
        <f t="shared" si="4"/>
        <v>0.68</v>
      </c>
      <c r="H6" s="516">
        <v>78.21</v>
      </c>
      <c r="I6" s="514" t="s">
        <v>459</v>
      </c>
      <c r="J6" s="514" t="s">
        <v>459</v>
      </c>
      <c r="K6" s="518"/>
      <c r="L6" s="517"/>
      <c r="M6" s="518"/>
      <c r="N6" s="518"/>
      <c r="O6" s="518">
        <f t="shared" si="1"/>
        <v>0</v>
      </c>
      <c r="P6" s="517"/>
      <c r="Q6" s="518"/>
      <c r="R6" s="518"/>
      <c r="S6" s="518">
        <f t="shared" si="2"/>
        <v>0</v>
      </c>
      <c r="T6" s="517"/>
      <c r="U6" s="518"/>
      <c r="V6" s="518"/>
      <c r="W6" s="518">
        <f t="shared" si="3"/>
        <v>0</v>
      </c>
      <c r="X6" s="517"/>
      <c r="Y6" s="518"/>
      <c r="Z6" s="518"/>
      <c r="AA6" s="518"/>
      <c r="AB6" s="519"/>
      <c r="AC6" s="521"/>
      <c r="AD6" s="521"/>
      <c r="AE6" s="521"/>
      <c r="AF6" s="521"/>
      <c r="AG6" s="495"/>
      <c r="AH6" s="495"/>
      <c r="AK6" s="531" t="s">
        <v>169</v>
      </c>
      <c r="AL6" s="456" t="s">
        <v>2997</v>
      </c>
      <c r="AM6" s="14"/>
      <c r="AN6" s="523"/>
      <c r="AO6" s="523"/>
      <c r="AP6" s="523"/>
      <c r="AQ6" s="523"/>
      <c r="AR6" s="523"/>
      <c r="AS6" s="523"/>
      <c r="AT6" s="523"/>
      <c r="AU6" s="523"/>
      <c r="AV6" s="523"/>
      <c r="AW6" s="523"/>
      <c r="AX6" s="523"/>
      <c r="AY6" s="523"/>
      <c r="AZ6" s="523"/>
    </row>
    <row r="7">
      <c r="A7" s="530" t="s">
        <v>2998</v>
      </c>
      <c r="C7" s="515">
        <v>45279.0</v>
      </c>
      <c r="D7" s="516">
        <v>71.02</v>
      </c>
      <c r="E7" s="514">
        <v>1.59</v>
      </c>
      <c r="F7" s="514">
        <v>0.07</v>
      </c>
      <c r="G7" s="514">
        <f t="shared" si="4"/>
        <v>1.66</v>
      </c>
      <c r="H7" s="516">
        <v>75.1</v>
      </c>
      <c r="I7" s="514">
        <v>3.44</v>
      </c>
      <c r="J7" s="514">
        <v>0.23</v>
      </c>
      <c r="K7" s="518">
        <f t="shared" ref="K7:K17" si="5">SUM(I7,J7)</f>
        <v>3.67</v>
      </c>
      <c r="L7" s="517"/>
      <c r="M7" s="518"/>
      <c r="N7" s="518"/>
      <c r="O7" s="518">
        <f t="shared" si="1"/>
        <v>0</v>
      </c>
      <c r="P7" s="517"/>
      <c r="Q7" s="518"/>
      <c r="R7" s="518"/>
      <c r="S7" s="518">
        <f t="shared" si="2"/>
        <v>0</v>
      </c>
      <c r="T7" s="517"/>
      <c r="U7" s="518"/>
      <c r="V7" s="518"/>
      <c r="W7" s="518">
        <f t="shared" si="3"/>
        <v>0</v>
      </c>
      <c r="X7" s="517"/>
      <c r="Y7" s="518"/>
      <c r="Z7" s="518"/>
      <c r="AA7" s="518"/>
      <c r="AB7" s="519"/>
      <c r="AC7" s="521"/>
      <c r="AD7" s="521"/>
      <c r="AE7" s="521"/>
      <c r="AF7" s="521"/>
      <c r="AG7" s="495"/>
      <c r="AH7" s="495"/>
      <c r="AI7" s="495"/>
      <c r="AJ7" s="495"/>
      <c r="AK7" s="531" t="s">
        <v>62</v>
      </c>
      <c r="AL7" s="456" t="s">
        <v>641</v>
      </c>
      <c r="AM7" s="532"/>
      <c r="AN7" s="523"/>
      <c r="AO7" s="523"/>
      <c r="AP7" s="523"/>
      <c r="AQ7" s="523"/>
      <c r="AR7" s="523"/>
      <c r="AS7" s="523"/>
      <c r="AT7" s="523"/>
      <c r="AU7" s="523"/>
      <c r="AV7" s="523"/>
      <c r="AW7" s="523"/>
      <c r="AX7" s="523"/>
      <c r="AY7" s="523"/>
      <c r="AZ7" s="523"/>
    </row>
    <row r="8">
      <c r="A8" s="514" t="s">
        <v>2999</v>
      </c>
      <c r="C8" s="515">
        <v>45279.0</v>
      </c>
      <c r="D8" s="516">
        <v>73.7</v>
      </c>
      <c r="E8" s="514">
        <v>0.4</v>
      </c>
      <c r="F8" s="514" t="s">
        <v>39</v>
      </c>
      <c r="G8" s="514">
        <f t="shared" si="4"/>
        <v>0.4</v>
      </c>
      <c r="H8" s="516">
        <v>73.26</v>
      </c>
      <c r="I8" s="514">
        <v>2.08</v>
      </c>
      <c r="J8" s="514" t="s">
        <v>459</v>
      </c>
      <c r="K8" s="518">
        <f t="shared" si="5"/>
        <v>2.08</v>
      </c>
      <c r="L8" s="517"/>
      <c r="M8" s="518"/>
      <c r="N8" s="518"/>
      <c r="O8" s="518">
        <f t="shared" si="1"/>
        <v>0</v>
      </c>
      <c r="P8" s="517"/>
      <c r="Q8" s="518"/>
      <c r="R8" s="518"/>
      <c r="S8" s="518">
        <f t="shared" si="2"/>
        <v>0</v>
      </c>
      <c r="T8" s="517"/>
      <c r="U8" s="518"/>
      <c r="V8" s="518"/>
      <c r="W8" s="518">
        <f t="shared" si="3"/>
        <v>0</v>
      </c>
      <c r="X8" s="517"/>
      <c r="Y8" s="518"/>
      <c r="Z8" s="518"/>
      <c r="AA8" s="518"/>
      <c r="AB8" s="519"/>
      <c r="AC8" s="521"/>
      <c r="AD8" s="525"/>
      <c r="AE8" s="521"/>
      <c r="AF8" s="521"/>
      <c r="AG8" s="495"/>
      <c r="AH8" s="495"/>
      <c r="AI8" s="495"/>
      <c r="AJ8" s="495"/>
      <c r="AK8" s="533" t="s">
        <v>569</v>
      </c>
      <c r="AL8" s="534" t="s">
        <v>3000</v>
      </c>
      <c r="AM8" s="535"/>
      <c r="AN8" s="523"/>
      <c r="AO8" s="523"/>
      <c r="AP8" s="523"/>
      <c r="AQ8" s="523"/>
      <c r="AR8" s="523"/>
      <c r="AS8" s="523"/>
      <c r="AT8" s="523"/>
      <c r="AU8" s="523"/>
      <c r="AV8" s="523"/>
      <c r="AW8" s="523"/>
      <c r="AX8" s="523"/>
      <c r="AY8" s="523"/>
      <c r="AZ8" s="523"/>
    </row>
    <row r="9">
      <c r="A9" s="514" t="s">
        <v>3001</v>
      </c>
      <c r="C9" s="515">
        <v>45279.0</v>
      </c>
      <c r="D9" s="516">
        <v>66.01</v>
      </c>
      <c r="E9" s="514">
        <v>2.86</v>
      </c>
      <c r="F9" s="514">
        <v>0.21</v>
      </c>
      <c r="G9" s="514">
        <f t="shared" si="4"/>
        <v>3.07</v>
      </c>
      <c r="H9" s="516">
        <v>57.73</v>
      </c>
      <c r="I9" s="514">
        <v>3.38</v>
      </c>
      <c r="J9" s="514">
        <v>0.23</v>
      </c>
      <c r="K9" s="518">
        <f t="shared" si="5"/>
        <v>3.61</v>
      </c>
      <c r="L9" s="517"/>
      <c r="M9" s="518"/>
      <c r="N9" s="518"/>
      <c r="O9" s="518">
        <f t="shared" si="1"/>
        <v>0</v>
      </c>
      <c r="P9" s="517"/>
      <c r="Q9" s="518"/>
      <c r="R9" s="518"/>
      <c r="S9" s="518">
        <f t="shared" si="2"/>
        <v>0</v>
      </c>
      <c r="T9" s="517"/>
      <c r="U9" s="518"/>
      <c r="V9" s="518"/>
      <c r="W9" s="518">
        <f t="shared" si="3"/>
        <v>0</v>
      </c>
      <c r="X9" s="517"/>
      <c r="Y9" s="518"/>
      <c r="Z9" s="518"/>
      <c r="AA9" s="518"/>
      <c r="AB9" s="519"/>
      <c r="AC9" s="525"/>
      <c r="AD9" s="525"/>
      <c r="AE9" s="525"/>
      <c r="AF9" s="521"/>
      <c r="AG9" s="495"/>
      <c r="AH9" s="495"/>
      <c r="AI9" s="495"/>
      <c r="AJ9" s="495"/>
      <c r="AK9" s="495"/>
      <c r="AL9" s="523"/>
      <c r="AM9" s="523"/>
      <c r="AN9" s="523"/>
      <c r="AO9" s="523"/>
      <c r="AP9" s="523"/>
      <c r="AQ9" s="523"/>
      <c r="AR9" s="523"/>
      <c r="AS9" s="523"/>
      <c r="AT9" s="523"/>
      <c r="AU9" s="523"/>
      <c r="AV9" s="523"/>
      <c r="AW9" s="523"/>
      <c r="AX9" s="523"/>
      <c r="AY9" s="523"/>
      <c r="AZ9" s="523"/>
    </row>
    <row r="10">
      <c r="A10" s="514" t="s">
        <v>3002</v>
      </c>
      <c r="C10" s="515">
        <v>45279.0</v>
      </c>
      <c r="D10" s="516">
        <v>74.16</v>
      </c>
      <c r="E10" s="524" t="s">
        <v>39</v>
      </c>
      <c r="F10" s="524" t="s">
        <v>39</v>
      </c>
      <c r="G10" s="514"/>
      <c r="H10" s="516">
        <v>69.99</v>
      </c>
      <c r="I10" s="514">
        <v>1.88</v>
      </c>
      <c r="J10" s="514" t="s">
        <v>459</v>
      </c>
      <c r="K10" s="518">
        <f t="shared" si="5"/>
        <v>1.88</v>
      </c>
      <c r="L10" s="517"/>
      <c r="M10" s="518"/>
      <c r="N10" s="518"/>
      <c r="O10" s="518">
        <f t="shared" si="1"/>
        <v>0</v>
      </c>
      <c r="P10" s="517"/>
      <c r="Q10" s="518"/>
      <c r="R10" s="518"/>
      <c r="S10" s="518">
        <f t="shared" si="2"/>
        <v>0</v>
      </c>
      <c r="T10" s="517"/>
      <c r="U10" s="518"/>
      <c r="V10" s="518"/>
      <c r="W10" s="518">
        <f t="shared" si="3"/>
        <v>0</v>
      </c>
      <c r="X10" s="517"/>
      <c r="Y10" s="518"/>
      <c r="Z10" s="518"/>
      <c r="AA10" s="518"/>
      <c r="AB10" s="519"/>
      <c r="AC10" s="525"/>
      <c r="AD10" s="525"/>
      <c r="AE10" s="525"/>
      <c r="AF10" s="525"/>
      <c r="AG10" s="495"/>
      <c r="AH10" s="495"/>
      <c r="AI10" s="495"/>
      <c r="AJ10" s="495"/>
      <c r="AK10" s="495"/>
      <c r="AL10" s="523"/>
      <c r="AM10" s="523"/>
      <c r="AN10" s="523"/>
      <c r="AO10" s="523"/>
      <c r="AP10" s="523"/>
      <c r="AQ10" s="523"/>
      <c r="AR10" s="523"/>
      <c r="AS10" s="523"/>
      <c r="AT10" s="523"/>
      <c r="AU10" s="523"/>
      <c r="AV10" s="523"/>
      <c r="AW10" s="523"/>
      <c r="AX10" s="523"/>
      <c r="AY10" s="523"/>
      <c r="AZ10" s="523"/>
    </row>
    <row r="11">
      <c r="A11" s="514" t="s">
        <v>3003</v>
      </c>
      <c r="C11" s="515">
        <v>45279.0</v>
      </c>
      <c r="D11" s="516">
        <v>74.6</v>
      </c>
      <c r="E11" s="524" t="s">
        <v>39</v>
      </c>
      <c r="F11" s="514">
        <v>0.05</v>
      </c>
      <c r="G11" s="514">
        <f>SUM(E11,F11)</f>
        <v>0.05</v>
      </c>
      <c r="H11" s="516">
        <v>76.32</v>
      </c>
      <c r="I11" s="514">
        <v>1.2</v>
      </c>
      <c r="J11" s="514" t="s">
        <v>459</v>
      </c>
      <c r="K11" s="518">
        <f t="shared" si="5"/>
        <v>1.2</v>
      </c>
      <c r="L11" s="519"/>
      <c r="M11" s="523"/>
      <c r="N11" s="523"/>
      <c r="O11" s="518">
        <f t="shared" si="1"/>
        <v>0</v>
      </c>
      <c r="P11" s="519"/>
      <c r="Q11" s="523"/>
      <c r="R11" s="523"/>
      <c r="S11" s="518">
        <f t="shared" si="2"/>
        <v>0</v>
      </c>
      <c r="T11" s="517"/>
      <c r="U11" s="518"/>
      <c r="V11" s="518"/>
      <c r="W11" s="518">
        <f t="shared" si="3"/>
        <v>0</v>
      </c>
      <c r="X11" s="517"/>
      <c r="Y11" s="518"/>
      <c r="Z11" s="518"/>
      <c r="AA11" s="518"/>
      <c r="AB11" s="519"/>
      <c r="AC11" s="525"/>
      <c r="AD11" s="525"/>
      <c r="AE11" s="525"/>
      <c r="AF11" s="525"/>
      <c r="AG11" s="495"/>
      <c r="AH11" s="495"/>
      <c r="AI11" s="495"/>
      <c r="AJ11" s="495"/>
      <c r="AK11" s="495"/>
      <c r="AL11" s="523"/>
      <c r="AM11" s="523"/>
      <c r="AN11" s="523"/>
      <c r="AO11" s="523"/>
      <c r="AP11" s="523"/>
      <c r="AQ11" s="523"/>
      <c r="AR11" s="523"/>
      <c r="AS11" s="523"/>
      <c r="AT11" s="523"/>
      <c r="AU11" s="523"/>
      <c r="AV11" s="523"/>
      <c r="AW11" s="523"/>
      <c r="AX11" s="523"/>
      <c r="AY11" s="523"/>
      <c r="AZ11" s="523"/>
    </row>
    <row r="12">
      <c r="A12" s="514" t="s">
        <v>3004</v>
      </c>
      <c r="C12" s="536"/>
      <c r="D12" s="537"/>
      <c r="E12" s="538"/>
      <c r="F12" s="538"/>
      <c r="G12" s="514"/>
      <c r="H12" s="537"/>
      <c r="I12" s="538"/>
      <c r="J12" s="538"/>
      <c r="K12" s="518">
        <f t="shared" si="5"/>
        <v>0</v>
      </c>
      <c r="L12" s="517">
        <v>21.6</v>
      </c>
      <c r="M12" s="514" t="s">
        <v>459</v>
      </c>
      <c r="N12" s="514" t="s">
        <v>459</v>
      </c>
      <c r="O12" s="518" t="s">
        <v>459</v>
      </c>
      <c r="P12" s="519"/>
      <c r="Q12" s="523"/>
      <c r="R12" s="523"/>
      <c r="S12" s="518">
        <f t="shared" si="2"/>
        <v>0</v>
      </c>
      <c r="T12" s="517"/>
      <c r="U12" s="518"/>
      <c r="V12" s="518"/>
      <c r="W12" s="518">
        <f t="shared" si="3"/>
        <v>0</v>
      </c>
      <c r="X12" s="517"/>
      <c r="Y12" s="518"/>
      <c r="Z12" s="518"/>
      <c r="AA12" s="518"/>
      <c r="AB12" s="517"/>
      <c r="AC12" s="525"/>
      <c r="AD12" s="525"/>
      <c r="AE12" s="525"/>
      <c r="AF12" s="525"/>
      <c r="AG12" s="495"/>
      <c r="AH12" s="495"/>
      <c r="AI12" s="495"/>
      <c r="AJ12" s="495"/>
      <c r="AK12" s="495"/>
      <c r="AL12" s="523"/>
      <c r="AM12" s="523"/>
      <c r="AN12" s="523"/>
      <c r="AO12" s="523"/>
      <c r="AP12" s="523"/>
      <c r="AQ12" s="523"/>
      <c r="AR12" s="523"/>
      <c r="AS12" s="523"/>
      <c r="AT12" s="523"/>
      <c r="AU12" s="523"/>
      <c r="AV12" s="523"/>
      <c r="AW12" s="523"/>
      <c r="AX12" s="523"/>
      <c r="AY12" s="523"/>
      <c r="AZ12" s="523"/>
    </row>
    <row r="13">
      <c r="A13" s="539" t="s">
        <v>3005</v>
      </c>
      <c r="C13" s="536"/>
      <c r="D13" s="537"/>
      <c r="E13" s="538"/>
      <c r="F13" s="538"/>
      <c r="G13" s="514"/>
      <c r="H13" s="540"/>
      <c r="K13" s="518">
        <f t="shared" si="5"/>
        <v>0</v>
      </c>
      <c r="L13" s="516">
        <v>20.6</v>
      </c>
      <c r="M13" s="514" t="s">
        <v>459</v>
      </c>
      <c r="N13" s="514" t="s">
        <v>459</v>
      </c>
      <c r="O13" s="518" t="s">
        <v>459</v>
      </c>
      <c r="P13" s="519"/>
      <c r="Q13" s="523"/>
      <c r="R13" s="523"/>
      <c r="S13" s="518">
        <f t="shared" si="2"/>
        <v>0</v>
      </c>
      <c r="T13" s="517"/>
      <c r="U13" s="518"/>
      <c r="V13" s="518"/>
      <c r="W13" s="518">
        <f t="shared" si="3"/>
        <v>0</v>
      </c>
      <c r="X13" s="517"/>
      <c r="Y13" s="518"/>
      <c r="Z13" s="518"/>
      <c r="AA13" s="518"/>
      <c r="AB13" s="517"/>
      <c r="AC13" s="525"/>
      <c r="AD13" s="525"/>
      <c r="AE13" s="525"/>
      <c r="AF13" s="525"/>
      <c r="AG13" s="495"/>
      <c r="AH13" s="495"/>
      <c r="AI13" s="495"/>
      <c r="AJ13" s="495"/>
      <c r="AK13" s="495"/>
      <c r="AL13" s="523"/>
      <c r="AM13" s="523"/>
      <c r="AN13" s="523"/>
      <c r="AO13" s="523"/>
      <c r="AP13" s="523"/>
      <c r="AQ13" s="523"/>
      <c r="AR13" s="523"/>
      <c r="AS13" s="523"/>
      <c r="AT13" s="523"/>
      <c r="AU13" s="523"/>
      <c r="AV13" s="523"/>
      <c r="AW13" s="523"/>
      <c r="AX13" s="523"/>
      <c r="AY13" s="523"/>
      <c r="AZ13" s="523"/>
    </row>
    <row r="14">
      <c r="A14" s="514" t="s">
        <v>3006</v>
      </c>
      <c r="C14" s="536">
        <v>45338.0</v>
      </c>
      <c r="D14" s="516">
        <v>68.64</v>
      </c>
      <c r="E14" s="514">
        <v>2.13</v>
      </c>
      <c r="F14" s="514" t="s">
        <v>39</v>
      </c>
      <c r="G14" s="514">
        <f t="shared" ref="G14:G17" si="6">SUM(E14,F14)</f>
        <v>2.13</v>
      </c>
      <c r="H14" s="537"/>
      <c r="I14" s="538"/>
      <c r="J14" s="538"/>
      <c r="K14" s="518">
        <f t="shared" si="5"/>
        <v>0</v>
      </c>
      <c r="L14" s="517">
        <v>82.0</v>
      </c>
      <c r="M14" s="518">
        <v>3.49</v>
      </c>
      <c r="N14" s="518">
        <v>0.273</v>
      </c>
      <c r="O14" s="518">
        <f t="shared" ref="O14:O24" si="7">SUM(M14,N14)</f>
        <v>3.763</v>
      </c>
      <c r="P14" s="519"/>
      <c r="Q14" s="523"/>
      <c r="R14" s="523"/>
      <c r="S14" s="518">
        <f t="shared" si="2"/>
        <v>0</v>
      </c>
      <c r="T14" s="517"/>
      <c r="U14" s="518"/>
      <c r="V14" s="518"/>
      <c r="W14" s="518">
        <f t="shared" si="3"/>
        <v>0</v>
      </c>
      <c r="X14" s="517"/>
      <c r="Y14" s="518"/>
      <c r="Z14" s="518"/>
      <c r="AA14" s="518"/>
      <c r="AB14" s="517"/>
      <c r="AC14" s="521"/>
      <c r="AD14" s="525"/>
      <c r="AE14" s="521"/>
      <c r="AF14" s="521"/>
      <c r="AG14" s="495"/>
      <c r="AH14" s="495"/>
      <c r="AI14" s="495"/>
      <c r="AJ14" s="495"/>
      <c r="AK14" s="495"/>
      <c r="AL14" s="523"/>
      <c r="AM14" s="523"/>
      <c r="AN14" s="523"/>
      <c r="AO14" s="523"/>
      <c r="AP14" s="523"/>
      <c r="AQ14" s="523"/>
      <c r="AR14" s="523"/>
      <c r="AS14" s="523"/>
      <c r="AT14" s="523"/>
      <c r="AU14" s="523"/>
      <c r="AV14" s="523"/>
      <c r="AW14" s="523"/>
      <c r="AX14" s="523"/>
      <c r="AY14" s="523"/>
      <c r="AZ14" s="523"/>
    </row>
    <row r="15">
      <c r="A15" s="514" t="s">
        <v>3007</v>
      </c>
      <c r="C15" s="536">
        <v>45338.0</v>
      </c>
      <c r="D15" s="516">
        <v>64.88</v>
      </c>
      <c r="E15" s="514">
        <v>1.95</v>
      </c>
      <c r="F15" s="514">
        <v>0.58</v>
      </c>
      <c r="G15" s="514">
        <f t="shared" si="6"/>
        <v>2.53</v>
      </c>
      <c r="H15" s="537"/>
      <c r="I15" s="538"/>
      <c r="J15" s="538"/>
      <c r="K15" s="518">
        <f t="shared" si="5"/>
        <v>0</v>
      </c>
      <c r="L15" s="517">
        <v>81.4</v>
      </c>
      <c r="M15" s="518">
        <v>3.53</v>
      </c>
      <c r="N15" s="518">
        <v>0.269</v>
      </c>
      <c r="O15" s="518">
        <f t="shared" si="7"/>
        <v>3.799</v>
      </c>
      <c r="P15" s="519"/>
      <c r="Q15" s="523"/>
      <c r="R15" s="523"/>
      <c r="S15" s="518">
        <f t="shared" si="2"/>
        <v>0</v>
      </c>
      <c r="T15" s="519"/>
      <c r="U15" s="518"/>
      <c r="V15" s="523"/>
      <c r="W15" s="518">
        <f t="shared" si="3"/>
        <v>0</v>
      </c>
      <c r="X15" s="517"/>
      <c r="Y15" s="518"/>
      <c r="Z15" s="518"/>
      <c r="AA15" s="518"/>
      <c r="AB15" s="517"/>
      <c r="AC15" s="525"/>
      <c r="AD15" s="525"/>
      <c r="AE15" s="525"/>
      <c r="AF15" s="525"/>
      <c r="AG15" s="495"/>
      <c r="AH15" s="495"/>
      <c r="AI15" s="495"/>
      <c r="AJ15" s="495"/>
      <c r="AK15" s="495"/>
      <c r="AL15" s="523"/>
      <c r="AM15" s="523"/>
      <c r="AN15" s="523"/>
      <c r="AO15" s="523"/>
      <c r="AP15" s="523"/>
      <c r="AQ15" s="523"/>
      <c r="AR15" s="523"/>
      <c r="AS15" s="523"/>
      <c r="AT15" s="523"/>
      <c r="AU15" s="523"/>
      <c r="AV15" s="523"/>
      <c r="AW15" s="523"/>
      <c r="AX15" s="523"/>
      <c r="AY15" s="523"/>
      <c r="AZ15" s="523"/>
    </row>
    <row r="16">
      <c r="A16" s="514" t="s">
        <v>3008</v>
      </c>
      <c r="C16" s="515">
        <v>45356.0</v>
      </c>
      <c r="D16" s="516">
        <v>78.3</v>
      </c>
      <c r="E16" s="514">
        <v>3.51</v>
      </c>
      <c r="F16" s="514">
        <v>0.75</v>
      </c>
      <c r="G16" s="514">
        <f t="shared" si="6"/>
        <v>4.26</v>
      </c>
      <c r="H16" s="537"/>
      <c r="I16" s="538"/>
      <c r="J16" s="538"/>
      <c r="K16" s="518">
        <f t="shared" si="5"/>
        <v>0</v>
      </c>
      <c r="L16" s="519"/>
      <c r="M16" s="523"/>
      <c r="N16" s="523"/>
      <c r="O16" s="518">
        <f t="shared" si="7"/>
        <v>0</v>
      </c>
      <c r="P16" s="519"/>
      <c r="Q16" s="523"/>
      <c r="R16" s="523"/>
      <c r="S16" s="518">
        <f t="shared" si="2"/>
        <v>0</v>
      </c>
      <c r="T16" s="519"/>
      <c r="U16" s="523"/>
      <c r="V16" s="523"/>
      <c r="W16" s="518">
        <f t="shared" si="3"/>
        <v>0</v>
      </c>
      <c r="X16" s="517"/>
      <c r="Y16" s="518"/>
      <c r="Z16" s="518"/>
      <c r="AA16" s="518"/>
      <c r="AB16" s="517"/>
      <c r="AC16" s="521"/>
      <c r="AD16" s="521"/>
      <c r="AE16" s="521"/>
      <c r="AF16" s="521"/>
      <c r="AG16" s="495"/>
      <c r="AH16" s="495"/>
      <c r="AI16" s="495"/>
      <c r="AJ16" s="495"/>
      <c r="AK16" s="495"/>
      <c r="AL16" s="523"/>
      <c r="AM16" s="523"/>
      <c r="AN16" s="523"/>
      <c r="AO16" s="523"/>
      <c r="AP16" s="523"/>
      <c r="AQ16" s="523"/>
      <c r="AR16" s="523"/>
      <c r="AS16" s="523"/>
      <c r="AT16" s="523"/>
      <c r="AU16" s="523"/>
      <c r="AV16" s="523"/>
      <c r="AW16" s="523"/>
      <c r="AX16" s="523"/>
      <c r="AY16" s="523"/>
      <c r="AZ16" s="523"/>
    </row>
    <row r="17">
      <c r="A17" s="518" t="s">
        <v>3009</v>
      </c>
      <c r="C17" s="515">
        <v>45356.0</v>
      </c>
      <c r="D17" s="517">
        <v>77.07</v>
      </c>
      <c r="E17" s="518">
        <v>3.1</v>
      </c>
      <c r="F17" s="518">
        <v>0.84</v>
      </c>
      <c r="G17" s="514">
        <f t="shared" si="6"/>
        <v>3.94</v>
      </c>
      <c r="H17" s="517"/>
      <c r="I17" s="518"/>
      <c r="J17" s="518"/>
      <c r="K17" s="518">
        <f t="shared" si="5"/>
        <v>0</v>
      </c>
      <c r="L17" s="519"/>
      <c r="M17" s="523"/>
      <c r="N17" s="523"/>
      <c r="O17" s="518">
        <f t="shared" si="7"/>
        <v>0</v>
      </c>
      <c r="P17" s="519"/>
      <c r="Q17" s="523"/>
      <c r="R17" s="523"/>
      <c r="S17" s="518">
        <f t="shared" si="2"/>
        <v>0</v>
      </c>
      <c r="T17" s="519"/>
      <c r="U17" s="523"/>
      <c r="V17" s="523"/>
      <c r="W17" s="518">
        <f t="shared" si="3"/>
        <v>0</v>
      </c>
      <c r="X17" s="517"/>
      <c r="Y17" s="518"/>
      <c r="Z17" s="518"/>
      <c r="AA17" s="518"/>
      <c r="AB17" s="519"/>
      <c r="AC17" s="525"/>
      <c r="AD17" s="525"/>
      <c r="AE17" s="525"/>
      <c r="AF17" s="525"/>
      <c r="AG17" s="495"/>
      <c r="AH17" s="495"/>
      <c r="AI17" s="495"/>
      <c r="AJ17" s="495"/>
      <c r="AK17" s="495"/>
      <c r="AL17" s="523"/>
      <c r="AM17" s="523"/>
      <c r="AN17" s="523"/>
      <c r="AO17" s="523"/>
      <c r="AP17" s="523"/>
      <c r="AQ17" s="523"/>
      <c r="AR17" s="523"/>
      <c r="AS17" s="523"/>
      <c r="AT17" s="523"/>
      <c r="AU17" s="523"/>
      <c r="AV17" s="523"/>
      <c r="AW17" s="523"/>
      <c r="AX17" s="523"/>
      <c r="AY17" s="523"/>
      <c r="AZ17" s="523"/>
    </row>
    <row r="18">
      <c r="A18" s="524" t="s">
        <v>3010</v>
      </c>
      <c r="C18" s="515"/>
      <c r="D18" s="517"/>
      <c r="E18" s="518"/>
      <c r="F18" s="518"/>
      <c r="G18" s="514"/>
      <c r="H18" s="517"/>
      <c r="I18" s="518"/>
      <c r="J18" s="518"/>
      <c r="K18" s="518"/>
      <c r="L18" s="517">
        <v>24.4</v>
      </c>
      <c r="M18" s="518">
        <v>0.251</v>
      </c>
      <c r="N18" s="518" t="s">
        <v>459</v>
      </c>
      <c r="O18" s="518">
        <f t="shared" si="7"/>
        <v>0.251</v>
      </c>
      <c r="P18" s="519"/>
      <c r="Q18" s="523"/>
      <c r="R18" s="523"/>
      <c r="S18" s="518"/>
      <c r="T18" s="519"/>
      <c r="U18" s="523"/>
      <c r="V18" s="523"/>
      <c r="W18" s="518"/>
      <c r="X18" s="517"/>
      <c r="Y18" s="518"/>
      <c r="Z18" s="518"/>
      <c r="AA18" s="518"/>
      <c r="AB18" s="519"/>
      <c r="AC18" s="525"/>
      <c r="AD18" s="525"/>
      <c r="AE18" s="525"/>
      <c r="AF18" s="525"/>
      <c r="AG18" s="495"/>
      <c r="AH18" s="495"/>
      <c r="AI18" s="495"/>
      <c r="AJ18" s="495"/>
      <c r="AK18" s="495"/>
      <c r="AL18" s="523"/>
      <c r="AM18" s="523"/>
      <c r="AN18" s="523"/>
      <c r="AO18" s="523"/>
      <c r="AP18" s="523"/>
      <c r="AQ18" s="523"/>
      <c r="AR18" s="523"/>
      <c r="AS18" s="523"/>
      <c r="AT18" s="523"/>
      <c r="AU18" s="523"/>
      <c r="AV18" s="523"/>
      <c r="AW18" s="523"/>
      <c r="AX18" s="523"/>
      <c r="AY18" s="523"/>
      <c r="AZ18" s="523"/>
    </row>
    <row r="19">
      <c r="A19" s="524" t="s">
        <v>3011</v>
      </c>
      <c r="C19" s="515">
        <v>45362.0</v>
      </c>
      <c r="D19" s="517">
        <v>76.53</v>
      </c>
      <c r="E19" s="518">
        <v>1.71</v>
      </c>
      <c r="F19" s="518">
        <v>0.6</v>
      </c>
      <c r="G19" s="514">
        <f t="shared" ref="G19:G24" si="8">SUM(E19,F19)</f>
        <v>2.31</v>
      </c>
      <c r="H19" s="517"/>
      <c r="I19" s="518"/>
      <c r="J19" s="518"/>
      <c r="K19" s="518">
        <f t="shared" ref="K19:K24" si="9">SUM(I19,J19)</f>
        <v>0</v>
      </c>
      <c r="L19" s="519"/>
      <c r="M19" s="523"/>
      <c r="N19" s="523"/>
      <c r="O19" s="518">
        <f t="shared" si="7"/>
        <v>0</v>
      </c>
      <c r="P19" s="519"/>
      <c r="Q19" s="523"/>
      <c r="R19" s="523"/>
      <c r="S19" s="518">
        <f t="shared" ref="S19:S24" si="10">SUM(Q19,R19)</f>
        <v>0</v>
      </c>
      <c r="T19" s="519"/>
      <c r="U19" s="523"/>
      <c r="V19" s="523"/>
      <c r="W19" s="518">
        <f t="shared" ref="W19:W24" si="11">SUM(U19,V19)</f>
        <v>0</v>
      </c>
      <c r="X19" s="517"/>
      <c r="Y19" s="518"/>
      <c r="Z19" s="518"/>
      <c r="AA19" s="518"/>
      <c r="AB19" s="519"/>
      <c r="AC19" s="525"/>
      <c r="AD19" s="525"/>
      <c r="AE19" s="525"/>
      <c r="AF19" s="525"/>
      <c r="AG19" s="495"/>
      <c r="AH19" s="495"/>
      <c r="AI19" s="495"/>
      <c r="AJ19" s="495"/>
      <c r="AK19" s="495"/>
      <c r="AL19" s="523"/>
      <c r="AM19" s="523"/>
      <c r="AN19" s="523"/>
      <c r="AO19" s="523"/>
      <c r="AP19" s="523"/>
      <c r="AQ19" s="523"/>
      <c r="AR19" s="523"/>
      <c r="AS19" s="523"/>
      <c r="AT19" s="523"/>
      <c r="AU19" s="523"/>
      <c r="AV19" s="523"/>
      <c r="AW19" s="523"/>
      <c r="AX19" s="523"/>
      <c r="AY19" s="523"/>
      <c r="AZ19" s="523"/>
    </row>
    <row r="20">
      <c r="A20" s="518" t="s">
        <v>3012</v>
      </c>
      <c r="C20" s="515">
        <v>45362.0</v>
      </c>
      <c r="D20" s="517">
        <v>75.81</v>
      </c>
      <c r="E20" s="518">
        <v>1.99</v>
      </c>
      <c r="F20" s="518">
        <v>0.6</v>
      </c>
      <c r="G20" s="514">
        <f t="shared" si="8"/>
        <v>2.59</v>
      </c>
      <c r="H20" s="519"/>
      <c r="I20" s="523"/>
      <c r="J20" s="523"/>
      <c r="K20" s="518">
        <f t="shared" si="9"/>
        <v>0</v>
      </c>
      <c r="L20" s="519"/>
      <c r="M20" s="523"/>
      <c r="N20" s="523"/>
      <c r="O20" s="518">
        <f t="shared" si="7"/>
        <v>0</v>
      </c>
      <c r="P20" s="519"/>
      <c r="Q20" s="523"/>
      <c r="R20" s="523"/>
      <c r="S20" s="518">
        <f t="shared" si="10"/>
        <v>0</v>
      </c>
      <c r="T20" s="519"/>
      <c r="U20" s="523"/>
      <c r="V20" s="523"/>
      <c r="W20" s="518">
        <f t="shared" si="11"/>
        <v>0</v>
      </c>
      <c r="X20" s="517"/>
      <c r="Y20" s="518"/>
      <c r="Z20" s="518"/>
      <c r="AA20" s="518"/>
      <c r="AB20" s="519"/>
      <c r="AC20" s="525"/>
      <c r="AD20" s="525"/>
      <c r="AE20" s="525"/>
      <c r="AF20" s="525"/>
      <c r="AG20" s="495"/>
      <c r="AH20" s="495"/>
      <c r="AI20" s="495"/>
      <c r="AJ20" s="495"/>
      <c r="AK20" s="495"/>
      <c r="AL20" s="523"/>
      <c r="AM20" s="523"/>
      <c r="AN20" s="523"/>
      <c r="AO20" s="523"/>
      <c r="AP20" s="523"/>
      <c r="AQ20" s="523"/>
      <c r="AR20" s="523"/>
      <c r="AS20" s="523"/>
      <c r="AT20" s="523"/>
      <c r="AU20" s="523"/>
      <c r="AV20" s="523"/>
      <c r="AW20" s="523"/>
      <c r="AX20" s="523"/>
      <c r="AY20" s="523"/>
      <c r="AZ20" s="523"/>
    </row>
    <row r="21">
      <c r="A21" s="518" t="s">
        <v>3013</v>
      </c>
      <c r="C21" s="515">
        <v>45363.0</v>
      </c>
      <c r="D21" s="517">
        <v>76.94</v>
      </c>
      <c r="E21" s="518">
        <v>0.17</v>
      </c>
      <c r="F21" s="518" t="s">
        <v>39</v>
      </c>
      <c r="G21" s="514">
        <f t="shared" si="8"/>
        <v>0.17</v>
      </c>
      <c r="H21" s="519"/>
      <c r="I21" s="523"/>
      <c r="J21" s="523"/>
      <c r="K21" s="518">
        <f t="shared" si="9"/>
        <v>0</v>
      </c>
      <c r="L21" s="519"/>
      <c r="M21" s="523"/>
      <c r="N21" s="523"/>
      <c r="O21" s="518">
        <f t="shared" si="7"/>
        <v>0</v>
      </c>
      <c r="P21" s="519"/>
      <c r="Q21" s="523"/>
      <c r="R21" s="523"/>
      <c r="S21" s="518">
        <f t="shared" si="10"/>
        <v>0</v>
      </c>
      <c r="T21" s="519"/>
      <c r="U21" s="523"/>
      <c r="V21" s="523"/>
      <c r="W21" s="518">
        <f t="shared" si="11"/>
        <v>0</v>
      </c>
      <c r="X21" s="517"/>
      <c r="Y21" s="518"/>
      <c r="Z21" s="518"/>
      <c r="AA21" s="518"/>
      <c r="AB21" s="519"/>
      <c r="AC21" s="525"/>
      <c r="AD21" s="525"/>
      <c r="AE21" s="525"/>
      <c r="AF21" s="525"/>
      <c r="AG21" s="495"/>
      <c r="AH21" s="495"/>
      <c r="AI21" s="495"/>
      <c r="AJ21" s="495"/>
      <c r="AK21" s="495"/>
      <c r="AL21" s="523"/>
      <c r="AM21" s="523"/>
      <c r="AN21" s="523"/>
      <c r="AO21" s="523"/>
      <c r="AP21" s="523"/>
      <c r="AQ21" s="523"/>
      <c r="AR21" s="523"/>
      <c r="AS21" s="523"/>
      <c r="AT21" s="523"/>
      <c r="AU21" s="523"/>
      <c r="AV21" s="523"/>
      <c r="AW21" s="523"/>
      <c r="AX21" s="523"/>
      <c r="AY21" s="523"/>
      <c r="AZ21" s="523"/>
    </row>
    <row r="22">
      <c r="A22" s="541" t="s">
        <v>3014</v>
      </c>
      <c r="C22" s="542">
        <v>45363.0</v>
      </c>
      <c r="D22" s="517">
        <v>77.22</v>
      </c>
      <c r="E22" s="518">
        <v>2.6</v>
      </c>
      <c r="F22" s="518">
        <v>2.45</v>
      </c>
      <c r="G22" s="514">
        <f t="shared" si="8"/>
        <v>5.05</v>
      </c>
      <c r="H22" s="519"/>
      <c r="I22" s="523"/>
      <c r="J22" s="523"/>
      <c r="K22" s="518">
        <f t="shared" si="9"/>
        <v>0</v>
      </c>
      <c r="L22" s="519"/>
      <c r="M22" s="523"/>
      <c r="N22" s="523"/>
      <c r="O22" s="518">
        <f t="shared" si="7"/>
        <v>0</v>
      </c>
      <c r="P22" s="519"/>
      <c r="Q22" s="523"/>
      <c r="R22" s="523"/>
      <c r="S22" s="518">
        <f t="shared" si="10"/>
        <v>0</v>
      </c>
      <c r="T22" s="519"/>
      <c r="U22" s="523"/>
      <c r="V22" s="523"/>
      <c r="W22" s="518">
        <f t="shared" si="11"/>
        <v>0</v>
      </c>
      <c r="X22" s="517"/>
      <c r="Y22" s="518"/>
      <c r="Z22" s="518"/>
      <c r="AA22" s="518"/>
      <c r="AB22" s="519"/>
      <c r="AC22" s="525"/>
      <c r="AD22" s="525"/>
      <c r="AE22" s="525"/>
      <c r="AF22" s="525"/>
      <c r="AG22" s="495"/>
      <c r="AH22" s="495"/>
      <c r="AI22" s="495"/>
      <c r="AJ22" s="495"/>
      <c r="AK22" s="495"/>
      <c r="AL22" s="523"/>
      <c r="AM22" s="523"/>
      <c r="AN22" s="523"/>
      <c r="AO22" s="523"/>
      <c r="AP22" s="523"/>
      <c r="AQ22" s="523"/>
      <c r="AR22" s="523"/>
      <c r="AS22" s="523"/>
      <c r="AT22" s="523"/>
      <c r="AU22" s="523"/>
      <c r="AV22" s="523"/>
      <c r="AW22" s="523"/>
      <c r="AX22" s="523"/>
      <c r="AY22" s="523"/>
      <c r="AZ22" s="523"/>
    </row>
    <row r="23">
      <c r="B23" s="462" t="s">
        <v>3015</v>
      </c>
      <c r="D23" s="517">
        <v>61.76</v>
      </c>
      <c r="E23" s="518">
        <v>0.58</v>
      </c>
      <c r="F23" s="518">
        <v>0.79</v>
      </c>
      <c r="G23" s="514">
        <f t="shared" si="8"/>
        <v>1.37</v>
      </c>
      <c r="H23" s="519"/>
      <c r="I23" s="523"/>
      <c r="J23" s="523"/>
      <c r="K23" s="518">
        <f t="shared" si="9"/>
        <v>0</v>
      </c>
      <c r="L23" s="519"/>
      <c r="M23" s="523"/>
      <c r="N23" s="523"/>
      <c r="O23" s="518">
        <f t="shared" si="7"/>
        <v>0</v>
      </c>
      <c r="P23" s="519"/>
      <c r="Q23" s="523"/>
      <c r="R23" s="523"/>
      <c r="S23" s="518">
        <f t="shared" si="10"/>
        <v>0</v>
      </c>
      <c r="T23" s="519"/>
      <c r="U23" s="523"/>
      <c r="V23" s="523"/>
      <c r="W23" s="518">
        <f t="shared" si="11"/>
        <v>0</v>
      </c>
      <c r="X23" s="517"/>
      <c r="Y23" s="518"/>
      <c r="Z23" s="518"/>
      <c r="AA23" s="518"/>
      <c r="AB23" s="519"/>
      <c r="AC23" s="525"/>
      <c r="AD23" s="525"/>
      <c r="AE23" s="525"/>
      <c r="AF23" s="525"/>
      <c r="AG23" s="495"/>
      <c r="AH23" s="495"/>
      <c r="AI23" s="495"/>
      <c r="AJ23" s="495"/>
      <c r="AK23" s="495"/>
      <c r="AL23" s="523"/>
      <c r="AM23" s="523"/>
      <c r="AN23" s="523"/>
      <c r="AO23" s="523"/>
      <c r="AP23" s="523"/>
      <c r="AQ23" s="523"/>
      <c r="AR23" s="523"/>
      <c r="AS23" s="523"/>
      <c r="AT23" s="523"/>
      <c r="AU23" s="523"/>
      <c r="AV23" s="523"/>
      <c r="AW23" s="523"/>
      <c r="AX23" s="523"/>
      <c r="AY23" s="523"/>
      <c r="AZ23" s="523"/>
    </row>
    <row r="24">
      <c r="A24" s="518" t="s">
        <v>3016</v>
      </c>
      <c r="B24" s="523"/>
      <c r="C24" s="515">
        <v>45366.0</v>
      </c>
      <c r="D24" s="517">
        <v>32.1</v>
      </c>
      <c r="E24" s="518">
        <v>1.52</v>
      </c>
      <c r="F24" s="518">
        <v>0.33</v>
      </c>
      <c r="G24" s="514">
        <f t="shared" si="8"/>
        <v>1.85</v>
      </c>
      <c r="H24" s="519"/>
      <c r="I24" s="523"/>
      <c r="J24" s="523"/>
      <c r="K24" s="518">
        <f t="shared" si="9"/>
        <v>0</v>
      </c>
      <c r="L24" s="519"/>
      <c r="M24" s="523"/>
      <c r="N24" s="523"/>
      <c r="O24" s="518">
        <f t="shared" si="7"/>
        <v>0</v>
      </c>
      <c r="P24" s="519"/>
      <c r="Q24" s="523"/>
      <c r="R24" s="523"/>
      <c r="S24" s="518">
        <f t="shared" si="10"/>
        <v>0</v>
      </c>
      <c r="T24" s="519"/>
      <c r="U24" s="523"/>
      <c r="V24" s="523"/>
      <c r="W24" s="518">
        <f t="shared" si="11"/>
        <v>0</v>
      </c>
      <c r="X24" s="517"/>
      <c r="Y24" s="518"/>
      <c r="Z24" s="518"/>
      <c r="AA24" s="518"/>
      <c r="AB24" s="519"/>
      <c r="AC24" s="525"/>
      <c r="AD24" s="525"/>
      <c r="AE24" s="525"/>
      <c r="AF24" s="525"/>
      <c r="AG24" s="495"/>
      <c r="AH24" s="495"/>
      <c r="AI24" s="495"/>
      <c r="AJ24" s="495"/>
      <c r="AK24" s="495"/>
      <c r="AL24" s="523"/>
      <c r="AM24" s="523"/>
      <c r="AN24" s="523"/>
      <c r="AO24" s="523"/>
      <c r="AP24" s="523"/>
      <c r="AQ24" s="523"/>
      <c r="AR24" s="523"/>
      <c r="AS24" s="523"/>
      <c r="AT24" s="523"/>
      <c r="AU24" s="523"/>
      <c r="AV24" s="523"/>
      <c r="AW24" s="523"/>
      <c r="AX24" s="523"/>
      <c r="AY24" s="523"/>
      <c r="AZ24" s="523"/>
    </row>
    <row r="25">
      <c r="A25" s="523"/>
      <c r="B25" s="523"/>
      <c r="C25" s="523"/>
      <c r="D25" s="519"/>
      <c r="E25" s="523"/>
      <c r="F25" s="523"/>
      <c r="G25" s="523"/>
      <c r="H25" s="519"/>
      <c r="I25" s="523"/>
      <c r="J25" s="523"/>
      <c r="K25" s="523"/>
      <c r="L25" s="519"/>
      <c r="M25" s="523"/>
      <c r="N25" s="523"/>
      <c r="O25" s="523"/>
      <c r="P25" s="519"/>
      <c r="Q25" s="523"/>
      <c r="R25" s="523"/>
      <c r="S25" s="523"/>
      <c r="T25" s="519"/>
      <c r="U25" s="523"/>
      <c r="V25" s="523"/>
      <c r="W25" s="523"/>
      <c r="X25" s="519"/>
      <c r="Y25" s="523"/>
      <c r="Z25" s="523"/>
      <c r="AA25" s="523"/>
      <c r="AB25" s="519"/>
      <c r="AC25" s="525"/>
      <c r="AD25" s="525"/>
      <c r="AE25" s="525"/>
      <c r="AF25" s="525"/>
      <c r="AG25" s="495"/>
      <c r="AH25" s="495"/>
      <c r="AI25" s="495"/>
      <c r="AJ25" s="495"/>
      <c r="AK25" s="495"/>
      <c r="AL25" s="523"/>
      <c r="AM25" s="523"/>
      <c r="AN25" s="523"/>
      <c r="AO25" s="523"/>
      <c r="AP25" s="523"/>
      <c r="AQ25" s="523"/>
      <c r="AR25" s="523"/>
      <c r="AS25" s="523"/>
      <c r="AT25" s="523"/>
      <c r="AU25" s="523"/>
      <c r="AV25" s="523"/>
      <c r="AW25" s="523"/>
      <c r="AX25" s="523"/>
      <c r="AY25" s="523"/>
      <c r="AZ25" s="523"/>
    </row>
    <row r="26">
      <c r="A26" s="523"/>
      <c r="B26" s="523"/>
      <c r="C26" s="523"/>
      <c r="D26" s="519"/>
      <c r="E26" s="523"/>
      <c r="F26" s="523"/>
      <c r="G26" s="523"/>
      <c r="H26" s="519"/>
      <c r="I26" s="523"/>
      <c r="J26" s="523"/>
      <c r="K26" s="523"/>
      <c r="L26" s="519"/>
      <c r="M26" s="523"/>
      <c r="N26" s="523"/>
      <c r="O26" s="523"/>
      <c r="P26" s="519"/>
      <c r="Q26" s="523"/>
      <c r="R26" s="523"/>
      <c r="S26" s="523"/>
      <c r="T26" s="519"/>
      <c r="U26" s="523"/>
      <c r="V26" s="523"/>
      <c r="W26" s="523"/>
      <c r="X26" s="519"/>
      <c r="Y26" s="523"/>
      <c r="Z26" s="523"/>
      <c r="AA26" s="523"/>
      <c r="AB26" s="519"/>
      <c r="AC26" s="525"/>
      <c r="AD26" s="525"/>
      <c r="AE26" s="525"/>
      <c r="AF26" s="525"/>
      <c r="AG26" s="495"/>
      <c r="AH26" s="495"/>
      <c r="AI26" s="495"/>
      <c r="AJ26" s="495"/>
      <c r="AK26" s="495"/>
      <c r="AL26" s="523"/>
      <c r="AM26" s="523"/>
      <c r="AN26" s="523"/>
      <c r="AO26" s="523"/>
      <c r="AP26" s="523"/>
      <c r="AQ26" s="523"/>
      <c r="AR26" s="523"/>
      <c r="AS26" s="523"/>
      <c r="AT26" s="523"/>
      <c r="AU26" s="523"/>
      <c r="AV26" s="523"/>
      <c r="AW26" s="523"/>
      <c r="AX26" s="523"/>
      <c r="AY26" s="523"/>
      <c r="AZ26" s="523"/>
    </row>
    <row r="27">
      <c r="A27" s="523"/>
      <c r="B27" s="523"/>
      <c r="C27" s="523"/>
      <c r="D27" s="519"/>
      <c r="E27" s="523"/>
      <c r="F27" s="523"/>
      <c r="G27" s="523"/>
      <c r="H27" s="519"/>
      <c r="I27" s="523"/>
      <c r="J27" s="523"/>
      <c r="K27" s="523"/>
      <c r="L27" s="519"/>
      <c r="M27" s="523"/>
      <c r="N27" s="523"/>
      <c r="O27" s="523"/>
      <c r="P27" s="519"/>
      <c r="Q27" s="523"/>
      <c r="R27" s="523"/>
      <c r="S27" s="523"/>
      <c r="T27" s="519"/>
      <c r="U27" s="523"/>
      <c r="V27" s="523"/>
      <c r="W27" s="523"/>
      <c r="X27" s="519"/>
      <c r="Y27" s="523"/>
      <c r="Z27" s="523"/>
      <c r="AA27" s="523"/>
      <c r="AB27" s="519"/>
      <c r="AC27" s="525"/>
      <c r="AD27" s="525"/>
      <c r="AE27" s="525"/>
      <c r="AF27" s="525"/>
      <c r="AG27" s="495"/>
      <c r="AH27" s="495"/>
      <c r="AI27" s="495"/>
      <c r="AJ27" s="495"/>
      <c r="AK27" s="495"/>
      <c r="AL27" s="523"/>
      <c r="AM27" s="523"/>
      <c r="AN27" s="523"/>
      <c r="AO27" s="523"/>
      <c r="AP27" s="523"/>
      <c r="AQ27" s="523"/>
      <c r="AR27" s="523"/>
      <c r="AS27" s="523"/>
      <c r="AT27" s="523"/>
      <c r="AU27" s="523"/>
      <c r="AV27" s="523"/>
      <c r="AW27" s="523"/>
      <c r="AX27" s="523"/>
      <c r="AY27" s="523"/>
      <c r="AZ27" s="523"/>
    </row>
    <row r="28">
      <c r="A28" s="523"/>
      <c r="B28" s="523"/>
      <c r="C28" s="523"/>
      <c r="D28" s="519"/>
      <c r="E28" s="523"/>
      <c r="F28" s="523"/>
      <c r="G28" s="523"/>
      <c r="H28" s="519"/>
      <c r="I28" s="523"/>
      <c r="J28" s="523"/>
      <c r="K28" s="523"/>
      <c r="L28" s="519"/>
      <c r="M28" s="523"/>
      <c r="N28" s="523"/>
      <c r="O28" s="523"/>
      <c r="P28" s="519"/>
      <c r="Q28" s="523"/>
      <c r="R28" s="523"/>
      <c r="S28" s="523"/>
      <c r="T28" s="519"/>
      <c r="U28" s="523"/>
      <c r="V28" s="523"/>
      <c r="W28" s="523"/>
      <c r="X28" s="519"/>
      <c r="Y28" s="523"/>
      <c r="Z28" s="523"/>
      <c r="AA28" s="523"/>
      <c r="AB28" s="519"/>
      <c r="AC28" s="525"/>
      <c r="AD28" s="525"/>
      <c r="AE28" s="525"/>
      <c r="AF28" s="525"/>
      <c r="AG28" s="495"/>
      <c r="AH28" s="495"/>
      <c r="AI28" s="495"/>
      <c r="AJ28" s="495"/>
      <c r="AK28" s="495"/>
      <c r="AL28" s="523"/>
      <c r="AM28" s="523"/>
      <c r="AN28" s="523"/>
      <c r="AO28" s="523"/>
      <c r="AP28" s="523"/>
      <c r="AQ28" s="523"/>
      <c r="AR28" s="523"/>
      <c r="AS28" s="523"/>
      <c r="AT28" s="523"/>
      <c r="AU28" s="523"/>
      <c r="AV28" s="523"/>
      <c r="AW28" s="523"/>
      <c r="AX28" s="523"/>
      <c r="AY28" s="523"/>
      <c r="AZ28" s="523"/>
    </row>
    <row r="29">
      <c r="A29" s="523"/>
      <c r="B29" s="523"/>
      <c r="C29" s="523"/>
      <c r="D29" s="519"/>
      <c r="E29" s="523"/>
      <c r="F29" s="523"/>
      <c r="G29" s="523"/>
      <c r="H29" s="519"/>
      <c r="I29" s="523"/>
      <c r="J29" s="523"/>
      <c r="K29" s="523"/>
      <c r="L29" s="519"/>
      <c r="M29" s="523"/>
      <c r="N29" s="523"/>
      <c r="O29" s="523"/>
      <c r="P29" s="519"/>
      <c r="Q29" s="523"/>
      <c r="R29" s="523"/>
      <c r="S29" s="523"/>
      <c r="T29" s="519"/>
      <c r="U29" s="523"/>
      <c r="V29" s="523"/>
      <c r="W29" s="523"/>
      <c r="X29" s="519"/>
      <c r="Y29" s="523"/>
      <c r="Z29" s="523"/>
      <c r="AA29" s="523"/>
      <c r="AB29" s="519"/>
      <c r="AC29" s="525"/>
      <c r="AD29" s="525"/>
      <c r="AE29" s="525"/>
      <c r="AF29" s="525"/>
      <c r="AG29" s="495"/>
      <c r="AH29" s="495"/>
      <c r="AI29" s="495"/>
      <c r="AJ29" s="495"/>
      <c r="AK29" s="495"/>
      <c r="AL29" s="523"/>
      <c r="AM29" s="523"/>
      <c r="AN29" s="523"/>
      <c r="AO29" s="523"/>
      <c r="AP29" s="523"/>
      <c r="AQ29" s="523"/>
      <c r="AR29" s="523"/>
      <c r="AS29" s="523"/>
      <c r="AT29" s="523"/>
      <c r="AU29" s="523"/>
      <c r="AV29" s="523"/>
      <c r="AW29" s="523"/>
      <c r="AX29" s="523"/>
      <c r="AY29" s="523"/>
      <c r="AZ29" s="523"/>
    </row>
    <row r="30">
      <c r="A30" s="523"/>
      <c r="B30" s="523"/>
      <c r="C30" s="523"/>
      <c r="D30" s="519"/>
      <c r="E30" s="523"/>
      <c r="F30" s="523"/>
      <c r="G30" s="523"/>
      <c r="H30" s="519"/>
      <c r="I30" s="523"/>
      <c r="J30" s="523"/>
      <c r="K30" s="523"/>
      <c r="L30" s="519"/>
      <c r="M30" s="523"/>
      <c r="N30" s="523"/>
      <c r="O30" s="523"/>
      <c r="P30" s="519"/>
      <c r="Q30" s="523"/>
      <c r="R30" s="523"/>
      <c r="S30" s="523"/>
      <c r="T30" s="519"/>
      <c r="U30" s="523"/>
      <c r="V30" s="523"/>
      <c r="W30" s="523"/>
      <c r="X30" s="519"/>
      <c r="Y30" s="523"/>
      <c r="Z30" s="523"/>
      <c r="AA30" s="523"/>
      <c r="AB30" s="519"/>
      <c r="AC30" s="525"/>
      <c r="AD30" s="525"/>
      <c r="AE30" s="525"/>
      <c r="AF30" s="525"/>
      <c r="AG30" s="495"/>
      <c r="AH30" s="495"/>
      <c r="AI30" s="495"/>
      <c r="AJ30" s="495"/>
      <c r="AK30" s="495"/>
      <c r="AL30" s="523"/>
      <c r="AM30" s="523"/>
      <c r="AN30" s="523"/>
      <c r="AO30" s="523"/>
      <c r="AP30" s="523"/>
      <c r="AQ30" s="523"/>
      <c r="AR30" s="523"/>
      <c r="AS30" s="523"/>
      <c r="AT30" s="523"/>
      <c r="AU30" s="523"/>
      <c r="AV30" s="523"/>
      <c r="AW30" s="523"/>
      <c r="AX30" s="523"/>
      <c r="AY30" s="523"/>
      <c r="AZ30" s="523"/>
    </row>
    <row r="31">
      <c r="A31" s="523"/>
      <c r="B31" s="523"/>
      <c r="C31" s="523"/>
      <c r="D31" s="519"/>
      <c r="E31" s="523"/>
      <c r="F31" s="523"/>
      <c r="G31" s="523"/>
      <c r="H31" s="519"/>
      <c r="I31" s="523"/>
      <c r="J31" s="523"/>
      <c r="K31" s="523"/>
      <c r="L31" s="519"/>
      <c r="M31" s="523"/>
      <c r="N31" s="523"/>
      <c r="O31" s="523"/>
      <c r="P31" s="519"/>
      <c r="Q31" s="523"/>
      <c r="R31" s="523"/>
      <c r="S31" s="523"/>
      <c r="T31" s="519"/>
      <c r="U31" s="523"/>
      <c r="V31" s="523"/>
      <c r="W31" s="523"/>
      <c r="X31" s="519"/>
      <c r="Y31" s="523"/>
      <c r="Z31" s="523"/>
      <c r="AA31" s="523"/>
      <c r="AB31" s="519"/>
      <c r="AC31" s="525"/>
      <c r="AD31" s="525"/>
      <c r="AE31" s="525"/>
      <c r="AF31" s="525"/>
      <c r="AG31" s="495"/>
      <c r="AH31" s="495"/>
      <c r="AI31" s="495"/>
      <c r="AJ31" s="495"/>
      <c r="AK31" s="495"/>
      <c r="AL31" s="523"/>
      <c r="AM31" s="523"/>
      <c r="AN31" s="523"/>
      <c r="AO31" s="523"/>
      <c r="AP31" s="523"/>
      <c r="AQ31" s="523"/>
      <c r="AR31" s="523"/>
      <c r="AS31" s="523"/>
      <c r="AT31" s="523"/>
      <c r="AU31" s="523"/>
      <c r="AV31" s="523"/>
      <c r="AW31" s="523"/>
      <c r="AX31" s="523"/>
      <c r="AY31" s="523"/>
      <c r="AZ31" s="523"/>
    </row>
    <row r="32">
      <c r="A32" s="523"/>
      <c r="B32" s="523"/>
      <c r="C32" s="523"/>
      <c r="D32" s="519"/>
      <c r="E32" s="523"/>
      <c r="F32" s="523"/>
      <c r="G32" s="523"/>
      <c r="H32" s="519"/>
      <c r="I32" s="523"/>
      <c r="J32" s="523"/>
      <c r="K32" s="523"/>
      <c r="L32" s="519"/>
      <c r="M32" s="523"/>
      <c r="N32" s="523"/>
      <c r="O32" s="523"/>
      <c r="P32" s="519"/>
      <c r="Q32" s="523"/>
      <c r="R32" s="523"/>
      <c r="S32" s="523"/>
      <c r="T32" s="519"/>
      <c r="U32" s="523"/>
      <c r="V32" s="523"/>
      <c r="W32" s="523"/>
      <c r="X32" s="519"/>
      <c r="Y32" s="523"/>
      <c r="Z32" s="523"/>
      <c r="AA32" s="523"/>
      <c r="AB32" s="519"/>
      <c r="AC32" s="525"/>
      <c r="AD32" s="525"/>
      <c r="AE32" s="525"/>
      <c r="AF32" s="525"/>
      <c r="AG32" s="495"/>
      <c r="AH32" s="495"/>
      <c r="AI32" s="495"/>
      <c r="AJ32" s="495"/>
      <c r="AK32" s="495"/>
      <c r="AL32" s="523"/>
      <c r="AM32" s="523"/>
      <c r="AN32" s="523"/>
      <c r="AO32" s="523"/>
      <c r="AP32" s="523"/>
      <c r="AQ32" s="523"/>
      <c r="AR32" s="523"/>
      <c r="AS32" s="523"/>
      <c r="AT32" s="523"/>
      <c r="AU32" s="523"/>
      <c r="AV32" s="523"/>
      <c r="AW32" s="523"/>
      <c r="AX32" s="523"/>
      <c r="AY32" s="523"/>
      <c r="AZ32" s="523"/>
    </row>
    <row r="33">
      <c r="A33" s="523"/>
      <c r="B33" s="523"/>
      <c r="C33" s="523"/>
      <c r="D33" s="519"/>
      <c r="E33" s="523"/>
      <c r="F33" s="523"/>
      <c r="G33" s="523"/>
      <c r="H33" s="519"/>
      <c r="I33" s="523"/>
      <c r="J33" s="523"/>
      <c r="K33" s="523"/>
      <c r="L33" s="519"/>
      <c r="M33" s="523"/>
      <c r="N33" s="523"/>
      <c r="O33" s="523"/>
      <c r="P33" s="519"/>
      <c r="Q33" s="523"/>
      <c r="R33" s="523"/>
      <c r="S33" s="523"/>
      <c r="T33" s="519"/>
      <c r="U33" s="523"/>
      <c r="V33" s="523"/>
      <c r="W33" s="523"/>
      <c r="X33" s="519"/>
      <c r="Y33" s="523"/>
      <c r="Z33" s="523"/>
      <c r="AA33" s="523"/>
      <c r="AB33" s="519"/>
      <c r="AC33" s="525"/>
      <c r="AD33" s="525"/>
      <c r="AE33" s="525"/>
      <c r="AF33" s="525"/>
      <c r="AG33" s="495"/>
      <c r="AH33" s="495"/>
      <c r="AI33" s="495"/>
      <c r="AJ33" s="495"/>
      <c r="AK33" s="495"/>
      <c r="AL33" s="523"/>
      <c r="AM33" s="523"/>
      <c r="AN33" s="523"/>
      <c r="AO33" s="523"/>
      <c r="AP33" s="523"/>
      <c r="AQ33" s="523"/>
      <c r="AR33" s="523"/>
      <c r="AS33" s="523"/>
      <c r="AT33" s="523"/>
      <c r="AU33" s="523"/>
      <c r="AV33" s="523"/>
      <c r="AW33" s="523"/>
      <c r="AX33" s="523"/>
      <c r="AY33" s="523"/>
      <c r="AZ33" s="523"/>
    </row>
    <row r="34">
      <c r="A34" s="523"/>
      <c r="B34" s="523"/>
      <c r="C34" s="523"/>
      <c r="D34" s="519"/>
      <c r="E34" s="523"/>
      <c r="F34" s="523"/>
      <c r="G34" s="523"/>
      <c r="H34" s="519"/>
      <c r="I34" s="523"/>
      <c r="J34" s="523"/>
      <c r="K34" s="523"/>
      <c r="L34" s="519"/>
      <c r="M34" s="523"/>
      <c r="N34" s="523"/>
      <c r="O34" s="523"/>
      <c r="P34" s="519"/>
      <c r="Q34" s="523"/>
      <c r="R34" s="523"/>
      <c r="S34" s="523"/>
      <c r="T34" s="519"/>
      <c r="U34" s="523"/>
      <c r="V34" s="523"/>
      <c r="W34" s="523"/>
      <c r="X34" s="519"/>
      <c r="Y34" s="523"/>
      <c r="Z34" s="523"/>
      <c r="AA34" s="523"/>
      <c r="AB34" s="519"/>
      <c r="AC34" s="525"/>
      <c r="AD34" s="525"/>
      <c r="AE34" s="525"/>
      <c r="AF34" s="525"/>
      <c r="AG34" s="495"/>
      <c r="AH34" s="495"/>
      <c r="AI34" s="495"/>
      <c r="AJ34" s="495"/>
      <c r="AK34" s="495"/>
      <c r="AL34" s="523"/>
      <c r="AM34" s="523"/>
      <c r="AN34" s="523"/>
      <c r="AO34" s="523"/>
      <c r="AP34" s="523"/>
      <c r="AQ34" s="523"/>
      <c r="AR34" s="523"/>
      <c r="AS34" s="523"/>
      <c r="AT34" s="523"/>
      <c r="AU34" s="523"/>
      <c r="AV34" s="523"/>
      <c r="AW34" s="523"/>
      <c r="AX34" s="523"/>
      <c r="AY34" s="523"/>
      <c r="AZ34" s="523"/>
    </row>
    <row r="35">
      <c r="A35" s="523"/>
      <c r="B35" s="523"/>
      <c r="C35" s="523"/>
      <c r="D35" s="519"/>
      <c r="E35" s="523"/>
      <c r="F35" s="523"/>
      <c r="G35" s="523"/>
      <c r="H35" s="519"/>
      <c r="I35" s="523"/>
      <c r="J35" s="523"/>
      <c r="K35" s="523"/>
      <c r="L35" s="519"/>
      <c r="M35" s="523"/>
      <c r="N35" s="523"/>
      <c r="O35" s="523"/>
      <c r="P35" s="519"/>
      <c r="Q35" s="523"/>
      <c r="R35" s="523"/>
      <c r="S35" s="523"/>
      <c r="T35" s="519"/>
      <c r="U35" s="523"/>
      <c r="V35" s="523"/>
      <c r="W35" s="523"/>
      <c r="X35" s="519"/>
      <c r="Y35" s="523"/>
      <c r="Z35" s="523"/>
      <c r="AA35" s="523"/>
      <c r="AB35" s="519"/>
      <c r="AC35" s="525"/>
      <c r="AD35" s="525"/>
      <c r="AE35" s="525"/>
      <c r="AF35" s="525"/>
      <c r="AG35" s="495"/>
      <c r="AH35" s="495"/>
      <c r="AI35" s="495"/>
      <c r="AJ35" s="495"/>
      <c r="AK35" s="495"/>
      <c r="AL35" s="523"/>
      <c r="AM35" s="523"/>
      <c r="AN35" s="523"/>
      <c r="AO35" s="523"/>
      <c r="AP35" s="523"/>
      <c r="AQ35" s="523"/>
      <c r="AR35" s="523"/>
      <c r="AS35" s="523"/>
      <c r="AT35" s="523"/>
      <c r="AU35" s="523"/>
      <c r="AV35" s="523"/>
      <c r="AW35" s="523"/>
      <c r="AX35" s="523"/>
      <c r="AY35" s="523"/>
      <c r="AZ35" s="523"/>
    </row>
    <row r="36">
      <c r="A36" s="523"/>
      <c r="B36" s="523"/>
      <c r="C36" s="523"/>
      <c r="D36" s="519"/>
      <c r="E36" s="523"/>
      <c r="F36" s="523"/>
      <c r="G36" s="523"/>
      <c r="H36" s="519"/>
      <c r="I36" s="523"/>
      <c r="J36" s="523"/>
      <c r="K36" s="523"/>
      <c r="L36" s="519"/>
      <c r="M36" s="523"/>
      <c r="N36" s="523"/>
      <c r="O36" s="523"/>
      <c r="P36" s="519"/>
      <c r="Q36" s="523"/>
      <c r="R36" s="523"/>
      <c r="S36" s="523"/>
      <c r="T36" s="519"/>
      <c r="U36" s="523"/>
      <c r="V36" s="523"/>
      <c r="W36" s="523"/>
      <c r="X36" s="519"/>
      <c r="Y36" s="523"/>
      <c r="Z36" s="523"/>
      <c r="AA36" s="523"/>
      <c r="AB36" s="519"/>
      <c r="AC36" s="525"/>
      <c r="AD36" s="525"/>
      <c r="AE36" s="525"/>
      <c r="AF36" s="525"/>
      <c r="AG36" s="495"/>
      <c r="AH36" s="495"/>
      <c r="AI36" s="495"/>
      <c r="AJ36" s="495"/>
      <c r="AK36" s="495"/>
      <c r="AL36" s="523"/>
      <c r="AM36" s="523"/>
      <c r="AN36" s="523"/>
      <c r="AO36" s="523"/>
      <c r="AP36" s="523"/>
      <c r="AQ36" s="523"/>
      <c r="AR36" s="523"/>
      <c r="AS36" s="523"/>
      <c r="AT36" s="523"/>
      <c r="AU36" s="523"/>
      <c r="AV36" s="523"/>
      <c r="AW36" s="523"/>
      <c r="AX36" s="523"/>
      <c r="AY36" s="523"/>
      <c r="AZ36" s="523"/>
    </row>
    <row r="37">
      <c r="A37" s="523"/>
      <c r="B37" s="523"/>
      <c r="C37" s="523"/>
      <c r="D37" s="519"/>
      <c r="E37" s="523"/>
      <c r="F37" s="523"/>
      <c r="G37" s="523"/>
      <c r="H37" s="519"/>
      <c r="I37" s="523"/>
      <c r="J37" s="523"/>
      <c r="K37" s="523"/>
      <c r="L37" s="519"/>
      <c r="M37" s="523"/>
      <c r="N37" s="523"/>
      <c r="O37" s="523"/>
      <c r="P37" s="519"/>
      <c r="Q37" s="523"/>
      <c r="R37" s="523"/>
      <c r="S37" s="523"/>
      <c r="T37" s="519"/>
      <c r="U37" s="523"/>
      <c r="V37" s="523"/>
      <c r="W37" s="523"/>
      <c r="X37" s="519"/>
      <c r="Y37" s="523"/>
      <c r="Z37" s="523"/>
      <c r="AA37" s="523"/>
      <c r="AB37" s="519"/>
      <c r="AC37" s="525"/>
      <c r="AD37" s="525"/>
      <c r="AE37" s="525"/>
      <c r="AF37" s="525"/>
      <c r="AG37" s="495"/>
      <c r="AH37" s="495"/>
      <c r="AI37" s="495"/>
      <c r="AJ37" s="495"/>
      <c r="AK37" s="495"/>
      <c r="AL37" s="523"/>
      <c r="AM37" s="523"/>
      <c r="AN37" s="523"/>
      <c r="AO37" s="523"/>
      <c r="AP37" s="523"/>
      <c r="AQ37" s="523"/>
      <c r="AR37" s="523"/>
      <c r="AS37" s="523"/>
      <c r="AT37" s="523"/>
      <c r="AU37" s="523"/>
      <c r="AV37" s="523"/>
      <c r="AW37" s="523"/>
      <c r="AX37" s="523"/>
      <c r="AY37" s="523"/>
      <c r="AZ37" s="523"/>
    </row>
    <row r="38">
      <c r="A38" s="523"/>
      <c r="B38" s="523"/>
      <c r="C38" s="523"/>
      <c r="D38" s="519"/>
      <c r="E38" s="523"/>
      <c r="F38" s="523"/>
      <c r="G38" s="523"/>
      <c r="H38" s="519"/>
      <c r="I38" s="523"/>
      <c r="J38" s="523"/>
      <c r="K38" s="523"/>
      <c r="L38" s="519"/>
      <c r="M38" s="523"/>
      <c r="N38" s="523"/>
      <c r="O38" s="523"/>
      <c r="P38" s="519"/>
      <c r="Q38" s="523"/>
      <c r="R38" s="523"/>
      <c r="S38" s="523"/>
      <c r="T38" s="519"/>
      <c r="U38" s="523"/>
      <c r="V38" s="523"/>
      <c r="W38" s="523"/>
      <c r="X38" s="519"/>
      <c r="Y38" s="523"/>
      <c r="Z38" s="523"/>
      <c r="AA38" s="523"/>
      <c r="AB38" s="519"/>
      <c r="AC38" s="525"/>
      <c r="AD38" s="525"/>
      <c r="AE38" s="525"/>
      <c r="AF38" s="525"/>
      <c r="AG38" s="495"/>
      <c r="AH38" s="495"/>
      <c r="AI38" s="495"/>
      <c r="AJ38" s="495"/>
      <c r="AK38" s="495"/>
      <c r="AL38" s="523"/>
      <c r="AM38" s="523"/>
      <c r="AN38" s="523"/>
      <c r="AO38" s="523"/>
      <c r="AP38" s="523"/>
      <c r="AQ38" s="523"/>
      <c r="AR38" s="523"/>
      <c r="AS38" s="523"/>
      <c r="AT38" s="523"/>
      <c r="AU38" s="523"/>
      <c r="AV38" s="523"/>
      <c r="AW38" s="523"/>
      <c r="AX38" s="523"/>
      <c r="AY38" s="523"/>
      <c r="AZ38" s="523"/>
    </row>
    <row r="39">
      <c r="A39" s="523"/>
      <c r="B39" s="523"/>
      <c r="C39" s="523"/>
      <c r="D39" s="519"/>
      <c r="E39" s="523"/>
      <c r="F39" s="523"/>
      <c r="G39" s="523"/>
      <c r="H39" s="519"/>
      <c r="I39" s="523"/>
      <c r="J39" s="523"/>
      <c r="K39" s="523"/>
      <c r="L39" s="519"/>
      <c r="M39" s="523"/>
      <c r="N39" s="523"/>
      <c r="O39" s="523"/>
      <c r="P39" s="519"/>
      <c r="Q39" s="523"/>
      <c r="R39" s="523"/>
      <c r="S39" s="523"/>
      <c r="T39" s="519"/>
      <c r="U39" s="523"/>
      <c r="V39" s="523"/>
      <c r="W39" s="523"/>
      <c r="X39" s="519"/>
      <c r="Y39" s="523"/>
      <c r="Z39" s="523"/>
      <c r="AA39" s="523"/>
      <c r="AB39" s="519"/>
      <c r="AC39" s="525"/>
      <c r="AD39" s="525"/>
      <c r="AE39" s="525"/>
      <c r="AF39" s="525"/>
      <c r="AG39" s="495"/>
      <c r="AH39" s="495"/>
      <c r="AI39" s="495"/>
      <c r="AJ39" s="495"/>
      <c r="AK39" s="495"/>
      <c r="AL39" s="523"/>
      <c r="AM39" s="523"/>
      <c r="AN39" s="523"/>
      <c r="AO39" s="523"/>
      <c r="AP39" s="523"/>
      <c r="AQ39" s="523"/>
      <c r="AR39" s="523"/>
      <c r="AS39" s="523"/>
      <c r="AT39" s="523"/>
      <c r="AU39" s="523"/>
      <c r="AV39" s="523"/>
      <c r="AW39" s="523"/>
      <c r="AX39" s="523"/>
      <c r="AY39" s="523"/>
      <c r="AZ39" s="523"/>
    </row>
    <row r="40">
      <c r="A40" s="523"/>
      <c r="B40" s="523"/>
      <c r="C40" s="523"/>
      <c r="D40" s="519"/>
      <c r="E40" s="523"/>
      <c r="F40" s="523"/>
      <c r="G40" s="523"/>
      <c r="H40" s="519"/>
      <c r="I40" s="523"/>
      <c r="J40" s="523"/>
      <c r="K40" s="523"/>
      <c r="L40" s="519"/>
      <c r="M40" s="523"/>
      <c r="N40" s="523"/>
      <c r="O40" s="523"/>
      <c r="P40" s="519"/>
      <c r="Q40" s="523"/>
      <c r="R40" s="523"/>
      <c r="S40" s="523"/>
      <c r="T40" s="519"/>
      <c r="U40" s="523"/>
      <c r="V40" s="523"/>
      <c r="W40" s="523"/>
      <c r="X40" s="519"/>
      <c r="Y40" s="523"/>
      <c r="Z40" s="523"/>
      <c r="AA40" s="523"/>
      <c r="AB40" s="519"/>
      <c r="AC40" s="525"/>
      <c r="AD40" s="525"/>
      <c r="AE40" s="525"/>
      <c r="AF40" s="525"/>
      <c r="AG40" s="495"/>
      <c r="AH40" s="495"/>
      <c r="AI40" s="495"/>
      <c r="AJ40" s="495"/>
      <c r="AK40" s="495"/>
      <c r="AL40" s="523"/>
      <c r="AM40" s="523"/>
      <c r="AN40" s="523"/>
      <c r="AO40" s="523"/>
      <c r="AP40" s="523"/>
      <c r="AQ40" s="523"/>
      <c r="AR40" s="523"/>
      <c r="AS40" s="523"/>
      <c r="AT40" s="523"/>
      <c r="AU40" s="523"/>
      <c r="AV40" s="523"/>
      <c r="AW40" s="523"/>
      <c r="AX40" s="523"/>
      <c r="AY40" s="523"/>
      <c r="AZ40" s="523"/>
    </row>
    <row r="41">
      <c r="A41" s="523"/>
      <c r="B41" s="523"/>
      <c r="C41" s="523"/>
      <c r="D41" s="519"/>
      <c r="E41" s="523"/>
      <c r="F41" s="523"/>
      <c r="G41" s="523"/>
      <c r="H41" s="519"/>
      <c r="I41" s="523"/>
      <c r="J41" s="523"/>
      <c r="K41" s="523"/>
      <c r="L41" s="519"/>
      <c r="M41" s="523"/>
      <c r="N41" s="523"/>
      <c r="O41" s="523"/>
      <c r="P41" s="519"/>
      <c r="Q41" s="523"/>
      <c r="R41" s="523"/>
      <c r="S41" s="523"/>
      <c r="T41" s="519"/>
      <c r="U41" s="523"/>
      <c r="V41" s="523"/>
      <c r="W41" s="523"/>
      <c r="X41" s="519"/>
      <c r="Y41" s="523"/>
      <c r="Z41" s="523"/>
      <c r="AA41" s="523"/>
      <c r="AB41" s="519"/>
      <c r="AC41" s="525"/>
      <c r="AD41" s="525"/>
      <c r="AE41" s="525"/>
      <c r="AF41" s="525"/>
      <c r="AG41" s="495"/>
      <c r="AH41" s="495"/>
      <c r="AI41" s="495"/>
      <c r="AJ41" s="495"/>
      <c r="AK41" s="495"/>
      <c r="AL41" s="523"/>
      <c r="AM41" s="523"/>
      <c r="AN41" s="523"/>
      <c r="AO41" s="523"/>
      <c r="AP41" s="523"/>
      <c r="AQ41" s="523"/>
      <c r="AR41" s="523"/>
      <c r="AS41" s="523"/>
      <c r="AT41" s="523"/>
      <c r="AU41" s="523"/>
      <c r="AV41" s="523"/>
      <c r="AW41" s="523"/>
      <c r="AX41" s="523"/>
      <c r="AY41" s="523"/>
      <c r="AZ41" s="523"/>
    </row>
    <row r="42">
      <c r="A42" s="523"/>
      <c r="B42" s="523"/>
      <c r="C42" s="523"/>
      <c r="D42" s="519"/>
      <c r="E42" s="523"/>
      <c r="F42" s="523"/>
      <c r="G42" s="523"/>
      <c r="H42" s="519"/>
      <c r="I42" s="523"/>
      <c r="J42" s="523"/>
      <c r="K42" s="523"/>
      <c r="L42" s="519"/>
      <c r="M42" s="523"/>
      <c r="N42" s="523"/>
      <c r="O42" s="523"/>
      <c r="P42" s="519"/>
      <c r="Q42" s="523"/>
      <c r="R42" s="523"/>
      <c r="S42" s="523"/>
      <c r="T42" s="519"/>
      <c r="U42" s="523"/>
      <c r="V42" s="523"/>
      <c r="W42" s="523"/>
      <c r="X42" s="519"/>
      <c r="Y42" s="523"/>
      <c r="Z42" s="523"/>
      <c r="AA42" s="523"/>
      <c r="AB42" s="519"/>
      <c r="AC42" s="525"/>
      <c r="AD42" s="525"/>
      <c r="AE42" s="525"/>
      <c r="AF42" s="525"/>
      <c r="AG42" s="495"/>
      <c r="AH42" s="495"/>
      <c r="AI42" s="495"/>
      <c r="AJ42" s="495"/>
      <c r="AK42" s="495"/>
      <c r="AL42" s="523"/>
      <c r="AM42" s="523"/>
      <c r="AN42" s="523"/>
      <c r="AO42" s="523"/>
      <c r="AP42" s="523"/>
      <c r="AQ42" s="523"/>
      <c r="AR42" s="523"/>
      <c r="AS42" s="523"/>
      <c r="AT42" s="523"/>
      <c r="AU42" s="523"/>
      <c r="AV42" s="523"/>
      <c r="AW42" s="523"/>
      <c r="AX42" s="523"/>
      <c r="AY42" s="523"/>
      <c r="AZ42" s="523"/>
    </row>
    <row r="43">
      <c r="A43" s="523"/>
      <c r="B43" s="523"/>
      <c r="C43" s="523"/>
      <c r="D43" s="519"/>
      <c r="E43" s="523"/>
      <c r="F43" s="523"/>
      <c r="G43" s="523"/>
      <c r="H43" s="519"/>
      <c r="I43" s="523"/>
      <c r="J43" s="523"/>
      <c r="K43" s="523"/>
      <c r="L43" s="519"/>
      <c r="M43" s="523"/>
      <c r="N43" s="523"/>
      <c r="O43" s="523"/>
      <c r="P43" s="519"/>
      <c r="Q43" s="523"/>
      <c r="R43" s="523"/>
      <c r="S43" s="523"/>
      <c r="T43" s="519"/>
      <c r="U43" s="523"/>
      <c r="V43" s="523"/>
      <c r="W43" s="523"/>
      <c r="X43" s="519"/>
      <c r="Y43" s="523"/>
      <c r="Z43" s="523"/>
      <c r="AA43" s="523"/>
      <c r="AB43" s="519"/>
      <c r="AC43" s="525"/>
      <c r="AD43" s="525"/>
      <c r="AE43" s="525"/>
      <c r="AF43" s="525"/>
      <c r="AG43" s="495"/>
      <c r="AH43" s="495"/>
      <c r="AI43" s="495"/>
      <c r="AJ43" s="495"/>
      <c r="AK43" s="495"/>
      <c r="AL43" s="523"/>
      <c r="AM43" s="523"/>
      <c r="AN43" s="523"/>
      <c r="AO43" s="523"/>
      <c r="AP43" s="523"/>
      <c r="AQ43" s="523"/>
      <c r="AR43" s="523"/>
      <c r="AS43" s="523"/>
      <c r="AT43" s="523"/>
      <c r="AU43" s="523"/>
      <c r="AV43" s="523"/>
      <c r="AW43" s="523"/>
      <c r="AX43" s="523"/>
      <c r="AY43" s="523"/>
      <c r="AZ43" s="523"/>
    </row>
    <row r="44">
      <c r="A44" s="523"/>
      <c r="B44" s="523"/>
      <c r="C44" s="523"/>
      <c r="D44" s="519"/>
      <c r="E44" s="523"/>
      <c r="F44" s="523"/>
      <c r="G44" s="523"/>
      <c r="H44" s="519"/>
      <c r="I44" s="523"/>
      <c r="J44" s="523"/>
      <c r="K44" s="523"/>
      <c r="L44" s="519"/>
      <c r="M44" s="523"/>
      <c r="N44" s="523"/>
      <c r="O44" s="523"/>
      <c r="P44" s="519"/>
      <c r="Q44" s="523"/>
      <c r="R44" s="523"/>
      <c r="S44" s="523"/>
      <c r="T44" s="519"/>
      <c r="U44" s="523"/>
      <c r="V44" s="523"/>
      <c r="W44" s="523"/>
      <c r="X44" s="519"/>
      <c r="Y44" s="523"/>
      <c r="Z44" s="523"/>
      <c r="AA44" s="523"/>
      <c r="AB44" s="519"/>
      <c r="AC44" s="525"/>
      <c r="AD44" s="525"/>
      <c r="AE44" s="525"/>
      <c r="AF44" s="525"/>
      <c r="AG44" s="495"/>
      <c r="AH44" s="495"/>
      <c r="AI44" s="495"/>
      <c r="AJ44" s="495"/>
      <c r="AK44" s="495"/>
      <c r="AL44" s="523"/>
      <c r="AM44" s="523"/>
      <c r="AN44" s="523"/>
      <c r="AO44" s="523"/>
      <c r="AP44" s="523"/>
      <c r="AQ44" s="523"/>
      <c r="AR44" s="523"/>
      <c r="AS44" s="523"/>
      <c r="AT44" s="523"/>
      <c r="AU44" s="523"/>
      <c r="AV44" s="523"/>
      <c r="AW44" s="523"/>
      <c r="AX44" s="523"/>
      <c r="AY44" s="523"/>
      <c r="AZ44" s="523"/>
    </row>
    <row r="45">
      <c r="A45" s="523"/>
      <c r="B45" s="523"/>
      <c r="C45" s="523"/>
      <c r="D45" s="519"/>
      <c r="E45" s="523"/>
      <c r="F45" s="523"/>
      <c r="G45" s="523"/>
      <c r="H45" s="519"/>
      <c r="I45" s="523"/>
      <c r="J45" s="523"/>
      <c r="K45" s="523"/>
      <c r="L45" s="519"/>
      <c r="M45" s="523"/>
      <c r="N45" s="523"/>
      <c r="O45" s="523"/>
      <c r="P45" s="519"/>
      <c r="Q45" s="523"/>
      <c r="R45" s="523"/>
      <c r="S45" s="523"/>
      <c r="T45" s="519"/>
      <c r="U45" s="523"/>
      <c r="V45" s="523"/>
      <c r="W45" s="523"/>
      <c r="X45" s="519"/>
      <c r="Y45" s="523"/>
      <c r="Z45" s="523"/>
      <c r="AA45" s="523"/>
      <c r="AB45" s="519"/>
      <c r="AC45" s="525"/>
      <c r="AD45" s="525"/>
      <c r="AE45" s="525"/>
      <c r="AF45" s="525"/>
      <c r="AG45" s="495"/>
      <c r="AH45" s="495"/>
      <c r="AI45" s="495"/>
      <c r="AJ45" s="495"/>
      <c r="AK45" s="495"/>
      <c r="AL45" s="523"/>
      <c r="AM45" s="523"/>
      <c r="AN45" s="523"/>
      <c r="AO45" s="523"/>
      <c r="AP45" s="523"/>
      <c r="AQ45" s="523"/>
      <c r="AR45" s="523"/>
      <c r="AS45" s="523"/>
      <c r="AT45" s="523"/>
      <c r="AU45" s="523"/>
      <c r="AV45" s="523"/>
      <c r="AW45" s="523"/>
      <c r="AX45" s="523"/>
      <c r="AY45" s="523"/>
      <c r="AZ45" s="523"/>
    </row>
    <row r="46">
      <c r="A46" s="523"/>
      <c r="B46" s="523"/>
      <c r="C46" s="523"/>
      <c r="D46" s="519"/>
      <c r="E46" s="523"/>
      <c r="F46" s="523"/>
      <c r="G46" s="523"/>
      <c r="H46" s="519"/>
      <c r="I46" s="523"/>
      <c r="J46" s="523"/>
      <c r="K46" s="523"/>
      <c r="L46" s="519"/>
      <c r="M46" s="523"/>
      <c r="N46" s="523"/>
      <c r="O46" s="523"/>
      <c r="P46" s="519"/>
      <c r="Q46" s="523"/>
      <c r="R46" s="523"/>
      <c r="S46" s="523"/>
      <c r="T46" s="519"/>
      <c r="U46" s="523"/>
      <c r="V46" s="523"/>
      <c r="W46" s="523"/>
      <c r="X46" s="519"/>
      <c r="Y46" s="523"/>
      <c r="Z46" s="523"/>
      <c r="AA46" s="523"/>
      <c r="AB46" s="519"/>
      <c r="AC46" s="525"/>
      <c r="AD46" s="525"/>
      <c r="AE46" s="525"/>
      <c r="AF46" s="525"/>
      <c r="AG46" s="495"/>
      <c r="AH46" s="495"/>
      <c r="AI46" s="495"/>
      <c r="AJ46" s="495"/>
      <c r="AK46" s="495"/>
      <c r="AL46" s="523"/>
      <c r="AM46" s="523"/>
      <c r="AN46" s="523"/>
      <c r="AO46" s="523"/>
      <c r="AP46" s="523"/>
      <c r="AQ46" s="523"/>
      <c r="AR46" s="523"/>
      <c r="AS46" s="523"/>
      <c r="AT46" s="523"/>
      <c r="AU46" s="523"/>
      <c r="AV46" s="523"/>
      <c r="AW46" s="523"/>
      <c r="AX46" s="523"/>
      <c r="AY46" s="523"/>
      <c r="AZ46" s="523"/>
    </row>
    <row r="47">
      <c r="A47" s="523"/>
      <c r="B47" s="523"/>
      <c r="C47" s="523"/>
      <c r="D47" s="519"/>
      <c r="E47" s="523"/>
      <c r="F47" s="523"/>
      <c r="G47" s="523"/>
      <c r="H47" s="519"/>
      <c r="I47" s="523"/>
      <c r="J47" s="523"/>
      <c r="K47" s="523"/>
      <c r="L47" s="519"/>
      <c r="M47" s="523"/>
      <c r="N47" s="523"/>
      <c r="O47" s="523"/>
      <c r="P47" s="519"/>
      <c r="Q47" s="523"/>
      <c r="R47" s="523"/>
      <c r="S47" s="523"/>
      <c r="T47" s="519"/>
      <c r="U47" s="523"/>
      <c r="V47" s="523"/>
      <c r="W47" s="523"/>
      <c r="X47" s="519"/>
      <c r="Y47" s="523"/>
      <c r="Z47" s="523"/>
      <c r="AA47" s="523"/>
      <c r="AB47" s="519"/>
      <c r="AC47" s="525"/>
      <c r="AD47" s="525"/>
      <c r="AE47" s="525"/>
      <c r="AF47" s="525"/>
      <c r="AG47" s="495"/>
      <c r="AH47" s="495"/>
      <c r="AI47" s="495"/>
      <c r="AJ47" s="495"/>
      <c r="AK47" s="495"/>
      <c r="AL47" s="523"/>
      <c r="AM47" s="523"/>
      <c r="AN47" s="523"/>
      <c r="AO47" s="523"/>
      <c r="AP47" s="523"/>
      <c r="AQ47" s="523"/>
      <c r="AR47" s="523"/>
      <c r="AS47" s="523"/>
      <c r="AT47" s="523"/>
      <c r="AU47" s="523"/>
      <c r="AV47" s="523"/>
      <c r="AW47" s="523"/>
      <c r="AX47" s="523"/>
      <c r="AY47" s="523"/>
      <c r="AZ47" s="523"/>
    </row>
    <row r="48">
      <c r="A48" s="523"/>
      <c r="B48" s="523"/>
      <c r="C48" s="523"/>
      <c r="D48" s="519"/>
      <c r="E48" s="523"/>
      <c r="F48" s="523"/>
      <c r="G48" s="523"/>
      <c r="H48" s="519"/>
      <c r="I48" s="523"/>
      <c r="J48" s="523"/>
      <c r="K48" s="523"/>
      <c r="L48" s="519"/>
      <c r="M48" s="523"/>
      <c r="N48" s="523"/>
      <c r="O48" s="523"/>
      <c r="P48" s="519"/>
      <c r="Q48" s="523"/>
      <c r="R48" s="523"/>
      <c r="S48" s="523"/>
      <c r="T48" s="519"/>
      <c r="U48" s="523"/>
      <c r="V48" s="523"/>
      <c r="W48" s="523"/>
      <c r="X48" s="519"/>
      <c r="Y48" s="523"/>
      <c r="Z48" s="523"/>
      <c r="AA48" s="523"/>
      <c r="AB48" s="519"/>
      <c r="AC48" s="525"/>
      <c r="AD48" s="525"/>
      <c r="AE48" s="525"/>
      <c r="AF48" s="525"/>
      <c r="AG48" s="495"/>
      <c r="AH48" s="495"/>
      <c r="AI48" s="495"/>
      <c r="AJ48" s="495"/>
      <c r="AK48" s="495"/>
      <c r="AL48" s="523"/>
      <c r="AM48" s="523"/>
      <c r="AN48" s="523"/>
      <c r="AO48" s="523"/>
      <c r="AP48" s="523"/>
      <c r="AQ48" s="523"/>
      <c r="AR48" s="523"/>
      <c r="AS48" s="523"/>
      <c r="AT48" s="523"/>
      <c r="AU48" s="523"/>
      <c r="AV48" s="523"/>
      <c r="AW48" s="523"/>
      <c r="AX48" s="523"/>
      <c r="AY48" s="523"/>
      <c r="AZ48" s="523"/>
    </row>
    <row r="49">
      <c r="A49" s="523"/>
      <c r="B49" s="523"/>
      <c r="C49" s="523"/>
      <c r="D49" s="519"/>
      <c r="E49" s="523"/>
      <c r="F49" s="523"/>
      <c r="G49" s="523"/>
      <c r="H49" s="519"/>
      <c r="I49" s="523"/>
      <c r="J49" s="523"/>
      <c r="K49" s="523"/>
      <c r="L49" s="519"/>
      <c r="M49" s="523"/>
      <c r="N49" s="523"/>
      <c r="O49" s="523"/>
      <c r="P49" s="519"/>
      <c r="Q49" s="523"/>
      <c r="R49" s="523"/>
      <c r="S49" s="523"/>
      <c r="T49" s="519"/>
      <c r="U49" s="523"/>
      <c r="V49" s="523"/>
      <c r="W49" s="523"/>
      <c r="X49" s="519"/>
      <c r="Y49" s="523"/>
      <c r="Z49" s="523"/>
      <c r="AA49" s="523"/>
      <c r="AB49" s="519"/>
      <c r="AC49" s="525"/>
      <c r="AD49" s="525"/>
      <c r="AE49" s="525"/>
      <c r="AF49" s="525"/>
      <c r="AG49" s="495"/>
      <c r="AH49" s="495"/>
      <c r="AI49" s="495"/>
      <c r="AJ49" s="495"/>
      <c r="AK49" s="495"/>
      <c r="AL49" s="523"/>
      <c r="AM49" s="523"/>
      <c r="AN49" s="523"/>
      <c r="AO49" s="523"/>
      <c r="AP49" s="523"/>
      <c r="AQ49" s="523"/>
      <c r="AR49" s="523"/>
      <c r="AS49" s="523"/>
      <c r="AT49" s="523"/>
      <c r="AU49" s="523"/>
      <c r="AV49" s="523"/>
      <c r="AW49" s="523"/>
      <c r="AX49" s="523"/>
      <c r="AY49" s="523"/>
      <c r="AZ49" s="523"/>
    </row>
    <row r="50">
      <c r="A50" s="523"/>
      <c r="B50" s="523"/>
      <c r="C50" s="523"/>
      <c r="D50" s="519"/>
      <c r="E50" s="523"/>
      <c r="F50" s="523"/>
      <c r="G50" s="523"/>
      <c r="H50" s="519"/>
      <c r="I50" s="523"/>
      <c r="J50" s="523"/>
      <c r="K50" s="523"/>
      <c r="L50" s="519"/>
      <c r="M50" s="523"/>
      <c r="N50" s="523"/>
      <c r="O50" s="523"/>
      <c r="P50" s="519"/>
      <c r="Q50" s="523"/>
      <c r="R50" s="523"/>
      <c r="S50" s="523"/>
      <c r="T50" s="519"/>
      <c r="U50" s="523"/>
      <c r="V50" s="523"/>
      <c r="W50" s="523"/>
      <c r="X50" s="519"/>
      <c r="Y50" s="523"/>
      <c r="Z50" s="523"/>
      <c r="AA50" s="523"/>
      <c r="AB50" s="519"/>
      <c r="AC50" s="525"/>
      <c r="AD50" s="525"/>
      <c r="AE50" s="525"/>
      <c r="AF50" s="525"/>
      <c r="AG50" s="495"/>
      <c r="AH50" s="495"/>
      <c r="AI50" s="495"/>
      <c r="AJ50" s="495"/>
      <c r="AK50" s="495"/>
      <c r="AL50" s="523"/>
      <c r="AM50" s="523"/>
      <c r="AN50" s="523"/>
      <c r="AO50" s="523"/>
      <c r="AP50" s="523"/>
      <c r="AQ50" s="523"/>
      <c r="AR50" s="523"/>
      <c r="AS50" s="523"/>
      <c r="AT50" s="523"/>
      <c r="AU50" s="523"/>
      <c r="AV50" s="523"/>
      <c r="AW50" s="523"/>
      <c r="AX50" s="523"/>
      <c r="AY50" s="523"/>
      <c r="AZ50" s="523"/>
    </row>
    <row r="51">
      <c r="A51" s="523"/>
      <c r="B51" s="523"/>
      <c r="C51" s="523"/>
      <c r="D51" s="519"/>
      <c r="E51" s="523"/>
      <c r="F51" s="523"/>
      <c r="G51" s="523"/>
      <c r="H51" s="519"/>
      <c r="I51" s="523"/>
      <c r="J51" s="523"/>
      <c r="K51" s="523"/>
      <c r="L51" s="519"/>
      <c r="M51" s="523"/>
      <c r="N51" s="523"/>
      <c r="O51" s="523"/>
      <c r="P51" s="519"/>
      <c r="Q51" s="523"/>
      <c r="R51" s="523"/>
      <c r="S51" s="523"/>
      <c r="T51" s="519"/>
      <c r="U51" s="523"/>
      <c r="V51" s="523"/>
      <c r="W51" s="523"/>
      <c r="X51" s="519"/>
      <c r="Y51" s="523"/>
      <c r="Z51" s="523"/>
      <c r="AA51" s="523"/>
      <c r="AB51" s="519"/>
      <c r="AC51" s="525"/>
      <c r="AD51" s="525"/>
      <c r="AE51" s="525"/>
      <c r="AF51" s="525"/>
      <c r="AG51" s="495"/>
      <c r="AH51" s="495"/>
      <c r="AI51" s="495"/>
      <c r="AJ51" s="495"/>
      <c r="AK51" s="495"/>
      <c r="AL51" s="523"/>
      <c r="AM51" s="523"/>
      <c r="AN51" s="523"/>
      <c r="AO51" s="523"/>
      <c r="AP51" s="523"/>
      <c r="AQ51" s="523"/>
      <c r="AR51" s="523"/>
      <c r="AS51" s="523"/>
      <c r="AT51" s="523"/>
      <c r="AU51" s="523"/>
      <c r="AV51" s="523"/>
      <c r="AW51" s="523"/>
      <c r="AX51" s="523"/>
      <c r="AY51" s="523"/>
      <c r="AZ51" s="523"/>
    </row>
    <row r="52">
      <c r="A52" s="523"/>
      <c r="B52" s="523"/>
      <c r="C52" s="523"/>
      <c r="D52" s="519"/>
      <c r="E52" s="523"/>
      <c r="F52" s="523"/>
      <c r="G52" s="523"/>
      <c r="H52" s="519"/>
      <c r="I52" s="523"/>
      <c r="J52" s="523"/>
      <c r="K52" s="523"/>
      <c r="L52" s="519"/>
      <c r="M52" s="523"/>
      <c r="N52" s="523"/>
      <c r="O52" s="523"/>
      <c r="P52" s="519"/>
      <c r="Q52" s="523"/>
      <c r="R52" s="523"/>
      <c r="S52" s="523"/>
      <c r="T52" s="519"/>
      <c r="U52" s="523"/>
      <c r="V52" s="523"/>
      <c r="W52" s="523"/>
      <c r="X52" s="519"/>
      <c r="Y52" s="523"/>
      <c r="Z52" s="523"/>
      <c r="AA52" s="523"/>
      <c r="AB52" s="519"/>
      <c r="AC52" s="525"/>
      <c r="AD52" s="525"/>
      <c r="AE52" s="525"/>
      <c r="AF52" s="525"/>
      <c r="AG52" s="495"/>
      <c r="AH52" s="495"/>
      <c r="AI52" s="495"/>
      <c r="AJ52" s="495"/>
      <c r="AK52" s="495"/>
      <c r="AL52" s="523"/>
      <c r="AM52" s="523"/>
      <c r="AN52" s="523"/>
      <c r="AO52" s="523"/>
      <c r="AP52" s="523"/>
      <c r="AQ52" s="523"/>
      <c r="AR52" s="523"/>
      <c r="AS52" s="523"/>
      <c r="AT52" s="523"/>
      <c r="AU52" s="523"/>
      <c r="AV52" s="523"/>
      <c r="AW52" s="523"/>
      <c r="AX52" s="523"/>
      <c r="AY52" s="523"/>
      <c r="AZ52" s="523"/>
    </row>
    <row r="53">
      <c r="A53" s="523"/>
      <c r="B53" s="523"/>
      <c r="C53" s="523"/>
      <c r="D53" s="519"/>
      <c r="E53" s="523"/>
      <c r="F53" s="523"/>
      <c r="G53" s="523"/>
      <c r="H53" s="519"/>
      <c r="I53" s="523"/>
      <c r="J53" s="523"/>
      <c r="K53" s="523"/>
      <c r="L53" s="519"/>
      <c r="M53" s="523"/>
      <c r="N53" s="523"/>
      <c r="O53" s="523"/>
      <c r="P53" s="519"/>
      <c r="Q53" s="523"/>
      <c r="R53" s="523"/>
      <c r="S53" s="523"/>
      <c r="T53" s="519"/>
      <c r="U53" s="523"/>
      <c r="V53" s="523"/>
      <c r="W53" s="523"/>
      <c r="X53" s="519"/>
      <c r="Y53" s="523"/>
      <c r="Z53" s="523"/>
      <c r="AA53" s="523"/>
      <c r="AB53" s="519"/>
      <c r="AC53" s="525"/>
      <c r="AD53" s="525"/>
      <c r="AE53" s="525"/>
      <c r="AF53" s="525"/>
      <c r="AG53" s="495"/>
      <c r="AH53" s="495"/>
      <c r="AI53" s="495"/>
      <c r="AJ53" s="495"/>
      <c r="AK53" s="495"/>
      <c r="AL53" s="523"/>
      <c r="AM53" s="523"/>
      <c r="AN53" s="523"/>
      <c r="AO53" s="523"/>
      <c r="AP53" s="523"/>
      <c r="AQ53" s="523"/>
      <c r="AR53" s="523"/>
      <c r="AS53" s="523"/>
      <c r="AT53" s="523"/>
      <c r="AU53" s="523"/>
      <c r="AV53" s="523"/>
      <c r="AW53" s="523"/>
      <c r="AX53" s="523"/>
      <c r="AY53" s="523"/>
      <c r="AZ53" s="523"/>
    </row>
    <row r="54">
      <c r="A54" s="523"/>
      <c r="B54" s="523"/>
      <c r="C54" s="523"/>
      <c r="D54" s="519"/>
      <c r="E54" s="523"/>
      <c r="F54" s="523"/>
      <c r="G54" s="523"/>
      <c r="H54" s="519"/>
      <c r="I54" s="523"/>
      <c r="J54" s="523"/>
      <c r="K54" s="523"/>
      <c r="L54" s="519"/>
      <c r="M54" s="523"/>
      <c r="N54" s="523"/>
      <c r="O54" s="523"/>
      <c r="P54" s="519"/>
      <c r="Q54" s="523"/>
      <c r="R54" s="523"/>
      <c r="S54" s="523"/>
      <c r="T54" s="519"/>
      <c r="U54" s="523"/>
      <c r="V54" s="523"/>
      <c r="W54" s="523"/>
      <c r="X54" s="519"/>
      <c r="Y54" s="523"/>
      <c r="Z54" s="523"/>
      <c r="AA54" s="523"/>
      <c r="AB54" s="519"/>
      <c r="AC54" s="525"/>
      <c r="AD54" s="525"/>
      <c r="AE54" s="525"/>
      <c r="AF54" s="525"/>
      <c r="AG54" s="495"/>
      <c r="AH54" s="495"/>
      <c r="AI54" s="495"/>
      <c r="AJ54" s="495"/>
      <c r="AK54" s="495"/>
      <c r="AL54" s="523"/>
      <c r="AM54" s="523"/>
      <c r="AN54" s="523"/>
      <c r="AO54" s="523"/>
      <c r="AP54" s="523"/>
      <c r="AQ54" s="523"/>
      <c r="AR54" s="523"/>
      <c r="AS54" s="523"/>
      <c r="AT54" s="523"/>
      <c r="AU54" s="523"/>
      <c r="AV54" s="523"/>
      <c r="AW54" s="523"/>
      <c r="AX54" s="523"/>
      <c r="AY54" s="523"/>
      <c r="AZ54" s="523"/>
    </row>
    <row r="55">
      <c r="A55" s="523"/>
      <c r="B55" s="523"/>
      <c r="C55" s="523"/>
      <c r="D55" s="519"/>
      <c r="E55" s="523"/>
      <c r="F55" s="523"/>
      <c r="G55" s="523"/>
      <c r="H55" s="519"/>
      <c r="I55" s="523"/>
      <c r="J55" s="523"/>
      <c r="K55" s="523"/>
      <c r="L55" s="519"/>
      <c r="M55" s="523"/>
      <c r="N55" s="523"/>
      <c r="O55" s="523"/>
      <c r="P55" s="519"/>
      <c r="Q55" s="523"/>
      <c r="R55" s="523"/>
      <c r="S55" s="523"/>
      <c r="T55" s="519"/>
      <c r="U55" s="523"/>
      <c r="V55" s="523"/>
      <c r="W55" s="523"/>
      <c r="X55" s="519"/>
      <c r="Y55" s="523"/>
      <c r="Z55" s="523"/>
      <c r="AA55" s="523"/>
      <c r="AB55" s="519"/>
      <c r="AC55" s="525"/>
      <c r="AD55" s="525"/>
      <c r="AE55" s="525"/>
      <c r="AF55" s="525"/>
      <c r="AG55" s="495"/>
      <c r="AH55" s="495"/>
      <c r="AI55" s="495"/>
      <c r="AJ55" s="495"/>
      <c r="AK55" s="495"/>
      <c r="AL55" s="523"/>
      <c r="AM55" s="523"/>
      <c r="AN55" s="523"/>
      <c r="AO55" s="523"/>
      <c r="AP55" s="523"/>
      <c r="AQ55" s="523"/>
      <c r="AR55" s="523"/>
      <c r="AS55" s="523"/>
      <c r="AT55" s="523"/>
      <c r="AU55" s="523"/>
      <c r="AV55" s="523"/>
      <c r="AW55" s="523"/>
      <c r="AX55" s="523"/>
      <c r="AY55" s="523"/>
      <c r="AZ55" s="523"/>
    </row>
    <row r="56">
      <c r="A56" s="523"/>
      <c r="B56" s="523"/>
      <c r="C56" s="523"/>
      <c r="D56" s="519"/>
      <c r="E56" s="523"/>
      <c r="F56" s="523"/>
      <c r="G56" s="523"/>
      <c r="H56" s="519"/>
      <c r="I56" s="523"/>
      <c r="J56" s="523"/>
      <c r="K56" s="523"/>
      <c r="L56" s="519"/>
      <c r="M56" s="523"/>
      <c r="N56" s="523"/>
      <c r="O56" s="523"/>
      <c r="P56" s="519"/>
      <c r="Q56" s="523"/>
      <c r="R56" s="523"/>
      <c r="S56" s="523"/>
      <c r="T56" s="519"/>
      <c r="U56" s="523"/>
      <c r="V56" s="523"/>
      <c r="W56" s="523"/>
      <c r="X56" s="519"/>
      <c r="Y56" s="523"/>
      <c r="Z56" s="523"/>
      <c r="AA56" s="523"/>
      <c r="AB56" s="519"/>
      <c r="AC56" s="525"/>
      <c r="AD56" s="525"/>
      <c r="AE56" s="525"/>
      <c r="AF56" s="525"/>
      <c r="AG56" s="495"/>
      <c r="AH56" s="495"/>
      <c r="AI56" s="495"/>
      <c r="AJ56" s="495"/>
      <c r="AK56" s="495"/>
      <c r="AL56" s="523"/>
      <c r="AM56" s="523"/>
      <c r="AN56" s="523"/>
      <c r="AO56" s="523"/>
      <c r="AP56" s="523"/>
      <c r="AQ56" s="523"/>
      <c r="AR56" s="523"/>
      <c r="AS56" s="523"/>
      <c r="AT56" s="523"/>
      <c r="AU56" s="523"/>
      <c r="AV56" s="523"/>
      <c r="AW56" s="523"/>
      <c r="AX56" s="523"/>
      <c r="AY56" s="523"/>
      <c r="AZ56" s="523"/>
    </row>
    <row r="57">
      <c r="A57" s="523"/>
      <c r="B57" s="523"/>
      <c r="C57" s="523"/>
      <c r="D57" s="519"/>
      <c r="E57" s="523"/>
      <c r="F57" s="523"/>
      <c r="G57" s="523"/>
      <c r="H57" s="519"/>
      <c r="I57" s="523"/>
      <c r="J57" s="523"/>
      <c r="K57" s="523"/>
      <c r="L57" s="519"/>
      <c r="M57" s="523"/>
      <c r="N57" s="523"/>
      <c r="O57" s="523"/>
      <c r="P57" s="519"/>
      <c r="Q57" s="523"/>
      <c r="R57" s="523"/>
      <c r="S57" s="523"/>
      <c r="T57" s="519"/>
      <c r="U57" s="523"/>
      <c r="V57" s="523"/>
      <c r="W57" s="523"/>
      <c r="X57" s="519"/>
      <c r="Y57" s="523"/>
      <c r="Z57" s="523"/>
      <c r="AA57" s="523"/>
      <c r="AB57" s="519"/>
      <c r="AC57" s="525"/>
      <c r="AD57" s="525"/>
      <c r="AE57" s="525"/>
      <c r="AF57" s="525"/>
      <c r="AG57" s="495"/>
      <c r="AH57" s="495"/>
      <c r="AI57" s="495"/>
      <c r="AJ57" s="495"/>
      <c r="AK57" s="495"/>
      <c r="AL57" s="523"/>
      <c r="AM57" s="523"/>
      <c r="AN57" s="523"/>
      <c r="AO57" s="523"/>
      <c r="AP57" s="523"/>
      <c r="AQ57" s="523"/>
      <c r="AR57" s="523"/>
      <c r="AS57" s="523"/>
      <c r="AT57" s="523"/>
      <c r="AU57" s="523"/>
      <c r="AV57" s="523"/>
      <c r="AW57" s="523"/>
      <c r="AX57" s="523"/>
      <c r="AY57" s="523"/>
      <c r="AZ57" s="523"/>
    </row>
    <row r="58">
      <c r="A58" s="523"/>
      <c r="B58" s="523"/>
      <c r="C58" s="523"/>
      <c r="D58" s="519"/>
      <c r="E58" s="523"/>
      <c r="F58" s="523"/>
      <c r="G58" s="523"/>
      <c r="H58" s="519"/>
      <c r="I58" s="523"/>
      <c r="J58" s="523"/>
      <c r="K58" s="523"/>
      <c r="L58" s="519"/>
      <c r="M58" s="523"/>
      <c r="N58" s="523"/>
      <c r="O58" s="523"/>
      <c r="P58" s="519"/>
      <c r="Q58" s="523"/>
      <c r="R58" s="523"/>
      <c r="S58" s="523"/>
      <c r="T58" s="519"/>
      <c r="U58" s="523"/>
      <c r="V58" s="523"/>
      <c r="W58" s="523"/>
      <c r="X58" s="519"/>
      <c r="Y58" s="523"/>
      <c r="Z58" s="523"/>
      <c r="AA58" s="523"/>
      <c r="AB58" s="519"/>
      <c r="AC58" s="525"/>
      <c r="AD58" s="525"/>
      <c r="AE58" s="525"/>
      <c r="AF58" s="525"/>
      <c r="AG58" s="495"/>
      <c r="AH58" s="495"/>
      <c r="AI58" s="495"/>
      <c r="AJ58" s="495"/>
      <c r="AK58" s="495"/>
      <c r="AL58" s="523"/>
      <c r="AM58" s="523"/>
      <c r="AN58" s="523"/>
      <c r="AO58" s="523"/>
      <c r="AP58" s="523"/>
      <c r="AQ58" s="523"/>
      <c r="AR58" s="523"/>
      <c r="AS58" s="523"/>
      <c r="AT58" s="523"/>
      <c r="AU58" s="523"/>
      <c r="AV58" s="523"/>
      <c r="AW58" s="523"/>
      <c r="AX58" s="523"/>
      <c r="AY58" s="523"/>
      <c r="AZ58" s="523"/>
    </row>
    <row r="59">
      <c r="A59" s="523"/>
      <c r="B59" s="523"/>
      <c r="C59" s="523"/>
      <c r="D59" s="519"/>
      <c r="E59" s="523"/>
      <c r="F59" s="523"/>
      <c r="G59" s="523"/>
      <c r="H59" s="519"/>
      <c r="I59" s="523"/>
      <c r="J59" s="523"/>
      <c r="K59" s="523"/>
      <c r="L59" s="519"/>
      <c r="M59" s="523"/>
      <c r="N59" s="523"/>
      <c r="O59" s="523"/>
      <c r="P59" s="519"/>
      <c r="Q59" s="523"/>
      <c r="R59" s="523"/>
      <c r="S59" s="523"/>
      <c r="T59" s="519"/>
      <c r="U59" s="523"/>
      <c r="V59" s="523"/>
      <c r="W59" s="523"/>
      <c r="X59" s="519"/>
      <c r="Y59" s="523"/>
      <c r="Z59" s="523"/>
      <c r="AA59" s="523"/>
      <c r="AB59" s="519"/>
      <c r="AC59" s="525"/>
      <c r="AD59" s="525"/>
      <c r="AE59" s="525"/>
      <c r="AF59" s="525"/>
      <c r="AG59" s="495"/>
      <c r="AH59" s="495"/>
      <c r="AI59" s="495"/>
      <c r="AJ59" s="495"/>
      <c r="AK59" s="495"/>
      <c r="AL59" s="523"/>
      <c r="AM59" s="523"/>
      <c r="AN59" s="523"/>
      <c r="AO59" s="523"/>
      <c r="AP59" s="523"/>
      <c r="AQ59" s="523"/>
      <c r="AR59" s="523"/>
      <c r="AS59" s="523"/>
      <c r="AT59" s="523"/>
      <c r="AU59" s="523"/>
      <c r="AV59" s="523"/>
      <c r="AW59" s="523"/>
      <c r="AX59" s="523"/>
      <c r="AY59" s="523"/>
      <c r="AZ59" s="523"/>
    </row>
    <row r="60">
      <c r="A60" s="523"/>
      <c r="B60" s="523"/>
      <c r="C60" s="523"/>
      <c r="D60" s="519"/>
      <c r="E60" s="523"/>
      <c r="F60" s="523"/>
      <c r="G60" s="523"/>
      <c r="H60" s="519"/>
      <c r="I60" s="523"/>
      <c r="J60" s="523"/>
      <c r="K60" s="523"/>
      <c r="L60" s="519"/>
      <c r="M60" s="523"/>
      <c r="N60" s="523"/>
      <c r="O60" s="523"/>
      <c r="P60" s="519"/>
      <c r="Q60" s="523"/>
      <c r="R60" s="523"/>
      <c r="S60" s="523"/>
      <c r="T60" s="519"/>
      <c r="U60" s="523"/>
      <c r="V60" s="523"/>
      <c r="W60" s="523"/>
      <c r="X60" s="519"/>
      <c r="Y60" s="523"/>
      <c r="Z60" s="523"/>
      <c r="AA60" s="523"/>
      <c r="AB60" s="519"/>
      <c r="AC60" s="525"/>
      <c r="AD60" s="525"/>
      <c r="AE60" s="525"/>
      <c r="AF60" s="525"/>
      <c r="AG60" s="495"/>
      <c r="AH60" s="495"/>
      <c r="AI60" s="495"/>
      <c r="AJ60" s="495"/>
      <c r="AK60" s="495"/>
      <c r="AL60" s="523"/>
      <c r="AM60" s="523"/>
      <c r="AN60" s="523"/>
      <c r="AO60" s="523"/>
      <c r="AP60" s="523"/>
      <c r="AQ60" s="523"/>
      <c r="AR60" s="523"/>
      <c r="AS60" s="523"/>
      <c r="AT60" s="523"/>
      <c r="AU60" s="523"/>
      <c r="AV60" s="523"/>
      <c r="AW60" s="523"/>
      <c r="AX60" s="523"/>
      <c r="AY60" s="523"/>
      <c r="AZ60" s="523"/>
    </row>
    <row r="61">
      <c r="A61" s="523"/>
      <c r="B61" s="523"/>
      <c r="C61" s="523"/>
      <c r="D61" s="519"/>
      <c r="E61" s="523"/>
      <c r="F61" s="523"/>
      <c r="G61" s="523"/>
      <c r="H61" s="519"/>
      <c r="I61" s="523"/>
      <c r="J61" s="523"/>
      <c r="K61" s="523"/>
      <c r="L61" s="519"/>
      <c r="M61" s="523"/>
      <c r="N61" s="523"/>
      <c r="O61" s="523"/>
      <c r="P61" s="519"/>
      <c r="Q61" s="523"/>
      <c r="R61" s="523"/>
      <c r="S61" s="523"/>
      <c r="T61" s="519"/>
      <c r="U61" s="523"/>
      <c r="V61" s="523"/>
      <c r="W61" s="523"/>
      <c r="X61" s="519"/>
      <c r="Y61" s="523"/>
      <c r="Z61" s="523"/>
      <c r="AA61" s="523"/>
      <c r="AB61" s="519"/>
      <c r="AC61" s="525"/>
      <c r="AD61" s="525"/>
      <c r="AE61" s="525"/>
      <c r="AF61" s="525"/>
      <c r="AG61" s="495"/>
      <c r="AH61" s="495"/>
      <c r="AI61" s="495"/>
      <c r="AJ61" s="495"/>
      <c r="AK61" s="495"/>
      <c r="AL61" s="523"/>
      <c r="AM61" s="523"/>
      <c r="AN61" s="523"/>
      <c r="AO61" s="523"/>
      <c r="AP61" s="523"/>
      <c r="AQ61" s="523"/>
      <c r="AR61" s="523"/>
      <c r="AS61" s="523"/>
      <c r="AT61" s="523"/>
      <c r="AU61" s="523"/>
      <c r="AV61" s="523"/>
      <c r="AW61" s="523"/>
      <c r="AX61" s="523"/>
      <c r="AY61" s="523"/>
      <c r="AZ61" s="523"/>
    </row>
    <row r="62">
      <c r="A62" s="523"/>
      <c r="B62" s="523"/>
      <c r="C62" s="523"/>
      <c r="D62" s="519"/>
      <c r="E62" s="523"/>
      <c r="F62" s="523"/>
      <c r="G62" s="523"/>
      <c r="H62" s="519"/>
      <c r="I62" s="523"/>
      <c r="J62" s="523"/>
      <c r="K62" s="523"/>
      <c r="L62" s="519"/>
      <c r="M62" s="523"/>
      <c r="N62" s="523"/>
      <c r="O62" s="523"/>
      <c r="P62" s="519"/>
      <c r="Q62" s="523"/>
      <c r="R62" s="523"/>
      <c r="S62" s="523"/>
      <c r="T62" s="519"/>
      <c r="U62" s="523"/>
      <c r="V62" s="523"/>
      <c r="W62" s="523"/>
      <c r="X62" s="519"/>
      <c r="Y62" s="523"/>
      <c r="Z62" s="523"/>
      <c r="AA62" s="523"/>
      <c r="AB62" s="519"/>
      <c r="AC62" s="525"/>
      <c r="AD62" s="525"/>
      <c r="AE62" s="525"/>
      <c r="AF62" s="525"/>
      <c r="AG62" s="495"/>
      <c r="AH62" s="495"/>
      <c r="AI62" s="495"/>
      <c r="AJ62" s="495"/>
      <c r="AK62" s="495"/>
      <c r="AL62" s="523"/>
      <c r="AM62" s="523"/>
      <c r="AN62" s="523"/>
      <c r="AO62" s="523"/>
      <c r="AP62" s="523"/>
      <c r="AQ62" s="523"/>
      <c r="AR62" s="523"/>
      <c r="AS62" s="523"/>
      <c r="AT62" s="523"/>
      <c r="AU62" s="523"/>
      <c r="AV62" s="523"/>
      <c r="AW62" s="523"/>
      <c r="AX62" s="523"/>
      <c r="AY62" s="523"/>
      <c r="AZ62" s="523"/>
    </row>
    <row r="63">
      <c r="A63" s="523"/>
      <c r="B63" s="523"/>
      <c r="C63" s="523"/>
      <c r="D63" s="519"/>
      <c r="E63" s="523"/>
      <c r="F63" s="523"/>
      <c r="G63" s="523"/>
      <c r="H63" s="519"/>
      <c r="I63" s="523"/>
      <c r="J63" s="523"/>
      <c r="K63" s="523"/>
      <c r="L63" s="519"/>
      <c r="M63" s="523"/>
      <c r="N63" s="523"/>
      <c r="O63" s="523"/>
      <c r="P63" s="519"/>
      <c r="Q63" s="523"/>
      <c r="R63" s="523"/>
      <c r="S63" s="523"/>
      <c r="T63" s="519"/>
      <c r="U63" s="523"/>
      <c r="V63" s="523"/>
      <c r="W63" s="523"/>
      <c r="X63" s="519"/>
      <c r="Y63" s="523"/>
      <c r="Z63" s="523"/>
      <c r="AA63" s="523"/>
      <c r="AB63" s="519"/>
      <c r="AC63" s="525"/>
      <c r="AD63" s="525"/>
      <c r="AE63" s="525"/>
      <c r="AF63" s="525"/>
      <c r="AG63" s="495"/>
      <c r="AH63" s="495"/>
      <c r="AI63" s="495"/>
      <c r="AJ63" s="495"/>
      <c r="AK63" s="495"/>
      <c r="AL63" s="523"/>
      <c r="AM63" s="523"/>
      <c r="AN63" s="523"/>
      <c r="AO63" s="523"/>
      <c r="AP63" s="523"/>
      <c r="AQ63" s="523"/>
      <c r="AR63" s="523"/>
      <c r="AS63" s="523"/>
      <c r="AT63" s="523"/>
      <c r="AU63" s="523"/>
      <c r="AV63" s="523"/>
      <c r="AW63" s="523"/>
      <c r="AX63" s="523"/>
      <c r="AY63" s="523"/>
      <c r="AZ63" s="523"/>
    </row>
    <row r="64">
      <c r="A64" s="523"/>
      <c r="B64" s="523"/>
      <c r="C64" s="523"/>
      <c r="D64" s="519"/>
      <c r="E64" s="523"/>
      <c r="F64" s="523"/>
      <c r="G64" s="523"/>
      <c r="H64" s="519"/>
      <c r="I64" s="523"/>
      <c r="J64" s="523"/>
      <c r="K64" s="523"/>
      <c r="L64" s="519"/>
      <c r="M64" s="523"/>
      <c r="N64" s="523"/>
      <c r="O64" s="523"/>
      <c r="P64" s="519"/>
      <c r="Q64" s="523"/>
      <c r="R64" s="523"/>
      <c r="S64" s="523"/>
      <c r="T64" s="519"/>
      <c r="U64" s="523"/>
      <c r="V64" s="523"/>
      <c r="W64" s="523"/>
      <c r="X64" s="519"/>
      <c r="Y64" s="523"/>
      <c r="Z64" s="523"/>
      <c r="AA64" s="523"/>
      <c r="AB64" s="519"/>
      <c r="AC64" s="525"/>
      <c r="AD64" s="525"/>
      <c r="AE64" s="525"/>
      <c r="AF64" s="525"/>
      <c r="AG64" s="495"/>
      <c r="AH64" s="495"/>
      <c r="AI64" s="495"/>
      <c r="AJ64" s="495"/>
      <c r="AK64" s="495"/>
      <c r="AL64" s="523"/>
      <c r="AM64" s="523"/>
      <c r="AN64" s="523"/>
      <c r="AO64" s="523"/>
      <c r="AP64" s="523"/>
      <c r="AQ64" s="523"/>
      <c r="AR64" s="523"/>
      <c r="AS64" s="523"/>
      <c r="AT64" s="523"/>
      <c r="AU64" s="523"/>
      <c r="AV64" s="523"/>
      <c r="AW64" s="523"/>
      <c r="AX64" s="523"/>
      <c r="AY64" s="523"/>
      <c r="AZ64" s="523"/>
    </row>
    <row r="65">
      <c r="A65" s="523"/>
      <c r="B65" s="523"/>
      <c r="C65" s="523"/>
      <c r="D65" s="519"/>
      <c r="E65" s="523"/>
      <c r="F65" s="523"/>
      <c r="G65" s="523"/>
      <c r="H65" s="519"/>
      <c r="I65" s="523"/>
      <c r="J65" s="523"/>
      <c r="K65" s="523"/>
      <c r="L65" s="519"/>
      <c r="M65" s="523"/>
      <c r="N65" s="523"/>
      <c r="O65" s="523"/>
      <c r="P65" s="519"/>
      <c r="Q65" s="523"/>
      <c r="R65" s="523"/>
      <c r="S65" s="523"/>
      <c r="T65" s="519"/>
      <c r="U65" s="523"/>
      <c r="V65" s="523"/>
      <c r="W65" s="523"/>
      <c r="X65" s="519"/>
      <c r="Y65" s="523"/>
      <c r="Z65" s="523"/>
      <c r="AA65" s="523"/>
      <c r="AB65" s="519"/>
      <c r="AC65" s="525"/>
      <c r="AD65" s="525"/>
      <c r="AE65" s="525"/>
      <c r="AF65" s="525"/>
      <c r="AG65" s="495"/>
      <c r="AH65" s="495"/>
      <c r="AI65" s="495"/>
      <c r="AJ65" s="495"/>
      <c r="AK65" s="495"/>
      <c r="AL65" s="523"/>
      <c r="AM65" s="523"/>
      <c r="AN65" s="523"/>
      <c r="AO65" s="523"/>
      <c r="AP65" s="523"/>
      <c r="AQ65" s="523"/>
      <c r="AR65" s="523"/>
      <c r="AS65" s="523"/>
      <c r="AT65" s="523"/>
      <c r="AU65" s="523"/>
      <c r="AV65" s="523"/>
      <c r="AW65" s="523"/>
      <c r="AX65" s="523"/>
      <c r="AY65" s="523"/>
      <c r="AZ65" s="523"/>
    </row>
    <row r="66">
      <c r="A66" s="523"/>
      <c r="B66" s="523"/>
      <c r="C66" s="523"/>
      <c r="D66" s="519"/>
      <c r="E66" s="523"/>
      <c r="F66" s="523"/>
      <c r="G66" s="523"/>
      <c r="H66" s="519"/>
      <c r="I66" s="523"/>
      <c r="J66" s="523"/>
      <c r="K66" s="523"/>
      <c r="L66" s="519"/>
      <c r="M66" s="523"/>
      <c r="N66" s="523"/>
      <c r="O66" s="523"/>
      <c r="P66" s="519"/>
      <c r="Q66" s="523"/>
      <c r="R66" s="523"/>
      <c r="S66" s="523"/>
      <c r="T66" s="519"/>
      <c r="U66" s="523"/>
      <c r="V66" s="523"/>
      <c r="W66" s="523"/>
      <c r="X66" s="519"/>
      <c r="Y66" s="523"/>
      <c r="Z66" s="523"/>
      <c r="AA66" s="523"/>
      <c r="AB66" s="519"/>
      <c r="AC66" s="525"/>
      <c r="AD66" s="525"/>
      <c r="AE66" s="525"/>
      <c r="AF66" s="525"/>
      <c r="AG66" s="495"/>
      <c r="AH66" s="495"/>
      <c r="AI66" s="495"/>
      <c r="AJ66" s="495"/>
      <c r="AK66" s="495"/>
      <c r="AL66" s="523"/>
      <c r="AM66" s="523"/>
      <c r="AN66" s="523"/>
      <c r="AO66" s="523"/>
      <c r="AP66" s="523"/>
      <c r="AQ66" s="523"/>
      <c r="AR66" s="523"/>
      <c r="AS66" s="523"/>
      <c r="AT66" s="523"/>
      <c r="AU66" s="523"/>
      <c r="AV66" s="523"/>
      <c r="AW66" s="523"/>
      <c r="AX66" s="523"/>
      <c r="AY66" s="523"/>
      <c r="AZ66" s="523"/>
    </row>
    <row r="67">
      <c r="A67" s="523"/>
      <c r="B67" s="523"/>
      <c r="C67" s="523"/>
      <c r="D67" s="519"/>
      <c r="E67" s="523"/>
      <c r="F67" s="523"/>
      <c r="G67" s="523"/>
      <c r="H67" s="519"/>
      <c r="I67" s="523"/>
      <c r="J67" s="523"/>
      <c r="K67" s="523"/>
      <c r="L67" s="519"/>
      <c r="M67" s="523"/>
      <c r="N67" s="523"/>
      <c r="O67" s="523"/>
      <c r="P67" s="519"/>
      <c r="Q67" s="523"/>
      <c r="R67" s="523"/>
      <c r="S67" s="523"/>
      <c r="T67" s="519"/>
      <c r="U67" s="523"/>
      <c r="V67" s="523"/>
      <c r="W67" s="523"/>
      <c r="X67" s="519"/>
      <c r="Y67" s="523"/>
      <c r="Z67" s="523"/>
      <c r="AA67" s="523"/>
      <c r="AB67" s="519"/>
      <c r="AC67" s="525"/>
      <c r="AD67" s="525"/>
      <c r="AE67" s="525"/>
      <c r="AF67" s="525"/>
      <c r="AG67" s="495"/>
      <c r="AH67" s="495"/>
      <c r="AI67" s="495"/>
      <c r="AJ67" s="495"/>
      <c r="AK67" s="495"/>
      <c r="AL67" s="523"/>
      <c r="AM67" s="523"/>
      <c r="AN67" s="523"/>
      <c r="AO67" s="523"/>
      <c r="AP67" s="523"/>
      <c r="AQ67" s="523"/>
      <c r="AR67" s="523"/>
      <c r="AS67" s="523"/>
      <c r="AT67" s="523"/>
      <c r="AU67" s="523"/>
      <c r="AV67" s="523"/>
      <c r="AW67" s="523"/>
      <c r="AX67" s="523"/>
      <c r="AY67" s="523"/>
      <c r="AZ67" s="523"/>
    </row>
    <row r="68">
      <c r="A68" s="523"/>
      <c r="B68" s="523"/>
      <c r="C68" s="523"/>
      <c r="D68" s="519"/>
      <c r="E68" s="523"/>
      <c r="F68" s="523"/>
      <c r="G68" s="523"/>
      <c r="H68" s="519"/>
      <c r="I68" s="523"/>
      <c r="J68" s="523"/>
      <c r="K68" s="523"/>
      <c r="L68" s="519"/>
      <c r="M68" s="523"/>
      <c r="N68" s="523"/>
      <c r="O68" s="523"/>
      <c r="P68" s="519"/>
      <c r="Q68" s="523"/>
      <c r="R68" s="523"/>
      <c r="S68" s="523"/>
      <c r="T68" s="519"/>
      <c r="U68" s="523"/>
      <c r="V68" s="523"/>
      <c r="W68" s="523"/>
      <c r="X68" s="519"/>
      <c r="Y68" s="523"/>
      <c r="Z68" s="523"/>
      <c r="AA68" s="523"/>
      <c r="AB68" s="519"/>
      <c r="AC68" s="525"/>
      <c r="AD68" s="525"/>
      <c r="AE68" s="525"/>
      <c r="AF68" s="525"/>
      <c r="AG68" s="495"/>
      <c r="AH68" s="495"/>
      <c r="AI68" s="495"/>
      <c r="AJ68" s="495"/>
      <c r="AK68" s="495"/>
      <c r="AL68" s="523"/>
      <c r="AM68" s="523"/>
      <c r="AN68" s="523"/>
      <c r="AO68" s="523"/>
      <c r="AP68" s="523"/>
      <c r="AQ68" s="523"/>
      <c r="AR68" s="523"/>
      <c r="AS68" s="523"/>
      <c r="AT68" s="523"/>
      <c r="AU68" s="523"/>
      <c r="AV68" s="523"/>
      <c r="AW68" s="523"/>
      <c r="AX68" s="523"/>
      <c r="AY68" s="523"/>
      <c r="AZ68" s="523"/>
    </row>
    <row r="69">
      <c r="A69" s="523"/>
      <c r="B69" s="523"/>
      <c r="C69" s="523"/>
      <c r="D69" s="519"/>
      <c r="E69" s="523"/>
      <c r="F69" s="523"/>
      <c r="G69" s="523"/>
      <c r="H69" s="519"/>
      <c r="I69" s="523"/>
      <c r="J69" s="523"/>
      <c r="K69" s="523"/>
      <c r="L69" s="519"/>
      <c r="M69" s="523"/>
      <c r="N69" s="523"/>
      <c r="O69" s="523"/>
      <c r="P69" s="519"/>
      <c r="Q69" s="523"/>
      <c r="R69" s="523"/>
      <c r="S69" s="523"/>
      <c r="T69" s="519"/>
      <c r="U69" s="523"/>
      <c r="V69" s="523"/>
      <c r="W69" s="523"/>
      <c r="X69" s="519"/>
      <c r="Y69" s="523"/>
      <c r="Z69" s="523"/>
      <c r="AA69" s="523"/>
      <c r="AB69" s="519"/>
      <c r="AC69" s="543"/>
      <c r="AD69" s="525"/>
      <c r="AE69" s="543"/>
      <c r="AF69" s="543"/>
      <c r="AG69" s="544"/>
      <c r="AH69" s="544"/>
      <c r="AI69" s="544"/>
      <c r="AJ69" s="544"/>
      <c r="AK69" s="544"/>
      <c r="AL69" s="523"/>
      <c r="AM69" s="523"/>
      <c r="AN69" s="523"/>
      <c r="AO69" s="523"/>
      <c r="AP69" s="523"/>
      <c r="AQ69" s="523"/>
      <c r="AR69" s="523"/>
      <c r="AS69" s="523"/>
      <c r="AT69" s="523"/>
      <c r="AU69" s="523"/>
      <c r="AV69" s="523"/>
      <c r="AW69" s="523"/>
      <c r="AX69" s="523"/>
      <c r="AY69" s="523"/>
      <c r="AZ69" s="523"/>
    </row>
    <row r="70">
      <c r="A70" s="523"/>
      <c r="B70" s="523"/>
      <c r="C70" s="523"/>
      <c r="D70" s="519"/>
      <c r="E70" s="523"/>
      <c r="F70" s="523"/>
      <c r="G70" s="523"/>
      <c r="H70" s="519"/>
      <c r="I70" s="523"/>
      <c r="J70" s="523"/>
      <c r="K70" s="523"/>
      <c r="L70" s="519"/>
      <c r="M70" s="523"/>
      <c r="N70" s="523"/>
      <c r="O70" s="523"/>
      <c r="P70" s="519"/>
      <c r="Q70" s="523"/>
      <c r="R70" s="523"/>
      <c r="S70" s="523"/>
      <c r="T70" s="519"/>
      <c r="U70" s="523"/>
      <c r="V70" s="523"/>
      <c r="W70" s="523"/>
      <c r="X70" s="519"/>
      <c r="Y70" s="523"/>
      <c r="Z70" s="523"/>
      <c r="AA70" s="523"/>
      <c r="AB70" s="519"/>
      <c r="AC70" s="525"/>
      <c r="AD70" s="525"/>
      <c r="AE70" s="525"/>
      <c r="AF70" s="525"/>
      <c r="AG70" s="495"/>
      <c r="AH70" s="495"/>
      <c r="AI70" s="495"/>
      <c r="AJ70" s="495"/>
      <c r="AK70" s="495"/>
      <c r="AL70" s="523"/>
      <c r="AM70" s="523"/>
      <c r="AN70" s="523"/>
      <c r="AO70" s="523"/>
      <c r="AP70" s="523"/>
      <c r="AQ70" s="523"/>
      <c r="AR70" s="523"/>
      <c r="AS70" s="523"/>
      <c r="AT70" s="523"/>
      <c r="AU70" s="523"/>
      <c r="AV70" s="523"/>
      <c r="AW70" s="523"/>
      <c r="AX70" s="523"/>
      <c r="AY70" s="523"/>
      <c r="AZ70" s="523"/>
    </row>
    <row r="71">
      <c r="A71" s="523"/>
      <c r="B71" s="523"/>
      <c r="C71" s="523"/>
      <c r="D71" s="519"/>
      <c r="E71" s="523"/>
      <c r="F71" s="523"/>
      <c r="G71" s="523"/>
      <c r="H71" s="519"/>
      <c r="I71" s="523"/>
      <c r="J71" s="523"/>
      <c r="K71" s="523"/>
      <c r="L71" s="519"/>
      <c r="M71" s="523"/>
      <c r="N71" s="523"/>
      <c r="O71" s="523"/>
      <c r="P71" s="519"/>
      <c r="Q71" s="523"/>
      <c r="R71" s="523"/>
      <c r="S71" s="523"/>
      <c r="T71" s="519"/>
      <c r="U71" s="523"/>
      <c r="V71" s="523"/>
      <c r="W71" s="523"/>
      <c r="X71" s="519"/>
      <c r="Y71" s="523"/>
      <c r="Z71" s="523"/>
      <c r="AA71" s="523"/>
      <c r="AB71" s="519"/>
      <c r="AC71" s="525"/>
      <c r="AD71" s="525"/>
      <c r="AE71" s="525"/>
      <c r="AF71" s="525"/>
      <c r="AG71" s="495"/>
      <c r="AH71" s="495"/>
      <c r="AI71" s="495"/>
      <c r="AJ71" s="495"/>
      <c r="AK71" s="495"/>
      <c r="AL71" s="523"/>
      <c r="AM71" s="523"/>
      <c r="AN71" s="523"/>
      <c r="AO71" s="523"/>
      <c r="AP71" s="523"/>
      <c r="AQ71" s="523"/>
      <c r="AR71" s="523"/>
      <c r="AS71" s="523"/>
      <c r="AT71" s="523"/>
      <c r="AU71" s="523"/>
      <c r="AV71" s="523"/>
      <c r="AW71" s="523"/>
      <c r="AX71" s="523"/>
      <c r="AY71" s="523"/>
      <c r="AZ71" s="523"/>
    </row>
    <row r="72">
      <c r="A72" s="523"/>
      <c r="B72" s="523"/>
      <c r="C72" s="523"/>
      <c r="D72" s="519"/>
      <c r="E72" s="523"/>
      <c r="F72" s="523"/>
      <c r="G72" s="523"/>
      <c r="H72" s="519"/>
      <c r="I72" s="523"/>
      <c r="J72" s="523"/>
      <c r="K72" s="523"/>
      <c r="L72" s="519"/>
      <c r="M72" s="523"/>
      <c r="N72" s="523"/>
      <c r="O72" s="523"/>
      <c r="P72" s="519"/>
      <c r="Q72" s="523"/>
      <c r="R72" s="523"/>
      <c r="S72" s="523"/>
      <c r="T72" s="519"/>
      <c r="U72" s="523"/>
      <c r="V72" s="523"/>
      <c r="W72" s="523"/>
      <c r="X72" s="519"/>
      <c r="Y72" s="523"/>
      <c r="Z72" s="523"/>
      <c r="AA72" s="523"/>
      <c r="AB72" s="519"/>
      <c r="AC72" s="525"/>
      <c r="AD72" s="525"/>
      <c r="AE72" s="525"/>
      <c r="AF72" s="525"/>
      <c r="AG72" s="495"/>
      <c r="AH72" s="495"/>
      <c r="AI72" s="495"/>
      <c r="AJ72" s="495"/>
      <c r="AK72" s="495"/>
      <c r="AL72" s="523"/>
      <c r="AM72" s="523"/>
      <c r="AN72" s="523"/>
      <c r="AO72" s="523"/>
      <c r="AP72" s="523"/>
      <c r="AQ72" s="523"/>
      <c r="AR72" s="523"/>
      <c r="AS72" s="523"/>
      <c r="AT72" s="523"/>
      <c r="AU72" s="523"/>
      <c r="AV72" s="523"/>
      <c r="AW72" s="523"/>
      <c r="AX72" s="523"/>
      <c r="AY72" s="523"/>
      <c r="AZ72" s="523"/>
    </row>
    <row r="73">
      <c r="A73" s="523"/>
      <c r="B73" s="523"/>
      <c r="C73" s="523"/>
      <c r="D73" s="519"/>
      <c r="E73" s="523"/>
      <c r="F73" s="523"/>
      <c r="G73" s="523"/>
      <c r="H73" s="519"/>
      <c r="I73" s="523"/>
      <c r="J73" s="523"/>
      <c r="K73" s="523"/>
      <c r="L73" s="519"/>
      <c r="M73" s="523"/>
      <c r="N73" s="523"/>
      <c r="O73" s="523"/>
      <c r="P73" s="519"/>
      <c r="Q73" s="523"/>
      <c r="R73" s="523"/>
      <c r="S73" s="523"/>
      <c r="T73" s="519"/>
      <c r="U73" s="523"/>
      <c r="V73" s="523"/>
      <c r="W73" s="523"/>
      <c r="X73" s="519"/>
      <c r="Y73" s="523"/>
      <c r="Z73" s="523"/>
      <c r="AA73" s="523"/>
      <c r="AB73" s="519"/>
      <c r="AC73" s="525"/>
      <c r="AD73" s="525"/>
      <c r="AE73" s="525"/>
      <c r="AF73" s="525"/>
      <c r="AG73" s="495"/>
      <c r="AH73" s="495"/>
      <c r="AI73" s="495"/>
      <c r="AJ73" s="495"/>
      <c r="AK73" s="495"/>
      <c r="AL73" s="523"/>
      <c r="AM73" s="523"/>
      <c r="AN73" s="523"/>
      <c r="AO73" s="523"/>
      <c r="AP73" s="523"/>
      <c r="AQ73" s="523"/>
      <c r="AR73" s="523"/>
      <c r="AS73" s="523"/>
      <c r="AT73" s="523"/>
      <c r="AU73" s="523"/>
      <c r="AV73" s="523"/>
      <c r="AW73" s="523"/>
      <c r="AX73" s="523"/>
      <c r="AY73" s="523"/>
      <c r="AZ73" s="523"/>
    </row>
    <row r="74">
      <c r="A74" s="523"/>
      <c r="B74" s="523"/>
      <c r="C74" s="523"/>
      <c r="D74" s="519"/>
      <c r="E74" s="523"/>
      <c r="F74" s="523"/>
      <c r="G74" s="523"/>
      <c r="H74" s="519"/>
      <c r="I74" s="523"/>
      <c r="J74" s="523"/>
      <c r="K74" s="523"/>
      <c r="L74" s="519"/>
      <c r="M74" s="523"/>
      <c r="N74" s="523"/>
      <c r="O74" s="523"/>
      <c r="P74" s="519"/>
      <c r="Q74" s="523"/>
      <c r="R74" s="523"/>
      <c r="S74" s="523"/>
      <c r="T74" s="519"/>
      <c r="U74" s="523"/>
      <c r="V74" s="523"/>
      <c r="W74" s="523"/>
      <c r="X74" s="519"/>
      <c r="Y74" s="523"/>
      <c r="Z74" s="523"/>
      <c r="AA74" s="523"/>
      <c r="AB74" s="519"/>
      <c r="AC74" s="525"/>
      <c r="AD74" s="525"/>
      <c r="AE74" s="525"/>
      <c r="AF74" s="525"/>
      <c r="AG74" s="495"/>
      <c r="AH74" s="495"/>
      <c r="AI74" s="495"/>
      <c r="AJ74" s="495"/>
      <c r="AK74" s="495"/>
      <c r="AL74" s="523"/>
      <c r="AM74" s="523"/>
      <c r="AN74" s="523"/>
      <c r="AO74" s="523"/>
      <c r="AP74" s="523"/>
      <c r="AQ74" s="523"/>
      <c r="AR74" s="523"/>
      <c r="AS74" s="523"/>
      <c r="AT74" s="523"/>
      <c r="AU74" s="523"/>
      <c r="AV74" s="523"/>
      <c r="AW74" s="523"/>
      <c r="AX74" s="523"/>
      <c r="AY74" s="523"/>
      <c r="AZ74" s="523"/>
    </row>
    <row r="75">
      <c r="A75" s="523"/>
      <c r="B75" s="523"/>
      <c r="C75" s="523"/>
      <c r="D75" s="519"/>
      <c r="E75" s="523"/>
      <c r="F75" s="523"/>
      <c r="G75" s="523"/>
      <c r="H75" s="519"/>
      <c r="I75" s="523"/>
      <c r="J75" s="523"/>
      <c r="K75" s="523"/>
      <c r="L75" s="519"/>
      <c r="M75" s="523"/>
      <c r="N75" s="523"/>
      <c r="O75" s="523"/>
      <c r="P75" s="519"/>
      <c r="Q75" s="523"/>
      <c r="R75" s="523"/>
      <c r="S75" s="523"/>
      <c r="T75" s="519"/>
      <c r="U75" s="523"/>
      <c r="V75" s="523"/>
      <c r="W75" s="523"/>
      <c r="X75" s="519"/>
      <c r="Y75" s="523"/>
      <c r="Z75" s="523"/>
      <c r="AA75" s="523"/>
      <c r="AB75" s="519"/>
      <c r="AC75" s="525"/>
      <c r="AD75" s="525"/>
      <c r="AE75" s="525"/>
      <c r="AF75" s="525"/>
      <c r="AG75" s="495"/>
      <c r="AH75" s="495"/>
      <c r="AI75" s="495"/>
      <c r="AJ75" s="495"/>
      <c r="AK75" s="495"/>
      <c r="AL75" s="523"/>
      <c r="AM75" s="523"/>
      <c r="AN75" s="523"/>
      <c r="AO75" s="523"/>
      <c r="AP75" s="523"/>
      <c r="AQ75" s="523"/>
      <c r="AR75" s="523"/>
      <c r="AS75" s="523"/>
      <c r="AT75" s="523"/>
      <c r="AU75" s="523"/>
      <c r="AV75" s="523"/>
      <c r="AW75" s="523"/>
      <c r="AX75" s="523"/>
      <c r="AY75" s="523"/>
      <c r="AZ75" s="523"/>
    </row>
    <row r="76">
      <c r="A76" s="523"/>
      <c r="B76" s="523"/>
      <c r="C76" s="523"/>
      <c r="D76" s="519"/>
      <c r="E76" s="523"/>
      <c r="F76" s="523"/>
      <c r="G76" s="523"/>
      <c r="H76" s="519"/>
      <c r="I76" s="523"/>
      <c r="J76" s="523"/>
      <c r="K76" s="523"/>
      <c r="L76" s="519"/>
      <c r="M76" s="523"/>
      <c r="N76" s="523"/>
      <c r="O76" s="523"/>
      <c r="P76" s="519"/>
      <c r="Q76" s="523"/>
      <c r="R76" s="523"/>
      <c r="S76" s="523"/>
      <c r="T76" s="519"/>
      <c r="U76" s="523"/>
      <c r="V76" s="523"/>
      <c r="W76" s="523"/>
      <c r="X76" s="519"/>
      <c r="Y76" s="523"/>
      <c r="Z76" s="523"/>
      <c r="AA76" s="523"/>
      <c r="AB76" s="519"/>
      <c r="AC76" s="525"/>
      <c r="AD76" s="525"/>
      <c r="AE76" s="525"/>
      <c r="AF76" s="525"/>
      <c r="AG76" s="495"/>
      <c r="AH76" s="495"/>
      <c r="AI76" s="495"/>
      <c r="AJ76" s="495"/>
      <c r="AK76" s="495"/>
      <c r="AL76" s="523"/>
      <c r="AM76" s="523"/>
      <c r="AN76" s="523"/>
      <c r="AO76" s="523"/>
      <c r="AP76" s="523"/>
      <c r="AQ76" s="523"/>
      <c r="AR76" s="523"/>
      <c r="AS76" s="523"/>
      <c r="AT76" s="523"/>
      <c r="AU76" s="523"/>
      <c r="AV76" s="523"/>
      <c r="AW76" s="523"/>
      <c r="AX76" s="523"/>
      <c r="AY76" s="523"/>
      <c r="AZ76" s="523"/>
    </row>
    <row r="77">
      <c r="A77" s="523"/>
      <c r="B77" s="523"/>
      <c r="C77" s="523"/>
      <c r="D77" s="519"/>
      <c r="E77" s="523"/>
      <c r="F77" s="523"/>
      <c r="G77" s="523"/>
      <c r="H77" s="519"/>
      <c r="I77" s="523"/>
      <c r="J77" s="523"/>
      <c r="K77" s="523"/>
      <c r="L77" s="519"/>
      <c r="M77" s="523"/>
      <c r="N77" s="523"/>
      <c r="O77" s="523"/>
      <c r="P77" s="519"/>
      <c r="Q77" s="523"/>
      <c r="R77" s="523"/>
      <c r="S77" s="523"/>
      <c r="T77" s="519"/>
      <c r="U77" s="523"/>
      <c r="V77" s="523"/>
      <c r="W77" s="523"/>
      <c r="X77" s="519"/>
      <c r="Y77" s="523"/>
      <c r="Z77" s="523"/>
      <c r="AA77" s="523"/>
      <c r="AB77" s="519"/>
      <c r="AC77" s="525"/>
      <c r="AD77" s="525"/>
      <c r="AE77" s="525"/>
      <c r="AF77" s="525"/>
      <c r="AG77" s="495"/>
      <c r="AH77" s="495"/>
      <c r="AI77" s="495"/>
      <c r="AJ77" s="495"/>
      <c r="AK77" s="495"/>
      <c r="AL77" s="523"/>
      <c r="AM77" s="523"/>
      <c r="AN77" s="523"/>
      <c r="AO77" s="523"/>
      <c r="AP77" s="523"/>
      <c r="AQ77" s="523"/>
      <c r="AR77" s="523"/>
      <c r="AS77" s="523"/>
      <c r="AT77" s="523"/>
      <c r="AU77" s="523"/>
      <c r="AV77" s="523"/>
      <c r="AW77" s="523"/>
      <c r="AX77" s="523"/>
      <c r="AY77" s="523"/>
      <c r="AZ77" s="523"/>
    </row>
    <row r="78">
      <c r="A78" s="523"/>
      <c r="B78" s="523"/>
      <c r="C78" s="523"/>
      <c r="D78" s="519"/>
      <c r="E78" s="523"/>
      <c r="F78" s="523"/>
      <c r="G78" s="523"/>
      <c r="H78" s="519"/>
      <c r="I78" s="523"/>
      <c r="J78" s="523"/>
      <c r="K78" s="523"/>
      <c r="L78" s="519"/>
      <c r="M78" s="523"/>
      <c r="N78" s="523"/>
      <c r="O78" s="523"/>
      <c r="P78" s="519"/>
      <c r="Q78" s="523"/>
      <c r="R78" s="523"/>
      <c r="S78" s="523"/>
      <c r="T78" s="519"/>
      <c r="U78" s="523"/>
      <c r="V78" s="523"/>
      <c r="W78" s="523"/>
      <c r="X78" s="519"/>
      <c r="Y78" s="523"/>
      <c r="Z78" s="523"/>
      <c r="AA78" s="523"/>
      <c r="AB78" s="519"/>
      <c r="AC78" s="525"/>
      <c r="AD78" s="525"/>
      <c r="AE78" s="525"/>
      <c r="AF78" s="525"/>
      <c r="AG78" s="495"/>
      <c r="AH78" s="495"/>
      <c r="AI78" s="495"/>
      <c r="AJ78" s="495"/>
      <c r="AK78" s="495"/>
      <c r="AL78" s="523"/>
      <c r="AM78" s="523"/>
      <c r="AN78" s="523"/>
      <c r="AO78" s="523"/>
      <c r="AP78" s="523"/>
      <c r="AQ78" s="523"/>
      <c r="AR78" s="523"/>
      <c r="AS78" s="523"/>
      <c r="AT78" s="523"/>
      <c r="AU78" s="523"/>
      <c r="AV78" s="523"/>
      <c r="AW78" s="523"/>
      <c r="AX78" s="523"/>
      <c r="AY78" s="523"/>
      <c r="AZ78" s="523"/>
    </row>
    <row r="79">
      <c r="A79" s="523"/>
      <c r="B79" s="523"/>
      <c r="C79" s="523"/>
      <c r="D79" s="519"/>
      <c r="E79" s="523"/>
      <c r="F79" s="523"/>
      <c r="G79" s="523"/>
      <c r="H79" s="519"/>
      <c r="I79" s="523"/>
      <c r="J79" s="523"/>
      <c r="K79" s="523"/>
      <c r="L79" s="519"/>
      <c r="M79" s="523"/>
      <c r="N79" s="523"/>
      <c r="O79" s="523"/>
      <c r="P79" s="519"/>
      <c r="Q79" s="523"/>
      <c r="R79" s="523"/>
      <c r="S79" s="523"/>
      <c r="T79" s="519"/>
      <c r="U79" s="523"/>
      <c r="V79" s="523"/>
      <c r="W79" s="523"/>
      <c r="X79" s="519"/>
      <c r="Y79" s="523"/>
      <c r="Z79" s="523"/>
      <c r="AA79" s="523"/>
      <c r="AB79" s="519"/>
      <c r="AC79" s="525"/>
      <c r="AD79" s="525"/>
      <c r="AE79" s="525"/>
      <c r="AF79" s="525"/>
      <c r="AG79" s="495"/>
      <c r="AH79" s="495"/>
      <c r="AI79" s="495"/>
      <c r="AJ79" s="495"/>
      <c r="AK79" s="495"/>
      <c r="AL79" s="523"/>
      <c r="AM79" s="523"/>
      <c r="AN79" s="523"/>
      <c r="AO79" s="523"/>
      <c r="AP79" s="523"/>
      <c r="AQ79" s="523"/>
      <c r="AR79" s="523"/>
      <c r="AS79" s="523"/>
      <c r="AT79" s="523"/>
      <c r="AU79" s="523"/>
      <c r="AV79" s="523"/>
      <c r="AW79" s="523"/>
      <c r="AX79" s="523"/>
      <c r="AY79" s="523"/>
      <c r="AZ79" s="523"/>
    </row>
    <row r="80">
      <c r="A80" s="523"/>
      <c r="B80" s="523"/>
      <c r="C80" s="523"/>
      <c r="D80" s="519"/>
      <c r="E80" s="523"/>
      <c r="F80" s="523"/>
      <c r="G80" s="523"/>
      <c r="H80" s="519"/>
      <c r="I80" s="523"/>
      <c r="J80" s="523"/>
      <c r="K80" s="523"/>
      <c r="L80" s="519"/>
      <c r="M80" s="523"/>
      <c r="N80" s="523"/>
      <c r="O80" s="523"/>
      <c r="P80" s="519"/>
      <c r="Q80" s="523"/>
      <c r="R80" s="523"/>
      <c r="S80" s="523"/>
      <c r="T80" s="519"/>
      <c r="U80" s="523"/>
      <c r="V80" s="523"/>
      <c r="W80" s="523"/>
      <c r="X80" s="519"/>
      <c r="Y80" s="523"/>
      <c r="Z80" s="523"/>
      <c r="AA80" s="523"/>
      <c r="AB80" s="519"/>
      <c r="AC80" s="525"/>
      <c r="AD80" s="525"/>
      <c r="AE80" s="525"/>
      <c r="AF80" s="525"/>
      <c r="AG80" s="495"/>
      <c r="AH80" s="495"/>
      <c r="AI80" s="495"/>
      <c r="AJ80" s="495"/>
      <c r="AK80" s="495"/>
      <c r="AL80" s="523"/>
      <c r="AM80" s="523"/>
      <c r="AN80" s="523"/>
      <c r="AO80" s="523"/>
      <c r="AP80" s="523"/>
      <c r="AQ80" s="523"/>
      <c r="AR80" s="523"/>
      <c r="AS80" s="523"/>
      <c r="AT80" s="523"/>
      <c r="AU80" s="523"/>
      <c r="AV80" s="523"/>
      <c r="AW80" s="523"/>
      <c r="AX80" s="523"/>
      <c r="AY80" s="523"/>
      <c r="AZ80" s="523"/>
    </row>
    <row r="81">
      <c r="A81" s="523"/>
      <c r="B81" s="523"/>
      <c r="C81" s="523"/>
      <c r="D81" s="519"/>
      <c r="E81" s="523"/>
      <c r="F81" s="523"/>
      <c r="G81" s="523"/>
      <c r="H81" s="519"/>
      <c r="I81" s="523"/>
      <c r="J81" s="523"/>
      <c r="K81" s="523"/>
      <c r="L81" s="519"/>
      <c r="M81" s="523"/>
      <c r="N81" s="523"/>
      <c r="O81" s="523"/>
      <c r="P81" s="519"/>
      <c r="Q81" s="523"/>
      <c r="R81" s="523"/>
      <c r="S81" s="523"/>
      <c r="T81" s="519"/>
      <c r="U81" s="523"/>
      <c r="V81" s="523"/>
      <c r="W81" s="523"/>
      <c r="X81" s="519"/>
      <c r="Y81" s="523"/>
      <c r="Z81" s="523"/>
      <c r="AA81" s="523"/>
      <c r="AB81" s="519"/>
      <c r="AC81" s="525"/>
      <c r="AD81" s="525"/>
      <c r="AE81" s="525"/>
      <c r="AF81" s="525"/>
      <c r="AG81" s="495"/>
      <c r="AH81" s="495"/>
      <c r="AI81" s="495"/>
      <c r="AJ81" s="495"/>
      <c r="AK81" s="495"/>
      <c r="AL81" s="523"/>
      <c r="AM81" s="523"/>
      <c r="AN81" s="523"/>
      <c r="AO81" s="523"/>
      <c r="AP81" s="523"/>
      <c r="AQ81" s="523"/>
      <c r="AR81" s="523"/>
      <c r="AS81" s="523"/>
      <c r="AT81" s="523"/>
      <c r="AU81" s="523"/>
      <c r="AV81" s="523"/>
      <c r="AW81" s="523"/>
      <c r="AX81" s="523"/>
      <c r="AY81" s="523"/>
      <c r="AZ81" s="523"/>
    </row>
    <row r="82">
      <c r="A82" s="523"/>
      <c r="B82" s="523"/>
      <c r="C82" s="523"/>
      <c r="D82" s="519"/>
      <c r="E82" s="523"/>
      <c r="F82" s="523"/>
      <c r="G82" s="523"/>
      <c r="H82" s="519"/>
      <c r="I82" s="523"/>
      <c r="J82" s="523"/>
      <c r="K82" s="523"/>
      <c r="L82" s="519"/>
      <c r="M82" s="523"/>
      <c r="N82" s="523"/>
      <c r="O82" s="523"/>
      <c r="P82" s="519"/>
      <c r="Q82" s="523"/>
      <c r="R82" s="523"/>
      <c r="S82" s="523"/>
      <c r="T82" s="519"/>
      <c r="U82" s="523"/>
      <c r="V82" s="523"/>
      <c r="W82" s="523"/>
      <c r="X82" s="519"/>
      <c r="Y82" s="523"/>
      <c r="Z82" s="523"/>
      <c r="AA82" s="523"/>
      <c r="AB82" s="519"/>
      <c r="AC82" s="525"/>
      <c r="AD82" s="525"/>
      <c r="AE82" s="525"/>
      <c r="AF82" s="525"/>
      <c r="AG82" s="495"/>
      <c r="AH82" s="495"/>
      <c r="AI82" s="495"/>
      <c r="AJ82" s="495"/>
      <c r="AK82" s="495"/>
      <c r="AL82" s="523"/>
      <c r="AM82" s="523"/>
      <c r="AN82" s="523"/>
      <c r="AO82" s="523"/>
      <c r="AP82" s="523"/>
      <c r="AQ82" s="523"/>
      <c r="AR82" s="523"/>
      <c r="AS82" s="523"/>
      <c r="AT82" s="523"/>
      <c r="AU82" s="523"/>
      <c r="AV82" s="523"/>
      <c r="AW82" s="523"/>
      <c r="AX82" s="523"/>
      <c r="AY82" s="523"/>
      <c r="AZ82" s="523"/>
    </row>
    <row r="83">
      <c r="A83" s="523"/>
      <c r="B83" s="523"/>
      <c r="C83" s="523"/>
      <c r="D83" s="519"/>
      <c r="E83" s="523"/>
      <c r="F83" s="523"/>
      <c r="G83" s="523"/>
      <c r="H83" s="519"/>
      <c r="I83" s="523"/>
      <c r="J83" s="523"/>
      <c r="K83" s="523"/>
      <c r="L83" s="519"/>
      <c r="M83" s="523"/>
      <c r="N83" s="523"/>
      <c r="O83" s="523"/>
      <c r="P83" s="519"/>
      <c r="Q83" s="523"/>
      <c r="R83" s="523"/>
      <c r="S83" s="523"/>
      <c r="T83" s="519"/>
      <c r="U83" s="523"/>
      <c r="V83" s="523"/>
      <c r="W83" s="523"/>
      <c r="X83" s="519"/>
      <c r="Y83" s="523"/>
      <c r="Z83" s="523"/>
      <c r="AA83" s="523"/>
      <c r="AB83" s="519"/>
      <c r="AC83" s="525"/>
      <c r="AD83" s="525"/>
      <c r="AE83" s="525"/>
      <c r="AF83" s="525"/>
      <c r="AG83" s="495"/>
      <c r="AH83" s="495"/>
      <c r="AI83" s="495"/>
      <c r="AJ83" s="495"/>
      <c r="AK83" s="495"/>
      <c r="AL83" s="523"/>
      <c r="AM83" s="523"/>
      <c r="AN83" s="523"/>
      <c r="AO83" s="523"/>
      <c r="AP83" s="523"/>
      <c r="AQ83" s="523"/>
      <c r="AR83" s="523"/>
      <c r="AS83" s="523"/>
      <c r="AT83" s="523"/>
      <c r="AU83" s="523"/>
      <c r="AV83" s="523"/>
      <c r="AW83" s="523"/>
      <c r="AX83" s="523"/>
      <c r="AY83" s="523"/>
      <c r="AZ83" s="523"/>
    </row>
    <row r="84">
      <c r="A84" s="523"/>
      <c r="B84" s="523"/>
      <c r="C84" s="523"/>
      <c r="D84" s="519"/>
      <c r="E84" s="523"/>
      <c r="F84" s="523"/>
      <c r="G84" s="523"/>
      <c r="H84" s="519"/>
      <c r="I84" s="523"/>
      <c r="J84" s="523"/>
      <c r="K84" s="523"/>
      <c r="L84" s="519"/>
      <c r="M84" s="523"/>
      <c r="N84" s="523"/>
      <c r="O84" s="523"/>
      <c r="P84" s="519"/>
      <c r="Q84" s="523"/>
      <c r="R84" s="523"/>
      <c r="S84" s="523"/>
      <c r="T84" s="519"/>
      <c r="U84" s="523"/>
      <c r="V84" s="523"/>
      <c r="W84" s="523"/>
      <c r="X84" s="519"/>
      <c r="Y84" s="523"/>
      <c r="Z84" s="523"/>
      <c r="AA84" s="523"/>
      <c r="AB84" s="519"/>
      <c r="AC84" s="525"/>
      <c r="AD84" s="525"/>
      <c r="AE84" s="525"/>
      <c r="AF84" s="525"/>
      <c r="AG84" s="495"/>
      <c r="AH84" s="495"/>
      <c r="AI84" s="495"/>
      <c r="AJ84" s="495"/>
      <c r="AK84" s="495"/>
      <c r="AL84" s="523"/>
      <c r="AM84" s="523"/>
      <c r="AN84" s="523"/>
      <c r="AO84" s="523"/>
      <c r="AP84" s="523"/>
      <c r="AQ84" s="523"/>
      <c r="AR84" s="523"/>
      <c r="AS84" s="523"/>
      <c r="AT84" s="523"/>
      <c r="AU84" s="523"/>
      <c r="AV84" s="523"/>
      <c r="AW84" s="523"/>
      <c r="AX84" s="523"/>
      <c r="AY84" s="523"/>
      <c r="AZ84" s="523"/>
    </row>
    <row r="85">
      <c r="A85" s="523"/>
      <c r="B85" s="523"/>
      <c r="C85" s="523"/>
      <c r="D85" s="519"/>
      <c r="E85" s="523"/>
      <c r="F85" s="523"/>
      <c r="G85" s="523"/>
      <c r="H85" s="519"/>
      <c r="I85" s="523"/>
      <c r="J85" s="523"/>
      <c r="K85" s="523"/>
      <c r="L85" s="519"/>
      <c r="M85" s="523"/>
      <c r="N85" s="523"/>
      <c r="O85" s="523"/>
      <c r="P85" s="519"/>
      <c r="Q85" s="523"/>
      <c r="R85" s="523"/>
      <c r="S85" s="523"/>
      <c r="T85" s="519"/>
      <c r="U85" s="523"/>
      <c r="V85" s="523"/>
      <c r="W85" s="523"/>
      <c r="X85" s="519"/>
      <c r="Y85" s="523"/>
      <c r="Z85" s="523"/>
      <c r="AA85" s="523"/>
      <c r="AB85" s="519"/>
      <c r="AC85" s="525"/>
      <c r="AD85" s="525"/>
      <c r="AE85" s="525"/>
      <c r="AF85" s="525"/>
      <c r="AG85" s="495"/>
      <c r="AH85" s="495"/>
      <c r="AI85" s="495"/>
      <c r="AJ85" s="495"/>
      <c r="AK85" s="495"/>
      <c r="AL85" s="523"/>
      <c r="AM85" s="523"/>
      <c r="AN85" s="523"/>
      <c r="AO85" s="523"/>
      <c r="AP85" s="523"/>
      <c r="AQ85" s="523"/>
      <c r="AR85" s="523"/>
      <c r="AS85" s="523"/>
      <c r="AT85" s="523"/>
      <c r="AU85" s="523"/>
      <c r="AV85" s="523"/>
      <c r="AW85" s="523"/>
      <c r="AX85" s="523"/>
      <c r="AY85" s="523"/>
      <c r="AZ85" s="523"/>
    </row>
    <row r="86">
      <c r="A86" s="523"/>
      <c r="B86" s="523"/>
      <c r="C86" s="523"/>
      <c r="D86" s="519"/>
      <c r="E86" s="523"/>
      <c r="F86" s="523"/>
      <c r="G86" s="523"/>
      <c r="H86" s="519"/>
      <c r="I86" s="523"/>
      <c r="J86" s="523"/>
      <c r="K86" s="523"/>
      <c r="L86" s="519"/>
      <c r="M86" s="523"/>
      <c r="N86" s="523"/>
      <c r="O86" s="523"/>
      <c r="P86" s="519"/>
      <c r="Q86" s="523"/>
      <c r="R86" s="523"/>
      <c r="S86" s="523"/>
      <c r="T86" s="519"/>
      <c r="U86" s="523"/>
      <c r="V86" s="523"/>
      <c r="W86" s="523"/>
      <c r="X86" s="519"/>
      <c r="Y86" s="523"/>
      <c r="Z86" s="523"/>
      <c r="AA86" s="523"/>
      <c r="AB86" s="519"/>
      <c r="AC86" s="525"/>
      <c r="AD86" s="525"/>
      <c r="AE86" s="525"/>
      <c r="AF86" s="525"/>
      <c r="AG86" s="495"/>
      <c r="AH86" s="495"/>
      <c r="AI86" s="495"/>
      <c r="AJ86" s="495"/>
      <c r="AK86" s="495"/>
      <c r="AL86" s="523"/>
      <c r="AM86" s="523"/>
      <c r="AN86" s="523"/>
      <c r="AO86" s="523"/>
      <c r="AP86" s="523"/>
      <c r="AQ86" s="523"/>
      <c r="AR86" s="523"/>
      <c r="AS86" s="523"/>
      <c r="AT86" s="523"/>
      <c r="AU86" s="523"/>
      <c r="AV86" s="523"/>
      <c r="AW86" s="523"/>
      <c r="AX86" s="523"/>
      <c r="AY86" s="523"/>
      <c r="AZ86" s="523"/>
    </row>
    <row r="87">
      <c r="A87" s="523"/>
      <c r="B87" s="523"/>
      <c r="C87" s="523"/>
      <c r="D87" s="519"/>
      <c r="E87" s="523"/>
      <c r="F87" s="523"/>
      <c r="G87" s="523"/>
      <c r="H87" s="519"/>
      <c r="I87" s="523"/>
      <c r="J87" s="523"/>
      <c r="K87" s="523"/>
      <c r="L87" s="519"/>
      <c r="M87" s="523"/>
      <c r="N87" s="523"/>
      <c r="O87" s="523"/>
      <c r="P87" s="519"/>
      <c r="Q87" s="523"/>
      <c r="R87" s="523"/>
      <c r="S87" s="523"/>
      <c r="T87" s="519"/>
      <c r="U87" s="523"/>
      <c r="V87" s="523"/>
      <c r="W87" s="523"/>
      <c r="X87" s="519"/>
      <c r="Y87" s="523"/>
      <c r="Z87" s="523"/>
      <c r="AA87" s="523"/>
      <c r="AB87" s="519"/>
      <c r="AC87" s="525"/>
      <c r="AD87" s="525"/>
      <c r="AE87" s="525"/>
      <c r="AF87" s="525"/>
      <c r="AG87" s="495"/>
      <c r="AH87" s="495"/>
      <c r="AI87" s="495"/>
      <c r="AJ87" s="495"/>
      <c r="AK87" s="495"/>
      <c r="AL87" s="523"/>
      <c r="AM87" s="523"/>
      <c r="AN87" s="523"/>
      <c r="AO87" s="523"/>
      <c r="AP87" s="523"/>
      <c r="AQ87" s="523"/>
      <c r="AR87" s="523"/>
      <c r="AS87" s="523"/>
      <c r="AT87" s="523"/>
      <c r="AU87" s="523"/>
      <c r="AV87" s="523"/>
      <c r="AW87" s="523"/>
      <c r="AX87" s="523"/>
      <c r="AY87" s="523"/>
      <c r="AZ87" s="523"/>
    </row>
    <row r="88">
      <c r="A88" s="523"/>
      <c r="B88" s="523"/>
      <c r="C88" s="523"/>
      <c r="D88" s="519"/>
      <c r="E88" s="523"/>
      <c r="F88" s="523"/>
      <c r="G88" s="523"/>
      <c r="H88" s="519"/>
      <c r="I88" s="523"/>
      <c r="J88" s="523"/>
      <c r="K88" s="523"/>
      <c r="L88" s="519"/>
      <c r="M88" s="523"/>
      <c r="N88" s="523"/>
      <c r="O88" s="523"/>
      <c r="P88" s="519"/>
      <c r="Q88" s="523"/>
      <c r="R88" s="523"/>
      <c r="S88" s="523"/>
      <c r="T88" s="519"/>
      <c r="U88" s="523"/>
      <c r="V88" s="523"/>
      <c r="W88" s="523"/>
      <c r="X88" s="519"/>
      <c r="Y88" s="523"/>
      <c r="Z88" s="523"/>
      <c r="AA88" s="523"/>
      <c r="AB88" s="519"/>
      <c r="AC88" s="525"/>
      <c r="AD88" s="525"/>
      <c r="AE88" s="525"/>
      <c r="AF88" s="525"/>
      <c r="AG88" s="495"/>
      <c r="AH88" s="495"/>
      <c r="AI88" s="495"/>
      <c r="AJ88" s="495"/>
      <c r="AK88" s="495"/>
      <c r="AL88" s="523"/>
      <c r="AM88" s="523"/>
      <c r="AN88" s="523"/>
      <c r="AO88" s="523"/>
      <c r="AP88" s="523"/>
      <c r="AQ88" s="523"/>
      <c r="AR88" s="523"/>
      <c r="AS88" s="523"/>
      <c r="AT88" s="523"/>
      <c r="AU88" s="523"/>
      <c r="AV88" s="523"/>
      <c r="AW88" s="523"/>
      <c r="AX88" s="523"/>
      <c r="AY88" s="523"/>
      <c r="AZ88" s="523"/>
    </row>
    <row r="89">
      <c r="A89" s="523"/>
      <c r="B89" s="523"/>
      <c r="C89" s="523"/>
      <c r="D89" s="519"/>
      <c r="E89" s="523"/>
      <c r="F89" s="523"/>
      <c r="G89" s="523"/>
      <c r="H89" s="519"/>
      <c r="I89" s="523"/>
      <c r="J89" s="523"/>
      <c r="K89" s="523"/>
      <c r="L89" s="519"/>
      <c r="M89" s="523"/>
      <c r="N89" s="523"/>
      <c r="O89" s="523"/>
      <c r="P89" s="519"/>
      <c r="Q89" s="523"/>
      <c r="R89" s="523"/>
      <c r="S89" s="523"/>
      <c r="T89" s="519"/>
      <c r="U89" s="523"/>
      <c r="V89" s="523"/>
      <c r="W89" s="523"/>
      <c r="X89" s="519"/>
      <c r="Y89" s="523"/>
      <c r="Z89" s="523"/>
      <c r="AA89" s="523"/>
      <c r="AB89" s="519"/>
      <c r="AC89" s="525"/>
      <c r="AD89" s="525"/>
      <c r="AE89" s="525"/>
      <c r="AF89" s="525"/>
      <c r="AG89" s="495"/>
      <c r="AH89" s="495"/>
      <c r="AI89" s="495"/>
      <c r="AJ89" s="495"/>
      <c r="AK89" s="495"/>
      <c r="AL89" s="523"/>
      <c r="AM89" s="523"/>
      <c r="AN89" s="523"/>
      <c r="AO89" s="523"/>
      <c r="AP89" s="523"/>
      <c r="AQ89" s="523"/>
      <c r="AR89" s="523"/>
      <c r="AS89" s="523"/>
      <c r="AT89" s="523"/>
      <c r="AU89" s="523"/>
      <c r="AV89" s="523"/>
      <c r="AW89" s="523"/>
      <c r="AX89" s="523"/>
      <c r="AY89" s="523"/>
      <c r="AZ89" s="523"/>
    </row>
    <row r="90">
      <c r="A90" s="523"/>
      <c r="B90" s="523"/>
      <c r="C90" s="523"/>
      <c r="D90" s="519"/>
      <c r="E90" s="523"/>
      <c r="F90" s="523"/>
      <c r="G90" s="523"/>
      <c r="H90" s="519"/>
      <c r="I90" s="523"/>
      <c r="J90" s="523"/>
      <c r="K90" s="523"/>
      <c r="L90" s="519"/>
      <c r="M90" s="523"/>
      <c r="N90" s="523"/>
      <c r="O90" s="523"/>
      <c r="P90" s="519"/>
      <c r="Q90" s="523"/>
      <c r="R90" s="523"/>
      <c r="S90" s="523"/>
      <c r="T90" s="519"/>
      <c r="U90" s="523"/>
      <c r="V90" s="523"/>
      <c r="W90" s="523"/>
      <c r="X90" s="519"/>
      <c r="Y90" s="523"/>
      <c r="Z90" s="523"/>
      <c r="AA90" s="523"/>
      <c r="AB90" s="519"/>
      <c r="AC90" s="525"/>
      <c r="AD90" s="525"/>
      <c r="AE90" s="525"/>
      <c r="AF90" s="525"/>
      <c r="AG90" s="495"/>
      <c r="AH90" s="495"/>
      <c r="AI90" s="495"/>
      <c r="AJ90" s="495"/>
      <c r="AK90" s="495"/>
      <c r="AL90" s="523"/>
      <c r="AM90" s="523"/>
      <c r="AN90" s="523"/>
      <c r="AO90" s="523"/>
      <c r="AP90" s="523"/>
      <c r="AQ90" s="523"/>
      <c r="AR90" s="523"/>
      <c r="AS90" s="523"/>
      <c r="AT90" s="523"/>
      <c r="AU90" s="523"/>
      <c r="AV90" s="523"/>
      <c r="AW90" s="523"/>
      <c r="AX90" s="523"/>
      <c r="AY90" s="523"/>
      <c r="AZ90" s="523"/>
    </row>
    <row r="91">
      <c r="A91" s="523"/>
      <c r="B91" s="523"/>
      <c r="C91" s="523"/>
      <c r="D91" s="519"/>
      <c r="E91" s="523"/>
      <c r="F91" s="523"/>
      <c r="G91" s="523"/>
      <c r="H91" s="519"/>
      <c r="I91" s="523"/>
      <c r="J91" s="523"/>
      <c r="K91" s="523"/>
      <c r="L91" s="519"/>
      <c r="M91" s="523"/>
      <c r="N91" s="523"/>
      <c r="O91" s="523"/>
      <c r="P91" s="519"/>
      <c r="Q91" s="523"/>
      <c r="R91" s="523"/>
      <c r="S91" s="523"/>
      <c r="T91" s="519"/>
      <c r="U91" s="523"/>
      <c r="V91" s="523"/>
      <c r="W91" s="523"/>
      <c r="X91" s="519"/>
      <c r="Y91" s="523"/>
      <c r="Z91" s="523"/>
      <c r="AA91" s="523"/>
      <c r="AB91" s="519"/>
      <c r="AC91" s="525"/>
      <c r="AD91" s="525"/>
      <c r="AE91" s="525"/>
      <c r="AF91" s="525"/>
      <c r="AG91" s="495"/>
      <c r="AH91" s="495"/>
      <c r="AI91" s="495"/>
      <c r="AJ91" s="495"/>
      <c r="AK91" s="495"/>
      <c r="AL91" s="523"/>
      <c r="AM91" s="523"/>
      <c r="AN91" s="523"/>
      <c r="AO91" s="523"/>
      <c r="AP91" s="523"/>
      <c r="AQ91" s="523"/>
      <c r="AR91" s="523"/>
      <c r="AS91" s="523"/>
      <c r="AT91" s="523"/>
      <c r="AU91" s="523"/>
      <c r="AV91" s="523"/>
      <c r="AW91" s="523"/>
      <c r="AX91" s="523"/>
      <c r="AY91" s="523"/>
      <c r="AZ91" s="523"/>
    </row>
    <row r="92">
      <c r="A92" s="523"/>
      <c r="B92" s="523"/>
      <c r="C92" s="523"/>
      <c r="D92" s="519"/>
      <c r="E92" s="523"/>
      <c r="F92" s="523"/>
      <c r="G92" s="523"/>
      <c r="H92" s="519"/>
      <c r="I92" s="523"/>
      <c r="J92" s="523"/>
      <c r="K92" s="523"/>
      <c r="L92" s="519"/>
      <c r="M92" s="523"/>
      <c r="N92" s="523"/>
      <c r="O92" s="523"/>
      <c r="P92" s="519"/>
      <c r="Q92" s="523"/>
      <c r="R92" s="523"/>
      <c r="S92" s="523"/>
      <c r="T92" s="519"/>
      <c r="U92" s="523"/>
      <c r="V92" s="523"/>
      <c r="W92" s="523"/>
      <c r="X92" s="519"/>
      <c r="Y92" s="523"/>
      <c r="Z92" s="523"/>
      <c r="AA92" s="523"/>
      <c r="AB92" s="519"/>
      <c r="AC92" s="525"/>
      <c r="AD92" s="525"/>
      <c r="AE92" s="525"/>
      <c r="AF92" s="525"/>
      <c r="AG92" s="495"/>
      <c r="AH92" s="495"/>
      <c r="AI92" s="495"/>
      <c r="AJ92" s="495"/>
      <c r="AK92" s="495"/>
      <c r="AL92" s="523"/>
      <c r="AM92" s="523"/>
      <c r="AN92" s="523"/>
      <c r="AO92" s="523"/>
      <c r="AP92" s="523"/>
      <c r="AQ92" s="523"/>
      <c r="AR92" s="523"/>
      <c r="AS92" s="523"/>
      <c r="AT92" s="523"/>
      <c r="AU92" s="523"/>
      <c r="AV92" s="523"/>
      <c r="AW92" s="523"/>
      <c r="AX92" s="523"/>
      <c r="AY92" s="523"/>
      <c r="AZ92" s="523"/>
    </row>
    <row r="93">
      <c r="A93" s="523"/>
      <c r="B93" s="523"/>
      <c r="C93" s="523"/>
      <c r="D93" s="519"/>
      <c r="E93" s="523"/>
      <c r="F93" s="523"/>
      <c r="G93" s="523"/>
      <c r="H93" s="519"/>
      <c r="I93" s="523"/>
      <c r="J93" s="523"/>
      <c r="K93" s="523"/>
      <c r="L93" s="519"/>
      <c r="M93" s="523"/>
      <c r="N93" s="523"/>
      <c r="O93" s="523"/>
      <c r="P93" s="519"/>
      <c r="Q93" s="523"/>
      <c r="R93" s="523"/>
      <c r="S93" s="523"/>
      <c r="T93" s="519"/>
      <c r="U93" s="523"/>
      <c r="V93" s="523"/>
      <c r="W93" s="523"/>
      <c r="X93" s="519"/>
      <c r="Y93" s="523"/>
      <c r="Z93" s="523"/>
      <c r="AA93" s="523"/>
      <c r="AB93" s="519"/>
      <c r="AC93" s="525"/>
      <c r="AD93" s="525"/>
      <c r="AE93" s="525"/>
      <c r="AF93" s="525"/>
      <c r="AG93" s="495"/>
      <c r="AH93" s="495"/>
      <c r="AI93" s="495"/>
      <c r="AJ93" s="495"/>
      <c r="AK93" s="495"/>
      <c r="AL93" s="523"/>
      <c r="AM93" s="523"/>
      <c r="AN93" s="523"/>
      <c r="AO93" s="523"/>
      <c r="AP93" s="523"/>
      <c r="AQ93" s="523"/>
      <c r="AR93" s="523"/>
      <c r="AS93" s="523"/>
      <c r="AT93" s="523"/>
      <c r="AU93" s="523"/>
      <c r="AV93" s="523"/>
      <c r="AW93" s="523"/>
      <c r="AX93" s="523"/>
      <c r="AY93" s="523"/>
      <c r="AZ93" s="523"/>
    </row>
    <row r="94">
      <c r="A94" s="523"/>
      <c r="B94" s="523"/>
      <c r="C94" s="523"/>
      <c r="D94" s="519"/>
      <c r="E94" s="523"/>
      <c r="F94" s="523"/>
      <c r="G94" s="523"/>
      <c r="H94" s="519"/>
      <c r="I94" s="523"/>
      <c r="J94" s="523"/>
      <c r="K94" s="523"/>
      <c r="L94" s="519"/>
      <c r="M94" s="523"/>
      <c r="N94" s="523"/>
      <c r="O94" s="523"/>
      <c r="P94" s="519"/>
      <c r="Q94" s="523"/>
      <c r="R94" s="523"/>
      <c r="S94" s="523"/>
      <c r="T94" s="519"/>
      <c r="U94" s="523"/>
      <c r="V94" s="523"/>
      <c r="W94" s="523"/>
      <c r="X94" s="519"/>
      <c r="Y94" s="523"/>
      <c r="Z94" s="523"/>
      <c r="AA94" s="523"/>
      <c r="AB94" s="519"/>
      <c r="AC94" s="525"/>
      <c r="AD94" s="525"/>
      <c r="AE94" s="525"/>
      <c r="AF94" s="525"/>
      <c r="AG94" s="495"/>
      <c r="AH94" s="495"/>
      <c r="AI94" s="495"/>
      <c r="AJ94" s="495"/>
      <c r="AK94" s="495"/>
      <c r="AL94" s="523"/>
      <c r="AM94" s="523"/>
      <c r="AN94" s="523"/>
      <c r="AO94" s="523"/>
      <c r="AP94" s="523"/>
      <c r="AQ94" s="523"/>
      <c r="AR94" s="523"/>
      <c r="AS94" s="523"/>
      <c r="AT94" s="523"/>
      <c r="AU94" s="523"/>
      <c r="AV94" s="523"/>
      <c r="AW94" s="523"/>
      <c r="AX94" s="523"/>
      <c r="AY94" s="523"/>
      <c r="AZ94" s="523"/>
    </row>
    <row r="95">
      <c r="A95" s="523"/>
      <c r="B95" s="523"/>
      <c r="C95" s="523"/>
      <c r="D95" s="519"/>
      <c r="E95" s="523"/>
      <c r="F95" s="523"/>
      <c r="G95" s="523"/>
      <c r="H95" s="519"/>
      <c r="I95" s="523"/>
      <c r="J95" s="523"/>
      <c r="K95" s="523"/>
      <c r="L95" s="519"/>
      <c r="M95" s="523"/>
      <c r="N95" s="523"/>
      <c r="O95" s="523"/>
      <c r="P95" s="519"/>
      <c r="Q95" s="523"/>
      <c r="R95" s="523"/>
      <c r="S95" s="523"/>
      <c r="T95" s="519"/>
      <c r="U95" s="523"/>
      <c r="V95" s="523"/>
      <c r="W95" s="523"/>
      <c r="X95" s="519"/>
      <c r="Y95" s="523"/>
      <c r="Z95" s="523"/>
      <c r="AA95" s="523"/>
      <c r="AB95" s="519"/>
      <c r="AC95" s="525"/>
      <c r="AD95" s="525"/>
      <c r="AE95" s="525"/>
      <c r="AF95" s="525"/>
      <c r="AG95" s="495"/>
      <c r="AH95" s="495"/>
      <c r="AI95" s="495"/>
      <c r="AJ95" s="495"/>
      <c r="AK95" s="495"/>
      <c r="AL95" s="523"/>
      <c r="AM95" s="523"/>
      <c r="AN95" s="523"/>
      <c r="AO95" s="523"/>
      <c r="AP95" s="523"/>
      <c r="AQ95" s="523"/>
      <c r="AR95" s="523"/>
      <c r="AS95" s="523"/>
      <c r="AT95" s="523"/>
      <c r="AU95" s="523"/>
      <c r="AV95" s="523"/>
      <c r="AW95" s="523"/>
      <c r="AX95" s="523"/>
      <c r="AY95" s="523"/>
      <c r="AZ95" s="523"/>
    </row>
    <row r="96">
      <c r="A96" s="523"/>
      <c r="B96" s="523"/>
      <c r="C96" s="523"/>
      <c r="D96" s="519"/>
      <c r="E96" s="523"/>
      <c r="F96" s="523"/>
      <c r="G96" s="523"/>
      <c r="H96" s="519"/>
      <c r="I96" s="523"/>
      <c r="J96" s="523"/>
      <c r="K96" s="523"/>
      <c r="L96" s="519"/>
      <c r="M96" s="523"/>
      <c r="N96" s="523"/>
      <c r="O96" s="523"/>
      <c r="P96" s="519"/>
      <c r="Q96" s="523"/>
      <c r="R96" s="523"/>
      <c r="S96" s="523"/>
      <c r="T96" s="519"/>
      <c r="U96" s="523"/>
      <c r="V96" s="523"/>
      <c r="W96" s="523"/>
      <c r="X96" s="519"/>
      <c r="Y96" s="523"/>
      <c r="Z96" s="523"/>
      <c r="AA96" s="523"/>
      <c r="AB96" s="519"/>
      <c r="AC96" s="525"/>
      <c r="AD96" s="525"/>
      <c r="AE96" s="525"/>
      <c r="AF96" s="525"/>
      <c r="AG96" s="495"/>
      <c r="AH96" s="495"/>
      <c r="AI96" s="495"/>
      <c r="AJ96" s="495"/>
      <c r="AK96" s="495"/>
      <c r="AL96" s="523"/>
      <c r="AM96" s="523"/>
      <c r="AN96" s="523"/>
      <c r="AO96" s="523"/>
      <c r="AP96" s="523"/>
      <c r="AQ96" s="523"/>
      <c r="AR96" s="523"/>
      <c r="AS96" s="523"/>
      <c r="AT96" s="523"/>
      <c r="AU96" s="523"/>
      <c r="AV96" s="523"/>
      <c r="AW96" s="523"/>
      <c r="AX96" s="523"/>
      <c r="AY96" s="523"/>
      <c r="AZ96" s="523"/>
    </row>
    <row r="97">
      <c r="A97" s="523"/>
      <c r="B97" s="523"/>
      <c r="C97" s="523"/>
      <c r="D97" s="519"/>
      <c r="E97" s="523"/>
      <c r="F97" s="523"/>
      <c r="G97" s="523"/>
      <c r="H97" s="519"/>
      <c r="I97" s="523"/>
      <c r="J97" s="523"/>
      <c r="K97" s="523"/>
      <c r="L97" s="519"/>
      <c r="M97" s="523"/>
      <c r="N97" s="523"/>
      <c r="O97" s="523"/>
      <c r="P97" s="519"/>
      <c r="Q97" s="523"/>
      <c r="R97" s="523"/>
      <c r="S97" s="523"/>
      <c r="T97" s="519"/>
      <c r="U97" s="523"/>
      <c r="V97" s="523"/>
      <c r="W97" s="523"/>
      <c r="X97" s="519"/>
      <c r="Y97" s="523"/>
      <c r="Z97" s="523"/>
      <c r="AA97" s="523"/>
      <c r="AB97" s="519"/>
      <c r="AC97" s="525"/>
      <c r="AD97" s="525"/>
      <c r="AE97" s="525"/>
      <c r="AF97" s="525"/>
      <c r="AG97" s="495"/>
      <c r="AH97" s="495"/>
      <c r="AI97" s="495"/>
      <c r="AJ97" s="495"/>
      <c r="AK97" s="495"/>
      <c r="AL97" s="523"/>
      <c r="AM97" s="523"/>
      <c r="AN97" s="523"/>
      <c r="AO97" s="523"/>
      <c r="AP97" s="523"/>
      <c r="AQ97" s="523"/>
      <c r="AR97" s="523"/>
      <c r="AS97" s="523"/>
      <c r="AT97" s="523"/>
      <c r="AU97" s="523"/>
      <c r="AV97" s="523"/>
      <c r="AW97" s="523"/>
      <c r="AX97" s="523"/>
      <c r="AY97" s="523"/>
      <c r="AZ97" s="523"/>
    </row>
    <row r="98">
      <c r="A98" s="523"/>
      <c r="B98" s="523"/>
      <c r="C98" s="523"/>
      <c r="D98" s="519"/>
      <c r="E98" s="523"/>
      <c r="F98" s="523"/>
      <c r="G98" s="523"/>
      <c r="H98" s="519"/>
      <c r="I98" s="523"/>
      <c r="J98" s="523"/>
      <c r="K98" s="523"/>
      <c r="L98" s="519"/>
      <c r="M98" s="523"/>
      <c r="N98" s="523"/>
      <c r="O98" s="523"/>
      <c r="P98" s="519"/>
      <c r="Q98" s="523"/>
      <c r="R98" s="523"/>
      <c r="S98" s="523"/>
      <c r="T98" s="519"/>
      <c r="U98" s="523"/>
      <c r="V98" s="523"/>
      <c r="W98" s="523"/>
      <c r="X98" s="519"/>
      <c r="Y98" s="523"/>
      <c r="Z98" s="523"/>
      <c r="AA98" s="523"/>
      <c r="AB98" s="519"/>
      <c r="AC98" s="525"/>
      <c r="AD98" s="525"/>
      <c r="AE98" s="525"/>
      <c r="AF98" s="525"/>
      <c r="AG98" s="495"/>
      <c r="AH98" s="495"/>
      <c r="AI98" s="495"/>
      <c r="AJ98" s="495"/>
      <c r="AK98" s="495"/>
      <c r="AL98" s="523"/>
      <c r="AM98" s="523"/>
      <c r="AN98" s="523"/>
      <c r="AO98" s="523"/>
      <c r="AP98" s="523"/>
      <c r="AQ98" s="523"/>
      <c r="AR98" s="523"/>
      <c r="AS98" s="523"/>
      <c r="AT98" s="523"/>
      <c r="AU98" s="523"/>
      <c r="AV98" s="523"/>
      <c r="AW98" s="523"/>
      <c r="AX98" s="523"/>
      <c r="AY98" s="523"/>
      <c r="AZ98" s="523"/>
    </row>
    <row r="99">
      <c r="A99" s="523"/>
      <c r="B99" s="523"/>
      <c r="C99" s="523"/>
      <c r="D99" s="519"/>
      <c r="E99" s="523"/>
      <c r="F99" s="523"/>
      <c r="G99" s="523"/>
      <c r="H99" s="519"/>
      <c r="I99" s="523"/>
      <c r="J99" s="523"/>
      <c r="K99" s="523"/>
      <c r="L99" s="519"/>
      <c r="M99" s="523"/>
      <c r="N99" s="523"/>
      <c r="O99" s="523"/>
      <c r="P99" s="519"/>
      <c r="Q99" s="523"/>
      <c r="R99" s="523"/>
      <c r="S99" s="523"/>
      <c r="T99" s="519"/>
      <c r="U99" s="523"/>
      <c r="V99" s="523"/>
      <c r="W99" s="523"/>
      <c r="X99" s="519"/>
      <c r="Y99" s="523"/>
      <c r="Z99" s="523"/>
      <c r="AA99" s="523"/>
      <c r="AB99" s="519"/>
      <c r="AC99" s="525"/>
      <c r="AD99" s="525"/>
      <c r="AE99" s="525"/>
      <c r="AF99" s="525"/>
      <c r="AG99" s="495"/>
      <c r="AH99" s="495"/>
      <c r="AI99" s="495"/>
      <c r="AJ99" s="495"/>
      <c r="AK99" s="495"/>
      <c r="AL99" s="523"/>
      <c r="AM99" s="523"/>
      <c r="AN99" s="523"/>
      <c r="AO99" s="523"/>
      <c r="AP99" s="523"/>
      <c r="AQ99" s="523"/>
      <c r="AR99" s="523"/>
      <c r="AS99" s="523"/>
      <c r="AT99" s="523"/>
      <c r="AU99" s="523"/>
      <c r="AV99" s="523"/>
      <c r="AW99" s="523"/>
      <c r="AX99" s="523"/>
      <c r="AY99" s="523"/>
      <c r="AZ99" s="523"/>
    </row>
    <row r="100">
      <c r="A100" s="523"/>
      <c r="B100" s="523"/>
      <c r="C100" s="523"/>
      <c r="D100" s="519"/>
      <c r="E100" s="523"/>
      <c r="F100" s="523"/>
      <c r="G100" s="523"/>
      <c r="H100" s="519"/>
      <c r="I100" s="523"/>
      <c r="J100" s="523"/>
      <c r="K100" s="523"/>
      <c r="L100" s="519"/>
      <c r="M100" s="523"/>
      <c r="N100" s="523"/>
      <c r="O100" s="523"/>
      <c r="P100" s="519"/>
      <c r="Q100" s="523"/>
      <c r="R100" s="523"/>
      <c r="S100" s="523"/>
      <c r="T100" s="519"/>
      <c r="U100" s="523"/>
      <c r="V100" s="523"/>
      <c r="W100" s="523"/>
      <c r="X100" s="519"/>
      <c r="Y100" s="523"/>
      <c r="Z100" s="523"/>
      <c r="AA100" s="523"/>
      <c r="AB100" s="519"/>
      <c r="AC100" s="525"/>
      <c r="AD100" s="525"/>
      <c r="AE100" s="525"/>
      <c r="AF100" s="525"/>
      <c r="AG100" s="495"/>
      <c r="AH100" s="495"/>
      <c r="AI100" s="495"/>
      <c r="AJ100" s="495"/>
      <c r="AK100" s="495"/>
      <c r="AL100" s="523"/>
      <c r="AM100" s="523"/>
      <c r="AN100" s="523"/>
      <c r="AO100" s="523"/>
      <c r="AP100" s="523"/>
      <c r="AQ100" s="523"/>
      <c r="AR100" s="523"/>
      <c r="AS100" s="523"/>
      <c r="AT100" s="523"/>
      <c r="AU100" s="523"/>
      <c r="AV100" s="523"/>
      <c r="AW100" s="523"/>
      <c r="AX100" s="523"/>
      <c r="AY100" s="523"/>
      <c r="AZ100" s="523"/>
    </row>
    <row r="101">
      <c r="A101" s="523"/>
      <c r="B101" s="523"/>
      <c r="C101" s="523"/>
      <c r="D101" s="519"/>
      <c r="E101" s="523"/>
      <c r="F101" s="523"/>
      <c r="G101" s="523"/>
      <c r="H101" s="519"/>
      <c r="I101" s="523"/>
      <c r="J101" s="523"/>
      <c r="K101" s="523"/>
      <c r="L101" s="519"/>
      <c r="M101" s="523"/>
      <c r="N101" s="523"/>
      <c r="O101" s="523"/>
      <c r="P101" s="519"/>
      <c r="Q101" s="523"/>
      <c r="R101" s="523"/>
      <c r="S101" s="523"/>
      <c r="T101" s="519"/>
      <c r="U101" s="523"/>
      <c r="V101" s="523"/>
      <c r="W101" s="523"/>
      <c r="X101" s="519"/>
      <c r="Y101" s="523"/>
      <c r="Z101" s="523"/>
      <c r="AA101" s="523"/>
      <c r="AB101" s="519"/>
      <c r="AC101" s="525"/>
      <c r="AD101" s="525"/>
      <c r="AE101" s="525"/>
      <c r="AF101" s="525"/>
      <c r="AG101" s="495"/>
      <c r="AH101" s="495"/>
      <c r="AI101" s="495"/>
      <c r="AJ101" s="495"/>
      <c r="AK101" s="495"/>
      <c r="AL101" s="523"/>
      <c r="AM101" s="523"/>
      <c r="AN101" s="523"/>
      <c r="AO101" s="523"/>
      <c r="AP101" s="523"/>
      <c r="AQ101" s="523"/>
      <c r="AR101" s="523"/>
      <c r="AS101" s="523"/>
      <c r="AT101" s="523"/>
      <c r="AU101" s="523"/>
      <c r="AV101" s="523"/>
      <c r="AW101" s="523"/>
      <c r="AX101" s="523"/>
      <c r="AY101" s="523"/>
      <c r="AZ101" s="523"/>
    </row>
    <row r="102">
      <c r="A102" s="523"/>
      <c r="B102" s="523"/>
      <c r="C102" s="523"/>
      <c r="D102" s="519"/>
      <c r="E102" s="523"/>
      <c r="F102" s="523"/>
      <c r="G102" s="523"/>
      <c r="H102" s="519"/>
      <c r="I102" s="523"/>
      <c r="J102" s="523"/>
      <c r="K102" s="523"/>
      <c r="L102" s="519"/>
      <c r="M102" s="523"/>
      <c r="N102" s="523"/>
      <c r="O102" s="523"/>
      <c r="P102" s="519"/>
      <c r="Q102" s="523"/>
      <c r="R102" s="523"/>
      <c r="S102" s="523"/>
      <c r="T102" s="519"/>
      <c r="U102" s="523"/>
      <c r="V102" s="523"/>
      <c r="W102" s="523"/>
      <c r="X102" s="519"/>
      <c r="Y102" s="523"/>
      <c r="Z102" s="523"/>
      <c r="AA102" s="523"/>
      <c r="AB102" s="519"/>
      <c r="AC102" s="525"/>
      <c r="AD102" s="525"/>
      <c r="AE102" s="525"/>
      <c r="AF102" s="525"/>
      <c r="AG102" s="495"/>
      <c r="AH102" s="495"/>
      <c r="AI102" s="495"/>
      <c r="AJ102" s="495"/>
      <c r="AK102" s="495"/>
      <c r="AL102" s="523"/>
      <c r="AM102" s="523"/>
      <c r="AN102" s="523"/>
      <c r="AO102" s="523"/>
      <c r="AP102" s="523"/>
      <c r="AQ102" s="523"/>
      <c r="AR102" s="523"/>
      <c r="AS102" s="523"/>
      <c r="AT102" s="523"/>
      <c r="AU102" s="523"/>
      <c r="AV102" s="523"/>
      <c r="AW102" s="523"/>
      <c r="AX102" s="523"/>
      <c r="AY102" s="523"/>
      <c r="AZ102" s="523"/>
    </row>
    <row r="103">
      <c r="A103" s="523"/>
      <c r="B103" s="523"/>
      <c r="C103" s="523"/>
      <c r="D103" s="519"/>
      <c r="E103" s="523"/>
      <c r="F103" s="523"/>
      <c r="G103" s="523"/>
      <c r="H103" s="519"/>
      <c r="I103" s="523"/>
      <c r="J103" s="523"/>
      <c r="K103" s="523"/>
      <c r="L103" s="519"/>
      <c r="M103" s="523"/>
      <c r="N103" s="523"/>
      <c r="O103" s="523"/>
      <c r="P103" s="519"/>
      <c r="Q103" s="523"/>
      <c r="R103" s="523"/>
      <c r="S103" s="523"/>
      <c r="T103" s="519"/>
      <c r="U103" s="523"/>
      <c r="V103" s="523"/>
      <c r="W103" s="523"/>
      <c r="X103" s="519"/>
      <c r="Y103" s="523"/>
      <c r="Z103" s="523"/>
      <c r="AA103" s="523"/>
      <c r="AB103" s="519"/>
      <c r="AC103" s="525"/>
      <c r="AD103" s="525"/>
      <c r="AE103" s="525"/>
      <c r="AF103" s="525"/>
      <c r="AG103" s="495"/>
      <c r="AH103" s="495"/>
      <c r="AI103" s="495"/>
      <c r="AJ103" s="495"/>
      <c r="AK103" s="495"/>
      <c r="AL103" s="523"/>
      <c r="AM103" s="523"/>
      <c r="AN103" s="523"/>
      <c r="AO103" s="523"/>
      <c r="AP103" s="523"/>
      <c r="AQ103" s="523"/>
      <c r="AR103" s="523"/>
      <c r="AS103" s="523"/>
      <c r="AT103" s="523"/>
      <c r="AU103" s="523"/>
      <c r="AV103" s="523"/>
      <c r="AW103" s="523"/>
      <c r="AX103" s="523"/>
      <c r="AY103" s="523"/>
      <c r="AZ103" s="523"/>
    </row>
    <row r="104">
      <c r="A104" s="523"/>
      <c r="B104" s="523"/>
      <c r="C104" s="523"/>
      <c r="D104" s="519"/>
      <c r="E104" s="523"/>
      <c r="F104" s="523"/>
      <c r="G104" s="523"/>
      <c r="H104" s="519"/>
      <c r="I104" s="523"/>
      <c r="J104" s="523"/>
      <c r="K104" s="523"/>
      <c r="L104" s="519"/>
      <c r="M104" s="523"/>
      <c r="N104" s="523"/>
      <c r="O104" s="523"/>
      <c r="P104" s="519"/>
      <c r="Q104" s="523"/>
      <c r="R104" s="523"/>
      <c r="S104" s="523"/>
      <c r="T104" s="519"/>
      <c r="U104" s="523"/>
      <c r="V104" s="523"/>
      <c r="W104" s="523"/>
      <c r="X104" s="519"/>
      <c r="Y104" s="523"/>
      <c r="Z104" s="523"/>
      <c r="AA104" s="523"/>
      <c r="AB104" s="519"/>
      <c r="AC104" s="525"/>
      <c r="AD104" s="525"/>
      <c r="AE104" s="525"/>
      <c r="AF104" s="525"/>
      <c r="AG104" s="495"/>
      <c r="AH104" s="495"/>
      <c r="AI104" s="495"/>
      <c r="AJ104" s="495"/>
      <c r="AK104" s="495"/>
      <c r="AL104" s="523"/>
      <c r="AM104" s="523"/>
      <c r="AN104" s="523"/>
      <c r="AO104" s="523"/>
      <c r="AP104" s="523"/>
      <c r="AQ104" s="523"/>
      <c r="AR104" s="523"/>
      <c r="AS104" s="523"/>
      <c r="AT104" s="523"/>
      <c r="AU104" s="523"/>
      <c r="AV104" s="523"/>
      <c r="AW104" s="523"/>
      <c r="AX104" s="523"/>
      <c r="AY104" s="523"/>
      <c r="AZ104" s="523"/>
    </row>
    <row r="105">
      <c r="A105" s="523"/>
      <c r="B105" s="523"/>
      <c r="C105" s="523"/>
      <c r="D105" s="519"/>
      <c r="E105" s="523"/>
      <c r="F105" s="523"/>
      <c r="G105" s="523"/>
      <c r="H105" s="519"/>
      <c r="I105" s="523"/>
      <c r="J105" s="523"/>
      <c r="K105" s="523"/>
      <c r="L105" s="519"/>
      <c r="M105" s="523"/>
      <c r="N105" s="523"/>
      <c r="O105" s="523"/>
      <c r="P105" s="519"/>
      <c r="Q105" s="523"/>
      <c r="R105" s="523"/>
      <c r="S105" s="523"/>
      <c r="T105" s="519"/>
      <c r="U105" s="523"/>
      <c r="V105" s="523"/>
      <c r="W105" s="523"/>
      <c r="X105" s="519"/>
      <c r="Y105" s="523"/>
      <c r="Z105" s="523"/>
      <c r="AA105" s="523"/>
      <c r="AB105" s="519"/>
      <c r="AC105" s="525"/>
      <c r="AD105" s="525"/>
      <c r="AE105" s="525"/>
      <c r="AF105" s="525"/>
      <c r="AG105" s="495"/>
      <c r="AH105" s="495"/>
      <c r="AI105" s="495"/>
      <c r="AJ105" s="495"/>
      <c r="AK105" s="495"/>
      <c r="AL105" s="523"/>
      <c r="AM105" s="523"/>
      <c r="AN105" s="523"/>
      <c r="AO105" s="523"/>
      <c r="AP105" s="523"/>
      <c r="AQ105" s="523"/>
      <c r="AR105" s="523"/>
      <c r="AS105" s="523"/>
      <c r="AT105" s="523"/>
      <c r="AU105" s="523"/>
      <c r="AV105" s="523"/>
      <c r="AW105" s="523"/>
      <c r="AX105" s="523"/>
      <c r="AY105" s="523"/>
      <c r="AZ105" s="523"/>
    </row>
    <row r="106">
      <c r="A106" s="523"/>
      <c r="B106" s="523"/>
      <c r="C106" s="523"/>
      <c r="D106" s="519"/>
      <c r="E106" s="523"/>
      <c r="F106" s="523"/>
      <c r="G106" s="523"/>
      <c r="H106" s="519"/>
      <c r="I106" s="523"/>
      <c r="J106" s="523"/>
      <c r="K106" s="523"/>
      <c r="L106" s="519"/>
      <c r="M106" s="523"/>
      <c r="N106" s="523"/>
      <c r="O106" s="523"/>
      <c r="P106" s="519"/>
      <c r="Q106" s="523"/>
      <c r="R106" s="523"/>
      <c r="S106" s="523"/>
      <c r="T106" s="519"/>
      <c r="U106" s="523"/>
      <c r="V106" s="523"/>
      <c r="W106" s="523"/>
      <c r="X106" s="519"/>
      <c r="Y106" s="523"/>
      <c r="Z106" s="523"/>
      <c r="AA106" s="523"/>
      <c r="AB106" s="519"/>
      <c r="AC106" s="525"/>
      <c r="AD106" s="525"/>
      <c r="AE106" s="525"/>
      <c r="AF106" s="525"/>
      <c r="AG106" s="495"/>
      <c r="AH106" s="495"/>
      <c r="AI106" s="495"/>
      <c r="AJ106" s="495"/>
      <c r="AK106" s="495"/>
      <c r="AL106" s="523"/>
      <c r="AM106" s="523"/>
      <c r="AN106" s="523"/>
      <c r="AO106" s="523"/>
      <c r="AP106" s="523"/>
      <c r="AQ106" s="523"/>
      <c r="AR106" s="523"/>
      <c r="AS106" s="523"/>
      <c r="AT106" s="523"/>
      <c r="AU106" s="523"/>
      <c r="AV106" s="523"/>
      <c r="AW106" s="523"/>
      <c r="AX106" s="523"/>
      <c r="AY106" s="523"/>
      <c r="AZ106" s="523"/>
    </row>
    <row r="107">
      <c r="A107" s="523"/>
      <c r="B107" s="523"/>
      <c r="C107" s="523"/>
      <c r="D107" s="519"/>
      <c r="E107" s="523"/>
      <c r="F107" s="523"/>
      <c r="G107" s="523"/>
      <c r="H107" s="519"/>
      <c r="I107" s="523"/>
      <c r="J107" s="523"/>
      <c r="K107" s="523"/>
      <c r="L107" s="519"/>
      <c r="M107" s="523"/>
      <c r="N107" s="523"/>
      <c r="O107" s="523"/>
      <c r="P107" s="519"/>
      <c r="Q107" s="523"/>
      <c r="R107" s="523"/>
      <c r="S107" s="523"/>
      <c r="T107" s="519"/>
      <c r="U107" s="523"/>
      <c r="V107" s="523"/>
      <c r="W107" s="523"/>
      <c r="X107" s="519"/>
      <c r="Y107" s="523"/>
      <c r="Z107" s="523"/>
      <c r="AA107" s="523"/>
      <c r="AB107" s="519"/>
      <c r="AC107" s="525"/>
      <c r="AD107" s="525"/>
      <c r="AE107" s="525"/>
      <c r="AF107" s="525"/>
      <c r="AG107" s="495"/>
      <c r="AH107" s="495"/>
      <c r="AI107" s="495"/>
      <c r="AJ107" s="495"/>
      <c r="AK107" s="495"/>
      <c r="AL107" s="523"/>
      <c r="AM107" s="523"/>
      <c r="AN107" s="523"/>
      <c r="AO107" s="523"/>
      <c r="AP107" s="523"/>
      <c r="AQ107" s="523"/>
      <c r="AR107" s="523"/>
      <c r="AS107" s="523"/>
      <c r="AT107" s="523"/>
      <c r="AU107" s="523"/>
      <c r="AV107" s="523"/>
      <c r="AW107" s="523"/>
      <c r="AX107" s="523"/>
      <c r="AY107" s="523"/>
      <c r="AZ107" s="523"/>
    </row>
    <row r="108">
      <c r="A108" s="523"/>
      <c r="B108" s="523"/>
      <c r="C108" s="523"/>
      <c r="D108" s="519"/>
      <c r="E108" s="523"/>
      <c r="F108" s="523"/>
      <c r="G108" s="523"/>
      <c r="H108" s="519"/>
      <c r="I108" s="523"/>
      <c r="J108" s="523"/>
      <c r="K108" s="523"/>
      <c r="L108" s="519"/>
      <c r="M108" s="523"/>
      <c r="N108" s="523"/>
      <c r="O108" s="523"/>
      <c r="P108" s="519"/>
      <c r="Q108" s="523"/>
      <c r="R108" s="523"/>
      <c r="S108" s="523"/>
      <c r="T108" s="519"/>
      <c r="U108" s="523"/>
      <c r="V108" s="523"/>
      <c r="W108" s="523"/>
      <c r="X108" s="519"/>
      <c r="Y108" s="523"/>
      <c r="Z108" s="523"/>
      <c r="AA108" s="523"/>
      <c r="AB108" s="519"/>
      <c r="AC108" s="525"/>
      <c r="AD108" s="525"/>
      <c r="AE108" s="525"/>
      <c r="AF108" s="525"/>
      <c r="AG108" s="495"/>
      <c r="AH108" s="495"/>
      <c r="AI108" s="495"/>
      <c r="AJ108" s="495"/>
      <c r="AK108" s="495"/>
      <c r="AL108" s="523"/>
      <c r="AM108" s="523"/>
      <c r="AN108" s="523"/>
      <c r="AO108" s="523"/>
      <c r="AP108" s="523"/>
      <c r="AQ108" s="523"/>
      <c r="AR108" s="523"/>
      <c r="AS108" s="523"/>
      <c r="AT108" s="523"/>
      <c r="AU108" s="523"/>
      <c r="AV108" s="523"/>
      <c r="AW108" s="523"/>
      <c r="AX108" s="523"/>
      <c r="AY108" s="523"/>
      <c r="AZ108" s="523"/>
    </row>
    <row r="109">
      <c r="A109" s="523"/>
      <c r="B109" s="523"/>
      <c r="C109" s="523"/>
      <c r="D109" s="519"/>
      <c r="E109" s="523"/>
      <c r="F109" s="523"/>
      <c r="G109" s="523"/>
      <c r="H109" s="519"/>
      <c r="I109" s="523"/>
      <c r="J109" s="523"/>
      <c r="K109" s="523"/>
      <c r="L109" s="519"/>
      <c r="M109" s="523"/>
      <c r="N109" s="523"/>
      <c r="O109" s="523"/>
      <c r="P109" s="519"/>
      <c r="Q109" s="523"/>
      <c r="R109" s="523"/>
      <c r="S109" s="523"/>
      <c r="T109" s="519"/>
      <c r="U109" s="523"/>
      <c r="V109" s="523"/>
      <c r="W109" s="523"/>
      <c r="X109" s="519"/>
      <c r="Y109" s="523"/>
      <c r="Z109" s="523"/>
      <c r="AA109" s="523"/>
      <c r="AB109" s="519"/>
      <c r="AC109" s="525"/>
      <c r="AD109" s="525"/>
      <c r="AE109" s="525"/>
      <c r="AF109" s="525"/>
      <c r="AG109" s="495"/>
      <c r="AH109" s="495"/>
      <c r="AI109" s="495"/>
      <c r="AJ109" s="495"/>
      <c r="AK109" s="495"/>
      <c r="AL109" s="523"/>
      <c r="AM109" s="523"/>
      <c r="AN109" s="523"/>
      <c r="AO109" s="523"/>
      <c r="AP109" s="523"/>
      <c r="AQ109" s="523"/>
      <c r="AR109" s="523"/>
      <c r="AS109" s="523"/>
      <c r="AT109" s="523"/>
      <c r="AU109" s="523"/>
      <c r="AV109" s="523"/>
      <c r="AW109" s="523"/>
      <c r="AX109" s="523"/>
      <c r="AY109" s="523"/>
      <c r="AZ109" s="523"/>
    </row>
    <row r="110">
      <c r="A110" s="523"/>
      <c r="B110" s="523"/>
      <c r="C110" s="523"/>
      <c r="D110" s="519"/>
      <c r="E110" s="523"/>
      <c r="F110" s="523"/>
      <c r="G110" s="523"/>
      <c r="H110" s="519"/>
      <c r="I110" s="523"/>
      <c r="J110" s="523"/>
      <c r="K110" s="523"/>
      <c r="L110" s="519"/>
      <c r="M110" s="523"/>
      <c r="N110" s="523"/>
      <c r="O110" s="523"/>
      <c r="P110" s="519"/>
      <c r="Q110" s="523"/>
      <c r="R110" s="523"/>
      <c r="S110" s="523"/>
      <c r="T110" s="519"/>
      <c r="U110" s="523"/>
      <c r="V110" s="523"/>
      <c r="W110" s="523"/>
      <c r="X110" s="519"/>
      <c r="Y110" s="523"/>
      <c r="Z110" s="523"/>
      <c r="AA110" s="523"/>
      <c r="AB110" s="519"/>
      <c r="AC110" s="525"/>
      <c r="AD110" s="525"/>
      <c r="AE110" s="525"/>
      <c r="AF110" s="525"/>
      <c r="AG110" s="495"/>
      <c r="AH110" s="495"/>
      <c r="AI110" s="495"/>
      <c r="AJ110" s="495"/>
      <c r="AK110" s="495"/>
      <c r="AL110" s="523"/>
      <c r="AM110" s="523"/>
      <c r="AN110" s="523"/>
      <c r="AO110" s="523"/>
      <c r="AP110" s="523"/>
      <c r="AQ110" s="523"/>
      <c r="AR110" s="523"/>
      <c r="AS110" s="523"/>
      <c r="AT110" s="523"/>
      <c r="AU110" s="523"/>
      <c r="AV110" s="523"/>
      <c r="AW110" s="523"/>
      <c r="AX110" s="523"/>
      <c r="AY110" s="523"/>
      <c r="AZ110" s="523"/>
    </row>
    <row r="111">
      <c r="A111" s="523"/>
      <c r="B111" s="523"/>
      <c r="C111" s="523"/>
      <c r="D111" s="519"/>
      <c r="E111" s="523"/>
      <c r="F111" s="523"/>
      <c r="G111" s="523"/>
      <c r="H111" s="519"/>
      <c r="I111" s="523"/>
      <c r="J111" s="523"/>
      <c r="K111" s="523"/>
      <c r="L111" s="519"/>
      <c r="M111" s="523"/>
      <c r="N111" s="523"/>
      <c r="O111" s="523"/>
      <c r="P111" s="519"/>
      <c r="Q111" s="523"/>
      <c r="R111" s="523"/>
      <c r="S111" s="523"/>
      <c r="T111" s="519"/>
      <c r="U111" s="523"/>
      <c r="V111" s="523"/>
      <c r="W111" s="523"/>
      <c r="X111" s="519"/>
      <c r="Y111" s="523"/>
      <c r="Z111" s="523"/>
      <c r="AA111" s="523"/>
      <c r="AB111" s="519"/>
      <c r="AC111" s="525"/>
      <c r="AD111" s="525"/>
      <c r="AE111" s="525"/>
      <c r="AF111" s="525"/>
      <c r="AG111" s="495"/>
      <c r="AH111" s="495"/>
      <c r="AI111" s="495"/>
      <c r="AJ111" s="495"/>
      <c r="AK111" s="495"/>
      <c r="AL111" s="523"/>
      <c r="AM111" s="523"/>
      <c r="AN111" s="523"/>
      <c r="AO111" s="523"/>
      <c r="AP111" s="523"/>
      <c r="AQ111" s="523"/>
      <c r="AR111" s="523"/>
      <c r="AS111" s="523"/>
      <c r="AT111" s="523"/>
      <c r="AU111" s="523"/>
      <c r="AV111" s="523"/>
      <c r="AW111" s="523"/>
      <c r="AX111" s="523"/>
      <c r="AY111" s="523"/>
      <c r="AZ111" s="523"/>
    </row>
    <row r="112">
      <c r="A112" s="523"/>
      <c r="B112" s="523"/>
      <c r="C112" s="523"/>
      <c r="D112" s="519"/>
      <c r="E112" s="523"/>
      <c r="F112" s="523"/>
      <c r="G112" s="523"/>
      <c r="H112" s="519"/>
      <c r="I112" s="523"/>
      <c r="J112" s="523"/>
      <c r="K112" s="523"/>
      <c r="L112" s="519"/>
      <c r="M112" s="523"/>
      <c r="N112" s="523"/>
      <c r="O112" s="523"/>
      <c r="P112" s="519"/>
      <c r="Q112" s="523"/>
      <c r="R112" s="523"/>
      <c r="S112" s="523"/>
      <c r="T112" s="519"/>
      <c r="U112" s="523"/>
      <c r="V112" s="523"/>
      <c r="W112" s="523"/>
      <c r="X112" s="519"/>
      <c r="Y112" s="523"/>
      <c r="Z112" s="523"/>
      <c r="AA112" s="523"/>
      <c r="AB112" s="519"/>
      <c r="AC112" s="525"/>
      <c r="AD112" s="525"/>
      <c r="AE112" s="525"/>
      <c r="AF112" s="525"/>
      <c r="AG112" s="495"/>
      <c r="AH112" s="495"/>
      <c r="AI112" s="495"/>
      <c r="AJ112" s="495"/>
      <c r="AK112" s="495"/>
      <c r="AL112" s="523"/>
      <c r="AM112" s="523"/>
      <c r="AN112" s="523"/>
      <c r="AO112" s="523"/>
      <c r="AP112" s="523"/>
      <c r="AQ112" s="523"/>
      <c r="AR112" s="523"/>
      <c r="AS112" s="523"/>
      <c r="AT112" s="523"/>
      <c r="AU112" s="523"/>
      <c r="AV112" s="523"/>
      <c r="AW112" s="523"/>
      <c r="AX112" s="523"/>
      <c r="AY112" s="523"/>
      <c r="AZ112" s="523"/>
    </row>
    <row r="113">
      <c r="A113" s="523"/>
      <c r="B113" s="523"/>
      <c r="C113" s="523"/>
      <c r="D113" s="519"/>
      <c r="E113" s="523"/>
      <c r="F113" s="523"/>
      <c r="G113" s="523"/>
      <c r="H113" s="519"/>
      <c r="I113" s="523"/>
      <c r="J113" s="523"/>
      <c r="K113" s="523"/>
      <c r="L113" s="519"/>
      <c r="M113" s="523"/>
      <c r="N113" s="523"/>
      <c r="O113" s="523"/>
      <c r="P113" s="519"/>
      <c r="Q113" s="523"/>
      <c r="R113" s="523"/>
      <c r="S113" s="523"/>
      <c r="T113" s="519"/>
      <c r="U113" s="523"/>
      <c r="V113" s="523"/>
      <c r="W113" s="523"/>
      <c r="X113" s="519"/>
      <c r="Y113" s="523"/>
      <c r="Z113" s="523"/>
      <c r="AA113" s="523"/>
      <c r="AB113" s="519"/>
      <c r="AC113" s="525"/>
      <c r="AD113" s="525"/>
      <c r="AE113" s="525"/>
      <c r="AF113" s="525"/>
      <c r="AG113" s="495"/>
      <c r="AH113" s="495"/>
      <c r="AI113" s="495"/>
      <c r="AJ113" s="495"/>
      <c r="AK113" s="495"/>
      <c r="AL113" s="523"/>
      <c r="AM113" s="523"/>
      <c r="AN113" s="523"/>
      <c r="AO113" s="523"/>
      <c r="AP113" s="523"/>
      <c r="AQ113" s="523"/>
      <c r="AR113" s="523"/>
      <c r="AS113" s="523"/>
      <c r="AT113" s="523"/>
      <c r="AU113" s="523"/>
      <c r="AV113" s="523"/>
      <c r="AW113" s="523"/>
      <c r="AX113" s="523"/>
      <c r="AY113" s="523"/>
      <c r="AZ113" s="523"/>
    </row>
    <row r="114">
      <c r="A114" s="523"/>
      <c r="B114" s="523"/>
      <c r="C114" s="523"/>
      <c r="D114" s="519"/>
      <c r="E114" s="523"/>
      <c r="F114" s="523"/>
      <c r="G114" s="523"/>
      <c r="H114" s="519"/>
      <c r="I114" s="523"/>
      <c r="J114" s="523"/>
      <c r="K114" s="523"/>
      <c r="L114" s="519"/>
      <c r="M114" s="523"/>
      <c r="N114" s="523"/>
      <c r="O114" s="523"/>
      <c r="P114" s="519"/>
      <c r="Q114" s="523"/>
      <c r="R114" s="523"/>
      <c r="S114" s="523"/>
      <c r="T114" s="519"/>
      <c r="U114" s="523"/>
      <c r="V114" s="523"/>
      <c r="W114" s="523"/>
      <c r="X114" s="519"/>
      <c r="Y114" s="523"/>
      <c r="Z114" s="523"/>
      <c r="AA114" s="523"/>
      <c r="AB114" s="519"/>
      <c r="AC114" s="525"/>
      <c r="AD114" s="525"/>
      <c r="AE114" s="525"/>
      <c r="AF114" s="525"/>
      <c r="AG114" s="495"/>
      <c r="AH114" s="495"/>
      <c r="AI114" s="495"/>
      <c r="AJ114" s="495"/>
      <c r="AK114" s="495"/>
      <c r="AL114" s="523"/>
      <c r="AM114" s="523"/>
      <c r="AN114" s="523"/>
      <c r="AO114" s="523"/>
      <c r="AP114" s="523"/>
      <c r="AQ114" s="523"/>
      <c r="AR114" s="523"/>
      <c r="AS114" s="523"/>
      <c r="AT114" s="523"/>
      <c r="AU114" s="523"/>
      <c r="AV114" s="523"/>
      <c r="AW114" s="523"/>
      <c r="AX114" s="523"/>
      <c r="AY114" s="523"/>
      <c r="AZ114" s="523"/>
    </row>
    <row r="115">
      <c r="A115" s="523"/>
      <c r="B115" s="523"/>
      <c r="C115" s="523"/>
      <c r="D115" s="519"/>
      <c r="E115" s="523"/>
      <c r="F115" s="523"/>
      <c r="G115" s="523"/>
      <c r="H115" s="519"/>
      <c r="I115" s="523"/>
      <c r="J115" s="523"/>
      <c r="K115" s="523"/>
      <c r="L115" s="519"/>
      <c r="M115" s="523"/>
      <c r="N115" s="523"/>
      <c r="O115" s="523"/>
      <c r="P115" s="519"/>
      <c r="Q115" s="523"/>
      <c r="R115" s="523"/>
      <c r="S115" s="523"/>
      <c r="T115" s="519"/>
      <c r="U115" s="523"/>
      <c r="V115" s="523"/>
      <c r="W115" s="523"/>
      <c r="X115" s="519"/>
      <c r="Y115" s="523"/>
      <c r="Z115" s="523"/>
      <c r="AA115" s="523"/>
      <c r="AB115" s="519"/>
      <c r="AC115" s="525"/>
      <c r="AD115" s="525"/>
      <c r="AE115" s="525"/>
      <c r="AF115" s="525"/>
      <c r="AG115" s="495"/>
      <c r="AH115" s="495"/>
      <c r="AI115" s="495"/>
      <c r="AJ115" s="495"/>
      <c r="AK115" s="495"/>
      <c r="AL115" s="523"/>
      <c r="AM115" s="523"/>
      <c r="AN115" s="523"/>
      <c r="AO115" s="523"/>
      <c r="AP115" s="523"/>
      <c r="AQ115" s="523"/>
      <c r="AR115" s="523"/>
      <c r="AS115" s="523"/>
      <c r="AT115" s="523"/>
      <c r="AU115" s="523"/>
      <c r="AV115" s="523"/>
      <c r="AW115" s="523"/>
      <c r="AX115" s="523"/>
      <c r="AY115" s="523"/>
      <c r="AZ115" s="523"/>
    </row>
    <row r="116">
      <c r="A116" s="523"/>
      <c r="B116" s="523"/>
      <c r="C116" s="523"/>
      <c r="D116" s="519"/>
      <c r="E116" s="523"/>
      <c r="F116" s="523"/>
      <c r="G116" s="523"/>
      <c r="H116" s="519"/>
      <c r="I116" s="523"/>
      <c r="J116" s="523"/>
      <c r="K116" s="523"/>
      <c r="L116" s="519"/>
      <c r="M116" s="523"/>
      <c r="N116" s="523"/>
      <c r="O116" s="523"/>
      <c r="P116" s="519"/>
      <c r="Q116" s="523"/>
      <c r="R116" s="523"/>
      <c r="S116" s="523"/>
      <c r="T116" s="519"/>
      <c r="U116" s="523"/>
      <c r="V116" s="523"/>
      <c r="W116" s="523"/>
      <c r="X116" s="519"/>
      <c r="Y116" s="523"/>
      <c r="Z116" s="523"/>
      <c r="AA116" s="523"/>
      <c r="AB116" s="519"/>
      <c r="AC116" s="525"/>
      <c r="AD116" s="525"/>
      <c r="AE116" s="525"/>
      <c r="AF116" s="525"/>
      <c r="AG116" s="495"/>
      <c r="AH116" s="495"/>
      <c r="AI116" s="495"/>
      <c r="AJ116" s="495"/>
      <c r="AK116" s="495"/>
      <c r="AL116" s="523"/>
      <c r="AM116" s="523"/>
      <c r="AN116" s="523"/>
      <c r="AO116" s="523"/>
      <c r="AP116" s="523"/>
      <c r="AQ116" s="523"/>
      <c r="AR116" s="523"/>
      <c r="AS116" s="523"/>
      <c r="AT116" s="523"/>
      <c r="AU116" s="523"/>
      <c r="AV116" s="523"/>
      <c r="AW116" s="523"/>
      <c r="AX116" s="523"/>
      <c r="AY116" s="523"/>
      <c r="AZ116" s="523"/>
    </row>
    <row r="117">
      <c r="A117" s="523"/>
      <c r="B117" s="523"/>
      <c r="C117" s="523"/>
      <c r="D117" s="519"/>
      <c r="E117" s="523"/>
      <c r="F117" s="523"/>
      <c r="G117" s="523"/>
      <c r="H117" s="519"/>
      <c r="I117" s="523"/>
      <c r="J117" s="523"/>
      <c r="K117" s="523"/>
      <c r="L117" s="519"/>
      <c r="M117" s="523"/>
      <c r="N117" s="523"/>
      <c r="O117" s="523"/>
      <c r="P117" s="519"/>
      <c r="Q117" s="523"/>
      <c r="R117" s="523"/>
      <c r="S117" s="523"/>
      <c r="T117" s="519"/>
      <c r="U117" s="523"/>
      <c r="V117" s="523"/>
      <c r="W117" s="523"/>
      <c r="X117" s="519"/>
      <c r="Y117" s="523"/>
      <c r="Z117" s="523"/>
      <c r="AA117" s="523"/>
      <c r="AB117" s="519"/>
      <c r="AC117" s="525"/>
      <c r="AD117" s="525"/>
      <c r="AE117" s="525"/>
      <c r="AF117" s="525"/>
      <c r="AG117" s="495"/>
      <c r="AH117" s="495"/>
      <c r="AI117" s="495"/>
      <c r="AJ117" s="495"/>
      <c r="AK117" s="495"/>
      <c r="AL117" s="523"/>
      <c r="AM117" s="523"/>
      <c r="AN117" s="523"/>
      <c r="AO117" s="523"/>
      <c r="AP117" s="523"/>
      <c r="AQ117" s="523"/>
      <c r="AR117" s="523"/>
      <c r="AS117" s="523"/>
      <c r="AT117" s="523"/>
      <c r="AU117" s="523"/>
      <c r="AV117" s="523"/>
      <c r="AW117" s="523"/>
      <c r="AX117" s="523"/>
      <c r="AY117" s="523"/>
      <c r="AZ117" s="523"/>
    </row>
    <row r="118">
      <c r="A118" s="523"/>
      <c r="B118" s="523"/>
      <c r="C118" s="523"/>
      <c r="D118" s="519"/>
      <c r="E118" s="523"/>
      <c r="F118" s="523"/>
      <c r="G118" s="523"/>
      <c r="H118" s="519"/>
      <c r="I118" s="523"/>
      <c r="J118" s="523"/>
      <c r="K118" s="523"/>
      <c r="L118" s="519"/>
      <c r="M118" s="523"/>
      <c r="N118" s="523"/>
      <c r="O118" s="523"/>
      <c r="P118" s="519"/>
      <c r="Q118" s="523"/>
      <c r="R118" s="523"/>
      <c r="S118" s="523"/>
      <c r="T118" s="519"/>
      <c r="U118" s="523"/>
      <c r="V118" s="523"/>
      <c r="W118" s="523"/>
      <c r="X118" s="519"/>
      <c r="Y118" s="523"/>
      <c r="Z118" s="523"/>
      <c r="AA118" s="523"/>
      <c r="AB118" s="519"/>
      <c r="AC118" s="525"/>
      <c r="AD118" s="525"/>
      <c r="AE118" s="525"/>
      <c r="AF118" s="525"/>
      <c r="AG118" s="495"/>
      <c r="AH118" s="495"/>
      <c r="AI118" s="495"/>
      <c r="AJ118" s="495"/>
      <c r="AK118" s="495"/>
      <c r="AL118" s="523"/>
      <c r="AM118" s="523"/>
      <c r="AN118" s="523"/>
      <c r="AO118" s="523"/>
      <c r="AP118" s="523"/>
      <c r="AQ118" s="523"/>
      <c r="AR118" s="523"/>
      <c r="AS118" s="523"/>
      <c r="AT118" s="523"/>
      <c r="AU118" s="523"/>
      <c r="AV118" s="523"/>
      <c r="AW118" s="523"/>
      <c r="AX118" s="523"/>
      <c r="AY118" s="523"/>
      <c r="AZ118" s="523"/>
    </row>
    <row r="119">
      <c r="A119" s="523"/>
      <c r="B119" s="523"/>
      <c r="C119" s="523"/>
      <c r="D119" s="519"/>
      <c r="E119" s="523"/>
      <c r="F119" s="523"/>
      <c r="G119" s="523"/>
      <c r="H119" s="519"/>
      <c r="I119" s="523"/>
      <c r="J119" s="523"/>
      <c r="K119" s="523"/>
      <c r="L119" s="519"/>
      <c r="M119" s="523"/>
      <c r="N119" s="523"/>
      <c r="O119" s="523"/>
      <c r="P119" s="519"/>
      <c r="Q119" s="523"/>
      <c r="R119" s="523"/>
      <c r="S119" s="523"/>
      <c r="T119" s="519"/>
      <c r="U119" s="523"/>
      <c r="V119" s="523"/>
      <c r="W119" s="523"/>
      <c r="X119" s="519"/>
      <c r="Y119" s="523"/>
      <c r="Z119" s="523"/>
      <c r="AA119" s="523"/>
      <c r="AB119" s="519"/>
      <c r="AC119" s="525"/>
      <c r="AD119" s="525"/>
      <c r="AE119" s="525"/>
      <c r="AF119" s="525"/>
      <c r="AG119" s="495"/>
      <c r="AH119" s="495"/>
      <c r="AI119" s="495"/>
      <c r="AJ119" s="495"/>
      <c r="AK119" s="495"/>
      <c r="AL119" s="523"/>
      <c r="AM119" s="523"/>
      <c r="AN119" s="523"/>
      <c r="AO119" s="523"/>
      <c r="AP119" s="523"/>
      <c r="AQ119" s="523"/>
      <c r="AR119" s="523"/>
      <c r="AS119" s="523"/>
      <c r="AT119" s="523"/>
      <c r="AU119" s="523"/>
      <c r="AV119" s="523"/>
      <c r="AW119" s="523"/>
      <c r="AX119" s="523"/>
      <c r="AY119" s="523"/>
      <c r="AZ119" s="523"/>
    </row>
    <row r="120">
      <c r="A120" s="523"/>
      <c r="B120" s="523"/>
      <c r="C120" s="523"/>
      <c r="D120" s="519"/>
      <c r="E120" s="523"/>
      <c r="F120" s="523"/>
      <c r="G120" s="523"/>
      <c r="H120" s="519"/>
      <c r="I120" s="523"/>
      <c r="J120" s="523"/>
      <c r="K120" s="523"/>
      <c r="L120" s="519"/>
      <c r="M120" s="523"/>
      <c r="N120" s="523"/>
      <c r="O120" s="523"/>
      <c r="P120" s="519"/>
      <c r="Q120" s="523"/>
      <c r="R120" s="523"/>
      <c r="S120" s="523"/>
      <c r="T120" s="519"/>
      <c r="U120" s="523"/>
      <c r="V120" s="523"/>
      <c r="W120" s="523"/>
      <c r="X120" s="519"/>
      <c r="Y120" s="523"/>
      <c r="Z120" s="523"/>
      <c r="AA120" s="523"/>
      <c r="AB120" s="519"/>
      <c r="AC120" s="525"/>
      <c r="AD120" s="525"/>
      <c r="AE120" s="525"/>
      <c r="AF120" s="525"/>
      <c r="AG120" s="495"/>
      <c r="AH120" s="495"/>
      <c r="AI120" s="495"/>
      <c r="AJ120" s="495"/>
      <c r="AK120" s="495"/>
      <c r="AL120" s="523"/>
      <c r="AM120" s="523"/>
      <c r="AN120" s="523"/>
      <c r="AO120" s="523"/>
      <c r="AP120" s="523"/>
      <c r="AQ120" s="523"/>
      <c r="AR120" s="523"/>
      <c r="AS120" s="523"/>
      <c r="AT120" s="523"/>
      <c r="AU120" s="523"/>
      <c r="AV120" s="523"/>
      <c r="AW120" s="523"/>
      <c r="AX120" s="523"/>
      <c r="AY120" s="523"/>
      <c r="AZ120" s="523"/>
    </row>
    <row r="121">
      <c r="A121" s="523"/>
      <c r="B121" s="523"/>
      <c r="C121" s="523"/>
      <c r="D121" s="519"/>
      <c r="E121" s="523"/>
      <c r="F121" s="523"/>
      <c r="G121" s="523"/>
      <c r="H121" s="519"/>
      <c r="I121" s="523"/>
      <c r="J121" s="523"/>
      <c r="K121" s="523"/>
      <c r="L121" s="519"/>
      <c r="M121" s="523"/>
      <c r="N121" s="523"/>
      <c r="O121" s="523"/>
      <c r="P121" s="519"/>
      <c r="Q121" s="523"/>
      <c r="R121" s="523"/>
      <c r="S121" s="523"/>
      <c r="T121" s="519"/>
      <c r="U121" s="523"/>
      <c r="V121" s="523"/>
      <c r="W121" s="523"/>
      <c r="X121" s="519"/>
      <c r="Y121" s="523"/>
      <c r="Z121" s="523"/>
      <c r="AA121" s="523"/>
      <c r="AB121" s="519"/>
      <c r="AC121" s="525"/>
      <c r="AD121" s="525"/>
      <c r="AE121" s="525"/>
      <c r="AF121" s="525"/>
      <c r="AG121" s="495"/>
      <c r="AH121" s="495"/>
      <c r="AI121" s="495"/>
      <c r="AJ121" s="495"/>
      <c r="AK121" s="495"/>
      <c r="AL121" s="523"/>
      <c r="AM121" s="523"/>
      <c r="AN121" s="523"/>
      <c r="AO121" s="523"/>
      <c r="AP121" s="523"/>
      <c r="AQ121" s="523"/>
      <c r="AR121" s="523"/>
      <c r="AS121" s="523"/>
      <c r="AT121" s="523"/>
      <c r="AU121" s="523"/>
      <c r="AV121" s="523"/>
      <c r="AW121" s="523"/>
      <c r="AX121" s="523"/>
      <c r="AY121" s="523"/>
      <c r="AZ121" s="523"/>
    </row>
    <row r="122">
      <c r="A122" s="523"/>
      <c r="B122" s="523"/>
      <c r="C122" s="523"/>
      <c r="D122" s="519"/>
      <c r="E122" s="523"/>
      <c r="F122" s="523"/>
      <c r="G122" s="523"/>
      <c r="H122" s="519"/>
      <c r="I122" s="523"/>
      <c r="J122" s="523"/>
      <c r="K122" s="523"/>
      <c r="L122" s="519"/>
      <c r="M122" s="523"/>
      <c r="N122" s="523"/>
      <c r="O122" s="523"/>
      <c r="P122" s="519"/>
      <c r="Q122" s="523"/>
      <c r="R122" s="523"/>
      <c r="S122" s="523"/>
      <c r="T122" s="519"/>
      <c r="U122" s="523"/>
      <c r="V122" s="523"/>
      <c r="W122" s="523"/>
      <c r="X122" s="519"/>
      <c r="Y122" s="523"/>
      <c r="Z122" s="523"/>
      <c r="AA122" s="523"/>
      <c r="AB122" s="519"/>
      <c r="AC122" s="525"/>
      <c r="AD122" s="525"/>
      <c r="AE122" s="525"/>
      <c r="AF122" s="525"/>
      <c r="AG122" s="495"/>
      <c r="AH122" s="495"/>
      <c r="AI122" s="495"/>
      <c r="AJ122" s="495"/>
      <c r="AK122" s="495"/>
      <c r="AL122" s="523"/>
      <c r="AM122" s="523"/>
      <c r="AN122" s="523"/>
      <c r="AO122" s="523"/>
      <c r="AP122" s="523"/>
      <c r="AQ122" s="523"/>
      <c r="AR122" s="523"/>
      <c r="AS122" s="523"/>
      <c r="AT122" s="523"/>
      <c r="AU122" s="523"/>
      <c r="AV122" s="523"/>
      <c r="AW122" s="523"/>
      <c r="AX122" s="523"/>
      <c r="AY122" s="523"/>
      <c r="AZ122" s="523"/>
    </row>
    <row r="123">
      <c r="A123" s="523"/>
      <c r="B123" s="523"/>
      <c r="C123" s="523"/>
      <c r="D123" s="519"/>
      <c r="E123" s="523"/>
      <c r="F123" s="523"/>
      <c r="G123" s="523"/>
      <c r="H123" s="519"/>
      <c r="I123" s="523"/>
      <c r="J123" s="523"/>
      <c r="K123" s="523"/>
      <c r="L123" s="519"/>
      <c r="M123" s="523"/>
      <c r="N123" s="523"/>
      <c r="O123" s="523"/>
      <c r="P123" s="519"/>
      <c r="Q123" s="523"/>
      <c r="R123" s="523"/>
      <c r="S123" s="523"/>
      <c r="T123" s="519"/>
      <c r="U123" s="523"/>
      <c r="V123" s="523"/>
      <c r="W123" s="523"/>
      <c r="X123" s="519"/>
      <c r="Y123" s="523"/>
      <c r="Z123" s="523"/>
      <c r="AA123" s="523"/>
      <c r="AB123" s="519"/>
      <c r="AC123" s="525"/>
      <c r="AD123" s="525"/>
      <c r="AE123" s="525"/>
      <c r="AF123" s="525"/>
      <c r="AG123" s="495"/>
      <c r="AH123" s="495"/>
      <c r="AI123" s="495"/>
      <c r="AJ123" s="495"/>
      <c r="AK123" s="495"/>
      <c r="AL123" s="523"/>
      <c r="AM123" s="523"/>
      <c r="AN123" s="523"/>
      <c r="AO123" s="523"/>
      <c r="AP123" s="523"/>
      <c r="AQ123" s="523"/>
      <c r="AR123" s="523"/>
      <c r="AS123" s="523"/>
      <c r="AT123" s="523"/>
      <c r="AU123" s="523"/>
      <c r="AV123" s="523"/>
      <c r="AW123" s="523"/>
      <c r="AX123" s="523"/>
      <c r="AY123" s="523"/>
      <c r="AZ123" s="523"/>
    </row>
    <row r="124">
      <c r="A124" s="523"/>
      <c r="B124" s="523"/>
      <c r="C124" s="523"/>
      <c r="D124" s="519"/>
      <c r="E124" s="523"/>
      <c r="F124" s="523"/>
      <c r="G124" s="523"/>
      <c r="H124" s="519"/>
      <c r="I124" s="523"/>
      <c r="J124" s="523"/>
      <c r="K124" s="523"/>
      <c r="L124" s="519"/>
      <c r="M124" s="523"/>
      <c r="N124" s="523"/>
      <c r="O124" s="523"/>
      <c r="P124" s="519"/>
      <c r="Q124" s="523"/>
      <c r="R124" s="523"/>
      <c r="S124" s="523"/>
      <c r="T124" s="519"/>
      <c r="U124" s="523"/>
      <c r="V124" s="523"/>
      <c r="W124" s="523"/>
      <c r="X124" s="519"/>
      <c r="Y124" s="523"/>
      <c r="Z124" s="523"/>
      <c r="AA124" s="523"/>
      <c r="AB124" s="519"/>
      <c r="AC124" s="525"/>
      <c r="AD124" s="525"/>
      <c r="AE124" s="525"/>
      <c r="AF124" s="525"/>
      <c r="AG124" s="495"/>
      <c r="AH124" s="495"/>
      <c r="AI124" s="495"/>
      <c r="AJ124" s="495"/>
      <c r="AK124" s="495"/>
      <c r="AL124" s="523"/>
      <c r="AM124" s="523"/>
      <c r="AN124" s="523"/>
      <c r="AO124" s="523"/>
      <c r="AP124" s="523"/>
      <c r="AQ124" s="523"/>
      <c r="AR124" s="523"/>
      <c r="AS124" s="523"/>
      <c r="AT124" s="523"/>
      <c r="AU124" s="523"/>
      <c r="AV124" s="523"/>
      <c r="AW124" s="523"/>
      <c r="AX124" s="523"/>
      <c r="AY124" s="523"/>
      <c r="AZ124" s="523"/>
    </row>
    <row r="125">
      <c r="A125" s="523"/>
      <c r="B125" s="523"/>
      <c r="C125" s="523"/>
      <c r="D125" s="519"/>
      <c r="E125" s="523"/>
      <c r="F125" s="523"/>
      <c r="G125" s="523"/>
      <c r="H125" s="519"/>
      <c r="I125" s="523"/>
      <c r="J125" s="523"/>
      <c r="K125" s="523"/>
      <c r="L125" s="519"/>
      <c r="M125" s="523"/>
      <c r="N125" s="523"/>
      <c r="O125" s="523"/>
      <c r="P125" s="519"/>
      <c r="Q125" s="523"/>
      <c r="R125" s="523"/>
      <c r="S125" s="523"/>
      <c r="T125" s="519"/>
      <c r="U125" s="523"/>
      <c r="V125" s="523"/>
      <c r="W125" s="523"/>
      <c r="X125" s="519"/>
      <c r="Y125" s="523"/>
      <c r="Z125" s="523"/>
      <c r="AA125" s="523"/>
      <c r="AB125" s="519"/>
      <c r="AC125" s="525"/>
      <c r="AD125" s="525"/>
      <c r="AE125" s="525"/>
      <c r="AF125" s="525"/>
      <c r="AG125" s="495"/>
      <c r="AH125" s="495"/>
      <c r="AI125" s="495"/>
      <c r="AJ125" s="495"/>
      <c r="AK125" s="495"/>
      <c r="AL125" s="523"/>
      <c r="AM125" s="523"/>
      <c r="AN125" s="523"/>
      <c r="AO125" s="523"/>
      <c r="AP125" s="523"/>
      <c r="AQ125" s="523"/>
      <c r="AR125" s="523"/>
      <c r="AS125" s="523"/>
      <c r="AT125" s="523"/>
      <c r="AU125" s="523"/>
      <c r="AV125" s="523"/>
      <c r="AW125" s="523"/>
      <c r="AX125" s="523"/>
      <c r="AY125" s="523"/>
      <c r="AZ125" s="523"/>
    </row>
    <row r="126">
      <c r="A126" s="523"/>
      <c r="B126" s="523"/>
      <c r="C126" s="523"/>
      <c r="D126" s="519"/>
      <c r="E126" s="523"/>
      <c r="F126" s="523"/>
      <c r="G126" s="523"/>
      <c r="H126" s="519"/>
      <c r="I126" s="523"/>
      <c r="J126" s="523"/>
      <c r="K126" s="523"/>
      <c r="L126" s="519"/>
      <c r="M126" s="523"/>
      <c r="N126" s="523"/>
      <c r="O126" s="523"/>
      <c r="P126" s="519"/>
      <c r="Q126" s="523"/>
      <c r="R126" s="523"/>
      <c r="S126" s="523"/>
      <c r="T126" s="519"/>
      <c r="U126" s="523"/>
      <c r="V126" s="523"/>
      <c r="W126" s="523"/>
      <c r="X126" s="519"/>
      <c r="Y126" s="523"/>
      <c r="Z126" s="523"/>
      <c r="AA126" s="523"/>
      <c r="AB126" s="519"/>
      <c r="AC126" s="525"/>
      <c r="AD126" s="525"/>
      <c r="AE126" s="525"/>
      <c r="AF126" s="525"/>
      <c r="AG126" s="495"/>
      <c r="AH126" s="495"/>
      <c r="AI126" s="495"/>
      <c r="AJ126" s="495"/>
      <c r="AK126" s="495"/>
      <c r="AL126" s="523"/>
      <c r="AM126" s="523"/>
      <c r="AN126" s="523"/>
      <c r="AO126" s="523"/>
      <c r="AP126" s="523"/>
      <c r="AQ126" s="523"/>
      <c r="AR126" s="523"/>
      <c r="AS126" s="523"/>
      <c r="AT126" s="523"/>
      <c r="AU126" s="523"/>
      <c r="AV126" s="523"/>
      <c r="AW126" s="523"/>
      <c r="AX126" s="523"/>
      <c r="AY126" s="523"/>
      <c r="AZ126" s="523"/>
    </row>
    <row r="127">
      <c r="A127" s="523"/>
      <c r="B127" s="523"/>
      <c r="C127" s="523"/>
      <c r="D127" s="519"/>
      <c r="E127" s="523"/>
      <c r="F127" s="523"/>
      <c r="G127" s="523"/>
      <c r="H127" s="519"/>
      <c r="I127" s="523"/>
      <c r="J127" s="523"/>
      <c r="K127" s="523"/>
      <c r="L127" s="519"/>
      <c r="M127" s="523"/>
      <c r="N127" s="523"/>
      <c r="O127" s="523"/>
      <c r="P127" s="519"/>
      <c r="Q127" s="523"/>
      <c r="R127" s="523"/>
      <c r="S127" s="523"/>
      <c r="T127" s="519"/>
      <c r="U127" s="523"/>
      <c r="V127" s="523"/>
      <c r="W127" s="523"/>
      <c r="X127" s="519"/>
      <c r="Y127" s="523"/>
      <c r="Z127" s="523"/>
      <c r="AA127" s="523"/>
      <c r="AB127" s="519"/>
      <c r="AC127" s="525"/>
      <c r="AD127" s="525"/>
      <c r="AE127" s="525"/>
      <c r="AF127" s="525"/>
      <c r="AG127" s="495"/>
      <c r="AH127" s="495"/>
      <c r="AI127" s="495"/>
      <c r="AJ127" s="495"/>
      <c r="AK127" s="495"/>
      <c r="AL127" s="523"/>
      <c r="AM127" s="523"/>
      <c r="AN127" s="523"/>
      <c r="AO127" s="523"/>
      <c r="AP127" s="523"/>
      <c r="AQ127" s="523"/>
      <c r="AR127" s="523"/>
      <c r="AS127" s="523"/>
      <c r="AT127" s="523"/>
      <c r="AU127" s="523"/>
      <c r="AV127" s="523"/>
      <c r="AW127" s="523"/>
      <c r="AX127" s="523"/>
      <c r="AY127" s="523"/>
      <c r="AZ127" s="523"/>
    </row>
    <row r="128">
      <c r="A128" s="523"/>
      <c r="B128" s="523"/>
      <c r="C128" s="523"/>
      <c r="D128" s="519"/>
      <c r="E128" s="523"/>
      <c r="F128" s="523"/>
      <c r="G128" s="523"/>
      <c r="H128" s="519"/>
      <c r="I128" s="523"/>
      <c r="J128" s="523"/>
      <c r="K128" s="523"/>
      <c r="L128" s="519"/>
      <c r="M128" s="523"/>
      <c r="N128" s="523"/>
      <c r="O128" s="523"/>
      <c r="P128" s="519"/>
      <c r="Q128" s="523"/>
      <c r="R128" s="523"/>
      <c r="S128" s="523"/>
      <c r="T128" s="519"/>
      <c r="U128" s="523"/>
      <c r="V128" s="523"/>
      <c r="W128" s="523"/>
      <c r="X128" s="519"/>
      <c r="Y128" s="523"/>
      <c r="Z128" s="523"/>
      <c r="AA128" s="523"/>
      <c r="AB128" s="519"/>
      <c r="AC128" s="525"/>
      <c r="AD128" s="525"/>
      <c r="AE128" s="525"/>
      <c r="AF128" s="525"/>
      <c r="AG128" s="495"/>
      <c r="AH128" s="495"/>
      <c r="AI128" s="495"/>
      <c r="AJ128" s="495"/>
      <c r="AK128" s="495"/>
      <c r="AL128" s="523"/>
      <c r="AM128" s="523"/>
      <c r="AN128" s="523"/>
      <c r="AO128" s="523"/>
      <c r="AP128" s="523"/>
      <c r="AQ128" s="523"/>
      <c r="AR128" s="523"/>
      <c r="AS128" s="523"/>
      <c r="AT128" s="523"/>
      <c r="AU128" s="523"/>
      <c r="AV128" s="523"/>
      <c r="AW128" s="523"/>
      <c r="AX128" s="523"/>
      <c r="AY128" s="523"/>
      <c r="AZ128" s="523"/>
    </row>
    <row r="129">
      <c r="A129" s="523"/>
      <c r="B129" s="523"/>
      <c r="C129" s="523"/>
      <c r="D129" s="519"/>
      <c r="E129" s="523"/>
      <c r="F129" s="523"/>
      <c r="G129" s="523"/>
      <c r="H129" s="519"/>
      <c r="I129" s="523"/>
      <c r="J129" s="523"/>
      <c r="K129" s="523"/>
      <c r="L129" s="519"/>
      <c r="M129" s="523"/>
      <c r="N129" s="523"/>
      <c r="O129" s="523"/>
      <c r="P129" s="519"/>
      <c r="Q129" s="523"/>
      <c r="R129" s="523"/>
      <c r="S129" s="523"/>
      <c r="T129" s="519"/>
      <c r="U129" s="523"/>
      <c r="V129" s="523"/>
      <c r="W129" s="523"/>
      <c r="X129" s="519"/>
      <c r="Y129" s="523"/>
      <c r="Z129" s="523"/>
      <c r="AA129" s="523"/>
      <c r="AB129" s="519"/>
      <c r="AC129" s="525"/>
      <c r="AD129" s="525"/>
      <c r="AE129" s="525"/>
      <c r="AF129" s="525"/>
      <c r="AG129" s="495"/>
      <c r="AH129" s="495"/>
      <c r="AI129" s="495"/>
      <c r="AJ129" s="495"/>
      <c r="AK129" s="495"/>
      <c r="AL129" s="523"/>
      <c r="AM129" s="523"/>
      <c r="AN129" s="523"/>
      <c r="AO129" s="523"/>
      <c r="AP129" s="523"/>
      <c r="AQ129" s="523"/>
      <c r="AR129" s="523"/>
      <c r="AS129" s="523"/>
      <c r="AT129" s="523"/>
      <c r="AU129" s="523"/>
      <c r="AV129" s="523"/>
      <c r="AW129" s="523"/>
      <c r="AX129" s="523"/>
      <c r="AY129" s="523"/>
      <c r="AZ129" s="523"/>
    </row>
    <row r="130">
      <c r="A130" s="523"/>
      <c r="B130" s="523"/>
      <c r="C130" s="523"/>
      <c r="D130" s="519"/>
      <c r="E130" s="523"/>
      <c r="F130" s="523"/>
      <c r="G130" s="523"/>
      <c r="H130" s="519"/>
      <c r="I130" s="523"/>
      <c r="J130" s="523"/>
      <c r="K130" s="523"/>
      <c r="L130" s="519"/>
      <c r="M130" s="523"/>
      <c r="N130" s="523"/>
      <c r="O130" s="523"/>
      <c r="P130" s="519"/>
      <c r="Q130" s="523"/>
      <c r="R130" s="523"/>
      <c r="S130" s="523"/>
      <c r="T130" s="519"/>
      <c r="U130" s="523"/>
      <c r="V130" s="523"/>
      <c r="W130" s="523"/>
      <c r="X130" s="519"/>
      <c r="Y130" s="523"/>
      <c r="Z130" s="523"/>
      <c r="AA130" s="523"/>
      <c r="AB130" s="519"/>
      <c r="AC130" s="525"/>
      <c r="AD130" s="525"/>
      <c r="AE130" s="525"/>
      <c r="AF130" s="525"/>
      <c r="AG130" s="495"/>
      <c r="AH130" s="495"/>
      <c r="AI130" s="495"/>
      <c r="AJ130" s="495"/>
      <c r="AK130" s="495"/>
      <c r="AL130" s="523"/>
      <c r="AM130" s="523"/>
      <c r="AN130" s="523"/>
      <c r="AO130" s="523"/>
      <c r="AP130" s="523"/>
      <c r="AQ130" s="523"/>
      <c r="AR130" s="523"/>
      <c r="AS130" s="523"/>
      <c r="AT130" s="523"/>
      <c r="AU130" s="523"/>
      <c r="AV130" s="523"/>
      <c r="AW130" s="523"/>
      <c r="AX130" s="523"/>
      <c r="AY130" s="523"/>
      <c r="AZ130" s="523"/>
    </row>
    <row r="131">
      <c r="A131" s="523"/>
      <c r="B131" s="523"/>
      <c r="C131" s="523"/>
      <c r="D131" s="519"/>
      <c r="E131" s="523"/>
      <c r="F131" s="523"/>
      <c r="G131" s="523"/>
      <c r="H131" s="519"/>
      <c r="I131" s="523"/>
      <c r="J131" s="523"/>
      <c r="K131" s="523"/>
      <c r="L131" s="519"/>
      <c r="M131" s="523"/>
      <c r="N131" s="523"/>
      <c r="O131" s="523"/>
      <c r="P131" s="519"/>
      <c r="Q131" s="523"/>
      <c r="R131" s="523"/>
      <c r="S131" s="523"/>
      <c r="T131" s="519"/>
      <c r="U131" s="523"/>
      <c r="V131" s="523"/>
      <c r="W131" s="523"/>
      <c r="X131" s="519"/>
      <c r="Y131" s="523"/>
      <c r="Z131" s="523"/>
      <c r="AA131" s="523"/>
      <c r="AB131" s="519"/>
      <c r="AC131" s="525"/>
      <c r="AD131" s="525"/>
      <c r="AE131" s="525"/>
      <c r="AF131" s="525"/>
      <c r="AG131" s="495"/>
      <c r="AH131" s="495"/>
      <c r="AI131" s="495"/>
      <c r="AJ131" s="495"/>
      <c r="AK131" s="495"/>
      <c r="AL131" s="523"/>
      <c r="AM131" s="523"/>
      <c r="AN131" s="523"/>
      <c r="AO131" s="523"/>
      <c r="AP131" s="523"/>
      <c r="AQ131" s="523"/>
      <c r="AR131" s="523"/>
      <c r="AS131" s="523"/>
      <c r="AT131" s="523"/>
      <c r="AU131" s="523"/>
      <c r="AV131" s="523"/>
      <c r="AW131" s="523"/>
      <c r="AX131" s="523"/>
      <c r="AY131" s="523"/>
      <c r="AZ131" s="523"/>
    </row>
    <row r="132">
      <c r="A132" s="523"/>
      <c r="B132" s="523"/>
      <c r="C132" s="523"/>
      <c r="D132" s="519"/>
      <c r="E132" s="523"/>
      <c r="F132" s="523"/>
      <c r="G132" s="523"/>
      <c r="H132" s="519"/>
      <c r="I132" s="523"/>
      <c r="J132" s="523"/>
      <c r="K132" s="523"/>
      <c r="L132" s="519"/>
      <c r="M132" s="523"/>
      <c r="N132" s="523"/>
      <c r="O132" s="523"/>
      <c r="P132" s="519"/>
      <c r="Q132" s="523"/>
      <c r="R132" s="523"/>
      <c r="S132" s="523"/>
      <c r="T132" s="519"/>
      <c r="U132" s="523"/>
      <c r="V132" s="523"/>
      <c r="W132" s="523"/>
      <c r="X132" s="519"/>
      <c r="Y132" s="523"/>
      <c r="Z132" s="523"/>
      <c r="AA132" s="523"/>
      <c r="AB132" s="519"/>
      <c r="AC132" s="525"/>
      <c r="AD132" s="525"/>
      <c r="AE132" s="525"/>
      <c r="AF132" s="525"/>
      <c r="AG132" s="495"/>
      <c r="AH132" s="495"/>
      <c r="AI132" s="495"/>
      <c r="AJ132" s="495"/>
      <c r="AK132" s="495"/>
      <c r="AL132" s="523"/>
      <c r="AM132" s="523"/>
      <c r="AN132" s="523"/>
      <c r="AO132" s="523"/>
      <c r="AP132" s="523"/>
      <c r="AQ132" s="523"/>
      <c r="AR132" s="523"/>
      <c r="AS132" s="523"/>
      <c r="AT132" s="523"/>
      <c r="AU132" s="523"/>
      <c r="AV132" s="523"/>
      <c r="AW132" s="523"/>
      <c r="AX132" s="523"/>
      <c r="AY132" s="523"/>
      <c r="AZ132" s="523"/>
    </row>
    <row r="133">
      <c r="A133" s="523"/>
      <c r="B133" s="523"/>
      <c r="C133" s="523"/>
      <c r="D133" s="519"/>
      <c r="E133" s="523"/>
      <c r="F133" s="523"/>
      <c r="G133" s="523"/>
      <c r="H133" s="519"/>
      <c r="I133" s="523"/>
      <c r="J133" s="523"/>
      <c r="K133" s="523"/>
      <c r="L133" s="519"/>
      <c r="M133" s="523"/>
      <c r="N133" s="523"/>
      <c r="O133" s="523"/>
      <c r="P133" s="519"/>
      <c r="Q133" s="523"/>
      <c r="R133" s="523"/>
      <c r="S133" s="523"/>
      <c r="T133" s="519"/>
      <c r="U133" s="523"/>
      <c r="V133" s="523"/>
      <c r="W133" s="523"/>
      <c r="X133" s="519"/>
      <c r="Y133" s="523"/>
      <c r="Z133" s="523"/>
      <c r="AA133" s="523"/>
      <c r="AB133" s="519"/>
      <c r="AC133" s="525"/>
      <c r="AD133" s="525"/>
      <c r="AE133" s="525"/>
      <c r="AF133" s="525"/>
      <c r="AG133" s="495"/>
      <c r="AH133" s="495"/>
      <c r="AI133" s="495"/>
      <c r="AJ133" s="495"/>
      <c r="AK133" s="495"/>
      <c r="AL133" s="523"/>
      <c r="AM133" s="523"/>
      <c r="AN133" s="523"/>
      <c r="AO133" s="523"/>
      <c r="AP133" s="523"/>
      <c r="AQ133" s="523"/>
      <c r="AR133" s="523"/>
      <c r="AS133" s="523"/>
      <c r="AT133" s="523"/>
      <c r="AU133" s="523"/>
      <c r="AV133" s="523"/>
      <c r="AW133" s="523"/>
      <c r="AX133" s="523"/>
      <c r="AY133" s="523"/>
      <c r="AZ133" s="523"/>
    </row>
    <row r="134">
      <c r="A134" s="523"/>
      <c r="B134" s="523"/>
      <c r="C134" s="523"/>
      <c r="D134" s="519"/>
      <c r="E134" s="523"/>
      <c r="F134" s="523"/>
      <c r="G134" s="523"/>
      <c r="H134" s="519"/>
      <c r="I134" s="523"/>
      <c r="J134" s="523"/>
      <c r="K134" s="523"/>
      <c r="L134" s="519"/>
      <c r="M134" s="523"/>
      <c r="N134" s="523"/>
      <c r="O134" s="523"/>
      <c r="P134" s="519"/>
      <c r="Q134" s="523"/>
      <c r="R134" s="523"/>
      <c r="S134" s="523"/>
      <c r="T134" s="519"/>
      <c r="U134" s="523"/>
      <c r="V134" s="523"/>
      <c r="W134" s="523"/>
      <c r="X134" s="519"/>
      <c r="Y134" s="523"/>
      <c r="Z134" s="523"/>
      <c r="AA134" s="523"/>
      <c r="AB134" s="519"/>
      <c r="AC134" s="525"/>
      <c r="AD134" s="525"/>
      <c r="AE134" s="525"/>
      <c r="AF134" s="525"/>
      <c r="AG134" s="495"/>
      <c r="AH134" s="495"/>
      <c r="AI134" s="495"/>
      <c r="AJ134" s="495"/>
      <c r="AK134" s="495"/>
      <c r="AL134" s="523"/>
      <c r="AM134" s="523"/>
      <c r="AN134" s="523"/>
      <c r="AO134" s="523"/>
      <c r="AP134" s="523"/>
      <c r="AQ134" s="523"/>
      <c r="AR134" s="523"/>
      <c r="AS134" s="523"/>
      <c r="AT134" s="523"/>
      <c r="AU134" s="523"/>
      <c r="AV134" s="523"/>
      <c r="AW134" s="523"/>
      <c r="AX134" s="523"/>
      <c r="AY134" s="523"/>
      <c r="AZ134" s="523"/>
    </row>
    <row r="135">
      <c r="A135" s="523"/>
      <c r="B135" s="523"/>
      <c r="C135" s="523"/>
      <c r="D135" s="519"/>
      <c r="E135" s="523"/>
      <c r="F135" s="523"/>
      <c r="G135" s="523"/>
      <c r="H135" s="519"/>
      <c r="I135" s="523"/>
      <c r="J135" s="523"/>
      <c r="K135" s="523"/>
      <c r="L135" s="519"/>
      <c r="M135" s="523"/>
      <c r="N135" s="523"/>
      <c r="O135" s="523"/>
      <c r="P135" s="519"/>
      <c r="Q135" s="523"/>
      <c r="R135" s="523"/>
      <c r="S135" s="523"/>
      <c r="T135" s="519"/>
      <c r="U135" s="523"/>
      <c r="V135" s="523"/>
      <c r="W135" s="523"/>
      <c r="X135" s="519"/>
      <c r="Y135" s="523"/>
      <c r="Z135" s="523"/>
      <c r="AA135" s="523"/>
      <c r="AB135" s="519"/>
      <c r="AC135" s="525"/>
      <c r="AD135" s="525"/>
      <c r="AE135" s="525"/>
      <c r="AF135" s="525"/>
      <c r="AG135" s="495"/>
      <c r="AH135" s="495"/>
      <c r="AI135" s="495"/>
      <c r="AJ135" s="495"/>
      <c r="AK135" s="495"/>
      <c r="AL135" s="523"/>
      <c r="AM135" s="523"/>
      <c r="AN135" s="523"/>
      <c r="AO135" s="523"/>
      <c r="AP135" s="523"/>
      <c r="AQ135" s="523"/>
      <c r="AR135" s="523"/>
      <c r="AS135" s="523"/>
      <c r="AT135" s="523"/>
      <c r="AU135" s="523"/>
      <c r="AV135" s="523"/>
      <c r="AW135" s="523"/>
      <c r="AX135" s="523"/>
      <c r="AY135" s="523"/>
      <c r="AZ135" s="523"/>
    </row>
    <row r="136">
      <c r="A136" s="523"/>
      <c r="B136" s="523"/>
      <c r="C136" s="523"/>
      <c r="D136" s="519"/>
      <c r="E136" s="523"/>
      <c r="F136" s="523"/>
      <c r="G136" s="523"/>
      <c r="H136" s="519"/>
      <c r="I136" s="523"/>
      <c r="J136" s="523"/>
      <c r="K136" s="523"/>
      <c r="L136" s="519"/>
      <c r="M136" s="523"/>
      <c r="N136" s="523"/>
      <c r="O136" s="523"/>
      <c r="P136" s="519"/>
      <c r="Q136" s="523"/>
      <c r="R136" s="523"/>
      <c r="S136" s="523"/>
      <c r="T136" s="519"/>
      <c r="U136" s="523"/>
      <c r="V136" s="523"/>
      <c r="W136" s="523"/>
      <c r="X136" s="519"/>
      <c r="Y136" s="523"/>
      <c r="Z136" s="523"/>
      <c r="AA136" s="523"/>
      <c r="AB136" s="519"/>
      <c r="AC136" s="525"/>
      <c r="AD136" s="525"/>
      <c r="AE136" s="525"/>
      <c r="AF136" s="525"/>
      <c r="AG136" s="495"/>
      <c r="AH136" s="495"/>
      <c r="AI136" s="495"/>
      <c r="AJ136" s="495"/>
      <c r="AK136" s="495"/>
      <c r="AL136" s="523"/>
      <c r="AM136" s="523"/>
      <c r="AN136" s="523"/>
      <c r="AO136" s="523"/>
      <c r="AP136" s="523"/>
      <c r="AQ136" s="523"/>
      <c r="AR136" s="523"/>
      <c r="AS136" s="523"/>
      <c r="AT136" s="523"/>
      <c r="AU136" s="523"/>
      <c r="AV136" s="523"/>
      <c r="AW136" s="523"/>
      <c r="AX136" s="523"/>
      <c r="AY136" s="523"/>
      <c r="AZ136" s="523"/>
    </row>
    <row r="137">
      <c r="A137" s="523"/>
      <c r="B137" s="523"/>
      <c r="C137" s="523"/>
      <c r="D137" s="519"/>
      <c r="E137" s="523"/>
      <c r="F137" s="523"/>
      <c r="G137" s="523"/>
      <c r="H137" s="519"/>
      <c r="I137" s="523"/>
      <c r="J137" s="523"/>
      <c r="K137" s="523"/>
      <c r="L137" s="519"/>
      <c r="M137" s="523"/>
      <c r="N137" s="523"/>
      <c r="O137" s="523"/>
      <c r="P137" s="519"/>
      <c r="Q137" s="523"/>
      <c r="R137" s="523"/>
      <c r="S137" s="523"/>
      <c r="T137" s="519"/>
      <c r="U137" s="523"/>
      <c r="V137" s="523"/>
      <c r="W137" s="523"/>
      <c r="X137" s="519"/>
      <c r="Y137" s="523"/>
      <c r="Z137" s="523"/>
      <c r="AA137" s="523"/>
      <c r="AB137" s="519"/>
      <c r="AC137" s="525"/>
      <c r="AD137" s="525"/>
      <c r="AE137" s="525"/>
      <c r="AF137" s="525"/>
      <c r="AG137" s="495"/>
      <c r="AH137" s="495"/>
      <c r="AI137" s="495"/>
      <c r="AJ137" s="495"/>
      <c r="AK137" s="495"/>
      <c r="AL137" s="523"/>
      <c r="AM137" s="523"/>
      <c r="AN137" s="523"/>
      <c r="AO137" s="523"/>
      <c r="AP137" s="523"/>
      <c r="AQ137" s="523"/>
      <c r="AR137" s="523"/>
      <c r="AS137" s="523"/>
      <c r="AT137" s="523"/>
      <c r="AU137" s="523"/>
      <c r="AV137" s="523"/>
      <c r="AW137" s="523"/>
      <c r="AX137" s="523"/>
      <c r="AY137" s="523"/>
      <c r="AZ137" s="523"/>
    </row>
    <row r="138">
      <c r="A138" s="523"/>
      <c r="B138" s="523"/>
      <c r="C138" s="523"/>
      <c r="D138" s="519"/>
      <c r="E138" s="523"/>
      <c r="F138" s="523"/>
      <c r="G138" s="523"/>
      <c r="H138" s="519"/>
      <c r="I138" s="523"/>
      <c r="J138" s="523"/>
      <c r="K138" s="523"/>
      <c r="L138" s="519"/>
      <c r="M138" s="523"/>
      <c r="N138" s="523"/>
      <c r="O138" s="523"/>
      <c r="P138" s="519"/>
      <c r="Q138" s="523"/>
      <c r="R138" s="523"/>
      <c r="S138" s="523"/>
      <c r="T138" s="519"/>
      <c r="U138" s="523"/>
      <c r="V138" s="523"/>
      <c r="W138" s="523"/>
      <c r="X138" s="519"/>
      <c r="Y138" s="523"/>
      <c r="Z138" s="523"/>
      <c r="AA138" s="523"/>
      <c r="AB138" s="519"/>
      <c r="AC138" s="525"/>
      <c r="AD138" s="525"/>
      <c r="AE138" s="525"/>
      <c r="AF138" s="525"/>
      <c r="AG138" s="495"/>
      <c r="AH138" s="495"/>
      <c r="AI138" s="495"/>
      <c r="AJ138" s="495"/>
      <c r="AK138" s="495"/>
      <c r="AL138" s="523"/>
      <c r="AM138" s="523"/>
      <c r="AN138" s="523"/>
      <c r="AO138" s="523"/>
      <c r="AP138" s="523"/>
      <c r="AQ138" s="523"/>
      <c r="AR138" s="523"/>
      <c r="AS138" s="523"/>
      <c r="AT138" s="523"/>
      <c r="AU138" s="523"/>
      <c r="AV138" s="523"/>
      <c r="AW138" s="523"/>
      <c r="AX138" s="523"/>
      <c r="AY138" s="523"/>
      <c r="AZ138" s="523"/>
    </row>
    <row r="139">
      <c r="A139" s="523"/>
      <c r="B139" s="523"/>
      <c r="C139" s="523"/>
      <c r="D139" s="519"/>
      <c r="E139" s="523"/>
      <c r="F139" s="523"/>
      <c r="G139" s="523"/>
      <c r="H139" s="519"/>
      <c r="I139" s="523"/>
      <c r="J139" s="523"/>
      <c r="K139" s="523"/>
      <c r="L139" s="519"/>
      <c r="M139" s="523"/>
      <c r="N139" s="523"/>
      <c r="O139" s="523"/>
      <c r="P139" s="519"/>
      <c r="Q139" s="523"/>
      <c r="R139" s="523"/>
      <c r="S139" s="523"/>
      <c r="T139" s="519"/>
      <c r="U139" s="523"/>
      <c r="V139" s="523"/>
      <c r="W139" s="523"/>
      <c r="X139" s="519"/>
      <c r="Y139" s="523"/>
      <c r="Z139" s="523"/>
      <c r="AA139" s="523"/>
      <c r="AB139" s="519"/>
      <c r="AC139" s="525"/>
      <c r="AD139" s="525"/>
      <c r="AE139" s="525"/>
      <c r="AF139" s="525"/>
      <c r="AG139" s="495"/>
      <c r="AH139" s="495"/>
      <c r="AI139" s="495"/>
      <c r="AJ139" s="495"/>
      <c r="AK139" s="495"/>
      <c r="AL139" s="523"/>
      <c r="AM139" s="523"/>
      <c r="AN139" s="523"/>
      <c r="AO139" s="523"/>
      <c r="AP139" s="523"/>
      <c r="AQ139" s="523"/>
      <c r="AR139" s="523"/>
      <c r="AS139" s="523"/>
      <c r="AT139" s="523"/>
      <c r="AU139" s="523"/>
      <c r="AV139" s="523"/>
      <c r="AW139" s="523"/>
      <c r="AX139" s="523"/>
      <c r="AY139" s="523"/>
      <c r="AZ139" s="523"/>
    </row>
    <row r="140">
      <c r="A140" s="523"/>
      <c r="B140" s="523"/>
      <c r="C140" s="523"/>
      <c r="D140" s="519"/>
      <c r="E140" s="523"/>
      <c r="F140" s="523"/>
      <c r="G140" s="523"/>
      <c r="H140" s="519"/>
      <c r="I140" s="523"/>
      <c r="J140" s="523"/>
      <c r="K140" s="523"/>
      <c r="L140" s="519"/>
      <c r="M140" s="523"/>
      <c r="N140" s="523"/>
      <c r="O140" s="523"/>
      <c r="P140" s="519"/>
      <c r="Q140" s="523"/>
      <c r="R140" s="523"/>
      <c r="S140" s="523"/>
      <c r="T140" s="519"/>
      <c r="U140" s="523"/>
      <c r="V140" s="523"/>
      <c r="W140" s="523"/>
      <c r="X140" s="519"/>
      <c r="Y140" s="523"/>
      <c r="Z140" s="523"/>
      <c r="AA140" s="523"/>
      <c r="AB140" s="519"/>
      <c r="AC140" s="525"/>
      <c r="AD140" s="525"/>
      <c r="AE140" s="525"/>
      <c r="AF140" s="525"/>
      <c r="AG140" s="495"/>
      <c r="AH140" s="495"/>
      <c r="AI140" s="495"/>
      <c r="AJ140" s="495"/>
      <c r="AK140" s="495"/>
      <c r="AL140" s="523"/>
      <c r="AM140" s="523"/>
      <c r="AN140" s="523"/>
      <c r="AO140" s="523"/>
      <c r="AP140" s="523"/>
      <c r="AQ140" s="523"/>
      <c r="AR140" s="523"/>
      <c r="AS140" s="523"/>
      <c r="AT140" s="523"/>
      <c r="AU140" s="523"/>
      <c r="AV140" s="523"/>
      <c r="AW140" s="523"/>
      <c r="AX140" s="523"/>
      <c r="AY140" s="523"/>
      <c r="AZ140" s="523"/>
    </row>
    <row r="141">
      <c r="A141" s="523"/>
      <c r="B141" s="523"/>
      <c r="C141" s="523"/>
      <c r="D141" s="519"/>
      <c r="E141" s="523"/>
      <c r="F141" s="523"/>
      <c r="G141" s="523"/>
      <c r="H141" s="519"/>
      <c r="I141" s="523"/>
      <c r="J141" s="523"/>
      <c r="K141" s="523"/>
      <c r="L141" s="519"/>
      <c r="M141" s="523"/>
      <c r="N141" s="523"/>
      <c r="O141" s="523"/>
      <c r="P141" s="519"/>
      <c r="Q141" s="523"/>
      <c r="R141" s="523"/>
      <c r="S141" s="523"/>
      <c r="T141" s="519"/>
      <c r="U141" s="523"/>
      <c r="V141" s="523"/>
      <c r="W141" s="523"/>
      <c r="X141" s="519"/>
      <c r="Y141" s="523"/>
      <c r="Z141" s="523"/>
      <c r="AA141" s="523"/>
      <c r="AB141" s="519"/>
      <c r="AC141" s="525"/>
      <c r="AD141" s="525"/>
      <c r="AE141" s="525"/>
      <c r="AF141" s="525"/>
      <c r="AG141" s="495"/>
      <c r="AH141" s="495"/>
      <c r="AI141" s="495"/>
      <c r="AJ141" s="495"/>
      <c r="AK141" s="495"/>
      <c r="AL141" s="523"/>
      <c r="AM141" s="523"/>
      <c r="AN141" s="523"/>
      <c r="AO141" s="523"/>
      <c r="AP141" s="523"/>
      <c r="AQ141" s="523"/>
      <c r="AR141" s="523"/>
      <c r="AS141" s="523"/>
      <c r="AT141" s="523"/>
      <c r="AU141" s="523"/>
      <c r="AV141" s="523"/>
      <c r="AW141" s="523"/>
      <c r="AX141" s="523"/>
      <c r="AY141" s="523"/>
      <c r="AZ141" s="523"/>
    </row>
    <row r="142">
      <c r="A142" s="523"/>
      <c r="B142" s="523"/>
      <c r="C142" s="523"/>
      <c r="D142" s="519"/>
      <c r="E142" s="523"/>
      <c r="F142" s="523"/>
      <c r="G142" s="523"/>
      <c r="H142" s="519"/>
      <c r="I142" s="523"/>
      <c r="J142" s="523"/>
      <c r="K142" s="523"/>
      <c r="L142" s="519"/>
      <c r="M142" s="523"/>
      <c r="N142" s="523"/>
      <c r="O142" s="523"/>
      <c r="P142" s="519"/>
      <c r="Q142" s="523"/>
      <c r="R142" s="523"/>
      <c r="S142" s="523"/>
      <c r="T142" s="519"/>
      <c r="U142" s="523"/>
      <c r="V142" s="523"/>
      <c r="W142" s="523"/>
      <c r="X142" s="519"/>
      <c r="Y142" s="523"/>
      <c r="Z142" s="523"/>
      <c r="AA142" s="523"/>
      <c r="AB142" s="519"/>
      <c r="AC142" s="525"/>
      <c r="AD142" s="525"/>
      <c r="AE142" s="525"/>
      <c r="AF142" s="525"/>
      <c r="AG142" s="495"/>
      <c r="AH142" s="495"/>
      <c r="AI142" s="495"/>
      <c r="AJ142" s="495"/>
      <c r="AK142" s="495"/>
      <c r="AL142" s="523"/>
      <c r="AM142" s="523"/>
      <c r="AN142" s="523"/>
      <c r="AO142" s="523"/>
      <c r="AP142" s="523"/>
      <c r="AQ142" s="523"/>
      <c r="AR142" s="523"/>
      <c r="AS142" s="523"/>
      <c r="AT142" s="523"/>
      <c r="AU142" s="523"/>
      <c r="AV142" s="523"/>
      <c r="AW142" s="523"/>
      <c r="AX142" s="523"/>
      <c r="AY142" s="523"/>
      <c r="AZ142" s="523"/>
    </row>
    <row r="143">
      <c r="A143" s="523"/>
      <c r="B143" s="523"/>
      <c r="C143" s="523"/>
      <c r="D143" s="519"/>
      <c r="E143" s="523"/>
      <c r="F143" s="523"/>
      <c r="G143" s="523"/>
      <c r="H143" s="519"/>
      <c r="I143" s="523"/>
      <c r="J143" s="523"/>
      <c r="K143" s="523"/>
      <c r="L143" s="519"/>
      <c r="M143" s="523"/>
      <c r="N143" s="523"/>
      <c r="O143" s="523"/>
      <c r="P143" s="519"/>
      <c r="Q143" s="523"/>
      <c r="R143" s="523"/>
      <c r="S143" s="523"/>
      <c r="T143" s="519"/>
      <c r="U143" s="523"/>
      <c r="V143" s="523"/>
      <c r="W143" s="523"/>
      <c r="X143" s="519"/>
      <c r="Y143" s="523"/>
      <c r="Z143" s="523"/>
      <c r="AA143" s="523"/>
      <c r="AB143" s="519"/>
      <c r="AC143" s="525"/>
      <c r="AD143" s="525"/>
      <c r="AE143" s="525"/>
      <c r="AF143" s="525"/>
      <c r="AG143" s="495"/>
      <c r="AH143" s="495"/>
      <c r="AI143" s="495"/>
      <c r="AJ143" s="495"/>
      <c r="AK143" s="495"/>
      <c r="AL143" s="523"/>
      <c r="AM143" s="523"/>
      <c r="AN143" s="523"/>
      <c r="AO143" s="523"/>
      <c r="AP143" s="523"/>
      <c r="AQ143" s="523"/>
      <c r="AR143" s="523"/>
      <c r="AS143" s="523"/>
      <c r="AT143" s="523"/>
      <c r="AU143" s="523"/>
      <c r="AV143" s="523"/>
      <c r="AW143" s="523"/>
      <c r="AX143" s="523"/>
      <c r="AY143" s="523"/>
      <c r="AZ143" s="523"/>
    </row>
    <row r="144">
      <c r="A144" s="523"/>
      <c r="B144" s="523"/>
      <c r="C144" s="523"/>
      <c r="D144" s="519"/>
      <c r="E144" s="523"/>
      <c r="F144" s="523"/>
      <c r="G144" s="523"/>
      <c r="H144" s="519"/>
      <c r="I144" s="523"/>
      <c r="J144" s="523"/>
      <c r="K144" s="523"/>
      <c r="L144" s="519"/>
      <c r="M144" s="523"/>
      <c r="N144" s="523"/>
      <c r="O144" s="523"/>
      <c r="P144" s="519"/>
      <c r="Q144" s="523"/>
      <c r="R144" s="523"/>
      <c r="S144" s="523"/>
      <c r="T144" s="519"/>
      <c r="U144" s="523"/>
      <c r="V144" s="523"/>
      <c r="W144" s="523"/>
      <c r="X144" s="519"/>
      <c r="Y144" s="523"/>
      <c r="Z144" s="523"/>
      <c r="AA144" s="523"/>
      <c r="AB144" s="519"/>
      <c r="AC144" s="525"/>
      <c r="AD144" s="525"/>
      <c r="AE144" s="525"/>
      <c r="AF144" s="525"/>
      <c r="AG144" s="495"/>
      <c r="AH144" s="495"/>
      <c r="AI144" s="495"/>
      <c r="AJ144" s="495"/>
      <c r="AK144" s="495"/>
      <c r="AL144" s="523"/>
      <c r="AM144" s="523"/>
      <c r="AN144" s="523"/>
      <c r="AO144" s="523"/>
      <c r="AP144" s="523"/>
      <c r="AQ144" s="523"/>
      <c r="AR144" s="523"/>
      <c r="AS144" s="523"/>
      <c r="AT144" s="523"/>
      <c r="AU144" s="523"/>
      <c r="AV144" s="523"/>
      <c r="AW144" s="523"/>
      <c r="AX144" s="523"/>
      <c r="AY144" s="523"/>
      <c r="AZ144" s="523"/>
    </row>
    <row r="145">
      <c r="A145" s="523"/>
      <c r="B145" s="523"/>
      <c r="C145" s="523"/>
      <c r="D145" s="519"/>
      <c r="E145" s="523"/>
      <c r="F145" s="523"/>
      <c r="G145" s="523"/>
      <c r="H145" s="519"/>
      <c r="I145" s="523"/>
      <c r="J145" s="523"/>
      <c r="K145" s="523"/>
      <c r="L145" s="519"/>
      <c r="M145" s="523"/>
      <c r="N145" s="523"/>
      <c r="O145" s="523"/>
      <c r="P145" s="519"/>
      <c r="Q145" s="523"/>
      <c r="R145" s="523"/>
      <c r="S145" s="523"/>
      <c r="T145" s="519"/>
      <c r="U145" s="523"/>
      <c r="V145" s="523"/>
      <c r="W145" s="523"/>
      <c r="X145" s="519"/>
      <c r="Y145" s="523"/>
      <c r="Z145" s="523"/>
      <c r="AA145" s="523"/>
      <c r="AB145" s="519"/>
      <c r="AC145" s="525"/>
      <c r="AD145" s="525"/>
      <c r="AE145" s="525"/>
      <c r="AF145" s="525"/>
      <c r="AG145" s="495"/>
      <c r="AH145" s="495"/>
      <c r="AI145" s="495"/>
      <c r="AJ145" s="495"/>
      <c r="AK145" s="495"/>
      <c r="AL145" s="523"/>
      <c r="AM145" s="523"/>
      <c r="AN145" s="523"/>
      <c r="AO145" s="523"/>
      <c r="AP145" s="523"/>
      <c r="AQ145" s="523"/>
      <c r="AR145" s="523"/>
      <c r="AS145" s="523"/>
      <c r="AT145" s="523"/>
      <c r="AU145" s="523"/>
      <c r="AV145" s="523"/>
      <c r="AW145" s="523"/>
      <c r="AX145" s="523"/>
      <c r="AY145" s="523"/>
      <c r="AZ145" s="523"/>
    </row>
    <row r="146">
      <c r="A146" s="523"/>
      <c r="B146" s="523"/>
      <c r="C146" s="523"/>
      <c r="D146" s="519"/>
      <c r="E146" s="523"/>
      <c r="F146" s="523"/>
      <c r="G146" s="523"/>
      <c r="H146" s="519"/>
      <c r="I146" s="523"/>
      <c r="J146" s="523"/>
      <c r="K146" s="523"/>
      <c r="L146" s="519"/>
      <c r="M146" s="523"/>
      <c r="N146" s="523"/>
      <c r="O146" s="523"/>
      <c r="P146" s="519"/>
      <c r="Q146" s="523"/>
      <c r="R146" s="523"/>
      <c r="S146" s="523"/>
      <c r="T146" s="519"/>
      <c r="U146" s="523"/>
      <c r="V146" s="523"/>
      <c r="W146" s="523"/>
      <c r="X146" s="519"/>
      <c r="Y146" s="523"/>
      <c r="Z146" s="523"/>
      <c r="AA146" s="523"/>
      <c r="AB146" s="519"/>
      <c r="AC146" s="525"/>
      <c r="AD146" s="525"/>
      <c r="AE146" s="525"/>
      <c r="AF146" s="525"/>
      <c r="AG146" s="495"/>
      <c r="AH146" s="495"/>
      <c r="AI146" s="495"/>
      <c r="AJ146" s="495"/>
      <c r="AK146" s="495"/>
      <c r="AL146" s="523"/>
      <c r="AM146" s="523"/>
      <c r="AN146" s="523"/>
      <c r="AO146" s="523"/>
      <c r="AP146" s="523"/>
      <c r="AQ146" s="523"/>
      <c r="AR146" s="523"/>
      <c r="AS146" s="523"/>
      <c r="AT146" s="523"/>
      <c r="AU146" s="523"/>
      <c r="AV146" s="523"/>
      <c r="AW146" s="523"/>
      <c r="AX146" s="523"/>
      <c r="AY146" s="523"/>
      <c r="AZ146" s="523"/>
    </row>
    <row r="147">
      <c r="A147" s="523"/>
      <c r="B147" s="523"/>
      <c r="C147" s="523"/>
      <c r="D147" s="519"/>
      <c r="E147" s="523"/>
      <c r="F147" s="523"/>
      <c r="G147" s="523"/>
      <c r="H147" s="519"/>
      <c r="I147" s="523"/>
      <c r="J147" s="523"/>
      <c r="K147" s="523"/>
      <c r="L147" s="519"/>
      <c r="M147" s="523"/>
      <c r="N147" s="523"/>
      <c r="O147" s="523"/>
      <c r="P147" s="519"/>
      <c r="Q147" s="523"/>
      <c r="R147" s="523"/>
      <c r="S147" s="523"/>
      <c r="T147" s="519"/>
      <c r="U147" s="523"/>
      <c r="V147" s="523"/>
      <c r="W147" s="523"/>
      <c r="X147" s="519"/>
      <c r="Y147" s="523"/>
      <c r="Z147" s="523"/>
      <c r="AA147" s="523"/>
      <c r="AB147" s="519"/>
      <c r="AC147" s="525"/>
      <c r="AD147" s="525"/>
      <c r="AE147" s="525"/>
      <c r="AF147" s="525"/>
      <c r="AG147" s="495"/>
      <c r="AH147" s="495"/>
      <c r="AI147" s="495"/>
      <c r="AJ147" s="495"/>
      <c r="AK147" s="495"/>
      <c r="AL147" s="523"/>
      <c r="AM147" s="523"/>
      <c r="AN147" s="523"/>
      <c r="AO147" s="523"/>
      <c r="AP147" s="523"/>
      <c r="AQ147" s="523"/>
      <c r="AR147" s="523"/>
      <c r="AS147" s="523"/>
      <c r="AT147" s="523"/>
      <c r="AU147" s="523"/>
      <c r="AV147" s="523"/>
      <c r="AW147" s="523"/>
      <c r="AX147" s="523"/>
      <c r="AY147" s="523"/>
      <c r="AZ147" s="523"/>
    </row>
    <row r="148">
      <c r="A148" s="523"/>
      <c r="B148" s="523"/>
      <c r="C148" s="523"/>
      <c r="D148" s="519"/>
      <c r="E148" s="523"/>
      <c r="F148" s="523"/>
      <c r="G148" s="523"/>
      <c r="H148" s="519"/>
      <c r="I148" s="523"/>
      <c r="J148" s="523"/>
      <c r="K148" s="523"/>
      <c r="L148" s="519"/>
      <c r="M148" s="523"/>
      <c r="N148" s="523"/>
      <c r="O148" s="523"/>
      <c r="P148" s="519"/>
      <c r="Q148" s="523"/>
      <c r="R148" s="523"/>
      <c r="S148" s="523"/>
      <c r="T148" s="519"/>
      <c r="U148" s="523"/>
      <c r="V148" s="523"/>
      <c r="W148" s="523"/>
      <c r="X148" s="519"/>
      <c r="Y148" s="523"/>
      <c r="Z148" s="523"/>
      <c r="AA148" s="523"/>
      <c r="AB148" s="519"/>
      <c r="AC148" s="525"/>
      <c r="AD148" s="525"/>
      <c r="AE148" s="525"/>
      <c r="AF148" s="525"/>
      <c r="AG148" s="495"/>
      <c r="AH148" s="495"/>
      <c r="AI148" s="495"/>
      <c r="AJ148" s="495"/>
      <c r="AK148" s="495"/>
      <c r="AL148" s="523"/>
      <c r="AM148" s="523"/>
      <c r="AN148" s="523"/>
      <c r="AO148" s="523"/>
      <c r="AP148" s="523"/>
      <c r="AQ148" s="523"/>
      <c r="AR148" s="523"/>
      <c r="AS148" s="523"/>
      <c r="AT148" s="523"/>
      <c r="AU148" s="523"/>
      <c r="AV148" s="523"/>
      <c r="AW148" s="523"/>
      <c r="AX148" s="523"/>
      <c r="AY148" s="523"/>
      <c r="AZ148" s="523"/>
    </row>
    <row r="149">
      <c r="A149" s="523"/>
      <c r="B149" s="523"/>
      <c r="C149" s="523"/>
      <c r="D149" s="519"/>
      <c r="E149" s="523"/>
      <c r="F149" s="523"/>
      <c r="G149" s="523"/>
      <c r="H149" s="519"/>
      <c r="I149" s="523"/>
      <c r="J149" s="523"/>
      <c r="K149" s="523"/>
      <c r="L149" s="519"/>
      <c r="M149" s="523"/>
      <c r="N149" s="523"/>
      <c r="O149" s="523"/>
      <c r="P149" s="519"/>
      <c r="Q149" s="523"/>
      <c r="R149" s="523"/>
      <c r="S149" s="523"/>
      <c r="T149" s="519"/>
      <c r="U149" s="523"/>
      <c r="V149" s="523"/>
      <c r="W149" s="523"/>
      <c r="X149" s="519"/>
      <c r="Y149" s="523"/>
      <c r="Z149" s="523"/>
      <c r="AA149" s="523"/>
      <c r="AB149" s="519"/>
      <c r="AC149" s="525"/>
      <c r="AD149" s="525"/>
      <c r="AE149" s="525"/>
      <c r="AF149" s="525"/>
      <c r="AG149" s="495"/>
      <c r="AH149" s="495"/>
      <c r="AI149" s="495"/>
      <c r="AJ149" s="495"/>
      <c r="AK149" s="495"/>
      <c r="AL149" s="523"/>
      <c r="AM149" s="523"/>
      <c r="AN149" s="523"/>
      <c r="AO149" s="523"/>
      <c r="AP149" s="523"/>
      <c r="AQ149" s="523"/>
      <c r="AR149" s="523"/>
      <c r="AS149" s="523"/>
      <c r="AT149" s="523"/>
      <c r="AU149" s="523"/>
      <c r="AV149" s="523"/>
      <c r="AW149" s="523"/>
      <c r="AX149" s="523"/>
      <c r="AY149" s="523"/>
      <c r="AZ149" s="523"/>
    </row>
    <row r="150">
      <c r="A150" s="523"/>
      <c r="B150" s="523"/>
      <c r="C150" s="523"/>
      <c r="D150" s="519"/>
      <c r="E150" s="523"/>
      <c r="F150" s="523"/>
      <c r="G150" s="523"/>
      <c r="H150" s="519"/>
      <c r="I150" s="523"/>
      <c r="J150" s="523"/>
      <c r="K150" s="523"/>
      <c r="L150" s="519"/>
      <c r="M150" s="523"/>
      <c r="N150" s="523"/>
      <c r="O150" s="523"/>
      <c r="P150" s="519"/>
      <c r="Q150" s="523"/>
      <c r="R150" s="523"/>
      <c r="S150" s="523"/>
      <c r="T150" s="519"/>
      <c r="U150" s="523"/>
      <c r="V150" s="523"/>
      <c r="W150" s="523"/>
      <c r="X150" s="519"/>
      <c r="Y150" s="523"/>
      <c r="Z150" s="523"/>
      <c r="AA150" s="523"/>
      <c r="AB150" s="519"/>
      <c r="AC150" s="525"/>
      <c r="AD150" s="525"/>
      <c r="AE150" s="525"/>
      <c r="AF150" s="525"/>
      <c r="AG150" s="495"/>
      <c r="AH150" s="495"/>
      <c r="AI150" s="495"/>
      <c r="AJ150" s="495"/>
      <c r="AK150" s="495"/>
      <c r="AL150" s="523"/>
      <c r="AM150" s="523"/>
      <c r="AN150" s="523"/>
      <c r="AO150" s="523"/>
      <c r="AP150" s="523"/>
      <c r="AQ150" s="523"/>
      <c r="AR150" s="523"/>
      <c r="AS150" s="523"/>
      <c r="AT150" s="523"/>
      <c r="AU150" s="523"/>
      <c r="AV150" s="523"/>
      <c r="AW150" s="523"/>
      <c r="AX150" s="523"/>
      <c r="AY150" s="523"/>
      <c r="AZ150" s="523"/>
    </row>
    <row r="151">
      <c r="A151" s="523"/>
      <c r="B151" s="523"/>
      <c r="C151" s="523"/>
      <c r="D151" s="519"/>
      <c r="E151" s="523"/>
      <c r="F151" s="523"/>
      <c r="G151" s="523"/>
      <c r="H151" s="519"/>
      <c r="I151" s="523"/>
      <c r="J151" s="523"/>
      <c r="K151" s="523"/>
      <c r="L151" s="519"/>
      <c r="M151" s="523"/>
      <c r="N151" s="523"/>
      <c r="O151" s="523"/>
      <c r="P151" s="519"/>
      <c r="Q151" s="523"/>
      <c r="R151" s="523"/>
      <c r="S151" s="523"/>
      <c r="T151" s="519"/>
      <c r="U151" s="523"/>
      <c r="V151" s="523"/>
      <c r="W151" s="523"/>
      <c r="X151" s="519"/>
      <c r="Y151" s="523"/>
      <c r="Z151" s="523"/>
      <c r="AA151" s="523"/>
      <c r="AB151" s="519"/>
      <c r="AC151" s="525"/>
      <c r="AD151" s="525"/>
      <c r="AE151" s="525"/>
      <c r="AF151" s="525"/>
      <c r="AG151" s="495"/>
      <c r="AH151" s="495"/>
      <c r="AI151" s="495"/>
      <c r="AJ151" s="495"/>
      <c r="AK151" s="495"/>
      <c r="AL151" s="523"/>
      <c r="AM151" s="523"/>
      <c r="AN151" s="523"/>
      <c r="AO151" s="523"/>
      <c r="AP151" s="523"/>
      <c r="AQ151" s="523"/>
      <c r="AR151" s="523"/>
      <c r="AS151" s="523"/>
      <c r="AT151" s="523"/>
      <c r="AU151" s="523"/>
      <c r="AV151" s="523"/>
      <c r="AW151" s="523"/>
      <c r="AX151" s="523"/>
      <c r="AY151" s="523"/>
      <c r="AZ151" s="523"/>
    </row>
    <row r="152">
      <c r="A152" s="523"/>
      <c r="B152" s="523"/>
      <c r="C152" s="523"/>
      <c r="D152" s="519"/>
      <c r="E152" s="523"/>
      <c r="F152" s="523"/>
      <c r="G152" s="523"/>
      <c r="H152" s="519"/>
      <c r="I152" s="523"/>
      <c r="J152" s="523"/>
      <c r="K152" s="523"/>
      <c r="L152" s="519"/>
      <c r="M152" s="523"/>
      <c r="N152" s="523"/>
      <c r="O152" s="523"/>
      <c r="P152" s="519"/>
      <c r="Q152" s="523"/>
      <c r="R152" s="523"/>
      <c r="S152" s="523"/>
      <c r="T152" s="519"/>
      <c r="U152" s="523"/>
      <c r="V152" s="523"/>
      <c r="W152" s="523"/>
      <c r="X152" s="519"/>
      <c r="Y152" s="523"/>
      <c r="Z152" s="523"/>
      <c r="AA152" s="523"/>
      <c r="AB152" s="519"/>
      <c r="AC152" s="525"/>
      <c r="AD152" s="525"/>
      <c r="AE152" s="525"/>
      <c r="AF152" s="525"/>
      <c r="AG152" s="495"/>
      <c r="AH152" s="495"/>
      <c r="AI152" s="495"/>
      <c r="AJ152" s="495"/>
      <c r="AK152" s="495"/>
      <c r="AL152" s="523"/>
      <c r="AM152" s="523"/>
      <c r="AN152" s="523"/>
      <c r="AO152" s="523"/>
      <c r="AP152" s="523"/>
      <c r="AQ152" s="523"/>
      <c r="AR152" s="523"/>
      <c r="AS152" s="523"/>
      <c r="AT152" s="523"/>
      <c r="AU152" s="523"/>
      <c r="AV152" s="523"/>
      <c r="AW152" s="523"/>
      <c r="AX152" s="523"/>
      <c r="AY152" s="523"/>
      <c r="AZ152" s="523"/>
    </row>
    <row r="153">
      <c r="A153" s="523"/>
      <c r="B153" s="523"/>
      <c r="C153" s="523"/>
      <c r="D153" s="519"/>
      <c r="E153" s="523"/>
      <c r="F153" s="523"/>
      <c r="G153" s="523"/>
      <c r="H153" s="519"/>
      <c r="I153" s="523"/>
      <c r="J153" s="523"/>
      <c r="K153" s="523"/>
      <c r="L153" s="519"/>
      <c r="M153" s="523"/>
      <c r="N153" s="523"/>
      <c r="O153" s="523"/>
      <c r="P153" s="519"/>
      <c r="Q153" s="523"/>
      <c r="R153" s="523"/>
      <c r="S153" s="523"/>
      <c r="T153" s="519"/>
      <c r="U153" s="523"/>
      <c r="V153" s="523"/>
      <c r="W153" s="523"/>
      <c r="X153" s="519"/>
      <c r="Y153" s="523"/>
      <c r="Z153" s="523"/>
      <c r="AA153" s="523"/>
      <c r="AB153" s="519"/>
      <c r="AC153" s="525"/>
      <c r="AD153" s="525"/>
      <c r="AE153" s="525"/>
      <c r="AF153" s="525"/>
      <c r="AG153" s="495"/>
      <c r="AH153" s="495"/>
      <c r="AI153" s="495"/>
      <c r="AJ153" s="495"/>
      <c r="AK153" s="495"/>
      <c r="AL153" s="523"/>
      <c r="AM153" s="523"/>
      <c r="AN153" s="523"/>
      <c r="AO153" s="523"/>
      <c r="AP153" s="523"/>
      <c r="AQ153" s="523"/>
      <c r="AR153" s="523"/>
      <c r="AS153" s="523"/>
      <c r="AT153" s="523"/>
      <c r="AU153" s="523"/>
      <c r="AV153" s="523"/>
      <c r="AW153" s="523"/>
      <c r="AX153" s="523"/>
      <c r="AY153" s="523"/>
      <c r="AZ153" s="523"/>
    </row>
    <row r="154">
      <c r="A154" s="523"/>
      <c r="B154" s="523"/>
      <c r="C154" s="523"/>
      <c r="D154" s="519"/>
      <c r="E154" s="523"/>
      <c r="F154" s="523"/>
      <c r="G154" s="523"/>
      <c r="H154" s="519"/>
      <c r="I154" s="523"/>
      <c r="J154" s="523"/>
      <c r="K154" s="523"/>
      <c r="L154" s="519"/>
      <c r="M154" s="523"/>
      <c r="N154" s="523"/>
      <c r="O154" s="523"/>
      <c r="P154" s="519"/>
      <c r="Q154" s="523"/>
      <c r="R154" s="523"/>
      <c r="S154" s="523"/>
      <c r="T154" s="519"/>
      <c r="U154" s="523"/>
      <c r="V154" s="523"/>
      <c r="W154" s="523"/>
      <c r="X154" s="519"/>
      <c r="Y154" s="523"/>
      <c r="Z154" s="523"/>
      <c r="AA154" s="523"/>
      <c r="AB154" s="519"/>
      <c r="AC154" s="525"/>
      <c r="AD154" s="525"/>
      <c r="AE154" s="525"/>
      <c r="AF154" s="525"/>
      <c r="AG154" s="495"/>
      <c r="AH154" s="495"/>
      <c r="AI154" s="495"/>
      <c r="AJ154" s="495"/>
      <c r="AK154" s="495"/>
      <c r="AL154" s="523"/>
      <c r="AM154" s="523"/>
      <c r="AN154" s="523"/>
      <c r="AO154" s="523"/>
      <c r="AP154" s="523"/>
      <c r="AQ154" s="523"/>
      <c r="AR154" s="523"/>
      <c r="AS154" s="523"/>
      <c r="AT154" s="523"/>
      <c r="AU154" s="523"/>
      <c r="AV154" s="523"/>
      <c r="AW154" s="523"/>
      <c r="AX154" s="523"/>
      <c r="AY154" s="523"/>
      <c r="AZ154" s="523"/>
    </row>
    <row r="155">
      <c r="A155" s="523"/>
      <c r="B155" s="523"/>
      <c r="C155" s="523"/>
      <c r="D155" s="519"/>
      <c r="E155" s="523"/>
      <c r="F155" s="523"/>
      <c r="G155" s="523"/>
      <c r="H155" s="519"/>
      <c r="I155" s="523"/>
      <c r="J155" s="523"/>
      <c r="K155" s="523"/>
      <c r="L155" s="519"/>
      <c r="M155" s="523"/>
      <c r="N155" s="523"/>
      <c r="O155" s="523"/>
      <c r="P155" s="519"/>
      <c r="Q155" s="523"/>
      <c r="R155" s="523"/>
      <c r="S155" s="523"/>
      <c r="T155" s="519"/>
      <c r="U155" s="523"/>
      <c r="V155" s="523"/>
      <c r="W155" s="523"/>
      <c r="X155" s="519"/>
      <c r="Y155" s="523"/>
      <c r="Z155" s="523"/>
      <c r="AA155" s="523"/>
      <c r="AB155" s="519"/>
      <c r="AC155" s="525"/>
      <c r="AD155" s="525"/>
      <c r="AE155" s="525"/>
      <c r="AF155" s="525"/>
      <c r="AG155" s="495"/>
      <c r="AH155" s="495"/>
      <c r="AI155" s="495"/>
      <c r="AJ155" s="495"/>
      <c r="AK155" s="495"/>
      <c r="AL155" s="523"/>
      <c r="AM155" s="523"/>
      <c r="AN155" s="523"/>
      <c r="AO155" s="523"/>
      <c r="AP155" s="523"/>
      <c r="AQ155" s="523"/>
      <c r="AR155" s="523"/>
      <c r="AS155" s="523"/>
      <c r="AT155" s="523"/>
      <c r="AU155" s="523"/>
      <c r="AV155" s="523"/>
      <c r="AW155" s="523"/>
      <c r="AX155" s="523"/>
      <c r="AY155" s="523"/>
      <c r="AZ155" s="523"/>
    </row>
    <row r="156">
      <c r="A156" s="523"/>
      <c r="B156" s="523"/>
      <c r="C156" s="523"/>
      <c r="D156" s="519"/>
      <c r="E156" s="523"/>
      <c r="F156" s="523"/>
      <c r="G156" s="523"/>
      <c r="H156" s="519"/>
      <c r="I156" s="523"/>
      <c r="J156" s="523"/>
      <c r="K156" s="523"/>
      <c r="L156" s="519"/>
      <c r="M156" s="523"/>
      <c r="N156" s="523"/>
      <c r="O156" s="523"/>
      <c r="P156" s="519"/>
      <c r="Q156" s="523"/>
      <c r="R156" s="523"/>
      <c r="S156" s="523"/>
      <c r="T156" s="519"/>
      <c r="U156" s="523"/>
      <c r="V156" s="523"/>
      <c r="W156" s="523"/>
      <c r="X156" s="519"/>
      <c r="Y156" s="523"/>
      <c r="Z156" s="523"/>
      <c r="AA156" s="523"/>
      <c r="AB156" s="519"/>
      <c r="AC156" s="525"/>
      <c r="AD156" s="525"/>
      <c r="AE156" s="525"/>
      <c r="AF156" s="525"/>
      <c r="AG156" s="495"/>
      <c r="AH156" s="495"/>
      <c r="AI156" s="495"/>
      <c r="AJ156" s="495"/>
      <c r="AK156" s="495"/>
      <c r="AL156" s="523"/>
      <c r="AM156" s="523"/>
      <c r="AN156" s="523"/>
      <c r="AO156" s="523"/>
      <c r="AP156" s="523"/>
      <c r="AQ156" s="523"/>
      <c r="AR156" s="523"/>
      <c r="AS156" s="523"/>
      <c r="AT156" s="523"/>
      <c r="AU156" s="523"/>
      <c r="AV156" s="523"/>
      <c r="AW156" s="523"/>
      <c r="AX156" s="523"/>
      <c r="AY156" s="523"/>
      <c r="AZ156" s="523"/>
    </row>
    <row r="157">
      <c r="A157" s="523"/>
      <c r="B157" s="523"/>
      <c r="C157" s="523"/>
      <c r="D157" s="519"/>
      <c r="E157" s="523"/>
      <c r="F157" s="523"/>
      <c r="G157" s="523"/>
      <c r="H157" s="519"/>
      <c r="I157" s="523"/>
      <c r="J157" s="523"/>
      <c r="K157" s="523"/>
      <c r="L157" s="519"/>
      <c r="M157" s="523"/>
      <c r="N157" s="523"/>
      <c r="O157" s="523"/>
      <c r="P157" s="519"/>
      <c r="Q157" s="523"/>
      <c r="R157" s="523"/>
      <c r="S157" s="523"/>
      <c r="T157" s="519"/>
      <c r="U157" s="523"/>
      <c r="V157" s="523"/>
      <c r="W157" s="523"/>
      <c r="X157" s="519"/>
      <c r="Y157" s="523"/>
      <c r="Z157" s="523"/>
      <c r="AA157" s="523"/>
      <c r="AB157" s="519"/>
      <c r="AC157" s="525"/>
      <c r="AD157" s="525"/>
      <c r="AE157" s="525"/>
      <c r="AF157" s="525"/>
      <c r="AG157" s="495"/>
      <c r="AH157" s="495"/>
      <c r="AI157" s="495"/>
      <c r="AJ157" s="495"/>
      <c r="AK157" s="495"/>
      <c r="AL157" s="523"/>
      <c r="AM157" s="523"/>
      <c r="AN157" s="523"/>
      <c r="AO157" s="523"/>
      <c r="AP157" s="523"/>
      <c r="AQ157" s="523"/>
      <c r="AR157" s="523"/>
      <c r="AS157" s="523"/>
      <c r="AT157" s="523"/>
      <c r="AU157" s="523"/>
      <c r="AV157" s="523"/>
      <c r="AW157" s="523"/>
      <c r="AX157" s="523"/>
      <c r="AY157" s="523"/>
      <c r="AZ157" s="523"/>
    </row>
    <row r="158">
      <c r="A158" s="523"/>
      <c r="B158" s="523"/>
      <c r="C158" s="523"/>
      <c r="D158" s="519"/>
      <c r="E158" s="523"/>
      <c r="F158" s="523"/>
      <c r="G158" s="523"/>
      <c r="H158" s="519"/>
      <c r="I158" s="523"/>
      <c r="J158" s="523"/>
      <c r="K158" s="523"/>
      <c r="L158" s="519"/>
      <c r="M158" s="523"/>
      <c r="N158" s="523"/>
      <c r="O158" s="523"/>
      <c r="P158" s="519"/>
      <c r="Q158" s="523"/>
      <c r="R158" s="523"/>
      <c r="S158" s="523"/>
      <c r="T158" s="519"/>
      <c r="U158" s="523"/>
      <c r="V158" s="523"/>
      <c r="W158" s="523"/>
      <c r="X158" s="519"/>
      <c r="Y158" s="523"/>
      <c r="Z158" s="523"/>
      <c r="AA158" s="523"/>
      <c r="AB158" s="519"/>
      <c r="AC158" s="525"/>
      <c r="AD158" s="525"/>
      <c r="AE158" s="525"/>
      <c r="AF158" s="525"/>
      <c r="AG158" s="495"/>
      <c r="AH158" s="495"/>
      <c r="AI158" s="495"/>
      <c r="AJ158" s="495"/>
      <c r="AK158" s="495"/>
      <c r="AL158" s="523"/>
      <c r="AM158" s="523"/>
      <c r="AN158" s="523"/>
      <c r="AO158" s="523"/>
      <c r="AP158" s="523"/>
      <c r="AQ158" s="523"/>
      <c r="AR158" s="523"/>
      <c r="AS158" s="523"/>
      <c r="AT158" s="523"/>
      <c r="AU158" s="523"/>
      <c r="AV158" s="523"/>
      <c r="AW158" s="523"/>
      <c r="AX158" s="523"/>
      <c r="AY158" s="523"/>
      <c r="AZ158" s="523"/>
    </row>
    <row r="159">
      <c r="A159" s="523"/>
      <c r="B159" s="523"/>
      <c r="C159" s="523"/>
      <c r="D159" s="519"/>
      <c r="E159" s="523"/>
      <c r="F159" s="523"/>
      <c r="G159" s="523"/>
      <c r="H159" s="519"/>
      <c r="I159" s="523"/>
      <c r="J159" s="523"/>
      <c r="K159" s="523"/>
      <c r="L159" s="519"/>
      <c r="M159" s="523"/>
      <c r="N159" s="523"/>
      <c r="O159" s="523"/>
      <c r="P159" s="519"/>
      <c r="Q159" s="523"/>
      <c r="R159" s="523"/>
      <c r="S159" s="523"/>
      <c r="T159" s="519"/>
      <c r="U159" s="523"/>
      <c r="V159" s="523"/>
      <c r="W159" s="523"/>
      <c r="X159" s="519"/>
      <c r="Y159" s="523"/>
      <c r="Z159" s="523"/>
      <c r="AA159" s="523"/>
      <c r="AB159" s="519"/>
      <c r="AC159" s="525"/>
      <c r="AD159" s="525"/>
      <c r="AE159" s="525"/>
      <c r="AF159" s="525"/>
      <c r="AG159" s="495"/>
      <c r="AH159" s="495"/>
      <c r="AI159" s="495"/>
      <c r="AJ159" s="495"/>
      <c r="AK159" s="495"/>
      <c r="AL159" s="523"/>
      <c r="AM159" s="523"/>
      <c r="AN159" s="523"/>
      <c r="AO159" s="523"/>
      <c r="AP159" s="523"/>
      <c r="AQ159" s="523"/>
      <c r="AR159" s="523"/>
      <c r="AS159" s="523"/>
      <c r="AT159" s="523"/>
      <c r="AU159" s="523"/>
      <c r="AV159" s="523"/>
      <c r="AW159" s="523"/>
      <c r="AX159" s="523"/>
      <c r="AY159" s="523"/>
      <c r="AZ159" s="523"/>
    </row>
    <row r="160">
      <c r="A160" s="523"/>
      <c r="B160" s="523"/>
      <c r="C160" s="523"/>
      <c r="D160" s="519"/>
      <c r="E160" s="523"/>
      <c r="F160" s="523"/>
      <c r="G160" s="523"/>
      <c r="H160" s="519"/>
      <c r="I160" s="523"/>
      <c r="J160" s="523"/>
      <c r="K160" s="523"/>
      <c r="L160" s="519"/>
      <c r="M160" s="523"/>
      <c r="N160" s="523"/>
      <c r="O160" s="523"/>
      <c r="P160" s="519"/>
      <c r="Q160" s="523"/>
      <c r="R160" s="523"/>
      <c r="S160" s="523"/>
      <c r="T160" s="519"/>
      <c r="U160" s="523"/>
      <c r="V160" s="523"/>
      <c r="W160" s="523"/>
      <c r="X160" s="519"/>
      <c r="Y160" s="523"/>
      <c r="Z160" s="523"/>
      <c r="AA160" s="523"/>
      <c r="AB160" s="519"/>
      <c r="AC160" s="525"/>
      <c r="AD160" s="525"/>
      <c r="AE160" s="525"/>
      <c r="AF160" s="525"/>
      <c r="AG160" s="495"/>
      <c r="AH160" s="495"/>
      <c r="AI160" s="495"/>
      <c r="AJ160" s="495"/>
      <c r="AK160" s="495"/>
      <c r="AL160" s="523"/>
      <c r="AM160" s="523"/>
      <c r="AN160" s="523"/>
      <c r="AO160" s="523"/>
      <c r="AP160" s="523"/>
      <c r="AQ160" s="523"/>
      <c r="AR160" s="523"/>
      <c r="AS160" s="523"/>
      <c r="AT160" s="523"/>
      <c r="AU160" s="523"/>
      <c r="AV160" s="523"/>
      <c r="AW160" s="523"/>
      <c r="AX160" s="523"/>
      <c r="AY160" s="523"/>
      <c r="AZ160" s="523"/>
    </row>
    <row r="161">
      <c r="A161" s="523"/>
      <c r="B161" s="523"/>
      <c r="C161" s="523"/>
      <c r="D161" s="519"/>
      <c r="E161" s="523"/>
      <c r="F161" s="523"/>
      <c r="G161" s="523"/>
      <c r="H161" s="519"/>
      <c r="I161" s="523"/>
      <c r="J161" s="523"/>
      <c r="K161" s="523"/>
      <c r="L161" s="519"/>
      <c r="M161" s="523"/>
      <c r="N161" s="523"/>
      <c r="O161" s="523"/>
      <c r="P161" s="519"/>
      <c r="Q161" s="523"/>
      <c r="R161" s="523"/>
      <c r="S161" s="523"/>
      <c r="T161" s="519"/>
      <c r="U161" s="523"/>
      <c r="V161" s="523"/>
      <c r="W161" s="523"/>
      <c r="X161" s="519"/>
      <c r="Y161" s="523"/>
      <c r="Z161" s="523"/>
      <c r="AA161" s="523"/>
      <c r="AB161" s="519"/>
      <c r="AC161" s="525"/>
      <c r="AD161" s="525"/>
      <c r="AE161" s="525"/>
      <c r="AF161" s="525"/>
      <c r="AG161" s="495"/>
      <c r="AH161" s="495"/>
      <c r="AI161" s="495"/>
      <c r="AJ161" s="495"/>
      <c r="AK161" s="495"/>
      <c r="AL161" s="523"/>
      <c r="AM161" s="523"/>
      <c r="AN161" s="523"/>
      <c r="AO161" s="523"/>
      <c r="AP161" s="523"/>
      <c r="AQ161" s="523"/>
      <c r="AR161" s="523"/>
      <c r="AS161" s="523"/>
      <c r="AT161" s="523"/>
      <c r="AU161" s="523"/>
      <c r="AV161" s="523"/>
      <c r="AW161" s="523"/>
      <c r="AX161" s="523"/>
      <c r="AY161" s="523"/>
      <c r="AZ161" s="523"/>
    </row>
    <row r="162">
      <c r="A162" s="523"/>
      <c r="B162" s="523"/>
      <c r="C162" s="523"/>
      <c r="D162" s="519"/>
      <c r="E162" s="523"/>
      <c r="F162" s="523"/>
      <c r="G162" s="523"/>
      <c r="H162" s="519"/>
      <c r="I162" s="523"/>
      <c r="J162" s="523"/>
      <c r="K162" s="523"/>
      <c r="L162" s="519"/>
      <c r="M162" s="523"/>
      <c r="N162" s="523"/>
      <c r="O162" s="523"/>
      <c r="P162" s="519"/>
      <c r="Q162" s="523"/>
      <c r="R162" s="523"/>
      <c r="S162" s="523"/>
      <c r="T162" s="519"/>
      <c r="U162" s="523"/>
      <c r="V162" s="523"/>
      <c r="W162" s="523"/>
      <c r="X162" s="519"/>
      <c r="Y162" s="523"/>
      <c r="Z162" s="523"/>
      <c r="AA162" s="523"/>
      <c r="AB162" s="519"/>
      <c r="AC162" s="525"/>
      <c r="AD162" s="525"/>
      <c r="AE162" s="525"/>
      <c r="AF162" s="525"/>
      <c r="AG162" s="495"/>
      <c r="AH162" s="495"/>
      <c r="AI162" s="495"/>
      <c r="AJ162" s="495"/>
      <c r="AK162" s="495"/>
      <c r="AL162" s="523"/>
      <c r="AM162" s="523"/>
      <c r="AN162" s="523"/>
      <c r="AO162" s="523"/>
      <c r="AP162" s="523"/>
      <c r="AQ162" s="523"/>
      <c r="AR162" s="523"/>
      <c r="AS162" s="523"/>
      <c r="AT162" s="523"/>
      <c r="AU162" s="523"/>
      <c r="AV162" s="523"/>
      <c r="AW162" s="523"/>
      <c r="AX162" s="523"/>
      <c r="AY162" s="523"/>
      <c r="AZ162" s="523"/>
    </row>
    <row r="163">
      <c r="A163" s="523"/>
      <c r="B163" s="523"/>
      <c r="C163" s="523"/>
      <c r="D163" s="519"/>
      <c r="E163" s="523"/>
      <c r="F163" s="523"/>
      <c r="G163" s="523"/>
      <c r="H163" s="519"/>
      <c r="I163" s="523"/>
      <c r="J163" s="523"/>
      <c r="K163" s="523"/>
      <c r="L163" s="519"/>
      <c r="M163" s="523"/>
      <c r="N163" s="523"/>
      <c r="O163" s="523"/>
      <c r="P163" s="519"/>
      <c r="Q163" s="523"/>
      <c r="R163" s="523"/>
      <c r="S163" s="523"/>
      <c r="T163" s="519"/>
      <c r="U163" s="523"/>
      <c r="V163" s="523"/>
      <c r="W163" s="523"/>
      <c r="X163" s="519"/>
      <c r="Y163" s="523"/>
      <c r="Z163" s="523"/>
      <c r="AA163" s="523"/>
      <c r="AB163" s="519"/>
      <c r="AC163" s="525"/>
      <c r="AD163" s="525"/>
      <c r="AE163" s="525"/>
      <c r="AF163" s="525"/>
      <c r="AG163" s="495"/>
      <c r="AH163" s="495"/>
      <c r="AI163" s="495"/>
      <c r="AJ163" s="495"/>
      <c r="AK163" s="495"/>
      <c r="AL163" s="523"/>
      <c r="AM163" s="523"/>
      <c r="AN163" s="523"/>
      <c r="AO163" s="523"/>
      <c r="AP163" s="523"/>
      <c r="AQ163" s="523"/>
      <c r="AR163" s="523"/>
      <c r="AS163" s="523"/>
      <c r="AT163" s="523"/>
      <c r="AU163" s="523"/>
      <c r="AV163" s="523"/>
      <c r="AW163" s="523"/>
      <c r="AX163" s="523"/>
      <c r="AY163" s="523"/>
      <c r="AZ163" s="523"/>
    </row>
    <row r="164">
      <c r="A164" s="523"/>
      <c r="B164" s="523"/>
      <c r="C164" s="523"/>
      <c r="D164" s="519"/>
      <c r="E164" s="523"/>
      <c r="F164" s="523"/>
      <c r="G164" s="523"/>
      <c r="H164" s="519"/>
      <c r="I164" s="523"/>
      <c r="J164" s="523"/>
      <c r="K164" s="523"/>
      <c r="L164" s="519"/>
      <c r="M164" s="523"/>
      <c r="N164" s="523"/>
      <c r="O164" s="523"/>
      <c r="P164" s="519"/>
      <c r="Q164" s="523"/>
      <c r="R164" s="523"/>
      <c r="S164" s="523"/>
      <c r="T164" s="519"/>
      <c r="U164" s="523"/>
      <c r="V164" s="523"/>
      <c r="W164" s="523"/>
      <c r="X164" s="519"/>
      <c r="Y164" s="523"/>
      <c r="Z164" s="523"/>
      <c r="AA164" s="523"/>
      <c r="AB164" s="519"/>
      <c r="AC164" s="525"/>
      <c r="AD164" s="525"/>
      <c r="AE164" s="525"/>
      <c r="AF164" s="525"/>
      <c r="AG164" s="495"/>
      <c r="AH164" s="495"/>
      <c r="AI164" s="495"/>
      <c r="AJ164" s="495"/>
      <c r="AK164" s="495"/>
      <c r="AL164" s="523"/>
      <c r="AM164" s="523"/>
      <c r="AN164" s="523"/>
      <c r="AO164" s="523"/>
      <c r="AP164" s="523"/>
      <c r="AQ164" s="523"/>
      <c r="AR164" s="523"/>
      <c r="AS164" s="523"/>
      <c r="AT164" s="523"/>
      <c r="AU164" s="523"/>
      <c r="AV164" s="523"/>
      <c r="AW164" s="523"/>
      <c r="AX164" s="523"/>
      <c r="AY164" s="523"/>
      <c r="AZ164" s="523"/>
    </row>
    <row r="165">
      <c r="A165" s="523"/>
      <c r="B165" s="523"/>
      <c r="C165" s="523"/>
      <c r="D165" s="519"/>
      <c r="E165" s="523"/>
      <c r="F165" s="523"/>
      <c r="G165" s="523"/>
      <c r="H165" s="519"/>
      <c r="I165" s="523"/>
      <c r="J165" s="523"/>
      <c r="K165" s="523"/>
      <c r="L165" s="519"/>
      <c r="M165" s="523"/>
      <c r="N165" s="523"/>
      <c r="O165" s="523"/>
      <c r="P165" s="519"/>
      <c r="Q165" s="523"/>
      <c r="R165" s="523"/>
      <c r="S165" s="523"/>
      <c r="T165" s="519"/>
      <c r="U165" s="523"/>
      <c r="V165" s="523"/>
      <c r="W165" s="523"/>
      <c r="X165" s="519"/>
      <c r="Y165" s="523"/>
      <c r="Z165" s="523"/>
      <c r="AA165" s="523"/>
      <c r="AB165" s="519"/>
      <c r="AC165" s="525"/>
      <c r="AD165" s="525"/>
      <c r="AE165" s="525"/>
      <c r="AF165" s="525"/>
      <c r="AG165" s="495"/>
      <c r="AH165" s="495"/>
      <c r="AI165" s="495"/>
      <c r="AJ165" s="495"/>
      <c r="AK165" s="495"/>
      <c r="AL165" s="523"/>
      <c r="AM165" s="523"/>
      <c r="AN165" s="523"/>
      <c r="AO165" s="523"/>
      <c r="AP165" s="523"/>
      <c r="AQ165" s="523"/>
      <c r="AR165" s="523"/>
      <c r="AS165" s="523"/>
      <c r="AT165" s="523"/>
      <c r="AU165" s="523"/>
      <c r="AV165" s="523"/>
      <c r="AW165" s="523"/>
      <c r="AX165" s="523"/>
      <c r="AY165" s="523"/>
      <c r="AZ165" s="523"/>
    </row>
    <row r="166">
      <c r="A166" s="523"/>
      <c r="B166" s="523"/>
      <c r="C166" s="523"/>
      <c r="D166" s="519"/>
      <c r="E166" s="523"/>
      <c r="F166" s="523"/>
      <c r="G166" s="523"/>
      <c r="H166" s="519"/>
      <c r="I166" s="523"/>
      <c r="J166" s="523"/>
      <c r="K166" s="523"/>
      <c r="L166" s="519"/>
      <c r="M166" s="523"/>
      <c r="N166" s="523"/>
      <c r="O166" s="523"/>
      <c r="P166" s="519"/>
      <c r="Q166" s="523"/>
      <c r="R166" s="523"/>
      <c r="S166" s="523"/>
      <c r="T166" s="519"/>
      <c r="U166" s="523"/>
      <c r="V166" s="523"/>
      <c r="W166" s="523"/>
      <c r="X166" s="519"/>
      <c r="Y166" s="523"/>
      <c r="Z166" s="523"/>
      <c r="AA166" s="523"/>
      <c r="AB166" s="519"/>
      <c r="AC166" s="525"/>
      <c r="AD166" s="525"/>
      <c r="AE166" s="525"/>
      <c r="AF166" s="525"/>
      <c r="AG166" s="495"/>
      <c r="AH166" s="495"/>
      <c r="AI166" s="495"/>
      <c r="AJ166" s="495"/>
      <c r="AK166" s="495"/>
      <c r="AL166" s="523"/>
      <c r="AM166" s="523"/>
      <c r="AN166" s="523"/>
      <c r="AO166" s="523"/>
      <c r="AP166" s="523"/>
      <c r="AQ166" s="523"/>
      <c r="AR166" s="523"/>
      <c r="AS166" s="523"/>
      <c r="AT166" s="523"/>
      <c r="AU166" s="523"/>
      <c r="AV166" s="523"/>
      <c r="AW166" s="523"/>
      <c r="AX166" s="523"/>
      <c r="AY166" s="523"/>
      <c r="AZ166" s="523"/>
    </row>
    <row r="167">
      <c r="A167" s="523"/>
      <c r="B167" s="523"/>
      <c r="C167" s="523"/>
      <c r="D167" s="519"/>
      <c r="E167" s="523"/>
      <c r="F167" s="523"/>
      <c r="G167" s="523"/>
      <c r="H167" s="519"/>
      <c r="I167" s="523"/>
      <c r="J167" s="523"/>
      <c r="K167" s="523"/>
      <c r="L167" s="519"/>
      <c r="M167" s="523"/>
      <c r="N167" s="523"/>
      <c r="O167" s="523"/>
      <c r="P167" s="519"/>
      <c r="Q167" s="523"/>
      <c r="R167" s="523"/>
      <c r="S167" s="523"/>
      <c r="T167" s="519"/>
      <c r="U167" s="523"/>
      <c r="V167" s="523"/>
      <c r="W167" s="523"/>
      <c r="X167" s="519"/>
      <c r="Y167" s="523"/>
      <c r="Z167" s="523"/>
      <c r="AA167" s="523"/>
      <c r="AB167" s="519"/>
      <c r="AC167" s="525"/>
      <c r="AD167" s="525"/>
      <c r="AE167" s="525"/>
      <c r="AF167" s="525"/>
      <c r="AG167" s="495"/>
      <c r="AH167" s="495"/>
      <c r="AI167" s="495"/>
      <c r="AJ167" s="495"/>
      <c r="AK167" s="495"/>
      <c r="AL167" s="523"/>
      <c r="AM167" s="523"/>
      <c r="AN167" s="523"/>
      <c r="AO167" s="523"/>
      <c r="AP167" s="523"/>
      <c r="AQ167" s="523"/>
      <c r="AR167" s="523"/>
      <c r="AS167" s="523"/>
      <c r="AT167" s="523"/>
      <c r="AU167" s="523"/>
      <c r="AV167" s="523"/>
      <c r="AW167" s="523"/>
      <c r="AX167" s="523"/>
      <c r="AY167" s="523"/>
      <c r="AZ167" s="523"/>
    </row>
    <row r="168">
      <c r="A168" s="523"/>
      <c r="B168" s="523"/>
      <c r="C168" s="523"/>
      <c r="D168" s="519"/>
      <c r="E168" s="523"/>
      <c r="F168" s="523"/>
      <c r="G168" s="523"/>
      <c r="H168" s="519"/>
      <c r="I168" s="523"/>
      <c r="J168" s="523"/>
      <c r="K168" s="523"/>
      <c r="L168" s="519"/>
      <c r="M168" s="523"/>
      <c r="N168" s="523"/>
      <c r="O168" s="523"/>
      <c r="P168" s="519"/>
      <c r="Q168" s="523"/>
      <c r="R168" s="523"/>
      <c r="S168" s="523"/>
      <c r="T168" s="519"/>
      <c r="U168" s="523"/>
      <c r="V168" s="523"/>
      <c r="W168" s="523"/>
      <c r="X168" s="519"/>
      <c r="Y168" s="523"/>
      <c r="Z168" s="523"/>
      <c r="AA168" s="523"/>
      <c r="AB168" s="519"/>
      <c r="AC168" s="525"/>
      <c r="AD168" s="525"/>
      <c r="AE168" s="525"/>
      <c r="AF168" s="525"/>
      <c r="AG168" s="495"/>
      <c r="AH168" s="495"/>
      <c r="AI168" s="495"/>
      <c r="AJ168" s="495"/>
      <c r="AK168" s="495"/>
      <c r="AL168" s="523"/>
      <c r="AM168" s="523"/>
      <c r="AN168" s="523"/>
      <c r="AO168" s="523"/>
      <c r="AP168" s="523"/>
      <c r="AQ168" s="523"/>
      <c r="AR168" s="523"/>
      <c r="AS168" s="523"/>
      <c r="AT168" s="523"/>
      <c r="AU168" s="523"/>
      <c r="AV168" s="523"/>
      <c r="AW168" s="523"/>
      <c r="AX168" s="523"/>
      <c r="AY168" s="523"/>
      <c r="AZ168" s="523"/>
    </row>
    <row r="169">
      <c r="A169" s="523"/>
      <c r="B169" s="523"/>
      <c r="C169" s="523"/>
      <c r="D169" s="519"/>
      <c r="E169" s="523"/>
      <c r="F169" s="523"/>
      <c r="G169" s="523"/>
      <c r="H169" s="519"/>
      <c r="I169" s="523"/>
      <c r="J169" s="523"/>
      <c r="K169" s="523"/>
      <c r="L169" s="519"/>
      <c r="M169" s="523"/>
      <c r="N169" s="523"/>
      <c r="O169" s="523"/>
      <c r="P169" s="519"/>
      <c r="Q169" s="523"/>
      <c r="R169" s="523"/>
      <c r="S169" s="523"/>
      <c r="T169" s="519"/>
      <c r="U169" s="523"/>
      <c r="V169" s="523"/>
      <c r="W169" s="523"/>
      <c r="X169" s="519"/>
      <c r="Y169" s="523"/>
      <c r="Z169" s="523"/>
      <c r="AA169" s="523"/>
      <c r="AB169" s="519"/>
      <c r="AC169" s="525"/>
      <c r="AD169" s="525"/>
      <c r="AE169" s="525"/>
      <c r="AF169" s="525"/>
      <c r="AG169" s="495"/>
      <c r="AH169" s="495"/>
      <c r="AI169" s="495"/>
      <c r="AJ169" s="495"/>
      <c r="AK169" s="495"/>
      <c r="AL169" s="523"/>
      <c r="AM169" s="523"/>
      <c r="AN169" s="523"/>
      <c r="AO169" s="523"/>
      <c r="AP169" s="523"/>
      <c r="AQ169" s="523"/>
      <c r="AR169" s="523"/>
      <c r="AS169" s="523"/>
      <c r="AT169" s="523"/>
      <c r="AU169" s="523"/>
      <c r="AV169" s="523"/>
      <c r="AW169" s="523"/>
      <c r="AX169" s="523"/>
      <c r="AY169" s="523"/>
      <c r="AZ169" s="523"/>
    </row>
    <row r="170">
      <c r="A170" s="523"/>
      <c r="B170" s="523"/>
      <c r="C170" s="523"/>
      <c r="D170" s="519"/>
      <c r="E170" s="523"/>
      <c r="F170" s="523"/>
      <c r="G170" s="523"/>
      <c r="H170" s="519"/>
      <c r="I170" s="523"/>
      <c r="J170" s="523"/>
      <c r="K170" s="523"/>
      <c r="L170" s="519"/>
      <c r="M170" s="523"/>
      <c r="N170" s="523"/>
      <c r="O170" s="523"/>
      <c r="P170" s="519"/>
      <c r="Q170" s="523"/>
      <c r="R170" s="523"/>
      <c r="S170" s="523"/>
      <c r="T170" s="519"/>
      <c r="U170" s="523"/>
      <c r="V170" s="523"/>
      <c r="W170" s="523"/>
      <c r="X170" s="519"/>
      <c r="Y170" s="523"/>
      <c r="Z170" s="523"/>
      <c r="AA170" s="523"/>
      <c r="AB170" s="519"/>
      <c r="AC170" s="525"/>
      <c r="AD170" s="525"/>
      <c r="AE170" s="525"/>
      <c r="AF170" s="525"/>
      <c r="AG170" s="495"/>
      <c r="AH170" s="495"/>
      <c r="AI170" s="495"/>
      <c r="AJ170" s="495"/>
      <c r="AK170" s="495"/>
      <c r="AL170" s="523"/>
      <c r="AM170" s="523"/>
      <c r="AN170" s="523"/>
      <c r="AO170" s="523"/>
      <c r="AP170" s="523"/>
      <c r="AQ170" s="523"/>
      <c r="AR170" s="523"/>
      <c r="AS170" s="523"/>
      <c r="AT170" s="523"/>
      <c r="AU170" s="523"/>
      <c r="AV170" s="523"/>
      <c r="AW170" s="523"/>
      <c r="AX170" s="523"/>
      <c r="AY170" s="523"/>
      <c r="AZ170" s="523"/>
    </row>
    <row r="171">
      <c r="A171" s="523"/>
      <c r="B171" s="523"/>
      <c r="C171" s="523"/>
      <c r="D171" s="519"/>
      <c r="E171" s="523"/>
      <c r="F171" s="523"/>
      <c r="G171" s="523"/>
      <c r="H171" s="519"/>
      <c r="I171" s="523"/>
      <c r="J171" s="523"/>
      <c r="K171" s="523"/>
      <c r="L171" s="519"/>
      <c r="M171" s="523"/>
      <c r="N171" s="523"/>
      <c r="O171" s="523"/>
      <c r="P171" s="519"/>
      <c r="Q171" s="523"/>
      <c r="R171" s="523"/>
      <c r="S171" s="523"/>
      <c r="T171" s="519"/>
      <c r="U171" s="523"/>
      <c r="V171" s="523"/>
      <c r="W171" s="523"/>
      <c r="X171" s="519"/>
      <c r="Y171" s="523"/>
      <c r="Z171" s="523"/>
      <c r="AA171" s="523"/>
      <c r="AB171" s="519"/>
      <c r="AC171" s="525"/>
      <c r="AD171" s="525"/>
      <c r="AE171" s="525"/>
      <c r="AF171" s="525"/>
      <c r="AG171" s="495"/>
      <c r="AH171" s="495"/>
      <c r="AI171" s="495"/>
      <c r="AJ171" s="495"/>
      <c r="AK171" s="495"/>
      <c r="AL171" s="523"/>
      <c r="AM171" s="523"/>
      <c r="AN171" s="523"/>
      <c r="AO171" s="523"/>
      <c r="AP171" s="523"/>
      <c r="AQ171" s="523"/>
      <c r="AR171" s="523"/>
      <c r="AS171" s="523"/>
      <c r="AT171" s="523"/>
      <c r="AU171" s="523"/>
      <c r="AV171" s="523"/>
      <c r="AW171" s="523"/>
      <c r="AX171" s="523"/>
      <c r="AY171" s="523"/>
      <c r="AZ171" s="523"/>
    </row>
    <row r="172">
      <c r="A172" s="523"/>
      <c r="B172" s="523"/>
      <c r="C172" s="523"/>
      <c r="D172" s="519"/>
      <c r="E172" s="523"/>
      <c r="F172" s="523"/>
      <c r="G172" s="523"/>
      <c r="H172" s="519"/>
      <c r="I172" s="523"/>
      <c r="J172" s="523"/>
      <c r="K172" s="523"/>
      <c r="L172" s="519"/>
      <c r="M172" s="523"/>
      <c r="N172" s="523"/>
      <c r="O172" s="523"/>
      <c r="P172" s="519"/>
      <c r="Q172" s="523"/>
      <c r="R172" s="523"/>
      <c r="S172" s="523"/>
      <c r="T172" s="519"/>
      <c r="U172" s="523"/>
      <c r="V172" s="523"/>
      <c r="W172" s="523"/>
      <c r="X172" s="519"/>
      <c r="Y172" s="523"/>
      <c r="Z172" s="523"/>
      <c r="AA172" s="523"/>
      <c r="AB172" s="519"/>
      <c r="AC172" s="525"/>
      <c r="AD172" s="525"/>
      <c r="AE172" s="525"/>
      <c r="AF172" s="525"/>
      <c r="AG172" s="495"/>
      <c r="AH172" s="495"/>
      <c r="AI172" s="495"/>
      <c r="AJ172" s="495"/>
      <c r="AK172" s="495"/>
      <c r="AL172" s="523"/>
      <c r="AM172" s="523"/>
      <c r="AN172" s="523"/>
      <c r="AO172" s="523"/>
      <c r="AP172" s="523"/>
      <c r="AQ172" s="523"/>
      <c r="AR172" s="523"/>
      <c r="AS172" s="523"/>
      <c r="AT172" s="523"/>
      <c r="AU172" s="523"/>
      <c r="AV172" s="523"/>
      <c r="AW172" s="523"/>
      <c r="AX172" s="523"/>
      <c r="AY172" s="523"/>
      <c r="AZ172" s="523"/>
    </row>
    <row r="173">
      <c r="A173" s="523"/>
      <c r="B173" s="523"/>
      <c r="C173" s="523"/>
      <c r="D173" s="519"/>
      <c r="E173" s="523"/>
      <c r="F173" s="523"/>
      <c r="G173" s="523"/>
      <c r="H173" s="519"/>
      <c r="I173" s="523"/>
      <c r="J173" s="523"/>
      <c r="K173" s="523"/>
      <c r="L173" s="519"/>
      <c r="M173" s="523"/>
      <c r="N173" s="523"/>
      <c r="O173" s="523"/>
      <c r="P173" s="519"/>
      <c r="Q173" s="523"/>
      <c r="R173" s="523"/>
      <c r="S173" s="523"/>
      <c r="T173" s="519"/>
      <c r="U173" s="523"/>
      <c r="V173" s="523"/>
      <c r="W173" s="523"/>
      <c r="X173" s="519"/>
      <c r="Y173" s="523"/>
      <c r="Z173" s="523"/>
      <c r="AA173" s="523"/>
      <c r="AB173" s="519"/>
      <c r="AC173" s="525"/>
      <c r="AD173" s="525"/>
      <c r="AE173" s="525"/>
      <c r="AF173" s="525"/>
      <c r="AG173" s="495"/>
      <c r="AH173" s="495"/>
      <c r="AI173" s="495"/>
      <c r="AJ173" s="495"/>
      <c r="AK173" s="495"/>
      <c r="AL173" s="523"/>
      <c r="AM173" s="523"/>
      <c r="AN173" s="523"/>
      <c r="AO173" s="523"/>
      <c r="AP173" s="523"/>
      <c r="AQ173" s="523"/>
      <c r="AR173" s="523"/>
      <c r="AS173" s="523"/>
      <c r="AT173" s="523"/>
      <c r="AU173" s="523"/>
      <c r="AV173" s="523"/>
      <c r="AW173" s="523"/>
      <c r="AX173" s="523"/>
      <c r="AY173" s="523"/>
      <c r="AZ173" s="523"/>
    </row>
    <row r="174">
      <c r="A174" s="523"/>
      <c r="B174" s="523"/>
      <c r="C174" s="523"/>
      <c r="D174" s="519"/>
      <c r="E174" s="523"/>
      <c r="F174" s="523"/>
      <c r="G174" s="523"/>
      <c r="H174" s="519"/>
      <c r="I174" s="523"/>
      <c r="J174" s="523"/>
      <c r="K174" s="523"/>
      <c r="L174" s="519"/>
      <c r="M174" s="523"/>
      <c r="N174" s="523"/>
      <c r="O174" s="523"/>
      <c r="P174" s="519"/>
      <c r="Q174" s="523"/>
      <c r="R174" s="523"/>
      <c r="S174" s="523"/>
      <c r="T174" s="519"/>
      <c r="U174" s="523"/>
      <c r="V174" s="523"/>
      <c r="W174" s="523"/>
      <c r="X174" s="519"/>
      <c r="Y174" s="523"/>
      <c r="Z174" s="523"/>
      <c r="AA174" s="523"/>
      <c r="AB174" s="519"/>
      <c r="AC174" s="525"/>
      <c r="AD174" s="525"/>
      <c r="AE174" s="525"/>
      <c r="AF174" s="525"/>
      <c r="AG174" s="495"/>
      <c r="AH174" s="495"/>
      <c r="AI174" s="495"/>
      <c r="AJ174" s="495"/>
      <c r="AK174" s="495"/>
      <c r="AL174" s="523"/>
      <c r="AM174" s="523"/>
      <c r="AN174" s="523"/>
      <c r="AO174" s="523"/>
      <c r="AP174" s="523"/>
      <c r="AQ174" s="523"/>
      <c r="AR174" s="523"/>
      <c r="AS174" s="523"/>
      <c r="AT174" s="523"/>
      <c r="AU174" s="523"/>
      <c r="AV174" s="523"/>
      <c r="AW174" s="523"/>
      <c r="AX174" s="523"/>
      <c r="AY174" s="523"/>
      <c r="AZ174" s="523"/>
    </row>
    <row r="175">
      <c r="A175" s="523"/>
      <c r="B175" s="523"/>
      <c r="C175" s="523"/>
      <c r="D175" s="519"/>
      <c r="E175" s="523"/>
      <c r="F175" s="523"/>
      <c r="G175" s="523"/>
      <c r="H175" s="519"/>
      <c r="I175" s="523"/>
      <c r="J175" s="523"/>
      <c r="K175" s="523"/>
      <c r="L175" s="519"/>
      <c r="M175" s="523"/>
      <c r="N175" s="523"/>
      <c r="O175" s="523"/>
      <c r="P175" s="519"/>
      <c r="Q175" s="523"/>
      <c r="R175" s="523"/>
      <c r="S175" s="523"/>
      <c r="T175" s="519"/>
      <c r="U175" s="523"/>
      <c r="V175" s="523"/>
      <c r="W175" s="523"/>
      <c r="X175" s="519"/>
      <c r="Y175" s="523"/>
      <c r="Z175" s="523"/>
      <c r="AA175" s="523"/>
      <c r="AB175" s="519"/>
      <c r="AC175" s="525"/>
      <c r="AD175" s="525"/>
      <c r="AE175" s="525"/>
      <c r="AF175" s="525"/>
      <c r="AG175" s="495"/>
      <c r="AH175" s="495"/>
      <c r="AI175" s="495"/>
      <c r="AJ175" s="495"/>
      <c r="AK175" s="495"/>
      <c r="AL175" s="523"/>
      <c r="AM175" s="523"/>
      <c r="AN175" s="523"/>
      <c r="AO175" s="523"/>
      <c r="AP175" s="523"/>
      <c r="AQ175" s="523"/>
      <c r="AR175" s="523"/>
      <c r="AS175" s="523"/>
      <c r="AT175" s="523"/>
      <c r="AU175" s="523"/>
      <c r="AV175" s="523"/>
      <c r="AW175" s="523"/>
      <c r="AX175" s="523"/>
      <c r="AY175" s="523"/>
      <c r="AZ175" s="523"/>
    </row>
    <row r="176">
      <c r="A176" s="523"/>
      <c r="B176" s="523"/>
      <c r="C176" s="523"/>
      <c r="D176" s="519"/>
      <c r="E176" s="523"/>
      <c r="F176" s="523"/>
      <c r="G176" s="523"/>
      <c r="H176" s="519"/>
      <c r="I176" s="523"/>
      <c r="J176" s="523"/>
      <c r="K176" s="523"/>
      <c r="L176" s="519"/>
      <c r="M176" s="523"/>
      <c r="N176" s="523"/>
      <c r="O176" s="523"/>
      <c r="P176" s="519"/>
      <c r="Q176" s="523"/>
      <c r="R176" s="523"/>
      <c r="S176" s="523"/>
      <c r="T176" s="519"/>
      <c r="U176" s="523"/>
      <c r="V176" s="523"/>
      <c r="W176" s="523"/>
      <c r="X176" s="519"/>
      <c r="Y176" s="523"/>
      <c r="Z176" s="523"/>
      <c r="AA176" s="523"/>
      <c r="AB176" s="519"/>
      <c r="AC176" s="525"/>
      <c r="AD176" s="525"/>
      <c r="AE176" s="525"/>
      <c r="AF176" s="525"/>
      <c r="AG176" s="495"/>
      <c r="AH176" s="495"/>
      <c r="AI176" s="495"/>
      <c r="AJ176" s="495"/>
      <c r="AK176" s="495"/>
      <c r="AL176" s="523"/>
      <c r="AM176" s="523"/>
      <c r="AN176" s="523"/>
      <c r="AO176" s="523"/>
      <c r="AP176" s="523"/>
      <c r="AQ176" s="523"/>
      <c r="AR176" s="523"/>
      <c r="AS176" s="523"/>
      <c r="AT176" s="523"/>
      <c r="AU176" s="523"/>
      <c r="AV176" s="523"/>
      <c r="AW176" s="523"/>
      <c r="AX176" s="523"/>
      <c r="AY176" s="523"/>
      <c r="AZ176" s="523"/>
    </row>
    <row r="177">
      <c r="A177" s="523"/>
      <c r="B177" s="523"/>
      <c r="C177" s="523"/>
      <c r="D177" s="519"/>
      <c r="E177" s="523"/>
      <c r="F177" s="523"/>
      <c r="G177" s="523"/>
      <c r="H177" s="519"/>
      <c r="I177" s="523"/>
      <c r="J177" s="523"/>
      <c r="K177" s="523"/>
      <c r="L177" s="519"/>
      <c r="M177" s="523"/>
      <c r="N177" s="523"/>
      <c r="O177" s="523"/>
      <c r="P177" s="519"/>
      <c r="Q177" s="523"/>
      <c r="R177" s="523"/>
      <c r="S177" s="523"/>
      <c r="T177" s="519"/>
      <c r="U177" s="523"/>
      <c r="V177" s="523"/>
      <c r="W177" s="523"/>
      <c r="X177" s="519"/>
      <c r="Y177" s="523"/>
      <c r="Z177" s="523"/>
      <c r="AA177" s="523"/>
      <c r="AB177" s="519"/>
      <c r="AC177" s="525"/>
      <c r="AD177" s="525"/>
      <c r="AE177" s="525"/>
      <c r="AF177" s="525"/>
      <c r="AG177" s="495"/>
      <c r="AH177" s="495"/>
      <c r="AI177" s="495"/>
      <c r="AJ177" s="495"/>
      <c r="AK177" s="495"/>
      <c r="AL177" s="523"/>
      <c r="AM177" s="523"/>
      <c r="AN177" s="523"/>
      <c r="AO177" s="523"/>
      <c r="AP177" s="523"/>
      <c r="AQ177" s="523"/>
      <c r="AR177" s="523"/>
      <c r="AS177" s="523"/>
      <c r="AT177" s="523"/>
      <c r="AU177" s="523"/>
      <c r="AV177" s="523"/>
      <c r="AW177" s="523"/>
      <c r="AX177" s="523"/>
      <c r="AY177" s="523"/>
      <c r="AZ177" s="523"/>
    </row>
    <row r="178">
      <c r="A178" s="523"/>
      <c r="B178" s="523"/>
      <c r="C178" s="523"/>
      <c r="D178" s="519"/>
      <c r="E178" s="523"/>
      <c r="F178" s="523"/>
      <c r="G178" s="523"/>
      <c r="H178" s="519"/>
      <c r="I178" s="523"/>
      <c r="J178" s="523"/>
      <c r="K178" s="523"/>
      <c r="L178" s="519"/>
      <c r="M178" s="523"/>
      <c r="N178" s="523"/>
      <c r="O178" s="523"/>
      <c r="P178" s="519"/>
      <c r="Q178" s="523"/>
      <c r="R178" s="523"/>
      <c r="S178" s="523"/>
      <c r="T178" s="519"/>
      <c r="U178" s="523"/>
      <c r="V178" s="523"/>
      <c r="W178" s="523"/>
      <c r="X178" s="519"/>
      <c r="Y178" s="523"/>
      <c r="Z178" s="523"/>
      <c r="AA178" s="523"/>
      <c r="AB178" s="519"/>
      <c r="AC178" s="525"/>
      <c r="AD178" s="525"/>
      <c r="AE178" s="525"/>
      <c r="AF178" s="525"/>
      <c r="AG178" s="495"/>
      <c r="AH178" s="495"/>
      <c r="AI178" s="495"/>
      <c r="AJ178" s="495"/>
      <c r="AK178" s="495"/>
      <c r="AL178" s="523"/>
      <c r="AM178" s="523"/>
      <c r="AN178" s="523"/>
      <c r="AO178" s="523"/>
      <c r="AP178" s="523"/>
      <c r="AQ178" s="523"/>
      <c r="AR178" s="523"/>
      <c r="AS178" s="523"/>
      <c r="AT178" s="523"/>
      <c r="AU178" s="523"/>
      <c r="AV178" s="523"/>
      <c r="AW178" s="523"/>
      <c r="AX178" s="523"/>
      <c r="AY178" s="523"/>
      <c r="AZ178" s="523"/>
    </row>
    <row r="179">
      <c r="A179" s="523"/>
      <c r="B179" s="523"/>
      <c r="C179" s="523"/>
      <c r="D179" s="519"/>
      <c r="E179" s="523"/>
      <c r="F179" s="523"/>
      <c r="G179" s="523"/>
      <c r="H179" s="519"/>
      <c r="I179" s="523"/>
      <c r="J179" s="523"/>
      <c r="K179" s="523"/>
      <c r="L179" s="519"/>
      <c r="M179" s="523"/>
      <c r="N179" s="523"/>
      <c r="O179" s="523"/>
      <c r="P179" s="519"/>
      <c r="Q179" s="523"/>
      <c r="R179" s="523"/>
      <c r="S179" s="523"/>
      <c r="T179" s="519"/>
      <c r="U179" s="523"/>
      <c r="V179" s="523"/>
      <c r="W179" s="523"/>
      <c r="X179" s="519"/>
      <c r="Y179" s="523"/>
      <c r="Z179" s="523"/>
      <c r="AA179" s="523"/>
      <c r="AB179" s="519"/>
      <c r="AC179" s="525"/>
      <c r="AD179" s="525"/>
      <c r="AE179" s="525"/>
      <c r="AF179" s="525"/>
      <c r="AG179" s="495"/>
      <c r="AH179" s="495"/>
      <c r="AI179" s="495"/>
      <c r="AJ179" s="495"/>
      <c r="AK179" s="495"/>
      <c r="AL179" s="523"/>
      <c r="AM179" s="523"/>
      <c r="AN179" s="523"/>
      <c r="AO179" s="523"/>
      <c r="AP179" s="523"/>
      <c r="AQ179" s="523"/>
      <c r="AR179" s="523"/>
      <c r="AS179" s="523"/>
      <c r="AT179" s="523"/>
      <c r="AU179" s="523"/>
      <c r="AV179" s="523"/>
      <c r="AW179" s="523"/>
      <c r="AX179" s="523"/>
      <c r="AY179" s="523"/>
      <c r="AZ179" s="523"/>
    </row>
    <row r="180">
      <c r="A180" s="523"/>
      <c r="B180" s="523"/>
      <c r="C180" s="523"/>
      <c r="D180" s="519"/>
      <c r="E180" s="523"/>
      <c r="F180" s="523"/>
      <c r="G180" s="523"/>
      <c r="H180" s="519"/>
      <c r="I180" s="523"/>
      <c r="J180" s="523"/>
      <c r="K180" s="523"/>
      <c r="L180" s="519"/>
      <c r="M180" s="523"/>
      <c r="N180" s="523"/>
      <c r="O180" s="523"/>
      <c r="P180" s="519"/>
      <c r="Q180" s="523"/>
      <c r="R180" s="523"/>
      <c r="S180" s="523"/>
      <c r="T180" s="519"/>
      <c r="U180" s="523"/>
      <c r="V180" s="523"/>
      <c r="W180" s="523"/>
      <c r="X180" s="519"/>
      <c r="Y180" s="523"/>
      <c r="Z180" s="523"/>
      <c r="AA180" s="523"/>
      <c r="AB180" s="519"/>
      <c r="AC180" s="525"/>
      <c r="AD180" s="525"/>
      <c r="AE180" s="525"/>
      <c r="AF180" s="525"/>
      <c r="AG180" s="495"/>
      <c r="AH180" s="495"/>
      <c r="AI180" s="495"/>
      <c r="AJ180" s="495"/>
      <c r="AK180" s="495"/>
      <c r="AL180" s="523"/>
      <c r="AM180" s="523"/>
      <c r="AN180" s="523"/>
      <c r="AO180" s="523"/>
      <c r="AP180" s="523"/>
      <c r="AQ180" s="523"/>
      <c r="AR180" s="523"/>
      <c r="AS180" s="523"/>
      <c r="AT180" s="523"/>
      <c r="AU180" s="523"/>
      <c r="AV180" s="523"/>
      <c r="AW180" s="523"/>
      <c r="AX180" s="523"/>
      <c r="AY180" s="523"/>
      <c r="AZ180" s="523"/>
    </row>
    <row r="181">
      <c r="A181" s="523"/>
      <c r="B181" s="523"/>
      <c r="C181" s="523"/>
      <c r="D181" s="519"/>
      <c r="E181" s="523"/>
      <c r="F181" s="523"/>
      <c r="G181" s="523"/>
      <c r="H181" s="519"/>
      <c r="I181" s="523"/>
      <c r="J181" s="523"/>
      <c r="K181" s="523"/>
      <c r="L181" s="519"/>
      <c r="M181" s="523"/>
      <c r="N181" s="523"/>
      <c r="O181" s="523"/>
      <c r="P181" s="519"/>
      <c r="Q181" s="523"/>
      <c r="R181" s="523"/>
      <c r="S181" s="523"/>
      <c r="T181" s="519"/>
      <c r="U181" s="523"/>
      <c r="V181" s="523"/>
      <c r="W181" s="523"/>
      <c r="X181" s="519"/>
      <c r="Y181" s="523"/>
      <c r="Z181" s="523"/>
      <c r="AA181" s="523"/>
      <c r="AB181" s="519"/>
      <c r="AC181" s="525"/>
      <c r="AD181" s="525"/>
      <c r="AE181" s="525"/>
      <c r="AF181" s="525"/>
      <c r="AG181" s="495"/>
      <c r="AH181" s="495"/>
      <c r="AI181" s="495"/>
      <c r="AJ181" s="495"/>
      <c r="AK181" s="495"/>
      <c r="AL181" s="523"/>
      <c r="AM181" s="523"/>
      <c r="AN181" s="523"/>
      <c r="AO181" s="523"/>
      <c r="AP181" s="523"/>
      <c r="AQ181" s="523"/>
      <c r="AR181" s="523"/>
      <c r="AS181" s="523"/>
      <c r="AT181" s="523"/>
      <c r="AU181" s="523"/>
      <c r="AV181" s="523"/>
      <c r="AW181" s="523"/>
      <c r="AX181" s="523"/>
      <c r="AY181" s="523"/>
      <c r="AZ181" s="523"/>
    </row>
    <row r="182">
      <c r="A182" s="523"/>
      <c r="B182" s="523"/>
      <c r="C182" s="523"/>
      <c r="D182" s="519"/>
      <c r="E182" s="523"/>
      <c r="F182" s="523"/>
      <c r="G182" s="523"/>
      <c r="H182" s="519"/>
      <c r="I182" s="523"/>
      <c r="J182" s="523"/>
      <c r="K182" s="523"/>
      <c r="L182" s="519"/>
      <c r="M182" s="523"/>
      <c r="N182" s="523"/>
      <c r="O182" s="523"/>
      <c r="P182" s="519"/>
      <c r="Q182" s="523"/>
      <c r="R182" s="523"/>
      <c r="S182" s="523"/>
      <c r="T182" s="519"/>
      <c r="U182" s="523"/>
      <c r="V182" s="523"/>
      <c r="W182" s="523"/>
      <c r="X182" s="519"/>
      <c r="Y182" s="523"/>
      <c r="Z182" s="523"/>
      <c r="AA182" s="523"/>
      <c r="AB182" s="519"/>
      <c r="AC182" s="525"/>
      <c r="AD182" s="525"/>
      <c r="AE182" s="525"/>
      <c r="AF182" s="525"/>
      <c r="AG182" s="495"/>
      <c r="AH182" s="495"/>
      <c r="AI182" s="495"/>
      <c r="AJ182" s="495"/>
      <c r="AK182" s="495"/>
      <c r="AL182" s="523"/>
      <c r="AM182" s="523"/>
      <c r="AN182" s="523"/>
      <c r="AO182" s="523"/>
      <c r="AP182" s="523"/>
      <c r="AQ182" s="523"/>
      <c r="AR182" s="523"/>
      <c r="AS182" s="523"/>
      <c r="AT182" s="523"/>
      <c r="AU182" s="523"/>
      <c r="AV182" s="523"/>
      <c r="AW182" s="523"/>
      <c r="AX182" s="523"/>
      <c r="AY182" s="523"/>
      <c r="AZ182" s="523"/>
    </row>
    <row r="183">
      <c r="A183" s="523"/>
      <c r="B183" s="523"/>
      <c r="C183" s="523"/>
      <c r="D183" s="519"/>
      <c r="E183" s="523"/>
      <c r="F183" s="523"/>
      <c r="G183" s="523"/>
      <c r="H183" s="519"/>
      <c r="I183" s="523"/>
      <c r="J183" s="523"/>
      <c r="K183" s="523"/>
      <c r="L183" s="519"/>
      <c r="M183" s="523"/>
      <c r="N183" s="523"/>
      <c r="O183" s="523"/>
      <c r="P183" s="519"/>
      <c r="Q183" s="523"/>
      <c r="R183" s="523"/>
      <c r="S183" s="523"/>
      <c r="T183" s="519"/>
      <c r="U183" s="523"/>
      <c r="V183" s="523"/>
      <c r="W183" s="523"/>
      <c r="X183" s="519"/>
      <c r="Y183" s="523"/>
      <c r="Z183" s="523"/>
      <c r="AA183" s="523"/>
      <c r="AB183" s="519"/>
      <c r="AC183" s="525"/>
      <c r="AD183" s="525"/>
      <c r="AE183" s="525"/>
      <c r="AF183" s="525"/>
      <c r="AG183" s="495"/>
      <c r="AH183" s="495"/>
      <c r="AI183" s="495"/>
      <c r="AJ183" s="495"/>
      <c r="AK183" s="495"/>
      <c r="AL183" s="523"/>
      <c r="AM183" s="523"/>
      <c r="AN183" s="523"/>
      <c r="AO183" s="523"/>
      <c r="AP183" s="523"/>
      <c r="AQ183" s="523"/>
      <c r="AR183" s="523"/>
      <c r="AS183" s="523"/>
      <c r="AT183" s="523"/>
      <c r="AU183" s="523"/>
      <c r="AV183" s="523"/>
      <c r="AW183" s="523"/>
      <c r="AX183" s="523"/>
      <c r="AY183" s="523"/>
      <c r="AZ183" s="523"/>
    </row>
    <row r="184">
      <c r="A184" s="523"/>
      <c r="B184" s="523"/>
      <c r="C184" s="523"/>
      <c r="D184" s="519"/>
      <c r="E184" s="523"/>
      <c r="F184" s="523"/>
      <c r="G184" s="523"/>
      <c r="H184" s="519"/>
      <c r="I184" s="523"/>
      <c r="J184" s="523"/>
      <c r="K184" s="523"/>
      <c r="L184" s="519"/>
      <c r="M184" s="523"/>
      <c r="N184" s="523"/>
      <c r="O184" s="523"/>
      <c r="P184" s="519"/>
      <c r="Q184" s="523"/>
      <c r="R184" s="523"/>
      <c r="S184" s="523"/>
      <c r="T184" s="519"/>
      <c r="U184" s="523"/>
      <c r="V184" s="523"/>
      <c r="W184" s="523"/>
      <c r="X184" s="519"/>
      <c r="Y184" s="523"/>
      <c r="Z184" s="523"/>
      <c r="AA184" s="523"/>
      <c r="AB184" s="519"/>
      <c r="AC184" s="525"/>
      <c r="AD184" s="525"/>
      <c r="AE184" s="525"/>
      <c r="AF184" s="525"/>
      <c r="AG184" s="495"/>
      <c r="AH184" s="495"/>
      <c r="AI184" s="495"/>
      <c r="AJ184" s="495"/>
      <c r="AK184" s="495"/>
      <c r="AL184" s="523"/>
      <c r="AM184" s="523"/>
      <c r="AN184" s="523"/>
      <c r="AO184" s="523"/>
      <c r="AP184" s="523"/>
      <c r="AQ184" s="523"/>
      <c r="AR184" s="523"/>
      <c r="AS184" s="523"/>
      <c r="AT184" s="523"/>
      <c r="AU184" s="523"/>
      <c r="AV184" s="523"/>
      <c r="AW184" s="523"/>
      <c r="AX184" s="523"/>
      <c r="AY184" s="523"/>
      <c r="AZ184" s="523"/>
    </row>
    <row r="185">
      <c r="A185" s="523"/>
      <c r="B185" s="523"/>
      <c r="C185" s="523"/>
      <c r="D185" s="519"/>
      <c r="E185" s="523"/>
      <c r="F185" s="523"/>
      <c r="G185" s="523"/>
      <c r="H185" s="519"/>
      <c r="I185" s="523"/>
      <c r="J185" s="523"/>
      <c r="K185" s="523"/>
      <c r="L185" s="519"/>
      <c r="M185" s="523"/>
      <c r="N185" s="523"/>
      <c r="O185" s="523"/>
      <c r="P185" s="519"/>
      <c r="Q185" s="523"/>
      <c r="R185" s="523"/>
      <c r="S185" s="523"/>
      <c r="T185" s="519"/>
      <c r="U185" s="523"/>
      <c r="V185" s="523"/>
      <c r="W185" s="523"/>
      <c r="X185" s="519"/>
      <c r="Y185" s="523"/>
      <c r="Z185" s="523"/>
      <c r="AA185" s="523"/>
      <c r="AB185" s="519"/>
      <c r="AC185" s="525"/>
      <c r="AD185" s="525"/>
      <c r="AE185" s="525"/>
      <c r="AF185" s="525"/>
      <c r="AG185" s="495"/>
      <c r="AH185" s="495"/>
      <c r="AI185" s="495"/>
      <c r="AJ185" s="495"/>
      <c r="AK185" s="495"/>
      <c r="AL185" s="523"/>
      <c r="AM185" s="523"/>
      <c r="AN185" s="523"/>
      <c r="AO185" s="523"/>
      <c r="AP185" s="523"/>
      <c r="AQ185" s="523"/>
      <c r="AR185" s="523"/>
      <c r="AS185" s="523"/>
      <c r="AT185" s="523"/>
      <c r="AU185" s="523"/>
      <c r="AV185" s="523"/>
      <c r="AW185" s="523"/>
      <c r="AX185" s="523"/>
      <c r="AY185" s="523"/>
      <c r="AZ185" s="523"/>
    </row>
    <row r="186">
      <c r="A186" s="523"/>
      <c r="B186" s="523"/>
      <c r="C186" s="523"/>
      <c r="D186" s="519"/>
      <c r="E186" s="523"/>
      <c r="F186" s="523"/>
      <c r="G186" s="523"/>
      <c r="H186" s="519"/>
      <c r="I186" s="523"/>
      <c r="J186" s="523"/>
      <c r="K186" s="523"/>
      <c r="L186" s="519"/>
      <c r="M186" s="523"/>
      <c r="N186" s="523"/>
      <c r="O186" s="523"/>
      <c r="P186" s="519"/>
      <c r="Q186" s="523"/>
      <c r="R186" s="523"/>
      <c r="S186" s="523"/>
      <c r="T186" s="519"/>
      <c r="U186" s="523"/>
      <c r="V186" s="523"/>
      <c r="W186" s="523"/>
      <c r="X186" s="519"/>
      <c r="Y186" s="523"/>
      <c r="Z186" s="523"/>
      <c r="AA186" s="523"/>
      <c r="AB186" s="519"/>
      <c r="AC186" s="525"/>
      <c r="AD186" s="525"/>
      <c r="AE186" s="525"/>
      <c r="AF186" s="525"/>
      <c r="AG186" s="495"/>
      <c r="AH186" s="495"/>
      <c r="AI186" s="495"/>
      <c r="AJ186" s="495"/>
      <c r="AK186" s="495"/>
      <c r="AL186" s="523"/>
      <c r="AM186" s="523"/>
      <c r="AN186" s="523"/>
      <c r="AO186" s="523"/>
      <c r="AP186" s="523"/>
      <c r="AQ186" s="523"/>
      <c r="AR186" s="523"/>
      <c r="AS186" s="523"/>
      <c r="AT186" s="523"/>
      <c r="AU186" s="523"/>
      <c r="AV186" s="523"/>
      <c r="AW186" s="523"/>
      <c r="AX186" s="523"/>
      <c r="AY186" s="523"/>
      <c r="AZ186" s="523"/>
    </row>
    <row r="187">
      <c r="A187" s="523"/>
      <c r="B187" s="523"/>
      <c r="C187" s="523"/>
      <c r="D187" s="519"/>
      <c r="E187" s="523"/>
      <c r="F187" s="523"/>
      <c r="G187" s="523"/>
      <c r="H187" s="519"/>
      <c r="I187" s="523"/>
      <c r="J187" s="523"/>
      <c r="K187" s="523"/>
      <c r="L187" s="519"/>
      <c r="M187" s="523"/>
      <c r="N187" s="523"/>
      <c r="O187" s="523"/>
      <c r="P187" s="519"/>
      <c r="Q187" s="523"/>
      <c r="R187" s="523"/>
      <c r="S187" s="523"/>
      <c r="T187" s="519"/>
      <c r="U187" s="523"/>
      <c r="V187" s="523"/>
      <c r="W187" s="523"/>
      <c r="X187" s="519"/>
      <c r="Y187" s="523"/>
      <c r="Z187" s="523"/>
      <c r="AA187" s="523"/>
      <c r="AB187" s="519"/>
      <c r="AC187" s="525"/>
      <c r="AD187" s="525"/>
      <c r="AE187" s="525"/>
      <c r="AF187" s="525"/>
      <c r="AG187" s="495"/>
      <c r="AH187" s="495"/>
      <c r="AI187" s="495"/>
      <c r="AJ187" s="495"/>
      <c r="AK187" s="495"/>
      <c r="AL187" s="523"/>
      <c r="AM187" s="523"/>
      <c r="AN187" s="523"/>
      <c r="AO187" s="523"/>
      <c r="AP187" s="523"/>
      <c r="AQ187" s="523"/>
      <c r="AR187" s="523"/>
      <c r="AS187" s="523"/>
      <c r="AT187" s="523"/>
      <c r="AU187" s="523"/>
      <c r="AV187" s="523"/>
      <c r="AW187" s="523"/>
      <c r="AX187" s="523"/>
      <c r="AY187" s="523"/>
      <c r="AZ187" s="523"/>
    </row>
    <row r="188">
      <c r="A188" s="523"/>
      <c r="B188" s="523"/>
      <c r="C188" s="523"/>
      <c r="D188" s="519"/>
      <c r="E188" s="523"/>
      <c r="F188" s="523"/>
      <c r="G188" s="523"/>
      <c r="H188" s="519"/>
      <c r="I188" s="523"/>
      <c r="J188" s="523"/>
      <c r="K188" s="523"/>
      <c r="L188" s="519"/>
      <c r="M188" s="523"/>
      <c r="N188" s="523"/>
      <c r="O188" s="523"/>
      <c r="P188" s="519"/>
      <c r="Q188" s="523"/>
      <c r="R188" s="523"/>
      <c r="S188" s="523"/>
      <c r="T188" s="519"/>
      <c r="U188" s="523"/>
      <c r="V188" s="523"/>
      <c r="W188" s="523"/>
      <c r="X188" s="519"/>
      <c r="Y188" s="523"/>
      <c r="Z188" s="523"/>
      <c r="AA188" s="523"/>
      <c r="AB188" s="519"/>
      <c r="AC188" s="525"/>
      <c r="AD188" s="525"/>
      <c r="AE188" s="525"/>
      <c r="AF188" s="525"/>
      <c r="AG188" s="495"/>
      <c r="AH188" s="495"/>
      <c r="AI188" s="495"/>
      <c r="AJ188" s="495"/>
      <c r="AK188" s="495"/>
      <c r="AL188" s="523"/>
      <c r="AM188" s="523"/>
      <c r="AN188" s="523"/>
      <c r="AO188" s="523"/>
      <c r="AP188" s="523"/>
      <c r="AQ188" s="523"/>
      <c r="AR188" s="523"/>
      <c r="AS188" s="523"/>
      <c r="AT188" s="523"/>
      <c r="AU188" s="523"/>
      <c r="AV188" s="523"/>
      <c r="AW188" s="523"/>
      <c r="AX188" s="523"/>
      <c r="AY188" s="523"/>
      <c r="AZ188" s="523"/>
    </row>
    <row r="189">
      <c r="A189" s="523"/>
      <c r="B189" s="523"/>
      <c r="C189" s="523"/>
      <c r="D189" s="519"/>
      <c r="E189" s="523"/>
      <c r="F189" s="523"/>
      <c r="G189" s="523"/>
      <c r="H189" s="519"/>
      <c r="I189" s="523"/>
      <c r="J189" s="523"/>
      <c r="K189" s="523"/>
      <c r="L189" s="519"/>
      <c r="M189" s="523"/>
      <c r="N189" s="523"/>
      <c r="O189" s="523"/>
      <c r="P189" s="519"/>
      <c r="Q189" s="523"/>
      <c r="R189" s="523"/>
      <c r="S189" s="523"/>
      <c r="T189" s="519"/>
      <c r="U189" s="523"/>
      <c r="V189" s="523"/>
      <c r="W189" s="523"/>
      <c r="X189" s="519"/>
      <c r="Y189" s="523"/>
      <c r="Z189" s="523"/>
      <c r="AA189" s="523"/>
      <c r="AB189" s="519"/>
      <c r="AC189" s="525"/>
      <c r="AD189" s="525"/>
      <c r="AE189" s="525"/>
      <c r="AF189" s="525"/>
      <c r="AG189" s="495"/>
      <c r="AH189" s="495"/>
      <c r="AI189" s="495"/>
      <c r="AJ189" s="495"/>
      <c r="AK189" s="495"/>
      <c r="AL189" s="523"/>
      <c r="AM189" s="523"/>
      <c r="AN189" s="523"/>
      <c r="AO189" s="523"/>
      <c r="AP189" s="523"/>
      <c r="AQ189" s="523"/>
      <c r="AR189" s="523"/>
      <c r="AS189" s="523"/>
      <c r="AT189" s="523"/>
      <c r="AU189" s="523"/>
      <c r="AV189" s="523"/>
      <c r="AW189" s="523"/>
      <c r="AX189" s="523"/>
      <c r="AY189" s="523"/>
      <c r="AZ189" s="523"/>
    </row>
    <row r="190">
      <c r="A190" s="523"/>
      <c r="B190" s="523"/>
      <c r="C190" s="523"/>
      <c r="D190" s="519"/>
      <c r="E190" s="523"/>
      <c r="F190" s="523"/>
      <c r="G190" s="523"/>
      <c r="H190" s="519"/>
      <c r="I190" s="523"/>
      <c r="J190" s="523"/>
      <c r="K190" s="523"/>
      <c r="L190" s="519"/>
      <c r="M190" s="523"/>
      <c r="N190" s="523"/>
      <c r="O190" s="523"/>
      <c r="P190" s="519"/>
      <c r="Q190" s="523"/>
      <c r="R190" s="523"/>
      <c r="S190" s="523"/>
      <c r="T190" s="519"/>
      <c r="U190" s="523"/>
      <c r="V190" s="523"/>
      <c r="W190" s="523"/>
      <c r="X190" s="519"/>
      <c r="Y190" s="523"/>
      <c r="Z190" s="523"/>
      <c r="AA190" s="523"/>
      <c r="AB190" s="519"/>
      <c r="AC190" s="525"/>
      <c r="AD190" s="525"/>
      <c r="AE190" s="525"/>
      <c r="AF190" s="525"/>
      <c r="AG190" s="495"/>
      <c r="AH190" s="495"/>
      <c r="AI190" s="495"/>
      <c r="AJ190" s="495"/>
      <c r="AK190" s="495"/>
      <c r="AL190" s="523"/>
      <c r="AM190" s="523"/>
      <c r="AN190" s="523"/>
      <c r="AO190" s="523"/>
      <c r="AP190" s="523"/>
      <c r="AQ190" s="523"/>
      <c r="AR190" s="523"/>
      <c r="AS190" s="523"/>
      <c r="AT190" s="523"/>
      <c r="AU190" s="523"/>
      <c r="AV190" s="523"/>
      <c r="AW190" s="523"/>
      <c r="AX190" s="523"/>
      <c r="AY190" s="523"/>
      <c r="AZ190" s="523"/>
    </row>
    <row r="191">
      <c r="A191" s="523"/>
      <c r="B191" s="523"/>
      <c r="C191" s="523"/>
      <c r="D191" s="519"/>
      <c r="E191" s="523"/>
      <c r="F191" s="523"/>
      <c r="G191" s="523"/>
      <c r="H191" s="519"/>
      <c r="I191" s="523"/>
      <c r="J191" s="523"/>
      <c r="K191" s="523"/>
      <c r="L191" s="519"/>
      <c r="M191" s="523"/>
      <c r="N191" s="523"/>
      <c r="O191" s="523"/>
      <c r="P191" s="519"/>
      <c r="Q191" s="523"/>
      <c r="R191" s="523"/>
      <c r="S191" s="523"/>
      <c r="T191" s="519"/>
      <c r="U191" s="523"/>
      <c r="V191" s="523"/>
      <c r="W191" s="523"/>
      <c r="X191" s="519"/>
      <c r="Y191" s="523"/>
      <c r="Z191" s="523"/>
      <c r="AA191" s="523"/>
      <c r="AB191" s="519"/>
      <c r="AC191" s="525"/>
      <c r="AD191" s="525"/>
      <c r="AE191" s="525"/>
      <c r="AF191" s="525"/>
      <c r="AG191" s="495"/>
      <c r="AH191" s="495"/>
      <c r="AI191" s="495"/>
      <c r="AJ191" s="495"/>
      <c r="AK191" s="495"/>
      <c r="AL191" s="523"/>
      <c r="AM191" s="523"/>
      <c r="AN191" s="523"/>
      <c r="AO191" s="523"/>
      <c r="AP191" s="523"/>
      <c r="AQ191" s="523"/>
      <c r="AR191" s="523"/>
      <c r="AS191" s="523"/>
      <c r="AT191" s="523"/>
      <c r="AU191" s="523"/>
      <c r="AV191" s="523"/>
      <c r="AW191" s="523"/>
      <c r="AX191" s="523"/>
      <c r="AY191" s="523"/>
      <c r="AZ191" s="523"/>
    </row>
    <row r="192">
      <c r="A192" s="523"/>
      <c r="B192" s="523"/>
      <c r="C192" s="523"/>
      <c r="D192" s="519"/>
      <c r="E192" s="523"/>
      <c r="F192" s="523"/>
      <c r="G192" s="523"/>
      <c r="H192" s="519"/>
      <c r="I192" s="523"/>
      <c r="J192" s="523"/>
      <c r="K192" s="523"/>
      <c r="L192" s="519"/>
      <c r="M192" s="523"/>
      <c r="N192" s="523"/>
      <c r="O192" s="523"/>
      <c r="P192" s="519"/>
      <c r="Q192" s="523"/>
      <c r="R192" s="523"/>
      <c r="S192" s="523"/>
      <c r="T192" s="519"/>
      <c r="U192" s="523"/>
      <c r="V192" s="523"/>
      <c r="W192" s="523"/>
      <c r="X192" s="519"/>
      <c r="Y192" s="523"/>
      <c r="Z192" s="523"/>
      <c r="AA192" s="523"/>
      <c r="AB192" s="519"/>
      <c r="AC192" s="525"/>
      <c r="AD192" s="525"/>
      <c r="AE192" s="525"/>
      <c r="AF192" s="525"/>
      <c r="AG192" s="495"/>
      <c r="AH192" s="495"/>
      <c r="AI192" s="495"/>
      <c r="AJ192" s="495"/>
      <c r="AK192" s="495"/>
      <c r="AL192" s="523"/>
      <c r="AM192" s="523"/>
      <c r="AN192" s="523"/>
      <c r="AO192" s="523"/>
      <c r="AP192" s="523"/>
      <c r="AQ192" s="523"/>
      <c r="AR192" s="523"/>
      <c r="AS192" s="523"/>
      <c r="AT192" s="523"/>
      <c r="AU192" s="523"/>
      <c r="AV192" s="523"/>
      <c r="AW192" s="523"/>
      <c r="AX192" s="523"/>
      <c r="AY192" s="523"/>
      <c r="AZ192" s="523"/>
    </row>
    <row r="193">
      <c r="A193" s="523"/>
      <c r="B193" s="523"/>
      <c r="C193" s="523"/>
      <c r="D193" s="519"/>
      <c r="E193" s="523"/>
      <c r="F193" s="523"/>
      <c r="G193" s="523"/>
      <c r="H193" s="519"/>
      <c r="I193" s="523"/>
      <c r="J193" s="523"/>
      <c r="K193" s="523"/>
      <c r="L193" s="519"/>
      <c r="M193" s="523"/>
      <c r="N193" s="523"/>
      <c r="O193" s="523"/>
      <c r="P193" s="519"/>
      <c r="Q193" s="523"/>
      <c r="R193" s="523"/>
      <c r="S193" s="523"/>
      <c r="T193" s="519"/>
      <c r="U193" s="523"/>
      <c r="V193" s="523"/>
      <c r="W193" s="523"/>
      <c r="X193" s="519"/>
      <c r="Y193" s="523"/>
      <c r="Z193" s="523"/>
      <c r="AA193" s="523"/>
      <c r="AB193" s="519"/>
      <c r="AC193" s="525"/>
      <c r="AD193" s="525"/>
      <c r="AE193" s="525"/>
      <c r="AF193" s="525"/>
      <c r="AG193" s="495"/>
      <c r="AH193" s="495"/>
      <c r="AI193" s="495"/>
      <c r="AJ193" s="495"/>
      <c r="AK193" s="495"/>
      <c r="AL193" s="523"/>
      <c r="AM193" s="523"/>
      <c r="AN193" s="523"/>
      <c r="AO193" s="523"/>
      <c r="AP193" s="523"/>
      <c r="AQ193" s="523"/>
      <c r="AR193" s="523"/>
      <c r="AS193" s="523"/>
      <c r="AT193" s="523"/>
      <c r="AU193" s="523"/>
      <c r="AV193" s="523"/>
      <c r="AW193" s="523"/>
      <c r="AX193" s="523"/>
      <c r="AY193" s="523"/>
      <c r="AZ193" s="523"/>
    </row>
    <row r="194">
      <c r="A194" s="523"/>
      <c r="B194" s="523"/>
      <c r="C194" s="523"/>
      <c r="D194" s="519"/>
      <c r="E194" s="523"/>
      <c r="F194" s="523"/>
      <c r="G194" s="523"/>
      <c r="H194" s="519"/>
      <c r="I194" s="523"/>
      <c r="J194" s="523"/>
      <c r="K194" s="523"/>
      <c r="L194" s="519"/>
      <c r="M194" s="523"/>
      <c r="N194" s="523"/>
      <c r="O194" s="523"/>
      <c r="P194" s="519"/>
      <c r="Q194" s="523"/>
      <c r="R194" s="523"/>
      <c r="S194" s="523"/>
      <c r="T194" s="519"/>
      <c r="U194" s="523"/>
      <c r="V194" s="523"/>
      <c r="W194" s="523"/>
      <c r="X194" s="519"/>
      <c r="Y194" s="523"/>
      <c r="Z194" s="523"/>
      <c r="AA194" s="523"/>
      <c r="AB194" s="519"/>
      <c r="AC194" s="525"/>
      <c r="AD194" s="525"/>
      <c r="AE194" s="525"/>
      <c r="AF194" s="525"/>
      <c r="AG194" s="495"/>
      <c r="AH194" s="495"/>
      <c r="AI194" s="495"/>
      <c r="AJ194" s="495"/>
      <c r="AK194" s="495"/>
      <c r="AL194" s="523"/>
      <c r="AM194" s="523"/>
      <c r="AN194" s="523"/>
      <c r="AO194" s="523"/>
      <c r="AP194" s="523"/>
      <c r="AQ194" s="523"/>
      <c r="AR194" s="523"/>
      <c r="AS194" s="523"/>
      <c r="AT194" s="523"/>
      <c r="AU194" s="523"/>
      <c r="AV194" s="523"/>
      <c r="AW194" s="523"/>
      <c r="AX194" s="523"/>
      <c r="AY194" s="523"/>
      <c r="AZ194" s="523"/>
    </row>
    <row r="195">
      <c r="A195" s="523"/>
      <c r="B195" s="523"/>
      <c r="C195" s="523"/>
      <c r="D195" s="519"/>
      <c r="E195" s="523"/>
      <c r="F195" s="523"/>
      <c r="G195" s="523"/>
      <c r="H195" s="519"/>
      <c r="I195" s="523"/>
      <c r="J195" s="523"/>
      <c r="K195" s="523"/>
      <c r="L195" s="519"/>
      <c r="M195" s="523"/>
      <c r="N195" s="523"/>
      <c r="O195" s="523"/>
      <c r="P195" s="519"/>
      <c r="Q195" s="523"/>
      <c r="R195" s="523"/>
      <c r="S195" s="523"/>
      <c r="T195" s="519"/>
      <c r="U195" s="523"/>
      <c r="V195" s="523"/>
      <c r="W195" s="523"/>
      <c r="X195" s="519"/>
      <c r="Y195" s="523"/>
      <c r="Z195" s="523"/>
      <c r="AA195" s="523"/>
      <c r="AB195" s="519"/>
      <c r="AC195" s="525"/>
      <c r="AD195" s="525"/>
      <c r="AE195" s="525"/>
      <c r="AF195" s="525"/>
      <c r="AG195" s="495"/>
      <c r="AH195" s="495"/>
      <c r="AI195" s="495"/>
      <c r="AJ195" s="495"/>
      <c r="AK195" s="495"/>
      <c r="AL195" s="523"/>
      <c r="AM195" s="523"/>
      <c r="AN195" s="523"/>
      <c r="AO195" s="523"/>
      <c r="AP195" s="523"/>
      <c r="AQ195" s="523"/>
      <c r="AR195" s="523"/>
      <c r="AS195" s="523"/>
      <c r="AT195" s="523"/>
      <c r="AU195" s="523"/>
      <c r="AV195" s="523"/>
      <c r="AW195" s="523"/>
      <c r="AX195" s="523"/>
      <c r="AY195" s="523"/>
      <c r="AZ195" s="523"/>
    </row>
    <row r="196">
      <c r="A196" s="523"/>
      <c r="B196" s="523"/>
      <c r="C196" s="523"/>
      <c r="D196" s="519"/>
      <c r="E196" s="523"/>
      <c r="F196" s="523"/>
      <c r="G196" s="523"/>
      <c r="H196" s="519"/>
      <c r="I196" s="523"/>
      <c r="J196" s="523"/>
      <c r="K196" s="523"/>
      <c r="L196" s="519"/>
      <c r="M196" s="523"/>
      <c r="N196" s="523"/>
      <c r="O196" s="523"/>
      <c r="P196" s="519"/>
      <c r="Q196" s="523"/>
      <c r="R196" s="523"/>
      <c r="S196" s="523"/>
      <c r="T196" s="519"/>
      <c r="U196" s="523"/>
      <c r="V196" s="523"/>
      <c r="W196" s="523"/>
      <c r="X196" s="519"/>
      <c r="Y196" s="523"/>
      <c r="Z196" s="523"/>
      <c r="AA196" s="523"/>
      <c r="AB196" s="519"/>
      <c r="AC196" s="525"/>
      <c r="AD196" s="525"/>
      <c r="AE196" s="525"/>
      <c r="AF196" s="525"/>
      <c r="AG196" s="495"/>
      <c r="AH196" s="495"/>
      <c r="AI196" s="495"/>
      <c r="AJ196" s="495"/>
      <c r="AK196" s="495"/>
      <c r="AL196" s="523"/>
      <c r="AM196" s="523"/>
      <c r="AN196" s="523"/>
      <c r="AO196" s="523"/>
      <c r="AP196" s="523"/>
      <c r="AQ196" s="523"/>
      <c r="AR196" s="523"/>
      <c r="AS196" s="523"/>
      <c r="AT196" s="523"/>
      <c r="AU196" s="523"/>
      <c r="AV196" s="523"/>
      <c r="AW196" s="523"/>
      <c r="AX196" s="523"/>
      <c r="AY196" s="523"/>
      <c r="AZ196" s="523"/>
    </row>
    <row r="197">
      <c r="A197" s="523"/>
      <c r="B197" s="523"/>
      <c r="C197" s="523"/>
      <c r="D197" s="519"/>
      <c r="E197" s="523"/>
      <c r="F197" s="523"/>
      <c r="G197" s="523"/>
      <c r="H197" s="519"/>
      <c r="I197" s="523"/>
      <c r="J197" s="523"/>
      <c r="K197" s="523"/>
      <c r="L197" s="519"/>
      <c r="M197" s="523"/>
      <c r="N197" s="523"/>
      <c r="O197" s="523"/>
      <c r="P197" s="519"/>
      <c r="Q197" s="523"/>
      <c r="R197" s="523"/>
      <c r="S197" s="523"/>
      <c r="T197" s="519"/>
      <c r="U197" s="523"/>
      <c r="V197" s="523"/>
      <c r="W197" s="523"/>
      <c r="X197" s="519"/>
      <c r="Y197" s="523"/>
      <c r="Z197" s="523"/>
      <c r="AA197" s="523"/>
      <c r="AB197" s="519"/>
      <c r="AC197" s="525"/>
      <c r="AD197" s="525"/>
      <c r="AE197" s="525"/>
      <c r="AF197" s="525"/>
      <c r="AG197" s="495"/>
      <c r="AH197" s="495"/>
      <c r="AI197" s="495"/>
      <c r="AJ197" s="495"/>
      <c r="AK197" s="495"/>
      <c r="AL197" s="523"/>
      <c r="AM197" s="523"/>
      <c r="AN197" s="523"/>
      <c r="AO197" s="523"/>
      <c r="AP197" s="523"/>
      <c r="AQ197" s="523"/>
      <c r="AR197" s="523"/>
      <c r="AS197" s="523"/>
      <c r="AT197" s="523"/>
      <c r="AU197" s="523"/>
      <c r="AV197" s="523"/>
      <c r="AW197" s="523"/>
      <c r="AX197" s="523"/>
      <c r="AY197" s="523"/>
      <c r="AZ197" s="523"/>
    </row>
    <row r="198">
      <c r="A198" s="523"/>
      <c r="B198" s="523"/>
      <c r="C198" s="523"/>
      <c r="D198" s="519"/>
      <c r="E198" s="523"/>
      <c r="F198" s="523"/>
      <c r="G198" s="523"/>
      <c r="H198" s="519"/>
      <c r="I198" s="523"/>
      <c r="J198" s="523"/>
      <c r="K198" s="523"/>
      <c r="L198" s="519"/>
      <c r="M198" s="523"/>
      <c r="N198" s="523"/>
      <c r="O198" s="523"/>
      <c r="P198" s="519"/>
      <c r="Q198" s="523"/>
      <c r="R198" s="523"/>
      <c r="S198" s="523"/>
      <c r="T198" s="519"/>
      <c r="U198" s="523"/>
      <c r="V198" s="523"/>
      <c r="W198" s="523"/>
      <c r="X198" s="519"/>
      <c r="Y198" s="523"/>
      <c r="Z198" s="523"/>
      <c r="AA198" s="523"/>
      <c r="AB198" s="519"/>
      <c r="AC198" s="525"/>
      <c r="AD198" s="525"/>
      <c r="AE198" s="525"/>
      <c r="AF198" s="525"/>
      <c r="AG198" s="495"/>
      <c r="AH198" s="495"/>
      <c r="AI198" s="495"/>
      <c r="AJ198" s="495"/>
      <c r="AK198" s="495"/>
      <c r="AL198" s="523"/>
      <c r="AM198" s="523"/>
      <c r="AN198" s="523"/>
      <c r="AO198" s="523"/>
      <c r="AP198" s="523"/>
      <c r="AQ198" s="523"/>
      <c r="AR198" s="523"/>
      <c r="AS198" s="523"/>
      <c r="AT198" s="523"/>
      <c r="AU198" s="523"/>
      <c r="AV198" s="523"/>
      <c r="AW198" s="523"/>
      <c r="AX198" s="523"/>
      <c r="AY198" s="523"/>
      <c r="AZ198" s="523"/>
    </row>
    <row r="199">
      <c r="A199" s="523"/>
      <c r="B199" s="523"/>
      <c r="C199" s="523"/>
      <c r="D199" s="519"/>
      <c r="E199" s="523"/>
      <c r="F199" s="523"/>
      <c r="G199" s="523"/>
      <c r="H199" s="519"/>
      <c r="I199" s="523"/>
      <c r="J199" s="523"/>
      <c r="K199" s="523"/>
      <c r="L199" s="519"/>
      <c r="M199" s="523"/>
      <c r="N199" s="523"/>
      <c r="O199" s="523"/>
      <c r="P199" s="519"/>
      <c r="Q199" s="523"/>
      <c r="R199" s="523"/>
      <c r="S199" s="523"/>
      <c r="T199" s="519"/>
      <c r="U199" s="523"/>
      <c r="V199" s="523"/>
      <c r="W199" s="523"/>
      <c r="X199" s="519"/>
      <c r="Y199" s="523"/>
      <c r="Z199" s="523"/>
      <c r="AA199" s="523"/>
      <c r="AB199" s="519"/>
      <c r="AC199" s="525"/>
      <c r="AD199" s="525"/>
      <c r="AE199" s="525"/>
      <c r="AF199" s="525"/>
      <c r="AG199" s="495"/>
      <c r="AH199" s="495"/>
      <c r="AI199" s="495"/>
      <c r="AJ199" s="495"/>
      <c r="AK199" s="495"/>
      <c r="AL199" s="523"/>
      <c r="AM199" s="523"/>
      <c r="AN199" s="523"/>
      <c r="AO199" s="523"/>
      <c r="AP199" s="523"/>
      <c r="AQ199" s="523"/>
      <c r="AR199" s="523"/>
      <c r="AS199" s="523"/>
      <c r="AT199" s="523"/>
      <c r="AU199" s="523"/>
      <c r="AV199" s="523"/>
      <c r="AW199" s="523"/>
      <c r="AX199" s="523"/>
      <c r="AY199" s="523"/>
      <c r="AZ199" s="523"/>
    </row>
    <row r="200">
      <c r="A200" s="523"/>
      <c r="B200" s="523"/>
      <c r="C200" s="523"/>
      <c r="D200" s="519"/>
      <c r="E200" s="523"/>
      <c r="F200" s="523"/>
      <c r="G200" s="523"/>
      <c r="H200" s="519"/>
      <c r="I200" s="523"/>
      <c r="J200" s="523"/>
      <c r="K200" s="523"/>
      <c r="L200" s="519"/>
      <c r="M200" s="523"/>
      <c r="N200" s="523"/>
      <c r="O200" s="523"/>
      <c r="P200" s="519"/>
      <c r="Q200" s="523"/>
      <c r="R200" s="523"/>
      <c r="S200" s="523"/>
      <c r="T200" s="519"/>
      <c r="U200" s="523"/>
      <c r="V200" s="523"/>
      <c r="W200" s="523"/>
      <c r="X200" s="519"/>
      <c r="Y200" s="523"/>
      <c r="Z200" s="523"/>
      <c r="AA200" s="523"/>
      <c r="AB200" s="519"/>
      <c r="AC200" s="525"/>
      <c r="AD200" s="525"/>
      <c r="AE200" s="525"/>
      <c r="AF200" s="525"/>
      <c r="AG200" s="495"/>
      <c r="AH200" s="495"/>
      <c r="AI200" s="495"/>
      <c r="AJ200" s="495"/>
      <c r="AK200" s="495"/>
      <c r="AL200" s="523"/>
      <c r="AM200" s="523"/>
      <c r="AN200" s="523"/>
      <c r="AO200" s="523"/>
      <c r="AP200" s="523"/>
      <c r="AQ200" s="523"/>
      <c r="AR200" s="523"/>
      <c r="AS200" s="523"/>
      <c r="AT200" s="523"/>
      <c r="AU200" s="523"/>
      <c r="AV200" s="523"/>
      <c r="AW200" s="523"/>
      <c r="AX200" s="523"/>
      <c r="AY200" s="523"/>
      <c r="AZ200" s="523"/>
    </row>
    <row r="201">
      <c r="A201" s="523"/>
      <c r="B201" s="523"/>
      <c r="C201" s="523"/>
      <c r="D201" s="519"/>
      <c r="E201" s="523"/>
      <c r="F201" s="523"/>
      <c r="G201" s="523"/>
      <c r="H201" s="519"/>
      <c r="I201" s="523"/>
      <c r="J201" s="523"/>
      <c r="K201" s="523"/>
      <c r="L201" s="519"/>
      <c r="M201" s="523"/>
      <c r="N201" s="523"/>
      <c r="O201" s="523"/>
      <c r="P201" s="519"/>
      <c r="Q201" s="523"/>
      <c r="R201" s="523"/>
      <c r="S201" s="523"/>
      <c r="T201" s="519"/>
      <c r="U201" s="523"/>
      <c r="V201" s="523"/>
      <c r="W201" s="523"/>
      <c r="X201" s="519"/>
      <c r="Y201" s="523"/>
      <c r="Z201" s="523"/>
      <c r="AA201" s="523"/>
      <c r="AB201" s="519"/>
      <c r="AC201" s="525"/>
      <c r="AD201" s="525"/>
      <c r="AE201" s="525"/>
      <c r="AF201" s="525"/>
      <c r="AG201" s="495"/>
      <c r="AH201" s="495"/>
      <c r="AI201" s="495"/>
      <c r="AJ201" s="495"/>
      <c r="AK201" s="495"/>
      <c r="AL201" s="523"/>
      <c r="AM201" s="523"/>
      <c r="AN201" s="523"/>
      <c r="AO201" s="523"/>
      <c r="AP201" s="523"/>
      <c r="AQ201" s="523"/>
      <c r="AR201" s="523"/>
      <c r="AS201" s="523"/>
      <c r="AT201" s="523"/>
      <c r="AU201" s="523"/>
      <c r="AV201" s="523"/>
      <c r="AW201" s="523"/>
      <c r="AX201" s="523"/>
      <c r="AY201" s="523"/>
      <c r="AZ201" s="523"/>
    </row>
    <row r="202">
      <c r="A202" s="523"/>
      <c r="B202" s="523"/>
      <c r="C202" s="523"/>
      <c r="D202" s="519"/>
      <c r="E202" s="523"/>
      <c r="F202" s="523"/>
      <c r="G202" s="523"/>
      <c r="H202" s="519"/>
      <c r="I202" s="523"/>
      <c r="J202" s="523"/>
      <c r="K202" s="523"/>
      <c r="L202" s="519"/>
      <c r="M202" s="523"/>
      <c r="N202" s="523"/>
      <c r="O202" s="523"/>
      <c r="P202" s="519"/>
      <c r="Q202" s="523"/>
      <c r="R202" s="523"/>
      <c r="S202" s="523"/>
      <c r="T202" s="519"/>
      <c r="U202" s="523"/>
      <c r="V202" s="523"/>
      <c r="W202" s="523"/>
      <c r="X202" s="519"/>
      <c r="Y202" s="523"/>
      <c r="Z202" s="523"/>
      <c r="AA202" s="523"/>
      <c r="AB202" s="519"/>
      <c r="AC202" s="525"/>
      <c r="AD202" s="525"/>
      <c r="AE202" s="525"/>
      <c r="AF202" s="525"/>
      <c r="AG202" s="495"/>
      <c r="AH202" s="495"/>
      <c r="AI202" s="495"/>
      <c r="AJ202" s="495"/>
      <c r="AK202" s="495"/>
      <c r="AL202" s="523"/>
      <c r="AM202" s="523"/>
      <c r="AN202" s="523"/>
      <c r="AO202" s="523"/>
      <c r="AP202" s="523"/>
      <c r="AQ202" s="523"/>
      <c r="AR202" s="523"/>
      <c r="AS202" s="523"/>
      <c r="AT202" s="523"/>
      <c r="AU202" s="523"/>
      <c r="AV202" s="523"/>
      <c r="AW202" s="523"/>
      <c r="AX202" s="523"/>
      <c r="AY202" s="523"/>
      <c r="AZ202" s="523"/>
    </row>
    <row r="203">
      <c r="A203" s="523"/>
      <c r="B203" s="523"/>
      <c r="C203" s="523"/>
      <c r="D203" s="519"/>
      <c r="E203" s="523"/>
      <c r="F203" s="523"/>
      <c r="G203" s="523"/>
      <c r="H203" s="519"/>
      <c r="I203" s="523"/>
      <c r="J203" s="523"/>
      <c r="K203" s="523"/>
      <c r="L203" s="519"/>
      <c r="M203" s="523"/>
      <c r="N203" s="523"/>
      <c r="O203" s="523"/>
      <c r="P203" s="519"/>
      <c r="Q203" s="523"/>
      <c r="R203" s="523"/>
      <c r="S203" s="523"/>
      <c r="T203" s="519"/>
      <c r="U203" s="523"/>
      <c r="V203" s="523"/>
      <c r="W203" s="523"/>
      <c r="X203" s="519"/>
      <c r="Y203" s="523"/>
      <c r="Z203" s="523"/>
      <c r="AA203" s="523"/>
      <c r="AB203" s="519"/>
      <c r="AC203" s="525"/>
      <c r="AD203" s="525"/>
      <c r="AE203" s="525"/>
      <c r="AF203" s="525"/>
      <c r="AG203" s="495"/>
      <c r="AH203" s="495"/>
      <c r="AI203" s="495"/>
      <c r="AJ203" s="495"/>
      <c r="AK203" s="495"/>
      <c r="AL203" s="523"/>
      <c r="AM203" s="523"/>
      <c r="AN203" s="523"/>
      <c r="AO203" s="523"/>
      <c r="AP203" s="523"/>
      <c r="AQ203" s="523"/>
      <c r="AR203" s="523"/>
      <c r="AS203" s="523"/>
      <c r="AT203" s="523"/>
      <c r="AU203" s="523"/>
      <c r="AV203" s="523"/>
      <c r="AW203" s="523"/>
      <c r="AX203" s="523"/>
      <c r="AY203" s="523"/>
      <c r="AZ203" s="523"/>
    </row>
    <row r="204">
      <c r="A204" s="523"/>
      <c r="B204" s="523"/>
      <c r="C204" s="523"/>
      <c r="D204" s="519"/>
      <c r="E204" s="523"/>
      <c r="F204" s="523"/>
      <c r="G204" s="523"/>
      <c r="H204" s="519"/>
      <c r="I204" s="523"/>
      <c r="J204" s="523"/>
      <c r="K204" s="523"/>
      <c r="L204" s="519"/>
      <c r="M204" s="523"/>
      <c r="N204" s="523"/>
      <c r="O204" s="523"/>
      <c r="P204" s="519"/>
      <c r="Q204" s="523"/>
      <c r="R204" s="523"/>
      <c r="S204" s="523"/>
      <c r="T204" s="519"/>
      <c r="U204" s="523"/>
      <c r="V204" s="523"/>
      <c r="W204" s="523"/>
      <c r="X204" s="519"/>
      <c r="Y204" s="523"/>
      <c r="Z204" s="523"/>
      <c r="AA204" s="523"/>
      <c r="AB204" s="519"/>
      <c r="AC204" s="525"/>
      <c r="AD204" s="525"/>
      <c r="AE204" s="525"/>
      <c r="AF204" s="525"/>
      <c r="AG204" s="495"/>
      <c r="AH204" s="495"/>
      <c r="AI204" s="495"/>
      <c r="AJ204" s="495"/>
      <c r="AK204" s="495"/>
      <c r="AL204" s="523"/>
      <c r="AM204" s="523"/>
      <c r="AN204" s="523"/>
      <c r="AO204" s="523"/>
      <c r="AP204" s="523"/>
      <c r="AQ204" s="523"/>
      <c r="AR204" s="523"/>
      <c r="AS204" s="523"/>
      <c r="AT204" s="523"/>
      <c r="AU204" s="523"/>
      <c r="AV204" s="523"/>
      <c r="AW204" s="523"/>
      <c r="AX204" s="523"/>
      <c r="AY204" s="523"/>
      <c r="AZ204" s="523"/>
    </row>
    <row r="205">
      <c r="A205" s="523"/>
      <c r="B205" s="523"/>
      <c r="C205" s="523"/>
      <c r="D205" s="519"/>
      <c r="E205" s="523"/>
      <c r="F205" s="523"/>
      <c r="G205" s="523"/>
      <c r="H205" s="519"/>
      <c r="I205" s="523"/>
      <c r="J205" s="523"/>
      <c r="K205" s="523"/>
      <c r="L205" s="519"/>
      <c r="M205" s="523"/>
      <c r="N205" s="523"/>
      <c r="O205" s="523"/>
      <c r="P205" s="519"/>
      <c r="Q205" s="523"/>
      <c r="R205" s="523"/>
      <c r="S205" s="523"/>
      <c r="T205" s="519"/>
      <c r="U205" s="523"/>
      <c r="V205" s="523"/>
      <c r="W205" s="523"/>
      <c r="X205" s="519"/>
      <c r="Y205" s="523"/>
      <c r="Z205" s="523"/>
      <c r="AA205" s="523"/>
      <c r="AB205" s="519"/>
      <c r="AC205" s="525"/>
      <c r="AD205" s="525"/>
      <c r="AE205" s="525"/>
      <c r="AF205" s="525"/>
      <c r="AG205" s="495"/>
      <c r="AH205" s="495"/>
      <c r="AI205" s="495"/>
      <c r="AJ205" s="495"/>
      <c r="AK205" s="495"/>
      <c r="AL205" s="523"/>
      <c r="AM205" s="523"/>
      <c r="AN205" s="523"/>
      <c r="AO205" s="523"/>
      <c r="AP205" s="523"/>
      <c r="AQ205" s="523"/>
      <c r="AR205" s="523"/>
      <c r="AS205" s="523"/>
      <c r="AT205" s="523"/>
      <c r="AU205" s="523"/>
      <c r="AV205" s="523"/>
      <c r="AW205" s="523"/>
      <c r="AX205" s="523"/>
      <c r="AY205" s="523"/>
      <c r="AZ205" s="523"/>
    </row>
    <row r="206">
      <c r="A206" s="523"/>
      <c r="B206" s="523"/>
      <c r="C206" s="523"/>
      <c r="D206" s="519"/>
      <c r="E206" s="523"/>
      <c r="F206" s="523"/>
      <c r="G206" s="523"/>
      <c r="H206" s="519"/>
      <c r="I206" s="523"/>
      <c r="J206" s="523"/>
      <c r="K206" s="523"/>
      <c r="L206" s="519"/>
      <c r="M206" s="523"/>
      <c r="N206" s="523"/>
      <c r="O206" s="523"/>
      <c r="P206" s="519"/>
      <c r="Q206" s="523"/>
      <c r="R206" s="523"/>
      <c r="S206" s="523"/>
      <c r="T206" s="519"/>
      <c r="U206" s="523"/>
      <c r="V206" s="523"/>
      <c r="W206" s="523"/>
      <c r="X206" s="519"/>
      <c r="Y206" s="523"/>
      <c r="Z206" s="523"/>
      <c r="AA206" s="523"/>
      <c r="AB206" s="519"/>
      <c r="AC206" s="525"/>
      <c r="AD206" s="525"/>
      <c r="AE206" s="525"/>
      <c r="AF206" s="525"/>
      <c r="AG206" s="495"/>
      <c r="AH206" s="495"/>
      <c r="AI206" s="495"/>
      <c r="AJ206" s="495"/>
      <c r="AK206" s="495"/>
      <c r="AL206" s="523"/>
      <c r="AM206" s="523"/>
      <c r="AN206" s="523"/>
      <c r="AO206" s="523"/>
      <c r="AP206" s="523"/>
      <c r="AQ206" s="523"/>
      <c r="AR206" s="523"/>
      <c r="AS206" s="523"/>
      <c r="AT206" s="523"/>
      <c r="AU206" s="523"/>
      <c r="AV206" s="523"/>
      <c r="AW206" s="523"/>
      <c r="AX206" s="523"/>
      <c r="AY206" s="523"/>
      <c r="AZ206" s="523"/>
    </row>
    <row r="207">
      <c r="A207" s="523"/>
      <c r="B207" s="523"/>
      <c r="C207" s="523"/>
      <c r="D207" s="519"/>
      <c r="E207" s="523"/>
      <c r="F207" s="523"/>
      <c r="G207" s="523"/>
      <c r="H207" s="519"/>
      <c r="I207" s="523"/>
      <c r="J207" s="523"/>
      <c r="K207" s="523"/>
      <c r="L207" s="519"/>
      <c r="M207" s="523"/>
      <c r="N207" s="523"/>
      <c r="O207" s="523"/>
      <c r="P207" s="519"/>
      <c r="Q207" s="523"/>
      <c r="R207" s="523"/>
      <c r="S207" s="523"/>
      <c r="T207" s="519"/>
      <c r="U207" s="523"/>
      <c r="V207" s="523"/>
      <c r="W207" s="523"/>
      <c r="X207" s="519"/>
      <c r="Y207" s="523"/>
      <c r="Z207" s="523"/>
      <c r="AA207" s="523"/>
      <c r="AB207" s="519"/>
      <c r="AC207" s="525"/>
      <c r="AD207" s="525"/>
      <c r="AE207" s="525"/>
      <c r="AF207" s="525"/>
      <c r="AG207" s="495"/>
      <c r="AH207" s="495"/>
      <c r="AI207" s="495"/>
      <c r="AJ207" s="495"/>
      <c r="AK207" s="495"/>
      <c r="AL207" s="523"/>
      <c r="AM207" s="523"/>
      <c r="AN207" s="523"/>
      <c r="AO207" s="523"/>
      <c r="AP207" s="523"/>
      <c r="AQ207" s="523"/>
      <c r="AR207" s="523"/>
      <c r="AS207" s="523"/>
      <c r="AT207" s="523"/>
      <c r="AU207" s="523"/>
      <c r="AV207" s="523"/>
      <c r="AW207" s="523"/>
      <c r="AX207" s="523"/>
      <c r="AY207" s="523"/>
      <c r="AZ207" s="523"/>
    </row>
    <row r="208">
      <c r="A208" s="523"/>
      <c r="B208" s="523"/>
      <c r="C208" s="523"/>
      <c r="D208" s="519"/>
      <c r="E208" s="523"/>
      <c r="F208" s="523"/>
      <c r="G208" s="523"/>
      <c r="H208" s="519"/>
      <c r="I208" s="523"/>
      <c r="J208" s="523"/>
      <c r="K208" s="523"/>
      <c r="L208" s="519"/>
      <c r="M208" s="523"/>
      <c r="N208" s="523"/>
      <c r="O208" s="523"/>
      <c r="P208" s="519"/>
      <c r="Q208" s="523"/>
      <c r="R208" s="523"/>
      <c r="S208" s="523"/>
      <c r="T208" s="519"/>
      <c r="U208" s="523"/>
      <c r="V208" s="523"/>
      <c r="W208" s="523"/>
      <c r="X208" s="519"/>
      <c r="Y208" s="523"/>
      <c r="Z208" s="523"/>
      <c r="AA208" s="523"/>
      <c r="AB208" s="519"/>
      <c r="AC208" s="525"/>
      <c r="AD208" s="525"/>
      <c r="AE208" s="525"/>
      <c r="AF208" s="525"/>
      <c r="AG208" s="495"/>
      <c r="AH208" s="495"/>
      <c r="AI208" s="495"/>
      <c r="AJ208" s="495"/>
      <c r="AK208" s="495"/>
      <c r="AL208" s="523"/>
      <c r="AM208" s="523"/>
      <c r="AN208" s="523"/>
      <c r="AO208" s="523"/>
      <c r="AP208" s="523"/>
      <c r="AQ208" s="523"/>
      <c r="AR208" s="523"/>
      <c r="AS208" s="523"/>
      <c r="AT208" s="523"/>
      <c r="AU208" s="523"/>
      <c r="AV208" s="523"/>
      <c r="AW208" s="523"/>
      <c r="AX208" s="523"/>
      <c r="AY208" s="523"/>
      <c r="AZ208" s="523"/>
    </row>
    <row r="209">
      <c r="A209" s="523"/>
      <c r="B209" s="523"/>
      <c r="C209" s="523"/>
      <c r="D209" s="519"/>
      <c r="E209" s="523"/>
      <c r="F209" s="523"/>
      <c r="G209" s="523"/>
      <c r="H209" s="519"/>
      <c r="I209" s="523"/>
      <c r="J209" s="523"/>
      <c r="K209" s="523"/>
      <c r="L209" s="519"/>
      <c r="M209" s="523"/>
      <c r="N209" s="523"/>
      <c r="O209" s="523"/>
      <c r="P209" s="519"/>
      <c r="Q209" s="523"/>
      <c r="R209" s="523"/>
      <c r="S209" s="523"/>
      <c r="T209" s="519"/>
      <c r="U209" s="523"/>
      <c r="V209" s="523"/>
      <c r="W209" s="523"/>
      <c r="X209" s="519"/>
      <c r="Y209" s="523"/>
      <c r="Z209" s="523"/>
      <c r="AA209" s="523"/>
      <c r="AB209" s="519"/>
      <c r="AC209" s="525"/>
      <c r="AD209" s="525"/>
      <c r="AE209" s="525"/>
      <c r="AF209" s="525"/>
      <c r="AG209" s="495"/>
      <c r="AH209" s="495"/>
      <c r="AI209" s="495"/>
      <c r="AJ209" s="495"/>
      <c r="AK209" s="495"/>
      <c r="AL209" s="523"/>
      <c r="AM209" s="523"/>
      <c r="AN209" s="523"/>
      <c r="AO209" s="523"/>
      <c r="AP209" s="523"/>
      <c r="AQ209" s="523"/>
      <c r="AR209" s="523"/>
      <c r="AS209" s="523"/>
      <c r="AT209" s="523"/>
      <c r="AU209" s="523"/>
      <c r="AV209" s="523"/>
      <c r="AW209" s="523"/>
      <c r="AX209" s="523"/>
      <c r="AY209" s="523"/>
      <c r="AZ209" s="523"/>
    </row>
    <row r="210">
      <c r="A210" s="523"/>
      <c r="B210" s="523"/>
      <c r="C210" s="523"/>
      <c r="D210" s="519"/>
      <c r="E210" s="523"/>
      <c r="F210" s="523"/>
      <c r="G210" s="523"/>
      <c r="H210" s="519"/>
      <c r="I210" s="523"/>
      <c r="J210" s="523"/>
      <c r="K210" s="523"/>
      <c r="L210" s="519"/>
      <c r="M210" s="523"/>
      <c r="N210" s="523"/>
      <c r="O210" s="523"/>
      <c r="P210" s="519"/>
      <c r="Q210" s="523"/>
      <c r="R210" s="523"/>
      <c r="S210" s="523"/>
      <c r="T210" s="519"/>
      <c r="U210" s="523"/>
      <c r="V210" s="523"/>
      <c r="W210" s="523"/>
      <c r="X210" s="519"/>
      <c r="Y210" s="523"/>
      <c r="Z210" s="523"/>
      <c r="AA210" s="523"/>
      <c r="AB210" s="519"/>
      <c r="AC210" s="525"/>
      <c r="AD210" s="525"/>
      <c r="AE210" s="525"/>
      <c r="AF210" s="525"/>
      <c r="AG210" s="495"/>
      <c r="AH210" s="495"/>
      <c r="AI210" s="495"/>
      <c r="AJ210" s="495"/>
      <c r="AK210" s="495"/>
      <c r="AL210" s="523"/>
      <c r="AM210" s="523"/>
      <c r="AN210" s="523"/>
      <c r="AO210" s="523"/>
      <c r="AP210" s="523"/>
      <c r="AQ210" s="523"/>
      <c r="AR210" s="523"/>
      <c r="AS210" s="523"/>
      <c r="AT210" s="523"/>
      <c r="AU210" s="523"/>
      <c r="AV210" s="523"/>
      <c r="AW210" s="523"/>
      <c r="AX210" s="523"/>
      <c r="AY210" s="523"/>
      <c r="AZ210" s="523"/>
    </row>
    <row r="211">
      <c r="A211" s="523"/>
      <c r="B211" s="523"/>
      <c r="C211" s="523"/>
      <c r="D211" s="519"/>
      <c r="E211" s="523"/>
      <c r="F211" s="523"/>
      <c r="G211" s="523"/>
      <c r="H211" s="519"/>
      <c r="I211" s="523"/>
      <c r="J211" s="523"/>
      <c r="K211" s="523"/>
      <c r="L211" s="519"/>
      <c r="M211" s="523"/>
      <c r="N211" s="523"/>
      <c r="O211" s="523"/>
      <c r="P211" s="519"/>
      <c r="Q211" s="523"/>
      <c r="R211" s="523"/>
      <c r="S211" s="523"/>
      <c r="T211" s="519"/>
      <c r="U211" s="523"/>
      <c r="V211" s="523"/>
      <c r="W211" s="523"/>
      <c r="X211" s="519"/>
      <c r="Y211" s="523"/>
      <c r="Z211" s="523"/>
      <c r="AA211" s="523"/>
      <c r="AB211" s="519"/>
      <c r="AC211" s="525"/>
      <c r="AD211" s="525"/>
      <c r="AE211" s="525"/>
      <c r="AF211" s="525"/>
      <c r="AG211" s="495"/>
      <c r="AH211" s="495"/>
      <c r="AI211" s="495"/>
      <c r="AJ211" s="495"/>
      <c r="AK211" s="495"/>
      <c r="AL211" s="523"/>
      <c r="AM211" s="523"/>
      <c r="AN211" s="523"/>
      <c r="AO211" s="523"/>
      <c r="AP211" s="523"/>
      <c r="AQ211" s="523"/>
      <c r="AR211" s="523"/>
      <c r="AS211" s="523"/>
      <c r="AT211" s="523"/>
      <c r="AU211" s="523"/>
      <c r="AV211" s="523"/>
      <c r="AW211" s="523"/>
      <c r="AX211" s="523"/>
      <c r="AY211" s="523"/>
      <c r="AZ211" s="523"/>
    </row>
    <row r="212">
      <c r="A212" s="523"/>
      <c r="B212" s="523"/>
      <c r="C212" s="523"/>
      <c r="D212" s="519"/>
      <c r="E212" s="523"/>
      <c r="F212" s="523"/>
      <c r="G212" s="523"/>
      <c r="H212" s="519"/>
      <c r="I212" s="523"/>
      <c r="J212" s="523"/>
      <c r="K212" s="523"/>
      <c r="L212" s="519"/>
      <c r="M212" s="523"/>
      <c r="N212" s="523"/>
      <c r="O212" s="523"/>
      <c r="P212" s="519"/>
      <c r="Q212" s="523"/>
      <c r="R212" s="523"/>
      <c r="S212" s="523"/>
      <c r="T212" s="519"/>
      <c r="U212" s="523"/>
      <c r="V212" s="523"/>
      <c r="W212" s="523"/>
      <c r="X212" s="519"/>
      <c r="Y212" s="523"/>
      <c r="Z212" s="523"/>
      <c r="AA212" s="523"/>
      <c r="AB212" s="519"/>
      <c r="AC212" s="525"/>
      <c r="AD212" s="525"/>
      <c r="AE212" s="525"/>
      <c r="AF212" s="525"/>
      <c r="AG212" s="495"/>
      <c r="AH212" s="495"/>
      <c r="AI212" s="495"/>
      <c r="AJ212" s="495"/>
      <c r="AK212" s="495"/>
      <c r="AL212" s="523"/>
      <c r="AM212" s="523"/>
      <c r="AN212" s="523"/>
      <c r="AO212" s="523"/>
      <c r="AP212" s="523"/>
      <c r="AQ212" s="523"/>
      <c r="AR212" s="523"/>
      <c r="AS212" s="523"/>
      <c r="AT212" s="523"/>
      <c r="AU212" s="523"/>
      <c r="AV212" s="523"/>
      <c r="AW212" s="523"/>
      <c r="AX212" s="523"/>
      <c r="AY212" s="523"/>
      <c r="AZ212" s="523"/>
    </row>
    <row r="213">
      <c r="A213" s="523"/>
      <c r="B213" s="523"/>
      <c r="C213" s="523"/>
      <c r="D213" s="519"/>
      <c r="E213" s="523"/>
      <c r="F213" s="523"/>
      <c r="G213" s="523"/>
      <c r="H213" s="519"/>
      <c r="I213" s="523"/>
      <c r="J213" s="523"/>
      <c r="K213" s="523"/>
      <c r="L213" s="519"/>
      <c r="M213" s="523"/>
      <c r="N213" s="523"/>
      <c r="O213" s="523"/>
      <c r="P213" s="519"/>
      <c r="Q213" s="523"/>
      <c r="R213" s="523"/>
      <c r="S213" s="523"/>
      <c r="T213" s="519"/>
      <c r="U213" s="523"/>
      <c r="V213" s="523"/>
      <c r="W213" s="523"/>
      <c r="X213" s="519"/>
      <c r="Y213" s="523"/>
      <c r="Z213" s="523"/>
      <c r="AA213" s="523"/>
      <c r="AB213" s="519"/>
      <c r="AC213" s="525"/>
      <c r="AD213" s="525"/>
      <c r="AE213" s="525"/>
      <c r="AF213" s="525"/>
      <c r="AG213" s="495"/>
      <c r="AH213" s="495"/>
      <c r="AI213" s="495"/>
      <c r="AJ213" s="495"/>
      <c r="AK213" s="495"/>
      <c r="AL213" s="523"/>
      <c r="AM213" s="523"/>
      <c r="AN213" s="523"/>
      <c r="AO213" s="523"/>
      <c r="AP213" s="523"/>
      <c r="AQ213" s="523"/>
      <c r="AR213" s="523"/>
      <c r="AS213" s="523"/>
      <c r="AT213" s="523"/>
      <c r="AU213" s="523"/>
      <c r="AV213" s="523"/>
      <c r="AW213" s="523"/>
      <c r="AX213" s="523"/>
      <c r="AY213" s="523"/>
      <c r="AZ213" s="523"/>
    </row>
    <row r="214">
      <c r="A214" s="523"/>
      <c r="B214" s="523"/>
      <c r="C214" s="523"/>
      <c r="D214" s="519"/>
      <c r="E214" s="523"/>
      <c r="F214" s="523"/>
      <c r="G214" s="523"/>
      <c r="H214" s="519"/>
      <c r="I214" s="523"/>
      <c r="J214" s="523"/>
      <c r="K214" s="523"/>
      <c r="L214" s="519"/>
      <c r="M214" s="523"/>
      <c r="N214" s="523"/>
      <c r="O214" s="523"/>
      <c r="P214" s="519"/>
      <c r="Q214" s="523"/>
      <c r="R214" s="523"/>
      <c r="S214" s="523"/>
      <c r="T214" s="519"/>
      <c r="U214" s="523"/>
      <c r="V214" s="523"/>
      <c r="W214" s="523"/>
      <c r="X214" s="519"/>
      <c r="Y214" s="523"/>
      <c r="Z214" s="523"/>
      <c r="AA214" s="523"/>
      <c r="AB214" s="519"/>
      <c r="AC214" s="525"/>
      <c r="AD214" s="525"/>
      <c r="AE214" s="525"/>
      <c r="AF214" s="525"/>
      <c r="AG214" s="495"/>
      <c r="AH214" s="495"/>
      <c r="AI214" s="495"/>
      <c r="AJ214" s="495"/>
      <c r="AK214" s="495"/>
      <c r="AL214" s="523"/>
      <c r="AM214" s="523"/>
      <c r="AN214" s="523"/>
      <c r="AO214" s="523"/>
      <c r="AP214" s="523"/>
      <c r="AQ214" s="523"/>
      <c r="AR214" s="523"/>
      <c r="AS214" s="523"/>
      <c r="AT214" s="523"/>
      <c r="AU214" s="523"/>
      <c r="AV214" s="523"/>
      <c r="AW214" s="523"/>
      <c r="AX214" s="523"/>
      <c r="AY214" s="523"/>
      <c r="AZ214" s="523"/>
    </row>
    <row r="215">
      <c r="A215" s="523"/>
      <c r="B215" s="523"/>
      <c r="C215" s="523"/>
      <c r="D215" s="519"/>
      <c r="E215" s="523"/>
      <c r="F215" s="523"/>
      <c r="G215" s="523"/>
      <c r="H215" s="519"/>
      <c r="I215" s="523"/>
      <c r="J215" s="523"/>
      <c r="K215" s="523"/>
      <c r="L215" s="519"/>
      <c r="M215" s="523"/>
      <c r="N215" s="523"/>
      <c r="O215" s="523"/>
      <c r="P215" s="519"/>
      <c r="Q215" s="523"/>
      <c r="R215" s="523"/>
      <c r="S215" s="523"/>
      <c r="T215" s="519"/>
      <c r="U215" s="523"/>
      <c r="V215" s="523"/>
      <c r="W215" s="523"/>
      <c r="X215" s="519"/>
      <c r="Y215" s="523"/>
      <c r="Z215" s="523"/>
      <c r="AA215" s="523"/>
      <c r="AB215" s="519"/>
      <c r="AC215" s="525"/>
      <c r="AD215" s="525"/>
      <c r="AE215" s="525"/>
      <c r="AF215" s="525"/>
      <c r="AG215" s="495"/>
      <c r="AH215" s="495"/>
      <c r="AI215" s="495"/>
      <c r="AJ215" s="495"/>
      <c r="AK215" s="495"/>
      <c r="AL215" s="523"/>
      <c r="AM215" s="523"/>
      <c r="AN215" s="523"/>
      <c r="AO215" s="523"/>
      <c r="AP215" s="523"/>
      <c r="AQ215" s="523"/>
      <c r="AR215" s="523"/>
      <c r="AS215" s="523"/>
      <c r="AT215" s="523"/>
      <c r="AU215" s="523"/>
      <c r="AV215" s="523"/>
      <c r="AW215" s="523"/>
      <c r="AX215" s="523"/>
      <c r="AY215" s="523"/>
      <c r="AZ215" s="523"/>
    </row>
    <row r="216">
      <c r="A216" s="523"/>
      <c r="B216" s="523"/>
      <c r="C216" s="523"/>
      <c r="D216" s="519"/>
      <c r="E216" s="523"/>
      <c r="F216" s="523"/>
      <c r="G216" s="523"/>
      <c r="H216" s="519"/>
      <c r="I216" s="523"/>
      <c r="J216" s="523"/>
      <c r="K216" s="523"/>
      <c r="L216" s="519"/>
      <c r="M216" s="523"/>
      <c r="N216" s="523"/>
      <c r="O216" s="523"/>
      <c r="P216" s="519"/>
      <c r="Q216" s="523"/>
      <c r="R216" s="523"/>
      <c r="S216" s="523"/>
      <c r="T216" s="519"/>
      <c r="U216" s="523"/>
      <c r="V216" s="523"/>
      <c r="W216" s="523"/>
      <c r="X216" s="519"/>
      <c r="Y216" s="523"/>
      <c r="Z216" s="523"/>
      <c r="AA216" s="523"/>
      <c r="AB216" s="519"/>
      <c r="AC216" s="525"/>
      <c r="AD216" s="525"/>
      <c r="AE216" s="525"/>
      <c r="AF216" s="525"/>
      <c r="AG216" s="495"/>
      <c r="AH216" s="495"/>
      <c r="AI216" s="495"/>
      <c r="AJ216" s="495"/>
      <c r="AK216" s="495"/>
      <c r="AL216" s="523"/>
      <c r="AM216" s="523"/>
      <c r="AN216" s="523"/>
      <c r="AO216" s="523"/>
      <c r="AP216" s="523"/>
      <c r="AQ216" s="523"/>
      <c r="AR216" s="523"/>
      <c r="AS216" s="523"/>
      <c r="AT216" s="523"/>
      <c r="AU216" s="523"/>
      <c r="AV216" s="523"/>
      <c r="AW216" s="523"/>
      <c r="AX216" s="523"/>
      <c r="AY216" s="523"/>
      <c r="AZ216" s="523"/>
    </row>
    <row r="217">
      <c r="A217" s="523"/>
      <c r="B217" s="523"/>
      <c r="C217" s="523"/>
      <c r="D217" s="519"/>
      <c r="E217" s="523"/>
      <c r="F217" s="523"/>
      <c r="G217" s="523"/>
      <c r="H217" s="519"/>
      <c r="I217" s="523"/>
      <c r="J217" s="523"/>
      <c r="K217" s="523"/>
      <c r="L217" s="519"/>
      <c r="M217" s="523"/>
      <c r="N217" s="523"/>
      <c r="O217" s="523"/>
      <c r="P217" s="519"/>
      <c r="Q217" s="523"/>
      <c r="R217" s="523"/>
      <c r="S217" s="523"/>
      <c r="T217" s="519"/>
      <c r="U217" s="523"/>
      <c r="V217" s="523"/>
      <c r="W217" s="523"/>
      <c r="X217" s="519"/>
      <c r="Y217" s="523"/>
      <c r="Z217" s="523"/>
      <c r="AA217" s="523"/>
      <c r="AB217" s="519"/>
      <c r="AC217" s="525"/>
      <c r="AD217" s="525"/>
      <c r="AE217" s="525"/>
      <c r="AF217" s="525"/>
      <c r="AG217" s="495"/>
      <c r="AH217" s="495"/>
      <c r="AI217" s="495"/>
      <c r="AJ217" s="495"/>
      <c r="AK217" s="495"/>
      <c r="AL217" s="523"/>
      <c r="AM217" s="523"/>
      <c r="AN217" s="523"/>
      <c r="AO217" s="523"/>
      <c r="AP217" s="523"/>
      <c r="AQ217" s="523"/>
      <c r="AR217" s="523"/>
      <c r="AS217" s="523"/>
      <c r="AT217" s="523"/>
      <c r="AU217" s="523"/>
      <c r="AV217" s="523"/>
      <c r="AW217" s="523"/>
      <c r="AX217" s="523"/>
      <c r="AY217" s="523"/>
      <c r="AZ217" s="523"/>
    </row>
    <row r="218">
      <c r="A218" s="523"/>
      <c r="B218" s="523"/>
      <c r="C218" s="523"/>
      <c r="D218" s="519"/>
      <c r="E218" s="523"/>
      <c r="F218" s="523"/>
      <c r="G218" s="523"/>
      <c r="H218" s="519"/>
      <c r="I218" s="523"/>
      <c r="J218" s="523"/>
      <c r="K218" s="523"/>
      <c r="L218" s="519"/>
      <c r="M218" s="523"/>
      <c r="N218" s="523"/>
      <c r="O218" s="523"/>
      <c r="P218" s="519"/>
      <c r="Q218" s="523"/>
      <c r="R218" s="523"/>
      <c r="S218" s="523"/>
      <c r="T218" s="519"/>
      <c r="U218" s="523"/>
      <c r="V218" s="523"/>
      <c r="W218" s="523"/>
      <c r="X218" s="519"/>
      <c r="Y218" s="523"/>
      <c r="Z218" s="523"/>
      <c r="AA218" s="523"/>
      <c r="AB218" s="519"/>
      <c r="AC218" s="525"/>
      <c r="AD218" s="525"/>
      <c r="AE218" s="525"/>
      <c r="AF218" s="525"/>
      <c r="AG218" s="495"/>
      <c r="AH218" s="495"/>
      <c r="AI218" s="495"/>
      <c r="AJ218" s="495"/>
      <c r="AK218" s="495"/>
      <c r="AL218" s="523"/>
      <c r="AM218" s="523"/>
      <c r="AN218" s="523"/>
      <c r="AO218" s="523"/>
      <c r="AP218" s="523"/>
      <c r="AQ218" s="523"/>
      <c r="AR218" s="523"/>
      <c r="AS218" s="523"/>
      <c r="AT218" s="523"/>
      <c r="AU218" s="523"/>
      <c r="AV218" s="523"/>
      <c r="AW218" s="523"/>
      <c r="AX218" s="523"/>
      <c r="AY218" s="523"/>
      <c r="AZ218" s="523"/>
    </row>
    <row r="219">
      <c r="A219" s="523"/>
      <c r="B219" s="523"/>
      <c r="C219" s="523"/>
      <c r="D219" s="519"/>
      <c r="E219" s="523"/>
      <c r="F219" s="523"/>
      <c r="G219" s="523"/>
      <c r="H219" s="519"/>
      <c r="I219" s="523"/>
      <c r="J219" s="523"/>
      <c r="K219" s="523"/>
      <c r="L219" s="519"/>
      <c r="M219" s="523"/>
      <c r="N219" s="523"/>
      <c r="O219" s="523"/>
      <c r="P219" s="519"/>
      <c r="Q219" s="523"/>
      <c r="R219" s="523"/>
      <c r="S219" s="523"/>
      <c r="T219" s="519"/>
      <c r="U219" s="523"/>
      <c r="V219" s="523"/>
      <c r="W219" s="523"/>
      <c r="X219" s="519"/>
      <c r="Y219" s="523"/>
      <c r="Z219" s="523"/>
      <c r="AA219" s="523"/>
      <c r="AB219" s="519"/>
      <c r="AC219" s="525"/>
      <c r="AD219" s="525"/>
      <c r="AE219" s="525"/>
      <c r="AF219" s="525"/>
      <c r="AG219" s="495"/>
      <c r="AH219" s="495"/>
      <c r="AI219" s="495"/>
      <c r="AJ219" s="495"/>
      <c r="AK219" s="495"/>
      <c r="AL219" s="523"/>
      <c r="AM219" s="523"/>
      <c r="AN219" s="523"/>
      <c r="AO219" s="523"/>
      <c r="AP219" s="523"/>
      <c r="AQ219" s="523"/>
      <c r="AR219" s="523"/>
      <c r="AS219" s="523"/>
      <c r="AT219" s="523"/>
      <c r="AU219" s="523"/>
      <c r="AV219" s="523"/>
      <c r="AW219" s="523"/>
      <c r="AX219" s="523"/>
      <c r="AY219" s="523"/>
      <c r="AZ219" s="523"/>
    </row>
    <row r="220">
      <c r="A220" s="523"/>
      <c r="B220" s="523"/>
      <c r="C220" s="523"/>
      <c r="D220" s="519"/>
      <c r="E220" s="523"/>
      <c r="F220" s="523"/>
      <c r="G220" s="523"/>
      <c r="H220" s="519"/>
      <c r="I220" s="523"/>
      <c r="J220" s="523"/>
      <c r="K220" s="523"/>
      <c r="L220" s="519"/>
      <c r="M220" s="523"/>
      <c r="N220" s="523"/>
      <c r="O220" s="523"/>
      <c r="P220" s="519"/>
      <c r="Q220" s="523"/>
      <c r="R220" s="523"/>
      <c r="S220" s="523"/>
      <c r="T220" s="519"/>
      <c r="U220" s="523"/>
      <c r="V220" s="523"/>
      <c r="W220" s="523"/>
      <c r="X220" s="519"/>
      <c r="Y220" s="523"/>
      <c r="Z220" s="523"/>
      <c r="AA220" s="523"/>
      <c r="AB220" s="519"/>
      <c r="AC220" s="525"/>
      <c r="AD220" s="525"/>
      <c r="AE220" s="525"/>
      <c r="AF220" s="525"/>
      <c r="AG220" s="495"/>
      <c r="AH220" s="495"/>
      <c r="AI220" s="495"/>
      <c r="AJ220" s="495"/>
      <c r="AK220" s="495"/>
      <c r="AL220" s="523"/>
      <c r="AM220" s="523"/>
      <c r="AN220" s="523"/>
      <c r="AO220" s="523"/>
      <c r="AP220" s="523"/>
      <c r="AQ220" s="523"/>
      <c r="AR220" s="523"/>
      <c r="AS220" s="523"/>
      <c r="AT220" s="523"/>
      <c r="AU220" s="523"/>
      <c r="AV220" s="523"/>
      <c r="AW220" s="523"/>
      <c r="AX220" s="523"/>
      <c r="AY220" s="523"/>
      <c r="AZ220" s="523"/>
    </row>
    <row r="221">
      <c r="A221" s="523"/>
      <c r="B221" s="523"/>
      <c r="C221" s="523"/>
      <c r="D221" s="519"/>
      <c r="E221" s="523"/>
      <c r="F221" s="523"/>
      <c r="G221" s="523"/>
      <c r="H221" s="519"/>
      <c r="I221" s="523"/>
      <c r="J221" s="523"/>
      <c r="K221" s="523"/>
      <c r="L221" s="519"/>
      <c r="M221" s="523"/>
      <c r="N221" s="523"/>
      <c r="O221" s="523"/>
      <c r="P221" s="519"/>
      <c r="Q221" s="523"/>
      <c r="R221" s="523"/>
      <c r="S221" s="523"/>
      <c r="T221" s="519"/>
      <c r="U221" s="523"/>
      <c r="V221" s="523"/>
      <c r="W221" s="523"/>
      <c r="X221" s="519"/>
      <c r="Y221" s="523"/>
      <c r="Z221" s="523"/>
      <c r="AA221" s="523"/>
      <c r="AB221" s="519"/>
      <c r="AC221" s="525"/>
      <c r="AD221" s="525"/>
      <c r="AE221" s="525"/>
      <c r="AF221" s="525"/>
      <c r="AG221" s="495"/>
      <c r="AH221" s="495"/>
      <c r="AI221" s="495"/>
      <c r="AJ221" s="495"/>
      <c r="AK221" s="495"/>
      <c r="AL221" s="523"/>
      <c r="AM221" s="523"/>
      <c r="AN221" s="523"/>
      <c r="AO221" s="523"/>
      <c r="AP221" s="523"/>
      <c r="AQ221" s="523"/>
      <c r="AR221" s="523"/>
      <c r="AS221" s="523"/>
      <c r="AT221" s="523"/>
      <c r="AU221" s="523"/>
      <c r="AV221" s="523"/>
      <c r="AW221" s="523"/>
      <c r="AX221" s="523"/>
      <c r="AY221" s="523"/>
      <c r="AZ221" s="523"/>
    </row>
    <row r="222">
      <c r="A222" s="523"/>
      <c r="B222" s="523"/>
      <c r="C222" s="523"/>
      <c r="D222" s="519"/>
      <c r="E222" s="523"/>
      <c r="F222" s="523"/>
      <c r="G222" s="523"/>
      <c r="H222" s="519"/>
      <c r="I222" s="523"/>
      <c r="J222" s="523"/>
      <c r="K222" s="523"/>
      <c r="L222" s="519"/>
      <c r="M222" s="523"/>
      <c r="N222" s="523"/>
      <c r="O222" s="523"/>
      <c r="P222" s="519"/>
      <c r="Q222" s="523"/>
      <c r="R222" s="523"/>
      <c r="S222" s="523"/>
      <c r="T222" s="519"/>
      <c r="U222" s="523"/>
      <c r="V222" s="523"/>
      <c r="W222" s="523"/>
      <c r="X222" s="519"/>
      <c r="Y222" s="523"/>
      <c r="Z222" s="523"/>
      <c r="AA222" s="523"/>
      <c r="AB222" s="519"/>
      <c r="AC222" s="525"/>
      <c r="AD222" s="525"/>
      <c r="AE222" s="525"/>
      <c r="AF222" s="525"/>
      <c r="AG222" s="495"/>
      <c r="AH222" s="495"/>
      <c r="AI222" s="495"/>
      <c r="AJ222" s="495"/>
      <c r="AK222" s="495"/>
      <c r="AL222" s="523"/>
      <c r="AM222" s="523"/>
      <c r="AN222" s="523"/>
      <c r="AO222" s="523"/>
      <c r="AP222" s="523"/>
      <c r="AQ222" s="523"/>
      <c r="AR222" s="523"/>
      <c r="AS222" s="523"/>
      <c r="AT222" s="523"/>
      <c r="AU222" s="523"/>
      <c r="AV222" s="523"/>
      <c r="AW222" s="523"/>
      <c r="AX222" s="523"/>
      <c r="AY222" s="523"/>
      <c r="AZ222" s="523"/>
    </row>
    <row r="223">
      <c r="A223" s="523"/>
      <c r="B223" s="523"/>
      <c r="C223" s="523"/>
      <c r="D223" s="519"/>
      <c r="E223" s="523"/>
      <c r="F223" s="523"/>
      <c r="G223" s="523"/>
      <c r="H223" s="519"/>
      <c r="I223" s="523"/>
      <c r="J223" s="523"/>
      <c r="K223" s="523"/>
      <c r="L223" s="519"/>
      <c r="M223" s="523"/>
      <c r="N223" s="523"/>
      <c r="O223" s="523"/>
      <c r="P223" s="519"/>
      <c r="Q223" s="523"/>
      <c r="R223" s="523"/>
      <c r="S223" s="523"/>
      <c r="T223" s="519"/>
      <c r="U223" s="523"/>
      <c r="V223" s="523"/>
      <c r="W223" s="523"/>
      <c r="X223" s="519"/>
      <c r="Y223" s="523"/>
      <c r="Z223" s="523"/>
      <c r="AA223" s="523"/>
      <c r="AB223" s="519"/>
      <c r="AC223" s="525"/>
      <c r="AD223" s="525"/>
      <c r="AE223" s="525"/>
      <c r="AF223" s="525"/>
      <c r="AG223" s="495"/>
      <c r="AH223" s="495"/>
      <c r="AI223" s="495"/>
      <c r="AJ223" s="495"/>
      <c r="AK223" s="495"/>
      <c r="AL223" s="523"/>
      <c r="AM223" s="523"/>
      <c r="AN223" s="523"/>
      <c r="AO223" s="523"/>
      <c r="AP223" s="523"/>
      <c r="AQ223" s="523"/>
      <c r="AR223" s="523"/>
      <c r="AS223" s="523"/>
      <c r="AT223" s="523"/>
      <c r="AU223" s="523"/>
      <c r="AV223" s="523"/>
      <c r="AW223" s="523"/>
      <c r="AX223" s="523"/>
      <c r="AY223" s="523"/>
      <c r="AZ223" s="523"/>
    </row>
    <row r="224">
      <c r="A224" s="523"/>
      <c r="B224" s="523"/>
      <c r="C224" s="523"/>
      <c r="D224" s="519"/>
      <c r="E224" s="523"/>
      <c r="F224" s="523"/>
      <c r="G224" s="523"/>
      <c r="H224" s="519"/>
      <c r="I224" s="523"/>
      <c r="J224" s="523"/>
      <c r="K224" s="523"/>
      <c r="L224" s="519"/>
      <c r="M224" s="523"/>
      <c r="N224" s="523"/>
      <c r="O224" s="523"/>
      <c r="P224" s="519"/>
      <c r="Q224" s="523"/>
      <c r="R224" s="523"/>
      <c r="S224" s="523"/>
      <c r="T224" s="519"/>
      <c r="U224" s="523"/>
      <c r="V224" s="523"/>
      <c r="W224" s="523"/>
      <c r="X224" s="519"/>
      <c r="Y224" s="523"/>
      <c r="Z224" s="523"/>
      <c r="AA224" s="523"/>
      <c r="AB224" s="519"/>
      <c r="AC224" s="525"/>
      <c r="AD224" s="525"/>
      <c r="AE224" s="525"/>
      <c r="AF224" s="525"/>
      <c r="AG224" s="495"/>
      <c r="AH224" s="495"/>
      <c r="AI224" s="495"/>
      <c r="AJ224" s="495"/>
      <c r="AK224" s="495"/>
      <c r="AL224" s="523"/>
      <c r="AM224" s="523"/>
      <c r="AN224" s="523"/>
      <c r="AO224" s="523"/>
      <c r="AP224" s="523"/>
      <c r="AQ224" s="523"/>
      <c r="AR224" s="523"/>
      <c r="AS224" s="523"/>
      <c r="AT224" s="523"/>
      <c r="AU224" s="523"/>
      <c r="AV224" s="523"/>
      <c r="AW224" s="523"/>
      <c r="AX224" s="523"/>
      <c r="AY224" s="523"/>
      <c r="AZ224" s="523"/>
    </row>
    <row r="225">
      <c r="A225" s="523"/>
      <c r="B225" s="523"/>
      <c r="C225" s="523"/>
      <c r="D225" s="519"/>
      <c r="E225" s="523"/>
      <c r="F225" s="523"/>
      <c r="G225" s="523"/>
      <c r="H225" s="519"/>
      <c r="I225" s="523"/>
      <c r="J225" s="523"/>
      <c r="K225" s="523"/>
      <c r="L225" s="519"/>
      <c r="M225" s="523"/>
      <c r="N225" s="523"/>
      <c r="O225" s="523"/>
      <c r="P225" s="519"/>
      <c r="Q225" s="523"/>
      <c r="R225" s="523"/>
      <c r="S225" s="523"/>
      <c r="T225" s="519"/>
      <c r="U225" s="523"/>
      <c r="V225" s="523"/>
      <c r="W225" s="523"/>
      <c r="X225" s="519"/>
      <c r="Y225" s="523"/>
      <c r="Z225" s="523"/>
      <c r="AA225" s="523"/>
      <c r="AB225" s="519"/>
      <c r="AC225" s="525"/>
      <c r="AD225" s="525"/>
      <c r="AE225" s="525"/>
      <c r="AF225" s="525"/>
      <c r="AG225" s="495"/>
      <c r="AH225" s="495"/>
      <c r="AI225" s="495"/>
      <c r="AJ225" s="495"/>
      <c r="AK225" s="495"/>
      <c r="AL225" s="523"/>
      <c r="AM225" s="523"/>
      <c r="AN225" s="523"/>
      <c r="AO225" s="523"/>
      <c r="AP225" s="523"/>
      <c r="AQ225" s="523"/>
      <c r="AR225" s="523"/>
      <c r="AS225" s="523"/>
      <c r="AT225" s="523"/>
      <c r="AU225" s="523"/>
      <c r="AV225" s="523"/>
      <c r="AW225" s="523"/>
      <c r="AX225" s="523"/>
      <c r="AY225" s="523"/>
      <c r="AZ225" s="523"/>
    </row>
    <row r="226">
      <c r="A226" s="523"/>
      <c r="B226" s="523"/>
      <c r="C226" s="523"/>
      <c r="D226" s="519"/>
      <c r="E226" s="523"/>
      <c r="F226" s="523"/>
      <c r="G226" s="523"/>
      <c r="H226" s="519"/>
      <c r="I226" s="523"/>
      <c r="J226" s="523"/>
      <c r="K226" s="523"/>
      <c r="L226" s="519"/>
      <c r="M226" s="523"/>
      <c r="N226" s="523"/>
      <c r="O226" s="523"/>
      <c r="P226" s="519"/>
      <c r="Q226" s="523"/>
      <c r="R226" s="523"/>
      <c r="S226" s="523"/>
      <c r="T226" s="519"/>
      <c r="U226" s="523"/>
      <c r="V226" s="523"/>
      <c r="W226" s="523"/>
      <c r="X226" s="519"/>
      <c r="Y226" s="523"/>
      <c r="Z226" s="523"/>
      <c r="AA226" s="523"/>
      <c r="AB226" s="519"/>
      <c r="AC226" s="525"/>
      <c r="AD226" s="525"/>
      <c r="AE226" s="525"/>
      <c r="AF226" s="525"/>
      <c r="AG226" s="495"/>
      <c r="AH226" s="495"/>
      <c r="AI226" s="495"/>
      <c r="AJ226" s="495"/>
      <c r="AK226" s="495"/>
      <c r="AL226" s="523"/>
      <c r="AM226" s="523"/>
      <c r="AN226" s="523"/>
      <c r="AO226" s="523"/>
      <c r="AP226" s="523"/>
      <c r="AQ226" s="523"/>
      <c r="AR226" s="523"/>
      <c r="AS226" s="523"/>
      <c r="AT226" s="523"/>
      <c r="AU226" s="523"/>
      <c r="AV226" s="523"/>
      <c r="AW226" s="523"/>
      <c r="AX226" s="523"/>
      <c r="AY226" s="523"/>
      <c r="AZ226" s="523"/>
    </row>
    <row r="227">
      <c r="A227" s="523"/>
      <c r="B227" s="523"/>
      <c r="C227" s="523"/>
      <c r="D227" s="519"/>
      <c r="E227" s="523"/>
      <c r="F227" s="523"/>
      <c r="G227" s="523"/>
      <c r="H227" s="519"/>
      <c r="I227" s="523"/>
      <c r="J227" s="523"/>
      <c r="K227" s="523"/>
      <c r="L227" s="519"/>
      <c r="M227" s="523"/>
      <c r="N227" s="523"/>
      <c r="O227" s="523"/>
      <c r="P227" s="519"/>
      <c r="Q227" s="523"/>
      <c r="R227" s="523"/>
      <c r="S227" s="523"/>
      <c r="T227" s="519"/>
      <c r="U227" s="523"/>
      <c r="V227" s="523"/>
      <c r="W227" s="523"/>
      <c r="X227" s="519"/>
      <c r="Y227" s="523"/>
      <c r="Z227" s="523"/>
      <c r="AA227" s="523"/>
      <c r="AB227" s="519"/>
      <c r="AC227" s="525"/>
      <c r="AD227" s="525"/>
      <c r="AE227" s="525"/>
      <c r="AF227" s="525"/>
      <c r="AG227" s="495"/>
      <c r="AH227" s="495"/>
      <c r="AI227" s="495"/>
      <c r="AJ227" s="495"/>
      <c r="AK227" s="495"/>
      <c r="AL227" s="523"/>
      <c r="AM227" s="523"/>
      <c r="AN227" s="523"/>
      <c r="AO227" s="523"/>
      <c r="AP227" s="523"/>
      <c r="AQ227" s="523"/>
      <c r="AR227" s="523"/>
      <c r="AS227" s="523"/>
      <c r="AT227" s="523"/>
      <c r="AU227" s="523"/>
      <c r="AV227" s="523"/>
      <c r="AW227" s="523"/>
      <c r="AX227" s="523"/>
      <c r="AY227" s="523"/>
      <c r="AZ227" s="523"/>
    </row>
    <row r="228">
      <c r="A228" s="523"/>
      <c r="B228" s="523"/>
      <c r="C228" s="523"/>
      <c r="D228" s="519"/>
      <c r="E228" s="523"/>
      <c r="F228" s="523"/>
      <c r="G228" s="523"/>
      <c r="H228" s="519"/>
      <c r="I228" s="523"/>
      <c r="J228" s="523"/>
      <c r="K228" s="523"/>
      <c r="L228" s="519"/>
      <c r="M228" s="523"/>
      <c r="N228" s="523"/>
      <c r="O228" s="523"/>
      <c r="P228" s="519"/>
      <c r="Q228" s="523"/>
      <c r="R228" s="523"/>
      <c r="S228" s="523"/>
      <c r="T228" s="519"/>
      <c r="U228" s="523"/>
      <c r="V228" s="523"/>
      <c r="W228" s="523"/>
      <c r="X228" s="519"/>
      <c r="Y228" s="523"/>
      <c r="Z228" s="523"/>
      <c r="AA228" s="523"/>
      <c r="AB228" s="519"/>
      <c r="AC228" s="525"/>
      <c r="AD228" s="525"/>
      <c r="AE228" s="525"/>
      <c r="AF228" s="525"/>
      <c r="AG228" s="495"/>
      <c r="AH228" s="495"/>
      <c r="AI228" s="495"/>
      <c r="AJ228" s="495"/>
      <c r="AK228" s="495"/>
      <c r="AL228" s="523"/>
      <c r="AM228" s="523"/>
      <c r="AN228" s="523"/>
      <c r="AO228" s="523"/>
      <c r="AP228" s="523"/>
      <c r="AQ228" s="523"/>
      <c r="AR228" s="523"/>
      <c r="AS228" s="523"/>
      <c r="AT228" s="523"/>
      <c r="AU228" s="523"/>
      <c r="AV228" s="523"/>
      <c r="AW228" s="523"/>
      <c r="AX228" s="523"/>
      <c r="AY228" s="523"/>
      <c r="AZ228" s="523"/>
    </row>
    <row r="229">
      <c r="A229" s="523"/>
      <c r="B229" s="523"/>
      <c r="C229" s="523"/>
      <c r="D229" s="519"/>
      <c r="E229" s="523"/>
      <c r="F229" s="523"/>
      <c r="G229" s="523"/>
      <c r="H229" s="519"/>
      <c r="I229" s="523"/>
      <c r="J229" s="523"/>
      <c r="K229" s="523"/>
      <c r="L229" s="519"/>
      <c r="M229" s="523"/>
      <c r="N229" s="523"/>
      <c r="O229" s="523"/>
      <c r="P229" s="519"/>
      <c r="Q229" s="523"/>
      <c r="R229" s="523"/>
      <c r="S229" s="523"/>
      <c r="T229" s="519"/>
      <c r="U229" s="523"/>
      <c r="V229" s="523"/>
      <c r="W229" s="523"/>
      <c r="X229" s="519"/>
      <c r="Y229" s="523"/>
      <c r="Z229" s="523"/>
      <c r="AA229" s="523"/>
      <c r="AB229" s="519"/>
      <c r="AC229" s="525"/>
      <c r="AD229" s="525"/>
      <c r="AE229" s="525"/>
      <c r="AF229" s="525"/>
      <c r="AG229" s="495"/>
      <c r="AH229" s="495"/>
      <c r="AI229" s="495"/>
      <c r="AJ229" s="495"/>
      <c r="AK229" s="495"/>
      <c r="AL229" s="523"/>
      <c r="AM229" s="523"/>
      <c r="AN229" s="523"/>
      <c r="AO229" s="523"/>
      <c r="AP229" s="523"/>
      <c r="AQ229" s="523"/>
      <c r="AR229" s="523"/>
      <c r="AS229" s="523"/>
      <c r="AT229" s="523"/>
      <c r="AU229" s="523"/>
      <c r="AV229" s="523"/>
      <c r="AW229" s="523"/>
      <c r="AX229" s="523"/>
      <c r="AY229" s="523"/>
      <c r="AZ229" s="523"/>
    </row>
    <row r="230">
      <c r="A230" s="523"/>
      <c r="B230" s="523"/>
      <c r="C230" s="523"/>
      <c r="D230" s="519"/>
      <c r="E230" s="523"/>
      <c r="F230" s="523"/>
      <c r="G230" s="523"/>
      <c r="H230" s="519"/>
      <c r="I230" s="523"/>
      <c r="J230" s="523"/>
      <c r="K230" s="523"/>
      <c r="L230" s="519"/>
      <c r="M230" s="523"/>
      <c r="N230" s="523"/>
      <c r="O230" s="523"/>
      <c r="P230" s="519"/>
      <c r="Q230" s="523"/>
      <c r="R230" s="523"/>
      <c r="S230" s="523"/>
      <c r="T230" s="519"/>
      <c r="U230" s="523"/>
      <c r="V230" s="523"/>
      <c r="W230" s="523"/>
      <c r="X230" s="519"/>
      <c r="Y230" s="523"/>
      <c r="Z230" s="523"/>
      <c r="AA230" s="523"/>
      <c r="AB230" s="519"/>
      <c r="AC230" s="525"/>
      <c r="AD230" s="525"/>
      <c r="AE230" s="525"/>
      <c r="AF230" s="525"/>
      <c r="AG230" s="495"/>
      <c r="AH230" s="495"/>
      <c r="AI230" s="495"/>
      <c r="AJ230" s="495"/>
      <c r="AK230" s="495"/>
      <c r="AL230" s="523"/>
      <c r="AM230" s="523"/>
      <c r="AN230" s="523"/>
      <c r="AO230" s="523"/>
      <c r="AP230" s="523"/>
      <c r="AQ230" s="523"/>
      <c r="AR230" s="523"/>
      <c r="AS230" s="523"/>
      <c r="AT230" s="523"/>
      <c r="AU230" s="523"/>
      <c r="AV230" s="523"/>
      <c r="AW230" s="523"/>
      <c r="AX230" s="523"/>
      <c r="AY230" s="523"/>
      <c r="AZ230" s="523"/>
    </row>
    <row r="231">
      <c r="A231" s="523"/>
      <c r="B231" s="523"/>
      <c r="C231" s="523"/>
      <c r="D231" s="519"/>
      <c r="E231" s="523"/>
      <c r="F231" s="523"/>
      <c r="G231" s="523"/>
      <c r="H231" s="519"/>
      <c r="I231" s="523"/>
      <c r="J231" s="523"/>
      <c r="K231" s="523"/>
      <c r="L231" s="519"/>
      <c r="M231" s="523"/>
      <c r="N231" s="523"/>
      <c r="O231" s="523"/>
      <c r="P231" s="519"/>
      <c r="Q231" s="523"/>
      <c r="R231" s="523"/>
      <c r="S231" s="523"/>
      <c r="T231" s="519"/>
      <c r="U231" s="523"/>
      <c r="V231" s="523"/>
      <c r="W231" s="523"/>
      <c r="X231" s="519"/>
      <c r="Y231" s="523"/>
      <c r="Z231" s="523"/>
      <c r="AA231" s="523"/>
      <c r="AB231" s="519"/>
      <c r="AC231" s="525"/>
      <c r="AD231" s="525"/>
      <c r="AE231" s="525"/>
      <c r="AF231" s="525"/>
      <c r="AG231" s="495"/>
      <c r="AH231" s="495"/>
      <c r="AI231" s="495"/>
      <c r="AJ231" s="495"/>
      <c r="AK231" s="495"/>
      <c r="AL231" s="523"/>
      <c r="AM231" s="523"/>
      <c r="AN231" s="523"/>
      <c r="AO231" s="523"/>
      <c r="AP231" s="523"/>
      <c r="AQ231" s="523"/>
      <c r="AR231" s="523"/>
      <c r="AS231" s="523"/>
      <c r="AT231" s="523"/>
      <c r="AU231" s="523"/>
      <c r="AV231" s="523"/>
      <c r="AW231" s="523"/>
      <c r="AX231" s="523"/>
      <c r="AY231" s="523"/>
      <c r="AZ231" s="523"/>
    </row>
    <row r="232">
      <c r="A232" s="523"/>
      <c r="B232" s="523"/>
      <c r="C232" s="523"/>
      <c r="D232" s="519"/>
      <c r="E232" s="523"/>
      <c r="F232" s="523"/>
      <c r="G232" s="523"/>
      <c r="H232" s="519"/>
      <c r="I232" s="523"/>
      <c r="J232" s="523"/>
      <c r="K232" s="523"/>
      <c r="L232" s="519"/>
      <c r="M232" s="523"/>
      <c r="N232" s="523"/>
      <c r="O232" s="523"/>
      <c r="P232" s="519"/>
      <c r="Q232" s="523"/>
      <c r="R232" s="523"/>
      <c r="S232" s="523"/>
      <c r="T232" s="519"/>
      <c r="U232" s="523"/>
      <c r="V232" s="523"/>
      <c r="W232" s="523"/>
      <c r="X232" s="519"/>
      <c r="Y232" s="523"/>
      <c r="Z232" s="523"/>
      <c r="AA232" s="523"/>
      <c r="AB232" s="519"/>
      <c r="AC232" s="525"/>
      <c r="AD232" s="525"/>
      <c r="AE232" s="525"/>
      <c r="AF232" s="525"/>
      <c r="AG232" s="495"/>
      <c r="AH232" s="495"/>
      <c r="AI232" s="495"/>
      <c r="AJ232" s="495"/>
      <c r="AK232" s="495"/>
      <c r="AL232" s="523"/>
      <c r="AM232" s="523"/>
      <c r="AN232" s="523"/>
      <c r="AO232" s="523"/>
      <c r="AP232" s="523"/>
      <c r="AQ232" s="523"/>
      <c r="AR232" s="523"/>
      <c r="AS232" s="523"/>
      <c r="AT232" s="523"/>
      <c r="AU232" s="523"/>
      <c r="AV232" s="523"/>
      <c r="AW232" s="523"/>
      <c r="AX232" s="523"/>
      <c r="AY232" s="523"/>
      <c r="AZ232" s="523"/>
    </row>
    <row r="233">
      <c r="A233" s="523"/>
      <c r="B233" s="523"/>
      <c r="C233" s="523"/>
      <c r="D233" s="519"/>
      <c r="E233" s="523"/>
      <c r="F233" s="523"/>
      <c r="G233" s="523"/>
      <c r="H233" s="519"/>
      <c r="I233" s="523"/>
      <c r="J233" s="523"/>
      <c r="K233" s="523"/>
      <c r="L233" s="519"/>
      <c r="M233" s="523"/>
      <c r="N233" s="523"/>
      <c r="O233" s="523"/>
      <c r="P233" s="519"/>
      <c r="Q233" s="523"/>
      <c r="R233" s="523"/>
      <c r="S233" s="523"/>
      <c r="T233" s="519"/>
      <c r="U233" s="523"/>
      <c r="V233" s="523"/>
      <c r="W233" s="523"/>
      <c r="X233" s="519"/>
      <c r="Y233" s="523"/>
      <c r="Z233" s="523"/>
      <c r="AA233" s="523"/>
      <c r="AB233" s="519"/>
      <c r="AC233" s="525"/>
      <c r="AD233" s="525"/>
      <c r="AE233" s="525"/>
      <c r="AF233" s="525"/>
      <c r="AG233" s="495"/>
      <c r="AH233" s="495"/>
      <c r="AI233" s="495"/>
      <c r="AJ233" s="495"/>
      <c r="AK233" s="495"/>
      <c r="AL233" s="523"/>
      <c r="AM233" s="523"/>
      <c r="AN233" s="523"/>
      <c r="AO233" s="523"/>
      <c r="AP233" s="523"/>
      <c r="AQ233" s="523"/>
      <c r="AR233" s="523"/>
      <c r="AS233" s="523"/>
      <c r="AT233" s="523"/>
      <c r="AU233" s="523"/>
      <c r="AV233" s="523"/>
      <c r="AW233" s="523"/>
      <c r="AX233" s="523"/>
      <c r="AY233" s="523"/>
      <c r="AZ233" s="523"/>
    </row>
    <row r="234">
      <c r="A234" s="523"/>
      <c r="B234" s="523"/>
      <c r="C234" s="523"/>
      <c r="D234" s="519"/>
      <c r="E234" s="523"/>
      <c r="F234" s="523"/>
      <c r="G234" s="523"/>
      <c r="H234" s="519"/>
      <c r="I234" s="523"/>
      <c r="J234" s="523"/>
      <c r="K234" s="523"/>
      <c r="L234" s="519"/>
      <c r="M234" s="523"/>
      <c r="N234" s="523"/>
      <c r="O234" s="523"/>
      <c r="P234" s="519"/>
      <c r="Q234" s="523"/>
      <c r="R234" s="523"/>
      <c r="S234" s="523"/>
      <c r="T234" s="519"/>
      <c r="U234" s="523"/>
      <c r="V234" s="523"/>
      <c r="W234" s="523"/>
      <c r="X234" s="519"/>
      <c r="Y234" s="523"/>
      <c r="Z234" s="523"/>
      <c r="AA234" s="523"/>
      <c r="AB234" s="519"/>
      <c r="AC234" s="525"/>
      <c r="AD234" s="525"/>
      <c r="AE234" s="525"/>
      <c r="AF234" s="525"/>
      <c r="AG234" s="495"/>
      <c r="AH234" s="495"/>
      <c r="AI234" s="495"/>
      <c r="AJ234" s="495"/>
      <c r="AK234" s="495"/>
      <c r="AL234" s="523"/>
      <c r="AM234" s="523"/>
      <c r="AN234" s="523"/>
      <c r="AO234" s="523"/>
      <c r="AP234" s="523"/>
      <c r="AQ234" s="523"/>
      <c r="AR234" s="523"/>
      <c r="AS234" s="523"/>
      <c r="AT234" s="523"/>
      <c r="AU234" s="523"/>
      <c r="AV234" s="523"/>
      <c r="AW234" s="523"/>
      <c r="AX234" s="523"/>
      <c r="AY234" s="523"/>
      <c r="AZ234" s="523"/>
    </row>
    <row r="235">
      <c r="A235" s="523"/>
      <c r="B235" s="523"/>
      <c r="C235" s="523"/>
      <c r="D235" s="519"/>
      <c r="E235" s="523"/>
      <c r="F235" s="523"/>
      <c r="G235" s="523"/>
      <c r="H235" s="519"/>
      <c r="I235" s="523"/>
      <c r="J235" s="523"/>
      <c r="K235" s="523"/>
      <c r="L235" s="519"/>
      <c r="M235" s="523"/>
      <c r="N235" s="523"/>
      <c r="O235" s="523"/>
      <c r="P235" s="519"/>
      <c r="Q235" s="523"/>
      <c r="R235" s="523"/>
      <c r="S235" s="523"/>
      <c r="T235" s="519"/>
      <c r="U235" s="523"/>
      <c r="V235" s="523"/>
      <c r="W235" s="523"/>
      <c r="X235" s="519"/>
      <c r="Y235" s="523"/>
      <c r="Z235" s="523"/>
      <c r="AA235" s="523"/>
      <c r="AB235" s="519"/>
      <c r="AC235" s="525"/>
      <c r="AD235" s="525"/>
      <c r="AE235" s="525"/>
      <c r="AF235" s="525"/>
      <c r="AG235" s="495"/>
      <c r="AH235" s="495"/>
      <c r="AI235" s="495"/>
      <c r="AJ235" s="495"/>
      <c r="AK235" s="495"/>
      <c r="AL235" s="523"/>
      <c r="AM235" s="523"/>
      <c r="AN235" s="523"/>
      <c r="AO235" s="523"/>
      <c r="AP235" s="523"/>
      <c r="AQ235" s="523"/>
      <c r="AR235" s="523"/>
      <c r="AS235" s="523"/>
      <c r="AT235" s="523"/>
      <c r="AU235" s="523"/>
      <c r="AV235" s="523"/>
      <c r="AW235" s="523"/>
      <c r="AX235" s="523"/>
      <c r="AY235" s="523"/>
      <c r="AZ235" s="523"/>
    </row>
    <row r="236">
      <c r="A236" s="523"/>
      <c r="B236" s="523"/>
      <c r="C236" s="523"/>
      <c r="D236" s="519"/>
      <c r="E236" s="523"/>
      <c r="F236" s="523"/>
      <c r="G236" s="523"/>
      <c r="H236" s="519"/>
      <c r="I236" s="523"/>
      <c r="J236" s="523"/>
      <c r="K236" s="523"/>
      <c r="L236" s="519"/>
      <c r="M236" s="523"/>
      <c r="N236" s="523"/>
      <c r="O236" s="523"/>
      <c r="P236" s="519"/>
      <c r="Q236" s="523"/>
      <c r="R236" s="523"/>
      <c r="S236" s="523"/>
      <c r="T236" s="519"/>
      <c r="U236" s="523"/>
      <c r="V236" s="523"/>
      <c r="W236" s="523"/>
      <c r="X236" s="519"/>
      <c r="Y236" s="523"/>
      <c r="Z236" s="523"/>
      <c r="AA236" s="523"/>
      <c r="AB236" s="519"/>
      <c r="AC236" s="525"/>
      <c r="AD236" s="525"/>
      <c r="AE236" s="525"/>
      <c r="AF236" s="525"/>
      <c r="AG236" s="495"/>
      <c r="AH236" s="495"/>
      <c r="AI236" s="495"/>
      <c r="AJ236" s="495"/>
      <c r="AK236" s="495"/>
      <c r="AL236" s="523"/>
      <c r="AM236" s="523"/>
      <c r="AN236" s="523"/>
      <c r="AO236" s="523"/>
      <c r="AP236" s="523"/>
      <c r="AQ236" s="523"/>
      <c r="AR236" s="523"/>
      <c r="AS236" s="523"/>
      <c r="AT236" s="523"/>
      <c r="AU236" s="523"/>
      <c r="AV236" s="523"/>
      <c r="AW236" s="523"/>
      <c r="AX236" s="523"/>
      <c r="AY236" s="523"/>
      <c r="AZ236" s="523"/>
    </row>
    <row r="237">
      <c r="A237" s="523"/>
      <c r="B237" s="523"/>
      <c r="C237" s="523"/>
      <c r="D237" s="519"/>
      <c r="E237" s="523"/>
      <c r="F237" s="523"/>
      <c r="G237" s="523"/>
      <c r="H237" s="519"/>
      <c r="I237" s="523"/>
      <c r="J237" s="523"/>
      <c r="K237" s="523"/>
      <c r="L237" s="519"/>
      <c r="M237" s="523"/>
      <c r="N237" s="523"/>
      <c r="O237" s="523"/>
      <c r="P237" s="519"/>
      <c r="Q237" s="523"/>
      <c r="R237" s="523"/>
      <c r="S237" s="523"/>
      <c r="T237" s="519"/>
      <c r="U237" s="523"/>
      <c r="V237" s="523"/>
      <c r="W237" s="523"/>
      <c r="X237" s="519"/>
      <c r="Y237" s="523"/>
      <c r="Z237" s="523"/>
      <c r="AA237" s="523"/>
      <c r="AB237" s="519"/>
      <c r="AC237" s="525"/>
      <c r="AD237" s="525"/>
      <c r="AE237" s="525"/>
      <c r="AF237" s="525"/>
      <c r="AG237" s="495"/>
      <c r="AH237" s="495"/>
      <c r="AI237" s="495"/>
      <c r="AJ237" s="495"/>
      <c r="AK237" s="495"/>
      <c r="AL237" s="523"/>
      <c r="AM237" s="523"/>
      <c r="AN237" s="523"/>
      <c r="AO237" s="523"/>
      <c r="AP237" s="523"/>
      <c r="AQ237" s="523"/>
      <c r="AR237" s="523"/>
      <c r="AS237" s="523"/>
      <c r="AT237" s="523"/>
      <c r="AU237" s="523"/>
      <c r="AV237" s="523"/>
      <c r="AW237" s="523"/>
      <c r="AX237" s="523"/>
      <c r="AY237" s="523"/>
      <c r="AZ237" s="523"/>
    </row>
    <row r="238">
      <c r="A238" s="523"/>
      <c r="B238" s="523"/>
      <c r="C238" s="523"/>
      <c r="D238" s="519"/>
      <c r="E238" s="523"/>
      <c r="F238" s="523"/>
      <c r="G238" s="523"/>
      <c r="H238" s="519"/>
      <c r="I238" s="523"/>
      <c r="J238" s="523"/>
      <c r="K238" s="523"/>
      <c r="L238" s="519"/>
      <c r="M238" s="523"/>
      <c r="N238" s="523"/>
      <c r="O238" s="523"/>
      <c r="P238" s="519"/>
      <c r="Q238" s="523"/>
      <c r="R238" s="523"/>
      <c r="S238" s="523"/>
      <c r="T238" s="519"/>
      <c r="U238" s="523"/>
      <c r="V238" s="523"/>
      <c r="W238" s="523"/>
      <c r="X238" s="519"/>
      <c r="Y238" s="523"/>
      <c r="Z238" s="523"/>
      <c r="AA238" s="523"/>
      <c r="AB238" s="519"/>
      <c r="AC238" s="525"/>
      <c r="AD238" s="525"/>
      <c r="AE238" s="525"/>
      <c r="AF238" s="525"/>
      <c r="AG238" s="495"/>
      <c r="AH238" s="495"/>
      <c r="AI238" s="495"/>
      <c r="AJ238" s="495"/>
      <c r="AK238" s="495"/>
      <c r="AL238" s="523"/>
      <c r="AM238" s="523"/>
      <c r="AN238" s="523"/>
      <c r="AO238" s="523"/>
      <c r="AP238" s="523"/>
      <c r="AQ238" s="523"/>
      <c r="AR238" s="523"/>
      <c r="AS238" s="523"/>
      <c r="AT238" s="523"/>
      <c r="AU238" s="523"/>
      <c r="AV238" s="523"/>
      <c r="AW238" s="523"/>
      <c r="AX238" s="523"/>
      <c r="AY238" s="523"/>
      <c r="AZ238" s="523"/>
    </row>
    <row r="239">
      <c r="A239" s="523"/>
      <c r="B239" s="523"/>
      <c r="C239" s="523"/>
      <c r="D239" s="519"/>
      <c r="E239" s="523"/>
      <c r="F239" s="523"/>
      <c r="G239" s="523"/>
      <c r="H239" s="519"/>
      <c r="I239" s="523"/>
      <c r="J239" s="523"/>
      <c r="K239" s="523"/>
      <c r="L239" s="519"/>
      <c r="M239" s="523"/>
      <c r="N239" s="523"/>
      <c r="O239" s="523"/>
      <c r="P239" s="519"/>
      <c r="Q239" s="523"/>
      <c r="R239" s="523"/>
      <c r="S239" s="523"/>
      <c r="T239" s="519"/>
      <c r="U239" s="523"/>
      <c r="V239" s="523"/>
      <c r="W239" s="523"/>
      <c r="X239" s="519"/>
      <c r="Y239" s="523"/>
      <c r="Z239" s="523"/>
      <c r="AA239" s="523"/>
      <c r="AB239" s="519"/>
      <c r="AC239" s="525"/>
      <c r="AD239" s="525"/>
      <c r="AE239" s="525"/>
      <c r="AF239" s="525"/>
      <c r="AG239" s="495"/>
      <c r="AH239" s="495"/>
      <c r="AI239" s="495"/>
      <c r="AJ239" s="495"/>
      <c r="AK239" s="495"/>
      <c r="AL239" s="523"/>
      <c r="AM239" s="523"/>
      <c r="AN239" s="523"/>
      <c r="AO239" s="523"/>
      <c r="AP239" s="523"/>
      <c r="AQ239" s="523"/>
      <c r="AR239" s="523"/>
      <c r="AS239" s="523"/>
      <c r="AT239" s="523"/>
      <c r="AU239" s="523"/>
      <c r="AV239" s="523"/>
      <c r="AW239" s="523"/>
      <c r="AX239" s="523"/>
      <c r="AY239" s="523"/>
      <c r="AZ239" s="523"/>
    </row>
    <row r="240">
      <c r="A240" s="523"/>
      <c r="B240" s="523"/>
      <c r="C240" s="523"/>
      <c r="D240" s="519"/>
      <c r="E240" s="523"/>
      <c r="F240" s="523"/>
      <c r="G240" s="523"/>
      <c r="H240" s="519"/>
      <c r="I240" s="523"/>
      <c r="J240" s="523"/>
      <c r="K240" s="523"/>
      <c r="L240" s="519"/>
      <c r="M240" s="523"/>
      <c r="N240" s="523"/>
      <c r="O240" s="523"/>
      <c r="P240" s="519"/>
      <c r="Q240" s="523"/>
      <c r="R240" s="523"/>
      <c r="S240" s="523"/>
      <c r="T240" s="519"/>
      <c r="U240" s="523"/>
      <c r="V240" s="523"/>
      <c r="W240" s="523"/>
      <c r="X240" s="519"/>
      <c r="Y240" s="523"/>
      <c r="Z240" s="523"/>
      <c r="AA240" s="523"/>
      <c r="AB240" s="519"/>
      <c r="AC240" s="525"/>
      <c r="AD240" s="525"/>
      <c r="AE240" s="525"/>
      <c r="AF240" s="525"/>
      <c r="AG240" s="495"/>
      <c r="AH240" s="495"/>
      <c r="AI240" s="495"/>
      <c r="AJ240" s="495"/>
      <c r="AK240" s="495"/>
      <c r="AL240" s="523"/>
      <c r="AM240" s="523"/>
      <c r="AN240" s="523"/>
      <c r="AO240" s="523"/>
      <c r="AP240" s="523"/>
      <c r="AQ240" s="523"/>
      <c r="AR240" s="523"/>
      <c r="AS240" s="523"/>
      <c r="AT240" s="523"/>
      <c r="AU240" s="523"/>
      <c r="AV240" s="523"/>
      <c r="AW240" s="523"/>
      <c r="AX240" s="523"/>
      <c r="AY240" s="523"/>
      <c r="AZ240" s="523"/>
    </row>
    <row r="241">
      <c r="A241" s="523"/>
      <c r="B241" s="523"/>
      <c r="C241" s="523"/>
      <c r="D241" s="519"/>
      <c r="E241" s="523"/>
      <c r="F241" s="523"/>
      <c r="G241" s="523"/>
      <c r="H241" s="519"/>
      <c r="I241" s="523"/>
      <c r="J241" s="523"/>
      <c r="K241" s="523"/>
      <c r="L241" s="519"/>
      <c r="M241" s="523"/>
      <c r="N241" s="523"/>
      <c r="O241" s="523"/>
      <c r="P241" s="519"/>
      <c r="Q241" s="523"/>
      <c r="R241" s="523"/>
      <c r="S241" s="523"/>
      <c r="T241" s="519"/>
      <c r="U241" s="523"/>
      <c r="V241" s="523"/>
      <c r="W241" s="523"/>
      <c r="X241" s="519"/>
      <c r="Y241" s="523"/>
      <c r="Z241" s="523"/>
      <c r="AA241" s="523"/>
      <c r="AB241" s="519"/>
      <c r="AC241" s="525"/>
      <c r="AD241" s="525"/>
      <c r="AE241" s="525"/>
      <c r="AF241" s="525"/>
      <c r="AG241" s="495"/>
      <c r="AH241" s="495"/>
      <c r="AI241" s="495"/>
      <c r="AJ241" s="495"/>
      <c r="AK241" s="495"/>
      <c r="AL241" s="523"/>
      <c r="AM241" s="523"/>
      <c r="AN241" s="523"/>
      <c r="AO241" s="523"/>
      <c r="AP241" s="523"/>
      <c r="AQ241" s="523"/>
      <c r="AR241" s="523"/>
      <c r="AS241" s="523"/>
      <c r="AT241" s="523"/>
      <c r="AU241" s="523"/>
      <c r="AV241" s="523"/>
      <c r="AW241" s="523"/>
      <c r="AX241" s="523"/>
      <c r="AY241" s="523"/>
      <c r="AZ241" s="523"/>
    </row>
    <row r="242">
      <c r="A242" s="523"/>
      <c r="B242" s="523"/>
      <c r="C242" s="523"/>
      <c r="D242" s="519"/>
      <c r="E242" s="523"/>
      <c r="F242" s="523"/>
      <c r="G242" s="523"/>
      <c r="H242" s="519"/>
      <c r="I242" s="523"/>
      <c r="J242" s="523"/>
      <c r="K242" s="523"/>
      <c r="L242" s="519"/>
      <c r="M242" s="523"/>
      <c r="N242" s="523"/>
      <c r="O242" s="523"/>
      <c r="P242" s="519"/>
      <c r="Q242" s="523"/>
      <c r="R242" s="523"/>
      <c r="S242" s="523"/>
      <c r="T242" s="519"/>
      <c r="U242" s="523"/>
      <c r="V242" s="523"/>
      <c r="W242" s="523"/>
      <c r="X242" s="519"/>
      <c r="Y242" s="523"/>
      <c r="Z242" s="523"/>
      <c r="AA242" s="523"/>
      <c r="AB242" s="519"/>
      <c r="AC242" s="525"/>
      <c r="AD242" s="525"/>
      <c r="AE242" s="525"/>
      <c r="AF242" s="525"/>
      <c r="AG242" s="495"/>
      <c r="AH242" s="495"/>
      <c r="AI242" s="495"/>
      <c r="AJ242" s="495"/>
      <c r="AK242" s="495"/>
      <c r="AL242" s="523"/>
      <c r="AM242" s="523"/>
      <c r="AN242" s="523"/>
      <c r="AO242" s="523"/>
      <c r="AP242" s="523"/>
      <c r="AQ242" s="523"/>
      <c r="AR242" s="523"/>
      <c r="AS242" s="523"/>
      <c r="AT242" s="523"/>
      <c r="AU242" s="523"/>
      <c r="AV242" s="523"/>
      <c r="AW242" s="523"/>
      <c r="AX242" s="523"/>
      <c r="AY242" s="523"/>
      <c r="AZ242" s="523"/>
    </row>
    <row r="243">
      <c r="A243" s="523"/>
      <c r="B243" s="523"/>
      <c r="C243" s="523"/>
      <c r="D243" s="519"/>
      <c r="E243" s="523"/>
      <c r="F243" s="523"/>
      <c r="G243" s="523"/>
      <c r="H243" s="519"/>
      <c r="I243" s="523"/>
      <c r="J243" s="523"/>
      <c r="K243" s="523"/>
      <c r="L243" s="519"/>
      <c r="M243" s="523"/>
      <c r="N243" s="523"/>
      <c r="O243" s="523"/>
      <c r="P243" s="519"/>
      <c r="Q243" s="523"/>
      <c r="R243" s="523"/>
      <c r="S243" s="523"/>
      <c r="T243" s="519"/>
      <c r="U243" s="523"/>
      <c r="V243" s="523"/>
      <c r="W243" s="523"/>
      <c r="X243" s="519"/>
      <c r="Y243" s="523"/>
      <c r="Z243" s="523"/>
      <c r="AA243" s="523"/>
      <c r="AB243" s="519"/>
      <c r="AC243" s="525"/>
      <c r="AD243" s="525"/>
      <c r="AE243" s="525"/>
      <c r="AF243" s="525"/>
      <c r="AG243" s="495"/>
      <c r="AH243" s="495"/>
      <c r="AI243" s="495"/>
      <c r="AJ243" s="495"/>
      <c r="AK243" s="495"/>
      <c r="AL243" s="523"/>
      <c r="AM243" s="523"/>
      <c r="AN243" s="523"/>
      <c r="AO243" s="523"/>
      <c r="AP243" s="523"/>
      <c r="AQ243" s="523"/>
      <c r="AR243" s="523"/>
      <c r="AS243" s="523"/>
      <c r="AT243" s="523"/>
      <c r="AU243" s="523"/>
      <c r="AV243" s="523"/>
      <c r="AW243" s="523"/>
      <c r="AX243" s="523"/>
      <c r="AY243" s="523"/>
      <c r="AZ243" s="523"/>
    </row>
    <row r="244">
      <c r="A244" s="523"/>
      <c r="B244" s="523"/>
      <c r="C244" s="523"/>
      <c r="D244" s="519"/>
      <c r="E244" s="523"/>
      <c r="F244" s="523"/>
      <c r="G244" s="523"/>
      <c r="H244" s="519"/>
      <c r="I244" s="523"/>
      <c r="J244" s="523"/>
      <c r="K244" s="523"/>
      <c r="L244" s="519"/>
      <c r="M244" s="523"/>
      <c r="N244" s="523"/>
      <c r="O244" s="523"/>
      <c r="P244" s="519"/>
      <c r="Q244" s="523"/>
      <c r="R244" s="523"/>
      <c r="S244" s="523"/>
      <c r="T244" s="519"/>
      <c r="U244" s="523"/>
      <c r="V244" s="523"/>
      <c r="W244" s="523"/>
      <c r="X244" s="519"/>
      <c r="Y244" s="523"/>
      <c r="Z244" s="523"/>
      <c r="AA244" s="523"/>
      <c r="AB244" s="519"/>
      <c r="AC244" s="525"/>
      <c r="AD244" s="525"/>
      <c r="AE244" s="525"/>
      <c r="AF244" s="525"/>
      <c r="AG244" s="495"/>
      <c r="AH244" s="495"/>
      <c r="AI244" s="495"/>
      <c r="AJ244" s="495"/>
      <c r="AK244" s="495"/>
      <c r="AL244" s="523"/>
      <c r="AM244" s="523"/>
      <c r="AN244" s="523"/>
      <c r="AO244" s="523"/>
      <c r="AP244" s="523"/>
      <c r="AQ244" s="523"/>
      <c r="AR244" s="523"/>
      <c r="AS244" s="523"/>
      <c r="AT244" s="523"/>
      <c r="AU244" s="523"/>
      <c r="AV244" s="523"/>
      <c r="AW244" s="523"/>
      <c r="AX244" s="523"/>
      <c r="AY244" s="523"/>
      <c r="AZ244" s="523"/>
    </row>
    <row r="245">
      <c r="A245" s="523"/>
      <c r="B245" s="523"/>
      <c r="C245" s="523"/>
      <c r="D245" s="519"/>
      <c r="E245" s="523"/>
      <c r="F245" s="523"/>
      <c r="G245" s="523"/>
      <c r="H245" s="519"/>
      <c r="I245" s="523"/>
      <c r="J245" s="523"/>
      <c r="K245" s="523"/>
      <c r="L245" s="519"/>
      <c r="M245" s="523"/>
      <c r="N245" s="523"/>
      <c r="O245" s="523"/>
      <c r="P245" s="519"/>
      <c r="Q245" s="523"/>
      <c r="R245" s="523"/>
      <c r="S245" s="523"/>
      <c r="T245" s="519"/>
      <c r="U245" s="523"/>
      <c r="V245" s="523"/>
      <c r="W245" s="523"/>
      <c r="X245" s="519"/>
      <c r="Y245" s="523"/>
      <c r="Z245" s="523"/>
      <c r="AA245" s="523"/>
      <c r="AB245" s="519"/>
      <c r="AC245" s="525"/>
      <c r="AD245" s="525"/>
      <c r="AE245" s="525"/>
      <c r="AF245" s="525"/>
      <c r="AG245" s="495"/>
      <c r="AH245" s="495"/>
      <c r="AI245" s="495"/>
      <c r="AJ245" s="495"/>
      <c r="AK245" s="495"/>
      <c r="AL245" s="523"/>
      <c r="AM245" s="523"/>
      <c r="AN245" s="523"/>
      <c r="AO245" s="523"/>
      <c r="AP245" s="523"/>
      <c r="AQ245" s="523"/>
      <c r="AR245" s="523"/>
      <c r="AS245" s="523"/>
      <c r="AT245" s="523"/>
      <c r="AU245" s="523"/>
      <c r="AV245" s="523"/>
      <c r="AW245" s="523"/>
      <c r="AX245" s="523"/>
      <c r="AY245" s="523"/>
      <c r="AZ245" s="523"/>
    </row>
    <row r="246">
      <c r="A246" s="523"/>
      <c r="B246" s="523"/>
      <c r="C246" s="523"/>
      <c r="D246" s="519"/>
      <c r="E246" s="523"/>
      <c r="F246" s="523"/>
      <c r="G246" s="523"/>
      <c r="H246" s="519"/>
      <c r="I246" s="523"/>
      <c r="J246" s="523"/>
      <c r="K246" s="523"/>
      <c r="L246" s="519"/>
      <c r="M246" s="523"/>
      <c r="N246" s="523"/>
      <c r="O246" s="523"/>
      <c r="P246" s="519"/>
      <c r="Q246" s="523"/>
      <c r="R246" s="523"/>
      <c r="S246" s="523"/>
      <c r="T246" s="519"/>
      <c r="U246" s="523"/>
      <c r="V246" s="523"/>
      <c r="W246" s="523"/>
      <c r="X246" s="519"/>
      <c r="Y246" s="523"/>
      <c r="Z246" s="523"/>
      <c r="AA246" s="523"/>
      <c r="AB246" s="519"/>
      <c r="AC246" s="525"/>
      <c r="AD246" s="525"/>
      <c r="AE246" s="525"/>
      <c r="AF246" s="525"/>
      <c r="AG246" s="495"/>
      <c r="AH246" s="495"/>
      <c r="AI246" s="495"/>
      <c r="AJ246" s="495"/>
      <c r="AK246" s="495"/>
      <c r="AL246" s="523"/>
      <c r="AM246" s="523"/>
      <c r="AN246" s="523"/>
      <c r="AO246" s="523"/>
      <c r="AP246" s="523"/>
      <c r="AQ246" s="523"/>
      <c r="AR246" s="523"/>
      <c r="AS246" s="523"/>
      <c r="AT246" s="523"/>
      <c r="AU246" s="523"/>
      <c r="AV246" s="523"/>
      <c r="AW246" s="523"/>
      <c r="AX246" s="523"/>
      <c r="AY246" s="523"/>
      <c r="AZ246" s="523"/>
    </row>
    <row r="247">
      <c r="A247" s="523"/>
      <c r="B247" s="523"/>
      <c r="C247" s="523"/>
      <c r="D247" s="519"/>
      <c r="E247" s="523"/>
      <c r="F247" s="523"/>
      <c r="G247" s="523"/>
      <c r="H247" s="519"/>
      <c r="I247" s="523"/>
      <c r="J247" s="523"/>
      <c r="K247" s="523"/>
      <c r="L247" s="519"/>
      <c r="M247" s="523"/>
      <c r="N247" s="523"/>
      <c r="O247" s="523"/>
      <c r="P247" s="519"/>
      <c r="Q247" s="523"/>
      <c r="R247" s="523"/>
      <c r="S247" s="523"/>
      <c r="T247" s="519"/>
      <c r="U247" s="523"/>
      <c r="V247" s="523"/>
      <c r="W247" s="523"/>
      <c r="X247" s="519"/>
      <c r="Y247" s="523"/>
      <c r="Z247" s="523"/>
      <c r="AA247" s="523"/>
      <c r="AB247" s="519"/>
      <c r="AC247" s="525"/>
      <c r="AD247" s="525"/>
      <c r="AE247" s="525"/>
      <c r="AF247" s="525"/>
      <c r="AG247" s="495"/>
      <c r="AH247" s="495"/>
      <c r="AI247" s="495"/>
      <c r="AJ247" s="495"/>
      <c r="AK247" s="495"/>
      <c r="AL247" s="523"/>
      <c r="AM247" s="523"/>
      <c r="AN247" s="523"/>
      <c r="AO247" s="523"/>
      <c r="AP247" s="523"/>
      <c r="AQ247" s="523"/>
      <c r="AR247" s="523"/>
      <c r="AS247" s="523"/>
      <c r="AT247" s="523"/>
      <c r="AU247" s="523"/>
      <c r="AV247" s="523"/>
      <c r="AW247" s="523"/>
      <c r="AX247" s="523"/>
      <c r="AY247" s="523"/>
      <c r="AZ247" s="523"/>
    </row>
    <row r="248">
      <c r="A248" s="523"/>
      <c r="B248" s="523"/>
      <c r="C248" s="523"/>
      <c r="D248" s="519"/>
      <c r="E248" s="523"/>
      <c r="F248" s="523"/>
      <c r="G248" s="523"/>
      <c r="H248" s="519"/>
      <c r="I248" s="523"/>
      <c r="J248" s="523"/>
      <c r="K248" s="523"/>
      <c r="L248" s="519"/>
      <c r="M248" s="523"/>
      <c r="N248" s="523"/>
      <c r="O248" s="523"/>
      <c r="P248" s="519"/>
      <c r="Q248" s="523"/>
      <c r="R248" s="523"/>
      <c r="S248" s="523"/>
      <c r="T248" s="519"/>
      <c r="U248" s="523"/>
      <c r="V248" s="523"/>
      <c r="W248" s="523"/>
      <c r="X248" s="519"/>
      <c r="Y248" s="523"/>
      <c r="Z248" s="523"/>
      <c r="AA248" s="523"/>
      <c r="AB248" s="519"/>
      <c r="AC248" s="525"/>
      <c r="AD248" s="525"/>
      <c r="AE248" s="525"/>
      <c r="AF248" s="525"/>
      <c r="AG248" s="495"/>
      <c r="AH248" s="495"/>
      <c r="AI248" s="495"/>
      <c r="AJ248" s="495"/>
      <c r="AK248" s="495"/>
      <c r="AL248" s="523"/>
      <c r="AM248" s="523"/>
      <c r="AN248" s="523"/>
      <c r="AO248" s="523"/>
      <c r="AP248" s="523"/>
      <c r="AQ248" s="523"/>
      <c r="AR248" s="523"/>
      <c r="AS248" s="523"/>
      <c r="AT248" s="523"/>
      <c r="AU248" s="523"/>
      <c r="AV248" s="523"/>
      <c r="AW248" s="523"/>
      <c r="AX248" s="523"/>
      <c r="AY248" s="523"/>
      <c r="AZ248" s="523"/>
    </row>
    <row r="249">
      <c r="A249" s="523"/>
      <c r="B249" s="523"/>
      <c r="C249" s="523"/>
      <c r="D249" s="519"/>
      <c r="E249" s="523"/>
      <c r="F249" s="523"/>
      <c r="G249" s="523"/>
      <c r="H249" s="519"/>
      <c r="I249" s="523"/>
      <c r="J249" s="523"/>
      <c r="K249" s="523"/>
      <c r="L249" s="519"/>
      <c r="M249" s="523"/>
      <c r="N249" s="523"/>
      <c r="O249" s="523"/>
      <c r="P249" s="519"/>
      <c r="Q249" s="523"/>
      <c r="R249" s="523"/>
      <c r="S249" s="523"/>
      <c r="T249" s="519"/>
      <c r="U249" s="523"/>
      <c r="V249" s="523"/>
      <c r="W249" s="523"/>
      <c r="X249" s="519"/>
      <c r="Y249" s="523"/>
      <c r="Z249" s="523"/>
      <c r="AA249" s="523"/>
      <c r="AB249" s="519"/>
      <c r="AC249" s="525"/>
      <c r="AD249" s="525"/>
      <c r="AE249" s="525"/>
      <c r="AF249" s="525"/>
      <c r="AG249" s="495"/>
      <c r="AH249" s="495"/>
      <c r="AI249" s="495"/>
      <c r="AJ249" s="495"/>
      <c r="AK249" s="495"/>
      <c r="AL249" s="523"/>
      <c r="AM249" s="523"/>
      <c r="AN249" s="523"/>
      <c r="AO249" s="523"/>
      <c r="AP249" s="523"/>
      <c r="AQ249" s="523"/>
      <c r="AR249" s="523"/>
      <c r="AS249" s="523"/>
      <c r="AT249" s="523"/>
      <c r="AU249" s="523"/>
      <c r="AV249" s="523"/>
      <c r="AW249" s="523"/>
      <c r="AX249" s="523"/>
      <c r="AY249" s="523"/>
      <c r="AZ249" s="523"/>
    </row>
    <row r="250">
      <c r="A250" s="523"/>
      <c r="B250" s="523"/>
      <c r="C250" s="523"/>
      <c r="D250" s="519"/>
      <c r="E250" s="523"/>
      <c r="F250" s="523"/>
      <c r="G250" s="523"/>
      <c r="H250" s="519"/>
      <c r="I250" s="523"/>
      <c r="J250" s="523"/>
      <c r="K250" s="523"/>
      <c r="L250" s="519"/>
      <c r="M250" s="523"/>
      <c r="N250" s="523"/>
      <c r="O250" s="523"/>
      <c r="P250" s="519"/>
      <c r="Q250" s="523"/>
      <c r="R250" s="523"/>
      <c r="S250" s="523"/>
      <c r="T250" s="519"/>
      <c r="U250" s="523"/>
      <c r="V250" s="523"/>
      <c r="W250" s="523"/>
      <c r="X250" s="519"/>
      <c r="Y250" s="523"/>
      <c r="Z250" s="523"/>
      <c r="AA250" s="523"/>
      <c r="AB250" s="519"/>
      <c r="AC250" s="525"/>
      <c r="AD250" s="525"/>
      <c r="AE250" s="525"/>
      <c r="AF250" s="525"/>
      <c r="AG250" s="495"/>
      <c r="AH250" s="495"/>
      <c r="AI250" s="495"/>
      <c r="AJ250" s="495"/>
      <c r="AK250" s="495"/>
      <c r="AL250" s="523"/>
      <c r="AM250" s="523"/>
      <c r="AN250" s="523"/>
      <c r="AO250" s="523"/>
      <c r="AP250" s="523"/>
      <c r="AQ250" s="523"/>
      <c r="AR250" s="523"/>
      <c r="AS250" s="523"/>
      <c r="AT250" s="523"/>
      <c r="AU250" s="523"/>
      <c r="AV250" s="523"/>
      <c r="AW250" s="523"/>
      <c r="AX250" s="523"/>
      <c r="AY250" s="523"/>
      <c r="AZ250" s="523"/>
    </row>
    <row r="251">
      <c r="A251" s="523"/>
      <c r="B251" s="523"/>
      <c r="C251" s="523"/>
      <c r="D251" s="519"/>
      <c r="E251" s="523"/>
      <c r="F251" s="523"/>
      <c r="G251" s="523"/>
      <c r="H251" s="519"/>
      <c r="I251" s="523"/>
      <c r="J251" s="523"/>
      <c r="K251" s="523"/>
      <c r="L251" s="519"/>
      <c r="M251" s="523"/>
      <c r="N251" s="523"/>
      <c r="O251" s="523"/>
      <c r="P251" s="519"/>
      <c r="Q251" s="523"/>
      <c r="R251" s="523"/>
      <c r="S251" s="523"/>
      <c r="T251" s="519"/>
      <c r="U251" s="523"/>
      <c r="V251" s="523"/>
      <c r="W251" s="523"/>
      <c r="X251" s="519"/>
      <c r="Y251" s="523"/>
      <c r="Z251" s="523"/>
      <c r="AA251" s="523"/>
      <c r="AB251" s="519"/>
      <c r="AC251" s="525"/>
      <c r="AD251" s="525"/>
      <c r="AE251" s="525"/>
      <c r="AF251" s="525"/>
      <c r="AG251" s="495"/>
      <c r="AH251" s="495"/>
      <c r="AI251" s="495"/>
      <c r="AJ251" s="495"/>
      <c r="AK251" s="495"/>
      <c r="AL251" s="523"/>
      <c r="AM251" s="523"/>
      <c r="AN251" s="523"/>
      <c r="AO251" s="523"/>
      <c r="AP251" s="523"/>
      <c r="AQ251" s="523"/>
      <c r="AR251" s="523"/>
      <c r="AS251" s="523"/>
      <c r="AT251" s="523"/>
      <c r="AU251" s="523"/>
      <c r="AV251" s="523"/>
      <c r="AW251" s="523"/>
      <c r="AX251" s="523"/>
      <c r="AY251" s="523"/>
      <c r="AZ251" s="523"/>
    </row>
    <row r="252">
      <c r="A252" s="523"/>
      <c r="B252" s="523"/>
      <c r="C252" s="523"/>
      <c r="D252" s="519"/>
      <c r="E252" s="523"/>
      <c r="F252" s="523"/>
      <c r="G252" s="523"/>
      <c r="H252" s="519"/>
      <c r="I252" s="523"/>
      <c r="J252" s="523"/>
      <c r="K252" s="523"/>
      <c r="L252" s="519"/>
      <c r="M252" s="523"/>
      <c r="N252" s="523"/>
      <c r="O252" s="523"/>
      <c r="P252" s="519"/>
      <c r="Q252" s="523"/>
      <c r="R252" s="523"/>
      <c r="S252" s="523"/>
      <c r="T252" s="519"/>
      <c r="U252" s="523"/>
      <c r="V252" s="523"/>
      <c r="W252" s="523"/>
      <c r="X252" s="519"/>
      <c r="Y252" s="523"/>
      <c r="Z252" s="523"/>
      <c r="AA252" s="523"/>
      <c r="AB252" s="519"/>
      <c r="AC252" s="525"/>
      <c r="AD252" s="525"/>
      <c r="AE252" s="525"/>
      <c r="AF252" s="525"/>
      <c r="AG252" s="495"/>
      <c r="AH252" s="495"/>
      <c r="AI252" s="495"/>
      <c r="AJ252" s="495"/>
      <c r="AK252" s="495"/>
      <c r="AL252" s="523"/>
      <c r="AM252" s="523"/>
      <c r="AN252" s="523"/>
      <c r="AO252" s="523"/>
      <c r="AP252" s="523"/>
      <c r="AQ252" s="523"/>
      <c r="AR252" s="523"/>
      <c r="AS252" s="523"/>
      <c r="AT252" s="523"/>
      <c r="AU252" s="523"/>
      <c r="AV252" s="523"/>
      <c r="AW252" s="523"/>
      <c r="AX252" s="523"/>
      <c r="AY252" s="523"/>
      <c r="AZ252" s="523"/>
    </row>
    <row r="253">
      <c r="A253" s="523"/>
      <c r="B253" s="523"/>
      <c r="C253" s="523"/>
      <c r="D253" s="519"/>
      <c r="E253" s="523"/>
      <c r="F253" s="523"/>
      <c r="G253" s="523"/>
      <c r="H253" s="519"/>
      <c r="I253" s="523"/>
      <c r="J253" s="523"/>
      <c r="K253" s="523"/>
      <c r="L253" s="519"/>
      <c r="M253" s="523"/>
      <c r="N253" s="523"/>
      <c r="O253" s="523"/>
      <c r="P253" s="519"/>
      <c r="Q253" s="523"/>
      <c r="R253" s="523"/>
      <c r="S253" s="523"/>
      <c r="T253" s="519"/>
      <c r="U253" s="523"/>
      <c r="V253" s="523"/>
      <c r="W253" s="523"/>
      <c r="X253" s="519"/>
      <c r="Y253" s="523"/>
      <c r="Z253" s="523"/>
      <c r="AA253" s="523"/>
      <c r="AB253" s="519"/>
      <c r="AC253" s="525"/>
      <c r="AD253" s="525"/>
      <c r="AE253" s="525"/>
      <c r="AF253" s="525"/>
      <c r="AG253" s="495"/>
      <c r="AH253" s="495"/>
      <c r="AI253" s="495"/>
      <c r="AJ253" s="495"/>
      <c r="AK253" s="495"/>
      <c r="AL253" s="523"/>
      <c r="AM253" s="523"/>
      <c r="AN253" s="523"/>
      <c r="AO253" s="523"/>
      <c r="AP253" s="523"/>
      <c r="AQ253" s="523"/>
      <c r="AR253" s="523"/>
      <c r="AS253" s="523"/>
      <c r="AT253" s="523"/>
      <c r="AU253" s="523"/>
      <c r="AV253" s="523"/>
      <c r="AW253" s="523"/>
      <c r="AX253" s="523"/>
      <c r="AY253" s="523"/>
      <c r="AZ253" s="523"/>
    </row>
    <row r="254">
      <c r="A254" s="523"/>
      <c r="B254" s="523"/>
      <c r="C254" s="523"/>
      <c r="D254" s="519"/>
      <c r="E254" s="523"/>
      <c r="F254" s="523"/>
      <c r="G254" s="523"/>
      <c r="H254" s="519"/>
      <c r="I254" s="523"/>
      <c r="J254" s="523"/>
      <c r="K254" s="523"/>
      <c r="L254" s="519"/>
      <c r="M254" s="523"/>
      <c r="N254" s="523"/>
      <c r="O254" s="523"/>
      <c r="P254" s="519"/>
      <c r="Q254" s="523"/>
      <c r="R254" s="523"/>
      <c r="S254" s="523"/>
      <c r="T254" s="519"/>
      <c r="U254" s="523"/>
      <c r="V254" s="523"/>
      <c r="W254" s="523"/>
      <c r="X254" s="519"/>
      <c r="Y254" s="523"/>
      <c r="Z254" s="523"/>
      <c r="AA254" s="523"/>
      <c r="AB254" s="519"/>
      <c r="AC254" s="525"/>
      <c r="AD254" s="525"/>
      <c r="AE254" s="525"/>
      <c r="AF254" s="525"/>
      <c r="AG254" s="495"/>
      <c r="AH254" s="495"/>
      <c r="AI254" s="495"/>
      <c r="AJ254" s="495"/>
      <c r="AK254" s="495"/>
      <c r="AL254" s="523"/>
      <c r="AM254" s="523"/>
      <c r="AN254" s="523"/>
      <c r="AO254" s="523"/>
      <c r="AP254" s="523"/>
      <c r="AQ254" s="523"/>
      <c r="AR254" s="523"/>
      <c r="AS254" s="523"/>
      <c r="AT254" s="523"/>
      <c r="AU254" s="523"/>
      <c r="AV254" s="523"/>
      <c r="AW254" s="523"/>
      <c r="AX254" s="523"/>
      <c r="AY254" s="523"/>
      <c r="AZ254" s="523"/>
    </row>
    <row r="255">
      <c r="A255" s="523"/>
      <c r="B255" s="523"/>
      <c r="C255" s="523"/>
      <c r="D255" s="519"/>
      <c r="E255" s="523"/>
      <c r="F255" s="523"/>
      <c r="G255" s="523"/>
      <c r="H255" s="519"/>
      <c r="I255" s="523"/>
      <c r="J255" s="523"/>
      <c r="K255" s="523"/>
      <c r="L255" s="519"/>
      <c r="M255" s="523"/>
      <c r="N255" s="523"/>
      <c r="O255" s="523"/>
      <c r="P255" s="519"/>
      <c r="Q255" s="523"/>
      <c r="R255" s="523"/>
      <c r="S255" s="523"/>
      <c r="T255" s="519"/>
      <c r="U255" s="523"/>
      <c r="V255" s="523"/>
      <c r="W255" s="523"/>
      <c r="X255" s="519"/>
      <c r="Y255" s="523"/>
      <c r="Z255" s="523"/>
      <c r="AA255" s="523"/>
      <c r="AB255" s="519"/>
      <c r="AC255" s="525"/>
      <c r="AD255" s="525"/>
      <c r="AE255" s="525"/>
      <c r="AF255" s="525"/>
      <c r="AG255" s="495"/>
      <c r="AH255" s="495"/>
      <c r="AI255" s="495"/>
      <c r="AJ255" s="495"/>
      <c r="AK255" s="495"/>
      <c r="AL255" s="523"/>
      <c r="AM255" s="523"/>
      <c r="AN255" s="523"/>
      <c r="AO255" s="523"/>
      <c r="AP255" s="523"/>
      <c r="AQ255" s="523"/>
      <c r="AR255" s="523"/>
      <c r="AS255" s="523"/>
      <c r="AT255" s="523"/>
      <c r="AU255" s="523"/>
      <c r="AV255" s="523"/>
      <c r="AW255" s="523"/>
      <c r="AX255" s="523"/>
      <c r="AY255" s="523"/>
      <c r="AZ255" s="523"/>
    </row>
    <row r="256">
      <c r="A256" s="523"/>
      <c r="B256" s="523"/>
      <c r="C256" s="523"/>
      <c r="D256" s="519"/>
      <c r="E256" s="523"/>
      <c r="F256" s="523"/>
      <c r="G256" s="523"/>
      <c r="H256" s="519"/>
      <c r="I256" s="523"/>
      <c r="J256" s="523"/>
      <c r="K256" s="523"/>
      <c r="L256" s="519"/>
      <c r="M256" s="523"/>
      <c r="N256" s="523"/>
      <c r="O256" s="523"/>
      <c r="P256" s="519"/>
      <c r="Q256" s="523"/>
      <c r="R256" s="523"/>
      <c r="S256" s="523"/>
      <c r="T256" s="519"/>
      <c r="U256" s="523"/>
      <c r="V256" s="523"/>
      <c r="W256" s="523"/>
      <c r="X256" s="519"/>
      <c r="Y256" s="523"/>
      <c r="Z256" s="523"/>
      <c r="AA256" s="523"/>
      <c r="AB256" s="519"/>
      <c r="AC256" s="525"/>
      <c r="AD256" s="525"/>
      <c r="AE256" s="525"/>
      <c r="AF256" s="525"/>
      <c r="AG256" s="495"/>
      <c r="AH256" s="495"/>
      <c r="AI256" s="495"/>
      <c r="AJ256" s="495"/>
      <c r="AK256" s="495"/>
      <c r="AL256" s="523"/>
      <c r="AM256" s="523"/>
      <c r="AN256" s="523"/>
      <c r="AO256" s="523"/>
      <c r="AP256" s="523"/>
      <c r="AQ256" s="523"/>
      <c r="AR256" s="523"/>
      <c r="AS256" s="523"/>
      <c r="AT256" s="523"/>
      <c r="AU256" s="523"/>
      <c r="AV256" s="523"/>
      <c r="AW256" s="523"/>
      <c r="AX256" s="523"/>
      <c r="AY256" s="523"/>
      <c r="AZ256" s="523"/>
    </row>
    <row r="257">
      <c r="A257" s="523"/>
      <c r="B257" s="523"/>
      <c r="C257" s="523"/>
      <c r="D257" s="519"/>
      <c r="E257" s="523"/>
      <c r="F257" s="523"/>
      <c r="G257" s="523"/>
      <c r="H257" s="519"/>
      <c r="I257" s="523"/>
      <c r="J257" s="523"/>
      <c r="K257" s="523"/>
      <c r="L257" s="519"/>
      <c r="M257" s="523"/>
      <c r="N257" s="523"/>
      <c r="O257" s="523"/>
      <c r="P257" s="519"/>
      <c r="Q257" s="523"/>
      <c r="R257" s="523"/>
      <c r="S257" s="523"/>
      <c r="T257" s="519"/>
      <c r="U257" s="523"/>
      <c r="V257" s="523"/>
      <c r="W257" s="523"/>
      <c r="X257" s="519"/>
      <c r="Y257" s="523"/>
      <c r="Z257" s="523"/>
      <c r="AA257" s="523"/>
      <c r="AB257" s="519"/>
      <c r="AC257" s="525"/>
      <c r="AD257" s="525"/>
      <c r="AE257" s="525"/>
      <c r="AF257" s="525"/>
      <c r="AG257" s="495"/>
      <c r="AH257" s="495"/>
      <c r="AI257" s="495"/>
      <c r="AJ257" s="495"/>
      <c r="AK257" s="495"/>
      <c r="AL257" s="523"/>
      <c r="AM257" s="523"/>
      <c r="AN257" s="523"/>
      <c r="AO257" s="523"/>
      <c r="AP257" s="523"/>
      <c r="AQ257" s="523"/>
      <c r="AR257" s="523"/>
      <c r="AS257" s="523"/>
      <c r="AT257" s="523"/>
      <c r="AU257" s="523"/>
      <c r="AV257" s="523"/>
      <c r="AW257" s="523"/>
      <c r="AX257" s="523"/>
      <c r="AY257" s="523"/>
      <c r="AZ257" s="523"/>
    </row>
    <row r="258">
      <c r="A258" s="523"/>
      <c r="B258" s="523"/>
      <c r="C258" s="523"/>
      <c r="D258" s="519"/>
      <c r="E258" s="523"/>
      <c r="F258" s="523"/>
      <c r="G258" s="523"/>
      <c r="H258" s="519"/>
      <c r="I258" s="523"/>
      <c r="J258" s="523"/>
      <c r="K258" s="523"/>
      <c r="L258" s="519"/>
      <c r="M258" s="523"/>
      <c r="N258" s="523"/>
      <c r="O258" s="523"/>
      <c r="P258" s="519"/>
      <c r="Q258" s="523"/>
      <c r="R258" s="523"/>
      <c r="S258" s="523"/>
      <c r="T258" s="519"/>
      <c r="U258" s="523"/>
      <c r="V258" s="523"/>
      <c r="W258" s="523"/>
      <c r="X258" s="519"/>
      <c r="Y258" s="523"/>
      <c r="Z258" s="523"/>
      <c r="AA258" s="523"/>
      <c r="AB258" s="519"/>
      <c r="AC258" s="525"/>
      <c r="AD258" s="525"/>
      <c r="AE258" s="525"/>
      <c r="AF258" s="525"/>
      <c r="AG258" s="495"/>
      <c r="AH258" s="495"/>
      <c r="AI258" s="495"/>
      <c r="AJ258" s="495"/>
      <c r="AK258" s="495"/>
      <c r="AL258" s="523"/>
      <c r="AM258" s="523"/>
      <c r="AN258" s="523"/>
      <c r="AO258" s="523"/>
      <c r="AP258" s="523"/>
      <c r="AQ258" s="523"/>
      <c r="AR258" s="523"/>
      <c r="AS258" s="523"/>
      <c r="AT258" s="523"/>
      <c r="AU258" s="523"/>
      <c r="AV258" s="523"/>
      <c r="AW258" s="523"/>
      <c r="AX258" s="523"/>
      <c r="AY258" s="523"/>
      <c r="AZ258" s="523"/>
    </row>
    <row r="259">
      <c r="A259" s="523"/>
      <c r="B259" s="523"/>
      <c r="C259" s="523"/>
      <c r="D259" s="519"/>
      <c r="E259" s="523"/>
      <c r="F259" s="523"/>
      <c r="G259" s="523"/>
      <c r="H259" s="519"/>
      <c r="I259" s="523"/>
      <c r="J259" s="523"/>
      <c r="K259" s="523"/>
      <c r="L259" s="519"/>
      <c r="M259" s="523"/>
      <c r="N259" s="523"/>
      <c r="O259" s="523"/>
      <c r="P259" s="519"/>
      <c r="Q259" s="523"/>
      <c r="R259" s="523"/>
      <c r="S259" s="523"/>
      <c r="T259" s="519"/>
      <c r="U259" s="523"/>
      <c r="V259" s="523"/>
      <c r="W259" s="523"/>
      <c r="X259" s="519"/>
      <c r="Y259" s="523"/>
      <c r="Z259" s="523"/>
      <c r="AA259" s="523"/>
      <c r="AB259" s="519"/>
      <c r="AC259" s="525"/>
      <c r="AD259" s="525"/>
      <c r="AE259" s="525"/>
      <c r="AF259" s="525"/>
      <c r="AG259" s="495"/>
      <c r="AH259" s="495"/>
      <c r="AI259" s="495"/>
      <c r="AJ259" s="495"/>
      <c r="AK259" s="495"/>
      <c r="AL259" s="523"/>
      <c r="AM259" s="523"/>
      <c r="AN259" s="523"/>
      <c r="AO259" s="523"/>
      <c r="AP259" s="523"/>
      <c r="AQ259" s="523"/>
      <c r="AR259" s="523"/>
      <c r="AS259" s="523"/>
      <c r="AT259" s="523"/>
      <c r="AU259" s="523"/>
      <c r="AV259" s="523"/>
      <c r="AW259" s="523"/>
      <c r="AX259" s="523"/>
      <c r="AY259" s="523"/>
      <c r="AZ259" s="523"/>
    </row>
    <row r="260">
      <c r="A260" s="523"/>
      <c r="B260" s="523"/>
      <c r="C260" s="523"/>
      <c r="D260" s="519"/>
      <c r="E260" s="523"/>
      <c r="F260" s="523"/>
      <c r="G260" s="523"/>
      <c r="H260" s="519"/>
      <c r="I260" s="523"/>
      <c r="J260" s="523"/>
      <c r="K260" s="523"/>
      <c r="L260" s="519"/>
      <c r="M260" s="523"/>
      <c r="N260" s="523"/>
      <c r="O260" s="523"/>
      <c r="P260" s="519"/>
      <c r="Q260" s="523"/>
      <c r="R260" s="523"/>
      <c r="S260" s="523"/>
      <c r="T260" s="519"/>
      <c r="U260" s="523"/>
      <c r="V260" s="523"/>
      <c r="W260" s="523"/>
      <c r="X260" s="519"/>
      <c r="Y260" s="523"/>
      <c r="Z260" s="523"/>
      <c r="AA260" s="523"/>
      <c r="AB260" s="519"/>
      <c r="AC260" s="525"/>
      <c r="AD260" s="525"/>
      <c r="AE260" s="525"/>
      <c r="AF260" s="525"/>
      <c r="AG260" s="495"/>
      <c r="AH260" s="495"/>
      <c r="AI260" s="495"/>
      <c r="AJ260" s="495"/>
      <c r="AK260" s="495"/>
      <c r="AL260" s="523"/>
      <c r="AM260" s="523"/>
      <c r="AN260" s="523"/>
      <c r="AO260" s="523"/>
      <c r="AP260" s="523"/>
      <c r="AQ260" s="523"/>
      <c r="AR260" s="523"/>
      <c r="AS260" s="523"/>
      <c r="AT260" s="523"/>
      <c r="AU260" s="523"/>
      <c r="AV260" s="523"/>
      <c r="AW260" s="523"/>
      <c r="AX260" s="523"/>
      <c r="AY260" s="523"/>
      <c r="AZ260" s="523"/>
    </row>
    <row r="261">
      <c r="A261" s="523"/>
      <c r="B261" s="523"/>
      <c r="C261" s="523"/>
      <c r="D261" s="519"/>
      <c r="E261" s="523"/>
      <c r="F261" s="523"/>
      <c r="G261" s="523"/>
      <c r="H261" s="519"/>
      <c r="I261" s="523"/>
      <c r="J261" s="523"/>
      <c r="K261" s="523"/>
      <c r="L261" s="519"/>
      <c r="M261" s="523"/>
      <c r="N261" s="523"/>
      <c r="O261" s="523"/>
      <c r="P261" s="519"/>
      <c r="Q261" s="523"/>
      <c r="R261" s="523"/>
      <c r="S261" s="523"/>
      <c r="T261" s="519"/>
      <c r="U261" s="523"/>
      <c r="V261" s="523"/>
      <c r="W261" s="523"/>
      <c r="X261" s="519"/>
      <c r="Y261" s="523"/>
      <c r="Z261" s="523"/>
      <c r="AA261" s="523"/>
      <c r="AB261" s="519"/>
      <c r="AC261" s="525"/>
      <c r="AD261" s="525"/>
      <c r="AE261" s="525"/>
      <c r="AF261" s="525"/>
      <c r="AG261" s="495"/>
      <c r="AH261" s="495"/>
      <c r="AI261" s="495"/>
      <c r="AJ261" s="495"/>
      <c r="AK261" s="495"/>
      <c r="AL261" s="523"/>
      <c r="AM261" s="523"/>
      <c r="AN261" s="523"/>
      <c r="AO261" s="523"/>
      <c r="AP261" s="523"/>
      <c r="AQ261" s="523"/>
      <c r="AR261" s="523"/>
      <c r="AS261" s="523"/>
      <c r="AT261" s="523"/>
      <c r="AU261" s="523"/>
      <c r="AV261" s="523"/>
      <c r="AW261" s="523"/>
      <c r="AX261" s="523"/>
      <c r="AY261" s="523"/>
      <c r="AZ261" s="523"/>
    </row>
    <row r="262">
      <c r="A262" s="523"/>
      <c r="B262" s="523"/>
      <c r="C262" s="523"/>
      <c r="D262" s="519"/>
      <c r="E262" s="523"/>
      <c r="F262" s="523"/>
      <c r="G262" s="523"/>
      <c r="H262" s="519"/>
      <c r="I262" s="523"/>
      <c r="J262" s="523"/>
      <c r="K262" s="523"/>
      <c r="L262" s="519"/>
      <c r="M262" s="523"/>
      <c r="N262" s="523"/>
      <c r="O262" s="523"/>
      <c r="P262" s="519"/>
      <c r="Q262" s="523"/>
      <c r="R262" s="523"/>
      <c r="S262" s="523"/>
      <c r="T262" s="519"/>
      <c r="U262" s="523"/>
      <c r="V262" s="523"/>
      <c r="W262" s="523"/>
      <c r="X262" s="519"/>
      <c r="Y262" s="523"/>
      <c r="Z262" s="523"/>
      <c r="AA262" s="523"/>
      <c r="AB262" s="519"/>
      <c r="AC262" s="525"/>
      <c r="AD262" s="525"/>
      <c r="AE262" s="525"/>
      <c r="AF262" s="525"/>
      <c r="AG262" s="495"/>
      <c r="AH262" s="495"/>
      <c r="AI262" s="495"/>
      <c r="AJ262" s="495"/>
      <c r="AK262" s="495"/>
      <c r="AL262" s="523"/>
      <c r="AM262" s="523"/>
      <c r="AN262" s="523"/>
      <c r="AO262" s="523"/>
      <c r="AP262" s="523"/>
      <c r="AQ262" s="523"/>
      <c r="AR262" s="523"/>
      <c r="AS262" s="523"/>
      <c r="AT262" s="523"/>
      <c r="AU262" s="523"/>
      <c r="AV262" s="523"/>
      <c r="AW262" s="523"/>
      <c r="AX262" s="523"/>
      <c r="AY262" s="523"/>
      <c r="AZ262" s="523"/>
    </row>
    <row r="263">
      <c r="A263" s="523"/>
      <c r="B263" s="523"/>
      <c r="C263" s="523"/>
      <c r="D263" s="519"/>
      <c r="E263" s="523"/>
      <c r="F263" s="523"/>
      <c r="G263" s="523"/>
      <c r="H263" s="519"/>
      <c r="I263" s="523"/>
      <c r="J263" s="523"/>
      <c r="K263" s="523"/>
      <c r="L263" s="519"/>
      <c r="M263" s="523"/>
      <c r="N263" s="523"/>
      <c r="O263" s="523"/>
      <c r="P263" s="519"/>
      <c r="Q263" s="523"/>
      <c r="R263" s="523"/>
      <c r="S263" s="523"/>
      <c r="T263" s="519"/>
      <c r="U263" s="523"/>
      <c r="V263" s="523"/>
      <c r="W263" s="523"/>
      <c r="X263" s="519"/>
      <c r="Y263" s="523"/>
      <c r="Z263" s="523"/>
      <c r="AA263" s="523"/>
      <c r="AB263" s="519"/>
      <c r="AC263" s="525"/>
      <c r="AD263" s="525"/>
      <c r="AE263" s="525"/>
      <c r="AF263" s="525"/>
      <c r="AG263" s="495"/>
      <c r="AH263" s="495"/>
      <c r="AI263" s="495"/>
      <c r="AJ263" s="495"/>
      <c r="AK263" s="495"/>
      <c r="AL263" s="523"/>
      <c r="AM263" s="523"/>
      <c r="AN263" s="523"/>
      <c r="AO263" s="523"/>
      <c r="AP263" s="523"/>
      <c r="AQ263" s="523"/>
      <c r="AR263" s="523"/>
      <c r="AS263" s="523"/>
      <c r="AT263" s="523"/>
      <c r="AU263" s="523"/>
      <c r="AV263" s="523"/>
      <c r="AW263" s="523"/>
      <c r="AX263" s="523"/>
      <c r="AY263" s="523"/>
      <c r="AZ263" s="523"/>
    </row>
    <row r="264">
      <c r="A264" s="523"/>
      <c r="B264" s="523"/>
      <c r="C264" s="523"/>
      <c r="D264" s="519"/>
      <c r="E264" s="523"/>
      <c r="F264" s="523"/>
      <c r="G264" s="523"/>
      <c r="H264" s="519"/>
      <c r="I264" s="523"/>
      <c r="J264" s="523"/>
      <c r="K264" s="523"/>
      <c r="L264" s="519"/>
      <c r="M264" s="523"/>
      <c r="N264" s="523"/>
      <c r="O264" s="523"/>
      <c r="P264" s="519"/>
      <c r="Q264" s="523"/>
      <c r="R264" s="523"/>
      <c r="S264" s="523"/>
      <c r="T264" s="519"/>
      <c r="U264" s="523"/>
      <c r="V264" s="523"/>
      <c r="W264" s="523"/>
      <c r="X264" s="519"/>
      <c r="Y264" s="523"/>
      <c r="Z264" s="523"/>
      <c r="AA264" s="523"/>
      <c r="AB264" s="519"/>
      <c r="AC264" s="525"/>
      <c r="AD264" s="525"/>
      <c r="AE264" s="525"/>
      <c r="AF264" s="525"/>
      <c r="AG264" s="495"/>
      <c r="AH264" s="495"/>
      <c r="AI264" s="495"/>
      <c r="AJ264" s="495"/>
      <c r="AK264" s="495"/>
      <c r="AL264" s="523"/>
      <c r="AM264" s="523"/>
      <c r="AN264" s="523"/>
      <c r="AO264" s="523"/>
      <c r="AP264" s="523"/>
      <c r="AQ264" s="523"/>
      <c r="AR264" s="523"/>
      <c r="AS264" s="523"/>
      <c r="AT264" s="523"/>
      <c r="AU264" s="523"/>
      <c r="AV264" s="523"/>
      <c r="AW264" s="523"/>
      <c r="AX264" s="523"/>
      <c r="AY264" s="523"/>
      <c r="AZ264" s="523"/>
    </row>
    <row r="265">
      <c r="A265" s="523"/>
      <c r="B265" s="523"/>
      <c r="C265" s="523"/>
      <c r="D265" s="519"/>
      <c r="E265" s="523"/>
      <c r="F265" s="523"/>
      <c r="G265" s="523"/>
      <c r="H265" s="519"/>
      <c r="I265" s="523"/>
      <c r="J265" s="523"/>
      <c r="K265" s="523"/>
      <c r="L265" s="519"/>
      <c r="M265" s="523"/>
      <c r="N265" s="523"/>
      <c r="O265" s="523"/>
      <c r="P265" s="519"/>
      <c r="Q265" s="523"/>
      <c r="R265" s="523"/>
      <c r="S265" s="523"/>
      <c r="T265" s="519"/>
      <c r="U265" s="523"/>
      <c r="V265" s="523"/>
      <c r="W265" s="523"/>
      <c r="X265" s="519"/>
      <c r="Y265" s="523"/>
      <c r="Z265" s="523"/>
      <c r="AA265" s="523"/>
      <c r="AB265" s="519"/>
      <c r="AC265" s="525"/>
      <c r="AD265" s="525"/>
      <c r="AE265" s="525"/>
      <c r="AF265" s="525"/>
      <c r="AG265" s="495"/>
      <c r="AH265" s="495"/>
      <c r="AI265" s="495"/>
      <c r="AJ265" s="495"/>
      <c r="AK265" s="495"/>
      <c r="AL265" s="523"/>
      <c r="AM265" s="523"/>
      <c r="AN265" s="523"/>
      <c r="AO265" s="523"/>
      <c r="AP265" s="523"/>
      <c r="AQ265" s="523"/>
      <c r="AR265" s="523"/>
      <c r="AS265" s="523"/>
      <c r="AT265" s="523"/>
      <c r="AU265" s="523"/>
      <c r="AV265" s="523"/>
      <c r="AW265" s="523"/>
      <c r="AX265" s="523"/>
      <c r="AY265" s="523"/>
      <c r="AZ265" s="523"/>
    </row>
    <row r="266">
      <c r="A266" s="523"/>
      <c r="B266" s="523"/>
      <c r="C266" s="523"/>
      <c r="D266" s="519"/>
      <c r="E266" s="523"/>
      <c r="F266" s="523"/>
      <c r="G266" s="523"/>
      <c r="H266" s="519"/>
      <c r="I266" s="523"/>
      <c r="J266" s="523"/>
      <c r="K266" s="523"/>
      <c r="L266" s="519"/>
      <c r="M266" s="523"/>
      <c r="N266" s="523"/>
      <c r="O266" s="523"/>
      <c r="P266" s="519"/>
      <c r="Q266" s="523"/>
      <c r="R266" s="523"/>
      <c r="S266" s="523"/>
      <c r="T266" s="519"/>
      <c r="U266" s="523"/>
      <c r="V266" s="523"/>
      <c r="W266" s="523"/>
      <c r="X266" s="519"/>
      <c r="Y266" s="523"/>
      <c r="Z266" s="523"/>
      <c r="AA266" s="523"/>
      <c r="AB266" s="519"/>
      <c r="AC266" s="525"/>
      <c r="AD266" s="525"/>
      <c r="AE266" s="525"/>
      <c r="AF266" s="525"/>
      <c r="AG266" s="495"/>
      <c r="AH266" s="495"/>
      <c r="AI266" s="495"/>
      <c r="AJ266" s="495"/>
      <c r="AK266" s="495"/>
      <c r="AL266" s="523"/>
      <c r="AM266" s="523"/>
      <c r="AN266" s="523"/>
      <c r="AO266" s="523"/>
      <c r="AP266" s="523"/>
      <c r="AQ266" s="523"/>
      <c r="AR266" s="523"/>
      <c r="AS266" s="523"/>
      <c r="AT266" s="523"/>
      <c r="AU266" s="523"/>
      <c r="AV266" s="523"/>
      <c r="AW266" s="523"/>
      <c r="AX266" s="523"/>
      <c r="AY266" s="523"/>
      <c r="AZ266" s="523"/>
    </row>
    <row r="267">
      <c r="A267" s="523"/>
      <c r="B267" s="523"/>
      <c r="C267" s="523"/>
      <c r="D267" s="519"/>
      <c r="E267" s="523"/>
      <c r="F267" s="523"/>
      <c r="G267" s="523"/>
      <c r="H267" s="519"/>
      <c r="I267" s="523"/>
      <c r="J267" s="523"/>
      <c r="K267" s="523"/>
      <c r="L267" s="519"/>
      <c r="M267" s="523"/>
      <c r="N267" s="523"/>
      <c r="O267" s="523"/>
      <c r="P267" s="519"/>
      <c r="Q267" s="523"/>
      <c r="R267" s="523"/>
      <c r="S267" s="523"/>
      <c r="T267" s="519"/>
      <c r="U267" s="523"/>
      <c r="V267" s="523"/>
      <c r="W267" s="523"/>
      <c r="X267" s="519"/>
      <c r="Y267" s="523"/>
      <c r="Z267" s="523"/>
      <c r="AA267" s="523"/>
      <c r="AB267" s="519"/>
      <c r="AC267" s="525"/>
      <c r="AD267" s="525"/>
      <c r="AE267" s="525"/>
      <c r="AF267" s="525"/>
      <c r="AG267" s="495"/>
      <c r="AH267" s="495"/>
      <c r="AI267" s="495"/>
      <c r="AJ267" s="495"/>
      <c r="AK267" s="495"/>
      <c r="AL267" s="523"/>
      <c r="AM267" s="523"/>
      <c r="AN267" s="523"/>
      <c r="AO267" s="523"/>
      <c r="AP267" s="523"/>
      <c r="AQ267" s="523"/>
      <c r="AR267" s="523"/>
      <c r="AS267" s="523"/>
      <c r="AT267" s="523"/>
      <c r="AU267" s="523"/>
      <c r="AV267" s="523"/>
      <c r="AW267" s="523"/>
      <c r="AX267" s="523"/>
      <c r="AY267" s="523"/>
      <c r="AZ267" s="523"/>
    </row>
    <row r="268">
      <c r="A268" s="523"/>
      <c r="B268" s="523"/>
      <c r="C268" s="523"/>
      <c r="D268" s="519"/>
      <c r="E268" s="523"/>
      <c r="F268" s="523"/>
      <c r="G268" s="523"/>
      <c r="H268" s="519"/>
      <c r="I268" s="523"/>
      <c r="J268" s="523"/>
      <c r="K268" s="523"/>
      <c r="L268" s="519"/>
      <c r="M268" s="523"/>
      <c r="N268" s="523"/>
      <c r="O268" s="523"/>
      <c r="P268" s="519"/>
      <c r="Q268" s="523"/>
      <c r="R268" s="523"/>
      <c r="S268" s="523"/>
      <c r="T268" s="519"/>
      <c r="U268" s="523"/>
      <c r="V268" s="523"/>
      <c r="W268" s="523"/>
      <c r="X268" s="519"/>
      <c r="Y268" s="523"/>
      <c r="Z268" s="523"/>
      <c r="AA268" s="523"/>
      <c r="AB268" s="519"/>
      <c r="AC268" s="525"/>
      <c r="AD268" s="525"/>
      <c r="AE268" s="525"/>
      <c r="AF268" s="525"/>
      <c r="AG268" s="495"/>
      <c r="AH268" s="495"/>
      <c r="AI268" s="495"/>
      <c r="AJ268" s="495"/>
      <c r="AK268" s="495"/>
      <c r="AL268" s="523"/>
      <c r="AM268" s="523"/>
      <c r="AN268" s="523"/>
      <c r="AO268" s="523"/>
      <c r="AP268" s="523"/>
      <c r="AQ268" s="523"/>
      <c r="AR268" s="523"/>
      <c r="AS268" s="523"/>
      <c r="AT268" s="523"/>
      <c r="AU268" s="523"/>
      <c r="AV268" s="523"/>
      <c r="AW268" s="523"/>
      <c r="AX268" s="523"/>
      <c r="AY268" s="523"/>
      <c r="AZ268" s="523"/>
    </row>
    <row r="269">
      <c r="A269" s="523"/>
      <c r="B269" s="523"/>
      <c r="C269" s="523"/>
      <c r="D269" s="519"/>
      <c r="E269" s="523"/>
      <c r="F269" s="523"/>
      <c r="G269" s="523"/>
      <c r="H269" s="519"/>
      <c r="I269" s="523"/>
      <c r="J269" s="523"/>
      <c r="K269" s="523"/>
      <c r="L269" s="519"/>
      <c r="M269" s="523"/>
      <c r="N269" s="523"/>
      <c r="O269" s="523"/>
      <c r="P269" s="519"/>
      <c r="Q269" s="523"/>
      <c r="R269" s="523"/>
      <c r="S269" s="523"/>
      <c r="T269" s="519"/>
      <c r="U269" s="523"/>
      <c r="V269" s="523"/>
      <c r="W269" s="523"/>
      <c r="X269" s="519"/>
      <c r="Y269" s="523"/>
      <c r="Z269" s="523"/>
      <c r="AA269" s="523"/>
      <c r="AB269" s="519"/>
      <c r="AC269" s="525"/>
      <c r="AD269" s="525"/>
      <c r="AE269" s="525"/>
      <c r="AF269" s="525"/>
      <c r="AG269" s="495"/>
      <c r="AH269" s="495"/>
      <c r="AI269" s="495"/>
      <c r="AJ269" s="495"/>
      <c r="AK269" s="495"/>
      <c r="AL269" s="523"/>
      <c r="AM269" s="523"/>
      <c r="AN269" s="523"/>
      <c r="AO269" s="523"/>
      <c r="AP269" s="523"/>
      <c r="AQ269" s="523"/>
      <c r="AR269" s="523"/>
      <c r="AS269" s="523"/>
      <c r="AT269" s="523"/>
      <c r="AU269" s="523"/>
      <c r="AV269" s="523"/>
      <c r="AW269" s="523"/>
      <c r="AX269" s="523"/>
      <c r="AY269" s="523"/>
      <c r="AZ269" s="523"/>
    </row>
    <row r="270">
      <c r="A270" s="523"/>
      <c r="B270" s="523"/>
      <c r="C270" s="523"/>
      <c r="D270" s="519"/>
      <c r="E270" s="523"/>
      <c r="F270" s="523"/>
      <c r="G270" s="523"/>
      <c r="H270" s="519"/>
      <c r="I270" s="523"/>
      <c r="J270" s="523"/>
      <c r="K270" s="523"/>
      <c r="L270" s="519"/>
      <c r="M270" s="523"/>
      <c r="N270" s="523"/>
      <c r="O270" s="523"/>
      <c r="P270" s="519"/>
      <c r="Q270" s="523"/>
      <c r="R270" s="523"/>
      <c r="S270" s="523"/>
      <c r="T270" s="519"/>
      <c r="U270" s="523"/>
      <c r="V270" s="523"/>
      <c r="W270" s="523"/>
      <c r="X270" s="519"/>
      <c r="Y270" s="523"/>
      <c r="Z270" s="523"/>
      <c r="AA270" s="523"/>
      <c r="AB270" s="519"/>
      <c r="AC270" s="525"/>
      <c r="AD270" s="525"/>
      <c r="AE270" s="525"/>
      <c r="AF270" s="525"/>
      <c r="AG270" s="495"/>
      <c r="AH270" s="495"/>
      <c r="AI270" s="495"/>
      <c r="AJ270" s="495"/>
      <c r="AK270" s="495"/>
      <c r="AL270" s="523"/>
      <c r="AM270" s="523"/>
      <c r="AN270" s="523"/>
      <c r="AO270" s="523"/>
      <c r="AP270" s="523"/>
      <c r="AQ270" s="523"/>
      <c r="AR270" s="523"/>
      <c r="AS270" s="523"/>
      <c r="AT270" s="523"/>
      <c r="AU270" s="523"/>
      <c r="AV270" s="523"/>
      <c r="AW270" s="523"/>
      <c r="AX270" s="523"/>
      <c r="AY270" s="523"/>
      <c r="AZ270" s="523"/>
    </row>
    <row r="271">
      <c r="A271" s="523"/>
      <c r="B271" s="523"/>
      <c r="C271" s="523"/>
      <c r="D271" s="519"/>
      <c r="E271" s="523"/>
      <c r="F271" s="523"/>
      <c r="G271" s="523"/>
      <c r="H271" s="519"/>
      <c r="I271" s="523"/>
      <c r="J271" s="523"/>
      <c r="K271" s="523"/>
      <c r="L271" s="519"/>
      <c r="M271" s="523"/>
      <c r="N271" s="523"/>
      <c r="O271" s="523"/>
      <c r="P271" s="519"/>
      <c r="Q271" s="523"/>
      <c r="R271" s="523"/>
      <c r="S271" s="523"/>
      <c r="T271" s="519"/>
      <c r="U271" s="523"/>
      <c r="V271" s="523"/>
      <c r="W271" s="523"/>
      <c r="X271" s="519"/>
      <c r="Y271" s="523"/>
      <c r="Z271" s="523"/>
      <c r="AA271" s="523"/>
      <c r="AB271" s="519"/>
      <c r="AC271" s="525"/>
      <c r="AD271" s="525"/>
      <c r="AE271" s="525"/>
      <c r="AF271" s="525"/>
      <c r="AG271" s="495"/>
      <c r="AH271" s="495"/>
      <c r="AI271" s="495"/>
      <c r="AJ271" s="495"/>
      <c r="AK271" s="495"/>
      <c r="AL271" s="523"/>
      <c r="AM271" s="523"/>
      <c r="AN271" s="523"/>
      <c r="AO271" s="523"/>
      <c r="AP271" s="523"/>
      <c r="AQ271" s="523"/>
      <c r="AR271" s="523"/>
      <c r="AS271" s="523"/>
      <c r="AT271" s="523"/>
      <c r="AU271" s="523"/>
      <c r="AV271" s="523"/>
      <c r="AW271" s="523"/>
      <c r="AX271" s="523"/>
      <c r="AY271" s="523"/>
      <c r="AZ271" s="523"/>
    </row>
    <row r="272">
      <c r="A272" s="523"/>
      <c r="B272" s="523"/>
      <c r="C272" s="523"/>
      <c r="D272" s="519"/>
      <c r="E272" s="523"/>
      <c r="F272" s="523"/>
      <c r="G272" s="523"/>
      <c r="H272" s="519"/>
      <c r="I272" s="523"/>
      <c r="J272" s="523"/>
      <c r="K272" s="523"/>
      <c r="L272" s="519"/>
      <c r="M272" s="523"/>
      <c r="N272" s="523"/>
      <c r="O272" s="523"/>
      <c r="P272" s="519"/>
      <c r="Q272" s="523"/>
      <c r="R272" s="523"/>
      <c r="S272" s="523"/>
      <c r="T272" s="519"/>
      <c r="U272" s="523"/>
      <c r="V272" s="523"/>
      <c r="W272" s="523"/>
      <c r="X272" s="519"/>
      <c r="Y272" s="523"/>
      <c r="Z272" s="523"/>
      <c r="AA272" s="523"/>
      <c r="AB272" s="519"/>
      <c r="AC272" s="525"/>
      <c r="AD272" s="525"/>
      <c r="AE272" s="525"/>
      <c r="AF272" s="525"/>
      <c r="AG272" s="495"/>
      <c r="AH272" s="495"/>
      <c r="AI272" s="495"/>
      <c r="AJ272" s="495"/>
      <c r="AK272" s="495"/>
      <c r="AL272" s="523"/>
      <c r="AM272" s="523"/>
      <c r="AN272" s="523"/>
      <c r="AO272" s="523"/>
      <c r="AP272" s="523"/>
      <c r="AQ272" s="523"/>
      <c r="AR272" s="523"/>
      <c r="AS272" s="523"/>
      <c r="AT272" s="523"/>
      <c r="AU272" s="523"/>
      <c r="AV272" s="523"/>
      <c r="AW272" s="523"/>
      <c r="AX272" s="523"/>
      <c r="AY272" s="523"/>
      <c r="AZ272" s="523"/>
    </row>
    <row r="273">
      <c r="A273" s="523"/>
      <c r="B273" s="523"/>
      <c r="C273" s="523"/>
      <c r="D273" s="519"/>
      <c r="E273" s="523"/>
      <c r="F273" s="523"/>
      <c r="G273" s="523"/>
      <c r="H273" s="519"/>
      <c r="I273" s="523"/>
      <c r="J273" s="523"/>
      <c r="K273" s="523"/>
      <c r="L273" s="519"/>
      <c r="M273" s="523"/>
      <c r="N273" s="523"/>
      <c r="O273" s="523"/>
      <c r="P273" s="519"/>
      <c r="Q273" s="523"/>
      <c r="R273" s="523"/>
      <c r="S273" s="523"/>
      <c r="T273" s="519"/>
      <c r="U273" s="523"/>
      <c r="V273" s="523"/>
      <c r="W273" s="523"/>
      <c r="X273" s="519"/>
      <c r="Y273" s="523"/>
      <c r="Z273" s="523"/>
      <c r="AA273" s="523"/>
      <c r="AB273" s="519"/>
      <c r="AC273" s="525"/>
      <c r="AD273" s="525"/>
      <c r="AE273" s="525"/>
      <c r="AF273" s="525"/>
      <c r="AG273" s="495"/>
      <c r="AH273" s="495"/>
      <c r="AI273" s="495"/>
      <c r="AJ273" s="495"/>
      <c r="AK273" s="495"/>
      <c r="AL273" s="523"/>
      <c r="AM273" s="523"/>
      <c r="AN273" s="523"/>
      <c r="AO273" s="523"/>
      <c r="AP273" s="523"/>
      <c r="AQ273" s="523"/>
      <c r="AR273" s="523"/>
      <c r="AS273" s="523"/>
      <c r="AT273" s="523"/>
      <c r="AU273" s="523"/>
      <c r="AV273" s="523"/>
      <c r="AW273" s="523"/>
      <c r="AX273" s="523"/>
      <c r="AY273" s="523"/>
      <c r="AZ273" s="523"/>
    </row>
    <row r="274">
      <c r="A274" s="523"/>
      <c r="B274" s="523"/>
      <c r="C274" s="523"/>
      <c r="D274" s="519"/>
      <c r="E274" s="523"/>
      <c r="F274" s="523"/>
      <c r="G274" s="523"/>
      <c r="H274" s="519"/>
      <c r="I274" s="523"/>
      <c r="J274" s="523"/>
      <c r="K274" s="523"/>
      <c r="L274" s="519"/>
      <c r="M274" s="523"/>
      <c r="N274" s="523"/>
      <c r="O274" s="523"/>
      <c r="P274" s="519"/>
      <c r="Q274" s="523"/>
      <c r="R274" s="523"/>
      <c r="S274" s="523"/>
      <c r="T274" s="519"/>
      <c r="U274" s="523"/>
      <c r="V274" s="523"/>
      <c r="W274" s="523"/>
      <c r="X274" s="519"/>
      <c r="Y274" s="523"/>
      <c r="Z274" s="523"/>
      <c r="AA274" s="523"/>
      <c r="AB274" s="519"/>
      <c r="AC274" s="525"/>
      <c r="AD274" s="525"/>
      <c r="AE274" s="525"/>
      <c r="AF274" s="525"/>
      <c r="AG274" s="495"/>
      <c r="AH274" s="495"/>
      <c r="AI274" s="495"/>
      <c r="AJ274" s="495"/>
      <c r="AK274" s="495"/>
      <c r="AL274" s="523"/>
      <c r="AM274" s="523"/>
      <c r="AN274" s="523"/>
      <c r="AO274" s="523"/>
      <c r="AP274" s="523"/>
      <c r="AQ274" s="523"/>
      <c r="AR274" s="523"/>
      <c r="AS274" s="523"/>
      <c r="AT274" s="523"/>
      <c r="AU274" s="523"/>
      <c r="AV274" s="523"/>
      <c r="AW274" s="523"/>
      <c r="AX274" s="523"/>
      <c r="AY274" s="523"/>
      <c r="AZ274" s="523"/>
    </row>
    <row r="275">
      <c r="A275" s="523"/>
      <c r="B275" s="523"/>
      <c r="C275" s="523"/>
      <c r="D275" s="519"/>
      <c r="E275" s="523"/>
      <c r="F275" s="523"/>
      <c r="G275" s="523"/>
      <c r="H275" s="519"/>
      <c r="I275" s="523"/>
      <c r="J275" s="523"/>
      <c r="K275" s="523"/>
      <c r="L275" s="519"/>
      <c r="M275" s="523"/>
      <c r="N275" s="523"/>
      <c r="O275" s="523"/>
      <c r="P275" s="519"/>
      <c r="Q275" s="523"/>
      <c r="R275" s="523"/>
      <c r="S275" s="523"/>
      <c r="T275" s="519"/>
      <c r="U275" s="523"/>
      <c r="V275" s="523"/>
      <c r="W275" s="523"/>
      <c r="X275" s="519"/>
      <c r="Y275" s="523"/>
      <c r="Z275" s="523"/>
      <c r="AA275" s="523"/>
      <c r="AB275" s="519"/>
      <c r="AC275" s="525"/>
      <c r="AD275" s="525"/>
      <c r="AE275" s="525"/>
      <c r="AF275" s="525"/>
      <c r="AG275" s="495"/>
      <c r="AH275" s="495"/>
      <c r="AI275" s="495"/>
      <c r="AJ275" s="495"/>
      <c r="AK275" s="495"/>
      <c r="AL275" s="523"/>
      <c r="AM275" s="523"/>
      <c r="AN275" s="523"/>
      <c r="AO275" s="523"/>
      <c r="AP275" s="523"/>
      <c r="AQ275" s="523"/>
      <c r="AR275" s="523"/>
      <c r="AS275" s="523"/>
      <c r="AT275" s="523"/>
      <c r="AU275" s="523"/>
      <c r="AV275" s="523"/>
      <c r="AW275" s="523"/>
      <c r="AX275" s="523"/>
      <c r="AY275" s="523"/>
      <c r="AZ275" s="523"/>
    </row>
    <row r="276">
      <c r="A276" s="523"/>
      <c r="B276" s="523"/>
      <c r="C276" s="523"/>
      <c r="D276" s="519"/>
      <c r="E276" s="523"/>
      <c r="F276" s="523"/>
      <c r="G276" s="523"/>
      <c r="H276" s="519"/>
      <c r="I276" s="523"/>
      <c r="J276" s="523"/>
      <c r="K276" s="523"/>
      <c r="L276" s="519"/>
      <c r="M276" s="523"/>
      <c r="N276" s="523"/>
      <c r="O276" s="523"/>
      <c r="P276" s="519"/>
      <c r="Q276" s="523"/>
      <c r="R276" s="523"/>
      <c r="S276" s="523"/>
      <c r="T276" s="519"/>
      <c r="U276" s="523"/>
      <c r="V276" s="523"/>
      <c r="W276" s="523"/>
      <c r="X276" s="519"/>
      <c r="Y276" s="523"/>
      <c r="Z276" s="523"/>
      <c r="AA276" s="523"/>
      <c r="AB276" s="519"/>
      <c r="AC276" s="525"/>
      <c r="AD276" s="525"/>
      <c r="AE276" s="525"/>
      <c r="AF276" s="525"/>
      <c r="AG276" s="495"/>
      <c r="AH276" s="495"/>
      <c r="AI276" s="495"/>
      <c r="AJ276" s="495"/>
      <c r="AK276" s="495"/>
      <c r="AL276" s="523"/>
      <c r="AM276" s="523"/>
      <c r="AN276" s="523"/>
      <c r="AO276" s="523"/>
      <c r="AP276" s="523"/>
      <c r="AQ276" s="523"/>
      <c r="AR276" s="523"/>
      <c r="AS276" s="523"/>
      <c r="AT276" s="523"/>
      <c r="AU276" s="523"/>
      <c r="AV276" s="523"/>
      <c r="AW276" s="523"/>
      <c r="AX276" s="523"/>
      <c r="AY276" s="523"/>
      <c r="AZ276" s="523"/>
    </row>
    <row r="277">
      <c r="A277" s="523"/>
      <c r="B277" s="523"/>
      <c r="C277" s="523"/>
      <c r="D277" s="519"/>
      <c r="E277" s="523"/>
      <c r="F277" s="523"/>
      <c r="G277" s="523"/>
      <c r="H277" s="519"/>
      <c r="I277" s="523"/>
      <c r="J277" s="523"/>
      <c r="K277" s="523"/>
      <c r="L277" s="519"/>
      <c r="M277" s="523"/>
      <c r="N277" s="523"/>
      <c r="O277" s="523"/>
      <c r="P277" s="519"/>
      <c r="Q277" s="523"/>
      <c r="R277" s="523"/>
      <c r="S277" s="523"/>
      <c r="T277" s="519"/>
      <c r="U277" s="523"/>
      <c r="V277" s="523"/>
      <c r="W277" s="523"/>
      <c r="X277" s="519"/>
      <c r="Y277" s="523"/>
      <c r="Z277" s="523"/>
      <c r="AA277" s="523"/>
      <c r="AB277" s="519"/>
      <c r="AC277" s="525"/>
      <c r="AD277" s="525"/>
      <c r="AE277" s="525"/>
      <c r="AF277" s="525"/>
      <c r="AG277" s="495"/>
      <c r="AH277" s="495"/>
      <c r="AI277" s="495"/>
      <c r="AJ277" s="495"/>
      <c r="AK277" s="495"/>
      <c r="AL277" s="523"/>
      <c r="AM277" s="523"/>
      <c r="AN277" s="523"/>
      <c r="AO277" s="523"/>
      <c r="AP277" s="523"/>
      <c r="AQ277" s="523"/>
      <c r="AR277" s="523"/>
      <c r="AS277" s="523"/>
      <c r="AT277" s="523"/>
      <c r="AU277" s="523"/>
      <c r="AV277" s="523"/>
      <c r="AW277" s="523"/>
      <c r="AX277" s="523"/>
      <c r="AY277" s="523"/>
      <c r="AZ277" s="523"/>
    </row>
    <row r="278">
      <c r="A278" s="523"/>
      <c r="B278" s="523"/>
      <c r="C278" s="523"/>
      <c r="D278" s="519"/>
      <c r="E278" s="523"/>
      <c r="F278" s="523"/>
      <c r="G278" s="523"/>
      <c r="H278" s="519"/>
      <c r="I278" s="523"/>
      <c r="J278" s="523"/>
      <c r="K278" s="523"/>
      <c r="L278" s="519"/>
      <c r="M278" s="523"/>
      <c r="N278" s="523"/>
      <c r="O278" s="523"/>
      <c r="P278" s="519"/>
      <c r="Q278" s="523"/>
      <c r="R278" s="523"/>
      <c r="S278" s="523"/>
      <c r="T278" s="519"/>
      <c r="U278" s="523"/>
      <c r="V278" s="523"/>
      <c r="W278" s="523"/>
      <c r="X278" s="519"/>
      <c r="Y278" s="523"/>
      <c r="Z278" s="523"/>
      <c r="AA278" s="523"/>
      <c r="AB278" s="519"/>
      <c r="AC278" s="525"/>
      <c r="AD278" s="525"/>
      <c r="AE278" s="525"/>
      <c r="AF278" s="525"/>
      <c r="AG278" s="495"/>
      <c r="AH278" s="495"/>
      <c r="AI278" s="495"/>
      <c r="AJ278" s="495"/>
      <c r="AK278" s="495"/>
      <c r="AL278" s="523"/>
      <c r="AM278" s="523"/>
      <c r="AN278" s="523"/>
      <c r="AO278" s="523"/>
      <c r="AP278" s="523"/>
      <c r="AQ278" s="523"/>
      <c r="AR278" s="523"/>
      <c r="AS278" s="523"/>
      <c r="AT278" s="523"/>
      <c r="AU278" s="523"/>
      <c r="AV278" s="523"/>
      <c r="AW278" s="523"/>
      <c r="AX278" s="523"/>
      <c r="AY278" s="523"/>
      <c r="AZ278" s="523"/>
    </row>
    <row r="279">
      <c r="A279" s="523"/>
      <c r="B279" s="523"/>
      <c r="C279" s="523"/>
      <c r="D279" s="519"/>
      <c r="E279" s="523"/>
      <c r="F279" s="523"/>
      <c r="G279" s="523"/>
      <c r="H279" s="519"/>
      <c r="I279" s="523"/>
      <c r="J279" s="523"/>
      <c r="K279" s="523"/>
      <c r="L279" s="519"/>
      <c r="M279" s="523"/>
      <c r="N279" s="523"/>
      <c r="O279" s="523"/>
      <c r="P279" s="519"/>
      <c r="Q279" s="523"/>
      <c r="R279" s="523"/>
      <c r="S279" s="523"/>
      <c r="T279" s="519"/>
      <c r="U279" s="523"/>
      <c r="V279" s="523"/>
      <c r="W279" s="523"/>
      <c r="X279" s="519"/>
      <c r="Y279" s="523"/>
      <c r="Z279" s="523"/>
      <c r="AA279" s="523"/>
      <c r="AB279" s="519"/>
      <c r="AC279" s="525"/>
      <c r="AD279" s="525"/>
      <c r="AE279" s="525"/>
      <c r="AF279" s="525"/>
      <c r="AG279" s="495"/>
      <c r="AH279" s="495"/>
      <c r="AI279" s="495"/>
      <c r="AJ279" s="495"/>
      <c r="AK279" s="495"/>
      <c r="AL279" s="523"/>
      <c r="AM279" s="523"/>
      <c r="AN279" s="523"/>
      <c r="AO279" s="523"/>
      <c r="AP279" s="523"/>
      <c r="AQ279" s="523"/>
      <c r="AR279" s="523"/>
      <c r="AS279" s="523"/>
      <c r="AT279" s="523"/>
      <c r="AU279" s="523"/>
      <c r="AV279" s="523"/>
      <c r="AW279" s="523"/>
      <c r="AX279" s="523"/>
      <c r="AY279" s="523"/>
      <c r="AZ279" s="523"/>
    </row>
    <row r="280">
      <c r="A280" s="523"/>
      <c r="B280" s="523"/>
      <c r="C280" s="523"/>
      <c r="D280" s="519"/>
      <c r="E280" s="523"/>
      <c r="F280" s="523"/>
      <c r="G280" s="523"/>
      <c r="H280" s="519"/>
      <c r="I280" s="523"/>
      <c r="J280" s="523"/>
      <c r="K280" s="523"/>
      <c r="L280" s="519"/>
      <c r="M280" s="523"/>
      <c r="N280" s="523"/>
      <c r="O280" s="523"/>
      <c r="P280" s="519"/>
      <c r="Q280" s="523"/>
      <c r="R280" s="523"/>
      <c r="S280" s="523"/>
      <c r="T280" s="519"/>
      <c r="U280" s="523"/>
      <c r="V280" s="523"/>
      <c r="W280" s="523"/>
      <c r="X280" s="519"/>
      <c r="Y280" s="523"/>
      <c r="Z280" s="523"/>
      <c r="AA280" s="523"/>
      <c r="AB280" s="519"/>
      <c r="AC280" s="525"/>
      <c r="AD280" s="525"/>
      <c r="AE280" s="525"/>
      <c r="AF280" s="525"/>
      <c r="AG280" s="495"/>
      <c r="AH280" s="495"/>
      <c r="AI280" s="495"/>
      <c r="AJ280" s="495"/>
      <c r="AK280" s="495"/>
      <c r="AL280" s="523"/>
      <c r="AM280" s="523"/>
      <c r="AN280" s="523"/>
      <c r="AO280" s="523"/>
      <c r="AP280" s="523"/>
      <c r="AQ280" s="523"/>
      <c r="AR280" s="523"/>
      <c r="AS280" s="523"/>
      <c r="AT280" s="523"/>
      <c r="AU280" s="523"/>
      <c r="AV280" s="523"/>
      <c r="AW280" s="523"/>
      <c r="AX280" s="523"/>
      <c r="AY280" s="523"/>
      <c r="AZ280" s="523"/>
    </row>
    <row r="281">
      <c r="A281" s="523"/>
      <c r="B281" s="523"/>
      <c r="C281" s="523"/>
      <c r="D281" s="519"/>
      <c r="E281" s="523"/>
      <c r="F281" s="523"/>
      <c r="G281" s="523"/>
      <c r="H281" s="519"/>
      <c r="I281" s="523"/>
      <c r="J281" s="523"/>
      <c r="K281" s="523"/>
      <c r="L281" s="519"/>
      <c r="M281" s="523"/>
      <c r="N281" s="523"/>
      <c r="O281" s="523"/>
      <c r="P281" s="519"/>
      <c r="Q281" s="523"/>
      <c r="R281" s="523"/>
      <c r="S281" s="523"/>
      <c r="T281" s="519"/>
      <c r="U281" s="523"/>
      <c r="V281" s="523"/>
      <c r="W281" s="523"/>
      <c r="X281" s="519"/>
      <c r="Y281" s="523"/>
      <c r="Z281" s="523"/>
      <c r="AA281" s="523"/>
      <c r="AB281" s="519"/>
      <c r="AC281" s="525"/>
      <c r="AD281" s="525"/>
      <c r="AE281" s="525"/>
      <c r="AF281" s="525"/>
      <c r="AG281" s="495"/>
      <c r="AH281" s="495"/>
      <c r="AI281" s="495"/>
      <c r="AJ281" s="495"/>
      <c r="AK281" s="495"/>
      <c r="AL281" s="523"/>
      <c r="AM281" s="523"/>
      <c r="AN281" s="523"/>
      <c r="AO281" s="523"/>
      <c r="AP281" s="523"/>
      <c r="AQ281" s="523"/>
      <c r="AR281" s="523"/>
      <c r="AS281" s="523"/>
      <c r="AT281" s="523"/>
      <c r="AU281" s="523"/>
      <c r="AV281" s="523"/>
      <c r="AW281" s="523"/>
      <c r="AX281" s="523"/>
      <c r="AY281" s="523"/>
      <c r="AZ281" s="523"/>
    </row>
    <row r="282">
      <c r="A282" s="523"/>
      <c r="B282" s="523"/>
      <c r="C282" s="523"/>
      <c r="D282" s="519"/>
      <c r="E282" s="523"/>
      <c r="F282" s="523"/>
      <c r="G282" s="523"/>
      <c r="H282" s="519"/>
      <c r="I282" s="523"/>
      <c r="J282" s="523"/>
      <c r="K282" s="523"/>
      <c r="L282" s="519"/>
      <c r="M282" s="523"/>
      <c r="N282" s="523"/>
      <c r="O282" s="523"/>
      <c r="P282" s="519"/>
      <c r="Q282" s="523"/>
      <c r="R282" s="523"/>
      <c r="S282" s="523"/>
      <c r="T282" s="519"/>
      <c r="U282" s="523"/>
      <c r="V282" s="523"/>
      <c r="W282" s="523"/>
      <c r="X282" s="519"/>
      <c r="Y282" s="523"/>
      <c r="Z282" s="523"/>
      <c r="AA282" s="523"/>
      <c r="AB282" s="519"/>
      <c r="AC282" s="525"/>
      <c r="AD282" s="525"/>
      <c r="AE282" s="525"/>
      <c r="AF282" s="525"/>
      <c r="AG282" s="495"/>
      <c r="AH282" s="495"/>
      <c r="AI282" s="495"/>
      <c r="AJ282" s="495"/>
      <c r="AK282" s="495"/>
      <c r="AL282" s="523"/>
      <c r="AM282" s="523"/>
      <c r="AN282" s="523"/>
      <c r="AO282" s="523"/>
      <c r="AP282" s="523"/>
      <c r="AQ282" s="523"/>
      <c r="AR282" s="523"/>
      <c r="AS282" s="523"/>
      <c r="AT282" s="523"/>
      <c r="AU282" s="523"/>
      <c r="AV282" s="523"/>
      <c r="AW282" s="523"/>
      <c r="AX282" s="523"/>
      <c r="AY282" s="523"/>
      <c r="AZ282" s="523"/>
    </row>
    <row r="283">
      <c r="A283" s="523"/>
      <c r="B283" s="523"/>
      <c r="C283" s="523"/>
      <c r="D283" s="519"/>
      <c r="E283" s="523"/>
      <c r="F283" s="523"/>
      <c r="G283" s="523"/>
      <c r="H283" s="519"/>
      <c r="I283" s="523"/>
      <c r="J283" s="523"/>
      <c r="K283" s="523"/>
      <c r="L283" s="519"/>
      <c r="M283" s="523"/>
      <c r="N283" s="523"/>
      <c r="O283" s="523"/>
      <c r="P283" s="519"/>
      <c r="Q283" s="523"/>
      <c r="R283" s="523"/>
      <c r="S283" s="523"/>
      <c r="T283" s="519"/>
      <c r="U283" s="523"/>
      <c r="V283" s="523"/>
      <c r="W283" s="523"/>
      <c r="X283" s="519"/>
      <c r="Y283" s="523"/>
      <c r="Z283" s="523"/>
      <c r="AA283" s="523"/>
      <c r="AB283" s="519"/>
      <c r="AC283" s="525"/>
      <c r="AD283" s="525"/>
      <c r="AE283" s="525"/>
      <c r="AF283" s="525"/>
      <c r="AG283" s="495"/>
      <c r="AH283" s="495"/>
      <c r="AI283" s="495"/>
      <c r="AJ283" s="495"/>
      <c r="AK283" s="495"/>
      <c r="AL283" s="523"/>
      <c r="AM283" s="523"/>
      <c r="AN283" s="523"/>
      <c r="AO283" s="523"/>
      <c r="AP283" s="523"/>
      <c r="AQ283" s="523"/>
      <c r="AR283" s="523"/>
      <c r="AS283" s="523"/>
      <c r="AT283" s="523"/>
      <c r="AU283" s="523"/>
      <c r="AV283" s="523"/>
      <c r="AW283" s="523"/>
      <c r="AX283" s="523"/>
      <c r="AY283" s="523"/>
      <c r="AZ283" s="523"/>
    </row>
    <row r="284">
      <c r="A284" s="523"/>
      <c r="B284" s="523"/>
      <c r="C284" s="523"/>
      <c r="D284" s="519"/>
      <c r="E284" s="523"/>
      <c r="F284" s="523"/>
      <c r="G284" s="523"/>
      <c r="H284" s="519"/>
      <c r="I284" s="523"/>
      <c r="J284" s="523"/>
      <c r="K284" s="523"/>
      <c r="L284" s="519"/>
      <c r="M284" s="523"/>
      <c r="N284" s="523"/>
      <c r="O284" s="523"/>
      <c r="P284" s="519"/>
      <c r="Q284" s="523"/>
      <c r="R284" s="523"/>
      <c r="S284" s="523"/>
      <c r="T284" s="519"/>
      <c r="U284" s="523"/>
      <c r="V284" s="523"/>
      <c r="W284" s="523"/>
      <c r="X284" s="519"/>
      <c r="Y284" s="523"/>
      <c r="Z284" s="523"/>
      <c r="AA284" s="523"/>
      <c r="AB284" s="519"/>
      <c r="AC284" s="525"/>
      <c r="AD284" s="525"/>
      <c r="AE284" s="525"/>
      <c r="AF284" s="525"/>
      <c r="AG284" s="495"/>
      <c r="AH284" s="495"/>
      <c r="AI284" s="495"/>
      <c r="AJ284" s="495"/>
      <c r="AK284" s="495"/>
      <c r="AL284" s="523"/>
      <c r="AM284" s="523"/>
      <c r="AN284" s="523"/>
      <c r="AO284" s="523"/>
      <c r="AP284" s="523"/>
      <c r="AQ284" s="523"/>
      <c r="AR284" s="523"/>
      <c r="AS284" s="523"/>
      <c r="AT284" s="523"/>
      <c r="AU284" s="523"/>
      <c r="AV284" s="523"/>
      <c r="AW284" s="523"/>
      <c r="AX284" s="523"/>
      <c r="AY284" s="523"/>
      <c r="AZ284" s="523"/>
    </row>
    <row r="285">
      <c r="A285" s="523"/>
      <c r="B285" s="523"/>
      <c r="C285" s="523"/>
      <c r="D285" s="519"/>
      <c r="E285" s="523"/>
      <c r="F285" s="523"/>
      <c r="G285" s="523"/>
      <c r="H285" s="519"/>
      <c r="I285" s="523"/>
      <c r="J285" s="523"/>
      <c r="K285" s="523"/>
      <c r="L285" s="519"/>
      <c r="M285" s="523"/>
      <c r="N285" s="523"/>
      <c r="O285" s="523"/>
      <c r="P285" s="519"/>
      <c r="Q285" s="523"/>
      <c r="R285" s="523"/>
      <c r="S285" s="523"/>
      <c r="T285" s="519"/>
      <c r="U285" s="523"/>
      <c r="V285" s="523"/>
      <c r="W285" s="523"/>
      <c r="X285" s="519"/>
      <c r="Y285" s="523"/>
      <c r="Z285" s="523"/>
      <c r="AA285" s="523"/>
      <c r="AB285" s="519"/>
      <c r="AC285" s="525"/>
      <c r="AD285" s="525"/>
      <c r="AE285" s="525"/>
      <c r="AF285" s="525"/>
      <c r="AG285" s="495"/>
      <c r="AH285" s="495"/>
      <c r="AI285" s="495"/>
      <c r="AJ285" s="495"/>
      <c r="AK285" s="495"/>
      <c r="AL285" s="523"/>
      <c r="AM285" s="523"/>
      <c r="AN285" s="523"/>
      <c r="AO285" s="523"/>
      <c r="AP285" s="523"/>
      <c r="AQ285" s="523"/>
      <c r="AR285" s="523"/>
      <c r="AS285" s="523"/>
      <c r="AT285" s="523"/>
      <c r="AU285" s="523"/>
      <c r="AV285" s="523"/>
      <c r="AW285" s="523"/>
      <c r="AX285" s="523"/>
      <c r="AY285" s="523"/>
      <c r="AZ285" s="523"/>
    </row>
    <row r="286">
      <c r="A286" s="523"/>
      <c r="B286" s="523"/>
      <c r="C286" s="523"/>
      <c r="D286" s="519"/>
      <c r="E286" s="523"/>
      <c r="F286" s="523"/>
      <c r="G286" s="523"/>
      <c r="H286" s="519"/>
      <c r="I286" s="523"/>
      <c r="J286" s="523"/>
      <c r="K286" s="523"/>
      <c r="L286" s="519"/>
      <c r="M286" s="523"/>
      <c r="N286" s="523"/>
      <c r="O286" s="523"/>
      <c r="P286" s="519"/>
      <c r="Q286" s="523"/>
      <c r="R286" s="523"/>
      <c r="S286" s="523"/>
      <c r="T286" s="519"/>
      <c r="U286" s="523"/>
      <c r="V286" s="523"/>
      <c r="W286" s="523"/>
      <c r="X286" s="519"/>
      <c r="Y286" s="523"/>
      <c r="Z286" s="523"/>
      <c r="AA286" s="523"/>
      <c r="AB286" s="519"/>
      <c r="AC286" s="525"/>
      <c r="AD286" s="525"/>
      <c r="AE286" s="525"/>
      <c r="AF286" s="525"/>
      <c r="AG286" s="495"/>
      <c r="AH286" s="495"/>
      <c r="AI286" s="495"/>
      <c r="AJ286" s="495"/>
      <c r="AK286" s="495"/>
      <c r="AL286" s="523"/>
      <c r="AM286" s="523"/>
      <c r="AN286" s="523"/>
      <c r="AO286" s="523"/>
      <c r="AP286" s="523"/>
      <c r="AQ286" s="523"/>
      <c r="AR286" s="523"/>
      <c r="AS286" s="523"/>
      <c r="AT286" s="523"/>
      <c r="AU286" s="523"/>
      <c r="AV286" s="523"/>
      <c r="AW286" s="523"/>
      <c r="AX286" s="523"/>
      <c r="AY286" s="523"/>
      <c r="AZ286" s="523"/>
    </row>
    <row r="287">
      <c r="A287" s="523"/>
      <c r="B287" s="523"/>
      <c r="C287" s="523"/>
      <c r="D287" s="519"/>
      <c r="E287" s="523"/>
      <c r="F287" s="523"/>
      <c r="G287" s="523"/>
      <c r="H287" s="519"/>
      <c r="I287" s="523"/>
      <c r="J287" s="523"/>
      <c r="K287" s="523"/>
      <c r="L287" s="519"/>
      <c r="M287" s="523"/>
      <c r="N287" s="523"/>
      <c r="O287" s="523"/>
      <c r="P287" s="519"/>
      <c r="Q287" s="523"/>
      <c r="R287" s="523"/>
      <c r="S287" s="523"/>
      <c r="T287" s="519"/>
      <c r="U287" s="523"/>
      <c r="V287" s="523"/>
      <c r="W287" s="523"/>
      <c r="X287" s="519"/>
      <c r="Y287" s="523"/>
      <c r="Z287" s="523"/>
      <c r="AA287" s="523"/>
      <c r="AB287" s="519"/>
      <c r="AC287" s="525"/>
      <c r="AD287" s="525"/>
      <c r="AE287" s="525"/>
      <c r="AF287" s="525"/>
      <c r="AG287" s="495"/>
      <c r="AH287" s="495"/>
      <c r="AI287" s="495"/>
      <c r="AJ287" s="495"/>
      <c r="AK287" s="495"/>
      <c r="AL287" s="523"/>
      <c r="AM287" s="523"/>
      <c r="AN287" s="523"/>
      <c r="AO287" s="523"/>
      <c r="AP287" s="523"/>
      <c r="AQ287" s="523"/>
      <c r="AR287" s="523"/>
      <c r="AS287" s="523"/>
      <c r="AT287" s="523"/>
      <c r="AU287" s="523"/>
      <c r="AV287" s="523"/>
      <c r="AW287" s="523"/>
      <c r="AX287" s="523"/>
      <c r="AY287" s="523"/>
      <c r="AZ287" s="523"/>
    </row>
    <row r="288">
      <c r="A288" s="523"/>
      <c r="B288" s="523"/>
      <c r="C288" s="523"/>
      <c r="D288" s="519"/>
      <c r="E288" s="523"/>
      <c r="F288" s="523"/>
      <c r="G288" s="523"/>
      <c r="H288" s="519"/>
      <c r="I288" s="523"/>
      <c r="J288" s="523"/>
      <c r="K288" s="523"/>
      <c r="L288" s="519"/>
      <c r="M288" s="523"/>
      <c r="N288" s="523"/>
      <c r="O288" s="523"/>
      <c r="P288" s="519"/>
      <c r="Q288" s="523"/>
      <c r="R288" s="523"/>
      <c r="S288" s="523"/>
      <c r="T288" s="519"/>
      <c r="U288" s="523"/>
      <c r="V288" s="523"/>
      <c r="W288" s="523"/>
      <c r="X288" s="519"/>
      <c r="Y288" s="523"/>
      <c r="Z288" s="523"/>
      <c r="AA288" s="523"/>
      <c r="AB288" s="519"/>
      <c r="AC288" s="525"/>
      <c r="AD288" s="525"/>
      <c r="AE288" s="525"/>
      <c r="AF288" s="525"/>
      <c r="AG288" s="495"/>
      <c r="AH288" s="495"/>
      <c r="AI288" s="495"/>
      <c r="AJ288" s="495"/>
      <c r="AK288" s="495"/>
      <c r="AL288" s="523"/>
      <c r="AM288" s="523"/>
      <c r="AN288" s="523"/>
      <c r="AO288" s="523"/>
      <c r="AP288" s="523"/>
      <c r="AQ288" s="523"/>
      <c r="AR288" s="523"/>
      <c r="AS288" s="523"/>
      <c r="AT288" s="523"/>
      <c r="AU288" s="523"/>
      <c r="AV288" s="523"/>
      <c r="AW288" s="523"/>
      <c r="AX288" s="523"/>
      <c r="AY288" s="523"/>
      <c r="AZ288" s="523"/>
    </row>
    <row r="289">
      <c r="A289" s="523"/>
      <c r="B289" s="523"/>
      <c r="C289" s="523"/>
      <c r="D289" s="519"/>
      <c r="E289" s="523"/>
      <c r="F289" s="523"/>
      <c r="G289" s="523"/>
      <c r="H289" s="519"/>
      <c r="I289" s="523"/>
      <c r="J289" s="523"/>
      <c r="K289" s="523"/>
      <c r="L289" s="519"/>
      <c r="M289" s="523"/>
      <c r="N289" s="523"/>
      <c r="O289" s="523"/>
      <c r="P289" s="519"/>
      <c r="Q289" s="523"/>
      <c r="R289" s="523"/>
      <c r="S289" s="523"/>
      <c r="T289" s="519"/>
      <c r="U289" s="523"/>
      <c r="V289" s="523"/>
      <c r="W289" s="523"/>
      <c r="X289" s="519"/>
      <c r="Y289" s="523"/>
      <c r="Z289" s="523"/>
      <c r="AA289" s="523"/>
      <c r="AB289" s="519"/>
      <c r="AC289" s="525"/>
      <c r="AD289" s="525"/>
      <c r="AE289" s="525"/>
      <c r="AF289" s="525"/>
      <c r="AG289" s="495"/>
      <c r="AH289" s="495"/>
      <c r="AI289" s="495"/>
      <c r="AJ289" s="495"/>
      <c r="AK289" s="495"/>
      <c r="AL289" s="523"/>
      <c r="AM289" s="523"/>
      <c r="AN289" s="523"/>
      <c r="AO289" s="523"/>
      <c r="AP289" s="523"/>
      <c r="AQ289" s="523"/>
      <c r="AR289" s="523"/>
      <c r="AS289" s="523"/>
      <c r="AT289" s="523"/>
      <c r="AU289" s="523"/>
      <c r="AV289" s="523"/>
      <c r="AW289" s="523"/>
      <c r="AX289" s="523"/>
      <c r="AY289" s="523"/>
      <c r="AZ289" s="523"/>
    </row>
    <row r="290">
      <c r="A290" s="523"/>
      <c r="B290" s="523"/>
      <c r="C290" s="523"/>
      <c r="D290" s="519"/>
      <c r="E290" s="523"/>
      <c r="F290" s="523"/>
      <c r="G290" s="523"/>
      <c r="H290" s="519"/>
      <c r="I290" s="523"/>
      <c r="J290" s="523"/>
      <c r="K290" s="523"/>
      <c r="L290" s="519"/>
      <c r="M290" s="523"/>
      <c r="N290" s="523"/>
      <c r="O290" s="523"/>
      <c r="P290" s="519"/>
      <c r="Q290" s="523"/>
      <c r="R290" s="523"/>
      <c r="S290" s="523"/>
      <c r="T290" s="519"/>
      <c r="U290" s="523"/>
      <c r="V290" s="523"/>
      <c r="W290" s="523"/>
      <c r="X290" s="519"/>
      <c r="Y290" s="523"/>
      <c r="Z290" s="523"/>
      <c r="AA290" s="523"/>
      <c r="AB290" s="519"/>
      <c r="AC290" s="525"/>
      <c r="AD290" s="525"/>
      <c r="AE290" s="525"/>
      <c r="AF290" s="525"/>
      <c r="AG290" s="495"/>
      <c r="AH290" s="495"/>
      <c r="AI290" s="495"/>
      <c r="AJ290" s="495"/>
      <c r="AK290" s="495"/>
      <c r="AL290" s="523"/>
      <c r="AM290" s="523"/>
      <c r="AN290" s="523"/>
      <c r="AO290" s="523"/>
      <c r="AP290" s="523"/>
      <c r="AQ290" s="523"/>
      <c r="AR290" s="523"/>
      <c r="AS290" s="523"/>
      <c r="AT290" s="523"/>
      <c r="AU290" s="523"/>
      <c r="AV290" s="523"/>
      <c r="AW290" s="523"/>
      <c r="AX290" s="523"/>
      <c r="AY290" s="523"/>
      <c r="AZ290" s="523"/>
    </row>
    <row r="291">
      <c r="A291" s="523"/>
      <c r="B291" s="523"/>
      <c r="C291" s="523"/>
      <c r="D291" s="519"/>
      <c r="E291" s="523"/>
      <c r="F291" s="523"/>
      <c r="G291" s="523"/>
      <c r="H291" s="519"/>
      <c r="I291" s="523"/>
      <c r="J291" s="523"/>
      <c r="K291" s="523"/>
      <c r="L291" s="519"/>
      <c r="M291" s="523"/>
      <c r="N291" s="523"/>
      <c r="O291" s="523"/>
      <c r="P291" s="519"/>
      <c r="Q291" s="523"/>
      <c r="R291" s="523"/>
      <c r="S291" s="523"/>
      <c r="T291" s="519"/>
      <c r="U291" s="523"/>
      <c r="V291" s="523"/>
      <c r="W291" s="523"/>
      <c r="X291" s="519"/>
      <c r="Y291" s="523"/>
      <c r="Z291" s="523"/>
      <c r="AA291" s="523"/>
      <c r="AB291" s="519"/>
      <c r="AC291" s="525"/>
      <c r="AD291" s="525"/>
      <c r="AE291" s="525"/>
      <c r="AF291" s="525"/>
      <c r="AG291" s="495"/>
      <c r="AH291" s="495"/>
      <c r="AI291" s="495"/>
      <c r="AJ291" s="495"/>
      <c r="AK291" s="495"/>
      <c r="AL291" s="523"/>
      <c r="AM291" s="523"/>
      <c r="AN291" s="523"/>
      <c r="AO291" s="523"/>
      <c r="AP291" s="523"/>
      <c r="AQ291" s="523"/>
      <c r="AR291" s="523"/>
      <c r="AS291" s="523"/>
      <c r="AT291" s="523"/>
      <c r="AU291" s="523"/>
      <c r="AV291" s="523"/>
      <c r="AW291" s="523"/>
      <c r="AX291" s="523"/>
      <c r="AY291" s="523"/>
      <c r="AZ291" s="523"/>
    </row>
    <row r="292">
      <c r="A292" s="523"/>
      <c r="B292" s="523"/>
      <c r="C292" s="523"/>
      <c r="D292" s="519"/>
      <c r="E292" s="523"/>
      <c r="F292" s="523"/>
      <c r="G292" s="523"/>
      <c r="H292" s="519"/>
      <c r="I292" s="523"/>
      <c r="J292" s="523"/>
      <c r="K292" s="523"/>
      <c r="L292" s="519"/>
      <c r="M292" s="523"/>
      <c r="N292" s="523"/>
      <c r="O292" s="523"/>
      <c r="P292" s="519"/>
      <c r="Q292" s="523"/>
      <c r="R292" s="523"/>
      <c r="S292" s="523"/>
      <c r="T292" s="519"/>
      <c r="U292" s="523"/>
      <c r="V292" s="523"/>
      <c r="W292" s="523"/>
      <c r="X292" s="519"/>
      <c r="Y292" s="523"/>
      <c r="Z292" s="523"/>
      <c r="AA292" s="523"/>
      <c r="AB292" s="519"/>
      <c r="AC292" s="525"/>
      <c r="AD292" s="525"/>
      <c r="AE292" s="525"/>
      <c r="AF292" s="525"/>
      <c r="AG292" s="495"/>
      <c r="AH292" s="495"/>
      <c r="AI292" s="495"/>
      <c r="AJ292" s="495"/>
      <c r="AK292" s="495"/>
      <c r="AL292" s="523"/>
      <c r="AM292" s="523"/>
      <c r="AN292" s="523"/>
      <c r="AO292" s="523"/>
      <c r="AP292" s="523"/>
      <c r="AQ292" s="523"/>
      <c r="AR292" s="523"/>
      <c r="AS292" s="523"/>
      <c r="AT292" s="523"/>
      <c r="AU292" s="523"/>
      <c r="AV292" s="523"/>
      <c r="AW292" s="523"/>
      <c r="AX292" s="523"/>
      <c r="AY292" s="523"/>
      <c r="AZ292" s="523"/>
    </row>
    <row r="293">
      <c r="A293" s="523"/>
      <c r="B293" s="523"/>
      <c r="C293" s="523"/>
      <c r="D293" s="519"/>
      <c r="E293" s="523"/>
      <c r="F293" s="523"/>
      <c r="G293" s="523"/>
      <c r="H293" s="519"/>
      <c r="I293" s="523"/>
      <c r="J293" s="523"/>
      <c r="K293" s="523"/>
      <c r="L293" s="519"/>
      <c r="M293" s="523"/>
      <c r="N293" s="523"/>
      <c r="O293" s="523"/>
      <c r="P293" s="519"/>
      <c r="Q293" s="523"/>
      <c r="R293" s="523"/>
      <c r="S293" s="523"/>
      <c r="T293" s="519"/>
      <c r="U293" s="523"/>
      <c r="V293" s="523"/>
      <c r="W293" s="523"/>
      <c r="X293" s="519"/>
      <c r="Y293" s="523"/>
      <c r="Z293" s="523"/>
      <c r="AA293" s="523"/>
      <c r="AB293" s="519"/>
      <c r="AC293" s="525"/>
      <c r="AD293" s="525"/>
      <c r="AE293" s="525"/>
      <c r="AF293" s="525"/>
      <c r="AG293" s="495"/>
      <c r="AH293" s="495"/>
      <c r="AI293" s="495"/>
      <c r="AJ293" s="495"/>
      <c r="AK293" s="495"/>
      <c r="AL293" s="523"/>
      <c r="AM293" s="523"/>
      <c r="AN293" s="523"/>
      <c r="AO293" s="523"/>
      <c r="AP293" s="523"/>
      <c r="AQ293" s="523"/>
      <c r="AR293" s="523"/>
      <c r="AS293" s="523"/>
      <c r="AT293" s="523"/>
      <c r="AU293" s="523"/>
      <c r="AV293" s="523"/>
      <c r="AW293" s="523"/>
      <c r="AX293" s="523"/>
      <c r="AY293" s="523"/>
      <c r="AZ293" s="523"/>
    </row>
    <row r="294">
      <c r="A294" s="523"/>
      <c r="B294" s="523"/>
      <c r="C294" s="523"/>
      <c r="D294" s="519"/>
      <c r="E294" s="523"/>
      <c r="F294" s="523"/>
      <c r="G294" s="523"/>
      <c r="H294" s="519"/>
      <c r="I294" s="523"/>
      <c r="J294" s="523"/>
      <c r="K294" s="523"/>
      <c r="L294" s="519"/>
      <c r="M294" s="523"/>
      <c r="N294" s="523"/>
      <c r="O294" s="523"/>
      <c r="P294" s="519"/>
      <c r="Q294" s="523"/>
      <c r="R294" s="523"/>
      <c r="S294" s="523"/>
      <c r="T294" s="519"/>
      <c r="U294" s="523"/>
      <c r="V294" s="523"/>
      <c r="W294" s="523"/>
      <c r="X294" s="519"/>
      <c r="Y294" s="523"/>
      <c r="Z294" s="523"/>
      <c r="AA294" s="523"/>
      <c r="AB294" s="519"/>
      <c r="AC294" s="525"/>
      <c r="AD294" s="525"/>
      <c r="AE294" s="525"/>
      <c r="AF294" s="525"/>
      <c r="AG294" s="495"/>
      <c r="AH294" s="495"/>
      <c r="AI294" s="495"/>
      <c r="AJ294" s="495"/>
      <c r="AK294" s="495"/>
      <c r="AL294" s="523"/>
      <c r="AM294" s="523"/>
      <c r="AN294" s="523"/>
      <c r="AO294" s="523"/>
      <c r="AP294" s="523"/>
      <c r="AQ294" s="523"/>
      <c r="AR294" s="523"/>
      <c r="AS294" s="523"/>
      <c r="AT294" s="523"/>
      <c r="AU294" s="523"/>
      <c r="AV294" s="523"/>
      <c r="AW294" s="523"/>
      <c r="AX294" s="523"/>
      <c r="AY294" s="523"/>
      <c r="AZ294" s="523"/>
    </row>
    <row r="295">
      <c r="A295" s="523"/>
      <c r="B295" s="523"/>
      <c r="C295" s="523"/>
      <c r="D295" s="519"/>
      <c r="E295" s="523"/>
      <c r="F295" s="523"/>
      <c r="G295" s="523"/>
      <c r="H295" s="519"/>
      <c r="I295" s="523"/>
      <c r="J295" s="523"/>
      <c r="K295" s="523"/>
      <c r="L295" s="519"/>
      <c r="M295" s="523"/>
      <c r="N295" s="523"/>
      <c r="O295" s="523"/>
      <c r="P295" s="519"/>
      <c r="Q295" s="523"/>
      <c r="R295" s="523"/>
      <c r="S295" s="523"/>
      <c r="T295" s="519"/>
      <c r="U295" s="523"/>
      <c r="V295" s="523"/>
      <c r="W295" s="523"/>
      <c r="X295" s="519"/>
      <c r="Y295" s="523"/>
      <c r="Z295" s="523"/>
      <c r="AA295" s="523"/>
      <c r="AB295" s="519"/>
      <c r="AC295" s="525"/>
      <c r="AD295" s="525"/>
      <c r="AE295" s="525"/>
      <c r="AF295" s="525"/>
      <c r="AG295" s="495"/>
      <c r="AH295" s="495"/>
      <c r="AI295" s="495"/>
      <c r="AJ295" s="495"/>
      <c r="AK295" s="495"/>
      <c r="AL295" s="523"/>
      <c r="AM295" s="523"/>
      <c r="AN295" s="523"/>
      <c r="AO295" s="523"/>
      <c r="AP295" s="523"/>
      <c r="AQ295" s="523"/>
      <c r="AR295" s="523"/>
      <c r="AS295" s="523"/>
      <c r="AT295" s="523"/>
      <c r="AU295" s="523"/>
      <c r="AV295" s="523"/>
      <c r="AW295" s="523"/>
      <c r="AX295" s="523"/>
      <c r="AY295" s="523"/>
      <c r="AZ295" s="523"/>
    </row>
    <row r="296">
      <c r="A296" s="523"/>
      <c r="B296" s="523"/>
      <c r="C296" s="523"/>
      <c r="D296" s="519"/>
      <c r="E296" s="523"/>
      <c r="F296" s="523"/>
      <c r="G296" s="523"/>
      <c r="H296" s="519"/>
      <c r="I296" s="523"/>
      <c r="J296" s="523"/>
      <c r="K296" s="523"/>
      <c r="L296" s="519"/>
      <c r="M296" s="523"/>
      <c r="N296" s="523"/>
      <c r="O296" s="523"/>
      <c r="P296" s="519"/>
      <c r="Q296" s="523"/>
      <c r="R296" s="523"/>
      <c r="S296" s="523"/>
      <c r="T296" s="519"/>
      <c r="U296" s="523"/>
      <c r="V296" s="523"/>
      <c r="W296" s="523"/>
      <c r="X296" s="519"/>
      <c r="Y296" s="523"/>
      <c r="Z296" s="523"/>
      <c r="AA296" s="523"/>
      <c r="AB296" s="519"/>
      <c r="AC296" s="525"/>
      <c r="AD296" s="525"/>
      <c r="AE296" s="525"/>
      <c r="AF296" s="525"/>
      <c r="AG296" s="495"/>
      <c r="AH296" s="495"/>
      <c r="AI296" s="495"/>
      <c r="AJ296" s="495"/>
      <c r="AK296" s="495"/>
      <c r="AL296" s="523"/>
      <c r="AM296" s="523"/>
      <c r="AN296" s="523"/>
      <c r="AO296" s="523"/>
      <c r="AP296" s="523"/>
      <c r="AQ296" s="523"/>
      <c r="AR296" s="523"/>
      <c r="AS296" s="523"/>
      <c r="AT296" s="523"/>
      <c r="AU296" s="523"/>
      <c r="AV296" s="523"/>
      <c r="AW296" s="523"/>
      <c r="AX296" s="523"/>
      <c r="AY296" s="523"/>
      <c r="AZ296" s="523"/>
    </row>
    <row r="297">
      <c r="A297" s="523"/>
      <c r="B297" s="523"/>
      <c r="C297" s="523"/>
      <c r="D297" s="519"/>
      <c r="E297" s="523"/>
      <c r="F297" s="523"/>
      <c r="G297" s="523"/>
      <c r="H297" s="519"/>
      <c r="I297" s="523"/>
      <c r="J297" s="523"/>
      <c r="K297" s="523"/>
      <c r="L297" s="519"/>
      <c r="M297" s="523"/>
      <c r="N297" s="523"/>
      <c r="O297" s="523"/>
      <c r="P297" s="519"/>
      <c r="Q297" s="523"/>
      <c r="R297" s="523"/>
      <c r="S297" s="523"/>
      <c r="T297" s="519"/>
      <c r="U297" s="523"/>
      <c r="V297" s="523"/>
      <c r="W297" s="523"/>
      <c r="X297" s="519"/>
      <c r="Y297" s="523"/>
      <c r="Z297" s="523"/>
      <c r="AA297" s="523"/>
      <c r="AB297" s="519"/>
      <c r="AC297" s="525"/>
      <c r="AD297" s="525"/>
      <c r="AE297" s="525"/>
      <c r="AF297" s="525"/>
      <c r="AG297" s="495"/>
      <c r="AH297" s="495"/>
      <c r="AI297" s="495"/>
      <c r="AJ297" s="495"/>
      <c r="AK297" s="495"/>
      <c r="AL297" s="523"/>
      <c r="AM297" s="523"/>
      <c r="AN297" s="523"/>
      <c r="AO297" s="523"/>
      <c r="AP297" s="523"/>
      <c r="AQ297" s="523"/>
      <c r="AR297" s="523"/>
      <c r="AS297" s="523"/>
      <c r="AT297" s="523"/>
      <c r="AU297" s="523"/>
      <c r="AV297" s="523"/>
      <c r="AW297" s="523"/>
      <c r="AX297" s="523"/>
      <c r="AY297" s="523"/>
      <c r="AZ297" s="523"/>
    </row>
    <row r="298">
      <c r="A298" s="523"/>
      <c r="B298" s="523"/>
      <c r="C298" s="523"/>
      <c r="D298" s="519"/>
      <c r="E298" s="523"/>
      <c r="F298" s="523"/>
      <c r="G298" s="523"/>
      <c r="H298" s="519"/>
      <c r="I298" s="523"/>
      <c r="J298" s="523"/>
      <c r="K298" s="523"/>
      <c r="L298" s="519"/>
      <c r="M298" s="523"/>
      <c r="N298" s="523"/>
      <c r="O298" s="523"/>
      <c r="P298" s="519"/>
      <c r="Q298" s="523"/>
      <c r="R298" s="523"/>
      <c r="S298" s="523"/>
      <c r="T298" s="519"/>
      <c r="U298" s="523"/>
      <c r="V298" s="523"/>
      <c r="W298" s="523"/>
      <c r="X298" s="519"/>
      <c r="Y298" s="523"/>
      <c r="Z298" s="523"/>
      <c r="AA298" s="523"/>
      <c r="AB298" s="519"/>
      <c r="AC298" s="525"/>
      <c r="AD298" s="525"/>
      <c r="AE298" s="525"/>
      <c r="AF298" s="525"/>
      <c r="AG298" s="495"/>
      <c r="AH298" s="495"/>
      <c r="AI298" s="495"/>
      <c r="AJ298" s="495"/>
      <c r="AK298" s="495"/>
      <c r="AL298" s="523"/>
      <c r="AM298" s="523"/>
      <c r="AN298" s="523"/>
      <c r="AO298" s="523"/>
      <c r="AP298" s="523"/>
      <c r="AQ298" s="523"/>
      <c r="AR298" s="523"/>
      <c r="AS298" s="523"/>
      <c r="AT298" s="523"/>
      <c r="AU298" s="523"/>
      <c r="AV298" s="523"/>
      <c r="AW298" s="523"/>
      <c r="AX298" s="523"/>
      <c r="AY298" s="523"/>
      <c r="AZ298" s="523"/>
    </row>
    <row r="299">
      <c r="A299" s="523"/>
      <c r="B299" s="523"/>
      <c r="C299" s="523"/>
      <c r="D299" s="519"/>
      <c r="E299" s="523"/>
      <c r="F299" s="523"/>
      <c r="G299" s="523"/>
      <c r="H299" s="519"/>
      <c r="I299" s="523"/>
      <c r="J299" s="523"/>
      <c r="K299" s="523"/>
      <c r="L299" s="519"/>
      <c r="M299" s="523"/>
      <c r="N299" s="523"/>
      <c r="O299" s="523"/>
      <c r="P299" s="519"/>
      <c r="Q299" s="523"/>
      <c r="R299" s="523"/>
      <c r="S299" s="523"/>
      <c r="T299" s="519"/>
      <c r="U299" s="523"/>
      <c r="V299" s="523"/>
      <c r="W299" s="523"/>
      <c r="X299" s="519"/>
      <c r="Y299" s="523"/>
      <c r="Z299" s="523"/>
      <c r="AA299" s="523"/>
      <c r="AB299" s="519"/>
      <c r="AC299" s="525"/>
      <c r="AD299" s="525"/>
      <c r="AE299" s="525"/>
      <c r="AF299" s="525"/>
      <c r="AG299" s="495"/>
      <c r="AH299" s="495"/>
      <c r="AI299" s="495"/>
      <c r="AJ299" s="495"/>
      <c r="AK299" s="495"/>
      <c r="AL299" s="523"/>
      <c r="AM299" s="523"/>
      <c r="AN299" s="523"/>
      <c r="AO299" s="523"/>
      <c r="AP299" s="523"/>
      <c r="AQ299" s="523"/>
      <c r="AR299" s="523"/>
      <c r="AS299" s="523"/>
      <c r="AT299" s="523"/>
      <c r="AU299" s="523"/>
      <c r="AV299" s="523"/>
      <c r="AW299" s="523"/>
      <c r="AX299" s="523"/>
      <c r="AY299" s="523"/>
      <c r="AZ299" s="523"/>
    </row>
    <row r="300">
      <c r="A300" s="523"/>
      <c r="B300" s="523"/>
      <c r="C300" s="523"/>
      <c r="D300" s="519"/>
      <c r="E300" s="523"/>
      <c r="F300" s="523"/>
      <c r="G300" s="523"/>
      <c r="H300" s="519"/>
      <c r="I300" s="523"/>
      <c r="J300" s="523"/>
      <c r="K300" s="523"/>
      <c r="L300" s="519"/>
      <c r="M300" s="523"/>
      <c r="N300" s="523"/>
      <c r="O300" s="523"/>
      <c r="P300" s="519"/>
      <c r="Q300" s="523"/>
      <c r="R300" s="523"/>
      <c r="S300" s="523"/>
      <c r="T300" s="519"/>
      <c r="U300" s="523"/>
      <c r="V300" s="523"/>
      <c r="W300" s="523"/>
      <c r="X300" s="519"/>
      <c r="Y300" s="523"/>
      <c r="Z300" s="523"/>
      <c r="AA300" s="523"/>
      <c r="AB300" s="519"/>
      <c r="AC300" s="525"/>
      <c r="AD300" s="525"/>
      <c r="AE300" s="525"/>
      <c r="AF300" s="525"/>
      <c r="AG300" s="495"/>
      <c r="AH300" s="495"/>
      <c r="AI300" s="495"/>
      <c r="AJ300" s="495"/>
      <c r="AK300" s="495"/>
      <c r="AL300" s="523"/>
      <c r="AM300" s="523"/>
      <c r="AN300" s="523"/>
      <c r="AO300" s="523"/>
      <c r="AP300" s="523"/>
      <c r="AQ300" s="523"/>
      <c r="AR300" s="523"/>
      <c r="AS300" s="523"/>
      <c r="AT300" s="523"/>
      <c r="AU300" s="523"/>
      <c r="AV300" s="523"/>
      <c r="AW300" s="523"/>
      <c r="AX300" s="523"/>
      <c r="AY300" s="523"/>
      <c r="AZ300" s="523"/>
    </row>
    <row r="301">
      <c r="A301" s="523"/>
      <c r="B301" s="523"/>
      <c r="C301" s="523"/>
      <c r="D301" s="519"/>
      <c r="E301" s="523"/>
      <c r="F301" s="523"/>
      <c r="G301" s="523"/>
      <c r="H301" s="519"/>
      <c r="I301" s="523"/>
      <c r="J301" s="523"/>
      <c r="K301" s="523"/>
      <c r="L301" s="519"/>
      <c r="M301" s="523"/>
      <c r="N301" s="523"/>
      <c r="O301" s="523"/>
      <c r="P301" s="519"/>
      <c r="Q301" s="523"/>
      <c r="R301" s="523"/>
      <c r="S301" s="523"/>
      <c r="T301" s="519"/>
      <c r="U301" s="523"/>
      <c r="V301" s="523"/>
      <c r="W301" s="523"/>
      <c r="X301" s="519"/>
      <c r="Y301" s="523"/>
      <c r="Z301" s="523"/>
      <c r="AA301" s="523"/>
      <c r="AB301" s="519"/>
      <c r="AC301" s="525"/>
      <c r="AD301" s="525"/>
      <c r="AE301" s="525"/>
      <c r="AF301" s="525"/>
      <c r="AG301" s="495"/>
      <c r="AH301" s="495"/>
      <c r="AI301" s="495"/>
      <c r="AJ301" s="495"/>
      <c r="AK301" s="495"/>
      <c r="AL301" s="523"/>
      <c r="AM301" s="523"/>
      <c r="AN301" s="523"/>
      <c r="AO301" s="523"/>
      <c r="AP301" s="523"/>
      <c r="AQ301" s="523"/>
      <c r="AR301" s="523"/>
      <c r="AS301" s="523"/>
      <c r="AT301" s="523"/>
      <c r="AU301" s="523"/>
      <c r="AV301" s="523"/>
      <c r="AW301" s="523"/>
      <c r="AX301" s="523"/>
      <c r="AY301" s="523"/>
      <c r="AZ301" s="523"/>
    </row>
    <row r="302">
      <c r="A302" s="523"/>
      <c r="B302" s="523"/>
      <c r="C302" s="523"/>
      <c r="D302" s="519"/>
      <c r="E302" s="523"/>
      <c r="F302" s="523"/>
      <c r="G302" s="523"/>
      <c r="H302" s="519"/>
      <c r="I302" s="523"/>
      <c r="J302" s="523"/>
      <c r="K302" s="523"/>
      <c r="L302" s="519"/>
      <c r="M302" s="523"/>
      <c r="N302" s="523"/>
      <c r="O302" s="523"/>
      <c r="P302" s="519"/>
      <c r="Q302" s="523"/>
      <c r="R302" s="523"/>
      <c r="S302" s="523"/>
      <c r="T302" s="519"/>
      <c r="U302" s="523"/>
      <c r="V302" s="523"/>
      <c r="W302" s="523"/>
      <c r="X302" s="519"/>
      <c r="Y302" s="523"/>
      <c r="Z302" s="523"/>
      <c r="AA302" s="523"/>
      <c r="AB302" s="519"/>
      <c r="AC302" s="525"/>
      <c r="AD302" s="525"/>
      <c r="AE302" s="525"/>
      <c r="AF302" s="525"/>
      <c r="AG302" s="495"/>
      <c r="AH302" s="495"/>
      <c r="AI302" s="495"/>
      <c r="AJ302" s="495"/>
      <c r="AK302" s="495"/>
      <c r="AL302" s="523"/>
      <c r="AM302" s="523"/>
      <c r="AN302" s="523"/>
      <c r="AO302" s="523"/>
      <c r="AP302" s="523"/>
      <c r="AQ302" s="523"/>
      <c r="AR302" s="523"/>
      <c r="AS302" s="523"/>
      <c r="AT302" s="523"/>
      <c r="AU302" s="523"/>
      <c r="AV302" s="523"/>
      <c r="AW302" s="523"/>
      <c r="AX302" s="523"/>
      <c r="AY302" s="523"/>
      <c r="AZ302" s="523"/>
    </row>
    <row r="303">
      <c r="A303" s="523"/>
      <c r="B303" s="523"/>
      <c r="C303" s="523"/>
      <c r="D303" s="519"/>
      <c r="E303" s="523"/>
      <c r="F303" s="523"/>
      <c r="G303" s="523"/>
      <c r="H303" s="519"/>
      <c r="I303" s="523"/>
      <c r="J303" s="523"/>
      <c r="K303" s="523"/>
      <c r="L303" s="519"/>
      <c r="M303" s="523"/>
      <c r="N303" s="523"/>
      <c r="O303" s="523"/>
      <c r="P303" s="519"/>
      <c r="Q303" s="523"/>
      <c r="R303" s="523"/>
      <c r="S303" s="523"/>
      <c r="T303" s="519"/>
      <c r="U303" s="523"/>
      <c r="V303" s="523"/>
      <c r="W303" s="523"/>
      <c r="X303" s="519"/>
      <c r="Y303" s="523"/>
      <c r="Z303" s="523"/>
      <c r="AA303" s="523"/>
      <c r="AB303" s="519"/>
      <c r="AC303" s="525"/>
      <c r="AD303" s="525"/>
      <c r="AE303" s="525"/>
      <c r="AF303" s="525"/>
      <c r="AG303" s="495"/>
      <c r="AH303" s="495"/>
      <c r="AI303" s="495"/>
      <c r="AJ303" s="495"/>
      <c r="AK303" s="495"/>
      <c r="AL303" s="523"/>
      <c r="AM303" s="523"/>
      <c r="AN303" s="523"/>
      <c r="AO303" s="523"/>
      <c r="AP303" s="523"/>
      <c r="AQ303" s="523"/>
      <c r="AR303" s="523"/>
      <c r="AS303" s="523"/>
      <c r="AT303" s="523"/>
      <c r="AU303" s="523"/>
      <c r="AV303" s="523"/>
      <c r="AW303" s="523"/>
      <c r="AX303" s="523"/>
      <c r="AY303" s="523"/>
      <c r="AZ303" s="523"/>
    </row>
    <row r="304">
      <c r="A304" s="523"/>
      <c r="B304" s="523"/>
      <c r="C304" s="523"/>
      <c r="D304" s="519"/>
      <c r="E304" s="523"/>
      <c r="F304" s="523"/>
      <c r="G304" s="523"/>
      <c r="H304" s="519"/>
      <c r="I304" s="523"/>
      <c r="J304" s="523"/>
      <c r="K304" s="523"/>
      <c r="L304" s="519"/>
      <c r="M304" s="523"/>
      <c r="N304" s="523"/>
      <c r="O304" s="523"/>
      <c r="P304" s="519"/>
      <c r="Q304" s="523"/>
      <c r="R304" s="523"/>
      <c r="S304" s="523"/>
      <c r="T304" s="519"/>
      <c r="U304" s="523"/>
      <c r="V304" s="523"/>
      <c r="W304" s="523"/>
      <c r="X304" s="519"/>
      <c r="Y304" s="523"/>
      <c r="Z304" s="523"/>
      <c r="AA304" s="523"/>
      <c r="AB304" s="519"/>
      <c r="AC304" s="525"/>
      <c r="AD304" s="525"/>
      <c r="AE304" s="525"/>
      <c r="AF304" s="525"/>
      <c r="AG304" s="495"/>
      <c r="AH304" s="495"/>
      <c r="AI304" s="495"/>
      <c r="AJ304" s="495"/>
      <c r="AK304" s="495"/>
      <c r="AL304" s="523"/>
      <c r="AM304" s="523"/>
      <c r="AN304" s="523"/>
      <c r="AO304" s="523"/>
      <c r="AP304" s="523"/>
      <c r="AQ304" s="523"/>
      <c r="AR304" s="523"/>
      <c r="AS304" s="523"/>
      <c r="AT304" s="523"/>
      <c r="AU304" s="523"/>
      <c r="AV304" s="523"/>
      <c r="AW304" s="523"/>
      <c r="AX304" s="523"/>
      <c r="AY304" s="523"/>
      <c r="AZ304" s="523"/>
    </row>
    <row r="305">
      <c r="A305" s="523"/>
      <c r="B305" s="523"/>
      <c r="C305" s="523"/>
      <c r="D305" s="519"/>
      <c r="E305" s="523"/>
      <c r="F305" s="523"/>
      <c r="G305" s="523"/>
      <c r="H305" s="519"/>
      <c r="I305" s="523"/>
      <c r="J305" s="523"/>
      <c r="K305" s="523"/>
      <c r="L305" s="519"/>
      <c r="M305" s="523"/>
      <c r="N305" s="523"/>
      <c r="O305" s="523"/>
      <c r="P305" s="519"/>
      <c r="Q305" s="523"/>
      <c r="R305" s="523"/>
      <c r="S305" s="523"/>
      <c r="T305" s="519"/>
      <c r="U305" s="523"/>
      <c r="V305" s="523"/>
      <c r="W305" s="523"/>
      <c r="X305" s="519"/>
      <c r="Y305" s="523"/>
      <c r="Z305" s="523"/>
      <c r="AA305" s="523"/>
      <c r="AB305" s="519"/>
      <c r="AC305" s="525"/>
      <c r="AD305" s="525"/>
      <c r="AE305" s="525"/>
      <c r="AF305" s="525"/>
      <c r="AG305" s="495"/>
      <c r="AH305" s="495"/>
      <c r="AI305" s="495"/>
      <c r="AJ305" s="495"/>
      <c r="AK305" s="495"/>
      <c r="AL305" s="523"/>
      <c r="AM305" s="523"/>
      <c r="AN305" s="523"/>
      <c r="AO305" s="523"/>
      <c r="AP305" s="523"/>
      <c r="AQ305" s="523"/>
      <c r="AR305" s="523"/>
      <c r="AS305" s="523"/>
      <c r="AT305" s="523"/>
      <c r="AU305" s="523"/>
      <c r="AV305" s="523"/>
      <c r="AW305" s="523"/>
      <c r="AX305" s="523"/>
      <c r="AY305" s="523"/>
      <c r="AZ305" s="523"/>
    </row>
    <row r="306">
      <c r="A306" s="523"/>
      <c r="B306" s="523"/>
      <c r="C306" s="523"/>
      <c r="D306" s="519"/>
      <c r="E306" s="523"/>
      <c r="F306" s="523"/>
      <c r="G306" s="523"/>
      <c r="H306" s="519"/>
      <c r="I306" s="523"/>
      <c r="J306" s="523"/>
      <c r="K306" s="523"/>
      <c r="L306" s="519"/>
      <c r="M306" s="523"/>
      <c r="N306" s="523"/>
      <c r="O306" s="523"/>
      <c r="P306" s="519"/>
      <c r="Q306" s="523"/>
      <c r="R306" s="523"/>
      <c r="S306" s="523"/>
      <c r="T306" s="519"/>
      <c r="U306" s="523"/>
      <c r="V306" s="523"/>
      <c r="W306" s="523"/>
      <c r="X306" s="519"/>
      <c r="Y306" s="523"/>
      <c r="Z306" s="523"/>
      <c r="AA306" s="523"/>
      <c r="AB306" s="519"/>
      <c r="AC306" s="525"/>
      <c r="AD306" s="525"/>
      <c r="AE306" s="525"/>
      <c r="AF306" s="525"/>
      <c r="AG306" s="495"/>
      <c r="AH306" s="495"/>
      <c r="AI306" s="495"/>
      <c r="AJ306" s="495"/>
      <c r="AK306" s="495"/>
      <c r="AL306" s="523"/>
      <c r="AM306" s="523"/>
      <c r="AN306" s="523"/>
      <c r="AO306" s="523"/>
      <c r="AP306" s="523"/>
      <c r="AQ306" s="523"/>
      <c r="AR306" s="523"/>
      <c r="AS306" s="523"/>
      <c r="AT306" s="523"/>
      <c r="AU306" s="523"/>
      <c r="AV306" s="523"/>
      <c r="AW306" s="523"/>
      <c r="AX306" s="523"/>
      <c r="AY306" s="523"/>
      <c r="AZ306" s="523"/>
    </row>
    <row r="307">
      <c r="A307" s="523"/>
      <c r="B307" s="523"/>
      <c r="C307" s="523"/>
      <c r="D307" s="519"/>
      <c r="E307" s="523"/>
      <c r="F307" s="523"/>
      <c r="G307" s="523"/>
      <c r="H307" s="519"/>
      <c r="I307" s="523"/>
      <c r="J307" s="523"/>
      <c r="K307" s="523"/>
      <c r="L307" s="519"/>
      <c r="M307" s="523"/>
      <c r="N307" s="523"/>
      <c r="O307" s="523"/>
      <c r="P307" s="519"/>
      <c r="Q307" s="523"/>
      <c r="R307" s="523"/>
      <c r="S307" s="523"/>
      <c r="T307" s="519"/>
      <c r="U307" s="523"/>
      <c r="V307" s="523"/>
      <c r="W307" s="523"/>
      <c r="X307" s="519"/>
      <c r="Y307" s="523"/>
      <c r="Z307" s="523"/>
      <c r="AA307" s="523"/>
      <c r="AB307" s="519"/>
      <c r="AC307" s="525"/>
      <c r="AD307" s="525"/>
      <c r="AE307" s="525"/>
      <c r="AF307" s="525"/>
      <c r="AG307" s="495"/>
      <c r="AH307" s="495"/>
      <c r="AI307" s="495"/>
      <c r="AJ307" s="495"/>
      <c r="AK307" s="495"/>
      <c r="AL307" s="523"/>
      <c r="AM307" s="523"/>
      <c r="AN307" s="523"/>
      <c r="AO307" s="523"/>
      <c r="AP307" s="523"/>
      <c r="AQ307" s="523"/>
      <c r="AR307" s="523"/>
      <c r="AS307" s="523"/>
      <c r="AT307" s="523"/>
      <c r="AU307" s="523"/>
      <c r="AV307" s="523"/>
      <c r="AW307" s="523"/>
      <c r="AX307" s="523"/>
      <c r="AY307" s="523"/>
      <c r="AZ307" s="523"/>
    </row>
    <row r="308">
      <c r="A308" s="523"/>
      <c r="B308" s="523"/>
      <c r="C308" s="523"/>
      <c r="D308" s="519"/>
      <c r="E308" s="523"/>
      <c r="F308" s="523"/>
      <c r="G308" s="523"/>
      <c r="H308" s="519"/>
      <c r="I308" s="523"/>
      <c r="J308" s="523"/>
      <c r="K308" s="523"/>
      <c r="L308" s="519"/>
      <c r="M308" s="523"/>
      <c r="N308" s="523"/>
      <c r="O308" s="523"/>
      <c r="P308" s="519"/>
      <c r="Q308" s="523"/>
      <c r="R308" s="523"/>
      <c r="S308" s="523"/>
      <c r="T308" s="519"/>
      <c r="U308" s="523"/>
      <c r="V308" s="523"/>
      <c r="W308" s="523"/>
      <c r="X308" s="519"/>
      <c r="Y308" s="523"/>
      <c r="Z308" s="523"/>
      <c r="AA308" s="523"/>
      <c r="AB308" s="519"/>
      <c r="AC308" s="525"/>
      <c r="AD308" s="525"/>
      <c r="AE308" s="525"/>
      <c r="AF308" s="525"/>
      <c r="AG308" s="495"/>
      <c r="AH308" s="495"/>
      <c r="AI308" s="495"/>
      <c r="AJ308" s="495"/>
      <c r="AK308" s="495"/>
      <c r="AL308" s="523"/>
      <c r="AM308" s="523"/>
      <c r="AN308" s="523"/>
      <c r="AO308" s="523"/>
      <c r="AP308" s="523"/>
      <c r="AQ308" s="523"/>
      <c r="AR308" s="523"/>
      <c r="AS308" s="523"/>
      <c r="AT308" s="523"/>
      <c r="AU308" s="523"/>
      <c r="AV308" s="523"/>
      <c r="AW308" s="523"/>
      <c r="AX308" s="523"/>
      <c r="AY308" s="523"/>
      <c r="AZ308" s="523"/>
    </row>
    <row r="309">
      <c r="A309" s="523"/>
      <c r="B309" s="523"/>
      <c r="C309" s="523"/>
      <c r="D309" s="519"/>
      <c r="E309" s="523"/>
      <c r="F309" s="523"/>
      <c r="G309" s="523"/>
      <c r="H309" s="519"/>
      <c r="I309" s="523"/>
      <c r="J309" s="523"/>
      <c r="K309" s="523"/>
      <c r="L309" s="519"/>
      <c r="M309" s="523"/>
      <c r="N309" s="523"/>
      <c r="O309" s="523"/>
      <c r="P309" s="519"/>
      <c r="Q309" s="523"/>
      <c r="R309" s="523"/>
      <c r="S309" s="523"/>
      <c r="T309" s="519"/>
      <c r="U309" s="523"/>
      <c r="V309" s="523"/>
      <c r="W309" s="523"/>
      <c r="X309" s="519"/>
      <c r="Y309" s="523"/>
      <c r="Z309" s="523"/>
      <c r="AA309" s="523"/>
      <c r="AB309" s="519"/>
      <c r="AC309" s="525"/>
      <c r="AD309" s="525"/>
      <c r="AE309" s="525"/>
      <c r="AF309" s="525"/>
      <c r="AG309" s="495"/>
      <c r="AH309" s="495"/>
      <c r="AI309" s="495"/>
      <c r="AJ309" s="495"/>
      <c r="AK309" s="495"/>
      <c r="AL309" s="523"/>
      <c r="AM309" s="523"/>
      <c r="AN309" s="523"/>
      <c r="AO309" s="523"/>
      <c r="AP309" s="523"/>
      <c r="AQ309" s="523"/>
      <c r="AR309" s="523"/>
      <c r="AS309" s="523"/>
      <c r="AT309" s="523"/>
      <c r="AU309" s="523"/>
      <c r="AV309" s="523"/>
      <c r="AW309" s="523"/>
      <c r="AX309" s="523"/>
      <c r="AY309" s="523"/>
      <c r="AZ309" s="523"/>
    </row>
    <row r="310">
      <c r="A310" s="523"/>
      <c r="B310" s="523"/>
      <c r="C310" s="523"/>
      <c r="D310" s="519"/>
      <c r="E310" s="523"/>
      <c r="F310" s="523"/>
      <c r="G310" s="523"/>
      <c r="H310" s="519"/>
      <c r="I310" s="523"/>
      <c r="J310" s="523"/>
      <c r="K310" s="523"/>
      <c r="L310" s="519"/>
      <c r="M310" s="523"/>
      <c r="N310" s="523"/>
      <c r="O310" s="523"/>
      <c r="P310" s="519"/>
      <c r="Q310" s="523"/>
      <c r="R310" s="523"/>
      <c r="S310" s="523"/>
      <c r="T310" s="519"/>
      <c r="U310" s="523"/>
      <c r="V310" s="523"/>
      <c r="W310" s="523"/>
      <c r="X310" s="519"/>
      <c r="Y310" s="523"/>
      <c r="Z310" s="523"/>
      <c r="AA310" s="523"/>
      <c r="AB310" s="519"/>
      <c r="AC310" s="525"/>
      <c r="AD310" s="525"/>
      <c r="AE310" s="525"/>
      <c r="AF310" s="525"/>
      <c r="AG310" s="495"/>
      <c r="AH310" s="495"/>
      <c r="AI310" s="495"/>
      <c r="AJ310" s="495"/>
      <c r="AK310" s="495"/>
      <c r="AL310" s="523"/>
      <c r="AM310" s="523"/>
      <c r="AN310" s="523"/>
      <c r="AO310" s="523"/>
      <c r="AP310" s="523"/>
      <c r="AQ310" s="523"/>
      <c r="AR310" s="523"/>
      <c r="AS310" s="523"/>
      <c r="AT310" s="523"/>
      <c r="AU310" s="523"/>
      <c r="AV310" s="523"/>
      <c r="AW310" s="523"/>
      <c r="AX310" s="523"/>
      <c r="AY310" s="523"/>
      <c r="AZ310" s="523"/>
    </row>
    <row r="311">
      <c r="A311" s="523"/>
      <c r="B311" s="523"/>
      <c r="C311" s="523"/>
      <c r="D311" s="519"/>
      <c r="E311" s="523"/>
      <c r="F311" s="523"/>
      <c r="G311" s="523"/>
      <c r="H311" s="519"/>
      <c r="I311" s="523"/>
      <c r="J311" s="523"/>
      <c r="K311" s="523"/>
      <c r="L311" s="519"/>
      <c r="M311" s="523"/>
      <c r="N311" s="523"/>
      <c r="O311" s="523"/>
      <c r="P311" s="519"/>
      <c r="Q311" s="523"/>
      <c r="R311" s="523"/>
      <c r="S311" s="523"/>
      <c r="T311" s="519"/>
      <c r="U311" s="523"/>
      <c r="V311" s="523"/>
      <c r="W311" s="523"/>
      <c r="X311" s="519"/>
      <c r="Y311" s="523"/>
      <c r="Z311" s="523"/>
      <c r="AA311" s="523"/>
      <c r="AB311" s="519"/>
      <c r="AC311" s="525"/>
      <c r="AD311" s="525"/>
      <c r="AE311" s="525"/>
      <c r="AF311" s="525"/>
      <c r="AG311" s="495"/>
      <c r="AH311" s="495"/>
      <c r="AI311" s="495"/>
      <c r="AJ311" s="495"/>
      <c r="AK311" s="495"/>
      <c r="AL311" s="523"/>
      <c r="AM311" s="523"/>
      <c r="AN311" s="523"/>
      <c r="AO311" s="523"/>
      <c r="AP311" s="523"/>
      <c r="AQ311" s="523"/>
      <c r="AR311" s="523"/>
      <c r="AS311" s="523"/>
      <c r="AT311" s="523"/>
      <c r="AU311" s="523"/>
      <c r="AV311" s="523"/>
      <c r="AW311" s="523"/>
      <c r="AX311" s="523"/>
      <c r="AY311" s="523"/>
      <c r="AZ311" s="523"/>
    </row>
    <row r="312">
      <c r="A312" s="523"/>
      <c r="B312" s="523"/>
      <c r="C312" s="523"/>
      <c r="D312" s="519"/>
      <c r="E312" s="523"/>
      <c r="F312" s="523"/>
      <c r="G312" s="523"/>
      <c r="H312" s="519"/>
      <c r="I312" s="523"/>
      <c r="J312" s="523"/>
      <c r="K312" s="523"/>
      <c r="L312" s="519"/>
      <c r="M312" s="523"/>
      <c r="N312" s="523"/>
      <c r="O312" s="523"/>
      <c r="P312" s="519"/>
      <c r="Q312" s="523"/>
      <c r="R312" s="523"/>
      <c r="S312" s="523"/>
      <c r="T312" s="519"/>
      <c r="U312" s="523"/>
      <c r="V312" s="523"/>
      <c r="W312" s="523"/>
      <c r="X312" s="519"/>
      <c r="Y312" s="523"/>
      <c r="Z312" s="523"/>
      <c r="AA312" s="523"/>
      <c r="AB312" s="519"/>
      <c r="AC312" s="525"/>
      <c r="AD312" s="525"/>
      <c r="AE312" s="525"/>
      <c r="AF312" s="525"/>
      <c r="AG312" s="495"/>
      <c r="AH312" s="495"/>
      <c r="AI312" s="495"/>
      <c r="AJ312" s="495"/>
      <c r="AK312" s="495"/>
      <c r="AL312" s="523"/>
      <c r="AM312" s="523"/>
      <c r="AN312" s="523"/>
      <c r="AO312" s="523"/>
      <c r="AP312" s="523"/>
      <c r="AQ312" s="523"/>
      <c r="AR312" s="523"/>
      <c r="AS312" s="523"/>
      <c r="AT312" s="523"/>
      <c r="AU312" s="523"/>
      <c r="AV312" s="523"/>
      <c r="AW312" s="523"/>
      <c r="AX312" s="523"/>
      <c r="AY312" s="523"/>
      <c r="AZ312" s="523"/>
    </row>
    <row r="313">
      <c r="A313" s="523"/>
      <c r="B313" s="523"/>
      <c r="C313" s="523"/>
      <c r="D313" s="519"/>
      <c r="E313" s="523"/>
      <c r="F313" s="523"/>
      <c r="G313" s="523"/>
      <c r="H313" s="519"/>
      <c r="I313" s="523"/>
      <c r="J313" s="523"/>
      <c r="K313" s="523"/>
      <c r="L313" s="519"/>
      <c r="M313" s="523"/>
      <c r="N313" s="523"/>
      <c r="O313" s="523"/>
      <c r="P313" s="519"/>
      <c r="Q313" s="523"/>
      <c r="R313" s="523"/>
      <c r="S313" s="523"/>
      <c r="T313" s="519"/>
      <c r="U313" s="523"/>
      <c r="V313" s="523"/>
      <c r="W313" s="523"/>
      <c r="X313" s="519"/>
      <c r="Y313" s="523"/>
      <c r="Z313" s="523"/>
      <c r="AA313" s="523"/>
      <c r="AB313" s="519"/>
      <c r="AC313" s="525"/>
      <c r="AD313" s="525"/>
      <c r="AE313" s="525"/>
      <c r="AF313" s="525"/>
      <c r="AG313" s="495"/>
      <c r="AH313" s="495"/>
      <c r="AI313" s="495"/>
      <c r="AJ313" s="495"/>
      <c r="AK313" s="495"/>
      <c r="AL313" s="523"/>
      <c r="AM313" s="523"/>
      <c r="AN313" s="523"/>
      <c r="AO313" s="523"/>
      <c r="AP313" s="523"/>
      <c r="AQ313" s="523"/>
      <c r="AR313" s="523"/>
      <c r="AS313" s="523"/>
      <c r="AT313" s="523"/>
      <c r="AU313" s="523"/>
      <c r="AV313" s="523"/>
      <c r="AW313" s="523"/>
      <c r="AX313" s="523"/>
      <c r="AY313" s="523"/>
      <c r="AZ313" s="523"/>
    </row>
    <row r="314">
      <c r="A314" s="523"/>
      <c r="B314" s="523"/>
      <c r="C314" s="523"/>
      <c r="D314" s="519"/>
      <c r="E314" s="523"/>
      <c r="F314" s="523"/>
      <c r="G314" s="523"/>
      <c r="H314" s="519"/>
      <c r="I314" s="523"/>
      <c r="J314" s="523"/>
      <c r="K314" s="523"/>
      <c r="L314" s="519"/>
      <c r="M314" s="523"/>
      <c r="N314" s="523"/>
      <c r="O314" s="523"/>
      <c r="P314" s="519"/>
      <c r="Q314" s="523"/>
      <c r="R314" s="523"/>
      <c r="S314" s="523"/>
      <c r="T314" s="519"/>
      <c r="U314" s="523"/>
      <c r="V314" s="523"/>
      <c r="W314" s="523"/>
      <c r="X314" s="519"/>
      <c r="Y314" s="523"/>
      <c r="Z314" s="523"/>
      <c r="AA314" s="523"/>
      <c r="AB314" s="519"/>
      <c r="AC314" s="525"/>
      <c r="AD314" s="525"/>
      <c r="AE314" s="525"/>
      <c r="AF314" s="525"/>
      <c r="AG314" s="495"/>
      <c r="AH314" s="495"/>
      <c r="AI314" s="495"/>
      <c r="AJ314" s="495"/>
      <c r="AK314" s="495"/>
      <c r="AL314" s="523"/>
      <c r="AM314" s="523"/>
      <c r="AN314" s="523"/>
      <c r="AO314" s="523"/>
      <c r="AP314" s="523"/>
      <c r="AQ314" s="523"/>
      <c r="AR314" s="523"/>
      <c r="AS314" s="523"/>
      <c r="AT314" s="523"/>
      <c r="AU314" s="523"/>
      <c r="AV314" s="523"/>
      <c r="AW314" s="523"/>
      <c r="AX314" s="523"/>
      <c r="AY314" s="523"/>
      <c r="AZ314" s="523"/>
    </row>
    <row r="315">
      <c r="A315" s="523"/>
      <c r="B315" s="523"/>
      <c r="C315" s="523"/>
      <c r="D315" s="519"/>
      <c r="E315" s="523"/>
      <c r="F315" s="523"/>
      <c r="G315" s="523"/>
      <c r="H315" s="519"/>
      <c r="I315" s="523"/>
      <c r="J315" s="523"/>
      <c r="K315" s="523"/>
      <c r="L315" s="519"/>
      <c r="M315" s="523"/>
      <c r="N315" s="523"/>
      <c r="O315" s="523"/>
      <c r="P315" s="519"/>
      <c r="Q315" s="523"/>
      <c r="R315" s="523"/>
      <c r="S315" s="523"/>
      <c r="T315" s="519"/>
      <c r="U315" s="523"/>
      <c r="V315" s="523"/>
      <c r="W315" s="523"/>
      <c r="X315" s="519"/>
      <c r="Y315" s="523"/>
      <c r="Z315" s="523"/>
      <c r="AA315" s="523"/>
      <c r="AB315" s="519"/>
      <c r="AC315" s="525"/>
      <c r="AD315" s="525"/>
      <c r="AE315" s="525"/>
      <c r="AF315" s="525"/>
      <c r="AG315" s="495"/>
      <c r="AH315" s="495"/>
      <c r="AI315" s="495"/>
      <c r="AJ315" s="495"/>
      <c r="AK315" s="495"/>
      <c r="AL315" s="523"/>
      <c r="AM315" s="523"/>
      <c r="AN315" s="523"/>
      <c r="AO315" s="523"/>
      <c r="AP315" s="523"/>
      <c r="AQ315" s="523"/>
      <c r="AR315" s="523"/>
      <c r="AS315" s="523"/>
      <c r="AT315" s="523"/>
      <c r="AU315" s="523"/>
      <c r="AV315" s="523"/>
      <c r="AW315" s="523"/>
      <c r="AX315" s="523"/>
      <c r="AY315" s="523"/>
      <c r="AZ315" s="523"/>
    </row>
    <row r="316">
      <c r="A316" s="523"/>
      <c r="B316" s="523"/>
      <c r="C316" s="523"/>
      <c r="D316" s="519"/>
      <c r="E316" s="523"/>
      <c r="F316" s="523"/>
      <c r="G316" s="523"/>
      <c r="H316" s="519"/>
      <c r="I316" s="523"/>
      <c r="J316" s="523"/>
      <c r="K316" s="523"/>
      <c r="L316" s="519"/>
      <c r="M316" s="523"/>
      <c r="N316" s="523"/>
      <c r="O316" s="523"/>
      <c r="P316" s="519"/>
      <c r="Q316" s="523"/>
      <c r="R316" s="523"/>
      <c r="S316" s="523"/>
      <c r="T316" s="519"/>
      <c r="U316" s="523"/>
      <c r="V316" s="523"/>
      <c r="W316" s="523"/>
      <c r="X316" s="519"/>
      <c r="Y316" s="523"/>
      <c r="Z316" s="523"/>
      <c r="AA316" s="523"/>
      <c r="AB316" s="519"/>
      <c r="AC316" s="525"/>
      <c r="AD316" s="525"/>
      <c r="AE316" s="525"/>
      <c r="AF316" s="525"/>
      <c r="AG316" s="495"/>
      <c r="AH316" s="495"/>
      <c r="AI316" s="495"/>
      <c r="AJ316" s="495"/>
      <c r="AK316" s="495"/>
      <c r="AL316" s="523"/>
      <c r="AM316" s="523"/>
      <c r="AN316" s="523"/>
      <c r="AO316" s="523"/>
      <c r="AP316" s="523"/>
      <c r="AQ316" s="523"/>
      <c r="AR316" s="523"/>
      <c r="AS316" s="523"/>
      <c r="AT316" s="523"/>
      <c r="AU316" s="523"/>
      <c r="AV316" s="523"/>
      <c r="AW316" s="523"/>
      <c r="AX316" s="523"/>
      <c r="AY316" s="523"/>
      <c r="AZ316" s="523"/>
    </row>
    <row r="317">
      <c r="A317" s="523"/>
      <c r="B317" s="523"/>
      <c r="C317" s="523"/>
      <c r="D317" s="519"/>
      <c r="E317" s="523"/>
      <c r="F317" s="523"/>
      <c r="G317" s="523"/>
      <c r="H317" s="519"/>
      <c r="I317" s="523"/>
      <c r="J317" s="523"/>
      <c r="K317" s="523"/>
      <c r="L317" s="519"/>
      <c r="M317" s="523"/>
      <c r="N317" s="523"/>
      <c r="O317" s="523"/>
      <c r="P317" s="519"/>
      <c r="Q317" s="523"/>
      <c r="R317" s="523"/>
      <c r="S317" s="523"/>
      <c r="T317" s="519"/>
      <c r="U317" s="523"/>
      <c r="V317" s="523"/>
      <c r="W317" s="523"/>
      <c r="X317" s="519"/>
      <c r="Y317" s="523"/>
      <c r="Z317" s="523"/>
      <c r="AA317" s="523"/>
      <c r="AB317" s="519"/>
      <c r="AC317" s="525"/>
      <c r="AD317" s="525"/>
      <c r="AE317" s="525"/>
      <c r="AF317" s="525"/>
      <c r="AG317" s="495"/>
      <c r="AH317" s="495"/>
      <c r="AI317" s="495"/>
      <c r="AJ317" s="495"/>
      <c r="AK317" s="495"/>
      <c r="AL317" s="523"/>
      <c r="AM317" s="523"/>
      <c r="AN317" s="523"/>
      <c r="AO317" s="523"/>
      <c r="AP317" s="523"/>
      <c r="AQ317" s="523"/>
      <c r="AR317" s="523"/>
      <c r="AS317" s="523"/>
      <c r="AT317" s="523"/>
      <c r="AU317" s="523"/>
      <c r="AV317" s="523"/>
      <c r="AW317" s="523"/>
      <c r="AX317" s="523"/>
      <c r="AY317" s="523"/>
      <c r="AZ317" s="523"/>
    </row>
    <row r="318">
      <c r="A318" s="523"/>
      <c r="B318" s="523"/>
      <c r="C318" s="523"/>
      <c r="D318" s="519"/>
      <c r="E318" s="523"/>
      <c r="F318" s="523"/>
      <c r="G318" s="523"/>
      <c r="H318" s="519"/>
      <c r="I318" s="523"/>
      <c r="J318" s="523"/>
      <c r="K318" s="523"/>
      <c r="L318" s="519"/>
      <c r="M318" s="523"/>
      <c r="N318" s="523"/>
      <c r="O318" s="523"/>
      <c r="P318" s="519"/>
      <c r="Q318" s="523"/>
      <c r="R318" s="523"/>
      <c r="S318" s="523"/>
      <c r="T318" s="519"/>
      <c r="U318" s="523"/>
      <c r="V318" s="523"/>
      <c r="W318" s="523"/>
      <c r="X318" s="519"/>
      <c r="Y318" s="523"/>
      <c r="Z318" s="523"/>
      <c r="AA318" s="523"/>
      <c r="AB318" s="519"/>
      <c r="AC318" s="525"/>
      <c r="AD318" s="525"/>
      <c r="AE318" s="525"/>
      <c r="AF318" s="525"/>
      <c r="AG318" s="495"/>
      <c r="AH318" s="495"/>
      <c r="AI318" s="495"/>
      <c r="AJ318" s="495"/>
      <c r="AK318" s="495"/>
      <c r="AL318" s="523"/>
      <c r="AM318" s="523"/>
      <c r="AN318" s="523"/>
      <c r="AO318" s="523"/>
      <c r="AP318" s="523"/>
      <c r="AQ318" s="523"/>
      <c r="AR318" s="523"/>
      <c r="AS318" s="523"/>
      <c r="AT318" s="523"/>
      <c r="AU318" s="523"/>
      <c r="AV318" s="523"/>
      <c r="AW318" s="523"/>
      <c r="AX318" s="523"/>
      <c r="AY318" s="523"/>
      <c r="AZ318" s="523"/>
    </row>
    <row r="319">
      <c r="A319" s="523"/>
      <c r="B319" s="523"/>
      <c r="C319" s="523"/>
      <c r="D319" s="519"/>
      <c r="E319" s="523"/>
      <c r="F319" s="523"/>
      <c r="G319" s="523"/>
      <c r="H319" s="519"/>
      <c r="I319" s="523"/>
      <c r="J319" s="523"/>
      <c r="K319" s="523"/>
      <c r="L319" s="519"/>
      <c r="M319" s="523"/>
      <c r="N319" s="523"/>
      <c r="O319" s="523"/>
      <c r="P319" s="519"/>
      <c r="Q319" s="523"/>
      <c r="R319" s="523"/>
      <c r="S319" s="523"/>
      <c r="T319" s="519"/>
      <c r="U319" s="523"/>
      <c r="V319" s="523"/>
      <c r="W319" s="523"/>
      <c r="X319" s="519"/>
      <c r="Y319" s="523"/>
      <c r="Z319" s="523"/>
      <c r="AA319" s="523"/>
      <c r="AB319" s="519"/>
      <c r="AC319" s="525"/>
      <c r="AD319" s="525"/>
      <c r="AE319" s="525"/>
      <c r="AF319" s="525"/>
      <c r="AG319" s="495"/>
      <c r="AH319" s="495"/>
      <c r="AI319" s="495"/>
      <c r="AJ319" s="495"/>
      <c r="AK319" s="495"/>
      <c r="AL319" s="523"/>
      <c r="AM319" s="523"/>
      <c r="AN319" s="523"/>
      <c r="AO319" s="523"/>
      <c r="AP319" s="523"/>
      <c r="AQ319" s="523"/>
      <c r="AR319" s="523"/>
      <c r="AS319" s="523"/>
      <c r="AT319" s="523"/>
      <c r="AU319" s="523"/>
      <c r="AV319" s="523"/>
      <c r="AW319" s="523"/>
      <c r="AX319" s="523"/>
      <c r="AY319" s="523"/>
      <c r="AZ319" s="523"/>
    </row>
    <row r="320">
      <c r="A320" s="523"/>
      <c r="B320" s="523"/>
      <c r="C320" s="523"/>
      <c r="D320" s="519"/>
      <c r="E320" s="523"/>
      <c r="F320" s="523"/>
      <c r="G320" s="523"/>
      <c r="H320" s="519"/>
      <c r="I320" s="523"/>
      <c r="J320" s="523"/>
      <c r="K320" s="523"/>
      <c r="L320" s="519"/>
      <c r="M320" s="523"/>
      <c r="N320" s="523"/>
      <c r="O320" s="523"/>
      <c r="P320" s="519"/>
      <c r="Q320" s="523"/>
      <c r="R320" s="523"/>
      <c r="S320" s="523"/>
      <c r="T320" s="519"/>
      <c r="U320" s="523"/>
      <c r="V320" s="523"/>
      <c r="W320" s="523"/>
      <c r="X320" s="519"/>
      <c r="Y320" s="523"/>
      <c r="Z320" s="523"/>
      <c r="AA320" s="523"/>
      <c r="AB320" s="519"/>
      <c r="AC320" s="525"/>
      <c r="AD320" s="525"/>
      <c r="AE320" s="525"/>
      <c r="AF320" s="525"/>
      <c r="AG320" s="495"/>
      <c r="AH320" s="495"/>
      <c r="AI320" s="495"/>
      <c r="AJ320" s="495"/>
      <c r="AK320" s="495"/>
      <c r="AL320" s="523"/>
      <c r="AM320" s="523"/>
      <c r="AN320" s="523"/>
      <c r="AO320" s="523"/>
      <c r="AP320" s="523"/>
      <c r="AQ320" s="523"/>
      <c r="AR320" s="523"/>
      <c r="AS320" s="523"/>
      <c r="AT320" s="523"/>
      <c r="AU320" s="523"/>
      <c r="AV320" s="523"/>
      <c r="AW320" s="523"/>
      <c r="AX320" s="523"/>
      <c r="AY320" s="523"/>
      <c r="AZ320" s="523"/>
    </row>
    <row r="321">
      <c r="A321" s="523"/>
      <c r="B321" s="523"/>
      <c r="C321" s="523"/>
      <c r="D321" s="519"/>
      <c r="E321" s="523"/>
      <c r="F321" s="523"/>
      <c r="G321" s="523"/>
      <c r="H321" s="519"/>
      <c r="I321" s="523"/>
      <c r="J321" s="523"/>
      <c r="K321" s="523"/>
      <c r="L321" s="519"/>
      <c r="M321" s="523"/>
      <c r="N321" s="523"/>
      <c r="O321" s="523"/>
      <c r="P321" s="519"/>
      <c r="Q321" s="523"/>
      <c r="R321" s="523"/>
      <c r="S321" s="523"/>
      <c r="T321" s="519"/>
      <c r="U321" s="523"/>
      <c r="V321" s="523"/>
      <c r="W321" s="523"/>
      <c r="X321" s="519"/>
      <c r="Y321" s="523"/>
      <c r="Z321" s="523"/>
      <c r="AA321" s="523"/>
      <c r="AB321" s="519"/>
      <c r="AC321" s="525"/>
      <c r="AD321" s="525"/>
      <c r="AE321" s="525"/>
      <c r="AF321" s="525"/>
      <c r="AG321" s="495"/>
      <c r="AH321" s="495"/>
      <c r="AI321" s="495"/>
      <c r="AJ321" s="495"/>
      <c r="AK321" s="495"/>
      <c r="AL321" s="523"/>
      <c r="AM321" s="523"/>
      <c r="AN321" s="523"/>
      <c r="AO321" s="523"/>
      <c r="AP321" s="523"/>
      <c r="AQ321" s="523"/>
      <c r="AR321" s="523"/>
      <c r="AS321" s="523"/>
      <c r="AT321" s="523"/>
      <c r="AU321" s="523"/>
      <c r="AV321" s="523"/>
      <c r="AW321" s="523"/>
      <c r="AX321" s="523"/>
      <c r="AY321" s="523"/>
      <c r="AZ321" s="523"/>
    </row>
    <row r="322">
      <c r="A322" s="523"/>
      <c r="B322" s="523"/>
      <c r="C322" s="523"/>
      <c r="D322" s="519"/>
      <c r="E322" s="523"/>
      <c r="F322" s="523"/>
      <c r="G322" s="523"/>
      <c r="H322" s="519"/>
      <c r="I322" s="523"/>
      <c r="J322" s="523"/>
      <c r="K322" s="523"/>
      <c r="L322" s="519"/>
      <c r="M322" s="523"/>
      <c r="N322" s="523"/>
      <c r="O322" s="523"/>
      <c r="P322" s="519"/>
      <c r="Q322" s="523"/>
      <c r="R322" s="523"/>
      <c r="S322" s="523"/>
      <c r="T322" s="519"/>
      <c r="U322" s="523"/>
      <c r="V322" s="523"/>
      <c r="W322" s="523"/>
      <c r="X322" s="519"/>
      <c r="Y322" s="523"/>
      <c r="Z322" s="523"/>
      <c r="AA322" s="523"/>
      <c r="AB322" s="519"/>
      <c r="AC322" s="525"/>
      <c r="AD322" s="525"/>
      <c r="AE322" s="525"/>
      <c r="AF322" s="525"/>
      <c r="AG322" s="495"/>
      <c r="AH322" s="495"/>
      <c r="AI322" s="495"/>
      <c r="AJ322" s="495"/>
      <c r="AK322" s="495"/>
      <c r="AL322" s="523"/>
      <c r="AM322" s="523"/>
      <c r="AN322" s="523"/>
      <c r="AO322" s="523"/>
      <c r="AP322" s="523"/>
      <c r="AQ322" s="523"/>
      <c r="AR322" s="523"/>
      <c r="AS322" s="523"/>
      <c r="AT322" s="523"/>
      <c r="AU322" s="523"/>
      <c r="AV322" s="523"/>
      <c r="AW322" s="523"/>
      <c r="AX322" s="523"/>
      <c r="AY322" s="523"/>
      <c r="AZ322" s="523"/>
    </row>
    <row r="323">
      <c r="A323" s="523"/>
      <c r="B323" s="523"/>
      <c r="C323" s="523"/>
      <c r="D323" s="519"/>
      <c r="E323" s="523"/>
      <c r="F323" s="523"/>
      <c r="G323" s="523"/>
      <c r="H323" s="519"/>
      <c r="I323" s="523"/>
      <c r="J323" s="523"/>
      <c r="K323" s="523"/>
      <c r="L323" s="519"/>
      <c r="M323" s="523"/>
      <c r="N323" s="523"/>
      <c r="O323" s="523"/>
      <c r="P323" s="519"/>
      <c r="Q323" s="523"/>
      <c r="R323" s="523"/>
      <c r="S323" s="523"/>
      <c r="T323" s="519"/>
      <c r="U323" s="523"/>
      <c r="V323" s="523"/>
      <c r="W323" s="523"/>
      <c r="X323" s="519"/>
      <c r="Y323" s="523"/>
      <c r="Z323" s="523"/>
      <c r="AA323" s="523"/>
      <c r="AB323" s="519"/>
      <c r="AC323" s="525"/>
      <c r="AD323" s="525"/>
      <c r="AE323" s="525"/>
      <c r="AF323" s="525"/>
      <c r="AG323" s="495"/>
      <c r="AH323" s="495"/>
      <c r="AI323" s="495"/>
      <c r="AJ323" s="495"/>
      <c r="AK323" s="495"/>
      <c r="AL323" s="523"/>
      <c r="AM323" s="523"/>
      <c r="AN323" s="523"/>
      <c r="AO323" s="523"/>
      <c r="AP323" s="523"/>
      <c r="AQ323" s="523"/>
      <c r="AR323" s="523"/>
      <c r="AS323" s="523"/>
      <c r="AT323" s="523"/>
      <c r="AU323" s="523"/>
      <c r="AV323" s="523"/>
      <c r="AW323" s="523"/>
      <c r="AX323" s="523"/>
      <c r="AY323" s="523"/>
      <c r="AZ323" s="523"/>
    </row>
    <row r="324">
      <c r="A324" s="523"/>
      <c r="B324" s="523"/>
      <c r="C324" s="523"/>
      <c r="D324" s="519"/>
      <c r="E324" s="523"/>
      <c r="F324" s="523"/>
      <c r="G324" s="523"/>
      <c r="H324" s="519"/>
      <c r="I324" s="523"/>
      <c r="J324" s="523"/>
      <c r="K324" s="523"/>
      <c r="L324" s="519"/>
      <c r="M324" s="523"/>
      <c r="N324" s="523"/>
      <c r="O324" s="523"/>
      <c r="P324" s="519"/>
      <c r="Q324" s="523"/>
      <c r="R324" s="523"/>
      <c r="S324" s="523"/>
      <c r="T324" s="519"/>
      <c r="U324" s="523"/>
      <c r="V324" s="523"/>
      <c r="W324" s="523"/>
      <c r="X324" s="519"/>
      <c r="Y324" s="523"/>
      <c r="Z324" s="523"/>
      <c r="AA324" s="523"/>
      <c r="AB324" s="519"/>
      <c r="AC324" s="525"/>
      <c r="AD324" s="525"/>
      <c r="AE324" s="525"/>
      <c r="AF324" s="525"/>
      <c r="AG324" s="495"/>
      <c r="AH324" s="495"/>
      <c r="AI324" s="495"/>
      <c r="AJ324" s="495"/>
      <c r="AK324" s="495"/>
      <c r="AL324" s="523"/>
      <c r="AM324" s="523"/>
      <c r="AN324" s="523"/>
      <c r="AO324" s="523"/>
      <c r="AP324" s="523"/>
      <c r="AQ324" s="523"/>
      <c r="AR324" s="523"/>
      <c r="AS324" s="523"/>
      <c r="AT324" s="523"/>
      <c r="AU324" s="523"/>
      <c r="AV324" s="523"/>
      <c r="AW324" s="523"/>
      <c r="AX324" s="523"/>
      <c r="AY324" s="523"/>
      <c r="AZ324" s="523"/>
    </row>
    <row r="325">
      <c r="A325" s="523"/>
      <c r="B325" s="523"/>
      <c r="C325" s="523"/>
      <c r="D325" s="519"/>
      <c r="E325" s="523"/>
      <c r="F325" s="523"/>
      <c r="G325" s="523"/>
      <c r="H325" s="519"/>
      <c r="I325" s="523"/>
      <c r="J325" s="523"/>
      <c r="K325" s="523"/>
      <c r="L325" s="519"/>
      <c r="M325" s="523"/>
      <c r="N325" s="523"/>
      <c r="O325" s="523"/>
      <c r="P325" s="519"/>
      <c r="Q325" s="523"/>
      <c r="R325" s="523"/>
      <c r="S325" s="523"/>
      <c r="T325" s="519"/>
      <c r="U325" s="523"/>
      <c r="V325" s="523"/>
      <c r="W325" s="523"/>
      <c r="X325" s="519"/>
      <c r="Y325" s="523"/>
      <c r="Z325" s="523"/>
      <c r="AA325" s="523"/>
      <c r="AB325" s="519"/>
      <c r="AC325" s="525"/>
      <c r="AD325" s="525"/>
      <c r="AE325" s="525"/>
      <c r="AF325" s="525"/>
      <c r="AG325" s="495"/>
      <c r="AH325" s="495"/>
      <c r="AI325" s="495"/>
      <c r="AJ325" s="495"/>
      <c r="AK325" s="495"/>
      <c r="AL325" s="523"/>
      <c r="AM325" s="523"/>
      <c r="AN325" s="523"/>
      <c r="AO325" s="523"/>
      <c r="AP325" s="523"/>
      <c r="AQ325" s="523"/>
      <c r="AR325" s="523"/>
      <c r="AS325" s="523"/>
      <c r="AT325" s="523"/>
      <c r="AU325" s="523"/>
      <c r="AV325" s="523"/>
      <c r="AW325" s="523"/>
      <c r="AX325" s="523"/>
      <c r="AY325" s="523"/>
      <c r="AZ325" s="523"/>
    </row>
    <row r="326">
      <c r="A326" s="523"/>
      <c r="B326" s="523"/>
      <c r="C326" s="523"/>
      <c r="D326" s="519"/>
      <c r="E326" s="523"/>
      <c r="F326" s="523"/>
      <c r="G326" s="523"/>
      <c r="H326" s="519"/>
      <c r="I326" s="523"/>
      <c r="J326" s="523"/>
      <c r="K326" s="523"/>
      <c r="L326" s="519"/>
      <c r="M326" s="523"/>
      <c r="N326" s="523"/>
      <c r="O326" s="523"/>
      <c r="P326" s="519"/>
      <c r="Q326" s="523"/>
      <c r="R326" s="523"/>
      <c r="S326" s="523"/>
      <c r="T326" s="519"/>
      <c r="U326" s="523"/>
      <c r="V326" s="523"/>
      <c r="W326" s="523"/>
      <c r="X326" s="519"/>
      <c r="Y326" s="523"/>
      <c r="Z326" s="523"/>
      <c r="AA326" s="523"/>
      <c r="AB326" s="519"/>
      <c r="AC326" s="525"/>
      <c r="AD326" s="525"/>
      <c r="AE326" s="525"/>
      <c r="AF326" s="525"/>
      <c r="AG326" s="495"/>
      <c r="AH326" s="495"/>
      <c r="AI326" s="495"/>
      <c r="AJ326" s="495"/>
      <c r="AK326" s="495"/>
      <c r="AL326" s="523"/>
      <c r="AM326" s="523"/>
      <c r="AN326" s="523"/>
      <c r="AO326" s="523"/>
      <c r="AP326" s="523"/>
      <c r="AQ326" s="523"/>
      <c r="AR326" s="523"/>
      <c r="AS326" s="523"/>
      <c r="AT326" s="523"/>
      <c r="AU326" s="523"/>
      <c r="AV326" s="523"/>
      <c r="AW326" s="523"/>
      <c r="AX326" s="523"/>
      <c r="AY326" s="523"/>
      <c r="AZ326" s="523"/>
    </row>
    <row r="327">
      <c r="A327" s="523"/>
      <c r="B327" s="523"/>
      <c r="C327" s="523"/>
      <c r="D327" s="519"/>
      <c r="E327" s="523"/>
      <c r="F327" s="523"/>
      <c r="G327" s="523"/>
      <c r="H327" s="519"/>
      <c r="I327" s="523"/>
      <c r="J327" s="523"/>
      <c r="K327" s="523"/>
      <c r="L327" s="519"/>
      <c r="M327" s="523"/>
      <c r="N327" s="523"/>
      <c r="O327" s="523"/>
      <c r="P327" s="519"/>
      <c r="Q327" s="523"/>
      <c r="R327" s="523"/>
      <c r="S327" s="523"/>
      <c r="T327" s="519"/>
      <c r="U327" s="523"/>
      <c r="V327" s="523"/>
      <c r="W327" s="523"/>
      <c r="X327" s="519"/>
      <c r="Y327" s="523"/>
      <c r="Z327" s="523"/>
      <c r="AA327" s="523"/>
      <c r="AB327" s="519"/>
      <c r="AC327" s="525"/>
      <c r="AD327" s="525"/>
      <c r="AE327" s="525"/>
      <c r="AF327" s="525"/>
      <c r="AG327" s="495"/>
      <c r="AH327" s="495"/>
      <c r="AI327" s="495"/>
      <c r="AJ327" s="495"/>
      <c r="AK327" s="495"/>
      <c r="AL327" s="523"/>
      <c r="AM327" s="523"/>
      <c r="AN327" s="523"/>
      <c r="AO327" s="523"/>
      <c r="AP327" s="523"/>
      <c r="AQ327" s="523"/>
      <c r="AR327" s="523"/>
      <c r="AS327" s="523"/>
      <c r="AT327" s="523"/>
      <c r="AU327" s="523"/>
      <c r="AV327" s="523"/>
      <c r="AW327" s="523"/>
      <c r="AX327" s="523"/>
      <c r="AY327" s="523"/>
      <c r="AZ327" s="523"/>
    </row>
    <row r="328">
      <c r="A328" s="523"/>
      <c r="B328" s="523"/>
      <c r="C328" s="523"/>
      <c r="D328" s="519"/>
      <c r="E328" s="523"/>
      <c r="F328" s="523"/>
      <c r="G328" s="523"/>
      <c r="H328" s="519"/>
      <c r="I328" s="523"/>
      <c r="J328" s="523"/>
      <c r="K328" s="523"/>
      <c r="L328" s="519"/>
      <c r="M328" s="523"/>
      <c r="N328" s="523"/>
      <c r="O328" s="523"/>
      <c r="P328" s="519"/>
      <c r="Q328" s="523"/>
      <c r="R328" s="523"/>
      <c r="S328" s="523"/>
      <c r="T328" s="519"/>
      <c r="U328" s="523"/>
      <c r="V328" s="523"/>
      <c r="W328" s="523"/>
      <c r="X328" s="519"/>
      <c r="Y328" s="523"/>
      <c r="Z328" s="523"/>
      <c r="AA328" s="523"/>
      <c r="AB328" s="519"/>
      <c r="AC328" s="525"/>
      <c r="AD328" s="525"/>
      <c r="AE328" s="525"/>
      <c r="AF328" s="525"/>
      <c r="AG328" s="495"/>
      <c r="AH328" s="495"/>
      <c r="AI328" s="495"/>
      <c r="AJ328" s="495"/>
      <c r="AK328" s="495"/>
      <c r="AL328" s="523"/>
      <c r="AM328" s="523"/>
      <c r="AN328" s="523"/>
      <c r="AO328" s="523"/>
      <c r="AP328" s="523"/>
      <c r="AQ328" s="523"/>
      <c r="AR328" s="523"/>
      <c r="AS328" s="523"/>
      <c r="AT328" s="523"/>
      <c r="AU328" s="523"/>
      <c r="AV328" s="523"/>
      <c r="AW328" s="523"/>
      <c r="AX328" s="523"/>
      <c r="AY328" s="523"/>
      <c r="AZ328" s="523"/>
    </row>
    <row r="329">
      <c r="A329" s="523"/>
      <c r="B329" s="523"/>
      <c r="C329" s="523"/>
      <c r="D329" s="519"/>
      <c r="E329" s="523"/>
      <c r="F329" s="523"/>
      <c r="G329" s="523"/>
      <c r="H329" s="519"/>
      <c r="I329" s="523"/>
      <c r="J329" s="523"/>
      <c r="K329" s="523"/>
      <c r="L329" s="519"/>
      <c r="M329" s="523"/>
      <c r="N329" s="523"/>
      <c r="O329" s="523"/>
      <c r="P329" s="519"/>
      <c r="Q329" s="523"/>
      <c r="R329" s="523"/>
      <c r="S329" s="523"/>
      <c r="T329" s="519"/>
      <c r="U329" s="523"/>
      <c r="V329" s="523"/>
      <c r="W329" s="523"/>
      <c r="X329" s="519"/>
      <c r="Y329" s="523"/>
      <c r="Z329" s="523"/>
      <c r="AA329" s="523"/>
      <c r="AB329" s="519"/>
      <c r="AC329" s="525"/>
      <c r="AD329" s="525"/>
      <c r="AE329" s="525"/>
      <c r="AF329" s="525"/>
      <c r="AG329" s="495"/>
      <c r="AH329" s="495"/>
      <c r="AI329" s="495"/>
      <c r="AJ329" s="495"/>
      <c r="AK329" s="495"/>
      <c r="AL329" s="523"/>
      <c r="AM329" s="523"/>
      <c r="AN329" s="523"/>
      <c r="AO329" s="523"/>
      <c r="AP329" s="523"/>
      <c r="AQ329" s="523"/>
      <c r="AR329" s="523"/>
      <c r="AS329" s="523"/>
      <c r="AT329" s="523"/>
      <c r="AU329" s="523"/>
      <c r="AV329" s="523"/>
      <c r="AW329" s="523"/>
      <c r="AX329" s="523"/>
      <c r="AY329" s="523"/>
      <c r="AZ329" s="523"/>
    </row>
    <row r="330">
      <c r="A330" s="523"/>
      <c r="B330" s="523"/>
      <c r="C330" s="523"/>
      <c r="D330" s="519"/>
      <c r="E330" s="523"/>
      <c r="F330" s="523"/>
      <c r="G330" s="523"/>
      <c r="H330" s="519"/>
      <c r="I330" s="523"/>
      <c r="J330" s="523"/>
      <c r="K330" s="523"/>
      <c r="L330" s="519"/>
      <c r="M330" s="523"/>
      <c r="N330" s="523"/>
      <c r="O330" s="523"/>
      <c r="P330" s="519"/>
      <c r="Q330" s="523"/>
      <c r="R330" s="523"/>
      <c r="S330" s="523"/>
      <c r="T330" s="519"/>
      <c r="U330" s="523"/>
      <c r="V330" s="523"/>
      <c r="W330" s="523"/>
      <c r="X330" s="519"/>
      <c r="Y330" s="523"/>
      <c r="Z330" s="523"/>
      <c r="AA330" s="523"/>
      <c r="AB330" s="519"/>
      <c r="AC330" s="525"/>
      <c r="AD330" s="525"/>
      <c r="AE330" s="525"/>
      <c r="AF330" s="525"/>
      <c r="AG330" s="495"/>
      <c r="AH330" s="495"/>
      <c r="AI330" s="495"/>
      <c r="AJ330" s="495"/>
      <c r="AK330" s="495"/>
      <c r="AL330" s="523"/>
      <c r="AM330" s="523"/>
      <c r="AN330" s="523"/>
      <c r="AO330" s="523"/>
      <c r="AP330" s="523"/>
      <c r="AQ330" s="523"/>
      <c r="AR330" s="523"/>
      <c r="AS330" s="523"/>
      <c r="AT330" s="523"/>
      <c r="AU330" s="523"/>
      <c r="AV330" s="523"/>
      <c r="AW330" s="523"/>
      <c r="AX330" s="523"/>
      <c r="AY330" s="523"/>
      <c r="AZ330" s="523"/>
    </row>
    <row r="331">
      <c r="A331" s="523"/>
      <c r="B331" s="523"/>
      <c r="C331" s="523"/>
      <c r="D331" s="519"/>
      <c r="E331" s="523"/>
      <c r="F331" s="523"/>
      <c r="G331" s="523"/>
      <c r="H331" s="519"/>
      <c r="I331" s="523"/>
      <c r="J331" s="523"/>
      <c r="K331" s="523"/>
      <c r="L331" s="519"/>
      <c r="M331" s="523"/>
      <c r="N331" s="523"/>
      <c r="O331" s="523"/>
      <c r="P331" s="519"/>
      <c r="Q331" s="523"/>
      <c r="R331" s="523"/>
      <c r="S331" s="523"/>
      <c r="T331" s="519"/>
      <c r="U331" s="523"/>
      <c r="V331" s="523"/>
      <c r="W331" s="523"/>
      <c r="X331" s="519"/>
      <c r="Y331" s="523"/>
      <c r="Z331" s="523"/>
      <c r="AA331" s="523"/>
      <c r="AB331" s="519"/>
      <c r="AC331" s="525"/>
      <c r="AD331" s="525"/>
      <c r="AE331" s="525"/>
      <c r="AF331" s="525"/>
      <c r="AG331" s="495"/>
      <c r="AH331" s="495"/>
      <c r="AI331" s="495"/>
      <c r="AJ331" s="495"/>
      <c r="AK331" s="495"/>
      <c r="AL331" s="523"/>
      <c r="AM331" s="523"/>
      <c r="AN331" s="523"/>
      <c r="AO331" s="523"/>
      <c r="AP331" s="523"/>
      <c r="AQ331" s="523"/>
      <c r="AR331" s="523"/>
      <c r="AS331" s="523"/>
      <c r="AT331" s="523"/>
      <c r="AU331" s="523"/>
      <c r="AV331" s="523"/>
      <c r="AW331" s="523"/>
      <c r="AX331" s="523"/>
      <c r="AY331" s="523"/>
      <c r="AZ331" s="523"/>
    </row>
    <row r="332">
      <c r="A332" s="523"/>
      <c r="B332" s="523"/>
      <c r="C332" s="523"/>
      <c r="D332" s="519"/>
      <c r="E332" s="523"/>
      <c r="F332" s="523"/>
      <c r="G332" s="523"/>
      <c r="H332" s="519"/>
      <c r="I332" s="523"/>
      <c r="J332" s="523"/>
      <c r="K332" s="523"/>
      <c r="L332" s="519"/>
      <c r="M332" s="523"/>
      <c r="N332" s="523"/>
      <c r="O332" s="523"/>
      <c r="P332" s="519"/>
      <c r="Q332" s="523"/>
      <c r="R332" s="523"/>
      <c r="S332" s="523"/>
      <c r="T332" s="519"/>
      <c r="U332" s="523"/>
      <c r="V332" s="523"/>
      <c r="W332" s="523"/>
      <c r="X332" s="519"/>
      <c r="Y332" s="523"/>
      <c r="Z332" s="523"/>
      <c r="AA332" s="523"/>
      <c r="AB332" s="519"/>
      <c r="AC332" s="525"/>
      <c r="AD332" s="525"/>
      <c r="AE332" s="525"/>
      <c r="AF332" s="525"/>
      <c r="AG332" s="495"/>
      <c r="AH332" s="495"/>
      <c r="AI332" s="495"/>
      <c r="AJ332" s="495"/>
      <c r="AK332" s="495"/>
      <c r="AL332" s="523"/>
      <c r="AM332" s="523"/>
      <c r="AN332" s="523"/>
      <c r="AO332" s="523"/>
      <c r="AP332" s="523"/>
      <c r="AQ332" s="523"/>
      <c r="AR332" s="523"/>
      <c r="AS332" s="523"/>
      <c r="AT332" s="523"/>
      <c r="AU332" s="523"/>
      <c r="AV332" s="523"/>
      <c r="AW332" s="523"/>
      <c r="AX332" s="523"/>
      <c r="AY332" s="523"/>
      <c r="AZ332" s="523"/>
    </row>
    <row r="333">
      <c r="A333" s="523"/>
      <c r="B333" s="523"/>
      <c r="C333" s="523"/>
      <c r="D333" s="519"/>
      <c r="E333" s="523"/>
      <c r="F333" s="523"/>
      <c r="G333" s="523"/>
      <c r="H333" s="519"/>
      <c r="I333" s="523"/>
      <c r="J333" s="523"/>
      <c r="K333" s="523"/>
      <c r="L333" s="519"/>
      <c r="M333" s="523"/>
      <c r="N333" s="523"/>
      <c r="O333" s="523"/>
      <c r="P333" s="519"/>
      <c r="Q333" s="523"/>
      <c r="R333" s="523"/>
      <c r="S333" s="523"/>
      <c r="T333" s="519"/>
      <c r="U333" s="523"/>
      <c r="V333" s="523"/>
      <c r="W333" s="523"/>
      <c r="X333" s="519"/>
      <c r="Y333" s="523"/>
      <c r="Z333" s="523"/>
      <c r="AA333" s="523"/>
      <c r="AB333" s="519"/>
      <c r="AC333" s="525"/>
      <c r="AD333" s="525"/>
      <c r="AE333" s="525"/>
      <c r="AF333" s="525"/>
      <c r="AG333" s="495"/>
      <c r="AH333" s="495"/>
      <c r="AI333" s="495"/>
      <c r="AJ333" s="495"/>
      <c r="AK333" s="495"/>
      <c r="AL333" s="523"/>
      <c r="AM333" s="523"/>
      <c r="AN333" s="523"/>
      <c r="AO333" s="523"/>
      <c r="AP333" s="523"/>
      <c r="AQ333" s="523"/>
      <c r="AR333" s="523"/>
      <c r="AS333" s="523"/>
      <c r="AT333" s="523"/>
      <c r="AU333" s="523"/>
      <c r="AV333" s="523"/>
      <c r="AW333" s="523"/>
      <c r="AX333" s="523"/>
      <c r="AY333" s="523"/>
      <c r="AZ333" s="523"/>
    </row>
    <row r="334">
      <c r="A334" s="523"/>
      <c r="B334" s="523"/>
      <c r="C334" s="523"/>
      <c r="D334" s="519"/>
      <c r="E334" s="523"/>
      <c r="F334" s="523"/>
      <c r="G334" s="523"/>
      <c r="H334" s="519"/>
      <c r="I334" s="523"/>
      <c r="J334" s="523"/>
      <c r="K334" s="523"/>
      <c r="L334" s="519"/>
      <c r="M334" s="523"/>
      <c r="N334" s="523"/>
      <c r="O334" s="523"/>
      <c r="P334" s="519"/>
      <c r="Q334" s="523"/>
      <c r="R334" s="523"/>
      <c r="S334" s="523"/>
      <c r="T334" s="519"/>
      <c r="U334" s="523"/>
      <c r="V334" s="523"/>
      <c r="W334" s="523"/>
      <c r="X334" s="519"/>
      <c r="Y334" s="523"/>
      <c r="Z334" s="523"/>
      <c r="AA334" s="523"/>
      <c r="AB334" s="519"/>
      <c r="AC334" s="525"/>
      <c r="AD334" s="525"/>
      <c r="AE334" s="525"/>
      <c r="AF334" s="525"/>
      <c r="AG334" s="495"/>
      <c r="AH334" s="495"/>
      <c r="AI334" s="495"/>
      <c r="AJ334" s="495"/>
      <c r="AK334" s="495"/>
      <c r="AL334" s="523"/>
      <c r="AM334" s="523"/>
      <c r="AN334" s="523"/>
      <c r="AO334" s="523"/>
      <c r="AP334" s="523"/>
      <c r="AQ334" s="523"/>
      <c r="AR334" s="523"/>
      <c r="AS334" s="523"/>
      <c r="AT334" s="523"/>
      <c r="AU334" s="523"/>
      <c r="AV334" s="523"/>
      <c r="AW334" s="523"/>
      <c r="AX334" s="523"/>
      <c r="AY334" s="523"/>
      <c r="AZ334" s="523"/>
    </row>
    <row r="335">
      <c r="A335" s="523"/>
      <c r="B335" s="523"/>
      <c r="C335" s="523"/>
      <c r="D335" s="519"/>
      <c r="E335" s="523"/>
      <c r="F335" s="523"/>
      <c r="G335" s="523"/>
      <c r="H335" s="519"/>
      <c r="I335" s="523"/>
      <c r="J335" s="523"/>
      <c r="K335" s="523"/>
      <c r="L335" s="519"/>
      <c r="M335" s="523"/>
      <c r="N335" s="523"/>
      <c r="O335" s="523"/>
      <c r="P335" s="519"/>
      <c r="Q335" s="523"/>
      <c r="R335" s="523"/>
      <c r="S335" s="523"/>
      <c r="T335" s="519"/>
      <c r="U335" s="523"/>
      <c r="V335" s="523"/>
      <c r="W335" s="523"/>
      <c r="X335" s="519"/>
      <c r="Y335" s="523"/>
      <c r="Z335" s="523"/>
      <c r="AA335" s="523"/>
      <c r="AB335" s="519"/>
      <c r="AC335" s="525"/>
      <c r="AD335" s="525"/>
      <c r="AE335" s="525"/>
      <c r="AF335" s="525"/>
      <c r="AG335" s="495"/>
      <c r="AH335" s="495"/>
      <c r="AI335" s="495"/>
      <c r="AJ335" s="495"/>
      <c r="AK335" s="495"/>
      <c r="AL335" s="523"/>
      <c r="AM335" s="523"/>
      <c r="AN335" s="523"/>
      <c r="AO335" s="523"/>
      <c r="AP335" s="523"/>
      <c r="AQ335" s="523"/>
      <c r="AR335" s="523"/>
      <c r="AS335" s="523"/>
      <c r="AT335" s="523"/>
      <c r="AU335" s="523"/>
      <c r="AV335" s="523"/>
      <c r="AW335" s="523"/>
      <c r="AX335" s="523"/>
      <c r="AY335" s="523"/>
      <c r="AZ335" s="523"/>
    </row>
    <row r="336">
      <c r="A336" s="523"/>
      <c r="B336" s="523"/>
      <c r="C336" s="523"/>
      <c r="D336" s="519"/>
      <c r="E336" s="523"/>
      <c r="F336" s="523"/>
      <c r="G336" s="523"/>
      <c r="H336" s="519"/>
      <c r="I336" s="523"/>
      <c r="J336" s="523"/>
      <c r="K336" s="523"/>
      <c r="L336" s="519"/>
      <c r="M336" s="523"/>
      <c r="N336" s="523"/>
      <c r="O336" s="523"/>
      <c r="P336" s="519"/>
      <c r="Q336" s="523"/>
      <c r="R336" s="523"/>
      <c r="S336" s="523"/>
      <c r="T336" s="519"/>
      <c r="U336" s="523"/>
      <c r="V336" s="523"/>
      <c r="W336" s="523"/>
      <c r="X336" s="519"/>
      <c r="Y336" s="523"/>
      <c r="Z336" s="523"/>
      <c r="AA336" s="523"/>
      <c r="AB336" s="519"/>
      <c r="AC336" s="525"/>
      <c r="AD336" s="525"/>
      <c r="AE336" s="525"/>
      <c r="AF336" s="525"/>
      <c r="AG336" s="495"/>
      <c r="AH336" s="495"/>
      <c r="AI336" s="495"/>
      <c r="AJ336" s="495"/>
      <c r="AK336" s="495"/>
      <c r="AL336" s="523"/>
      <c r="AM336" s="523"/>
      <c r="AN336" s="523"/>
      <c r="AO336" s="523"/>
      <c r="AP336" s="523"/>
      <c r="AQ336" s="523"/>
      <c r="AR336" s="523"/>
      <c r="AS336" s="523"/>
      <c r="AT336" s="523"/>
      <c r="AU336" s="523"/>
      <c r="AV336" s="523"/>
      <c r="AW336" s="523"/>
      <c r="AX336" s="523"/>
      <c r="AY336" s="523"/>
      <c r="AZ336" s="523"/>
    </row>
    <row r="337">
      <c r="A337" s="523"/>
      <c r="B337" s="523"/>
      <c r="C337" s="523"/>
      <c r="D337" s="519"/>
      <c r="E337" s="523"/>
      <c r="F337" s="523"/>
      <c r="G337" s="523"/>
      <c r="H337" s="519"/>
      <c r="I337" s="523"/>
      <c r="J337" s="523"/>
      <c r="K337" s="523"/>
      <c r="L337" s="519"/>
      <c r="M337" s="523"/>
      <c r="N337" s="523"/>
      <c r="O337" s="523"/>
      <c r="P337" s="519"/>
      <c r="Q337" s="523"/>
      <c r="R337" s="523"/>
      <c r="S337" s="523"/>
      <c r="T337" s="519"/>
      <c r="U337" s="523"/>
      <c r="V337" s="523"/>
      <c r="W337" s="523"/>
      <c r="X337" s="519"/>
      <c r="Y337" s="523"/>
      <c r="Z337" s="523"/>
      <c r="AA337" s="523"/>
      <c r="AB337" s="519"/>
      <c r="AC337" s="525"/>
      <c r="AD337" s="525"/>
      <c r="AE337" s="525"/>
      <c r="AF337" s="525"/>
      <c r="AG337" s="495"/>
      <c r="AH337" s="495"/>
      <c r="AI337" s="495"/>
      <c r="AJ337" s="495"/>
      <c r="AK337" s="495"/>
      <c r="AL337" s="523"/>
      <c r="AM337" s="523"/>
      <c r="AN337" s="523"/>
      <c r="AO337" s="523"/>
      <c r="AP337" s="523"/>
      <c r="AQ337" s="523"/>
      <c r="AR337" s="523"/>
      <c r="AS337" s="523"/>
      <c r="AT337" s="523"/>
      <c r="AU337" s="523"/>
      <c r="AV337" s="523"/>
      <c r="AW337" s="523"/>
      <c r="AX337" s="523"/>
      <c r="AY337" s="523"/>
      <c r="AZ337" s="523"/>
    </row>
    <row r="338">
      <c r="A338" s="523"/>
      <c r="B338" s="523"/>
      <c r="C338" s="523"/>
      <c r="D338" s="519"/>
      <c r="E338" s="523"/>
      <c r="F338" s="523"/>
      <c r="G338" s="523"/>
      <c r="H338" s="519"/>
      <c r="I338" s="523"/>
      <c r="J338" s="523"/>
      <c r="K338" s="523"/>
      <c r="L338" s="519"/>
      <c r="M338" s="523"/>
      <c r="N338" s="523"/>
      <c r="O338" s="523"/>
      <c r="P338" s="519"/>
      <c r="Q338" s="523"/>
      <c r="R338" s="523"/>
      <c r="S338" s="523"/>
      <c r="T338" s="519"/>
      <c r="U338" s="523"/>
      <c r="V338" s="523"/>
      <c r="W338" s="523"/>
      <c r="X338" s="519"/>
      <c r="Y338" s="523"/>
      <c r="Z338" s="523"/>
      <c r="AA338" s="523"/>
      <c r="AB338" s="519"/>
      <c r="AC338" s="525"/>
      <c r="AD338" s="525"/>
      <c r="AE338" s="525"/>
      <c r="AF338" s="525"/>
      <c r="AG338" s="495"/>
      <c r="AH338" s="495"/>
      <c r="AI338" s="495"/>
      <c r="AJ338" s="495"/>
      <c r="AK338" s="495"/>
      <c r="AL338" s="523"/>
      <c r="AM338" s="523"/>
      <c r="AN338" s="523"/>
      <c r="AO338" s="523"/>
      <c r="AP338" s="523"/>
      <c r="AQ338" s="523"/>
      <c r="AR338" s="523"/>
      <c r="AS338" s="523"/>
      <c r="AT338" s="523"/>
      <c r="AU338" s="523"/>
      <c r="AV338" s="523"/>
      <c r="AW338" s="523"/>
      <c r="AX338" s="523"/>
      <c r="AY338" s="523"/>
      <c r="AZ338" s="523"/>
    </row>
    <row r="339">
      <c r="A339" s="523"/>
      <c r="B339" s="523"/>
      <c r="C339" s="523"/>
      <c r="D339" s="519"/>
      <c r="E339" s="523"/>
      <c r="F339" s="523"/>
      <c r="G339" s="523"/>
      <c r="H339" s="519"/>
      <c r="I339" s="523"/>
      <c r="J339" s="523"/>
      <c r="K339" s="523"/>
      <c r="L339" s="519"/>
      <c r="M339" s="523"/>
      <c r="N339" s="523"/>
      <c r="O339" s="523"/>
      <c r="P339" s="519"/>
      <c r="Q339" s="523"/>
      <c r="R339" s="523"/>
      <c r="S339" s="523"/>
      <c r="T339" s="519"/>
      <c r="U339" s="523"/>
      <c r="V339" s="523"/>
      <c r="W339" s="523"/>
      <c r="X339" s="519"/>
      <c r="Y339" s="523"/>
      <c r="Z339" s="523"/>
      <c r="AA339" s="523"/>
      <c r="AB339" s="519"/>
      <c r="AC339" s="525"/>
      <c r="AD339" s="525"/>
      <c r="AE339" s="525"/>
      <c r="AF339" s="525"/>
      <c r="AG339" s="495"/>
      <c r="AH339" s="495"/>
      <c r="AI339" s="495"/>
      <c r="AJ339" s="495"/>
      <c r="AK339" s="495"/>
      <c r="AL339" s="523"/>
      <c r="AM339" s="523"/>
      <c r="AN339" s="523"/>
      <c r="AO339" s="523"/>
      <c r="AP339" s="523"/>
      <c r="AQ339" s="523"/>
      <c r="AR339" s="523"/>
      <c r="AS339" s="523"/>
      <c r="AT339" s="523"/>
      <c r="AU339" s="523"/>
      <c r="AV339" s="523"/>
      <c r="AW339" s="523"/>
      <c r="AX339" s="523"/>
      <c r="AY339" s="523"/>
      <c r="AZ339" s="523"/>
    </row>
    <row r="340">
      <c r="A340" s="523"/>
      <c r="B340" s="523"/>
      <c r="C340" s="523"/>
      <c r="D340" s="519"/>
      <c r="E340" s="523"/>
      <c r="F340" s="523"/>
      <c r="G340" s="523"/>
      <c r="H340" s="519"/>
      <c r="I340" s="523"/>
      <c r="J340" s="523"/>
      <c r="K340" s="523"/>
      <c r="L340" s="519"/>
      <c r="M340" s="523"/>
      <c r="N340" s="523"/>
      <c r="O340" s="523"/>
      <c r="P340" s="519"/>
      <c r="Q340" s="523"/>
      <c r="R340" s="523"/>
      <c r="S340" s="523"/>
      <c r="T340" s="519"/>
      <c r="U340" s="523"/>
      <c r="V340" s="523"/>
      <c r="W340" s="523"/>
      <c r="X340" s="519"/>
      <c r="Y340" s="523"/>
      <c r="Z340" s="523"/>
      <c r="AA340" s="523"/>
      <c r="AB340" s="519"/>
      <c r="AC340" s="525"/>
      <c r="AD340" s="525"/>
      <c r="AE340" s="525"/>
      <c r="AF340" s="525"/>
      <c r="AG340" s="495"/>
      <c r="AH340" s="495"/>
      <c r="AI340" s="495"/>
      <c r="AJ340" s="495"/>
      <c r="AK340" s="495"/>
      <c r="AL340" s="523"/>
      <c r="AM340" s="523"/>
      <c r="AN340" s="523"/>
      <c r="AO340" s="523"/>
      <c r="AP340" s="523"/>
      <c r="AQ340" s="523"/>
      <c r="AR340" s="523"/>
      <c r="AS340" s="523"/>
      <c r="AT340" s="523"/>
      <c r="AU340" s="523"/>
      <c r="AV340" s="523"/>
      <c r="AW340" s="523"/>
      <c r="AX340" s="523"/>
      <c r="AY340" s="523"/>
      <c r="AZ340" s="523"/>
    </row>
    <row r="341">
      <c r="A341" s="523"/>
      <c r="B341" s="523"/>
      <c r="C341" s="523"/>
      <c r="D341" s="519"/>
      <c r="E341" s="523"/>
      <c r="F341" s="523"/>
      <c r="G341" s="523"/>
      <c r="H341" s="519"/>
      <c r="I341" s="523"/>
      <c r="J341" s="523"/>
      <c r="K341" s="523"/>
      <c r="L341" s="519"/>
      <c r="M341" s="523"/>
      <c r="N341" s="523"/>
      <c r="O341" s="523"/>
      <c r="P341" s="519"/>
      <c r="Q341" s="523"/>
      <c r="R341" s="523"/>
      <c r="S341" s="523"/>
      <c r="T341" s="519"/>
      <c r="U341" s="523"/>
      <c r="V341" s="523"/>
      <c r="W341" s="523"/>
      <c r="X341" s="519"/>
      <c r="Y341" s="523"/>
      <c r="Z341" s="523"/>
      <c r="AA341" s="523"/>
      <c r="AB341" s="519"/>
      <c r="AC341" s="525"/>
      <c r="AD341" s="525"/>
      <c r="AE341" s="525"/>
      <c r="AF341" s="525"/>
      <c r="AG341" s="495"/>
      <c r="AH341" s="495"/>
      <c r="AI341" s="495"/>
      <c r="AJ341" s="495"/>
      <c r="AK341" s="495"/>
      <c r="AL341" s="523"/>
      <c r="AM341" s="523"/>
      <c r="AN341" s="523"/>
      <c r="AO341" s="523"/>
      <c r="AP341" s="523"/>
      <c r="AQ341" s="523"/>
      <c r="AR341" s="523"/>
      <c r="AS341" s="523"/>
      <c r="AT341" s="523"/>
      <c r="AU341" s="523"/>
      <c r="AV341" s="523"/>
      <c r="AW341" s="523"/>
      <c r="AX341" s="523"/>
      <c r="AY341" s="523"/>
      <c r="AZ341" s="523"/>
    </row>
    <row r="342">
      <c r="A342" s="523"/>
      <c r="B342" s="523"/>
      <c r="C342" s="523"/>
      <c r="D342" s="519"/>
      <c r="E342" s="523"/>
      <c r="F342" s="523"/>
      <c r="G342" s="523"/>
      <c r="H342" s="519"/>
      <c r="I342" s="523"/>
      <c r="J342" s="523"/>
      <c r="K342" s="523"/>
      <c r="L342" s="519"/>
      <c r="M342" s="523"/>
      <c r="N342" s="523"/>
      <c r="O342" s="523"/>
      <c r="P342" s="519"/>
      <c r="Q342" s="523"/>
      <c r="R342" s="523"/>
      <c r="S342" s="523"/>
      <c r="T342" s="519"/>
      <c r="U342" s="523"/>
      <c r="V342" s="523"/>
      <c r="W342" s="523"/>
      <c r="X342" s="519"/>
      <c r="Y342" s="523"/>
      <c r="Z342" s="523"/>
      <c r="AA342" s="523"/>
      <c r="AB342" s="519"/>
      <c r="AC342" s="525"/>
      <c r="AD342" s="525"/>
      <c r="AE342" s="525"/>
      <c r="AF342" s="525"/>
      <c r="AG342" s="495"/>
      <c r="AH342" s="495"/>
      <c r="AI342" s="495"/>
      <c r="AJ342" s="495"/>
      <c r="AK342" s="495"/>
      <c r="AL342" s="523"/>
      <c r="AM342" s="523"/>
      <c r="AN342" s="523"/>
      <c r="AO342" s="523"/>
      <c r="AP342" s="523"/>
      <c r="AQ342" s="523"/>
      <c r="AR342" s="523"/>
      <c r="AS342" s="523"/>
      <c r="AT342" s="523"/>
      <c r="AU342" s="523"/>
      <c r="AV342" s="523"/>
      <c r="AW342" s="523"/>
      <c r="AX342" s="523"/>
      <c r="AY342" s="523"/>
      <c r="AZ342" s="523"/>
    </row>
    <row r="343">
      <c r="A343" s="523"/>
      <c r="B343" s="523"/>
      <c r="C343" s="523"/>
      <c r="D343" s="519"/>
      <c r="E343" s="523"/>
      <c r="F343" s="523"/>
      <c r="G343" s="523"/>
      <c r="H343" s="519"/>
      <c r="I343" s="523"/>
      <c r="J343" s="523"/>
      <c r="K343" s="523"/>
      <c r="L343" s="519"/>
      <c r="M343" s="523"/>
      <c r="N343" s="523"/>
      <c r="O343" s="523"/>
      <c r="P343" s="519"/>
      <c r="Q343" s="523"/>
      <c r="R343" s="523"/>
      <c r="S343" s="523"/>
      <c r="T343" s="519"/>
      <c r="U343" s="523"/>
      <c r="V343" s="523"/>
      <c r="W343" s="523"/>
      <c r="X343" s="519"/>
      <c r="Y343" s="523"/>
      <c r="Z343" s="523"/>
      <c r="AA343" s="523"/>
      <c r="AB343" s="519"/>
      <c r="AC343" s="525"/>
      <c r="AD343" s="525"/>
      <c r="AE343" s="525"/>
      <c r="AF343" s="525"/>
      <c r="AG343" s="495"/>
      <c r="AH343" s="495"/>
      <c r="AI343" s="495"/>
      <c r="AJ343" s="495"/>
      <c r="AK343" s="495"/>
      <c r="AL343" s="523"/>
      <c r="AM343" s="523"/>
      <c r="AN343" s="523"/>
      <c r="AO343" s="523"/>
      <c r="AP343" s="523"/>
      <c r="AQ343" s="523"/>
      <c r="AR343" s="523"/>
      <c r="AS343" s="523"/>
      <c r="AT343" s="523"/>
      <c r="AU343" s="523"/>
      <c r="AV343" s="523"/>
      <c r="AW343" s="523"/>
      <c r="AX343" s="523"/>
      <c r="AY343" s="523"/>
      <c r="AZ343" s="523"/>
    </row>
    <row r="344">
      <c r="A344" s="523"/>
      <c r="B344" s="523"/>
      <c r="C344" s="523"/>
      <c r="D344" s="519"/>
      <c r="E344" s="523"/>
      <c r="F344" s="523"/>
      <c r="G344" s="523"/>
      <c r="H344" s="519"/>
      <c r="I344" s="523"/>
      <c r="J344" s="523"/>
      <c r="K344" s="523"/>
      <c r="L344" s="519"/>
      <c r="M344" s="523"/>
      <c r="N344" s="523"/>
      <c r="O344" s="523"/>
      <c r="P344" s="519"/>
      <c r="Q344" s="523"/>
      <c r="R344" s="523"/>
      <c r="S344" s="523"/>
      <c r="T344" s="519"/>
      <c r="U344" s="523"/>
      <c r="V344" s="523"/>
      <c r="W344" s="523"/>
      <c r="X344" s="519"/>
      <c r="Y344" s="523"/>
      <c r="Z344" s="523"/>
      <c r="AA344" s="523"/>
      <c r="AB344" s="519"/>
      <c r="AC344" s="525"/>
      <c r="AD344" s="525"/>
      <c r="AE344" s="525"/>
      <c r="AF344" s="525"/>
      <c r="AG344" s="495"/>
      <c r="AH344" s="495"/>
      <c r="AI344" s="495"/>
      <c r="AJ344" s="495"/>
      <c r="AK344" s="495"/>
      <c r="AL344" s="523"/>
      <c r="AM344" s="523"/>
      <c r="AN344" s="523"/>
      <c r="AO344" s="523"/>
      <c r="AP344" s="523"/>
      <c r="AQ344" s="523"/>
      <c r="AR344" s="523"/>
      <c r="AS344" s="523"/>
      <c r="AT344" s="523"/>
      <c r="AU344" s="523"/>
      <c r="AV344" s="523"/>
      <c r="AW344" s="523"/>
      <c r="AX344" s="523"/>
      <c r="AY344" s="523"/>
      <c r="AZ344" s="523"/>
    </row>
    <row r="345">
      <c r="A345" s="523"/>
      <c r="B345" s="523"/>
      <c r="C345" s="523"/>
      <c r="D345" s="519"/>
      <c r="E345" s="523"/>
      <c r="F345" s="523"/>
      <c r="G345" s="523"/>
      <c r="H345" s="519"/>
      <c r="I345" s="523"/>
      <c r="J345" s="523"/>
      <c r="K345" s="523"/>
      <c r="L345" s="519"/>
      <c r="M345" s="523"/>
      <c r="N345" s="523"/>
      <c r="O345" s="523"/>
      <c r="P345" s="519"/>
      <c r="Q345" s="523"/>
      <c r="R345" s="523"/>
      <c r="S345" s="523"/>
      <c r="T345" s="519"/>
      <c r="U345" s="523"/>
      <c r="V345" s="523"/>
      <c r="W345" s="523"/>
      <c r="X345" s="519"/>
      <c r="Y345" s="523"/>
      <c r="Z345" s="523"/>
      <c r="AA345" s="523"/>
      <c r="AB345" s="519"/>
      <c r="AC345" s="525"/>
      <c r="AD345" s="525"/>
      <c r="AE345" s="525"/>
      <c r="AF345" s="525"/>
      <c r="AG345" s="495"/>
      <c r="AH345" s="495"/>
      <c r="AI345" s="495"/>
      <c r="AJ345" s="495"/>
      <c r="AK345" s="495"/>
      <c r="AL345" s="523"/>
      <c r="AM345" s="523"/>
      <c r="AN345" s="523"/>
      <c r="AO345" s="523"/>
      <c r="AP345" s="523"/>
      <c r="AQ345" s="523"/>
      <c r="AR345" s="523"/>
      <c r="AS345" s="523"/>
      <c r="AT345" s="523"/>
      <c r="AU345" s="523"/>
      <c r="AV345" s="523"/>
      <c r="AW345" s="523"/>
      <c r="AX345" s="523"/>
      <c r="AY345" s="523"/>
      <c r="AZ345" s="523"/>
    </row>
    <row r="346">
      <c r="A346" s="523"/>
      <c r="B346" s="523"/>
      <c r="C346" s="523"/>
      <c r="D346" s="519"/>
      <c r="E346" s="523"/>
      <c r="F346" s="523"/>
      <c r="G346" s="523"/>
      <c r="H346" s="519"/>
      <c r="I346" s="523"/>
      <c r="J346" s="523"/>
      <c r="K346" s="523"/>
      <c r="L346" s="519"/>
      <c r="M346" s="523"/>
      <c r="N346" s="523"/>
      <c r="O346" s="523"/>
      <c r="P346" s="519"/>
      <c r="Q346" s="523"/>
      <c r="R346" s="523"/>
      <c r="S346" s="523"/>
      <c r="T346" s="519"/>
      <c r="U346" s="523"/>
      <c r="V346" s="523"/>
      <c r="W346" s="523"/>
      <c r="X346" s="519"/>
      <c r="Y346" s="523"/>
      <c r="Z346" s="523"/>
      <c r="AA346" s="523"/>
      <c r="AB346" s="519"/>
      <c r="AC346" s="525"/>
      <c r="AD346" s="525"/>
      <c r="AE346" s="525"/>
      <c r="AF346" s="525"/>
      <c r="AG346" s="495"/>
      <c r="AH346" s="495"/>
      <c r="AI346" s="495"/>
      <c r="AJ346" s="495"/>
      <c r="AK346" s="495"/>
      <c r="AL346" s="523"/>
      <c r="AM346" s="523"/>
      <c r="AN346" s="523"/>
      <c r="AO346" s="523"/>
      <c r="AP346" s="523"/>
      <c r="AQ346" s="523"/>
      <c r="AR346" s="523"/>
      <c r="AS346" s="523"/>
      <c r="AT346" s="523"/>
      <c r="AU346" s="523"/>
      <c r="AV346" s="523"/>
      <c r="AW346" s="523"/>
      <c r="AX346" s="523"/>
      <c r="AY346" s="523"/>
      <c r="AZ346" s="523"/>
    </row>
    <row r="347">
      <c r="A347" s="523"/>
      <c r="B347" s="523"/>
      <c r="C347" s="523"/>
      <c r="D347" s="519"/>
      <c r="E347" s="523"/>
      <c r="F347" s="523"/>
      <c r="G347" s="523"/>
      <c r="H347" s="519"/>
      <c r="I347" s="523"/>
      <c r="J347" s="523"/>
      <c r="K347" s="523"/>
      <c r="L347" s="519"/>
      <c r="M347" s="523"/>
      <c r="N347" s="523"/>
      <c r="O347" s="523"/>
      <c r="P347" s="519"/>
      <c r="Q347" s="523"/>
      <c r="R347" s="523"/>
      <c r="S347" s="523"/>
      <c r="T347" s="519"/>
      <c r="U347" s="523"/>
      <c r="V347" s="523"/>
      <c r="W347" s="523"/>
      <c r="X347" s="519"/>
      <c r="Y347" s="523"/>
      <c r="Z347" s="523"/>
      <c r="AA347" s="523"/>
      <c r="AB347" s="519"/>
      <c r="AC347" s="525"/>
      <c r="AD347" s="525"/>
      <c r="AE347" s="525"/>
      <c r="AF347" s="525"/>
      <c r="AG347" s="495"/>
      <c r="AH347" s="495"/>
      <c r="AI347" s="495"/>
      <c r="AJ347" s="495"/>
      <c r="AK347" s="495"/>
      <c r="AL347" s="523"/>
      <c r="AM347" s="523"/>
      <c r="AN347" s="523"/>
      <c r="AO347" s="523"/>
      <c r="AP347" s="523"/>
      <c r="AQ347" s="523"/>
      <c r="AR347" s="523"/>
      <c r="AS347" s="523"/>
      <c r="AT347" s="523"/>
      <c r="AU347" s="523"/>
      <c r="AV347" s="523"/>
      <c r="AW347" s="523"/>
      <c r="AX347" s="523"/>
      <c r="AY347" s="523"/>
      <c r="AZ347" s="523"/>
    </row>
    <row r="348">
      <c r="A348" s="523"/>
      <c r="B348" s="523"/>
      <c r="C348" s="523"/>
      <c r="D348" s="519"/>
      <c r="E348" s="523"/>
      <c r="F348" s="523"/>
      <c r="G348" s="523"/>
      <c r="H348" s="519"/>
      <c r="I348" s="523"/>
      <c r="J348" s="523"/>
      <c r="K348" s="523"/>
      <c r="L348" s="519"/>
      <c r="M348" s="523"/>
      <c r="N348" s="523"/>
      <c r="O348" s="523"/>
      <c r="P348" s="519"/>
      <c r="Q348" s="523"/>
      <c r="R348" s="523"/>
      <c r="S348" s="523"/>
      <c r="T348" s="519"/>
      <c r="U348" s="523"/>
      <c r="V348" s="523"/>
      <c r="W348" s="523"/>
      <c r="X348" s="519"/>
      <c r="Y348" s="523"/>
      <c r="Z348" s="523"/>
      <c r="AA348" s="523"/>
      <c r="AB348" s="519"/>
      <c r="AC348" s="525"/>
      <c r="AD348" s="525"/>
      <c r="AE348" s="525"/>
      <c r="AF348" s="525"/>
      <c r="AG348" s="495"/>
      <c r="AH348" s="495"/>
      <c r="AI348" s="495"/>
      <c r="AJ348" s="495"/>
      <c r="AK348" s="495"/>
      <c r="AL348" s="523"/>
      <c r="AM348" s="523"/>
      <c r="AN348" s="523"/>
      <c r="AO348" s="523"/>
      <c r="AP348" s="523"/>
      <c r="AQ348" s="523"/>
      <c r="AR348" s="523"/>
      <c r="AS348" s="523"/>
      <c r="AT348" s="523"/>
      <c r="AU348" s="523"/>
      <c r="AV348" s="523"/>
      <c r="AW348" s="523"/>
      <c r="AX348" s="523"/>
      <c r="AY348" s="523"/>
      <c r="AZ348" s="523"/>
    </row>
    <row r="349">
      <c r="A349" s="523"/>
      <c r="B349" s="523"/>
      <c r="C349" s="523"/>
      <c r="D349" s="519"/>
      <c r="E349" s="523"/>
      <c r="F349" s="523"/>
      <c r="G349" s="523"/>
      <c r="H349" s="519"/>
      <c r="I349" s="523"/>
      <c r="J349" s="523"/>
      <c r="K349" s="523"/>
      <c r="L349" s="519"/>
      <c r="M349" s="523"/>
      <c r="N349" s="523"/>
      <c r="O349" s="523"/>
      <c r="P349" s="519"/>
      <c r="Q349" s="523"/>
      <c r="R349" s="523"/>
      <c r="S349" s="523"/>
      <c r="T349" s="519"/>
      <c r="U349" s="523"/>
      <c r="V349" s="523"/>
      <c r="W349" s="523"/>
      <c r="X349" s="519"/>
      <c r="Y349" s="523"/>
      <c r="Z349" s="523"/>
      <c r="AA349" s="523"/>
      <c r="AB349" s="519"/>
      <c r="AC349" s="525"/>
      <c r="AD349" s="525"/>
      <c r="AE349" s="525"/>
      <c r="AF349" s="525"/>
      <c r="AG349" s="495"/>
      <c r="AH349" s="495"/>
      <c r="AI349" s="495"/>
      <c r="AJ349" s="495"/>
      <c r="AK349" s="495"/>
      <c r="AL349" s="523"/>
      <c r="AM349" s="523"/>
      <c r="AN349" s="523"/>
      <c r="AO349" s="523"/>
      <c r="AP349" s="523"/>
      <c r="AQ349" s="523"/>
      <c r="AR349" s="523"/>
      <c r="AS349" s="523"/>
      <c r="AT349" s="523"/>
      <c r="AU349" s="523"/>
      <c r="AV349" s="523"/>
      <c r="AW349" s="523"/>
      <c r="AX349" s="523"/>
      <c r="AY349" s="523"/>
      <c r="AZ349" s="523"/>
    </row>
    <row r="350">
      <c r="A350" s="523"/>
      <c r="B350" s="523"/>
      <c r="C350" s="523"/>
      <c r="D350" s="519"/>
      <c r="E350" s="523"/>
      <c r="F350" s="523"/>
      <c r="G350" s="523"/>
      <c r="H350" s="519"/>
      <c r="I350" s="523"/>
      <c r="J350" s="523"/>
      <c r="K350" s="523"/>
      <c r="L350" s="519"/>
      <c r="M350" s="523"/>
      <c r="N350" s="523"/>
      <c r="O350" s="523"/>
      <c r="P350" s="519"/>
      <c r="Q350" s="523"/>
      <c r="R350" s="523"/>
      <c r="S350" s="523"/>
      <c r="T350" s="519"/>
      <c r="U350" s="523"/>
      <c r="V350" s="523"/>
      <c r="W350" s="523"/>
      <c r="X350" s="519"/>
      <c r="Y350" s="523"/>
      <c r="Z350" s="523"/>
      <c r="AA350" s="523"/>
      <c r="AB350" s="519"/>
      <c r="AC350" s="525"/>
      <c r="AD350" s="525"/>
      <c r="AE350" s="525"/>
      <c r="AF350" s="525"/>
      <c r="AG350" s="495"/>
      <c r="AH350" s="495"/>
      <c r="AI350" s="495"/>
      <c r="AJ350" s="495"/>
      <c r="AK350" s="495"/>
      <c r="AL350" s="523"/>
      <c r="AM350" s="523"/>
      <c r="AN350" s="523"/>
      <c r="AO350" s="523"/>
      <c r="AP350" s="523"/>
      <c r="AQ350" s="523"/>
      <c r="AR350" s="523"/>
      <c r="AS350" s="523"/>
      <c r="AT350" s="523"/>
      <c r="AU350" s="523"/>
      <c r="AV350" s="523"/>
      <c r="AW350" s="523"/>
      <c r="AX350" s="523"/>
      <c r="AY350" s="523"/>
      <c r="AZ350" s="523"/>
    </row>
    <row r="351">
      <c r="A351" s="523"/>
      <c r="B351" s="523"/>
      <c r="C351" s="523"/>
      <c r="D351" s="519"/>
      <c r="E351" s="523"/>
      <c r="F351" s="523"/>
      <c r="G351" s="523"/>
      <c r="H351" s="519"/>
      <c r="I351" s="523"/>
      <c r="J351" s="523"/>
      <c r="K351" s="523"/>
      <c r="L351" s="519"/>
      <c r="M351" s="523"/>
      <c r="N351" s="523"/>
      <c r="O351" s="523"/>
      <c r="P351" s="519"/>
      <c r="Q351" s="523"/>
      <c r="R351" s="523"/>
      <c r="S351" s="523"/>
      <c r="T351" s="519"/>
      <c r="U351" s="523"/>
      <c r="V351" s="523"/>
      <c r="W351" s="523"/>
      <c r="X351" s="519"/>
      <c r="Y351" s="523"/>
      <c r="Z351" s="523"/>
      <c r="AA351" s="523"/>
      <c r="AB351" s="519"/>
      <c r="AC351" s="525"/>
      <c r="AD351" s="525"/>
      <c r="AE351" s="525"/>
      <c r="AF351" s="525"/>
      <c r="AG351" s="495"/>
      <c r="AH351" s="495"/>
      <c r="AI351" s="495"/>
      <c r="AJ351" s="495"/>
      <c r="AK351" s="495"/>
      <c r="AL351" s="523"/>
      <c r="AM351" s="523"/>
      <c r="AN351" s="523"/>
      <c r="AO351" s="523"/>
      <c r="AP351" s="523"/>
      <c r="AQ351" s="523"/>
      <c r="AR351" s="523"/>
      <c r="AS351" s="523"/>
      <c r="AT351" s="523"/>
      <c r="AU351" s="523"/>
      <c r="AV351" s="523"/>
      <c r="AW351" s="523"/>
      <c r="AX351" s="523"/>
      <c r="AY351" s="523"/>
      <c r="AZ351" s="523"/>
    </row>
    <row r="352">
      <c r="A352" s="523"/>
      <c r="B352" s="523"/>
      <c r="C352" s="523"/>
      <c r="D352" s="519"/>
      <c r="E352" s="523"/>
      <c r="F352" s="523"/>
      <c r="G352" s="523"/>
      <c r="H352" s="519"/>
      <c r="I352" s="523"/>
      <c r="J352" s="523"/>
      <c r="K352" s="523"/>
      <c r="L352" s="519"/>
      <c r="M352" s="523"/>
      <c r="N352" s="523"/>
      <c r="O352" s="523"/>
      <c r="P352" s="519"/>
      <c r="Q352" s="523"/>
      <c r="R352" s="523"/>
      <c r="S352" s="523"/>
      <c r="T352" s="519"/>
      <c r="U352" s="523"/>
      <c r="V352" s="523"/>
      <c r="W352" s="523"/>
      <c r="X352" s="519"/>
      <c r="Y352" s="523"/>
      <c r="Z352" s="523"/>
      <c r="AA352" s="523"/>
      <c r="AB352" s="519"/>
      <c r="AC352" s="525"/>
      <c r="AD352" s="525"/>
      <c r="AE352" s="525"/>
      <c r="AF352" s="525"/>
      <c r="AG352" s="495"/>
      <c r="AH352" s="495"/>
      <c r="AI352" s="495"/>
      <c r="AJ352" s="495"/>
      <c r="AK352" s="495"/>
      <c r="AL352" s="523"/>
      <c r="AM352" s="523"/>
      <c r="AN352" s="523"/>
      <c r="AO352" s="523"/>
      <c r="AP352" s="523"/>
      <c r="AQ352" s="523"/>
      <c r="AR352" s="523"/>
      <c r="AS352" s="523"/>
      <c r="AT352" s="523"/>
      <c r="AU352" s="523"/>
      <c r="AV352" s="523"/>
      <c r="AW352" s="523"/>
      <c r="AX352" s="523"/>
      <c r="AY352" s="523"/>
      <c r="AZ352" s="523"/>
    </row>
    <row r="353">
      <c r="A353" s="523"/>
      <c r="B353" s="523"/>
      <c r="C353" s="523"/>
      <c r="D353" s="519"/>
      <c r="E353" s="523"/>
      <c r="F353" s="523"/>
      <c r="G353" s="523"/>
      <c r="H353" s="519"/>
      <c r="I353" s="523"/>
      <c r="J353" s="523"/>
      <c r="K353" s="523"/>
      <c r="L353" s="519"/>
      <c r="M353" s="523"/>
      <c r="N353" s="523"/>
      <c r="O353" s="523"/>
      <c r="P353" s="519"/>
      <c r="Q353" s="523"/>
      <c r="R353" s="523"/>
      <c r="S353" s="523"/>
      <c r="T353" s="519"/>
      <c r="U353" s="523"/>
      <c r="V353" s="523"/>
      <c r="W353" s="523"/>
      <c r="X353" s="519"/>
      <c r="Y353" s="523"/>
      <c r="Z353" s="523"/>
      <c r="AA353" s="523"/>
      <c r="AB353" s="519"/>
      <c r="AC353" s="525"/>
      <c r="AD353" s="525"/>
      <c r="AE353" s="525"/>
      <c r="AF353" s="525"/>
      <c r="AG353" s="495"/>
      <c r="AH353" s="495"/>
      <c r="AI353" s="495"/>
      <c r="AJ353" s="495"/>
      <c r="AK353" s="495"/>
      <c r="AL353" s="523"/>
      <c r="AM353" s="523"/>
      <c r="AN353" s="523"/>
      <c r="AO353" s="523"/>
      <c r="AP353" s="523"/>
      <c r="AQ353" s="523"/>
      <c r="AR353" s="523"/>
      <c r="AS353" s="523"/>
      <c r="AT353" s="523"/>
      <c r="AU353" s="523"/>
      <c r="AV353" s="523"/>
      <c r="AW353" s="523"/>
      <c r="AX353" s="523"/>
      <c r="AY353" s="523"/>
      <c r="AZ353" s="523"/>
    </row>
    <row r="354">
      <c r="A354" s="523"/>
      <c r="B354" s="523"/>
      <c r="C354" s="523"/>
      <c r="D354" s="519"/>
      <c r="E354" s="523"/>
      <c r="F354" s="523"/>
      <c r="G354" s="523"/>
      <c r="H354" s="519"/>
      <c r="I354" s="523"/>
      <c r="J354" s="523"/>
      <c r="K354" s="523"/>
      <c r="L354" s="519"/>
      <c r="M354" s="523"/>
      <c r="N354" s="523"/>
      <c r="O354" s="523"/>
      <c r="P354" s="519"/>
      <c r="Q354" s="523"/>
      <c r="R354" s="523"/>
      <c r="S354" s="523"/>
      <c r="T354" s="519"/>
      <c r="U354" s="523"/>
      <c r="V354" s="523"/>
      <c r="W354" s="523"/>
      <c r="X354" s="519"/>
      <c r="Y354" s="523"/>
      <c r="Z354" s="523"/>
      <c r="AA354" s="523"/>
      <c r="AB354" s="519"/>
      <c r="AC354" s="525"/>
      <c r="AD354" s="525"/>
      <c r="AE354" s="525"/>
      <c r="AF354" s="525"/>
      <c r="AG354" s="495"/>
      <c r="AH354" s="495"/>
      <c r="AI354" s="495"/>
      <c r="AJ354" s="495"/>
      <c r="AK354" s="495"/>
      <c r="AL354" s="523"/>
      <c r="AM354" s="523"/>
      <c r="AN354" s="523"/>
      <c r="AO354" s="523"/>
      <c r="AP354" s="523"/>
      <c r="AQ354" s="523"/>
      <c r="AR354" s="523"/>
      <c r="AS354" s="523"/>
      <c r="AT354" s="523"/>
      <c r="AU354" s="523"/>
      <c r="AV354" s="523"/>
      <c r="AW354" s="523"/>
      <c r="AX354" s="523"/>
      <c r="AY354" s="523"/>
      <c r="AZ354" s="523"/>
    </row>
    <row r="355">
      <c r="A355" s="523"/>
      <c r="B355" s="523"/>
      <c r="C355" s="523"/>
      <c r="D355" s="519"/>
      <c r="E355" s="523"/>
      <c r="F355" s="523"/>
      <c r="G355" s="523"/>
      <c r="H355" s="519"/>
      <c r="I355" s="523"/>
      <c r="J355" s="523"/>
      <c r="K355" s="523"/>
      <c r="L355" s="519"/>
      <c r="M355" s="523"/>
      <c r="N355" s="523"/>
      <c r="O355" s="523"/>
      <c r="P355" s="519"/>
      <c r="Q355" s="523"/>
      <c r="R355" s="523"/>
      <c r="S355" s="523"/>
      <c r="T355" s="519"/>
      <c r="U355" s="523"/>
      <c r="V355" s="523"/>
      <c r="W355" s="523"/>
      <c r="X355" s="519"/>
      <c r="Y355" s="523"/>
      <c r="Z355" s="523"/>
      <c r="AA355" s="523"/>
      <c r="AB355" s="519"/>
      <c r="AC355" s="525"/>
      <c r="AD355" s="525"/>
      <c r="AE355" s="525"/>
      <c r="AF355" s="525"/>
      <c r="AG355" s="495"/>
      <c r="AH355" s="495"/>
      <c r="AI355" s="495"/>
      <c r="AJ355" s="495"/>
      <c r="AK355" s="495"/>
      <c r="AL355" s="523"/>
      <c r="AM355" s="523"/>
      <c r="AN355" s="523"/>
      <c r="AO355" s="523"/>
      <c r="AP355" s="523"/>
      <c r="AQ355" s="523"/>
      <c r="AR355" s="523"/>
      <c r="AS355" s="523"/>
      <c r="AT355" s="523"/>
      <c r="AU355" s="523"/>
      <c r="AV355" s="523"/>
      <c r="AW355" s="523"/>
      <c r="AX355" s="523"/>
      <c r="AY355" s="523"/>
      <c r="AZ355" s="523"/>
    </row>
    <row r="356">
      <c r="A356" s="523"/>
      <c r="B356" s="523"/>
      <c r="C356" s="523"/>
      <c r="D356" s="519"/>
      <c r="E356" s="523"/>
      <c r="F356" s="523"/>
      <c r="G356" s="523"/>
      <c r="H356" s="519"/>
      <c r="I356" s="523"/>
      <c r="J356" s="523"/>
      <c r="K356" s="523"/>
      <c r="L356" s="519"/>
      <c r="M356" s="523"/>
      <c r="N356" s="523"/>
      <c r="O356" s="523"/>
      <c r="P356" s="519"/>
      <c r="Q356" s="523"/>
      <c r="R356" s="523"/>
      <c r="S356" s="523"/>
      <c r="T356" s="519"/>
      <c r="U356" s="523"/>
      <c r="V356" s="523"/>
      <c r="W356" s="523"/>
      <c r="X356" s="519"/>
      <c r="Y356" s="523"/>
      <c r="Z356" s="523"/>
      <c r="AA356" s="523"/>
      <c r="AB356" s="519"/>
      <c r="AC356" s="525"/>
      <c r="AD356" s="525"/>
      <c r="AE356" s="525"/>
      <c r="AF356" s="525"/>
      <c r="AG356" s="495"/>
      <c r="AH356" s="495"/>
      <c r="AI356" s="495"/>
      <c r="AJ356" s="495"/>
      <c r="AK356" s="495"/>
      <c r="AL356" s="523"/>
      <c r="AM356" s="523"/>
      <c r="AN356" s="523"/>
      <c r="AO356" s="523"/>
      <c r="AP356" s="523"/>
      <c r="AQ356" s="523"/>
      <c r="AR356" s="523"/>
      <c r="AS356" s="523"/>
      <c r="AT356" s="523"/>
      <c r="AU356" s="523"/>
      <c r="AV356" s="523"/>
      <c r="AW356" s="523"/>
      <c r="AX356" s="523"/>
      <c r="AY356" s="523"/>
      <c r="AZ356" s="523"/>
    </row>
    <row r="357">
      <c r="A357" s="523"/>
      <c r="B357" s="523"/>
      <c r="C357" s="523"/>
      <c r="D357" s="519"/>
      <c r="E357" s="523"/>
      <c r="F357" s="523"/>
      <c r="G357" s="523"/>
      <c r="H357" s="519"/>
      <c r="I357" s="523"/>
      <c r="J357" s="523"/>
      <c r="K357" s="523"/>
      <c r="L357" s="519"/>
      <c r="M357" s="523"/>
      <c r="N357" s="523"/>
      <c r="O357" s="523"/>
      <c r="P357" s="519"/>
      <c r="Q357" s="523"/>
      <c r="R357" s="523"/>
      <c r="S357" s="523"/>
      <c r="T357" s="519"/>
      <c r="U357" s="523"/>
      <c r="V357" s="523"/>
      <c r="W357" s="523"/>
      <c r="X357" s="519"/>
      <c r="Y357" s="523"/>
      <c r="Z357" s="523"/>
      <c r="AA357" s="523"/>
      <c r="AB357" s="519"/>
      <c r="AC357" s="525"/>
      <c r="AD357" s="525"/>
      <c r="AE357" s="525"/>
      <c r="AF357" s="525"/>
      <c r="AG357" s="495"/>
      <c r="AH357" s="495"/>
      <c r="AI357" s="495"/>
      <c r="AJ357" s="495"/>
      <c r="AK357" s="495"/>
      <c r="AL357" s="523"/>
      <c r="AM357" s="523"/>
      <c r="AN357" s="523"/>
      <c r="AO357" s="523"/>
      <c r="AP357" s="523"/>
      <c r="AQ357" s="523"/>
      <c r="AR357" s="523"/>
      <c r="AS357" s="523"/>
      <c r="AT357" s="523"/>
      <c r="AU357" s="523"/>
      <c r="AV357" s="523"/>
      <c r="AW357" s="523"/>
      <c r="AX357" s="523"/>
      <c r="AY357" s="523"/>
      <c r="AZ357" s="523"/>
    </row>
    <row r="358">
      <c r="A358" s="523"/>
      <c r="B358" s="523"/>
      <c r="C358" s="523"/>
      <c r="D358" s="519"/>
      <c r="E358" s="523"/>
      <c r="F358" s="523"/>
      <c r="G358" s="523"/>
      <c r="H358" s="519"/>
      <c r="I358" s="523"/>
      <c r="J358" s="523"/>
      <c r="K358" s="523"/>
      <c r="L358" s="519"/>
      <c r="M358" s="523"/>
      <c r="N358" s="523"/>
      <c r="O358" s="523"/>
      <c r="P358" s="519"/>
      <c r="Q358" s="523"/>
      <c r="R358" s="523"/>
      <c r="S358" s="523"/>
      <c r="T358" s="519"/>
      <c r="U358" s="523"/>
      <c r="V358" s="523"/>
      <c r="W358" s="523"/>
      <c r="X358" s="519"/>
      <c r="Y358" s="523"/>
      <c r="Z358" s="523"/>
      <c r="AA358" s="523"/>
      <c r="AB358" s="519"/>
      <c r="AC358" s="525"/>
      <c r="AD358" s="525"/>
      <c r="AE358" s="525"/>
      <c r="AF358" s="525"/>
      <c r="AG358" s="495"/>
      <c r="AH358" s="495"/>
      <c r="AI358" s="495"/>
      <c r="AJ358" s="495"/>
      <c r="AK358" s="495"/>
      <c r="AL358" s="523"/>
      <c r="AM358" s="523"/>
      <c r="AN358" s="523"/>
      <c r="AO358" s="523"/>
      <c r="AP358" s="523"/>
      <c r="AQ358" s="523"/>
      <c r="AR358" s="523"/>
      <c r="AS358" s="523"/>
      <c r="AT358" s="523"/>
      <c r="AU358" s="523"/>
      <c r="AV358" s="523"/>
      <c r="AW358" s="523"/>
      <c r="AX358" s="523"/>
      <c r="AY358" s="523"/>
      <c r="AZ358" s="523"/>
    </row>
    <row r="359">
      <c r="A359" s="523"/>
      <c r="B359" s="523"/>
      <c r="C359" s="523"/>
      <c r="D359" s="519"/>
      <c r="E359" s="523"/>
      <c r="F359" s="523"/>
      <c r="G359" s="523"/>
      <c r="H359" s="519"/>
      <c r="I359" s="523"/>
      <c r="J359" s="523"/>
      <c r="K359" s="523"/>
      <c r="L359" s="519"/>
      <c r="M359" s="523"/>
      <c r="N359" s="523"/>
      <c r="O359" s="523"/>
      <c r="P359" s="519"/>
      <c r="Q359" s="523"/>
      <c r="R359" s="523"/>
      <c r="S359" s="523"/>
      <c r="T359" s="519"/>
      <c r="U359" s="523"/>
      <c r="V359" s="523"/>
      <c r="W359" s="523"/>
      <c r="X359" s="519"/>
      <c r="Y359" s="523"/>
      <c r="Z359" s="523"/>
      <c r="AA359" s="523"/>
      <c r="AB359" s="519"/>
      <c r="AC359" s="525"/>
      <c r="AD359" s="525"/>
      <c r="AE359" s="525"/>
      <c r="AF359" s="525"/>
      <c r="AG359" s="495"/>
      <c r="AH359" s="495"/>
      <c r="AI359" s="495"/>
      <c r="AJ359" s="495"/>
      <c r="AK359" s="495"/>
      <c r="AL359" s="523"/>
      <c r="AM359" s="523"/>
      <c r="AN359" s="523"/>
      <c r="AO359" s="523"/>
      <c r="AP359" s="523"/>
      <c r="AQ359" s="523"/>
      <c r="AR359" s="523"/>
      <c r="AS359" s="523"/>
      <c r="AT359" s="523"/>
      <c r="AU359" s="523"/>
      <c r="AV359" s="523"/>
      <c r="AW359" s="523"/>
      <c r="AX359" s="523"/>
      <c r="AY359" s="523"/>
      <c r="AZ359" s="523"/>
    </row>
    <row r="360">
      <c r="A360" s="523"/>
      <c r="B360" s="523"/>
      <c r="C360" s="523"/>
      <c r="D360" s="519"/>
      <c r="E360" s="523"/>
      <c r="F360" s="523"/>
      <c r="G360" s="523"/>
      <c r="H360" s="519"/>
      <c r="I360" s="523"/>
      <c r="J360" s="523"/>
      <c r="K360" s="523"/>
      <c r="L360" s="519"/>
      <c r="M360" s="523"/>
      <c r="N360" s="523"/>
      <c r="O360" s="523"/>
      <c r="P360" s="519"/>
      <c r="Q360" s="523"/>
      <c r="R360" s="523"/>
      <c r="S360" s="523"/>
      <c r="T360" s="519"/>
      <c r="U360" s="523"/>
      <c r="V360" s="523"/>
      <c r="W360" s="523"/>
      <c r="X360" s="519"/>
      <c r="Y360" s="523"/>
      <c r="Z360" s="523"/>
      <c r="AA360" s="523"/>
      <c r="AB360" s="519"/>
      <c r="AC360" s="525"/>
      <c r="AD360" s="525"/>
      <c r="AE360" s="525"/>
      <c r="AF360" s="525"/>
      <c r="AG360" s="495"/>
      <c r="AH360" s="495"/>
      <c r="AI360" s="495"/>
      <c r="AJ360" s="495"/>
      <c r="AK360" s="495"/>
      <c r="AL360" s="523"/>
      <c r="AM360" s="523"/>
      <c r="AN360" s="523"/>
      <c r="AO360" s="523"/>
      <c r="AP360" s="523"/>
      <c r="AQ360" s="523"/>
      <c r="AR360" s="523"/>
      <c r="AS360" s="523"/>
      <c r="AT360" s="523"/>
      <c r="AU360" s="523"/>
      <c r="AV360" s="523"/>
      <c r="AW360" s="523"/>
      <c r="AX360" s="523"/>
      <c r="AY360" s="523"/>
      <c r="AZ360" s="523"/>
    </row>
    <row r="361">
      <c r="A361" s="523"/>
      <c r="B361" s="523"/>
      <c r="C361" s="523"/>
      <c r="D361" s="519"/>
      <c r="E361" s="523"/>
      <c r="F361" s="523"/>
      <c r="G361" s="523"/>
      <c r="H361" s="519"/>
      <c r="I361" s="523"/>
      <c r="J361" s="523"/>
      <c r="K361" s="523"/>
      <c r="L361" s="519"/>
      <c r="M361" s="523"/>
      <c r="N361" s="523"/>
      <c r="O361" s="523"/>
      <c r="P361" s="519"/>
      <c r="Q361" s="523"/>
      <c r="R361" s="523"/>
      <c r="S361" s="523"/>
      <c r="T361" s="519"/>
      <c r="U361" s="523"/>
      <c r="V361" s="523"/>
      <c r="W361" s="523"/>
      <c r="X361" s="519"/>
      <c r="Y361" s="523"/>
      <c r="Z361" s="523"/>
      <c r="AA361" s="523"/>
      <c r="AB361" s="519"/>
      <c r="AC361" s="525"/>
      <c r="AD361" s="525"/>
      <c r="AE361" s="525"/>
      <c r="AF361" s="525"/>
      <c r="AG361" s="495"/>
      <c r="AH361" s="495"/>
      <c r="AI361" s="495"/>
      <c r="AJ361" s="495"/>
      <c r="AK361" s="495"/>
      <c r="AL361" s="523"/>
      <c r="AM361" s="523"/>
      <c r="AN361" s="523"/>
      <c r="AO361" s="523"/>
      <c r="AP361" s="523"/>
      <c r="AQ361" s="523"/>
      <c r="AR361" s="523"/>
      <c r="AS361" s="523"/>
      <c r="AT361" s="523"/>
      <c r="AU361" s="523"/>
      <c r="AV361" s="523"/>
      <c r="AW361" s="523"/>
      <c r="AX361" s="523"/>
      <c r="AY361" s="523"/>
      <c r="AZ361" s="523"/>
    </row>
    <row r="362">
      <c r="A362" s="523"/>
      <c r="B362" s="523"/>
      <c r="C362" s="523"/>
      <c r="D362" s="519"/>
      <c r="E362" s="523"/>
      <c r="F362" s="523"/>
      <c r="G362" s="523"/>
      <c r="H362" s="519"/>
      <c r="I362" s="523"/>
      <c r="J362" s="523"/>
      <c r="K362" s="523"/>
      <c r="L362" s="519"/>
      <c r="M362" s="523"/>
      <c r="N362" s="523"/>
      <c r="O362" s="523"/>
      <c r="P362" s="519"/>
      <c r="Q362" s="523"/>
      <c r="R362" s="523"/>
      <c r="S362" s="523"/>
      <c r="T362" s="519"/>
      <c r="U362" s="523"/>
      <c r="V362" s="523"/>
      <c r="W362" s="523"/>
      <c r="X362" s="519"/>
      <c r="Y362" s="523"/>
      <c r="Z362" s="523"/>
      <c r="AA362" s="523"/>
      <c r="AB362" s="519"/>
      <c r="AC362" s="525"/>
      <c r="AD362" s="525"/>
      <c r="AE362" s="525"/>
      <c r="AF362" s="525"/>
      <c r="AG362" s="495"/>
      <c r="AH362" s="495"/>
      <c r="AI362" s="495"/>
      <c r="AJ362" s="495"/>
      <c r="AK362" s="495"/>
      <c r="AL362" s="523"/>
      <c r="AM362" s="523"/>
      <c r="AN362" s="523"/>
      <c r="AO362" s="523"/>
      <c r="AP362" s="523"/>
      <c r="AQ362" s="523"/>
      <c r="AR362" s="523"/>
      <c r="AS362" s="523"/>
      <c r="AT362" s="523"/>
      <c r="AU362" s="523"/>
      <c r="AV362" s="523"/>
      <c r="AW362" s="523"/>
      <c r="AX362" s="523"/>
      <c r="AY362" s="523"/>
      <c r="AZ362" s="523"/>
    </row>
    <row r="363">
      <c r="A363" s="523"/>
      <c r="B363" s="523"/>
      <c r="C363" s="523"/>
      <c r="D363" s="519"/>
      <c r="E363" s="523"/>
      <c r="F363" s="523"/>
      <c r="G363" s="523"/>
      <c r="H363" s="519"/>
      <c r="I363" s="523"/>
      <c r="J363" s="523"/>
      <c r="K363" s="523"/>
      <c r="L363" s="519"/>
      <c r="M363" s="523"/>
      <c r="N363" s="523"/>
      <c r="O363" s="523"/>
      <c r="P363" s="519"/>
      <c r="Q363" s="523"/>
      <c r="R363" s="523"/>
      <c r="S363" s="523"/>
      <c r="T363" s="519"/>
      <c r="U363" s="523"/>
      <c r="V363" s="523"/>
      <c r="W363" s="523"/>
      <c r="X363" s="519"/>
      <c r="Y363" s="523"/>
      <c r="Z363" s="523"/>
      <c r="AA363" s="523"/>
      <c r="AB363" s="519"/>
      <c r="AC363" s="525"/>
      <c r="AD363" s="525"/>
      <c r="AE363" s="525"/>
      <c r="AF363" s="525"/>
      <c r="AG363" s="495"/>
      <c r="AH363" s="495"/>
      <c r="AI363" s="495"/>
      <c r="AJ363" s="495"/>
      <c r="AK363" s="495"/>
      <c r="AL363" s="523"/>
      <c r="AM363" s="523"/>
      <c r="AN363" s="523"/>
      <c r="AO363" s="523"/>
      <c r="AP363" s="523"/>
      <c r="AQ363" s="523"/>
      <c r="AR363" s="523"/>
      <c r="AS363" s="523"/>
      <c r="AT363" s="523"/>
      <c r="AU363" s="523"/>
      <c r="AV363" s="523"/>
      <c r="AW363" s="523"/>
      <c r="AX363" s="523"/>
      <c r="AY363" s="523"/>
      <c r="AZ363" s="523"/>
    </row>
    <row r="364">
      <c r="A364" s="523"/>
      <c r="B364" s="523"/>
      <c r="C364" s="523"/>
      <c r="D364" s="519"/>
      <c r="E364" s="523"/>
      <c r="F364" s="523"/>
      <c r="G364" s="523"/>
      <c r="H364" s="519"/>
      <c r="I364" s="523"/>
      <c r="J364" s="523"/>
      <c r="K364" s="523"/>
      <c r="L364" s="519"/>
      <c r="M364" s="523"/>
      <c r="N364" s="523"/>
      <c r="O364" s="523"/>
      <c r="P364" s="519"/>
      <c r="Q364" s="523"/>
      <c r="R364" s="523"/>
      <c r="S364" s="523"/>
      <c r="T364" s="519"/>
      <c r="U364" s="523"/>
      <c r="V364" s="523"/>
      <c r="W364" s="523"/>
      <c r="X364" s="519"/>
      <c r="Y364" s="523"/>
      <c r="Z364" s="523"/>
      <c r="AA364" s="523"/>
      <c r="AB364" s="519"/>
      <c r="AC364" s="525"/>
      <c r="AD364" s="525"/>
      <c r="AE364" s="525"/>
      <c r="AF364" s="525"/>
      <c r="AG364" s="495"/>
      <c r="AH364" s="495"/>
      <c r="AI364" s="495"/>
      <c r="AJ364" s="495"/>
      <c r="AK364" s="495"/>
      <c r="AL364" s="523"/>
      <c r="AM364" s="523"/>
      <c r="AN364" s="523"/>
      <c r="AO364" s="523"/>
      <c r="AP364" s="523"/>
      <c r="AQ364" s="523"/>
      <c r="AR364" s="523"/>
      <c r="AS364" s="523"/>
      <c r="AT364" s="523"/>
      <c r="AU364" s="523"/>
      <c r="AV364" s="523"/>
      <c r="AW364" s="523"/>
      <c r="AX364" s="523"/>
      <c r="AY364" s="523"/>
      <c r="AZ364" s="523"/>
    </row>
    <row r="365">
      <c r="A365" s="523"/>
      <c r="B365" s="523"/>
      <c r="C365" s="523"/>
      <c r="D365" s="519"/>
      <c r="E365" s="523"/>
      <c r="F365" s="523"/>
      <c r="G365" s="523"/>
      <c r="H365" s="519"/>
      <c r="I365" s="523"/>
      <c r="J365" s="523"/>
      <c r="K365" s="523"/>
      <c r="L365" s="519"/>
      <c r="M365" s="523"/>
      <c r="N365" s="523"/>
      <c r="O365" s="523"/>
      <c r="P365" s="519"/>
      <c r="Q365" s="523"/>
      <c r="R365" s="523"/>
      <c r="S365" s="523"/>
      <c r="T365" s="519"/>
      <c r="U365" s="523"/>
      <c r="V365" s="523"/>
      <c r="W365" s="523"/>
      <c r="X365" s="519"/>
      <c r="Y365" s="523"/>
      <c r="Z365" s="523"/>
      <c r="AA365" s="523"/>
      <c r="AB365" s="519"/>
      <c r="AC365" s="525"/>
      <c r="AD365" s="525"/>
      <c r="AE365" s="525"/>
      <c r="AF365" s="525"/>
      <c r="AG365" s="495"/>
      <c r="AH365" s="495"/>
      <c r="AI365" s="495"/>
      <c r="AJ365" s="495"/>
      <c r="AK365" s="495"/>
      <c r="AL365" s="523"/>
      <c r="AM365" s="523"/>
      <c r="AN365" s="523"/>
      <c r="AO365" s="523"/>
      <c r="AP365" s="523"/>
      <c r="AQ365" s="523"/>
      <c r="AR365" s="523"/>
      <c r="AS365" s="523"/>
      <c r="AT365" s="523"/>
      <c r="AU365" s="523"/>
      <c r="AV365" s="523"/>
      <c r="AW365" s="523"/>
      <c r="AX365" s="523"/>
      <c r="AY365" s="523"/>
      <c r="AZ365" s="523"/>
    </row>
    <row r="366">
      <c r="A366" s="523"/>
      <c r="B366" s="523"/>
      <c r="C366" s="523"/>
      <c r="D366" s="519"/>
      <c r="E366" s="523"/>
      <c r="F366" s="523"/>
      <c r="G366" s="523"/>
      <c r="H366" s="519"/>
      <c r="I366" s="523"/>
      <c r="J366" s="523"/>
      <c r="K366" s="523"/>
      <c r="L366" s="519"/>
      <c r="M366" s="523"/>
      <c r="N366" s="523"/>
      <c r="O366" s="523"/>
      <c r="P366" s="519"/>
      <c r="Q366" s="523"/>
      <c r="R366" s="523"/>
      <c r="S366" s="523"/>
      <c r="T366" s="519"/>
      <c r="U366" s="523"/>
      <c r="V366" s="523"/>
      <c r="W366" s="523"/>
      <c r="X366" s="519"/>
      <c r="Y366" s="523"/>
      <c r="Z366" s="523"/>
      <c r="AA366" s="523"/>
      <c r="AB366" s="519"/>
      <c r="AC366" s="525"/>
      <c r="AD366" s="525"/>
      <c r="AE366" s="525"/>
      <c r="AF366" s="525"/>
      <c r="AG366" s="495"/>
      <c r="AH366" s="495"/>
      <c r="AI366" s="495"/>
      <c r="AJ366" s="495"/>
      <c r="AK366" s="495"/>
      <c r="AL366" s="523"/>
      <c r="AM366" s="523"/>
      <c r="AN366" s="523"/>
      <c r="AO366" s="523"/>
      <c r="AP366" s="523"/>
      <c r="AQ366" s="523"/>
      <c r="AR366" s="523"/>
      <c r="AS366" s="523"/>
      <c r="AT366" s="523"/>
      <c r="AU366" s="523"/>
      <c r="AV366" s="523"/>
      <c r="AW366" s="523"/>
      <c r="AX366" s="523"/>
      <c r="AY366" s="523"/>
      <c r="AZ366" s="523"/>
    </row>
    <row r="367">
      <c r="A367" s="523"/>
      <c r="B367" s="523"/>
      <c r="C367" s="523"/>
      <c r="D367" s="519"/>
      <c r="E367" s="523"/>
      <c r="F367" s="523"/>
      <c r="G367" s="523"/>
      <c r="H367" s="519"/>
      <c r="I367" s="523"/>
      <c r="J367" s="523"/>
      <c r="K367" s="523"/>
      <c r="L367" s="519"/>
      <c r="M367" s="523"/>
      <c r="N367" s="523"/>
      <c r="O367" s="523"/>
      <c r="P367" s="519"/>
      <c r="Q367" s="523"/>
      <c r="R367" s="523"/>
      <c r="S367" s="523"/>
      <c r="T367" s="519"/>
      <c r="U367" s="523"/>
      <c r="V367" s="523"/>
      <c r="W367" s="523"/>
      <c r="X367" s="519"/>
      <c r="Y367" s="523"/>
      <c r="Z367" s="523"/>
      <c r="AA367" s="523"/>
      <c r="AB367" s="519"/>
      <c r="AC367" s="525"/>
      <c r="AD367" s="525"/>
      <c r="AE367" s="525"/>
      <c r="AF367" s="525"/>
      <c r="AG367" s="495"/>
      <c r="AH367" s="495"/>
      <c r="AI367" s="495"/>
      <c r="AJ367" s="495"/>
      <c r="AK367" s="495"/>
      <c r="AL367" s="523"/>
      <c r="AM367" s="523"/>
      <c r="AN367" s="523"/>
      <c r="AO367" s="523"/>
      <c r="AP367" s="523"/>
      <c r="AQ367" s="523"/>
      <c r="AR367" s="523"/>
      <c r="AS367" s="523"/>
      <c r="AT367" s="523"/>
      <c r="AU367" s="523"/>
      <c r="AV367" s="523"/>
      <c r="AW367" s="523"/>
      <c r="AX367" s="523"/>
      <c r="AY367" s="523"/>
      <c r="AZ367" s="523"/>
    </row>
    <row r="368">
      <c r="A368" s="523"/>
      <c r="B368" s="523"/>
      <c r="C368" s="523"/>
      <c r="D368" s="519"/>
      <c r="E368" s="523"/>
      <c r="F368" s="523"/>
      <c r="G368" s="523"/>
      <c r="H368" s="519"/>
      <c r="I368" s="523"/>
      <c r="J368" s="523"/>
      <c r="K368" s="523"/>
      <c r="L368" s="519"/>
      <c r="M368" s="523"/>
      <c r="N368" s="523"/>
      <c r="O368" s="523"/>
      <c r="P368" s="519"/>
      <c r="Q368" s="523"/>
      <c r="R368" s="523"/>
      <c r="S368" s="523"/>
      <c r="T368" s="519"/>
      <c r="U368" s="523"/>
      <c r="V368" s="523"/>
      <c r="W368" s="523"/>
      <c r="X368" s="519"/>
      <c r="Y368" s="523"/>
      <c r="Z368" s="523"/>
      <c r="AA368" s="523"/>
      <c r="AB368" s="519"/>
      <c r="AC368" s="525"/>
      <c r="AD368" s="525"/>
      <c r="AE368" s="525"/>
      <c r="AF368" s="525"/>
      <c r="AG368" s="495"/>
      <c r="AH368" s="495"/>
      <c r="AI368" s="495"/>
      <c r="AJ368" s="495"/>
      <c r="AK368" s="495"/>
      <c r="AL368" s="523"/>
      <c r="AM368" s="523"/>
      <c r="AN368" s="523"/>
      <c r="AO368" s="523"/>
      <c r="AP368" s="523"/>
      <c r="AQ368" s="523"/>
      <c r="AR368" s="523"/>
      <c r="AS368" s="523"/>
      <c r="AT368" s="523"/>
      <c r="AU368" s="523"/>
      <c r="AV368" s="523"/>
      <c r="AW368" s="523"/>
      <c r="AX368" s="523"/>
      <c r="AY368" s="523"/>
      <c r="AZ368" s="523"/>
    </row>
    <row r="369">
      <c r="A369" s="523"/>
      <c r="B369" s="523"/>
      <c r="C369" s="523"/>
      <c r="D369" s="519"/>
      <c r="E369" s="523"/>
      <c r="F369" s="523"/>
      <c r="G369" s="523"/>
      <c r="H369" s="519"/>
      <c r="I369" s="523"/>
      <c r="J369" s="523"/>
      <c r="K369" s="523"/>
      <c r="L369" s="519"/>
      <c r="M369" s="523"/>
      <c r="N369" s="523"/>
      <c r="O369" s="523"/>
      <c r="P369" s="519"/>
      <c r="Q369" s="523"/>
      <c r="R369" s="523"/>
      <c r="S369" s="523"/>
      <c r="T369" s="519"/>
      <c r="U369" s="523"/>
      <c r="V369" s="523"/>
      <c r="W369" s="523"/>
      <c r="X369" s="519"/>
      <c r="Y369" s="523"/>
      <c r="Z369" s="523"/>
      <c r="AA369" s="523"/>
      <c r="AB369" s="519"/>
      <c r="AC369" s="525"/>
      <c r="AD369" s="525"/>
      <c r="AE369" s="525"/>
      <c r="AF369" s="525"/>
      <c r="AG369" s="495"/>
      <c r="AH369" s="495"/>
      <c r="AI369" s="495"/>
      <c r="AJ369" s="495"/>
      <c r="AK369" s="495"/>
      <c r="AL369" s="523"/>
      <c r="AM369" s="523"/>
      <c r="AN369" s="523"/>
      <c r="AO369" s="523"/>
      <c r="AP369" s="523"/>
      <c r="AQ369" s="523"/>
      <c r="AR369" s="523"/>
      <c r="AS369" s="523"/>
      <c r="AT369" s="523"/>
      <c r="AU369" s="523"/>
      <c r="AV369" s="523"/>
      <c r="AW369" s="523"/>
      <c r="AX369" s="523"/>
      <c r="AY369" s="523"/>
      <c r="AZ369" s="523"/>
    </row>
    <row r="370">
      <c r="A370" s="523"/>
      <c r="B370" s="523"/>
      <c r="C370" s="523"/>
      <c r="D370" s="519"/>
      <c r="E370" s="523"/>
      <c r="F370" s="523"/>
      <c r="G370" s="523"/>
      <c r="H370" s="519"/>
      <c r="I370" s="523"/>
      <c r="J370" s="523"/>
      <c r="K370" s="523"/>
      <c r="L370" s="519"/>
      <c r="M370" s="523"/>
      <c r="N370" s="523"/>
      <c r="O370" s="523"/>
      <c r="P370" s="519"/>
      <c r="Q370" s="523"/>
      <c r="R370" s="523"/>
      <c r="S370" s="523"/>
      <c r="T370" s="519"/>
      <c r="U370" s="523"/>
      <c r="V370" s="523"/>
      <c r="W370" s="523"/>
      <c r="X370" s="519"/>
      <c r="Y370" s="523"/>
      <c r="Z370" s="523"/>
      <c r="AA370" s="523"/>
      <c r="AB370" s="519"/>
      <c r="AC370" s="525"/>
      <c r="AD370" s="525"/>
      <c r="AE370" s="525"/>
      <c r="AF370" s="525"/>
      <c r="AG370" s="495"/>
      <c r="AH370" s="495"/>
      <c r="AI370" s="495"/>
      <c r="AJ370" s="495"/>
      <c r="AK370" s="495"/>
      <c r="AL370" s="523"/>
      <c r="AM370" s="523"/>
      <c r="AN370" s="523"/>
      <c r="AO370" s="523"/>
      <c r="AP370" s="523"/>
      <c r="AQ370" s="523"/>
      <c r="AR370" s="523"/>
      <c r="AS370" s="523"/>
      <c r="AT370" s="523"/>
      <c r="AU370" s="523"/>
      <c r="AV370" s="523"/>
      <c r="AW370" s="523"/>
      <c r="AX370" s="523"/>
      <c r="AY370" s="523"/>
      <c r="AZ370" s="523"/>
    </row>
    <row r="371">
      <c r="A371" s="523"/>
      <c r="B371" s="523"/>
      <c r="C371" s="523"/>
      <c r="D371" s="519"/>
      <c r="E371" s="523"/>
      <c r="F371" s="523"/>
      <c r="G371" s="523"/>
      <c r="H371" s="519"/>
      <c r="I371" s="523"/>
      <c r="J371" s="523"/>
      <c r="K371" s="523"/>
      <c r="L371" s="519"/>
      <c r="M371" s="523"/>
      <c r="N371" s="523"/>
      <c r="O371" s="523"/>
      <c r="P371" s="519"/>
      <c r="Q371" s="523"/>
      <c r="R371" s="523"/>
      <c r="S371" s="523"/>
      <c r="T371" s="519"/>
      <c r="U371" s="523"/>
      <c r="V371" s="523"/>
      <c r="W371" s="523"/>
      <c r="X371" s="519"/>
      <c r="Y371" s="523"/>
      <c r="Z371" s="523"/>
      <c r="AA371" s="523"/>
      <c r="AB371" s="519"/>
      <c r="AC371" s="525"/>
      <c r="AD371" s="525"/>
      <c r="AE371" s="525"/>
      <c r="AF371" s="525"/>
      <c r="AG371" s="495"/>
      <c r="AH371" s="495"/>
      <c r="AI371" s="495"/>
      <c r="AJ371" s="495"/>
      <c r="AK371" s="495"/>
      <c r="AL371" s="523"/>
      <c r="AM371" s="523"/>
      <c r="AN371" s="523"/>
      <c r="AO371" s="523"/>
      <c r="AP371" s="523"/>
      <c r="AQ371" s="523"/>
      <c r="AR371" s="523"/>
      <c r="AS371" s="523"/>
      <c r="AT371" s="523"/>
      <c r="AU371" s="523"/>
      <c r="AV371" s="523"/>
      <c r="AW371" s="523"/>
      <c r="AX371" s="523"/>
      <c r="AY371" s="523"/>
      <c r="AZ371" s="523"/>
    </row>
    <row r="372">
      <c r="A372" s="523"/>
      <c r="B372" s="523"/>
      <c r="C372" s="523"/>
      <c r="D372" s="519"/>
      <c r="E372" s="523"/>
      <c r="F372" s="523"/>
      <c r="G372" s="523"/>
      <c r="H372" s="519"/>
      <c r="I372" s="523"/>
      <c r="J372" s="523"/>
      <c r="K372" s="523"/>
      <c r="L372" s="519"/>
      <c r="M372" s="523"/>
      <c r="N372" s="523"/>
      <c r="O372" s="523"/>
      <c r="P372" s="519"/>
      <c r="Q372" s="523"/>
      <c r="R372" s="523"/>
      <c r="S372" s="523"/>
      <c r="T372" s="519"/>
      <c r="U372" s="523"/>
      <c r="V372" s="523"/>
      <c r="W372" s="523"/>
      <c r="X372" s="519"/>
      <c r="Y372" s="523"/>
      <c r="Z372" s="523"/>
      <c r="AA372" s="523"/>
      <c r="AB372" s="519"/>
      <c r="AC372" s="525"/>
      <c r="AD372" s="525"/>
      <c r="AE372" s="525"/>
      <c r="AF372" s="525"/>
      <c r="AG372" s="495"/>
      <c r="AH372" s="495"/>
      <c r="AI372" s="495"/>
      <c r="AJ372" s="495"/>
      <c r="AK372" s="495"/>
      <c r="AL372" s="523"/>
      <c r="AM372" s="523"/>
      <c r="AN372" s="523"/>
      <c r="AO372" s="523"/>
      <c r="AP372" s="523"/>
      <c r="AQ372" s="523"/>
      <c r="AR372" s="523"/>
      <c r="AS372" s="523"/>
      <c r="AT372" s="523"/>
      <c r="AU372" s="523"/>
      <c r="AV372" s="523"/>
      <c r="AW372" s="523"/>
      <c r="AX372" s="523"/>
      <c r="AY372" s="523"/>
      <c r="AZ372" s="523"/>
    </row>
    <row r="373">
      <c r="A373" s="523"/>
      <c r="B373" s="523"/>
      <c r="C373" s="523"/>
      <c r="D373" s="519"/>
      <c r="E373" s="523"/>
      <c r="F373" s="523"/>
      <c r="G373" s="523"/>
      <c r="H373" s="519"/>
      <c r="I373" s="523"/>
      <c r="J373" s="523"/>
      <c r="K373" s="523"/>
      <c r="L373" s="519"/>
      <c r="M373" s="523"/>
      <c r="N373" s="523"/>
      <c r="O373" s="523"/>
      <c r="P373" s="519"/>
      <c r="Q373" s="523"/>
      <c r="R373" s="523"/>
      <c r="S373" s="523"/>
      <c r="T373" s="519"/>
      <c r="U373" s="523"/>
      <c r="V373" s="523"/>
      <c r="W373" s="523"/>
      <c r="X373" s="519"/>
      <c r="Y373" s="523"/>
      <c r="Z373" s="523"/>
      <c r="AA373" s="523"/>
      <c r="AB373" s="519"/>
      <c r="AC373" s="525"/>
      <c r="AD373" s="525"/>
      <c r="AE373" s="525"/>
      <c r="AF373" s="525"/>
      <c r="AG373" s="495"/>
      <c r="AH373" s="495"/>
      <c r="AI373" s="495"/>
      <c r="AJ373" s="495"/>
      <c r="AK373" s="495"/>
      <c r="AL373" s="523"/>
      <c r="AM373" s="523"/>
      <c r="AN373" s="523"/>
      <c r="AO373" s="523"/>
      <c r="AP373" s="523"/>
      <c r="AQ373" s="523"/>
      <c r="AR373" s="523"/>
      <c r="AS373" s="523"/>
      <c r="AT373" s="523"/>
      <c r="AU373" s="523"/>
      <c r="AV373" s="523"/>
      <c r="AW373" s="523"/>
      <c r="AX373" s="523"/>
      <c r="AY373" s="523"/>
      <c r="AZ373" s="523"/>
    </row>
    <row r="374">
      <c r="A374" s="523"/>
      <c r="B374" s="523"/>
      <c r="C374" s="523"/>
      <c r="D374" s="519"/>
      <c r="E374" s="523"/>
      <c r="F374" s="523"/>
      <c r="G374" s="523"/>
      <c r="H374" s="519"/>
      <c r="I374" s="523"/>
      <c r="J374" s="523"/>
      <c r="K374" s="523"/>
      <c r="L374" s="519"/>
      <c r="M374" s="523"/>
      <c r="N374" s="523"/>
      <c r="O374" s="523"/>
      <c r="P374" s="519"/>
      <c r="Q374" s="523"/>
      <c r="R374" s="523"/>
      <c r="S374" s="523"/>
      <c r="T374" s="519"/>
      <c r="U374" s="523"/>
      <c r="V374" s="523"/>
      <c r="W374" s="523"/>
      <c r="X374" s="519"/>
      <c r="Y374" s="523"/>
      <c r="Z374" s="523"/>
      <c r="AA374" s="523"/>
      <c r="AB374" s="519"/>
      <c r="AC374" s="525"/>
      <c r="AD374" s="525"/>
      <c r="AE374" s="525"/>
      <c r="AF374" s="525"/>
      <c r="AG374" s="495"/>
      <c r="AH374" s="495"/>
      <c r="AI374" s="495"/>
      <c r="AJ374" s="495"/>
      <c r="AK374" s="495"/>
      <c r="AL374" s="523"/>
      <c r="AM374" s="523"/>
      <c r="AN374" s="523"/>
      <c r="AO374" s="523"/>
      <c r="AP374" s="523"/>
      <c r="AQ374" s="523"/>
      <c r="AR374" s="523"/>
      <c r="AS374" s="523"/>
      <c r="AT374" s="523"/>
      <c r="AU374" s="523"/>
      <c r="AV374" s="523"/>
      <c r="AW374" s="523"/>
      <c r="AX374" s="523"/>
      <c r="AY374" s="523"/>
      <c r="AZ374" s="523"/>
    </row>
    <row r="375">
      <c r="A375" s="523"/>
      <c r="B375" s="523"/>
      <c r="C375" s="523"/>
      <c r="D375" s="519"/>
      <c r="E375" s="523"/>
      <c r="F375" s="523"/>
      <c r="G375" s="523"/>
      <c r="H375" s="519"/>
      <c r="I375" s="523"/>
      <c r="J375" s="523"/>
      <c r="K375" s="523"/>
      <c r="L375" s="519"/>
      <c r="M375" s="523"/>
      <c r="N375" s="523"/>
      <c r="O375" s="523"/>
      <c r="P375" s="519"/>
      <c r="Q375" s="523"/>
      <c r="R375" s="523"/>
      <c r="S375" s="523"/>
      <c r="T375" s="519"/>
      <c r="U375" s="523"/>
      <c r="V375" s="523"/>
      <c r="W375" s="523"/>
      <c r="X375" s="519"/>
      <c r="Y375" s="523"/>
      <c r="Z375" s="523"/>
      <c r="AA375" s="523"/>
      <c r="AB375" s="519"/>
      <c r="AC375" s="525"/>
      <c r="AD375" s="525"/>
      <c r="AE375" s="525"/>
      <c r="AF375" s="525"/>
      <c r="AG375" s="495"/>
      <c r="AH375" s="495"/>
      <c r="AI375" s="495"/>
      <c r="AJ375" s="495"/>
      <c r="AK375" s="495"/>
      <c r="AL375" s="523"/>
      <c r="AM375" s="523"/>
      <c r="AN375" s="523"/>
      <c r="AO375" s="523"/>
      <c r="AP375" s="523"/>
      <c r="AQ375" s="523"/>
      <c r="AR375" s="523"/>
      <c r="AS375" s="523"/>
      <c r="AT375" s="523"/>
      <c r="AU375" s="523"/>
      <c r="AV375" s="523"/>
      <c r="AW375" s="523"/>
      <c r="AX375" s="523"/>
      <c r="AY375" s="523"/>
      <c r="AZ375" s="523"/>
    </row>
    <row r="376">
      <c r="A376" s="523"/>
      <c r="B376" s="523"/>
      <c r="C376" s="523"/>
      <c r="D376" s="519"/>
      <c r="E376" s="523"/>
      <c r="F376" s="523"/>
      <c r="G376" s="523"/>
      <c r="H376" s="519"/>
      <c r="I376" s="523"/>
      <c r="J376" s="523"/>
      <c r="K376" s="523"/>
      <c r="L376" s="519"/>
      <c r="M376" s="523"/>
      <c r="N376" s="523"/>
      <c r="O376" s="523"/>
      <c r="P376" s="519"/>
      <c r="Q376" s="523"/>
      <c r="R376" s="523"/>
      <c r="S376" s="523"/>
      <c r="T376" s="519"/>
      <c r="U376" s="523"/>
      <c r="V376" s="523"/>
      <c r="W376" s="523"/>
      <c r="X376" s="519"/>
      <c r="Y376" s="523"/>
      <c r="Z376" s="523"/>
      <c r="AA376" s="523"/>
      <c r="AB376" s="519"/>
      <c r="AC376" s="525"/>
      <c r="AD376" s="525"/>
      <c r="AE376" s="525"/>
      <c r="AF376" s="525"/>
      <c r="AG376" s="495"/>
      <c r="AH376" s="495"/>
      <c r="AI376" s="495"/>
      <c r="AJ376" s="495"/>
      <c r="AK376" s="495"/>
      <c r="AL376" s="523"/>
      <c r="AM376" s="523"/>
      <c r="AN376" s="523"/>
      <c r="AO376" s="523"/>
      <c r="AP376" s="523"/>
      <c r="AQ376" s="523"/>
      <c r="AR376" s="523"/>
      <c r="AS376" s="523"/>
      <c r="AT376" s="523"/>
      <c r="AU376" s="523"/>
      <c r="AV376" s="523"/>
      <c r="AW376" s="523"/>
      <c r="AX376" s="523"/>
      <c r="AY376" s="523"/>
      <c r="AZ376" s="523"/>
    </row>
    <row r="377">
      <c r="A377" s="523"/>
      <c r="B377" s="523"/>
      <c r="C377" s="523"/>
      <c r="D377" s="519"/>
      <c r="E377" s="523"/>
      <c r="F377" s="523"/>
      <c r="G377" s="523"/>
      <c r="H377" s="519"/>
      <c r="I377" s="523"/>
      <c r="J377" s="523"/>
      <c r="K377" s="523"/>
      <c r="L377" s="519"/>
      <c r="M377" s="523"/>
      <c r="N377" s="523"/>
      <c r="O377" s="523"/>
      <c r="P377" s="519"/>
      <c r="Q377" s="523"/>
      <c r="R377" s="523"/>
      <c r="S377" s="523"/>
      <c r="T377" s="519"/>
      <c r="U377" s="523"/>
      <c r="V377" s="523"/>
      <c r="W377" s="523"/>
      <c r="X377" s="519"/>
      <c r="Y377" s="523"/>
      <c r="Z377" s="523"/>
      <c r="AA377" s="523"/>
      <c r="AB377" s="519"/>
      <c r="AC377" s="525"/>
      <c r="AD377" s="525"/>
      <c r="AE377" s="525"/>
      <c r="AF377" s="525"/>
      <c r="AG377" s="495"/>
      <c r="AH377" s="495"/>
      <c r="AI377" s="495"/>
      <c r="AJ377" s="495"/>
      <c r="AK377" s="495"/>
      <c r="AL377" s="523"/>
      <c r="AM377" s="523"/>
      <c r="AN377" s="523"/>
      <c r="AO377" s="523"/>
      <c r="AP377" s="523"/>
      <c r="AQ377" s="523"/>
      <c r="AR377" s="523"/>
      <c r="AS377" s="523"/>
      <c r="AT377" s="523"/>
      <c r="AU377" s="523"/>
      <c r="AV377" s="523"/>
      <c r="AW377" s="523"/>
      <c r="AX377" s="523"/>
      <c r="AY377" s="523"/>
      <c r="AZ377" s="523"/>
    </row>
    <row r="378">
      <c r="A378" s="523"/>
      <c r="B378" s="523"/>
      <c r="C378" s="523"/>
      <c r="D378" s="519"/>
      <c r="E378" s="523"/>
      <c r="F378" s="523"/>
      <c r="G378" s="523"/>
      <c r="H378" s="519"/>
      <c r="I378" s="523"/>
      <c r="J378" s="523"/>
      <c r="K378" s="523"/>
      <c r="L378" s="519"/>
      <c r="M378" s="523"/>
      <c r="N378" s="523"/>
      <c r="O378" s="523"/>
      <c r="P378" s="519"/>
      <c r="Q378" s="523"/>
      <c r="R378" s="523"/>
      <c r="S378" s="523"/>
      <c r="T378" s="519"/>
      <c r="U378" s="523"/>
      <c r="V378" s="523"/>
      <c r="W378" s="523"/>
      <c r="X378" s="519"/>
      <c r="Y378" s="523"/>
      <c r="Z378" s="523"/>
      <c r="AA378" s="523"/>
      <c r="AB378" s="519"/>
      <c r="AC378" s="525"/>
      <c r="AD378" s="525"/>
      <c r="AE378" s="525"/>
      <c r="AF378" s="525"/>
      <c r="AG378" s="495"/>
      <c r="AH378" s="495"/>
      <c r="AI378" s="495"/>
      <c r="AJ378" s="495"/>
      <c r="AK378" s="495"/>
      <c r="AL378" s="523"/>
      <c r="AM378" s="523"/>
      <c r="AN378" s="523"/>
      <c r="AO378" s="523"/>
      <c r="AP378" s="523"/>
      <c r="AQ378" s="523"/>
      <c r="AR378" s="523"/>
      <c r="AS378" s="523"/>
      <c r="AT378" s="523"/>
      <c r="AU378" s="523"/>
      <c r="AV378" s="523"/>
      <c r="AW378" s="523"/>
      <c r="AX378" s="523"/>
      <c r="AY378" s="523"/>
      <c r="AZ378" s="523"/>
    </row>
    <row r="379">
      <c r="A379" s="523"/>
      <c r="B379" s="523"/>
      <c r="C379" s="523"/>
      <c r="D379" s="519"/>
      <c r="E379" s="523"/>
      <c r="F379" s="523"/>
      <c r="G379" s="523"/>
      <c r="H379" s="519"/>
      <c r="I379" s="523"/>
      <c r="J379" s="523"/>
      <c r="K379" s="523"/>
      <c r="L379" s="519"/>
      <c r="M379" s="523"/>
      <c r="N379" s="523"/>
      <c r="O379" s="523"/>
      <c r="P379" s="519"/>
      <c r="Q379" s="523"/>
      <c r="R379" s="523"/>
      <c r="S379" s="523"/>
      <c r="T379" s="519"/>
      <c r="U379" s="523"/>
      <c r="V379" s="523"/>
      <c r="W379" s="523"/>
      <c r="X379" s="519"/>
      <c r="Y379" s="523"/>
      <c r="Z379" s="523"/>
      <c r="AA379" s="523"/>
      <c r="AB379" s="519"/>
      <c r="AC379" s="525"/>
      <c r="AD379" s="525"/>
      <c r="AE379" s="525"/>
      <c r="AF379" s="525"/>
      <c r="AG379" s="495"/>
      <c r="AH379" s="495"/>
      <c r="AI379" s="495"/>
      <c r="AJ379" s="495"/>
      <c r="AK379" s="495"/>
      <c r="AL379" s="523"/>
      <c r="AM379" s="523"/>
      <c r="AN379" s="523"/>
      <c r="AO379" s="523"/>
      <c r="AP379" s="523"/>
      <c r="AQ379" s="523"/>
      <c r="AR379" s="523"/>
      <c r="AS379" s="523"/>
      <c r="AT379" s="523"/>
      <c r="AU379" s="523"/>
      <c r="AV379" s="523"/>
      <c r="AW379" s="523"/>
      <c r="AX379" s="523"/>
      <c r="AY379" s="523"/>
      <c r="AZ379" s="523"/>
    </row>
    <row r="380">
      <c r="A380" s="523"/>
      <c r="B380" s="523"/>
      <c r="C380" s="523"/>
      <c r="D380" s="519"/>
      <c r="E380" s="523"/>
      <c r="F380" s="523"/>
      <c r="G380" s="523"/>
      <c r="H380" s="519"/>
      <c r="I380" s="523"/>
      <c r="J380" s="523"/>
      <c r="K380" s="523"/>
      <c r="L380" s="519"/>
      <c r="M380" s="523"/>
      <c r="N380" s="523"/>
      <c r="O380" s="523"/>
      <c r="P380" s="519"/>
      <c r="Q380" s="523"/>
      <c r="R380" s="523"/>
      <c r="S380" s="523"/>
      <c r="T380" s="519"/>
      <c r="U380" s="523"/>
      <c r="V380" s="523"/>
      <c r="W380" s="523"/>
      <c r="X380" s="519"/>
      <c r="Y380" s="523"/>
      <c r="Z380" s="523"/>
      <c r="AA380" s="523"/>
      <c r="AB380" s="519"/>
      <c r="AC380" s="525"/>
      <c r="AD380" s="525"/>
      <c r="AE380" s="525"/>
      <c r="AF380" s="525"/>
      <c r="AG380" s="495"/>
      <c r="AH380" s="495"/>
      <c r="AI380" s="495"/>
      <c r="AJ380" s="495"/>
      <c r="AK380" s="495"/>
      <c r="AL380" s="523"/>
      <c r="AM380" s="523"/>
      <c r="AN380" s="523"/>
      <c r="AO380" s="523"/>
      <c r="AP380" s="523"/>
      <c r="AQ380" s="523"/>
      <c r="AR380" s="523"/>
      <c r="AS380" s="523"/>
      <c r="AT380" s="523"/>
      <c r="AU380" s="523"/>
      <c r="AV380" s="523"/>
      <c r="AW380" s="523"/>
      <c r="AX380" s="523"/>
      <c r="AY380" s="523"/>
      <c r="AZ380" s="523"/>
    </row>
    <row r="381">
      <c r="A381" s="523"/>
      <c r="B381" s="523"/>
      <c r="C381" s="523"/>
      <c r="D381" s="519"/>
      <c r="E381" s="523"/>
      <c r="F381" s="523"/>
      <c r="G381" s="523"/>
      <c r="H381" s="519"/>
      <c r="I381" s="523"/>
      <c r="J381" s="523"/>
      <c r="K381" s="523"/>
      <c r="L381" s="519"/>
      <c r="M381" s="523"/>
      <c r="N381" s="523"/>
      <c r="O381" s="523"/>
      <c r="P381" s="519"/>
      <c r="Q381" s="523"/>
      <c r="R381" s="523"/>
      <c r="S381" s="523"/>
      <c r="T381" s="519"/>
      <c r="U381" s="523"/>
      <c r="V381" s="523"/>
      <c r="W381" s="523"/>
      <c r="X381" s="519"/>
      <c r="Y381" s="523"/>
      <c r="Z381" s="523"/>
      <c r="AA381" s="523"/>
      <c r="AB381" s="519"/>
      <c r="AC381" s="525"/>
      <c r="AD381" s="525"/>
      <c r="AE381" s="525"/>
      <c r="AF381" s="525"/>
      <c r="AG381" s="495"/>
      <c r="AH381" s="495"/>
      <c r="AI381" s="495"/>
      <c r="AJ381" s="495"/>
      <c r="AK381" s="495"/>
      <c r="AL381" s="523"/>
      <c r="AM381" s="523"/>
      <c r="AN381" s="523"/>
      <c r="AO381" s="523"/>
      <c r="AP381" s="523"/>
      <c r="AQ381" s="523"/>
      <c r="AR381" s="523"/>
      <c r="AS381" s="523"/>
      <c r="AT381" s="523"/>
      <c r="AU381" s="523"/>
      <c r="AV381" s="523"/>
      <c r="AW381" s="523"/>
      <c r="AX381" s="523"/>
      <c r="AY381" s="523"/>
      <c r="AZ381" s="523"/>
    </row>
    <row r="382">
      <c r="A382" s="523"/>
      <c r="B382" s="523"/>
      <c r="C382" s="523"/>
      <c r="D382" s="519"/>
      <c r="E382" s="523"/>
      <c r="F382" s="523"/>
      <c r="G382" s="523"/>
      <c r="H382" s="519"/>
      <c r="I382" s="523"/>
      <c r="J382" s="523"/>
      <c r="K382" s="523"/>
      <c r="L382" s="519"/>
      <c r="M382" s="523"/>
      <c r="N382" s="523"/>
      <c r="O382" s="523"/>
      <c r="P382" s="519"/>
      <c r="Q382" s="523"/>
      <c r="R382" s="523"/>
      <c r="S382" s="523"/>
      <c r="T382" s="519"/>
      <c r="U382" s="523"/>
      <c r="V382" s="523"/>
      <c r="W382" s="523"/>
      <c r="X382" s="519"/>
      <c r="Y382" s="523"/>
      <c r="Z382" s="523"/>
      <c r="AA382" s="523"/>
      <c r="AB382" s="519"/>
      <c r="AC382" s="525"/>
      <c r="AD382" s="525"/>
      <c r="AE382" s="525"/>
      <c r="AF382" s="525"/>
      <c r="AG382" s="495"/>
      <c r="AH382" s="495"/>
      <c r="AI382" s="495"/>
      <c r="AJ382" s="495"/>
      <c r="AK382" s="495"/>
      <c r="AL382" s="523"/>
      <c r="AM382" s="523"/>
      <c r="AN382" s="523"/>
      <c r="AO382" s="523"/>
      <c r="AP382" s="523"/>
      <c r="AQ382" s="523"/>
      <c r="AR382" s="523"/>
      <c r="AS382" s="523"/>
      <c r="AT382" s="523"/>
      <c r="AU382" s="523"/>
      <c r="AV382" s="523"/>
      <c r="AW382" s="523"/>
      <c r="AX382" s="523"/>
      <c r="AY382" s="523"/>
      <c r="AZ382" s="523"/>
    </row>
    <row r="383">
      <c r="A383" s="523"/>
      <c r="B383" s="523"/>
      <c r="C383" s="523"/>
      <c r="D383" s="519"/>
      <c r="E383" s="523"/>
      <c r="F383" s="523"/>
      <c r="G383" s="523"/>
      <c r="H383" s="519"/>
      <c r="I383" s="523"/>
      <c r="J383" s="523"/>
      <c r="K383" s="523"/>
      <c r="L383" s="519"/>
      <c r="M383" s="523"/>
      <c r="N383" s="523"/>
      <c r="O383" s="523"/>
      <c r="P383" s="519"/>
      <c r="Q383" s="523"/>
      <c r="R383" s="523"/>
      <c r="S383" s="523"/>
      <c r="T383" s="519"/>
      <c r="U383" s="523"/>
      <c r="V383" s="523"/>
      <c r="W383" s="523"/>
      <c r="X383" s="519"/>
      <c r="Y383" s="523"/>
      <c r="Z383" s="523"/>
      <c r="AA383" s="523"/>
      <c r="AB383" s="519"/>
      <c r="AC383" s="525"/>
      <c r="AD383" s="525"/>
      <c r="AE383" s="525"/>
      <c r="AF383" s="525"/>
      <c r="AG383" s="495"/>
      <c r="AH383" s="495"/>
      <c r="AI383" s="495"/>
      <c r="AJ383" s="495"/>
      <c r="AK383" s="495"/>
      <c r="AL383" s="523"/>
      <c r="AM383" s="523"/>
      <c r="AN383" s="523"/>
      <c r="AO383" s="523"/>
      <c r="AP383" s="523"/>
      <c r="AQ383" s="523"/>
      <c r="AR383" s="523"/>
      <c r="AS383" s="523"/>
      <c r="AT383" s="523"/>
      <c r="AU383" s="523"/>
      <c r="AV383" s="523"/>
      <c r="AW383" s="523"/>
      <c r="AX383" s="523"/>
      <c r="AY383" s="523"/>
      <c r="AZ383" s="523"/>
    </row>
    <row r="384">
      <c r="A384" s="523"/>
      <c r="B384" s="523"/>
      <c r="C384" s="523"/>
      <c r="D384" s="519"/>
      <c r="E384" s="523"/>
      <c r="F384" s="523"/>
      <c r="G384" s="523"/>
      <c r="H384" s="519"/>
      <c r="I384" s="523"/>
      <c r="J384" s="523"/>
      <c r="K384" s="523"/>
      <c r="L384" s="519"/>
      <c r="M384" s="523"/>
      <c r="N384" s="523"/>
      <c r="O384" s="523"/>
      <c r="P384" s="519"/>
      <c r="Q384" s="523"/>
      <c r="R384" s="523"/>
      <c r="S384" s="523"/>
      <c r="T384" s="519"/>
      <c r="U384" s="523"/>
      <c r="V384" s="523"/>
      <c r="W384" s="523"/>
      <c r="X384" s="519"/>
      <c r="Y384" s="523"/>
      <c r="Z384" s="523"/>
      <c r="AA384" s="523"/>
      <c r="AB384" s="519"/>
      <c r="AC384" s="525"/>
      <c r="AD384" s="525"/>
      <c r="AE384" s="525"/>
      <c r="AF384" s="525"/>
      <c r="AG384" s="495"/>
      <c r="AH384" s="495"/>
      <c r="AI384" s="495"/>
      <c r="AJ384" s="495"/>
      <c r="AK384" s="495"/>
      <c r="AL384" s="523"/>
      <c r="AM384" s="523"/>
      <c r="AN384" s="523"/>
      <c r="AO384" s="523"/>
      <c r="AP384" s="523"/>
      <c r="AQ384" s="523"/>
      <c r="AR384" s="523"/>
      <c r="AS384" s="523"/>
      <c r="AT384" s="523"/>
      <c r="AU384" s="523"/>
      <c r="AV384" s="523"/>
      <c r="AW384" s="523"/>
      <c r="AX384" s="523"/>
      <c r="AY384" s="523"/>
      <c r="AZ384" s="523"/>
    </row>
    <row r="385">
      <c r="A385" s="523"/>
      <c r="B385" s="523"/>
      <c r="C385" s="523"/>
      <c r="D385" s="519"/>
      <c r="E385" s="523"/>
      <c r="F385" s="523"/>
      <c r="G385" s="523"/>
      <c r="H385" s="519"/>
      <c r="I385" s="523"/>
      <c r="J385" s="523"/>
      <c r="K385" s="523"/>
      <c r="L385" s="519"/>
      <c r="M385" s="523"/>
      <c r="N385" s="523"/>
      <c r="O385" s="523"/>
      <c r="P385" s="519"/>
      <c r="Q385" s="523"/>
      <c r="R385" s="523"/>
      <c r="S385" s="523"/>
      <c r="T385" s="519"/>
      <c r="U385" s="523"/>
      <c r="V385" s="523"/>
      <c r="W385" s="523"/>
      <c r="X385" s="519"/>
      <c r="Y385" s="523"/>
      <c r="Z385" s="523"/>
      <c r="AA385" s="523"/>
      <c r="AB385" s="519"/>
      <c r="AC385" s="525"/>
      <c r="AD385" s="525"/>
      <c r="AE385" s="525"/>
      <c r="AF385" s="525"/>
      <c r="AG385" s="495"/>
      <c r="AH385" s="495"/>
      <c r="AI385" s="495"/>
      <c r="AJ385" s="495"/>
      <c r="AK385" s="495"/>
      <c r="AL385" s="523"/>
      <c r="AM385" s="523"/>
      <c r="AN385" s="523"/>
      <c r="AO385" s="523"/>
      <c r="AP385" s="523"/>
      <c r="AQ385" s="523"/>
      <c r="AR385" s="523"/>
      <c r="AS385" s="523"/>
      <c r="AT385" s="523"/>
      <c r="AU385" s="523"/>
      <c r="AV385" s="523"/>
      <c r="AW385" s="523"/>
      <c r="AX385" s="523"/>
      <c r="AY385" s="523"/>
      <c r="AZ385" s="523"/>
    </row>
    <row r="386">
      <c r="A386" s="523"/>
      <c r="B386" s="523"/>
      <c r="C386" s="523"/>
      <c r="D386" s="519"/>
      <c r="E386" s="523"/>
      <c r="F386" s="523"/>
      <c r="G386" s="523"/>
      <c r="H386" s="519"/>
      <c r="I386" s="523"/>
      <c r="J386" s="523"/>
      <c r="K386" s="523"/>
      <c r="L386" s="519"/>
      <c r="M386" s="523"/>
      <c r="N386" s="523"/>
      <c r="O386" s="523"/>
      <c r="P386" s="519"/>
      <c r="Q386" s="523"/>
      <c r="R386" s="523"/>
      <c r="S386" s="523"/>
      <c r="T386" s="519"/>
      <c r="U386" s="523"/>
      <c r="V386" s="523"/>
      <c r="W386" s="523"/>
      <c r="X386" s="519"/>
      <c r="Y386" s="523"/>
      <c r="Z386" s="523"/>
      <c r="AA386" s="523"/>
      <c r="AB386" s="519"/>
      <c r="AC386" s="525"/>
      <c r="AD386" s="525"/>
      <c r="AE386" s="525"/>
      <c r="AF386" s="525"/>
      <c r="AG386" s="495"/>
      <c r="AH386" s="495"/>
      <c r="AI386" s="495"/>
      <c r="AJ386" s="495"/>
      <c r="AK386" s="495"/>
      <c r="AL386" s="523"/>
      <c r="AM386" s="523"/>
      <c r="AN386" s="523"/>
      <c r="AO386" s="523"/>
      <c r="AP386" s="523"/>
      <c r="AQ386" s="523"/>
      <c r="AR386" s="523"/>
      <c r="AS386" s="523"/>
      <c r="AT386" s="523"/>
      <c r="AU386" s="523"/>
      <c r="AV386" s="523"/>
      <c r="AW386" s="523"/>
      <c r="AX386" s="523"/>
      <c r="AY386" s="523"/>
      <c r="AZ386" s="523"/>
    </row>
    <row r="387">
      <c r="A387" s="523"/>
      <c r="B387" s="523"/>
      <c r="C387" s="523"/>
      <c r="D387" s="519"/>
      <c r="E387" s="523"/>
      <c r="F387" s="523"/>
      <c r="G387" s="523"/>
      <c r="H387" s="519"/>
      <c r="I387" s="523"/>
      <c r="J387" s="523"/>
      <c r="K387" s="523"/>
      <c r="L387" s="519"/>
      <c r="M387" s="523"/>
      <c r="N387" s="523"/>
      <c r="O387" s="523"/>
      <c r="P387" s="519"/>
      <c r="Q387" s="523"/>
      <c r="R387" s="523"/>
      <c r="S387" s="523"/>
      <c r="T387" s="519"/>
      <c r="U387" s="523"/>
      <c r="V387" s="523"/>
      <c r="W387" s="523"/>
      <c r="X387" s="519"/>
      <c r="Y387" s="523"/>
      <c r="Z387" s="523"/>
      <c r="AA387" s="523"/>
      <c r="AB387" s="519"/>
      <c r="AC387" s="525"/>
      <c r="AD387" s="525"/>
      <c r="AE387" s="525"/>
      <c r="AF387" s="525"/>
      <c r="AG387" s="495"/>
      <c r="AH387" s="495"/>
      <c r="AI387" s="495"/>
      <c r="AJ387" s="495"/>
      <c r="AK387" s="495"/>
      <c r="AL387" s="523"/>
      <c r="AM387" s="523"/>
      <c r="AN387" s="523"/>
      <c r="AO387" s="523"/>
      <c r="AP387" s="523"/>
      <c r="AQ387" s="523"/>
      <c r="AR387" s="523"/>
      <c r="AS387" s="523"/>
      <c r="AT387" s="523"/>
      <c r="AU387" s="523"/>
      <c r="AV387" s="523"/>
      <c r="AW387" s="523"/>
      <c r="AX387" s="523"/>
      <c r="AY387" s="523"/>
      <c r="AZ387" s="523"/>
    </row>
    <row r="388">
      <c r="A388" s="523"/>
      <c r="B388" s="523"/>
      <c r="C388" s="523"/>
      <c r="D388" s="519"/>
      <c r="E388" s="523"/>
      <c r="F388" s="523"/>
      <c r="G388" s="523"/>
      <c r="H388" s="519"/>
      <c r="I388" s="523"/>
      <c r="J388" s="523"/>
      <c r="K388" s="523"/>
      <c r="L388" s="519"/>
      <c r="M388" s="523"/>
      <c r="N388" s="523"/>
      <c r="O388" s="523"/>
      <c r="P388" s="519"/>
      <c r="Q388" s="523"/>
      <c r="R388" s="523"/>
      <c r="S388" s="523"/>
      <c r="T388" s="519"/>
      <c r="U388" s="523"/>
      <c r="V388" s="523"/>
      <c r="W388" s="523"/>
      <c r="X388" s="519"/>
      <c r="Y388" s="523"/>
      <c r="Z388" s="523"/>
      <c r="AA388" s="523"/>
      <c r="AB388" s="519"/>
      <c r="AC388" s="525"/>
      <c r="AD388" s="525"/>
      <c r="AE388" s="525"/>
      <c r="AF388" s="525"/>
      <c r="AG388" s="495"/>
      <c r="AH388" s="495"/>
      <c r="AI388" s="495"/>
      <c r="AJ388" s="495"/>
      <c r="AK388" s="495"/>
      <c r="AL388" s="523"/>
      <c r="AM388" s="523"/>
      <c r="AN388" s="523"/>
      <c r="AO388" s="523"/>
      <c r="AP388" s="523"/>
      <c r="AQ388" s="523"/>
      <c r="AR388" s="523"/>
      <c r="AS388" s="523"/>
      <c r="AT388" s="523"/>
      <c r="AU388" s="523"/>
      <c r="AV388" s="523"/>
      <c r="AW388" s="523"/>
      <c r="AX388" s="523"/>
      <c r="AY388" s="523"/>
      <c r="AZ388" s="523"/>
    </row>
    <row r="389">
      <c r="A389" s="523"/>
      <c r="B389" s="523"/>
      <c r="C389" s="523"/>
      <c r="D389" s="519"/>
      <c r="E389" s="523"/>
      <c r="F389" s="523"/>
      <c r="G389" s="523"/>
      <c r="H389" s="519"/>
      <c r="I389" s="523"/>
      <c r="J389" s="523"/>
      <c r="K389" s="523"/>
      <c r="L389" s="519"/>
      <c r="M389" s="523"/>
      <c r="N389" s="523"/>
      <c r="O389" s="523"/>
      <c r="P389" s="519"/>
      <c r="Q389" s="523"/>
      <c r="R389" s="523"/>
      <c r="S389" s="523"/>
      <c r="T389" s="519"/>
      <c r="U389" s="523"/>
      <c r="V389" s="523"/>
      <c r="W389" s="523"/>
      <c r="X389" s="519"/>
      <c r="Y389" s="523"/>
      <c r="Z389" s="523"/>
      <c r="AA389" s="523"/>
      <c r="AB389" s="519"/>
      <c r="AC389" s="525"/>
      <c r="AD389" s="525"/>
      <c r="AE389" s="525"/>
      <c r="AF389" s="525"/>
      <c r="AG389" s="495"/>
      <c r="AH389" s="495"/>
      <c r="AI389" s="495"/>
      <c r="AJ389" s="495"/>
      <c r="AK389" s="495"/>
      <c r="AL389" s="523"/>
      <c r="AM389" s="523"/>
      <c r="AN389" s="523"/>
      <c r="AO389" s="523"/>
      <c r="AP389" s="523"/>
      <c r="AQ389" s="523"/>
      <c r="AR389" s="523"/>
      <c r="AS389" s="523"/>
      <c r="AT389" s="523"/>
      <c r="AU389" s="523"/>
      <c r="AV389" s="523"/>
      <c r="AW389" s="523"/>
      <c r="AX389" s="523"/>
      <c r="AY389" s="523"/>
      <c r="AZ389" s="523"/>
    </row>
    <row r="390">
      <c r="A390" s="523"/>
      <c r="B390" s="523"/>
      <c r="C390" s="523"/>
      <c r="D390" s="519"/>
      <c r="E390" s="523"/>
      <c r="F390" s="523"/>
      <c r="G390" s="523"/>
      <c r="H390" s="519"/>
      <c r="I390" s="523"/>
      <c r="J390" s="523"/>
      <c r="K390" s="523"/>
      <c r="L390" s="519"/>
      <c r="M390" s="523"/>
      <c r="N390" s="523"/>
      <c r="O390" s="523"/>
      <c r="P390" s="519"/>
      <c r="Q390" s="523"/>
      <c r="R390" s="523"/>
      <c r="S390" s="523"/>
      <c r="T390" s="519"/>
      <c r="U390" s="523"/>
      <c r="V390" s="523"/>
      <c r="W390" s="523"/>
      <c r="X390" s="519"/>
      <c r="Y390" s="523"/>
      <c r="Z390" s="523"/>
      <c r="AA390" s="523"/>
      <c r="AB390" s="519"/>
      <c r="AC390" s="525"/>
      <c r="AD390" s="525"/>
      <c r="AE390" s="525"/>
      <c r="AF390" s="525"/>
      <c r="AG390" s="495"/>
      <c r="AH390" s="495"/>
      <c r="AI390" s="495"/>
      <c r="AJ390" s="495"/>
      <c r="AK390" s="495"/>
      <c r="AL390" s="523"/>
      <c r="AM390" s="523"/>
      <c r="AN390" s="523"/>
      <c r="AO390" s="523"/>
      <c r="AP390" s="523"/>
      <c r="AQ390" s="523"/>
      <c r="AR390" s="523"/>
      <c r="AS390" s="523"/>
      <c r="AT390" s="523"/>
      <c r="AU390" s="523"/>
      <c r="AV390" s="523"/>
      <c r="AW390" s="523"/>
      <c r="AX390" s="523"/>
      <c r="AY390" s="523"/>
      <c r="AZ390" s="523"/>
    </row>
    <row r="391">
      <c r="A391" s="523"/>
      <c r="B391" s="523"/>
      <c r="C391" s="523"/>
      <c r="D391" s="519"/>
      <c r="E391" s="523"/>
      <c r="F391" s="523"/>
      <c r="G391" s="523"/>
      <c r="H391" s="519"/>
      <c r="I391" s="523"/>
      <c r="J391" s="523"/>
      <c r="K391" s="523"/>
      <c r="L391" s="519"/>
      <c r="M391" s="523"/>
      <c r="N391" s="523"/>
      <c r="O391" s="523"/>
      <c r="P391" s="519"/>
      <c r="Q391" s="523"/>
      <c r="R391" s="523"/>
      <c r="S391" s="523"/>
      <c r="T391" s="519"/>
      <c r="U391" s="523"/>
      <c r="V391" s="523"/>
      <c r="W391" s="523"/>
      <c r="X391" s="519"/>
      <c r="Y391" s="523"/>
      <c r="Z391" s="523"/>
      <c r="AA391" s="523"/>
      <c r="AB391" s="519"/>
      <c r="AC391" s="525"/>
      <c r="AD391" s="525"/>
      <c r="AE391" s="525"/>
      <c r="AF391" s="525"/>
      <c r="AG391" s="495"/>
      <c r="AH391" s="495"/>
      <c r="AI391" s="495"/>
      <c r="AJ391" s="495"/>
      <c r="AK391" s="495"/>
      <c r="AL391" s="523"/>
      <c r="AM391" s="523"/>
      <c r="AN391" s="523"/>
      <c r="AO391" s="523"/>
      <c r="AP391" s="523"/>
      <c r="AQ391" s="523"/>
      <c r="AR391" s="523"/>
      <c r="AS391" s="523"/>
      <c r="AT391" s="523"/>
      <c r="AU391" s="523"/>
      <c r="AV391" s="523"/>
      <c r="AW391" s="523"/>
      <c r="AX391" s="523"/>
      <c r="AY391" s="523"/>
      <c r="AZ391" s="523"/>
    </row>
    <row r="392">
      <c r="A392" s="523"/>
      <c r="B392" s="523"/>
      <c r="C392" s="523"/>
      <c r="D392" s="519"/>
      <c r="E392" s="523"/>
      <c r="F392" s="523"/>
      <c r="G392" s="523"/>
      <c r="H392" s="519"/>
      <c r="I392" s="523"/>
      <c r="J392" s="523"/>
      <c r="K392" s="523"/>
      <c r="L392" s="519"/>
      <c r="M392" s="523"/>
      <c r="N392" s="523"/>
      <c r="O392" s="523"/>
      <c r="P392" s="519"/>
      <c r="Q392" s="523"/>
      <c r="R392" s="523"/>
      <c r="S392" s="523"/>
      <c r="T392" s="519"/>
      <c r="U392" s="523"/>
      <c r="V392" s="523"/>
      <c r="W392" s="523"/>
      <c r="X392" s="519"/>
      <c r="Y392" s="523"/>
      <c r="Z392" s="523"/>
      <c r="AA392" s="523"/>
      <c r="AB392" s="519"/>
      <c r="AC392" s="525"/>
      <c r="AD392" s="525"/>
      <c r="AE392" s="525"/>
      <c r="AF392" s="525"/>
      <c r="AG392" s="495"/>
      <c r="AH392" s="495"/>
      <c r="AI392" s="495"/>
      <c r="AJ392" s="495"/>
      <c r="AK392" s="495"/>
      <c r="AL392" s="523"/>
      <c r="AM392" s="523"/>
      <c r="AN392" s="523"/>
      <c r="AO392" s="523"/>
      <c r="AP392" s="523"/>
      <c r="AQ392" s="523"/>
      <c r="AR392" s="523"/>
      <c r="AS392" s="523"/>
      <c r="AT392" s="523"/>
      <c r="AU392" s="523"/>
      <c r="AV392" s="523"/>
      <c r="AW392" s="523"/>
      <c r="AX392" s="523"/>
      <c r="AY392" s="523"/>
      <c r="AZ392" s="523"/>
    </row>
    <row r="393">
      <c r="A393" s="523"/>
      <c r="B393" s="523"/>
      <c r="C393" s="523"/>
      <c r="D393" s="519"/>
      <c r="E393" s="523"/>
      <c r="F393" s="523"/>
      <c r="G393" s="523"/>
      <c r="H393" s="519"/>
      <c r="I393" s="523"/>
      <c r="J393" s="523"/>
      <c r="K393" s="523"/>
      <c r="L393" s="519"/>
      <c r="M393" s="523"/>
      <c r="N393" s="523"/>
      <c r="O393" s="523"/>
      <c r="P393" s="519"/>
      <c r="Q393" s="523"/>
      <c r="R393" s="523"/>
      <c r="S393" s="523"/>
      <c r="T393" s="519"/>
      <c r="U393" s="523"/>
      <c r="V393" s="523"/>
      <c r="W393" s="523"/>
      <c r="X393" s="519"/>
      <c r="Y393" s="523"/>
      <c r="Z393" s="523"/>
      <c r="AA393" s="523"/>
      <c r="AB393" s="519"/>
      <c r="AC393" s="525"/>
      <c r="AD393" s="525"/>
      <c r="AE393" s="525"/>
      <c r="AF393" s="525"/>
      <c r="AG393" s="495"/>
      <c r="AH393" s="495"/>
      <c r="AI393" s="495"/>
      <c r="AJ393" s="495"/>
      <c r="AK393" s="495"/>
      <c r="AL393" s="523"/>
      <c r="AM393" s="523"/>
      <c r="AN393" s="523"/>
      <c r="AO393" s="523"/>
      <c r="AP393" s="523"/>
      <c r="AQ393" s="523"/>
      <c r="AR393" s="523"/>
      <c r="AS393" s="523"/>
      <c r="AT393" s="523"/>
      <c r="AU393" s="523"/>
      <c r="AV393" s="523"/>
      <c r="AW393" s="523"/>
      <c r="AX393" s="523"/>
      <c r="AY393" s="523"/>
      <c r="AZ393" s="523"/>
    </row>
    <row r="394">
      <c r="A394" s="523"/>
      <c r="B394" s="523"/>
      <c r="C394" s="523"/>
      <c r="D394" s="519"/>
      <c r="E394" s="523"/>
      <c r="F394" s="523"/>
      <c r="G394" s="523"/>
      <c r="H394" s="519"/>
      <c r="I394" s="523"/>
      <c r="J394" s="523"/>
      <c r="K394" s="523"/>
      <c r="L394" s="519"/>
      <c r="M394" s="523"/>
      <c r="N394" s="523"/>
      <c r="O394" s="523"/>
      <c r="P394" s="519"/>
      <c r="Q394" s="523"/>
      <c r="R394" s="523"/>
      <c r="S394" s="523"/>
      <c r="T394" s="519"/>
      <c r="U394" s="523"/>
      <c r="V394" s="523"/>
      <c r="W394" s="523"/>
      <c r="X394" s="519"/>
      <c r="Y394" s="523"/>
      <c r="Z394" s="523"/>
      <c r="AA394" s="523"/>
      <c r="AB394" s="519"/>
      <c r="AC394" s="525"/>
      <c r="AD394" s="525"/>
      <c r="AE394" s="525"/>
      <c r="AF394" s="525"/>
      <c r="AG394" s="495"/>
      <c r="AH394" s="495"/>
      <c r="AI394" s="495"/>
      <c r="AJ394" s="495"/>
      <c r="AK394" s="495"/>
      <c r="AL394" s="523"/>
      <c r="AM394" s="523"/>
      <c r="AN394" s="523"/>
      <c r="AO394" s="523"/>
      <c r="AP394" s="523"/>
      <c r="AQ394" s="523"/>
      <c r="AR394" s="523"/>
      <c r="AS394" s="523"/>
      <c r="AT394" s="523"/>
      <c r="AU394" s="523"/>
      <c r="AV394" s="523"/>
      <c r="AW394" s="523"/>
      <c r="AX394" s="523"/>
      <c r="AY394" s="523"/>
      <c r="AZ394" s="523"/>
    </row>
    <row r="395">
      <c r="A395" s="523"/>
      <c r="B395" s="523"/>
      <c r="C395" s="523"/>
      <c r="D395" s="519"/>
      <c r="E395" s="523"/>
      <c r="F395" s="523"/>
      <c r="G395" s="523"/>
      <c r="H395" s="519"/>
      <c r="I395" s="523"/>
      <c r="J395" s="523"/>
      <c r="K395" s="523"/>
      <c r="L395" s="519"/>
      <c r="M395" s="523"/>
      <c r="N395" s="523"/>
      <c r="O395" s="523"/>
      <c r="P395" s="519"/>
      <c r="Q395" s="523"/>
      <c r="R395" s="523"/>
      <c r="S395" s="523"/>
      <c r="T395" s="519"/>
      <c r="U395" s="523"/>
      <c r="V395" s="523"/>
      <c r="W395" s="523"/>
      <c r="X395" s="519"/>
      <c r="Y395" s="523"/>
      <c r="Z395" s="523"/>
      <c r="AA395" s="523"/>
      <c r="AB395" s="519"/>
      <c r="AC395" s="525"/>
      <c r="AD395" s="525"/>
      <c r="AE395" s="525"/>
      <c r="AF395" s="525"/>
      <c r="AG395" s="495"/>
      <c r="AH395" s="495"/>
      <c r="AI395" s="495"/>
      <c r="AJ395" s="495"/>
      <c r="AK395" s="495"/>
      <c r="AL395" s="523"/>
      <c r="AM395" s="523"/>
      <c r="AN395" s="523"/>
      <c r="AO395" s="523"/>
      <c r="AP395" s="523"/>
      <c r="AQ395" s="523"/>
      <c r="AR395" s="523"/>
      <c r="AS395" s="523"/>
      <c r="AT395" s="523"/>
      <c r="AU395" s="523"/>
      <c r="AV395" s="523"/>
      <c r="AW395" s="523"/>
      <c r="AX395" s="523"/>
      <c r="AY395" s="523"/>
      <c r="AZ395" s="523"/>
    </row>
    <row r="396">
      <c r="A396" s="523"/>
      <c r="B396" s="523"/>
      <c r="C396" s="523"/>
      <c r="D396" s="519"/>
      <c r="E396" s="523"/>
      <c r="F396" s="523"/>
      <c r="G396" s="523"/>
      <c r="H396" s="519"/>
      <c r="I396" s="523"/>
      <c r="J396" s="523"/>
      <c r="K396" s="523"/>
      <c r="L396" s="519"/>
      <c r="M396" s="523"/>
      <c r="N396" s="523"/>
      <c r="O396" s="523"/>
      <c r="P396" s="519"/>
      <c r="Q396" s="523"/>
      <c r="R396" s="523"/>
      <c r="S396" s="523"/>
      <c r="T396" s="519"/>
      <c r="U396" s="523"/>
      <c r="V396" s="523"/>
      <c r="W396" s="523"/>
      <c r="X396" s="519"/>
      <c r="Y396" s="523"/>
      <c r="Z396" s="523"/>
      <c r="AA396" s="523"/>
      <c r="AB396" s="519"/>
      <c r="AC396" s="525"/>
      <c r="AD396" s="525"/>
      <c r="AE396" s="525"/>
      <c r="AF396" s="525"/>
      <c r="AG396" s="495"/>
      <c r="AH396" s="495"/>
      <c r="AI396" s="495"/>
      <c r="AJ396" s="495"/>
      <c r="AK396" s="495"/>
      <c r="AL396" s="523"/>
      <c r="AM396" s="523"/>
      <c r="AN396" s="523"/>
      <c r="AO396" s="523"/>
      <c r="AP396" s="523"/>
      <c r="AQ396" s="523"/>
      <c r="AR396" s="523"/>
      <c r="AS396" s="523"/>
      <c r="AT396" s="523"/>
      <c r="AU396" s="523"/>
      <c r="AV396" s="523"/>
      <c r="AW396" s="523"/>
      <c r="AX396" s="523"/>
      <c r="AY396" s="523"/>
      <c r="AZ396" s="523"/>
    </row>
    <row r="397">
      <c r="A397" s="523"/>
      <c r="B397" s="523"/>
      <c r="C397" s="523"/>
      <c r="D397" s="519"/>
      <c r="E397" s="523"/>
      <c r="F397" s="523"/>
      <c r="G397" s="523"/>
      <c r="H397" s="519"/>
      <c r="I397" s="523"/>
      <c r="J397" s="523"/>
      <c r="K397" s="523"/>
      <c r="L397" s="519"/>
      <c r="M397" s="523"/>
      <c r="N397" s="523"/>
      <c r="O397" s="523"/>
      <c r="P397" s="519"/>
      <c r="Q397" s="523"/>
      <c r="R397" s="523"/>
      <c r="S397" s="523"/>
      <c r="T397" s="519"/>
      <c r="U397" s="523"/>
      <c r="V397" s="523"/>
      <c r="W397" s="523"/>
      <c r="X397" s="519"/>
      <c r="Y397" s="523"/>
      <c r="Z397" s="523"/>
      <c r="AA397" s="523"/>
      <c r="AB397" s="519"/>
      <c r="AC397" s="525"/>
      <c r="AD397" s="525"/>
      <c r="AE397" s="525"/>
      <c r="AF397" s="525"/>
      <c r="AG397" s="495"/>
      <c r="AH397" s="495"/>
      <c r="AI397" s="495"/>
      <c r="AJ397" s="495"/>
      <c r="AK397" s="495"/>
      <c r="AL397" s="523"/>
      <c r="AM397" s="523"/>
      <c r="AN397" s="523"/>
      <c r="AO397" s="523"/>
      <c r="AP397" s="523"/>
      <c r="AQ397" s="523"/>
      <c r="AR397" s="523"/>
      <c r="AS397" s="523"/>
      <c r="AT397" s="523"/>
      <c r="AU397" s="523"/>
      <c r="AV397" s="523"/>
      <c r="AW397" s="523"/>
      <c r="AX397" s="523"/>
      <c r="AY397" s="523"/>
      <c r="AZ397" s="523"/>
    </row>
    <row r="398">
      <c r="A398" s="523"/>
      <c r="B398" s="523"/>
      <c r="C398" s="523"/>
      <c r="D398" s="519"/>
      <c r="E398" s="523"/>
      <c r="F398" s="523"/>
      <c r="G398" s="523"/>
      <c r="H398" s="519"/>
      <c r="I398" s="523"/>
      <c r="J398" s="523"/>
      <c r="K398" s="523"/>
      <c r="L398" s="519"/>
      <c r="M398" s="523"/>
      <c r="N398" s="523"/>
      <c r="O398" s="523"/>
      <c r="P398" s="519"/>
      <c r="Q398" s="523"/>
      <c r="R398" s="523"/>
      <c r="S398" s="523"/>
      <c r="T398" s="519"/>
      <c r="U398" s="523"/>
      <c r="V398" s="523"/>
      <c r="W398" s="523"/>
      <c r="X398" s="519"/>
      <c r="Y398" s="523"/>
      <c r="Z398" s="523"/>
      <c r="AA398" s="523"/>
      <c r="AB398" s="519"/>
      <c r="AC398" s="525"/>
      <c r="AD398" s="525"/>
      <c r="AE398" s="525"/>
      <c r="AF398" s="525"/>
      <c r="AG398" s="495"/>
      <c r="AH398" s="495"/>
      <c r="AI398" s="495"/>
      <c r="AJ398" s="495"/>
      <c r="AK398" s="495"/>
      <c r="AL398" s="523"/>
      <c r="AM398" s="523"/>
      <c r="AN398" s="523"/>
      <c r="AO398" s="523"/>
      <c r="AP398" s="523"/>
      <c r="AQ398" s="523"/>
      <c r="AR398" s="523"/>
      <c r="AS398" s="523"/>
      <c r="AT398" s="523"/>
      <c r="AU398" s="523"/>
      <c r="AV398" s="523"/>
      <c r="AW398" s="523"/>
      <c r="AX398" s="523"/>
      <c r="AY398" s="523"/>
      <c r="AZ398" s="523"/>
    </row>
    <row r="399">
      <c r="A399" s="523"/>
      <c r="B399" s="523"/>
      <c r="C399" s="523"/>
      <c r="D399" s="519"/>
      <c r="E399" s="523"/>
      <c r="F399" s="523"/>
      <c r="G399" s="523"/>
      <c r="H399" s="519"/>
      <c r="I399" s="523"/>
      <c r="J399" s="523"/>
      <c r="K399" s="523"/>
      <c r="L399" s="519"/>
      <c r="M399" s="523"/>
      <c r="N399" s="523"/>
      <c r="O399" s="523"/>
      <c r="P399" s="519"/>
      <c r="Q399" s="523"/>
      <c r="R399" s="523"/>
      <c r="S399" s="523"/>
      <c r="T399" s="519"/>
      <c r="U399" s="523"/>
      <c r="V399" s="523"/>
      <c r="W399" s="523"/>
      <c r="X399" s="519"/>
      <c r="Y399" s="523"/>
      <c r="Z399" s="523"/>
      <c r="AA399" s="523"/>
      <c r="AB399" s="519"/>
      <c r="AC399" s="525"/>
      <c r="AD399" s="525"/>
      <c r="AE399" s="525"/>
      <c r="AF399" s="525"/>
      <c r="AG399" s="495"/>
      <c r="AH399" s="495"/>
      <c r="AI399" s="495"/>
      <c r="AJ399" s="495"/>
      <c r="AK399" s="495"/>
      <c r="AL399" s="523"/>
      <c r="AM399" s="523"/>
      <c r="AN399" s="523"/>
      <c r="AO399" s="523"/>
      <c r="AP399" s="523"/>
      <c r="AQ399" s="523"/>
      <c r="AR399" s="523"/>
      <c r="AS399" s="523"/>
      <c r="AT399" s="523"/>
      <c r="AU399" s="523"/>
      <c r="AV399" s="523"/>
      <c r="AW399" s="523"/>
      <c r="AX399" s="523"/>
      <c r="AY399" s="523"/>
      <c r="AZ399" s="523"/>
    </row>
    <row r="400">
      <c r="A400" s="523"/>
      <c r="B400" s="523"/>
      <c r="C400" s="523"/>
      <c r="D400" s="519"/>
      <c r="E400" s="523"/>
      <c r="F400" s="523"/>
      <c r="G400" s="523"/>
      <c r="H400" s="519"/>
      <c r="I400" s="523"/>
      <c r="J400" s="523"/>
      <c r="K400" s="523"/>
      <c r="L400" s="519"/>
      <c r="M400" s="523"/>
      <c r="N400" s="523"/>
      <c r="O400" s="523"/>
      <c r="P400" s="519"/>
      <c r="Q400" s="523"/>
      <c r="R400" s="523"/>
      <c r="S400" s="523"/>
      <c r="T400" s="519"/>
      <c r="U400" s="523"/>
      <c r="V400" s="523"/>
      <c r="W400" s="523"/>
      <c r="X400" s="519"/>
      <c r="Y400" s="523"/>
      <c r="Z400" s="523"/>
      <c r="AA400" s="523"/>
      <c r="AB400" s="519"/>
      <c r="AC400" s="525"/>
      <c r="AD400" s="525"/>
      <c r="AE400" s="525"/>
      <c r="AF400" s="525"/>
      <c r="AG400" s="495"/>
      <c r="AH400" s="495"/>
      <c r="AI400" s="495"/>
      <c r="AJ400" s="495"/>
      <c r="AK400" s="495"/>
      <c r="AL400" s="523"/>
      <c r="AM400" s="523"/>
      <c r="AN400" s="523"/>
      <c r="AO400" s="523"/>
      <c r="AP400" s="523"/>
      <c r="AQ400" s="523"/>
      <c r="AR400" s="523"/>
      <c r="AS400" s="523"/>
      <c r="AT400" s="523"/>
      <c r="AU400" s="523"/>
      <c r="AV400" s="523"/>
      <c r="AW400" s="523"/>
      <c r="AX400" s="523"/>
      <c r="AY400" s="523"/>
      <c r="AZ400" s="523"/>
    </row>
    <row r="401">
      <c r="A401" s="523"/>
      <c r="B401" s="523"/>
      <c r="C401" s="523"/>
      <c r="D401" s="519"/>
      <c r="E401" s="523"/>
      <c r="F401" s="523"/>
      <c r="G401" s="523"/>
      <c r="H401" s="519"/>
      <c r="I401" s="523"/>
      <c r="J401" s="523"/>
      <c r="K401" s="523"/>
      <c r="L401" s="519"/>
      <c r="M401" s="523"/>
      <c r="N401" s="523"/>
      <c r="O401" s="523"/>
      <c r="P401" s="519"/>
      <c r="Q401" s="523"/>
      <c r="R401" s="523"/>
      <c r="S401" s="523"/>
      <c r="T401" s="519"/>
      <c r="U401" s="523"/>
      <c r="V401" s="523"/>
      <c r="W401" s="523"/>
      <c r="X401" s="519"/>
      <c r="Y401" s="523"/>
      <c r="Z401" s="523"/>
      <c r="AA401" s="523"/>
      <c r="AB401" s="519"/>
      <c r="AC401" s="525"/>
      <c r="AD401" s="525"/>
      <c r="AE401" s="525"/>
      <c r="AF401" s="525"/>
      <c r="AG401" s="495"/>
      <c r="AH401" s="495"/>
      <c r="AI401" s="495"/>
      <c r="AJ401" s="495"/>
      <c r="AK401" s="495"/>
      <c r="AL401" s="523"/>
      <c r="AM401" s="523"/>
      <c r="AN401" s="523"/>
      <c r="AO401" s="523"/>
      <c r="AP401" s="523"/>
      <c r="AQ401" s="523"/>
      <c r="AR401" s="523"/>
      <c r="AS401" s="523"/>
      <c r="AT401" s="523"/>
      <c r="AU401" s="523"/>
      <c r="AV401" s="523"/>
      <c r="AW401" s="523"/>
      <c r="AX401" s="523"/>
      <c r="AY401" s="523"/>
      <c r="AZ401" s="523"/>
    </row>
    <row r="402">
      <c r="A402" s="523"/>
      <c r="B402" s="523"/>
      <c r="C402" s="523"/>
      <c r="D402" s="519"/>
      <c r="E402" s="523"/>
      <c r="F402" s="523"/>
      <c r="G402" s="523"/>
      <c r="H402" s="519"/>
      <c r="I402" s="523"/>
      <c r="J402" s="523"/>
      <c r="K402" s="523"/>
      <c r="L402" s="519"/>
      <c r="M402" s="523"/>
      <c r="N402" s="523"/>
      <c r="O402" s="523"/>
      <c r="P402" s="519"/>
      <c r="Q402" s="523"/>
      <c r="R402" s="523"/>
      <c r="S402" s="523"/>
      <c r="T402" s="519"/>
      <c r="U402" s="523"/>
      <c r="V402" s="523"/>
      <c r="W402" s="523"/>
      <c r="X402" s="519"/>
      <c r="Y402" s="523"/>
      <c r="Z402" s="523"/>
      <c r="AA402" s="523"/>
      <c r="AB402" s="519"/>
      <c r="AC402" s="525"/>
      <c r="AD402" s="525"/>
      <c r="AE402" s="525"/>
      <c r="AF402" s="525"/>
      <c r="AG402" s="495"/>
      <c r="AH402" s="495"/>
      <c r="AI402" s="495"/>
      <c r="AJ402" s="495"/>
      <c r="AK402" s="495"/>
      <c r="AL402" s="523"/>
      <c r="AM402" s="523"/>
      <c r="AN402" s="523"/>
      <c r="AO402" s="523"/>
      <c r="AP402" s="523"/>
      <c r="AQ402" s="523"/>
      <c r="AR402" s="523"/>
      <c r="AS402" s="523"/>
      <c r="AT402" s="523"/>
      <c r="AU402" s="523"/>
      <c r="AV402" s="523"/>
      <c r="AW402" s="523"/>
      <c r="AX402" s="523"/>
      <c r="AY402" s="523"/>
      <c r="AZ402" s="523"/>
    </row>
    <row r="403">
      <c r="A403" s="523"/>
      <c r="B403" s="523"/>
      <c r="C403" s="523"/>
      <c r="D403" s="519"/>
      <c r="E403" s="523"/>
      <c r="F403" s="523"/>
      <c r="G403" s="523"/>
      <c r="H403" s="519"/>
      <c r="I403" s="523"/>
      <c r="J403" s="523"/>
      <c r="K403" s="523"/>
      <c r="L403" s="519"/>
      <c r="M403" s="523"/>
      <c r="N403" s="523"/>
      <c r="O403" s="523"/>
      <c r="P403" s="519"/>
      <c r="Q403" s="523"/>
      <c r="R403" s="523"/>
      <c r="S403" s="523"/>
      <c r="T403" s="519"/>
      <c r="U403" s="523"/>
      <c r="V403" s="523"/>
      <c r="W403" s="523"/>
      <c r="X403" s="519"/>
      <c r="Y403" s="523"/>
      <c r="Z403" s="523"/>
      <c r="AA403" s="523"/>
      <c r="AB403" s="519"/>
      <c r="AC403" s="525"/>
      <c r="AD403" s="525"/>
      <c r="AE403" s="525"/>
      <c r="AF403" s="525"/>
      <c r="AG403" s="495"/>
      <c r="AH403" s="495"/>
      <c r="AI403" s="495"/>
      <c r="AJ403" s="495"/>
      <c r="AK403" s="495"/>
      <c r="AL403" s="523"/>
      <c r="AM403" s="523"/>
      <c r="AN403" s="523"/>
      <c r="AO403" s="523"/>
      <c r="AP403" s="523"/>
      <c r="AQ403" s="523"/>
      <c r="AR403" s="523"/>
      <c r="AS403" s="523"/>
      <c r="AT403" s="523"/>
      <c r="AU403" s="523"/>
      <c r="AV403" s="523"/>
      <c r="AW403" s="523"/>
      <c r="AX403" s="523"/>
      <c r="AY403" s="523"/>
      <c r="AZ403" s="523"/>
    </row>
    <row r="404">
      <c r="A404" s="523"/>
      <c r="B404" s="523"/>
      <c r="C404" s="523"/>
      <c r="D404" s="519"/>
      <c r="E404" s="523"/>
      <c r="F404" s="523"/>
      <c r="G404" s="523"/>
      <c r="H404" s="519"/>
      <c r="I404" s="523"/>
      <c r="J404" s="523"/>
      <c r="K404" s="523"/>
      <c r="L404" s="519"/>
      <c r="M404" s="523"/>
      <c r="N404" s="523"/>
      <c r="O404" s="523"/>
      <c r="P404" s="519"/>
      <c r="Q404" s="523"/>
      <c r="R404" s="523"/>
      <c r="S404" s="523"/>
      <c r="T404" s="519"/>
      <c r="U404" s="523"/>
      <c r="V404" s="523"/>
      <c r="W404" s="523"/>
      <c r="X404" s="519"/>
      <c r="Y404" s="523"/>
      <c r="Z404" s="523"/>
      <c r="AA404" s="523"/>
      <c r="AB404" s="519"/>
      <c r="AC404" s="525"/>
      <c r="AD404" s="525"/>
      <c r="AE404" s="525"/>
      <c r="AF404" s="525"/>
      <c r="AG404" s="495"/>
      <c r="AH404" s="495"/>
      <c r="AI404" s="495"/>
      <c r="AJ404" s="495"/>
      <c r="AK404" s="495"/>
      <c r="AL404" s="523"/>
      <c r="AM404" s="523"/>
      <c r="AN404" s="523"/>
      <c r="AO404" s="523"/>
      <c r="AP404" s="523"/>
      <c r="AQ404" s="523"/>
      <c r="AR404" s="523"/>
      <c r="AS404" s="523"/>
      <c r="AT404" s="523"/>
      <c r="AU404" s="523"/>
      <c r="AV404" s="523"/>
      <c r="AW404" s="523"/>
      <c r="AX404" s="523"/>
      <c r="AY404" s="523"/>
      <c r="AZ404" s="523"/>
    </row>
    <row r="405">
      <c r="A405" s="523"/>
      <c r="B405" s="523"/>
      <c r="C405" s="523"/>
      <c r="D405" s="519"/>
      <c r="E405" s="523"/>
      <c r="F405" s="523"/>
      <c r="G405" s="523"/>
      <c r="H405" s="519"/>
      <c r="I405" s="523"/>
      <c r="J405" s="523"/>
      <c r="K405" s="523"/>
      <c r="L405" s="519"/>
      <c r="M405" s="523"/>
      <c r="N405" s="523"/>
      <c r="O405" s="523"/>
      <c r="P405" s="519"/>
      <c r="Q405" s="523"/>
      <c r="R405" s="523"/>
      <c r="S405" s="523"/>
      <c r="T405" s="519"/>
      <c r="U405" s="523"/>
      <c r="V405" s="523"/>
      <c r="W405" s="523"/>
      <c r="X405" s="519"/>
      <c r="Y405" s="523"/>
      <c r="Z405" s="523"/>
      <c r="AA405" s="523"/>
      <c r="AB405" s="519"/>
      <c r="AC405" s="525"/>
      <c r="AD405" s="525"/>
      <c r="AE405" s="525"/>
      <c r="AF405" s="525"/>
      <c r="AG405" s="495"/>
      <c r="AH405" s="495"/>
      <c r="AI405" s="495"/>
      <c r="AJ405" s="495"/>
      <c r="AK405" s="495"/>
      <c r="AL405" s="523"/>
      <c r="AM405" s="523"/>
      <c r="AN405" s="523"/>
      <c r="AO405" s="523"/>
      <c r="AP405" s="523"/>
      <c r="AQ405" s="523"/>
      <c r="AR405" s="523"/>
      <c r="AS405" s="523"/>
      <c r="AT405" s="523"/>
      <c r="AU405" s="523"/>
      <c r="AV405" s="523"/>
      <c r="AW405" s="523"/>
      <c r="AX405" s="523"/>
      <c r="AY405" s="523"/>
      <c r="AZ405" s="523"/>
    </row>
    <row r="406">
      <c r="A406" s="523"/>
      <c r="B406" s="523"/>
      <c r="C406" s="523"/>
      <c r="D406" s="519"/>
      <c r="E406" s="523"/>
      <c r="F406" s="523"/>
      <c r="G406" s="523"/>
      <c r="H406" s="519"/>
      <c r="I406" s="523"/>
      <c r="J406" s="523"/>
      <c r="K406" s="523"/>
      <c r="L406" s="519"/>
      <c r="M406" s="523"/>
      <c r="N406" s="523"/>
      <c r="O406" s="523"/>
      <c r="P406" s="519"/>
      <c r="Q406" s="523"/>
      <c r="R406" s="523"/>
      <c r="S406" s="523"/>
      <c r="T406" s="519"/>
      <c r="U406" s="523"/>
      <c r="V406" s="523"/>
      <c r="W406" s="523"/>
      <c r="X406" s="519"/>
      <c r="Y406" s="523"/>
      <c r="Z406" s="523"/>
      <c r="AA406" s="523"/>
      <c r="AB406" s="519"/>
      <c r="AC406" s="525"/>
      <c r="AD406" s="525"/>
      <c r="AE406" s="525"/>
      <c r="AF406" s="525"/>
      <c r="AG406" s="495"/>
      <c r="AH406" s="495"/>
      <c r="AI406" s="495"/>
      <c r="AJ406" s="495"/>
      <c r="AK406" s="495"/>
      <c r="AL406" s="523"/>
      <c r="AM406" s="523"/>
      <c r="AN406" s="523"/>
      <c r="AO406" s="523"/>
      <c r="AP406" s="523"/>
      <c r="AQ406" s="523"/>
      <c r="AR406" s="523"/>
      <c r="AS406" s="523"/>
      <c r="AT406" s="523"/>
      <c r="AU406" s="523"/>
      <c r="AV406" s="523"/>
      <c r="AW406" s="523"/>
      <c r="AX406" s="523"/>
      <c r="AY406" s="523"/>
      <c r="AZ406" s="523"/>
    </row>
    <row r="407">
      <c r="A407" s="523"/>
      <c r="B407" s="523"/>
      <c r="C407" s="523"/>
      <c r="D407" s="519"/>
      <c r="E407" s="523"/>
      <c r="F407" s="523"/>
      <c r="G407" s="523"/>
      <c r="H407" s="519"/>
      <c r="I407" s="523"/>
      <c r="J407" s="523"/>
      <c r="K407" s="523"/>
      <c r="L407" s="519"/>
      <c r="M407" s="523"/>
      <c r="N407" s="523"/>
      <c r="O407" s="523"/>
      <c r="P407" s="519"/>
      <c r="Q407" s="523"/>
      <c r="R407" s="523"/>
      <c r="S407" s="523"/>
      <c r="T407" s="519"/>
      <c r="U407" s="523"/>
      <c r="V407" s="523"/>
      <c r="W407" s="523"/>
      <c r="X407" s="519"/>
      <c r="Y407" s="523"/>
      <c r="Z407" s="523"/>
      <c r="AA407" s="523"/>
      <c r="AB407" s="519"/>
      <c r="AC407" s="525"/>
      <c r="AD407" s="525"/>
      <c r="AE407" s="525"/>
      <c r="AF407" s="525"/>
      <c r="AG407" s="495"/>
      <c r="AH407" s="495"/>
      <c r="AI407" s="495"/>
      <c r="AJ407" s="495"/>
      <c r="AK407" s="495"/>
      <c r="AL407" s="523"/>
      <c r="AM407" s="523"/>
      <c r="AN407" s="523"/>
      <c r="AO407" s="523"/>
      <c r="AP407" s="523"/>
      <c r="AQ407" s="523"/>
      <c r="AR407" s="523"/>
      <c r="AS407" s="523"/>
      <c r="AT407" s="523"/>
      <c r="AU407" s="523"/>
      <c r="AV407" s="523"/>
      <c r="AW407" s="523"/>
      <c r="AX407" s="523"/>
      <c r="AY407" s="523"/>
      <c r="AZ407" s="523"/>
    </row>
    <row r="408">
      <c r="A408" s="523"/>
      <c r="B408" s="523"/>
      <c r="C408" s="523"/>
      <c r="D408" s="519"/>
      <c r="E408" s="523"/>
      <c r="F408" s="523"/>
      <c r="G408" s="523"/>
      <c r="H408" s="519"/>
      <c r="I408" s="523"/>
      <c r="J408" s="523"/>
      <c r="K408" s="523"/>
      <c r="L408" s="519"/>
      <c r="M408" s="523"/>
      <c r="N408" s="523"/>
      <c r="O408" s="523"/>
      <c r="P408" s="519"/>
      <c r="Q408" s="523"/>
      <c r="R408" s="523"/>
      <c r="S408" s="523"/>
      <c r="T408" s="519"/>
      <c r="U408" s="523"/>
      <c r="V408" s="523"/>
      <c r="W408" s="523"/>
      <c r="X408" s="519"/>
      <c r="Y408" s="523"/>
      <c r="Z408" s="523"/>
      <c r="AA408" s="523"/>
      <c r="AB408" s="519"/>
      <c r="AC408" s="525"/>
      <c r="AD408" s="525"/>
      <c r="AE408" s="525"/>
      <c r="AF408" s="525"/>
      <c r="AG408" s="495"/>
      <c r="AH408" s="495"/>
      <c r="AI408" s="495"/>
      <c r="AJ408" s="495"/>
      <c r="AK408" s="495"/>
      <c r="AL408" s="523"/>
      <c r="AM408" s="523"/>
      <c r="AN408" s="523"/>
      <c r="AO408" s="523"/>
      <c r="AP408" s="523"/>
      <c r="AQ408" s="523"/>
      <c r="AR408" s="523"/>
      <c r="AS408" s="523"/>
      <c r="AT408" s="523"/>
      <c r="AU408" s="523"/>
      <c r="AV408" s="523"/>
      <c r="AW408" s="523"/>
      <c r="AX408" s="523"/>
      <c r="AY408" s="523"/>
      <c r="AZ408" s="523"/>
    </row>
    <row r="409">
      <c r="A409" s="523"/>
      <c r="B409" s="523"/>
      <c r="C409" s="523"/>
      <c r="D409" s="519"/>
      <c r="E409" s="523"/>
      <c r="F409" s="523"/>
      <c r="G409" s="523"/>
      <c r="H409" s="519"/>
      <c r="I409" s="523"/>
      <c r="J409" s="523"/>
      <c r="K409" s="523"/>
      <c r="L409" s="519"/>
      <c r="M409" s="523"/>
      <c r="N409" s="523"/>
      <c r="O409" s="523"/>
      <c r="P409" s="519"/>
      <c r="Q409" s="523"/>
      <c r="R409" s="523"/>
      <c r="S409" s="523"/>
      <c r="T409" s="519"/>
      <c r="U409" s="523"/>
      <c r="V409" s="523"/>
      <c r="W409" s="523"/>
      <c r="X409" s="519"/>
      <c r="Y409" s="523"/>
      <c r="Z409" s="523"/>
      <c r="AA409" s="523"/>
      <c r="AB409" s="519"/>
      <c r="AC409" s="525"/>
      <c r="AD409" s="525"/>
      <c r="AE409" s="525"/>
      <c r="AF409" s="525"/>
      <c r="AG409" s="495"/>
      <c r="AH409" s="495"/>
      <c r="AI409" s="495"/>
      <c r="AJ409" s="495"/>
      <c r="AK409" s="495"/>
      <c r="AL409" s="523"/>
      <c r="AM409" s="523"/>
      <c r="AN409" s="523"/>
      <c r="AO409" s="523"/>
      <c r="AP409" s="523"/>
      <c r="AQ409" s="523"/>
      <c r="AR409" s="523"/>
      <c r="AS409" s="523"/>
      <c r="AT409" s="523"/>
      <c r="AU409" s="523"/>
      <c r="AV409" s="523"/>
      <c r="AW409" s="523"/>
      <c r="AX409" s="523"/>
      <c r="AY409" s="523"/>
      <c r="AZ409" s="523"/>
    </row>
    <row r="410">
      <c r="A410" s="523"/>
      <c r="B410" s="523"/>
      <c r="C410" s="523"/>
      <c r="D410" s="519"/>
      <c r="E410" s="523"/>
      <c r="F410" s="523"/>
      <c r="G410" s="523"/>
      <c r="H410" s="519"/>
      <c r="I410" s="523"/>
      <c r="J410" s="523"/>
      <c r="K410" s="523"/>
      <c r="L410" s="519"/>
      <c r="M410" s="523"/>
      <c r="N410" s="523"/>
      <c r="O410" s="523"/>
      <c r="P410" s="519"/>
      <c r="Q410" s="523"/>
      <c r="R410" s="523"/>
      <c r="S410" s="523"/>
      <c r="T410" s="519"/>
      <c r="U410" s="523"/>
      <c r="V410" s="523"/>
      <c r="W410" s="523"/>
      <c r="X410" s="519"/>
      <c r="Y410" s="523"/>
      <c r="Z410" s="523"/>
      <c r="AA410" s="523"/>
      <c r="AB410" s="519"/>
      <c r="AC410" s="525"/>
      <c r="AD410" s="525"/>
      <c r="AE410" s="525"/>
      <c r="AF410" s="525"/>
      <c r="AG410" s="495"/>
      <c r="AH410" s="495"/>
      <c r="AI410" s="495"/>
      <c r="AJ410" s="495"/>
      <c r="AK410" s="495"/>
      <c r="AL410" s="523"/>
      <c r="AM410" s="523"/>
      <c r="AN410" s="523"/>
      <c r="AO410" s="523"/>
      <c r="AP410" s="523"/>
      <c r="AQ410" s="523"/>
      <c r="AR410" s="523"/>
      <c r="AS410" s="523"/>
      <c r="AT410" s="523"/>
      <c r="AU410" s="523"/>
      <c r="AV410" s="523"/>
      <c r="AW410" s="523"/>
      <c r="AX410" s="523"/>
      <c r="AY410" s="523"/>
      <c r="AZ410" s="523"/>
    </row>
    <row r="411">
      <c r="A411" s="523"/>
      <c r="B411" s="523"/>
      <c r="C411" s="523"/>
      <c r="D411" s="519"/>
      <c r="E411" s="523"/>
      <c r="F411" s="523"/>
      <c r="G411" s="523"/>
      <c r="H411" s="519"/>
      <c r="I411" s="523"/>
      <c r="J411" s="523"/>
      <c r="K411" s="523"/>
      <c r="L411" s="519"/>
      <c r="M411" s="523"/>
      <c r="N411" s="523"/>
      <c r="O411" s="523"/>
      <c r="P411" s="519"/>
      <c r="Q411" s="523"/>
      <c r="R411" s="523"/>
      <c r="S411" s="523"/>
      <c r="T411" s="519"/>
      <c r="U411" s="523"/>
      <c r="V411" s="523"/>
      <c r="W411" s="523"/>
      <c r="X411" s="519"/>
      <c r="Y411" s="523"/>
      <c r="Z411" s="523"/>
      <c r="AA411" s="523"/>
      <c r="AB411" s="519"/>
      <c r="AC411" s="525"/>
      <c r="AD411" s="525"/>
      <c r="AE411" s="525"/>
      <c r="AF411" s="525"/>
      <c r="AG411" s="495"/>
      <c r="AH411" s="495"/>
      <c r="AI411" s="495"/>
      <c r="AJ411" s="495"/>
      <c r="AK411" s="495"/>
      <c r="AL411" s="523"/>
      <c r="AM411" s="523"/>
      <c r="AN411" s="523"/>
      <c r="AO411" s="523"/>
      <c r="AP411" s="523"/>
      <c r="AQ411" s="523"/>
      <c r="AR411" s="523"/>
      <c r="AS411" s="523"/>
      <c r="AT411" s="523"/>
      <c r="AU411" s="523"/>
      <c r="AV411" s="523"/>
      <c r="AW411" s="523"/>
      <c r="AX411" s="523"/>
      <c r="AY411" s="523"/>
      <c r="AZ411" s="523"/>
    </row>
    <row r="412">
      <c r="A412" s="523"/>
      <c r="B412" s="523"/>
      <c r="C412" s="523"/>
      <c r="D412" s="519"/>
      <c r="E412" s="523"/>
      <c r="F412" s="523"/>
      <c r="G412" s="523"/>
      <c r="H412" s="519"/>
      <c r="I412" s="523"/>
      <c r="J412" s="523"/>
      <c r="K412" s="523"/>
      <c r="L412" s="519"/>
      <c r="M412" s="523"/>
      <c r="N412" s="523"/>
      <c r="O412" s="523"/>
      <c r="P412" s="519"/>
      <c r="Q412" s="523"/>
      <c r="R412" s="523"/>
      <c r="S412" s="523"/>
      <c r="T412" s="519"/>
      <c r="U412" s="523"/>
      <c r="V412" s="523"/>
      <c r="W412" s="523"/>
      <c r="X412" s="519"/>
      <c r="Y412" s="523"/>
      <c r="Z412" s="523"/>
      <c r="AA412" s="523"/>
      <c r="AB412" s="519"/>
      <c r="AC412" s="525"/>
      <c r="AD412" s="525"/>
      <c r="AE412" s="525"/>
      <c r="AF412" s="525"/>
      <c r="AG412" s="495"/>
      <c r="AH412" s="495"/>
      <c r="AI412" s="495"/>
      <c r="AJ412" s="495"/>
      <c r="AK412" s="495"/>
      <c r="AL412" s="523"/>
      <c r="AM412" s="523"/>
      <c r="AN412" s="523"/>
      <c r="AO412" s="523"/>
      <c r="AP412" s="523"/>
      <c r="AQ412" s="523"/>
      <c r="AR412" s="523"/>
      <c r="AS412" s="523"/>
      <c r="AT412" s="523"/>
      <c r="AU412" s="523"/>
      <c r="AV412" s="523"/>
      <c r="AW412" s="523"/>
      <c r="AX412" s="523"/>
      <c r="AY412" s="523"/>
      <c r="AZ412" s="523"/>
    </row>
    <row r="413">
      <c r="A413" s="523"/>
      <c r="B413" s="523"/>
      <c r="C413" s="523"/>
      <c r="D413" s="519"/>
      <c r="E413" s="523"/>
      <c r="F413" s="523"/>
      <c r="G413" s="523"/>
      <c r="H413" s="519"/>
      <c r="I413" s="523"/>
      <c r="J413" s="523"/>
      <c r="K413" s="523"/>
      <c r="L413" s="519"/>
      <c r="M413" s="523"/>
      <c r="N413" s="523"/>
      <c r="O413" s="523"/>
      <c r="P413" s="519"/>
      <c r="Q413" s="523"/>
      <c r="R413" s="523"/>
      <c r="S413" s="523"/>
      <c r="T413" s="519"/>
      <c r="U413" s="523"/>
      <c r="V413" s="523"/>
      <c r="W413" s="523"/>
      <c r="X413" s="519"/>
      <c r="Y413" s="523"/>
      <c r="Z413" s="523"/>
      <c r="AA413" s="523"/>
      <c r="AB413" s="519"/>
      <c r="AC413" s="525"/>
      <c r="AD413" s="525"/>
      <c r="AE413" s="525"/>
      <c r="AF413" s="525"/>
      <c r="AG413" s="495"/>
      <c r="AH413" s="495"/>
      <c r="AI413" s="495"/>
      <c r="AJ413" s="495"/>
      <c r="AK413" s="495"/>
      <c r="AL413" s="523"/>
      <c r="AM413" s="523"/>
      <c r="AN413" s="523"/>
      <c r="AO413" s="523"/>
      <c r="AP413" s="523"/>
      <c r="AQ413" s="523"/>
      <c r="AR413" s="523"/>
      <c r="AS413" s="523"/>
      <c r="AT413" s="523"/>
      <c r="AU413" s="523"/>
      <c r="AV413" s="523"/>
      <c r="AW413" s="523"/>
      <c r="AX413" s="523"/>
      <c r="AY413" s="523"/>
      <c r="AZ413" s="523"/>
    </row>
    <row r="414">
      <c r="A414" s="523"/>
      <c r="B414" s="523"/>
      <c r="C414" s="523"/>
      <c r="D414" s="519"/>
      <c r="E414" s="523"/>
      <c r="F414" s="523"/>
      <c r="G414" s="523"/>
      <c r="H414" s="519"/>
      <c r="I414" s="523"/>
      <c r="J414" s="523"/>
      <c r="K414" s="523"/>
      <c r="L414" s="519"/>
      <c r="M414" s="523"/>
      <c r="N414" s="523"/>
      <c r="O414" s="523"/>
      <c r="P414" s="519"/>
      <c r="Q414" s="523"/>
      <c r="R414" s="523"/>
      <c r="S414" s="523"/>
      <c r="T414" s="519"/>
      <c r="U414" s="523"/>
      <c r="V414" s="523"/>
      <c r="W414" s="523"/>
      <c r="X414" s="519"/>
      <c r="Y414" s="523"/>
      <c r="Z414" s="523"/>
      <c r="AA414" s="523"/>
      <c r="AB414" s="519"/>
      <c r="AC414" s="525"/>
      <c r="AD414" s="525"/>
      <c r="AE414" s="525"/>
      <c r="AF414" s="525"/>
      <c r="AG414" s="495"/>
      <c r="AH414" s="495"/>
      <c r="AI414" s="495"/>
      <c r="AJ414" s="495"/>
      <c r="AK414" s="495"/>
      <c r="AL414" s="523"/>
      <c r="AM414" s="523"/>
      <c r="AN414" s="523"/>
      <c r="AO414" s="523"/>
      <c r="AP414" s="523"/>
      <c r="AQ414" s="523"/>
      <c r="AR414" s="523"/>
      <c r="AS414" s="523"/>
      <c r="AT414" s="523"/>
      <c r="AU414" s="523"/>
      <c r="AV414" s="523"/>
      <c r="AW414" s="523"/>
      <c r="AX414" s="523"/>
      <c r="AY414" s="523"/>
      <c r="AZ414" s="523"/>
    </row>
    <row r="415">
      <c r="A415" s="523"/>
      <c r="B415" s="523"/>
      <c r="C415" s="523"/>
      <c r="D415" s="519"/>
      <c r="E415" s="523"/>
      <c r="F415" s="523"/>
      <c r="G415" s="523"/>
      <c r="H415" s="519"/>
      <c r="I415" s="523"/>
      <c r="J415" s="523"/>
      <c r="K415" s="523"/>
      <c r="L415" s="519"/>
      <c r="M415" s="523"/>
      <c r="N415" s="523"/>
      <c r="O415" s="523"/>
      <c r="P415" s="519"/>
      <c r="Q415" s="523"/>
      <c r="R415" s="523"/>
      <c r="S415" s="523"/>
      <c r="T415" s="519"/>
      <c r="U415" s="523"/>
      <c r="V415" s="523"/>
      <c r="W415" s="523"/>
      <c r="X415" s="519"/>
      <c r="Y415" s="523"/>
      <c r="Z415" s="523"/>
      <c r="AA415" s="523"/>
      <c r="AB415" s="519"/>
      <c r="AC415" s="525"/>
      <c r="AD415" s="525"/>
      <c r="AE415" s="525"/>
      <c r="AF415" s="525"/>
      <c r="AG415" s="495"/>
      <c r="AH415" s="495"/>
      <c r="AI415" s="495"/>
      <c r="AJ415" s="495"/>
      <c r="AK415" s="495"/>
      <c r="AL415" s="523"/>
      <c r="AM415" s="523"/>
      <c r="AN415" s="523"/>
      <c r="AO415" s="523"/>
      <c r="AP415" s="523"/>
      <c r="AQ415" s="523"/>
      <c r="AR415" s="523"/>
      <c r="AS415" s="523"/>
      <c r="AT415" s="523"/>
      <c r="AU415" s="523"/>
      <c r="AV415" s="523"/>
      <c r="AW415" s="523"/>
      <c r="AX415" s="523"/>
      <c r="AY415" s="523"/>
      <c r="AZ415" s="523"/>
    </row>
    <row r="416">
      <c r="A416" s="523"/>
      <c r="B416" s="523"/>
      <c r="C416" s="523"/>
      <c r="D416" s="519"/>
      <c r="E416" s="523"/>
      <c r="F416" s="523"/>
      <c r="G416" s="523"/>
      <c r="H416" s="519"/>
      <c r="I416" s="523"/>
      <c r="J416" s="523"/>
      <c r="K416" s="523"/>
      <c r="L416" s="519"/>
      <c r="M416" s="523"/>
      <c r="N416" s="523"/>
      <c r="O416" s="523"/>
      <c r="P416" s="519"/>
      <c r="Q416" s="523"/>
      <c r="R416" s="523"/>
      <c r="S416" s="523"/>
      <c r="T416" s="519"/>
      <c r="U416" s="523"/>
      <c r="V416" s="523"/>
      <c r="W416" s="523"/>
      <c r="X416" s="519"/>
      <c r="Y416" s="523"/>
      <c r="Z416" s="523"/>
      <c r="AA416" s="523"/>
      <c r="AB416" s="519"/>
      <c r="AC416" s="525"/>
      <c r="AD416" s="525"/>
      <c r="AE416" s="525"/>
      <c r="AF416" s="525"/>
      <c r="AG416" s="495"/>
      <c r="AH416" s="495"/>
      <c r="AI416" s="495"/>
      <c r="AJ416" s="495"/>
      <c r="AK416" s="495"/>
      <c r="AL416" s="523"/>
      <c r="AM416" s="523"/>
      <c r="AN416" s="523"/>
      <c r="AO416" s="523"/>
      <c r="AP416" s="523"/>
      <c r="AQ416" s="523"/>
      <c r="AR416" s="523"/>
      <c r="AS416" s="523"/>
      <c r="AT416" s="523"/>
      <c r="AU416" s="523"/>
      <c r="AV416" s="523"/>
      <c r="AW416" s="523"/>
      <c r="AX416" s="523"/>
      <c r="AY416" s="523"/>
      <c r="AZ416" s="523"/>
    </row>
    <row r="417">
      <c r="A417" s="523"/>
      <c r="B417" s="523"/>
      <c r="C417" s="523"/>
      <c r="D417" s="519"/>
      <c r="E417" s="523"/>
      <c r="F417" s="523"/>
      <c r="G417" s="523"/>
      <c r="H417" s="519"/>
      <c r="I417" s="523"/>
      <c r="J417" s="523"/>
      <c r="K417" s="523"/>
      <c r="L417" s="519"/>
      <c r="M417" s="523"/>
      <c r="N417" s="523"/>
      <c r="O417" s="523"/>
      <c r="P417" s="519"/>
      <c r="Q417" s="523"/>
      <c r="R417" s="523"/>
      <c r="S417" s="523"/>
      <c r="T417" s="519"/>
      <c r="U417" s="523"/>
      <c r="V417" s="523"/>
      <c r="W417" s="523"/>
      <c r="X417" s="519"/>
      <c r="Y417" s="523"/>
      <c r="Z417" s="523"/>
      <c r="AA417" s="523"/>
      <c r="AB417" s="519"/>
      <c r="AC417" s="525"/>
      <c r="AD417" s="525"/>
      <c r="AE417" s="525"/>
      <c r="AF417" s="525"/>
      <c r="AG417" s="495"/>
      <c r="AH417" s="495"/>
      <c r="AI417" s="495"/>
      <c r="AJ417" s="495"/>
      <c r="AK417" s="495"/>
      <c r="AL417" s="523"/>
      <c r="AM417" s="523"/>
      <c r="AN417" s="523"/>
      <c r="AO417" s="523"/>
      <c r="AP417" s="523"/>
      <c r="AQ417" s="523"/>
      <c r="AR417" s="523"/>
      <c r="AS417" s="523"/>
      <c r="AT417" s="523"/>
      <c r="AU417" s="523"/>
      <c r="AV417" s="523"/>
      <c r="AW417" s="523"/>
      <c r="AX417" s="523"/>
      <c r="AY417" s="523"/>
      <c r="AZ417" s="523"/>
    </row>
    <row r="418">
      <c r="A418" s="523"/>
      <c r="B418" s="523"/>
      <c r="C418" s="523"/>
      <c r="D418" s="519"/>
      <c r="E418" s="523"/>
      <c r="F418" s="523"/>
      <c r="G418" s="523"/>
      <c r="H418" s="519"/>
      <c r="I418" s="523"/>
      <c r="J418" s="523"/>
      <c r="K418" s="523"/>
      <c r="L418" s="519"/>
      <c r="M418" s="523"/>
      <c r="N418" s="523"/>
      <c r="O418" s="523"/>
      <c r="P418" s="519"/>
      <c r="Q418" s="523"/>
      <c r="R418" s="523"/>
      <c r="S418" s="523"/>
      <c r="T418" s="519"/>
      <c r="U418" s="523"/>
      <c r="V418" s="523"/>
      <c r="W418" s="523"/>
      <c r="X418" s="519"/>
      <c r="Y418" s="523"/>
      <c r="Z418" s="523"/>
      <c r="AA418" s="523"/>
      <c r="AB418" s="519"/>
      <c r="AC418" s="525"/>
      <c r="AD418" s="525"/>
      <c r="AE418" s="525"/>
      <c r="AF418" s="525"/>
      <c r="AG418" s="495"/>
      <c r="AH418" s="495"/>
      <c r="AI418" s="495"/>
      <c r="AJ418" s="495"/>
      <c r="AK418" s="495"/>
      <c r="AL418" s="523"/>
      <c r="AM418" s="523"/>
      <c r="AN418" s="523"/>
      <c r="AO418" s="523"/>
      <c r="AP418" s="523"/>
      <c r="AQ418" s="523"/>
      <c r="AR418" s="523"/>
      <c r="AS418" s="523"/>
      <c r="AT418" s="523"/>
      <c r="AU418" s="523"/>
      <c r="AV418" s="523"/>
      <c r="AW418" s="523"/>
      <c r="AX418" s="523"/>
      <c r="AY418" s="523"/>
      <c r="AZ418" s="523"/>
    </row>
    <row r="419">
      <c r="A419" s="523"/>
      <c r="B419" s="523"/>
      <c r="C419" s="523"/>
      <c r="D419" s="519"/>
      <c r="E419" s="523"/>
      <c r="F419" s="523"/>
      <c r="G419" s="523"/>
      <c r="H419" s="519"/>
      <c r="I419" s="523"/>
      <c r="J419" s="523"/>
      <c r="K419" s="523"/>
      <c r="L419" s="519"/>
      <c r="M419" s="523"/>
      <c r="N419" s="523"/>
      <c r="O419" s="523"/>
      <c r="P419" s="519"/>
      <c r="Q419" s="523"/>
      <c r="R419" s="523"/>
      <c r="S419" s="523"/>
      <c r="T419" s="519"/>
      <c r="U419" s="523"/>
      <c r="V419" s="523"/>
      <c r="W419" s="523"/>
      <c r="X419" s="519"/>
      <c r="Y419" s="523"/>
      <c r="Z419" s="523"/>
      <c r="AA419" s="523"/>
      <c r="AB419" s="519"/>
      <c r="AC419" s="525"/>
      <c r="AD419" s="525"/>
      <c r="AE419" s="525"/>
      <c r="AF419" s="525"/>
      <c r="AG419" s="495"/>
      <c r="AH419" s="495"/>
      <c r="AI419" s="495"/>
      <c r="AJ419" s="495"/>
      <c r="AK419" s="495"/>
      <c r="AL419" s="523"/>
      <c r="AM419" s="523"/>
      <c r="AN419" s="523"/>
      <c r="AO419" s="523"/>
      <c r="AP419" s="523"/>
      <c r="AQ419" s="523"/>
      <c r="AR419" s="523"/>
      <c r="AS419" s="523"/>
      <c r="AT419" s="523"/>
      <c r="AU419" s="523"/>
      <c r="AV419" s="523"/>
      <c r="AW419" s="523"/>
      <c r="AX419" s="523"/>
      <c r="AY419" s="523"/>
      <c r="AZ419" s="523"/>
    </row>
    <row r="420">
      <c r="A420" s="523"/>
      <c r="B420" s="523"/>
      <c r="C420" s="523"/>
      <c r="D420" s="519"/>
      <c r="E420" s="523"/>
      <c r="F420" s="523"/>
      <c r="G420" s="523"/>
      <c r="H420" s="519"/>
      <c r="I420" s="523"/>
      <c r="J420" s="523"/>
      <c r="K420" s="523"/>
      <c r="L420" s="519"/>
      <c r="M420" s="523"/>
      <c r="N420" s="523"/>
      <c r="O420" s="523"/>
      <c r="P420" s="519"/>
      <c r="Q420" s="523"/>
      <c r="R420" s="523"/>
      <c r="S420" s="523"/>
      <c r="T420" s="519"/>
      <c r="U420" s="523"/>
      <c r="V420" s="523"/>
      <c r="W420" s="523"/>
      <c r="X420" s="519"/>
      <c r="Y420" s="523"/>
      <c r="Z420" s="523"/>
      <c r="AA420" s="523"/>
      <c r="AB420" s="519"/>
      <c r="AC420" s="525"/>
      <c r="AD420" s="525"/>
      <c r="AE420" s="525"/>
      <c r="AF420" s="525"/>
      <c r="AG420" s="495"/>
      <c r="AH420" s="495"/>
      <c r="AI420" s="495"/>
      <c r="AJ420" s="495"/>
      <c r="AK420" s="495"/>
      <c r="AL420" s="523"/>
      <c r="AM420" s="523"/>
      <c r="AN420" s="523"/>
      <c r="AO420" s="523"/>
      <c r="AP420" s="523"/>
      <c r="AQ420" s="523"/>
      <c r="AR420" s="523"/>
      <c r="AS420" s="523"/>
      <c r="AT420" s="523"/>
      <c r="AU420" s="523"/>
      <c r="AV420" s="523"/>
      <c r="AW420" s="523"/>
      <c r="AX420" s="523"/>
      <c r="AY420" s="523"/>
      <c r="AZ420" s="523"/>
    </row>
    <row r="421">
      <c r="A421" s="523"/>
      <c r="B421" s="523"/>
      <c r="C421" s="523"/>
      <c r="D421" s="519"/>
      <c r="E421" s="523"/>
      <c r="F421" s="523"/>
      <c r="G421" s="523"/>
      <c r="H421" s="519"/>
      <c r="I421" s="523"/>
      <c r="J421" s="523"/>
      <c r="K421" s="523"/>
      <c r="L421" s="519"/>
      <c r="M421" s="523"/>
      <c r="N421" s="523"/>
      <c r="O421" s="523"/>
      <c r="P421" s="519"/>
      <c r="Q421" s="523"/>
      <c r="R421" s="523"/>
      <c r="S421" s="523"/>
      <c r="T421" s="519"/>
      <c r="U421" s="523"/>
      <c r="V421" s="523"/>
      <c r="W421" s="523"/>
      <c r="X421" s="519"/>
      <c r="Y421" s="523"/>
      <c r="Z421" s="523"/>
      <c r="AA421" s="523"/>
      <c r="AB421" s="519"/>
      <c r="AC421" s="525"/>
      <c r="AD421" s="525"/>
      <c r="AE421" s="525"/>
      <c r="AF421" s="525"/>
      <c r="AG421" s="495"/>
      <c r="AH421" s="495"/>
      <c r="AI421" s="495"/>
      <c r="AJ421" s="495"/>
      <c r="AK421" s="495"/>
      <c r="AL421" s="523"/>
      <c r="AM421" s="523"/>
      <c r="AN421" s="523"/>
      <c r="AO421" s="523"/>
      <c r="AP421" s="523"/>
      <c r="AQ421" s="523"/>
      <c r="AR421" s="523"/>
      <c r="AS421" s="523"/>
      <c r="AT421" s="523"/>
      <c r="AU421" s="523"/>
      <c r="AV421" s="523"/>
      <c r="AW421" s="523"/>
      <c r="AX421" s="523"/>
      <c r="AY421" s="523"/>
      <c r="AZ421" s="523"/>
    </row>
    <row r="422">
      <c r="A422" s="523"/>
      <c r="B422" s="523"/>
      <c r="C422" s="523"/>
      <c r="D422" s="519"/>
      <c r="E422" s="523"/>
      <c r="F422" s="523"/>
      <c r="G422" s="523"/>
      <c r="H422" s="519"/>
      <c r="I422" s="523"/>
      <c r="J422" s="523"/>
      <c r="K422" s="523"/>
      <c r="L422" s="519"/>
      <c r="M422" s="523"/>
      <c r="N422" s="523"/>
      <c r="O422" s="523"/>
      <c r="P422" s="519"/>
      <c r="Q422" s="523"/>
      <c r="R422" s="523"/>
      <c r="S422" s="523"/>
      <c r="T422" s="519"/>
      <c r="U422" s="523"/>
      <c r="V422" s="523"/>
      <c r="W422" s="523"/>
      <c r="X422" s="519"/>
      <c r="Y422" s="523"/>
      <c r="Z422" s="523"/>
      <c r="AA422" s="523"/>
      <c r="AB422" s="519"/>
      <c r="AC422" s="525"/>
      <c r="AD422" s="525"/>
      <c r="AE422" s="525"/>
      <c r="AF422" s="525"/>
      <c r="AG422" s="495"/>
      <c r="AH422" s="495"/>
      <c r="AI422" s="495"/>
      <c r="AJ422" s="495"/>
      <c r="AK422" s="495"/>
      <c r="AL422" s="523"/>
      <c r="AM422" s="523"/>
      <c r="AN422" s="523"/>
      <c r="AO422" s="523"/>
      <c r="AP422" s="523"/>
      <c r="AQ422" s="523"/>
      <c r="AR422" s="523"/>
      <c r="AS422" s="523"/>
      <c r="AT422" s="523"/>
      <c r="AU422" s="523"/>
      <c r="AV422" s="523"/>
      <c r="AW422" s="523"/>
      <c r="AX422" s="523"/>
      <c r="AY422" s="523"/>
      <c r="AZ422" s="523"/>
    </row>
    <row r="423">
      <c r="A423" s="523"/>
      <c r="B423" s="523"/>
      <c r="C423" s="523"/>
      <c r="D423" s="519"/>
      <c r="E423" s="523"/>
      <c r="F423" s="523"/>
      <c r="G423" s="523"/>
      <c r="H423" s="519"/>
      <c r="I423" s="523"/>
      <c r="J423" s="523"/>
      <c r="K423" s="523"/>
      <c r="L423" s="519"/>
      <c r="M423" s="523"/>
      <c r="N423" s="523"/>
      <c r="O423" s="523"/>
      <c r="P423" s="519"/>
      <c r="Q423" s="523"/>
      <c r="R423" s="523"/>
      <c r="S423" s="523"/>
      <c r="T423" s="519"/>
      <c r="U423" s="523"/>
      <c r="V423" s="523"/>
      <c r="W423" s="523"/>
      <c r="X423" s="519"/>
      <c r="Y423" s="523"/>
      <c r="Z423" s="523"/>
      <c r="AA423" s="523"/>
      <c r="AB423" s="519"/>
      <c r="AC423" s="525"/>
      <c r="AD423" s="525"/>
      <c r="AE423" s="525"/>
      <c r="AF423" s="525"/>
      <c r="AG423" s="495"/>
      <c r="AH423" s="495"/>
      <c r="AI423" s="495"/>
      <c r="AJ423" s="495"/>
      <c r="AK423" s="495"/>
      <c r="AL423" s="523"/>
      <c r="AM423" s="523"/>
      <c r="AN423" s="523"/>
      <c r="AO423" s="523"/>
      <c r="AP423" s="523"/>
      <c r="AQ423" s="523"/>
      <c r="AR423" s="523"/>
      <c r="AS423" s="523"/>
      <c r="AT423" s="523"/>
      <c r="AU423" s="523"/>
      <c r="AV423" s="523"/>
      <c r="AW423" s="523"/>
      <c r="AX423" s="523"/>
      <c r="AY423" s="523"/>
      <c r="AZ423" s="523"/>
    </row>
    <row r="424">
      <c r="A424" s="523"/>
      <c r="B424" s="523"/>
      <c r="C424" s="523"/>
      <c r="D424" s="519"/>
      <c r="E424" s="523"/>
      <c r="F424" s="523"/>
      <c r="G424" s="523"/>
      <c r="H424" s="519"/>
      <c r="I424" s="523"/>
      <c r="J424" s="523"/>
      <c r="K424" s="523"/>
      <c r="L424" s="519"/>
      <c r="M424" s="523"/>
      <c r="N424" s="523"/>
      <c r="O424" s="523"/>
      <c r="P424" s="519"/>
      <c r="Q424" s="523"/>
      <c r="R424" s="523"/>
      <c r="S424" s="523"/>
      <c r="T424" s="519"/>
      <c r="U424" s="523"/>
      <c r="V424" s="523"/>
      <c r="W424" s="523"/>
      <c r="X424" s="519"/>
      <c r="Y424" s="523"/>
      <c r="Z424" s="523"/>
      <c r="AA424" s="523"/>
      <c r="AB424" s="519"/>
      <c r="AC424" s="525"/>
      <c r="AD424" s="525"/>
      <c r="AE424" s="525"/>
      <c r="AF424" s="525"/>
      <c r="AG424" s="495"/>
      <c r="AH424" s="495"/>
      <c r="AI424" s="495"/>
      <c r="AJ424" s="495"/>
      <c r="AK424" s="495"/>
      <c r="AL424" s="523"/>
      <c r="AM424" s="523"/>
      <c r="AN424" s="523"/>
      <c r="AO424" s="523"/>
      <c r="AP424" s="523"/>
      <c r="AQ424" s="523"/>
      <c r="AR424" s="523"/>
      <c r="AS424" s="523"/>
      <c r="AT424" s="523"/>
      <c r="AU424" s="523"/>
      <c r="AV424" s="523"/>
      <c r="AW424" s="523"/>
      <c r="AX424" s="523"/>
      <c r="AY424" s="523"/>
      <c r="AZ424" s="523"/>
    </row>
    <row r="425">
      <c r="A425" s="523"/>
      <c r="B425" s="523"/>
      <c r="C425" s="523"/>
      <c r="D425" s="519"/>
      <c r="E425" s="523"/>
      <c r="F425" s="523"/>
      <c r="G425" s="523"/>
      <c r="H425" s="519"/>
      <c r="I425" s="523"/>
      <c r="J425" s="523"/>
      <c r="K425" s="523"/>
      <c r="L425" s="519"/>
      <c r="M425" s="523"/>
      <c r="N425" s="523"/>
      <c r="O425" s="523"/>
      <c r="P425" s="519"/>
      <c r="Q425" s="523"/>
      <c r="R425" s="523"/>
      <c r="S425" s="523"/>
      <c r="T425" s="519"/>
      <c r="U425" s="523"/>
      <c r="V425" s="523"/>
      <c r="W425" s="523"/>
      <c r="X425" s="519"/>
      <c r="Y425" s="523"/>
      <c r="Z425" s="523"/>
      <c r="AA425" s="523"/>
      <c r="AB425" s="519"/>
      <c r="AC425" s="525"/>
      <c r="AD425" s="525"/>
      <c r="AE425" s="525"/>
      <c r="AF425" s="525"/>
      <c r="AG425" s="495"/>
      <c r="AH425" s="495"/>
      <c r="AI425" s="495"/>
      <c r="AJ425" s="495"/>
      <c r="AK425" s="495"/>
      <c r="AL425" s="523"/>
      <c r="AM425" s="523"/>
      <c r="AN425" s="523"/>
      <c r="AO425" s="523"/>
      <c r="AP425" s="523"/>
      <c r="AQ425" s="523"/>
      <c r="AR425" s="523"/>
      <c r="AS425" s="523"/>
      <c r="AT425" s="523"/>
      <c r="AU425" s="523"/>
      <c r="AV425" s="523"/>
      <c r="AW425" s="523"/>
      <c r="AX425" s="523"/>
      <c r="AY425" s="523"/>
      <c r="AZ425" s="523"/>
    </row>
    <row r="426">
      <c r="A426" s="523"/>
      <c r="B426" s="523"/>
      <c r="C426" s="523"/>
      <c r="D426" s="519"/>
      <c r="E426" s="523"/>
      <c r="F426" s="523"/>
      <c r="G426" s="523"/>
      <c r="H426" s="519"/>
      <c r="I426" s="523"/>
      <c r="J426" s="523"/>
      <c r="K426" s="523"/>
      <c r="L426" s="519"/>
      <c r="M426" s="523"/>
      <c r="N426" s="523"/>
      <c r="O426" s="523"/>
      <c r="P426" s="519"/>
      <c r="Q426" s="523"/>
      <c r="R426" s="523"/>
      <c r="S426" s="523"/>
      <c r="T426" s="519"/>
      <c r="U426" s="523"/>
      <c r="V426" s="523"/>
      <c r="W426" s="523"/>
      <c r="X426" s="519"/>
      <c r="Y426" s="523"/>
      <c r="Z426" s="523"/>
      <c r="AA426" s="523"/>
      <c r="AB426" s="519"/>
      <c r="AC426" s="525"/>
      <c r="AD426" s="525"/>
      <c r="AE426" s="525"/>
      <c r="AF426" s="525"/>
      <c r="AG426" s="495"/>
      <c r="AH426" s="495"/>
      <c r="AI426" s="495"/>
      <c r="AJ426" s="495"/>
      <c r="AK426" s="495"/>
      <c r="AL426" s="523"/>
      <c r="AM426" s="523"/>
      <c r="AN426" s="523"/>
      <c r="AO426" s="523"/>
      <c r="AP426" s="523"/>
      <c r="AQ426" s="523"/>
      <c r="AR426" s="523"/>
      <c r="AS426" s="523"/>
      <c r="AT426" s="523"/>
      <c r="AU426" s="523"/>
      <c r="AV426" s="523"/>
      <c r="AW426" s="523"/>
      <c r="AX426" s="523"/>
      <c r="AY426" s="523"/>
      <c r="AZ426" s="523"/>
    </row>
    <row r="427">
      <c r="A427" s="523"/>
      <c r="B427" s="523"/>
      <c r="C427" s="523"/>
      <c r="D427" s="519"/>
      <c r="E427" s="523"/>
      <c r="F427" s="523"/>
      <c r="G427" s="523"/>
      <c r="H427" s="519"/>
      <c r="I427" s="523"/>
      <c r="J427" s="523"/>
      <c r="K427" s="523"/>
      <c r="L427" s="519"/>
      <c r="M427" s="523"/>
      <c r="N427" s="523"/>
      <c r="O427" s="523"/>
      <c r="P427" s="519"/>
      <c r="Q427" s="523"/>
      <c r="R427" s="523"/>
      <c r="S427" s="523"/>
      <c r="T427" s="519"/>
      <c r="U427" s="523"/>
      <c r="V427" s="523"/>
      <c r="W427" s="523"/>
      <c r="X427" s="519"/>
      <c r="Y427" s="523"/>
      <c r="Z427" s="523"/>
      <c r="AA427" s="523"/>
      <c r="AB427" s="519"/>
      <c r="AC427" s="525"/>
      <c r="AD427" s="525"/>
      <c r="AE427" s="525"/>
      <c r="AF427" s="525"/>
      <c r="AG427" s="495"/>
      <c r="AH427" s="495"/>
      <c r="AI427" s="495"/>
      <c r="AJ427" s="495"/>
      <c r="AK427" s="495"/>
      <c r="AL427" s="523"/>
      <c r="AM427" s="523"/>
      <c r="AN427" s="523"/>
      <c r="AO427" s="523"/>
      <c r="AP427" s="523"/>
      <c r="AQ427" s="523"/>
      <c r="AR427" s="523"/>
      <c r="AS427" s="523"/>
      <c r="AT427" s="523"/>
      <c r="AU427" s="523"/>
      <c r="AV427" s="523"/>
      <c r="AW427" s="523"/>
      <c r="AX427" s="523"/>
      <c r="AY427" s="523"/>
      <c r="AZ427" s="523"/>
    </row>
    <row r="428">
      <c r="A428" s="523"/>
      <c r="B428" s="523"/>
      <c r="C428" s="523"/>
      <c r="D428" s="519"/>
      <c r="E428" s="523"/>
      <c r="F428" s="523"/>
      <c r="G428" s="523"/>
      <c r="H428" s="519"/>
      <c r="I428" s="523"/>
      <c r="J428" s="523"/>
      <c r="K428" s="523"/>
      <c r="L428" s="519"/>
      <c r="M428" s="523"/>
      <c r="N428" s="523"/>
      <c r="O428" s="523"/>
      <c r="P428" s="519"/>
      <c r="Q428" s="523"/>
      <c r="R428" s="523"/>
      <c r="S428" s="523"/>
      <c r="T428" s="519"/>
      <c r="U428" s="523"/>
      <c r="V428" s="523"/>
      <c r="W428" s="523"/>
      <c r="X428" s="519"/>
      <c r="Y428" s="523"/>
      <c r="Z428" s="523"/>
      <c r="AA428" s="523"/>
      <c r="AB428" s="519"/>
      <c r="AC428" s="525"/>
      <c r="AD428" s="525"/>
      <c r="AE428" s="525"/>
      <c r="AF428" s="525"/>
      <c r="AG428" s="495"/>
      <c r="AH428" s="495"/>
      <c r="AI428" s="495"/>
      <c r="AJ428" s="495"/>
      <c r="AK428" s="495"/>
      <c r="AL428" s="523"/>
      <c r="AM428" s="523"/>
      <c r="AN428" s="523"/>
      <c r="AO428" s="523"/>
      <c r="AP428" s="523"/>
      <c r="AQ428" s="523"/>
      <c r="AR428" s="523"/>
      <c r="AS428" s="523"/>
      <c r="AT428" s="523"/>
      <c r="AU428" s="523"/>
      <c r="AV428" s="523"/>
      <c r="AW428" s="523"/>
      <c r="AX428" s="523"/>
      <c r="AY428" s="523"/>
      <c r="AZ428" s="523"/>
    </row>
    <row r="429">
      <c r="A429" s="523"/>
      <c r="B429" s="523"/>
      <c r="C429" s="523"/>
      <c r="D429" s="519"/>
      <c r="E429" s="523"/>
      <c r="F429" s="523"/>
      <c r="G429" s="523"/>
      <c r="H429" s="519"/>
      <c r="I429" s="523"/>
      <c r="J429" s="523"/>
      <c r="K429" s="523"/>
      <c r="L429" s="519"/>
      <c r="M429" s="523"/>
      <c r="N429" s="523"/>
      <c r="O429" s="523"/>
      <c r="P429" s="519"/>
      <c r="Q429" s="523"/>
      <c r="R429" s="523"/>
      <c r="S429" s="523"/>
      <c r="T429" s="519"/>
      <c r="U429" s="523"/>
      <c r="V429" s="523"/>
      <c r="W429" s="523"/>
      <c r="X429" s="519"/>
      <c r="Y429" s="523"/>
      <c r="Z429" s="523"/>
      <c r="AA429" s="523"/>
      <c r="AB429" s="519"/>
      <c r="AC429" s="525"/>
      <c r="AD429" s="525"/>
      <c r="AE429" s="525"/>
      <c r="AF429" s="525"/>
      <c r="AG429" s="495"/>
      <c r="AH429" s="495"/>
      <c r="AI429" s="495"/>
      <c r="AJ429" s="495"/>
      <c r="AK429" s="495"/>
      <c r="AL429" s="523"/>
      <c r="AM429" s="523"/>
      <c r="AN429" s="523"/>
      <c r="AO429" s="523"/>
      <c r="AP429" s="523"/>
      <c r="AQ429" s="523"/>
      <c r="AR429" s="523"/>
      <c r="AS429" s="523"/>
      <c r="AT429" s="523"/>
      <c r="AU429" s="523"/>
      <c r="AV429" s="523"/>
      <c r="AW429" s="523"/>
      <c r="AX429" s="523"/>
      <c r="AY429" s="523"/>
      <c r="AZ429" s="523"/>
    </row>
    <row r="430">
      <c r="A430" s="523"/>
      <c r="B430" s="523"/>
      <c r="C430" s="523"/>
      <c r="D430" s="519"/>
      <c r="E430" s="523"/>
      <c r="F430" s="523"/>
      <c r="G430" s="523"/>
      <c r="H430" s="519"/>
      <c r="I430" s="523"/>
      <c r="J430" s="523"/>
      <c r="K430" s="523"/>
      <c r="L430" s="519"/>
      <c r="M430" s="523"/>
      <c r="N430" s="523"/>
      <c r="O430" s="523"/>
      <c r="P430" s="519"/>
      <c r="Q430" s="523"/>
      <c r="R430" s="523"/>
      <c r="S430" s="523"/>
      <c r="T430" s="519"/>
      <c r="U430" s="523"/>
      <c r="V430" s="523"/>
      <c r="W430" s="523"/>
      <c r="X430" s="519"/>
      <c r="Y430" s="523"/>
      <c r="Z430" s="523"/>
      <c r="AA430" s="523"/>
      <c r="AB430" s="519"/>
      <c r="AC430" s="525"/>
      <c r="AD430" s="525"/>
      <c r="AE430" s="525"/>
      <c r="AF430" s="525"/>
      <c r="AG430" s="495"/>
      <c r="AH430" s="495"/>
      <c r="AI430" s="495"/>
      <c r="AJ430" s="495"/>
      <c r="AK430" s="495"/>
      <c r="AL430" s="523"/>
      <c r="AM430" s="523"/>
      <c r="AN430" s="523"/>
      <c r="AO430" s="523"/>
      <c r="AP430" s="523"/>
      <c r="AQ430" s="523"/>
      <c r="AR430" s="523"/>
      <c r="AS430" s="523"/>
      <c r="AT430" s="523"/>
      <c r="AU430" s="523"/>
      <c r="AV430" s="523"/>
      <c r="AW430" s="523"/>
      <c r="AX430" s="523"/>
      <c r="AY430" s="523"/>
      <c r="AZ430" s="523"/>
    </row>
    <row r="431">
      <c r="A431" s="523"/>
      <c r="B431" s="523"/>
      <c r="C431" s="523"/>
      <c r="D431" s="519"/>
      <c r="E431" s="523"/>
      <c r="F431" s="523"/>
      <c r="G431" s="523"/>
      <c r="H431" s="519"/>
      <c r="I431" s="523"/>
      <c r="J431" s="523"/>
      <c r="K431" s="523"/>
      <c r="L431" s="519"/>
      <c r="M431" s="523"/>
      <c r="N431" s="523"/>
      <c r="O431" s="523"/>
      <c r="P431" s="519"/>
      <c r="Q431" s="523"/>
      <c r="R431" s="523"/>
      <c r="S431" s="523"/>
      <c r="T431" s="519"/>
      <c r="U431" s="523"/>
      <c r="V431" s="523"/>
      <c r="W431" s="523"/>
      <c r="X431" s="519"/>
      <c r="Y431" s="523"/>
      <c r="Z431" s="523"/>
      <c r="AA431" s="523"/>
      <c r="AB431" s="519"/>
      <c r="AC431" s="525"/>
      <c r="AD431" s="525"/>
      <c r="AE431" s="525"/>
      <c r="AF431" s="525"/>
      <c r="AG431" s="495"/>
      <c r="AH431" s="495"/>
      <c r="AI431" s="495"/>
      <c r="AJ431" s="495"/>
      <c r="AK431" s="495"/>
      <c r="AL431" s="523"/>
      <c r="AM431" s="523"/>
      <c r="AN431" s="523"/>
      <c r="AO431" s="523"/>
      <c r="AP431" s="523"/>
      <c r="AQ431" s="523"/>
      <c r="AR431" s="523"/>
      <c r="AS431" s="523"/>
      <c r="AT431" s="523"/>
      <c r="AU431" s="523"/>
      <c r="AV431" s="523"/>
      <c r="AW431" s="523"/>
      <c r="AX431" s="523"/>
      <c r="AY431" s="523"/>
      <c r="AZ431" s="523"/>
    </row>
    <row r="432">
      <c r="A432" s="523"/>
      <c r="B432" s="523"/>
      <c r="C432" s="523"/>
      <c r="D432" s="519"/>
      <c r="E432" s="523"/>
      <c r="F432" s="523"/>
      <c r="G432" s="523"/>
      <c r="H432" s="519"/>
      <c r="I432" s="523"/>
      <c r="J432" s="523"/>
      <c r="K432" s="523"/>
      <c r="L432" s="519"/>
      <c r="M432" s="523"/>
      <c r="N432" s="523"/>
      <c r="O432" s="523"/>
      <c r="P432" s="519"/>
      <c r="Q432" s="523"/>
      <c r="R432" s="523"/>
      <c r="S432" s="523"/>
      <c r="T432" s="519"/>
      <c r="U432" s="523"/>
      <c r="V432" s="523"/>
      <c r="W432" s="523"/>
      <c r="X432" s="519"/>
      <c r="Y432" s="523"/>
      <c r="Z432" s="523"/>
      <c r="AA432" s="523"/>
      <c r="AB432" s="519"/>
      <c r="AC432" s="525"/>
      <c r="AD432" s="525"/>
      <c r="AE432" s="525"/>
      <c r="AF432" s="525"/>
      <c r="AG432" s="495"/>
      <c r="AH432" s="495"/>
      <c r="AI432" s="495"/>
      <c r="AJ432" s="495"/>
      <c r="AK432" s="495"/>
      <c r="AL432" s="523"/>
      <c r="AM432" s="523"/>
      <c r="AN432" s="523"/>
      <c r="AO432" s="523"/>
      <c r="AP432" s="523"/>
      <c r="AQ432" s="523"/>
      <c r="AR432" s="523"/>
      <c r="AS432" s="523"/>
      <c r="AT432" s="523"/>
      <c r="AU432" s="523"/>
      <c r="AV432" s="523"/>
      <c r="AW432" s="523"/>
      <c r="AX432" s="523"/>
      <c r="AY432" s="523"/>
      <c r="AZ432" s="523"/>
    </row>
    <row r="433">
      <c r="A433" s="523"/>
      <c r="B433" s="523"/>
      <c r="C433" s="523"/>
      <c r="D433" s="519"/>
      <c r="E433" s="523"/>
      <c r="F433" s="523"/>
      <c r="G433" s="523"/>
      <c r="H433" s="519"/>
      <c r="I433" s="523"/>
      <c r="J433" s="523"/>
      <c r="K433" s="523"/>
      <c r="L433" s="519"/>
      <c r="M433" s="523"/>
      <c r="N433" s="523"/>
      <c r="O433" s="523"/>
      <c r="P433" s="519"/>
      <c r="Q433" s="523"/>
      <c r="R433" s="523"/>
      <c r="S433" s="523"/>
      <c r="T433" s="519"/>
      <c r="U433" s="523"/>
      <c r="V433" s="523"/>
      <c r="W433" s="523"/>
      <c r="X433" s="519"/>
      <c r="Y433" s="523"/>
      <c r="Z433" s="523"/>
      <c r="AA433" s="523"/>
      <c r="AB433" s="519"/>
      <c r="AC433" s="525"/>
      <c r="AD433" s="525"/>
      <c r="AE433" s="525"/>
      <c r="AF433" s="525"/>
      <c r="AG433" s="495"/>
      <c r="AH433" s="495"/>
      <c r="AI433" s="495"/>
      <c r="AJ433" s="495"/>
      <c r="AK433" s="495"/>
      <c r="AL433" s="523"/>
      <c r="AM433" s="523"/>
      <c r="AN433" s="523"/>
      <c r="AO433" s="523"/>
      <c r="AP433" s="523"/>
      <c r="AQ433" s="523"/>
      <c r="AR433" s="523"/>
      <c r="AS433" s="523"/>
      <c r="AT433" s="523"/>
      <c r="AU433" s="523"/>
      <c r="AV433" s="523"/>
      <c r="AW433" s="523"/>
      <c r="AX433" s="523"/>
      <c r="AY433" s="523"/>
      <c r="AZ433" s="523"/>
    </row>
    <row r="434">
      <c r="A434" s="523"/>
      <c r="B434" s="523"/>
      <c r="C434" s="523"/>
      <c r="D434" s="519"/>
      <c r="E434" s="523"/>
      <c r="F434" s="523"/>
      <c r="G434" s="523"/>
      <c r="H434" s="519"/>
      <c r="I434" s="523"/>
      <c r="J434" s="523"/>
      <c r="K434" s="523"/>
      <c r="L434" s="519"/>
      <c r="M434" s="523"/>
      <c r="N434" s="523"/>
      <c r="O434" s="523"/>
      <c r="P434" s="519"/>
      <c r="Q434" s="523"/>
      <c r="R434" s="523"/>
      <c r="S434" s="523"/>
      <c r="T434" s="519"/>
      <c r="U434" s="523"/>
      <c r="V434" s="523"/>
      <c r="W434" s="523"/>
      <c r="X434" s="519"/>
      <c r="Y434" s="523"/>
      <c r="Z434" s="523"/>
      <c r="AA434" s="523"/>
      <c r="AB434" s="519"/>
      <c r="AC434" s="525"/>
      <c r="AD434" s="525"/>
      <c r="AE434" s="525"/>
      <c r="AF434" s="525"/>
      <c r="AG434" s="495"/>
      <c r="AH434" s="495"/>
      <c r="AI434" s="495"/>
      <c r="AJ434" s="495"/>
      <c r="AK434" s="495"/>
      <c r="AL434" s="523"/>
      <c r="AM434" s="523"/>
      <c r="AN434" s="523"/>
      <c r="AO434" s="523"/>
      <c r="AP434" s="523"/>
      <c r="AQ434" s="523"/>
      <c r="AR434" s="523"/>
      <c r="AS434" s="523"/>
      <c r="AT434" s="523"/>
      <c r="AU434" s="523"/>
      <c r="AV434" s="523"/>
      <c r="AW434" s="523"/>
      <c r="AX434" s="523"/>
      <c r="AY434" s="523"/>
      <c r="AZ434" s="523"/>
    </row>
    <row r="435">
      <c r="A435" s="523"/>
      <c r="B435" s="523"/>
      <c r="C435" s="523"/>
      <c r="D435" s="519"/>
      <c r="E435" s="523"/>
      <c r="F435" s="523"/>
      <c r="G435" s="523"/>
      <c r="H435" s="519"/>
      <c r="I435" s="523"/>
      <c r="J435" s="523"/>
      <c r="K435" s="523"/>
      <c r="L435" s="519"/>
      <c r="M435" s="523"/>
      <c r="N435" s="523"/>
      <c r="O435" s="523"/>
      <c r="P435" s="519"/>
      <c r="Q435" s="523"/>
      <c r="R435" s="523"/>
      <c r="S435" s="523"/>
      <c r="T435" s="519"/>
      <c r="U435" s="523"/>
      <c r="V435" s="523"/>
      <c r="W435" s="523"/>
      <c r="X435" s="519"/>
      <c r="Y435" s="523"/>
      <c r="Z435" s="523"/>
      <c r="AA435" s="523"/>
      <c r="AB435" s="519"/>
      <c r="AC435" s="525"/>
      <c r="AD435" s="525"/>
      <c r="AE435" s="525"/>
      <c r="AF435" s="525"/>
      <c r="AG435" s="495"/>
      <c r="AH435" s="495"/>
      <c r="AI435" s="495"/>
      <c r="AJ435" s="495"/>
      <c r="AK435" s="495"/>
      <c r="AL435" s="523"/>
      <c r="AM435" s="523"/>
      <c r="AN435" s="523"/>
      <c r="AO435" s="523"/>
      <c r="AP435" s="523"/>
      <c r="AQ435" s="523"/>
      <c r="AR435" s="523"/>
      <c r="AS435" s="523"/>
      <c r="AT435" s="523"/>
      <c r="AU435" s="523"/>
      <c r="AV435" s="523"/>
      <c r="AW435" s="523"/>
      <c r="AX435" s="523"/>
      <c r="AY435" s="523"/>
      <c r="AZ435" s="523"/>
    </row>
    <row r="436">
      <c r="A436" s="523"/>
      <c r="B436" s="523"/>
      <c r="C436" s="523"/>
      <c r="D436" s="519"/>
      <c r="E436" s="523"/>
      <c r="F436" s="523"/>
      <c r="G436" s="523"/>
      <c r="H436" s="519"/>
      <c r="I436" s="523"/>
      <c r="J436" s="523"/>
      <c r="K436" s="523"/>
      <c r="L436" s="519"/>
      <c r="M436" s="523"/>
      <c r="N436" s="523"/>
      <c r="O436" s="523"/>
      <c r="P436" s="519"/>
      <c r="Q436" s="523"/>
      <c r="R436" s="523"/>
      <c r="S436" s="523"/>
      <c r="T436" s="519"/>
      <c r="U436" s="523"/>
      <c r="V436" s="523"/>
      <c r="W436" s="523"/>
      <c r="X436" s="519"/>
      <c r="Y436" s="523"/>
      <c r="Z436" s="523"/>
      <c r="AA436" s="523"/>
      <c r="AB436" s="519"/>
      <c r="AC436" s="525"/>
      <c r="AD436" s="525"/>
      <c r="AE436" s="525"/>
      <c r="AF436" s="525"/>
      <c r="AG436" s="495"/>
      <c r="AH436" s="495"/>
      <c r="AI436" s="495"/>
      <c r="AJ436" s="495"/>
      <c r="AK436" s="495"/>
      <c r="AL436" s="523"/>
      <c r="AM436" s="523"/>
      <c r="AN436" s="523"/>
      <c r="AO436" s="523"/>
      <c r="AP436" s="523"/>
      <c r="AQ436" s="523"/>
      <c r="AR436" s="523"/>
      <c r="AS436" s="523"/>
      <c r="AT436" s="523"/>
      <c r="AU436" s="523"/>
      <c r="AV436" s="523"/>
      <c r="AW436" s="523"/>
      <c r="AX436" s="523"/>
      <c r="AY436" s="523"/>
      <c r="AZ436" s="523"/>
    </row>
    <row r="437">
      <c r="A437" s="523"/>
      <c r="B437" s="523"/>
      <c r="C437" s="523"/>
      <c r="D437" s="519"/>
      <c r="E437" s="523"/>
      <c r="F437" s="523"/>
      <c r="G437" s="523"/>
      <c r="H437" s="519"/>
      <c r="I437" s="523"/>
      <c r="J437" s="523"/>
      <c r="K437" s="523"/>
      <c r="L437" s="519"/>
      <c r="M437" s="523"/>
      <c r="N437" s="523"/>
      <c r="O437" s="523"/>
      <c r="P437" s="519"/>
      <c r="Q437" s="523"/>
      <c r="R437" s="523"/>
      <c r="S437" s="523"/>
      <c r="T437" s="519"/>
      <c r="U437" s="523"/>
      <c r="V437" s="523"/>
      <c r="W437" s="523"/>
      <c r="X437" s="519"/>
      <c r="Y437" s="523"/>
      <c r="Z437" s="523"/>
      <c r="AA437" s="523"/>
      <c r="AB437" s="519"/>
      <c r="AC437" s="525"/>
      <c r="AD437" s="525"/>
      <c r="AE437" s="525"/>
      <c r="AF437" s="525"/>
      <c r="AG437" s="495"/>
      <c r="AH437" s="495"/>
      <c r="AI437" s="495"/>
      <c r="AJ437" s="495"/>
      <c r="AK437" s="495"/>
      <c r="AL437" s="523"/>
      <c r="AM437" s="523"/>
      <c r="AN437" s="523"/>
      <c r="AO437" s="523"/>
      <c r="AP437" s="523"/>
      <c r="AQ437" s="523"/>
      <c r="AR437" s="523"/>
      <c r="AS437" s="523"/>
      <c r="AT437" s="523"/>
      <c r="AU437" s="523"/>
      <c r="AV437" s="523"/>
      <c r="AW437" s="523"/>
      <c r="AX437" s="523"/>
      <c r="AY437" s="523"/>
      <c r="AZ437" s="523"/>
    </row>
    <row r="438">
      <c r="A438" s="523"/>
      <c r="B438" s="523"/>
      <c r="C438" s="523"/>
      <c r="D438" s="519"/>
      <c r="E438" s="523"/>
      <c r="F438" s="523"/>
      <c r="G438" s="523"/>
      <c r="H438" s="519"/>
      <c r="I438" s="523"/>
      <c r="J438" s="523"/>
      <c r="K438" s="523"/>
      <c r="L438" s="519"/>
      <c r="M438" s="523"/>
      <c r="N438" s="523"/>
      <c r="O438" s="523"/>
      <c r="P438" s="519"/>
      <c r="Q438" s="523"/>
      <c r="R438" s="523"/>
      <c r="S438" s="523"/>
      <c r="T438" s="519"/>
      <c r="U438" s="523"/>
      <c r="V438" s="523"/>
      <c r="W438" s="523"/>
      <c r="X438" s="519"/>
      <c r="Y438" s="523"/>
      <c r="Z438" s="523"/>
      <c r="AA438" s="523"/>
      <c r="AB438" s="519"/>
      <c r="AC438" s="525"/>
      <c r="AD438" s="525"/>
      <c r="AE438" s="525"/>
      <c r="AF438" s="525"/>
      <c r="AG438" s="495"/>
      <c r="AH438" s="495"/>
      <c r="AI438" s="495"/>
      <c r="AJ438" s="495"/>
      <c r="AK438" s="495"/>
      <c r="AL438" s="523"/>
      <c r="AM438" s="523"/>
      <c r="AN438" s="523"/>
      <c r="AO438" s="523"/>
      <c r="AP438" s="523"/>
      <c r="AQ438" s="523"/>
      <c r="AR438" s="523"/>
      <c r="AS438" s="523"/>
      <c r="AT438" s="523"/>
      <c r="AU438" s="523"/>
      <c r="AV438" s="523"/>
      <c r="AW438" s="523"/>
      <c r="AX438" s="523"/>
      <c r="AY438" s="523"/>
      <c r="AZ438" s="523"/>
    </row>
    <row r="439">
      <c r="A439" s="523"/>
      <c r="B439" s="523"/>
      <c r="C439" s="523"/>
      <c r="D439" s="519"/>
      <c r="E439" s="523"/>
      <c r="F439" s="523"/>
      <c r="G439" s="523"/>
      <c r="H439" s="519"/>
      <c r="I439" s="523"/>
      <c r="J439" s="523"/>
      <c r="K439" s="523"/>
      <c r="L439" s="519"/>
      <c r="M439" s="523"/>
      <c r="N439" s="523"/>
      <c r="O439" s="523"/>
      <c r="P439" s="519"/>
      <c r="Q439" s="523"/>
      <c r="R439" s="523"/>
      <c r="S439" s="523"/>
      <c r="T439" s="519"/>
      <c r="U439" s="523"/>
      <c r="V439" s="523"/>
      <c r="W439" s="523"/>
      <c r="X439" s="519"/>
      <c r="Y439" s="523"/>
      <c r="Z439" s="523"/>
      <c r="AA439" s="523"/>
      <c r="AB439" s="519"/>
      <c r="AC439" s="525"/>
      <c r="AD439" s="525"/>
      <c r="AE439" s="525"/>
      <c r="AF439" s="525"/>
      <c r="AG439" s="495"/>
      <c r="AH439" s="495"/>
      <c r="AI439" s="495"/>
      <c r="AJ439" s="495"/>
      <c r="AK439" s="495"/>
      <c r="AL439" s="523"/>
      <c r="AM439" s="523"/>
      <c r="AN439" s="523"/>
      <c r="AO439" s="523"/>
      <c r="AP439" s="523"/>
      <c r="AQ439" s="523"/>
      <c r="AR439" s="523"/>
      <c r="AS439" s="523"/>
      <c r="AT439" s="523"/>
      <c r="AU439" s="523"/>
      <c r="AV439" s="523"/>
      <c r="AW439" s="523"/>
      <c r="AX439" s="523"/>
      <c r="AY439" s="523"/>
      <c r="AZ439" s="523"/>
    </row>
    <row r="440">
      <c r="A440" s="523"/>
      <c r="B440" s="523"/>
      <c r="C440" s="523"/>
      <c r="D440" s="519"/>
      <c r="E440" s="523"/>
      <c r="F440" s="523"/>
      <c r="G440" s="523"/>
      <c r="H440" s="519"/>
      <c r="I440" s="523"/>
      <c r="J440" s="523"/>
      <c r="K440" s="523"/>
      <c r="L440" s="519"/>
      <c r="M440" s="523"/>
      <c r="N440" s="523"/>
      <c r="O440" s="523"/>
      <c r="P440" s="519"/>
      <c r="Q440" s="523"/>
      <c r="R440" s="523"/>
      <c r="S440" s="523"/>
      <c r="T440" s="519"/>
      <c r="U440" s="523"/>
      <c r="V440" s="523"/>
      <c r="W440" s="523"/>
      <c r="X440" s="519"/>
      <c r="Y440" s="523"/>
      <c r="Z440" s="523"/>
      <c r="AA440" s="523"/>
      <c r="AB440" s="519"/>
      <c r="AC440" s="525"/>
      <c r="AD440" s="525"/>
      <c r="AE440" s="525"/>
      <c r="AF440" s="525"/>
      <c r="AG440" s="495"/>
      <c r="AH440" s="495"/>
      <c r="AI440" s="495"/>
      <c r="AJ440" s="495"/>
      <c r="AK440" s="495"/>
      <c r="AL440" s="523"/>
      <c r="AM440" s="523"/>
      <c r="AN440" s="523"/>
      <c r="AO440" s="523"/>
      <c r="AP440" s="523"/>
      <c r="AQ440" s="523"/>
      <c r="AR440" s="523"/>
      <c r="AS440" s="523"/>
      <c r="AT440" s="523"/>
      <c r="AU440" s="523"/>
      <c r="AV440" s="523"/>
      <c r="AW440" s="523"/>
      <c r="AX440" s="523"/>
      <c r="AY440" s="523"/>
      <c r="AZ440" s="523"/>
    </row>
    <row r="441">
      <c r="A441" s="523"/>
      <c r="B441" s="523"/>
      <c r="C441" s="523"/>
      <c r="D441" s="519"/>
      <c r="E441" s="523"/>
      <c r="F441" s="523"/>
      <c r="G441" s="523"/>
      <c r="H441" s="519"/>
      <c r="I441" s="523"/>
      <c r="J441" s="523"/>
      <c r="K441" s="523"/>
      <c r="L441" s="519"/>
      <c r="M441" s="523"/>
      <c r="N441" s="523"/>
      <c r="O441" s="523"/>
      <c r="P441" s="519"/>
      <c r="Q441" s="523"/>
      <c r="R441" s="523"/>
      <c r="S441" s="523"/>
      <c r="T441" s="519"/>
      <c r="U441" s="523"/>
      <c r="V441" s="523"/>
      <c r="W441" s="523"/>
      <c r="X441" s="519"/>
      <c r="Y441" s="523"/>
      <c r="Z441" s="523"/>
      <c r="AA441" s="523"/>
      <c r="AB441" s="519"/>
      <c r="AC441" s="525"/>
      <c r="AD441" s="525"/>
      <c r="AE441" s="525"/>
      <c r="AF441" s="525"/>
      <c r="AG441" s="495"/>
      <c r="AH441" s="495"/>
      <c r="AI441" s="495"/>
      <c r="AJ441" s="495"/>
      <c r="AK441" s="495"/>
      <c r="AL441" s="523"/>
      <c r="AM441" s="523"/>
      <c r="AN441" s="523"/>
      <c r="AO441" s="523"/>
      <c r="AP441" s="523"/>
      <c r="AQ441" s="523"/>
      <c r="AR441" s="523"/>
      <c r="AS441" s="523"/>
      <c r="AT441" s="523"/>
      <c r="AU441" s="523"/>
      <c r="AV441" s="523"/>
      <c r="AW441" s="523"/>
      <c r="AX441" s="523"/>
      <c r="AY441" s="523"/>
      <c r="AZ441" s="523"/>
    </row>
    <row r="442">
      <c r="A442" s="523"/>
      <c r="B442" s="523"/>
      <c r="C442" s="523"/>
      <c r="D442" s="519"/>
      <c r="E442" s="523"/>
      <c r="F442" s="523"/>
      <c r="G442" s="523"/>
      <c r="H442" s="519"/>
      <c r="I442" s="523"/>
      <c r="J442" s="523"/>
      <c r="K442" s="523"/>
      <c r="L442" s="519"/>
      <c r="M442" s="523"/>
      <c r="N442" s="523"/>
      <c r="O442" s="523"/>
      <c r="P442" s="519"/>
      <c r="Q442" s="523"/>
      <c r="R442" s="523"/>
      <c r="S442" s="523"/>
      <c r="T442" s="519"/>
      <c r="U442" s="523"/>
      <c r="V442" s="523"/>
      <c r="W442" s="523"/>
      <c r="X442" s="519"/>
      <c r="Y442" s="523"/>
      <c r="Z442" s="523"/>
      <c r="AA442" s="523"/>
      <c r="AB442" s="519"/>
      <c r="AC442" s="525"/>
      <c r="AD442" s="525"/>
      <c r="AE442" s="525"/>
      <c r="AF442" s="525"/>
      <c r="AG442" s="495"/>
      <c r="AH442" s="495"/>
      <c r="AI442" s="495"/>
      <c r="AJ442" s="495"/>
      <c r="AK442" s="495"/>
      <c r="AL442" s="523"/>
      <c r="AM442" s="523"/>
      <c r="AN442" s="523"/>
      <c r="AO442" s="523"/>
      <c r="AP442" s="523"/>
      <c r="AQ442" s="523"/>
      <c r="AR442" s="523"/>
      <c r="AS442" s="523"/>
      <c r="AT442" s="523"/>
      <c r="AU442" s="523"/>
      <c r="AV442" s="523"/>
      <c r="AW442" s="523"/>
      <c r="AX442" s="523"/>
      <c r="AY442" s="523"/>
      <c r="AZ442" s="523"/>
    </row>
    <row r="443">
      <c r="A443" s="523"/>
      <c r="B443" s="523"/>
      <c r="C443" s="523"/>
      <c r="D443" s="519"/>
      <c r="E443" s="523"/>
      <c r="F443" s="523"/>
      <c r="G443" s="523"/>
      <c r="H443" s="519"/>
      <c r="I443" s="523"/>
      <c r="J443" s="523"/>
      <c r="K443" s="523"/>
      <c r="L443" s="519"/>
      <c r="M443" s="523"/>
      <c r="N443" s="523"/>
      <c r="O443" s="523"/>
      <c r="P443" s="519"/>
      <c r="Q443" s="523"/>
      <c r="R443" s="523"/>
      <c r="S443" s="523"/>
      <c r="T443" s="519"/>
      <c r="U443" s="523"/>
      <c r="V443" s="523"/>
      <c r="W443" s="523"/>
      <c r="X443" s="519"/>
      <c r="Y443" s="523"/>
      <c r="Z443" s="523"/>
      <c r="AA443" s="523"/>
      <c r="AB443" s="519"/>
      <c r="AC443" s="525"/>
      <c r="AD443" s="525"/>
      <c r="AE443" s="525"/>
      <c r="AF443" s="525"/>
      <c r="AG443" s="495"/>
      <c r="AH443" s="495"/>
      <c r="AI443" s="495"/>
      <c r="AJ443" s="495"/>
      <c r="AK443" s="495"/>
      <c r="AL443" s="523"/>
      <c r="AM443" s="523"/>
      <c r="AN443" s="523"/>
      <c r="AO443" s="523"/>
      <c r="AP443" s="523"/>
      <c r="AQ443" s="523"/>
      <c r="AR443" s="523"/>
      <c r="AS443" s="523"/>
      <c r="AT443" s="523"/>
      <c r="AU443" s="523"/>
      <c r="AV443" s="523"/>
      <c r="AW443" s="523"/>
      <c r="AX443" s="523"/>
      <c r="AY443" s="523"/>
      <c r="AZ443" s="523"/>
    </row>
    <row r="444">
      <c r="A444" s="523"/>
      <c r="B444" s="523"/>
      <c r="C444" s="523"/>
      <c r="D444" s="519"/>
      <c r="E444" s="523"/>
      <c r="F444" s="523"/>
      <c r="G444" s="523"/>
      <c r="H444" s="519"/>
      <c r="I444" s="523"/>
      <c r="J444" s="523"/>
      <c r="K444" s="523"/>
      <c r="L444" s="519"/>
      <c r="M444" s="523"/>
      <c r="N444" s="523"/>
      <c r="O444" s="523"/>
      <c r="P444" s="519"/>
      <c r="Q444" s="523"/>
      <c r="R444" s="523"/>
      <c r="S444" s="523"/>
      <c r="T444" s="519"/>
      <c r="U444" s="523"/>
      <c r="V444" s="523"/>
      <c r="W444" s="523"/>
      <c r="X444" s="519"/>
      <c r="Y444" s="523"/>
      <c r="Z444" s="523"/>
      <c r="AA444" s="523"/>
      <c r="AB444" s="519"/>
      <c r="AC444" s="525"/>
      <c r="AD444" s="525"/>
      <c r="AE444" s="525"/>
      <c r="AF444" s="525"/>
      <c r="AG444" s="495"/>
      <c r="AH444" s="495"/>
      <c r="AI444" s="495"/>
      <c r="AJ444" s="495"/>
      <c r="AK444" s="495"/>
      <c r="AL444" s="523"/>
      <c r="AM444" s="523"/>
      <c r="AN444" s="523"/>
      <c r="AO444" s="523"/>
      <c r="AP444" s="523"/>
      <c r="AQ444" s="523"/>
      <c r="AR444" s="523"/>
      <c r="AS444" s="523"/>
      <c r="AT444" s="523"/>
      <c r="AU444" s="523"/>
      <c r="AV444" s="523"/>
      <c r="AW444" s="523"/>
      <c r="AX444" s="523"/>
      <c r="AY444" s="523"/>
      <c r="AZ444" s="523"/>
    </row>
    <row r="445">
      <c r="A445" s="523"/>
      <c r="B445" s="523"/>
      <c r="C445" s="523"/>
      <c r="D445" s="519"/>
      <c r="E445" s="523"/>
      <c r="F445" s="523"/>
      <c r="G445" s="523"/>
      <c r="H445" s="519"/>
      <c r="I445" s="523"/>
      <c r="J445" s="523"/>
      <c r="K445" s="523"/>
      <c r="L445" s="519"/>
      <c r="M445" s="523"/>
      <c r="N445" s="523"/>
      <c r="O445" s="523"/>
      <c r="P445" s="519"/>
      <c r="Q445" s="523"/>
      <c r="R445" s="523"/>
      <c r="S445" s="523"/>
      <c r="T445" s="519"/>
      <c r="U445" s="523"/>
      <c r="V445" s="523"/>
      <c r="W445" s="523"/>
      <c r="X445" s="519"/>
      <c r="Y445" s="523"/>
      <c r="Z445" s="523"/>
      <c r="AA445" s="523"/>
      <c r="AB445" s="519"/>
      <c r="AC445" s="525"/>
      <c r="AD445" s="525"/>
      <c r="AE445" s="525"/>
      <c r="AF445" s="525"/>
      <c r="AG445" s="495"/>
      <c r="AH445" s="495"/>
      <c r="AI445" s="495"/>
      <c r="AJ445" s="495"/>
      <c r="AK445" s="495"/>
      <c r="AL445" s="523"/>
      <c r="AM445" s="523"/>
      <c r="AN445" s="523"/>
      <c r="AO445" s="523"/>
      <c r="AP445" s="523"/>
      <c r="AQ445" s="523"/>
      <c r="AR445" s="523"/>
      <c r="AS445" s="523"/>
      <c r="AT445" s="523"/>
      <c r="AU445" s="523"/>
      <c r="AV445" s="523"/>
      <c r="AW445" s="523"/>
      <c r="AX445" s="523"/>
      <c r="AY445" s="523"/>
      <c r="AZ445" s="523"/>
    </row>
    <row r="446">
      <c r="A446" s="523"/>
      <c r="B446" s="523"/>
      <c r="C446" s="523"/>
      <c r="D446" s="519"/>
      <c r="E446" s="523"/>
      <c r="F446" s="523"/>
      <c r="G446" s="523"/>
      <c r="H446" s="519"/>
      <c r="I446" s="523"/>
      <c r="J446" s="523"/>
      <c r="K446" s="523"/>
      <c r="L446" s="519"/>
      <c r="M446" s="523"/>
      <c r="N446" s="523"/>
      <c r="O446" s="523"/>
      <c r="P446" s="519"/>
      <c r="Q446" s="523"/>
      <c r="R446" s="523"/>
      <c r="S446" s="523"/>
      <c r="T446" s="519"/>
      <c r="U446" s="523"/>
      <c r="V446" s="523"/>
      <c r="W446" s="523"/>
      <c r="X446" s="519"/>
      <c r="Y446" s="523"/>
      <c r="Z446" s="523"/>
      <c r="AA446" s="523"/>
      <c r="AB446" s="519"/>
      <c r="AC446" s="525"/>
      <c r="AD446" s="525"/>
      <c r="AE446" s="525"/>
      <c r="AF446" s="525"/>
      <c r="AG446" s="495"/>
      <c r="AH446" s="495"/>
      <c r="AI446" s="495"/>
      <c r="AJ446" s="495"/>
      <c r="AK446" s="495"/>
      <c r="AL446" s="523"/>
      <c r="AM446" s="523"/>
      <c r="AN446" s="523"/>
      <c r="AO446" s="523"/>
      <c r="AP446" s="523"/>
      <c r="AQ446" s="523"/>
      <c r="AR446" s="523"/>
      <c r="AS446" s="523"/>
      <c r="AT446" s="523"/>
      <c r="AU446" s="523"/>
      <c r="AV446" s="523"/>
      <c r="AW446" s="523"/>
      <c r="AX446" s="523"/>
      <c r="AY446" s="523"/>
      <c r="AZ446" s="523"/>
    </row>
    <row r="447">
      <c r="A447" s="523"/>
      <c r="B447" s="523"/>
      <c r="C447" s="523"/>
      <c r="D447" s="519"/>
      <c r="E447" s="523"/>
      <c r="F447" s="523"/>
      <c r="G447" s="523"/>
      <c r="H447" s="519"/>
      <c r="I447" s="523"/>
      <c r="J447" s="523"/>
      <c r="K447" s="523"/>
      <c r="L447" s="519"/>
      <c r="M447" s="523"/>
      <c r="N447" s="523"/>
      <c r="O447" s="523"/>
      <c r="P447" s="519"/>
      <c r="Q447" s="523"/>
      <c r="R447" s="523"/>
      <c r="S447" s="523"/>
      <c r="T447" s="519"/>
      <c r="U447" s="523"/>
      <c r="V447" s="523"/>
      <c r="W447" s="523"/>
      <c r="X447" s="519"/>
      <c r="Y447" s="523"/>
      <c r="Z447" s="523"/>
      <c r="AA447" s="523"/>
      <c r="AB447" s="519"/>
      <c r="AC447" s="525"/>
      <c r="AD447" s="525"/>
      <c r="AE447" s="525"/>
      <c r="AF447" s="525"/>
      <c r="AG447" s="495"/>
      <c r="AH447" s="495"/>
      <c r="AI447" s="495"/>
      <c r="AJ447" s="495"/>
      <c r="AK447" s="495"/>
      <c r="AL447" s="523"/>
      <c r="AM447" s="523"/>
      <c r="AN447" s="523"/>
      <c r="AO447" s="523"/>
      <c r="AP447" s="523"/>
      <c r="AQ447" s="523"/>
      <c r="AR447" s="523"/>
      <c r="AS447" s="523"/>
      <c r="AT447" s="523"/>
      <c r="AU447" s="523"/>
      <c r="AV447" s="523"/>
      <c r="AW447" s="523"/>
      <c r="AX447" s="523"/>
      <c r="AY447" s="523"/>
      <c r="AZ447" s="523"/>
    </row>
    <row r="448">
      <c r="A448" s="523"/>
      <c r="B448" s="523"/>
      <c r="C448" s="523"/>
      <c r="D448" s="519"/>
      <c r="E448" s="523"/>
      <c r="F448" s="523"/>
      <c r="G448" s="523"/>
      <c r="H448" s="519"/>
      <c r="I448" s="523"/>
      <c r="J448" s="523"/>
      <c r="K448" s="523"/>
      <c r="L448" s="519"/>
      <c r="M448" s="523"/>
      <c r="N448" s="523"/>
      <c r="O448" s="523"/>
      <c r="P448" s="519"/>
      <c r="Q448" s="523"/>
      <c r="R448" s="523"/>
      <c r="S448" s="523"/>
      <c r="T448" s="519"/>
      <c r="U448" s="523"/>
      <c r="V448" s="523"/>
      <c r="W448" s="523"/>
      <c r="X448" s="519"/>
      <c r="Y448" s="523"/>
      <c r="Z448" s="523"/>
      <c r="AA448" s="523"/>
      <c r="AB448" s="519"/>
      <c r="AC448" s="525"/>
      <c r="AD448" s="525"/>
      <c r="AE448" s="525"/>
      <c r="AF448" s="525"/>
      <c r="AG448" s="495"/>
      <c r="AH448" s="495"/>
      <c r="AI448" s="495"/>
      <c r="AJ448" s="495"/>
      <c r="AK448" s="495"/>
      <c r="AL448" s="523"/>
      <c r="AM448" s="523"/>
      <c r="AN448" s="523"/>
      <c r="AO448" s="523"/>
      <c r="AP448" s="523"/>
      <c r="AQ448" s="523"/>
      <c r="AR448" s="523"/>
      <c r="AS448" s="523"/>
      <c r="AT448" s="523"/>
      <c r="AU448" s="523"/>
      <c r="AV448" s="523"/>
      <c r="AW448" s="523"/>
      <c r="AX448" s="523"/>
      <c r="AY448" s="523"/>
      <c r="AZ448" s="523"/>
    </row>
    <row r="449">
      <c r="A449" s="523"/>
      <c r="B449" s="523"/>
      <c r="C449" s="523"/>
      <c r="D449" s="519"/>
      <c r="E449" s="523"/>
      <c r="F449" s="523"/>
      <c r="G449" s="523"/>
      <c r="H449" s="519"/>
      <c r="I449" s="523"/>
      <c r="J449" s="523"/>
      <c r="K449" s="523"/>
      <c r="L449" s="519"/>
      <c r="M449" s="523"/>
      <c r="N449" s="523"/>
      <c r="O449" s="523"/>
      <c r="P449" s="519"/>
      <c r="Q449" s="523"/>
      <c r="R449" s="523"/>
      <c r="S449" s="523"/>
      <c r="T449" s="519"/>
      <c r="U449" s="523"/>
      <c r="V449" s="523"/>
      <c r="W449" s="523"/>
      <c r="X449" s="519"/>
      <c r="Y449" s="523"/>
      <c r="Z449" s="523"/>
      <c r="AA449" s="523"/>
      <c r="AB449" s="519"/>
      <c r="AC449" s="525"/>
      <c r="AD449" s="525"/>
      <c r="AE449" s="525"/>
      <c r="AF449" s="525"/>
      <c r="AG449" s="495"/>
      <c r="AH449" s="495"/>
      <c r="AI449" s="495"/>
      <c r="AJ449" s="495"/>
      <c r="AK449" s="495"/>
      <c r="AL449" s="523"/>
      <c r="AM449" s="523"/>
      <c r="AN449" s="523"/>
      <c r="AO449" s="523"/>
      <c r="AP449" s="523"/>
      <c r="AQ449" s="523"/>
      <c r="AR449" s="523"/>
      <c r="AS449" s="523"/>
      <c r="AT449" s="523"/>
      <c r="AU449" s="523"/>
      <c r="AV449" s="523"/>
      <c r="AW449" s="523"/>
      <c r="AX449" s="523"/>
      <c r="AY449" s="523"/>
      <c r="AZ449" s="523"/>
    </row>
    <row r="450">
      <c r="A450" s="523"/>
      <c r="B450" s="523"/>
      <c r="C450" s="523"/>
      <c r="D450" s="519"/>
      <c r="E450" s="523"/>
      <c r="F450" s="523"/>
      <c r="G450" s="523"/>
      <c r="H450" s="519"/>
      <c r="I450" s="523"/>
      <c r="J450" s="523"/>
      <c r="K450" s="523"/>
      <c r="L450" s="519"/>
      <c r="M450" s="523"/>
      <c r="N450" s="523"/>
      <c r="O450" s="523"/>
      <c r="P450" s="519"/>
      <c r="Q450" s="523"/>
      <c r="R450" s="523"/>
      <c r="S450" s="523"/>
      <c r="T450" s="519"/>
      <c r="U450" s="523"/>
      <c r="V450" s="523"/>
      <c r="W450" s="523"/>
      <c r="X450" s="519"/>
      <c r="Y450" s="523"/>
      <c r="Z450" s="523"/>
      <c r="AA450" s="523"/>
      <c r="AB450" s="519"/>
      <c r="AC450" s="525"/>
      <c r="AD450" s="525"/>
      <c r="AE450" s="525"/>
      <c r="AF450" s="525"/>
      <c r="AG450" s="495"/>
      <c r="AH450" s="495"/>
      <c r="AI450" s="495"/>
      <c r="AJ450" s="495"/>
      <c r="AK450" s="495"/>
      <c r="AL450" s="523"/>
      <c r="AM450" s="523"/>
      <c r="AN450" s="523"/>
      <c r="AO450" s="523"/>
      <c r="AP450" s="523"/>
      <c r="AQ450" s="523"/>
      <c r="AR450" s="523"/>
      <c r="AS450" s="523"/>
      <c r="AT450" s="523"/>
      <c r="AU450" s="523"/>
      <c r="AV450" s="523"/>
      <c r="AW450" s="523"/>
      <c r="AX450" s="523"/>
      <c r="AY450" s="523"/>
      <c r="AZ450" s="523"/>
    </row>
    <row r="451">
      <c r="A451" s="523"/>
      <c r="B451" s="523"/>
      <c r="C451" s="523"/>
      <c r="D451" s="519"/>
      <c r="E451" s="523"/>
      <c r="F451" s="523"/>
      <c r="G451" s="523"/>
      <c r="H451" s="519"/>
      <c r="I451" s="523"/>
      <c r="J451" s="523"/>
      <c r="K451" s="523"/>
      <c r="L451" s="519"/>
      <c r="M451" s="523"/>
      <c r="N451" s="523"/>
      <c r="O451" s="523"/>
      <c r="P451" s="519"/>
      <c r="Q451" s="523"/>
      <c r="R451" s="523"/>
      <c r="S451" s="523"/>
      <c r="T451" s="519"/>
      <c r="U451" s="523"/>
      <c r="V451" s="523"/>
      <c r="W451" s="523"/>
      <c r="X451" s="519"/>
      <c r="Y451" s="523"/>
      <c r="Z451" s="523"/>
      <c r="AA451" s="523"/>
      <c r="AB451" s="519"/>
      <c r="AC451" s="525"/>
      <c r="AD451" s="525"/>
      <c r="AE451" s="525"/>
      <c r="AF451" s="525"/>
      <c r="AG451" s="495"/>
      <c r="AH451" s="495"/>
      <c r="AI451" s="495"/>
      <c r="AJ451" s="495"/>
      <c r="AK451" s="495"/>
      <c r="AL451" s="523"/>
      <c r="AM451" s="523"/>
      <c r="AN451" s="523"/>
      <c r="AO451" s="523"/>
      <c r="AP451" s="523"/>
      <c r="AQ451" s="523"/>
      <c r="AR451" s="523"/>
      <c r="AS451" s="523"/>
      <c r="AT451" s="523"/>
      <c r="AU451" s="523"/>
      <c r="AV451" s="523"/>
      <c r="AW451" s="523"/>
      <c r="AX451" s="523"/>
      <c r="AY451" s="523"/>
      <c r="AZ451" s="523"/>
    </row>
    <row r="452">
      <c r="A452" s="523"/>
      <c r="B452" s="523"/>
      <c r="C452" s="523"/>
      <c r="D452" s="519"/>
      <c r="E452" s="523"/>
      <c r="F452" s="523"/>
      <c r="G452" s="523"/>
      <c r="H452" s="519"/>
      <c r="I452" s="523"/>
      <c r="J452" s="523"/>
      <c r="K452" s="523"/>
      <c r="L452" s="519"/>
      <c r="M452" s="523"/>
      <c r="N452" s="523"/>
      <c r="O452" s="523"/>
      <c r="P452" s="519"/>
      <c r="Q452" s="523"/>
      <c r="R452" s="523"/>
      <c r="S452" s="523"/>
      <c r="T452" s="519"/>
      <c r="U452" s="523"/>
      <c r="V452" s="523"/>
      <c r="W452" s="523"/>
      <c r="X452" s="519"/>
      <c r="Y452" s="523"/>
      <c r="Z452" s="523"/>
      <c r="AA452" s="523"/>
      <c r="AB452" s="519"/>
      <c r="AC452" s="525"/>
      <c r="AD452" s="525"/>
      <c r="AE452" s="525"/>
      <c r="AF452" s="525"/>
      <c r="AG452" s="495"/>
      <c r="AH452" s="495"/>
      <c r="AI452" s="495"/>
      <c r="AJ452" s="495"/>
      <c r="AK452" s="495"/>
      <c r="AL452" s="523"/>
      <c r="AM452" s="523"/>
      <c r="AN452" s="523"/>
      <c r="AO452" s="523"/>
      <c r="AP452" s="523"/>
      <c r="AQ452" s="523"/>
      <c r="AR452" s="523"/>
      <c r="AS452" s="523"/>
      <c r="AT452" s="523"/>
      <c r="AU452" s="523"/>
      <c r="AV452" s="523"/>
      <c r="AW452" s="523"/>
      <c r="AX452" s="523"/>
      <c r="AY452" s="523"/>
      <c r="AZ452" s="523"/>
    </row>
    <row r="453">
      <c r="A453" s="523"/>
      <c r="B453" s="523"/>
      <c r="C453" s="523"/>
      <c r="D453" s="519"/>
      <c r="E453" s="523"/>
      <c r="F453" s="523"/>
      <c r="G453" s="523"/>
      <c r="H453" s="519"/>
      <c r="I453" s="523"/>
      <c r="J453" s="523"/>
      <c r="K453" s="523"/>
      <c r="L453" s="519"/>
      <c r="M453" s="523"/>
      <c r="N453" s="523"/>
      <c r="O453" s="523"/>
      <c r="P453" s="519"/>
      <c r="Q453" s="523"/>
      <c r="R453" s="523"/>
      <c r="S453" s="523"/>
      <c r="T453" s="519"/>
      <c r="U453" s="523"/>
      <c r="V453" s="523"/>
      <c r="W453" s="523"/>
      <c r="X453" s="519"/>
      <c r="Y453" s="523"/>
      <c r="Z453" s="523"/>
      <c r="AA453" s="523"/>
      <c r="AB453" s="519"/>
      <c r="AC453" s="525"/>
      <c r="AD453" s="525"/>
      <c r="AE453" s="525"/>
      <c r="AF453" s="525"/>
      <c r="AG453" s="495"/>
      <c r="AH453" s="495"/>
      <c r="AI453" s="495"/>
      <c r="AJ453" s="495"/>
      <c r="AK453" s="495"/>
      <c r="AL453" s="523"/>
      <c r="AM453" s="523"/>
      <c r="AN453" s="523"/>
      <c r="AO453" s="523"/>
      <c r="AP453" s="523"/>
      <c r="AQ453" s="523"/>
      <c r="AR453" s="523"/>
      <c r="AS453" s="523"/>
      <c r="AT453" s="523"/>
      <c r="AU453" s="523"/>
      <c r="AV453" s="523"/>
      <c r="AW453" s="523"/>
      <c r="AX453" s="523"/>
      <c r="AY453" s="523"/>
      <c r="AZ453" s="523"/>
    </row>
    <row r="454">
      <c r="A454" s="523"/>
      <c r="B454" s="523"/>
      <c r="C454" s="523"/>
      <c r="D454" s="519"/>
      <c r="E454" s="523"/>
      <c r="F454" s="523"/>
      <c r="G454" s="523"/>
      <c r="H454" s="519"/>
      <c r="I454" s="523"/>
      <c r="J454" s="523"/>
      <c r="K454" s="523"/>
      <c r="L454" s="519"/>
      <c r="M454" s="523"/>
      <c r="N454" s="523"/>
      <c r="O454" s="523"/>
      <c r="P454" s="519"/>
      <c r="Q454" s="523"/>
      <c r="R454" s="523"/>
      <c r="S454" s="523"/>
      <c r="T454" s="519"/>
      <c r="U454" s="523"/>
      <c r="V454" s="523"/>
      <c r="W454" s="523"/>
      <c r="X454" s="519"/>
      <c r="Y454" s="523"/>
      <c r="Z454" s="523"/>
      <c r="AA454" s="523"/>
      <c r="AB454" s="519"/>
      <c r="AC454" s="525"/>
      <c r="AD454" s="525"/>
      <c r="AE454" s="525"/>
      <c r="AF454" s="525"/>
      <c r="AG454" s="495"/>
      <c r="AH454" s="495"/>
      <c r="AI454" s="495"/>
      <c r="AJ454" s="495"/>
      <c r="AK454" s="495"/>
      <c r="AL454" s="523"/>
      <c r="AM454" s="523"/>
      <c r="AN454" s="523"/>
      <c r="AO454" s="523"/>
      <c r="AP454" s="523"/>
      <c r="AQ454" s="523"/>
      <c r="AR454" s="523"/>
      <c r="AS454" s="523"/>
      <c r="AT454" s="523"/>
      <c r="AU454" s="523"/>
      <c r="AV454" s="523"/>
      <c r="AW454" s="523"/>
      <c r="AX454" s="523"/>
      <c r="AY454" s="523"/>
      <c r="AZ454" s="523"/>
    </row>
    <row r="455">
      <c r="A455" s="523"/>
      <c r="B455" s="523"/>
      <c r="C455" s="523"/>
      <c r="D455" s="519"/>
      <c r="E455" s="523"/>
      <c r="F455" s="523"/>
      <c r="G455" s="523"/>
      <c r="H455" s="519"/>
      <c r="I455" s="523"/>
      <c r="J455" s="523"/>
      <c r="K455" s="523"/>
      <c r="L455" s="519"/>
      <c r="M455" s="523"/>
      <c r="N455" s="523"/>
      <c r="O455" s="523"/>
      <c r="P455" s="519"/>
      <c r="Q455" s="523"/>
      <c r="R455" s="523"/>
      <c r="S455" s="523"/>
      <c r="T455" s="519"/>
      <c r="U455" s="523"/>
      <c r="V455" s="523"/>
      <c r="W455" s="523"/>
      <c r="X455" s="519"/>
      <c r="Y455" s="523"/>
      <c r="Z455" s="523"/>
      <c r="AA455" s="523"/>
      <c r="AB455" s="519"/>
      <c r="AC455" s="525"/>
      <c r="AD455" s="525"/>
      <c r="AE455" s="525"/>
      <c r="AF455" s="525"/>
      <c r="AG455" s="495"/>
      <c r="AH455" s="495"/>
      <c r="AI455" s="495"/>
      <c r="AJ455" s="495"/>
      <c r="AK455" s="495"/>
      <c r="AL455" s="523"/>
      <c r="AM455" s="523"/>
      <c r="AN455" s="523"/>
      <c r="AO455" s="523"/>
      <c r="AP455" s="523"/>
      <c r="AQ455" s="523"/>
      <c r="AR455" s="523"/>
      <c r="AS455" s="523"/>
      <c r="AT455" s="523"/>
      <c r="AU455" s="523"/>
      <c r="AV455" s="523"/>
      <c r="AW455" s="523"/>
      <c r="AX455" s="523"/>
      <c r="AY455" s="523"/>
      <c r="AZ455" s="523"/>
    </row>
    <row r="456">
      <c r="A456" s="523"/>
      <c r="B456" s="523"/>
      <c r="C456" s="523"/>
      <c r="D456" s="519"/>
      <c r="E456" s="523"/>
      <c r="F456" s="523"/>
      <c r="G456" s="523"/>
      <c r="H456" s="519"/>
      <c r="I456" s="523"/>
      <c r="J456" s="523"/>
      <c r="K456" s="523"/>
      <c r="L456" s="519"/>
      <c r="M456" s="523"/>
      <c r="N456" s="523"/>
      <c r="O456" s="523"/>
      <c r="P456" s="519"/>
      <c r="Q456" s="523"/>
      <c r="R456" s="523"/>
      <c r="S456" s="523"/>
      <c r="T456" s="519"/>
      <c r="U456" s="523"/>
      <c r="V456" s="523"/>
      <c r="W456" s="523"/>
      <c r="X456" s="519"/>
      <c r="Y456" s="523"/>
      <c r="Z456" s="523"/>
      <c r="AA456" s="523"/>
      <c r="AB456" s="519"/>
      <c r="AC456" s="525"/>
      <c r="AD456" s="525"/>
      <c r="AE456" s="525"/>
      <c r="AF456" s="525"/>
      <c r="AG456" s="495"/>
      <c r="AH456" s="495"/>
      <c r="AI456" s="495"/>
      <c r="AJ456" s="495"/>
      <c r="AK456" s="495"/>
      <c r="AL456" s="523"/>
      <c r="AM456" s="523"/>
      <c r="AN456" s="523"/>
      <c r="AO456" s="523"/>
      <c r="AP456" s="523"/>
      <c r="AQ456" s="523"/>
      <c r="AR456" s="523"/>
      <c r="AS456" s="523"/>
      <c r="AT456" s="523"/>
      <c r="AU456" s="523"/>
      <c r="AV456" s="523"/>
      <c r="AW456" s="523"/>
      <c r="AX456" s="523"/>
      <c r="AY456" s="523"/>
      <c r="AZ456" s="523"/>
    </row>
    <row r="457">
      <c r="A457" s="523"/>
      <c r="B457" s="523"/>
      <c r="C457" s="523"/>
      <c r="D457" s="519"/>
      <c r="E457" s="523"/>
      <c r="F457" s="523"/>
      <c r="G457" s="523"/>
      <c r="H457" s="519"/>
      <c r="I457" s="523"/>
      <c r="J457" s="523"/>
      <c r="K457" s="523"/>
      <c r="L457" s="519"/>
      <c r="M457" s="523"/>
      <c r="N457" s="523"/>
      <c r="O457" s="523"/>
      <c r="P457" s="519"/>
      <c r="Q457" s="523"/>
      <c r="R457" s="523"/>
      <c r="S457" s="523"/>
      <c r="T457" s="519"/>
      <c r="U457" s="523"/>
      <c r="V457" s="523"/>
      <c r="W457" s="523"/>
      <c r="X457" s="519"/>
      <c r="Y457" s="523"/>
      <c r="Z457" s="523"/>
      <c r="AA457" s="523"/>
      <c r="AB457" s="519"/>
      <c r="AC457" s="525"/>
      <c r="AD457" s="525"/>
      <c r="AE457" s="525"/>
      <c r="AF457" s="525"/>
      <c r="AG457" s="495"/>
      <c r="AH457" s="495"/>
      <c r="AI457" s="495"/>
      <c r="AJ457" s="495"/>
      <c r="AK457" s="495"/>
      <c r="AL457" s="523"/>
      <c r="AM457" s="523"/>
      <c r="AN457" s="523"/>
      <c r="AO457" s="523"/>
      <c r="AP457" s="523"/>
      <c r="AQ457" s="523"/>
      <c r="AR457" s="523"/>
      <c r="AS457" s="523"/>
      <c r="AT457" s="523"/>
      <c r="AU457" s="523"/>
      <c r="AV457" s="523"/>
      <c r="AW457" s="523"/>
      <c r="AX457" s="523"/>
      <c r="AY457" s="523"/>
      <c r="AZ457" s="523"/>
    </row>
    <row r="458">
      <c r="A458" s="523"/>
      <c r="B458" s="523"/>
      <c r="C458" s="523"/>
      <c r="D458" s="519"/>
      <c r="E458" s="523"/>
      <c r="F458" s="523"/>
      <c r="G458" s="523"/>
      <c r="H458" s="519"/>
      <c r="I458" s="523"/>
      <c r="J458" s="523"/>
      <c r="K458" s="523"/>
      <c r="L458" s="519"/>
      <c r="M458" s="523"/>
      <c r="N458" s="523"/>
      <c r="O458" s="523"/>
      <c r="P458" s="519"/>
      <c r="Q458" s="523"/>
      <c r="R458" s="523"/>
      <c r="S458" s="523"/>
      <c r="T458" s="519"/>
      <c r="U458" s="523"/>
      <c r="V458" s="523"/>
      <c r="W458" s="523"/>
      <c r="X458" s="519"/>
      <c r="Y458" s="523"/>
      <c r="Z458" s="523"/>
      <c r="AA458" s="523"/>
      <c r="AB458" s="519"/>
      <c r="AC458" s="525"/>
      <c r="AD458" s="525"/>
      <c r="AE458" s="525"/>
      <c r="AF458" s="525"/>
      <c r="AG458" s="495"/>
      <c r="AH458" s="495"/>
      <c r="AI458" s="495"/>
      <c r="AJ458" s="495"/>
      <c r="AK458" s="495"/>
      <c r="AL458" s="523"/>
      <c r="AM458" s="523"/>
      <c r="AN458" s="523"/>
      <c r="AO458" s="523"/>
      <c r="AP458" s="523"/>
      <c r="AQ458" s="523"/>
      <c r="AR458" s="523"/>
      <c r="AS458" s="523"/>
      <c r="AT458" s="523"/>
      <c r="AU458" s="523"/>
      <c r="AV458" s="523"/>
      <c r="AW458" s="523"/>
      <c r="AX458" s="523"/>
      <c r="AY458" s="523"/>
      <c r="AZ458" s="523"/>
    </row>
    <row r="459">
      <c r="A459" s="523"/>
      <c r="B459" s="523"/>
      <c r="C459" s="523"/>
      <c r="D459" s="519"/>
      <c r="E459" s="523"/>
      <c r="F459" s="523"/>
      <c r="G459" s="523"/>
      <c r="H459" s="519"/>
      <c r="I459" s="523"/>
      <c r="J459" s="523"/>
      <c r="K459" s="523"/>
      <c r="L459" s="519"/>
      <c r="M459" s="523"/>
      <c r="N459" s="523"/>
      <c r="O459" s="523"/>
      <c r="P459" s="519"/>
      <c r="Q459" s="523"/>
      <c r="R459" s="523"/>
      <c r="S459" s="523"/>
      <c r="T459" s="519"/>
      <c r="U459" s="523"/>
      <c r="V459" s="523"/>
      <c r="W459" s="523"/>
      <c r="X459" s="519"/>
      <c r="Y459" s="523"/>
      <c r="Z459" s="523"/>
      <c r="AA459" s="523"/>
      <c r="AB459" s="519"/>
      <c r="AC459" s="525"/>
      <c r="AD459" s="525"/>
      <c r="AE459" s="525"/>
      <c r="AF459" s="525"/>
      <c r="AG459" s="495"/>
      <c r="AH459" s="495"/>
      <c r="AI459" s="495"/>
      <c r="AJ459" s="495"/>
      <c r="AK459" s="495"/>
      <c r="AL459" s="523"/>
      <c r="AM459" s="523"/>
      <c r="AN459" s="523"/>
      <c r="AO459" s="523"/>
      <c r="AP459" s="523"/>
      <c r="AQ459" s="523"/>
      <c r="AR459" s="523"/>
      <c r="AS459" s="523"/>
      <c r="AT459" s="523"/>
      <c r="AU459" s="523"/>
      <c r="AV459" s="523"/>
      <c r="AW459" s="523"/>
      <c r="AX459" s="523"/>
      <c r="AY459" s="523"/>
      <c r="AZ459" s="523"/>
    </row>
    <row r="460">
      <c r="A460" s="523"/>
      <c r="B460" s="523"/>
      <c r="C460" s="523"/>
      <c r="D460" s="519"/>
      <c r="E460" s="523"/>
      <c r="F460" s="523"/>
      <c r="G460" s="523"/>
      <c r="H460" s="519"/>
      <c r="I460" s="523"/>
      <c r="J460" s="523"/>
      <c r="K460" s="523"/>
      <c r="L460" s="519"/>
      <c r="M460" s="523"/>
      <c r="N460" s="523"/>
      <c r="O460" s="523"/>
      <c r="P460" s="519"/>
      <c r="Q460" s="523"/>
      <c r="R460" s="523"/>
      <c r="S460" s="523"/>
      <c r="T460" s="519"/>
      <c r="U460" s="523"/>
      <c r="V460" s="523"/>
      <c r="W460" s="523"/>
      <c r="X460" s="519"/>
      <c r="Y460" s="523"/>
      <c r="Z460" s="523"/>
      <c r="AA460" s="523"/>
      <c r="AB460" s="519"/>
      <c r="AC460" s="525"/>
      <c r="AD460" s="525"/>
      <c r="AE460" s="525"/>
      <c r="AF460" s="525"/>
      <c r="AG460" s="495"/>
      <c r="AH460" s="495"/>
      <c r="AI460" s="495"/>
      <c r="AJ460" s="495"/>
      <c r="AK460" s="495"/>
      <c r="AL460" s="523"/>
      <c r="AM460" s="523"/>
      <c r="AN460" s="523"/>
      <c r="AO460" s="523"/>
      <c r="AP460" s="523"/>
      <c r="AQ460" s="523"/>
      <c r="AR460" s="523"/>
      <c r="AS460" s="523"/>
      <c r="AT460" s="523"/>
      <c r="AU460" s="523"/>
      <c r="AV460" s="523"/>
      <c r="AW460" s="523"/>
      <c r="AX460" s="523"/>
      <c r="AY460" s="523"/>
      <c r="AZ460" s="523"/>
    </row>
    <row r="461">
      <c r="A461" s="523"/>
      <c r="B461" s="523"/>
      <c r="C461" s="523"/>
      <c r="D461" s="519"/>
      <c r="E461" s="523"/>
      <c r="F461" s="523"/>
      <c r="G461" s="523"/>
      <c r="H461" s="519"/>
      <c r="I461" s="523"/>
      <c r="J461" s="523"/>
      <c r="K461" s="523"/>
      <c r="L461" s="519"/>
      <c r="M461" s="523"/>
      <c r="N461" s="523"/>
      <c r="O461" s="523"/>
      <c r="P461" s="519"/>
      <c r="Q461" s="523"/>
      <c r="R461" s="523"/>
      <c r="S461" s="523"/>
      <c r="T461" s="519"/>
      <c r="U461" s="523"/>
      <c r="V461" s="523"/>
      <c r="W461" s="523"/>
      <c r="X461" s="519"/>
      <c r="Y461" s="523"/>
      <c r="Z461" s="523"/>
      <c r="AA461" s="523"/>
      <c r="AB461" s="519"/>
      <c r="AC461" s="525"/>
      <c r="AD461" s="525"/>
      <c r="AE461" s="525"/>
      <c r="AF461" s="525"/>
      <c r="AG461" s="495"/>
      <c r="AH461" s="495"/>
      <c r="AI461" s="495"/>
      <c r="AJ461" s="495"/>
      <c r="AK461" s="495"/>
      <c r="AL461" s="523"/>
      <c r="AM461" s="523"/>
      <c r="AN461" s="523"/>
      <c r="AO461" s="523"/>
      <c r="AP461" s="523"/>
      <c r="AQ461" s="523"/>
      <c r="AR461" s="523"/>
      <c r="AS461" s="523"/>
      <c r="AT461" s="523"/>
      <c r="AU461" s="523"/>
      <c r="AV461" s="523"/>
      <c r="AW461" s="523"/>
      <c r="AX461" s="523"/>
      <c r="AY461" s="523"/>
      <c r="AZ461" s="523"/>
    </row>
    <row r="462">
      <c r="A462" s="523"/>
      <c r="B462" s="523"/>
      <c r="C462" s="523"/>
      <c r="D462" s="519"/>
      <c r="E462" s="523"/>
      <c r="F462" s="523"/>
      <c r="G462" s="523"/>
      <c r="H462" s="519"/>
      <c r="I462" s="523"/>
      <c r="J462" s="523"/>
      <c r="K462" s="523"/>
      <c r="L462" s="519"/>
      <c r="M462" s="523"/>
      <c r="N462" s="523"/>
      <c r="O462" s="523"/>
      <c r="P462" s="519"/>
      <c r="Q462" s="523"/>
      <c r="R462" s="523"/>
      <c r="S462" s="523"/>
      <c r="T462" s="519"/>
      <c r="U462" s="523"/>
      <c r="V462" s="523"/>
      <c r="W462" s="523"/>
      <c r="X462" s="519"/>
      <c r="Y462" s="523"/>
      <c r="Z462" s="523"/>
      <c r="AA462" s="523"/>
      <c r="AB462" s="519"/>
      <c r="AC462" s="525"/>
      <c r="AD462" s="525"/>
      <c r="AE462" s="525"/>
      <c r="AF462" s="525"/>
      <c r="AG462" s="495"/>
      <c r="AH462" s="495"/>
      <c r="AI462" s="495"/>
      <c r="AJ462" s="495"/>
      <c r="AK462" s="495"/>
      <c r="AL462" s="523"/>
      <c r="AM462" s="523"/>
      <c r="AN462" s="523"/>
      <c r="AO462" s="523"/>
      <c r="AP462" s="523"/>
      <c r="AQ462" s="523"/>
      <c r="AR462" s="523"/>
      <c r="AS462" s="523"/>
      <c r="AT462" s="523"/>
      <c r="AU462" s="523"/>
      <c r="AV462" s="523"/>
      <c r="AW462" s="523"/>
      <c r="AX462" s="523"/>
      <c r="AY462" s="523"/>
      <c r="AZ462" s="523"/>
    </row>
    <row r="463">
      <c r="A463" s="523"/>
      <c r="B463" s="523"/>
      <c r="C463" s="523"/>
      <c r="D463" s="519"/>
      <c r="E463" s="523"/>
      <c r="F463" s="523"/>
      <c r="G463" s="523"/>
      <c r="H463" s="519"/>
      <c r="I463" s="523"/>
      <c r="J463" s="523"/>
      <c r="K463" s="523"/>
      <c r="L463" s="519"/>
      <c r="M463" s="523"/>
      <c r="N463" s="523"/>
      <c r="O463" s="523"/>
      <c r="P463" s="519"/>
      <c r="Q463" s="523"/>
      <c r="R463" s="523"/>
      <c r="S463" s="523"/>
      <c r="T463" s="519"/>
      <c r="U463" s="523"/>
      <c r="V463" s="523"/>
      <c r="W463" s="523"/>
      <c r="X463" s="519"/>
      <c r="Y463" s="523"/>
      <c r="Z463" s="523"/>
      <c r="AA463" s="523"/>
      <c r="AB463" s="519"/>
      <c r="AC463" s="525"/>
      <c r="AD463" s="525"/>
      <c r="AE463" s="525"/>
      <c r="AF463" s="525"/>
      <c r="AG463" s="495"/>
      <c r="AH463" s="495"/>
      <c r="AI463" s="495"/>
      <c r="AJ463" s="495"/>
      <c r="AK463" s="495"/>
      <c r="AL463" s="523"/>
      <c r="AM463" s="523"/>
      <c r="AN463" s="523"/>
      <c r="AO463" s="523"/>
      <c r="AP463" s="523"/>
      <c r="AQ463" s="523"/>
      <c r="AR463" s="523"/>
      <c r="AS463" s="523"/>
      <c r="AT463" s="523"/>
      <c r="AU463" s="523"/>
      <c r="AV463" s="523"/>
      <c r="AW463" s="523"/>
      <c r="AX463" s="523"/>
      <c r="AY463" s="523"/>
      <c r="AZ463" s="523"/>
    </row>
    <row r="464">
      <c r="A464" s="523"/>
      <c r="B464" s="523"/>
      <c r="C464" s="523"/>
      <c r="D464" s="519"/>
      <c r="E464" s="523"/>
      <c r="F464" s="523"/>
      <c r="G464" s="523"/>
      <c r="H464" s="519"/>
      <c r="I464" s="523"/>
      <c r="J464" s="523"/>
      <c r="K464" s="523"/>
      <c r="L464" s="519"/>
      <c r="M464" s="523"/>
      <c r="N464" s="523"/>
      <c r="O464" s="523"/>
      <c r="P464" s="519"/>
      <c r="Q464" s="523"/>
      <c r="R464" s="523"/>
      <c r="S464" s="523"/>
      <c r="T464" s="519"/>
      <c r="U464" s="523"/>
      <c r="V464" s="523"/>
      <c r="W464" s="523"/>
      <c r="X464" s="519"/>
      <c r="Y464" s="523"/>
      <c r="Z464" s="523"/>
      <c r="AA464" s="523"/>
      <c r="AB464" s="519"/>
      <c r="AC464" s="525"/>
      <c r="AD464" s="525"/>
      <c r="AE464" s="525"/>
      <c r="AF464" s="525"/>
      <c r="AG464" s="495"/>
      <c r="AH464" s="495"/>
      <c r="AI464" s="495"/>
      <c r="AJ464" s="495"/>
      <c r="AK464" s="495"/>
      <c r="AL464" s="523"/>
      <c r="AM464" s="523"/>
      <c r="AN464" s="523"/>
      <c r="AO464" s="523"/>
      <c r="AP464" s="523"/>
      <c r="AQ464" s="523"/>
      <c r="AR464" s="523"/>
      <c r="AS464" s="523"/>
      <c r="AT464" s="523"/>
      <c r="AU464" s="523"/>
      <c r="AV464" s="523"/>
      <c r="AW464" s="523"/>
      <c r="AX464" s="523"/>
      <c r="AY464" s="523"/>
      <c r="AZ464" s="523"/>
    </row>
    <row r="465">
      <c r="A465" s="523"/>
      <c r="B465" s="523"/>
      <c r="C465" s="523"/>
      <c r="D465" s="519"/>
      <c r="E465" s="523"/>
      <c r="F465" s="523"/>
      <c r="G465" s="523"/>
      <c r="H465" s="519"/>
      <c r="I465" s="523"/>
      <c r="J465" s="523"/>
      <c r="K465" s="523"/>
      <c r="L465" s="519"/>
      <c r="M465" s="523"/>
      <c r="N465" s="523"/>
      <c r="O465" s="523"/>
      <c r="P465" s="519"/>
      <c r="Q465" s="523"/>
      <c r="R465" s="523"/>
      <c r="S465" s="523"/>
      <c r="T465" s="519"/>
      <c r="U465" s="523"/>
      <c r="V465" s="523"/>
      <c r="W465" s="523"/>
      <c r="X465" s="519"/>
      <c r="Y465" s="523"/>
      <c r="Z465" s="523"/>
      <c r="AA465" s="523"/>
      <c r="AB465" s="519"/>
      <c r="AC465" s="525"/>
      <c r="AD465" s="525"/>
      <c r="AE465" s="525"/>
      <c r="AF465" s="525"/>
      <c r="AG465" s="495"/>
      <c r="AH465" s="495"/>
      <c r="AI465" s="495"/>
      <c r="AJ465" s="495"/>
      <c r="AK465" s="495"/>
      <c r="AL465" s="523"/>
      <c r="AM465" s="523"/>
      <c r="AN465" s="523"/>
      <c r="AO465" s="523"/>
      <c r="AP465" s="523"/>
      <c r="AQ465" s="523"/>
      <c r="AR465" s="523"/>
      <c r="AS465" s="523"/>
      <c r="AT465" s="523"/>
      <c r="AU465" s="523"/>
      <c r="AV465" s="523"/>
      <c r="AW465" s="523"/>
      <c r="AX465" s="523"/>
      <c r="AY465" s="523"/>
      <c r="AZ465" s="523"/>
    </row>
    <row r="466">
      <c r="A466" s="523"/>
      <c r="B466" s="523"/>
      <c r="C466" s="523"/>
      <c r="D466" s="519"/>
      <c r="E466" s="523"/>
      <c r="F466" s="523"/>
      <c r="G466" s="523"/>
      <c r="H466" s="519"/>
      <c r="I466" s="523"/>
      <c r="J466" s="523"/>
      <c r="K466" s="523"/>
      <c r="L466" s="519"/>
      <c r="M466" s="523"/>
      <c r="N466" s="523"/>
      <c r="O466" s="523"/>
      <c r="P466" s="519"/>
      <c r="Q466" s="523"/>
      <c r="R466" s="523"/>
      <c r="S466" s="523"/>
      <c r="T466" s="519"/>
      <c r="U466" s="523"/>
      <c r="V466" s="523"/>
      <c r="W466" s="523"/>
      <c r="X466" s="519"/>
      <c r="Y466" s="523"/>
      <c r="Z466" s="523"/>
      <c r="AA466" s="523"/>
      <c r="AB466" s="519"/>
      <c r="AC466" s="525"/>
      <c r="AD466" s="525"/>
      <c r="AE466" s="525"/>
      <c r="AF466" s="525"/>
      <c r="AG466" s="495"/>
      <c r="AH466" s="495"/>
      <c r="AI466" s="495"/>
      <c r="AJ466" s="495"/>
      <c r="AK466" s="495"/>
      <c r="AL466" s="523"/>
      <c r="AM466" s="523"/>
      <c r="AN466" s="523"/>
      <c r="AO466" s="523"/>
      <c r="AP466" s="523"/>
      <c r="AQ466" s="523"/>
      <c r="AR466" s="523"/>
      <c r="AS466" s="523"/>
      <c r="AT466" s="523"/>
      <c r="AU466" s="523"/>
      <c r="AV466" s="523"/>
      <c r="AW466" s="523"/>
      <c r="AX466" s="523"/>
      <c r="AY466" s="523"/>
      <c r="AZ466" s="523"/>
    </row>
    <row r="467">
      <c r="A467" s="523"/>
      <c r="B467" s="523"/>
      <c r="C467" s="523"/>
      <c r="D467" s="519"/>
      <c r="E467" s="523"/>
      <c r="F467" s="523"/>
      <c r="G467" s="523"/>
      <c r="H467" s="519"/>
      <c r="I467" s="523"/>
      <c r="J467" s="523"/>
      <c r="K467" s="523"/>
      <c r="L467" s="519"/>
      <c r="M467" s="523"/>
      <c r="N467" s="523"/>
      <c r="O467" s="523"/>
      <c r="P467" s="519"/>
      <c r="Q467" s="523"/>
      <c r="R467" s="523"/>
      <c r="S467" s="523"/>
      <c r="T467" s="519"/>
      <c r="U467" s="523"/>
      <c r="V467" s="523"/>
      <c r="W467" s="523"/>
      <c r="X467" s="519"/>
      <c r="Y467" s="523"/>
      <c r="Z467" s="523"/>
      <c r="AA467" s="523"/>
      <c r="AB467" s="519"/>
      <c r="AC467" s="525"/>
      <c r="AD467" s="525"/>
      <c r="AE467" s="525"/>
      <c r="AF467" s="525"/>
      <c r="AG467" s="495"/>
      <c r="AH467" s="495"/>
      <c r="AI467" s="495"/>
      <c r="AJ467" s="495"/>
      <c r="AK467" s="495"/>
      <c r="AL467" s="523"/>
      <c r="AM467" s="523"/>
      <c r="AN467" s="523"/>
      <c r="AO467" s="523"/>
      <c r="AP467" s="523"/>
      <c r="AQ467" s="523"/>
      <c r="AR467" s="523"/>
      <c r="AS467" s="523"/>
      <c r="AT467" s="523"/>
      <c r="AU467" s="523"/>
      <c r="AV467" s="523"/>
      <c r="AW467" s="523"/>
      <c r="AX467" s="523"/>
      <c r="AY467" s="523"/>
      <c r="AZ467" s="523"/>
    </row>
    <row r="468">
      <c r="A468" s="523"/>
      <c r="B468" s="523"/>
      <c r="C468" s="523"/>
      <c r="D468" s="519"/>
      <c r="E468" s="523"/>
      <c r="F468" s="523"/>
      <c r="G468" s="523"/>
      <c r="H468" s="519"/>
      <c r="I468" s="523"/>
      <c r="J468" s="523"/>
      <c r="K468" s="523"/>
      <c r="L468" s="519"/>
      <c r="M468" s="523"/>
      <c r="N468" s="523"/>
      <c r="O468" s="523"/>
      <c r="P468" s="519"/>
      <c r="Q468" s="523"/>
      <c r="R468" s="523"/>
      <c r="S468" s="523"/>
      <c r="T468" s="519"/>
      <c r="U468" s="523"/>
      <c r="V468" s="523"/>
      <c r="W468" s="523"/>
      <c r="X468" s="519"/>
      <c r="Y468" s="523"/>
      <c r="Z468" s="523"/>
      <c r="AA468" s="523"/>
      <c r="AB468" s="519"/>
      <c r="AC468" s="525"/>
      <c r="AD468" s="525"/>
      <c r="AE468" s="525"/>
      <c r="AF468" s="525"/>
      <c r="AG468" s="495"/>
      <c r="AH468" s="495"/>
      <c r="AI468" s="495"/>
      <c r="AJ468" s="495"/>
      <c r="AK468" s="495"/>
      <c r="AL468" s="523"/>
      <c r="AM468" s="523"/>
      <c r="AN468" s="523"/>
      <c r="AO468" s="523"/>
      <c r="AP468" s="523"/>
      <c r="AQ468" s="523"/>
      <c r="AR468" s="523"/>
      <c r="AS468" s="523"/>
      <c r="AT468" s="523"/>
      <c r="AU468" s="523"/>
      <c r="AV468" s="523"/>
      <c r="AW468" s="523"/>
      <c r="AX468" s="523"/>
      <c r="AY468" s="523"/>
      <c r="AZ468" s="523"/>
    </row>
    <row r="469">
      <c r="A469" s="523"/>
      <c r="B469" s="523"/>
      <c r="C469" s="523"/>
      <c r="D469" s="519"/>
      <c r="E469" s="523"/>
      <c r="F469" s="523"/>
      <c r="G469" s="523"/>
      <c r="H469" s="519"/>
      <c r="I469" s="523"/>
      <c r="J469" s="523"/>
      <c r="K469" s="523"/>
      <c r="L469" s="519"/>
      <c r="M469" s="523"/>
      <c r="N469" s="523"/>
      <c r="O469" s="523"/>
      <c r="P469" s="519"/>
      <c r="Q469" s="523"/>
      <c r="R469" s="523"/>
      <c r="S469" s="523"/>
      <c r="T469" s="519"/>
      <c r="U469" s="523"/>
      <c r="V469" s="523"/>
      <c r="W469" s="523"/>
      <c r="X469" s="519"/>
      <c r="Y469" s="523"/>
      <c r="Z469" s="523"/>
      <c r="AA469" s="523"/>
      <c r="AB469" s="519"/>
      <c r="AC469" s="525"/>
      <c r="AD469" s="525"/>
      <c r="AE469" s="525"/>
      <c r="AF469" s="525"/>
      <c r="AG469" s="495"/>
      <c r="AH469" s="495"/>
      <c r="AI469" s="495"/>
      <c r="AJ469" s="495"/>
      <c r="AK469" s="495"/>
      <c r="AL469" s="523"/>
      <c r="AM469" s="523"/>
      <c r="AN469" s="523"/>
      <c r="AO469" s="523"/>
      <c r="AP469" s="523"/>
      <c r="AQ469" s="523"/>
      <c r="AR469" s="523"/>
      <c r="AS469" s="523"/>
      <c r="AT469" s="523"/>
      <c r="AU469" s="523"/>
      <c r="AV469" s="523"/>
      <c r="AW469" s="523"/>
      <c r="AX469" s="523"/>
      <c r="AY469" s="523"/>
      <c r="AZ469" s="523"/>
    </row>
    <row r="470">
      <c r="A470" s="523"/>
      <c r="B470" s="523"/>
      <c r="C470" s="523"/>
      <c r="D470" s="519"/>
      <c r="E470" s="523"/>
      <c r="F470" s="523"/>
      <c r="G470" s="523"/>
      <c r="H470" s="519"/>
      <c r="I470" s="523"/>
      <c r="J470" s="523"/>
      <c r="K470" s="523"/>
      <c r="L470" s="519"/>
      <c r="M470" s="523"/>
      <c r="N470" s="523"/>
      <c r="O470" s="523"/>
      <c r="P470" s="519"/>
      <c r="Q470" s="523"/>
      <c r="R470" s="523"/>
      <c r="S470" s="523"/>
      <c r="T470" s="519"/>
      <c r="U470" s="523"/>
      <c r="V470" s="523"/>
      <c r="W470" s="523"/>
      <c r="X470" s="519"/>
      <c r="Y470" s="523"/>
      <c r="Z470" s="523"/>
      <c r="AA470" s="523"/>
      <c r="AB470" s="519"/>
      <c r="AC470" s="525"/>
      <c r="AD470" s="525"/>
      <c r="AE470" s="525"/>
      <c r="AF470" s="525"/>
      <c r="AG470" s="495"/>
      <c r="AH470" s="495"/>
      <c r="AI470" s="495"/>
      <c r="AJ470" s="495"/>
      <c r="AK470" s="495"/>
      <c r="AL470" s="523"/>
      <c r="AM470" s="523"/>
      <c r="AN470" s="523"/>
      <c r="AO470" s="523"/>
      <c r="AP470" s="523"/>
      <c r="AQ470" s="523"/>
      <c r="AR470" s="523"/>
      <c r="AS470" s="523"/>
      <c r="AT470" s="523"/>
      <c r="AU470" s="523"/>
      <c r="AV470" s="523"/>
      <c r="AW470" s="523"/>
      <c r="AX470" s="523"/>
      <c r="AY470" s="523"/>
      <c r="AZ470" s="523"/>
    </row>
    <row r="471">
      <c r="A471" s="523"/>
      <c r="B471" s="523"/>
      <c r="C471" s="523"/>
      <c r="D471" s="519"/>
      <c r="E471" s="523"/>
      <c r="F471" s="523"/>
      <c r="G471" s="523"/>
      <c r="H471" s="519"/>
      <c r="I471" s="523"/>
      <c r="J471" s="523"/>
      <c r="K471" s="523"/>
      <c r="L471" s="519"/>
      <c r="M471" s="523"/>
      <c r="N471" s="523"/>
      <c r="O471" s="523"/>
      <c r="P471" s="519"/>
      <c r="Q471" s="523"/>
      <c r="R471" s="523"/>
      <c r="S471" s="523"/>
      <c r="T471" s="519"/>
      <c r="U471" s="523"/>
      <c r="V471" s="523"/>
      <c r="W471" s="523"/>
      <c r="X471" s="519"/>
      <c r="Y471" s="523"/>
      <c r="Z471" s="523"/>
      <c r="AA471" s="523"/>
      <c r="AB471" s="519"/>
      <c r="AC471" s="525"/>
      <c r="AD471" s="525"/>
      <c r="AE471" s="525"/>
      <c r="AF471" s="525"/>
      <c r="AG471" s="495"/>
      <c r="AH471" s="495"/>
      <c r="AI471" s="495"/>
      <c r="AJ471" s="495"/>
      <c r="AK471" s="495"/>
      <c r="AL471" s="523"/>
      <c r="AM471" s="523"/>
      <c r="AN471" s="523"/>
      <c r="AO471" s="523"/>
      <c r="AP471" s="523"/>
      <c r="AQ471" s="523"/>
      <c r="AR471" s="523"/>
      <c r="AS471" s="523"/>
      <c r="AT471" s="523"/>
      <c r="AU471" s="523"/>
      <c r="AV471" s="523"/>
      <c r="AW471" s="523"/>
      <c r="AX471" s="523"/>
      <c r="AY471" s="523"/>
      <c r="AZ471" s="523"/>
    </row>
    <row r="472">
      <c r="A472" s="523"/>
      <c r="B472" s="523"/>
      <c r="C472" s="523"/>
      <c r="D472" s="519"/>
      <c r="E472" s="523"/>
      <c r="F472" s="523"/>
      <c r="G472" s="523"/>
      <c r="H472" s="519"/>
      <c r="I472" s="523"/>
      <c r="J472" s="523"/>
      <c r="K472" s="523"/>
      <c r="L472" s="519"/>
      <c r="M472" s="523"/>
      <c r="N472" s="523"/>
      <c r="O472" s="523"/>
      <c r="P472" s="519"/>
      <c r="Q472" s="523"/>
      <c r="R472" s="523"/>
      <c r="S472" s="523"/>
      <c r="T472" s="519"/>
      <c r="U472" s="523"/>
      <c r="V472" s="523"/>
      <c r="W472" s="523"/>
      <c r="X472" s="519"/>
      <c r="Y472" s="523"/>
      <c r="Z472" s="523"/>
      <c r="AA472" s="523"/>
      <c r="AB472" s="519"/>
      <c r="AC472" s="525"/>
      <c r="AD472" s="525"/>
      <c r="AE472" s="525"/>
      <c r="AF472" s="525"/>
      <c r="AG472" s="495"/>
      <c r="AH472" s="495"/>
      <c r="AI472" s="495"/>
      <c r="AJ472" s="495"/>
      <c r="AK472" s="495"/>
      <c r="AL472" s="523"/>
      <c r="AM472" s="523"/>
      <c r="AN472" s="523"/>
      <c r="AO472" s="523"/>
      <c r="AP472" s="523"/>
      <c r="AQ472" s="523"/>
      <c r="AR472" s="523"/>
      <c r="AS472" s="523"/>
      <c r="AT472" s="523"/>
      <c r="AU472" s="523"/>
      <c r="AV472" s="523"/>
      <c r="AW472" s="523"/>
      <c r="AX472" s="523"/>
      <c r="AY472" s="523"/>
      <c r="AZ472" s="523"/>
    </row>
    <row r="473">
      <c r="A473" s="523"/>
      <c r="B473" s="523"/>
      <c r="C473" s="523"/>
      <c r="D473" s="519"/>
      <c r="E473" s="523"/>
      <c r="F473" s="523"/>
      <c r="G473" s="523"/>
      <c r="H473" s="519"/>
      <c r="I473" s="523"/>
      <c r="J473" s="523"/>
      <c r="K473" s="523"/>
      <c r="L473" s="519"/>
      <c r="M473" s="523"/>
      <c r="N473" s="523"/>
      <c r="O473" s="523"/>
      <c r="P473" s="519"/>
      <c r="Q473" s="523"/>
      <c r="R473" s="523"/>
      <c r="S473" s="523"/>
      <c r="T473" s="519"/>
      <c r="U473" s="523"/>
      <c r="V473" s="523"/>
      <c r="W473" s="523"/>
      <c r="X473" s="519"/>
      <c r="Y473" s="523"/>
      <c r="Z473" s="523"/>
      <c r="AA473" s="523"/>
      <c r="AB473" s="519"/>
      <c r="AC473" s="525"/>
      <c r="AD473" s="525"/>
      <c r="AE473" s="525"/>
      <c r="AF473" s="525"/>
      <c r="AG473" s="495"/>
      <c r="AH473" s="495"/>
      <c r="AI473" s="495"/>
      <c r="AJ473" s="495"/>
      <c r="AK473" s="495"/>
      <c r="AL473" s="523"/>
      <c r="AM473" s="523"/>
      <c r="AN473" s="523"/>
      <c r="AO473" s="523"/>
      <c r="AP473" s="523"/>
      <c r="AQ473" s="523"/>
      <c r="AR473" s="523"/>
      <c r="AS473" s="523"/>
      <c r="AT473" s="523"/>
      <c r="AU473" s="523"/>
      <c r="AV473" s="523"/>
      <c r="AW473" s="523"/>
      <c r="AX473" s="523"/>
      <c r="AY473" s="523"/>
      <c r="AZ473" s="523"/>
    </row>
    <row r="474">
      <c r="A474" s="523"/>
      <c r="B474" s="523"/>
      <c r="C474" s="523"/>
      <c r="D474" s="519"/>
      <c r="E474" s="523"/>
      <c r="F474" s="523"/>
      <c r="G474" s="523"/>
      <c r="H474" s="519"/>
      <c r="I474" s="523"/>
      <c r="J474" s="523"/>
      <c r="K474" s="523"/>
      <c r="L474" s="519"/>
      <c r="M474" s="523"/>
      <c r="N474" s="523"/>
      <c r="O474" s="523"/>
      <c r="P474" s="519"/>
      <c r="Q474" s="523"/>
      <c r="R474" s="523"/>
      <c r="S474" s="523"/>
      <c r="T474" s="519"/>
      <c r="U474" s="523"/>
      <c r="V474" s="523"/>
      <c r="W474" s="523"/>
      <c r="X474" s="519"/>
      <c r="Y474" s="523"/>
      <c r="Z474" s="523"/>
      <c r="AA474" s="523"/>
      <c r="AB474" s="519"/>
      <c r="AC474" s="525"/>
      <c r="AD474" s="525"/>
      <c r="AE474" s="525"/>
      <c r="AF474" s="525"/>
      <c r="AG474" s="495"/>
      <c r="AH474" s="495"/>
      <c r="AI474" s="495"/>
      <c r="AJ474" s="495"/>
      <c r="AK474" s="495"/>
      <c r="AL474" s="523"/>
      <c r="AM474" s="523"/>
      <c r="AN474" s="523"/>
      <c r="AO474" s="523"/>
      <c r="AP474" s="523"/>
      <c r="AQ474" s="523"/>
      <c r="AR474" s="523"/>
      <c r="AS474" s="523"/>
      <c r="AT474" s="523"/>
      <c r="AU474" s="523"/>
      <c r="AV474" s="523"/>
      <c r="AW474" s="523"/>
      <c r="AX474" s="523"/>
      <c r="AY474" s="523"/>
      <c r="AZ474" s="523"/>
    </row>
    <row r="475">
      <c r="A475" s="523"/>
      <c r="B475" s="523"/>
      <c r="C475" s="523"/>
      <c r="D475" s="519"/>
      <c r="E475" s="523"/>
      <c r="F475" s="523"/>
      <c r="G475" s="523"/>
      <c r="H475" s="519"/>
      <c r="I475" s="523"/>
      <c r="J475" s="523"/>
      <c r="K475" s="523"/>
      <c r="L475" s="519"/>
      <c r="M475" s="523"/>
      <c r="N475" s="523"/>
      <c r="O475" s="523"/>
      <c r="P475" s="519"/>
      <c r="Q475" s="523"/>
      <c r="R475" s="523"/>
      <c r="S475" s="523"/>
      <c r="T475" s="519"/>
      <c r="U475" s="523"/>
      <c r="V475" s="523"/>
      <c r="W475" s="523"/>
      <c r="X475" s="519"/>
      <c r="Y475" s="523"/>
      <c r="Z475" s="523"/>
      <c r="AA475" s="523"/>
      <c r="AB475" s="519"/>
      <c r="AC475" s="525"/>
      <c r="AD475" s="525"/>
      <c r="AE475" s="525"/>
      <c r="AF475" s="525"/>
      <c r="AG475" s="495"/>
      <c r="AH475" s="495"/>
      <c r="AI475" s="495"/>
      <c r="AJ475" s="495"/>
      <c r="AK475" s="495"/>
      <c r="AL475" s="523"/>
      <c r="AM475" s="523"/>
      <c r="AN475" s="523"/>
      <c r="AO475" s="523"/>
      <c r="AP475" s="523"/>
      <c r="AQ475" s="523"/>
      <c r="AR475" s="523"/>
      <c r="AS475" s="523"/>
      <c r="AT475" s="523"/>
      <c r="AU475" s="523"/>
      <c r="AV475" s="523"/>
      <c r="AW475" s="523"/>
      <c r="AX475" s="523"/>
      <c r="AY475" s="523"/>
      <c r="AZ475" s="523"/>
    </row>
    <row r="476">
      <c r="A476" s="523"/>
      <c r="B476" s="523"/>
      <c r="C476" s="523"/>
      <c r="D476" s="519"/>
      <c r="E476" s="523"/>
      <c r="F476" s="523"/>
      <c r="G476" s="523"/>
      <c r="H476" s="519"/>
      <c r="I476" s="523"/>
      <c r="J476" s="523"/>
      <c r="K476" s="523"/>
      <c r="L476" s="519"/>
      <c r="M476" s="523"/>
      <c r="N476" s="523"/>
      <c r="O476" s="523"/>
      <c r="P476" s="519"/>
      <c r="Q476" s="523"/>
      <c r="R476" s="523"/>
      <c r="S476" s="523"/>
      <c r="T476" s="519"/>
      <c r="U476" s="523"/>
      <c r="V476" s="523"/>
      <c r="W476" s="523"/>
      <c r="X476" s="519"/>
      <c r="Y476" s="523"/>
      <c r="Z476" s="523"/>
      <c r="AA476" s="523"/>
      <c r="AB476" s="519"/>
      <c r="AC476" s="525"/>
      <c r="AD476" s="525"/>
      <c r="AE476" s="525"/>
      <c r="AF476" s="525"/>
      <c r="AG476" s="495"/>
      <c r="AH476" s="495"/>
      <c r="AI476" s="495"/>
      <c r="AJ476" s="495"/>
      <c r="AK476" s="495"/>
      <c r="AL476" s="523"/>
      <c r="AM476" s="523"/>
      <c r="AN476" s="523"/>
      <c r="AO476" s="523"/>
      <c r="AP476" s="523"/>
      <c r="AQ476" s="523"/>
      <c r="AR476" s="523"/>
      <c r="AS476" s="523"/>
      <c r="AT476" s="523"/>
      <c r="AU476" s="523"/>
      <c r="AV476" s="523"/>
      <c r="AW476" s="523"/>
      <c r="AX476" s="523"/>
      <c r="AY476" s="523"/>
      <c r="AZ476" s="523"/>
    </row>
    <row r="477">
      <c r="A477" s="523"/>
      <c r="B477" s="523"/>
      <c r="C477" s="523"/>
      <c r="D477" s="519"/>
      <c r="E477" s="523"/>
      <c r="F477" s="523"/>
      <c r="G477" s="523"/>
      <c r="H477" s="519"/>
      <c r="I477" s="523"/>
      <c r="J477" s="523"/>
      <c r="K477" s="523"/>
      <c r="L477" s="519"/>
      <c r="M477" s="523"/>
      <c r="N477" s="523"/>
      <c r="O477" s="523"/>
      <c r="P477" s="519"/>
      <c r="Q477" s="523"/>
      <c r="R477" s="523"/>
      <c r="S477" s="523"/>
      <c r="T477" s="519"/>
      <c r="U477" s="523"/>
      <c r="V477" s="523"/>
      <c r="W477" s="523"/>
      <c r="X477" s="519"/>
      <c r="Y477" s="523"/>
      <c r="Z477" s="523"/>
      <c r="AA477" s="523"/>
      <c r="AB477" s="519"/>
      <c r="AC477" s="525"/>
      <c r="AD477" s="525"/>
      <c r="AE477" s="525"/>
      <c r="AF477" s="525"/>
      <c r="AG477" s="495"/>
      <c r="AH477" s="495"/>
      <c r="AI477" s="495"/>
      <c r="AJ477" s="495"/>
      <c r="AK477" s="495"/>
      <c r="AL477" s="523"/>
      <c r="AM477" s="523"/>
      <c r="AN477" s="523"/>
      <c r="AO477" s="523"/>
      <c r="AP477" s="523"/>
      <c r="AQ477" s="523"/>
      <c r="AR477" s="523"/>
      <c r="AS477" s="523"/>
      <c r="AT477" s="523"/>
      <c r="AU477" s="523"/>
      <c r="AV477" s="523"/>
      <c r="AW477" s="523"/>
      <c r="AX477" s="523"/>
      <c r="AY477" s="523"/>
      <c r="AZ477" s="523"/>
    </row>
    <row r="478">
      <c r="A478" s="523"/>
      <c r="B478" s="523"/>
      <c r="C478" s="523"/>
      <c r="D478" s="519"/>
      <c r="E478" s="523"/>
      <c r="F478" s="523"/>
      <c r="G478" s="523"/>
      <c r="H478" s="519"/>
      <c r="I478" s="523"/>
      <c r="J478" s="523"/>
      <c r="K478" s="523"/>
      <c r="L478" s="519"/>
      <c r="M478" s="523"/>
      <c r="N478" s="523"/>
      <c r="O478" s="523"/>
      <c r="P478" s="519"/>
      <c r="Q478" s="523"/>
      <c r="R478" s="523"/>
      <c r="S478" s="523"/>
      <c r="T478" s="519"/>
      <c r="U478" s="523"/>
      <c r="V478" s="523"/>
      <c r="W478" s="523"/>
      <c r="X478" s="519"/>
      <c r="Y478" s="523"/>
      <c r="Z478" s="523"/>
      <c r="AA478" s="523"/>
      <c r="AB478" s="519"/>
      <c r="AC478" s="525"/>
      <c r="AD478" s="525"/>
      <c r="AE478" s="525"/>
      <c r="AF478" s="525"/>
      <c r="AG478" s="495"/>
      <c r="AH478" s="495"/>
      <c r="AI478" s="495"/>
      <c r="AJ478" s="495"/>
      <c r="AK478" s="495"/>
      <c r="AL478" s="523"/>
      <c r="AM478" s="523"/>
      <c r="AN478" s="523"/>
      <c r="AO478" s="523"/>
      <c r="AP478" s="523"/>
      <c r="AQ478" s="523"/>
      <c r="AR478" s="523"/>
      <c r="AS478" s="523"/>
      <c r="AT478" s="523"/>
      <c r="AU478" s="523"/>
      <c r="AV478" s="523"/>
      <c r="AW478" s="523"/>
      <c r="AX478" s="523"/>
      <c r="AY478" s="523"/>
      <c r="AZ478" s="523"/>
    </row>
    <row r="479">
      <c r="A479" s="523"/>
      <c r="B479" s="523"/>
      <c r="C479" s="523"/>
      <c r="D479" s="519"/>
      <c r="E479" s="523"/>
      <c r="F479" s="523"/>
      <c r="G479" s="523"/>
      <c r="H479" s="519"/>
      <c r="I479" s="523"/>
      <c r="J479" s="523"/>
      <c r="K479" s="523"/>
      <c r="L479" s="519"/>
      <c r="M479" s="523"/>
      <c r="N479" s="523"/>
      <c r="O479" s="523"/>
      <c r="P479" s="519"/>
      <c r="Q479" s="523"/>
      <c r="R479" s="523"/>
      <c r="S479" s="523"/>
      <c r="T479" s="519"/>
      <c r="U479" s="523"/>
      <c r="V479" s="523"/>
      <c r="W479" s="523"/>
      <c r="X479" s="519"/>
      <c r="Y479" s="523"/>
      <c r="Z479" s="523"/>
      <c r="AA479" s="523"/>
      <c r="AB479" s="519"/>
      <c r="AC479" s="525"/>
      <c r="AD479" s="525"/>
      <c r="AE479" s="525"/>
      <c r="AF479" s="525"/>
      <c r="AG479" s="495"/>
      <c r="AH479" s="495"/>
      <c r="AI479" s="495"/>
      <c r="AJ479" s="495"/>
      <c r="AK479" s="495"/>
      <c r="AL479" s="523"/>
      <c r="AM479" s="523"/>
      <c r="AN479" s="523"/>
      <c r="AO479" s="523"/>
      <c r="AP479" s="523"/>
      <c r="AQ479" s="523"/>
      <c r="AR479" s="523"/>
      <c r="AS479" s="523"/>
      <c r="AT479" s="523"/>
      <c r="AU479" s="523"/>
      <c r="AV479" s="523"/>
      <c r="AW479" s="523"/>
      <c r="AX479" s="523"/>
      <c r="AY479" s="523"/>
      <c r="AZ479" s="523"/>
    </row>
    <row r="480">
      <c r="A480" s="523"/>
      <c r="B480" s="523"/>
      <c r="C480" s="523"/>
      <c r="D480" s="519"/>
      <c r="E480" s="523"/>
      <c r="F480" s="523"/>
      <c r="G480" s="523"/>
      <c r="H480" s="519"/>
      <c r="I480" s="523"/>
      <c r="J480" s="523"/>
      <c r="K480" s="523"/>
      <c r="L480" s="519"/>
      <c r="M480" s="523"/>
      <c r="N480" s="523"/>
      <c r="O480" s="523"/>
      <c r="P480" s="519"/>
      <c r="Q480" s="523"/>
      <c r="R480" s="523"/>
      <c r="S480" s="523"/>
      <c r="T480" s="519"/>
      <c r="U480" s="523"/>
      <c r="V480" s="523"/>
      <c r="W480" s="523"/>
      <c r="X480" s="519"/>
      <c r="Y480" s="523"/>
      <c r="Z480" s="523"/>
      <c r="AA480" s="523"/>
      <c r="AB480" s="519"/>
      <c r="AC480" s="525"/>
      <c r="AD480" s="525"/>
      <c r="AE480" s="525"/>
      <c r="AF480" s="525"/>
      <c r="AG480" s="495"/>
      <c r="AH480" s="495"/>
      <c r="AI480" s="495"/>
      <c r="AJ480" s="495"/>
      <c r="AK480" s="495"/>
      <c r="AL480" s="523"/>
      <c r="AM480" s="523"/>
      <c r="AN480" s="523"/>
      <c r="AO480" s="523"/>
      <c r="AP480" s="523"/>
      <c r="AQ480" s="523"/>
      <c r="AR480" s="523"/>
      <c r="AS480" s="523"/>
      <c r="AT480" s="523"/>
      <c r="AU480" s="523"/>
      <c r="AV480" s="523"/>
      <c r="AW480" s="523"/>
      <c r="AX480" s="523"/>
      <c r="AY480" s="523"/>
      <c r="AZ480" s="523"/>
    </row>
    <row r="481">
      <c r="A481" s="523"/>
      <c r="B481" s="523"/>
      <c r="C481" s="523"/>
      <c r="D481" s="519"/>
      <c r="E481" s="523"/>
      <c r="F481" s="523"/>
      <c r="G481" s="523"/>
      <c r="H481" s="519"/>
      <c r="I481" s="523"/>
      <c r="J481" s="523"/>
      <c r="K481" s="523"/>
      <c r="L481" s="519"/>
      <c r="M481" s="523"/>
      <c r="N481" s="523"/>
      <c r="O481" s="523"/>
      <c r="P481" s="519"/>
      <c r="Q481" s="523"/>
      <c r="R481" s="523"/>
      <c r="S481" s="523"/>
      <c r="T481" s="519"/>
      <c r="U481" s="523"/>
      <c r="V481" s="523"/>
      <c r="W481" s="523"/>
      <c r="X481" s="519"/>
      <c r="Y481" s="523"/>
      <c r="Z481" s="523"/>
      <c r="AA481" s="523"/>
      <c r="AB481" s="519"/>
      <c r="AC481" s="525"/>
      <c r="AD481" s="525"/>
      <c r="AE481" s="525"/>
      <c r="AF481" s="525"/>
      <c r="AG481" s="495"/>
      <c r="AH481" s="495"/>
      <c r="AI481" s="495"/>
      <c r="AJ481" s="495"/>
      <c r="AK481" s="495"/>
      <c r="AL481" s="523"/>
      <c r="AM481" s="523"/>
      <c r="AN481" s="523"/>
      <c r="AO481" s="523"/>
      <c r="AP481" s="523"/>
      <c r="AQ481" s="523"/>
      <c r="AR481" s="523"/>
      <c r="AS481" s="523"/>
      <c r="AT481" s="523"/>
      <c r="AU481" s="523"/>
      <c r="AV481" s="523"/>
      <c r="AW481" s="523"/>
      <c r="AX481" s="523"/>
      <c r="AY481" s="523"/>
      <c r="AZ481" s="523"/>
    </row>
    <row r="482">
      <c r="A482" s="523"/>
      <c r="B482" s="523"/>
      <c r="C482" s="523"/>
      <c r="D482" s="519"/>
      <c r="E482" s="523"/>
      <c r="F482" s="523"/>
      <c r="G482" s="523"/>
      <c r="H482" s="519"/>
      <c r="I482" s="523"/>
      <c r="J482" s="523"/>
      <c r="K482" s="523"/>
      <c r="L482" s="519"/>
      <c r="M482" s="523"/>
      <c r="N482" s="523"/>
      <c r="O482" s="523"/>
      <c r="P482" s="519"/>
      <c r="Q482" s="523"/>
      <c r="R482" s="523"/>
      <c r="S482" s="523"/>
      <c r="T482" s="519"/>
      <c r="U482" s="523"/>
      <c r="V482" s="523"/>
      <c r="W482" s="523"/>
      <c r="X482" s="519"/>
      <c r="Y482" s="523"/>
      <c r="Z482" s="523"/>
      <c r="AA482" s="523"/>
      <c r="AB482" s="519"/>
      <c r="AC482" s="525"/>
      <c r="AD482" s="525"/>
      <c r="AE482" s="525"/>
      <c r="AF482" s="525"/>
      <c r="AG482" s="495"/>
      <c r="AH482" s="495"/>
      <c r="AI482" s="495"/>
      <c r="AJ482" s="495"/>
      <c r="AK482" s="495"/>
      <c r="AL482" s="523"/>
      <c r="AM482" s="523"/>
      <c r="AN482" s="523"/>
      <c r="AO482" s="523"/>
      <c r="AP482" s="523"/>
      <c r="AQ482" s="523"/>
      <c r="AR482" s="523"/>
      <c r="AS482" s="523"/>
      <c r="AT482" s="523"/>
      <c r="AU482" s="523"/>
      <c r="AV482" s="523"/>
      <c r="AW482" s="523"/>
      <c r="AX482" s="523"/>
      <c r="AY482" s="523"/>
      <c r="AZ482" s="523"/>
    </row>
    <row r="483">
      <c r="A483" s="523"/>
      <c r="B483" s="523"/>
      <c r="C483" s="523"/>
      <c r="D483" s="519"/>
      <c r="E483" s="523"/>
      <c r="F483" s="523"/>
      <c r="G483" s="523"/>
      <c r="H483" s="519"/>
      <c r="I483" s="523"/>
      <c r="J483" s="523"/>
      <c r="K483" s="523"/>
      <c r="L483" s="519"/>
      <c r="M483" s="523"/>
      <c r="N483" s="523"/>
      <c r="O483" s="523"/>
      <c r="P483" s="519"/>
      <c r="Q483" s="523"/>
      <c r="R483" s="523"/>
      <c r="S483" s="523"/>
      <c r="T483" s="519"/>
      <c r="U483" s="523"/>
      <c r="V483" s="523"/>
      <c r="W483" s="523"/>
      <c r="X483" s="519"/>
      <c r="Y483" s="523"/>
      <c r="Z483" s="523"/>
      <c r="AA483" s="523"/>
      <c r="AB483" s="519"/>
      <c r="AC483" s="525"/>
      <c r="AD483" s="525"/>
      <c r="AE483" s="525"/>
      <c r="AF483" s="525"/>
      <c r="AG483" s="495"/>
      <c r="AH483" s="495"/>
      <c r="AI483" s="495"/>
      <c r="AJ483" s="495"/>
      <c r="AK483" s="495"/>
      <c r="AL483" s="523"/>
      <c r="AM483" s="523"/>
      <c r="AN483" s="523"/>
      <c r="AO483" s="523"/>
      <c r="AP483" s="523"/>
      <c r="AQ483" s="523"/>
      <c r="AR483" s="523"/>
      <c r="AS483" s="523"/>
      <c r="AT483" s="523"/>
      <c r="AU483" s="523"/>
      <c r="AV483" s="523"/>
      <c r="AW483" s="523"/>
      <c r="AX483" s="523"/>
      <c r="AY483" s="523"/>
      <c r="AZ483" s="523"/>
    </row>
    <row r="484">
      <c r="A484" s="523"/>
      <c r="B484" s="523"/>
      <c r="C484" s="523"/>
      <c r="D484" s="519"/>
      <c r="E484" s="523"/>
      <c r="F484" s="523"/>
      <c r="G484" s="523"/>
      <c r="H484" s="519"/>
      <c r="I484" s="523"/>
      <c r="J484" s="523"/>
      <c r="K484" s="523"/>
      <c r="L484" s="519"/>
      <c r="M484" s="523"/>
      <c r="N484" s="523"/>
      <c r="O484" s="523"/>
      <c r="P484" s="519"/>
      <c r="Q484" s="523"/>
      <c r="R484" s="523"/>
      <c r="S484" s="523"/>
      <c r="T484" s="519"/>
      <c r="U484" s="523"/>
      <c r="V484" s="523"/>
      <c r="W484" s="523"/>
      <c r="X484" s="519"/>
      <c r="Y484" s="523"/>
      <c r="Z484" s="523"/>
      <c r="AA484" s="523"/>
      <c r="AB484" s="519"/>
      <c r="AC484" s="525"/>
      <c r="AD484" s="525"/>
      <c r="AE484" s="525"/>
      <c r="AF484" s="525"/>
      <c r="AG484" s="495"/>
      <c r="AH484" s="495"/>
      <c r="AI484" s="495"/>
      <c r="AJ484" s="495"/>
      <c r="AK484" s="495"/>
      <c r="AL484" s="523"/>
      <c r="AM484" s="523"/>
      <c r="AN484" s="523"/>
      <c r="AO484" s="523"/>
      <c r="AP484" s="523"/>
      <c r="AQ484" s="523"/>
      <c r="AR484" s="523"/>
      <c r="AS484" s="523"/>
      <c r="AT484" s="523"/>
      <c r="AU484" s="523"/>
      <c r="AV484" s="523"/>
      <c r="AW484" s="523"/>
      <c r="AX484" s="523"/>
      <c r="AY484" s="523"/>
      <c r="AZ484" s="523"/>
    </row>
    <row r="485">
      <c r="A485" s="523"/>
      <c r="B485" s="523"/>
      <c r="C485" s="523"/>
      <c r="D485" s="519"/>
      <c r="E485" s="523"/>
      <c r="F485" s="523"/>
      <c r="G485" s="523"/>
      <c r="H485" s="519"/>
      <c r="I485" s="523"/>
      <c r="J485" s="523"/>
      <c r="K485" s="523"/>
      <c r="L485" s="519"/>
      <c r="M485" s="523"/>
      <c r="N485" s="523"/>
      <c r="O485" s="523"/>
      <c r="P485" s="519"/>
      <c r="Q485" s="523"/>
      <c r="R485" s="523"/>
      <c r="S485" s="523"/>
      <c r="T485" s="519"/>
      <c r="U485" s="523"/>
      <c r="V485" s="523"/>
      <c r="W485" s="523"/>
      <c r="X485" s="519"/>
      <c r="Y485" s="523"/>
      <c r="Z485" s="523"/>
      <c r="AA485" s="523"/>
      <c r="AB485" s="519"/>
      <c r="AC485" s="525"/>
      <c r="AD485" s="525"/>
      <c r="AE485" s="525"/>
      <c r="AF485" s="525"/>
      <c r="AG485" s="495"/>
      <c r="AH485" s="495"/>
      <c r="AI485" s="495"/>
      <c r="AJ485" s="495"/>
      <c r="AK485" s="495"/>
      <c r="AL485" s="523"/>
      <c r="AM485" s="523"/>
      <c r="AN485" s="523"/>
      <c r="AO485" s="523"/>
      <c r="AP485" s="523"/>
      <c r="AQ485" s="523"/>
      <c r="AR485" s="523"/>
      <c r="AS485" s="523"/>
      <c r="AT485" s="523"/>
      <c r="AU485" s="523"/>
      <c r="AV485" s="523"/>
      <c r="AW485" s="523"/>
      <c r="AX485" s="523"/>
      <c r="AY485" s="523"/>
      <c r="AZ485" s="523"/>
    </row>
    <row r="486">
      <c r="A486" s="523"/>
      <c r="B486" s="523"/>
      <c r="C486" s="523"/>
      <c r="D486" s="519"/>
      <c r="E486" s="523"/>
      <c r="F486" s="523"/>
      <c r="G486" s="523"/>
      <c r="H486" s="519"/>
      <c r="I486" s="523"/>
      <c r="J486" s="523"/>
      <c r="K486" s="523"/>
      <c r="L486" s="519"/>
      <c r="M486" s="523"/>
      <c r="N486" s="523"/>
      <c r="O486" s="523"/>
      <c r="P486" s="519"/>
      <c r="Q486" s="523"/>
      <c r="R486" s="523"/>
      <c r="S486" s="523"/>
      <c r="T486" s="519"/>
      <c r="U486" s="523"/>
      <c r="V486" s="523"/>
      <c r="W486" s="523"/>
      <c r="X486" s="519"/>
      <c r="Y486" s="523"/>
      <c r="Z486" s="523"/>
      <c r="AA486" s="523"/>
      <c r="AB486" s="519"/>
      <c r="AC486" s="525"/>
      <c r="AD486" s="525"/>
      <c r="AE486" s="525"/>
      <c r="AF486" s="525"/>
      <c r="AG486" s="495"/>
      <c r="AH486" s="495"/>
      <c r="AI486" s="495"/>
      <c r="AJ486" s="495"/>
      <c r="AK486" s="495"/>
      <c r="AL486" s="523"/>
      <c r="AM486" s="523"/>
      <c r="AN486" s="523"/>
      <c r="AO486" s="523"/>
      <c r="AP486" s="523"/>
      <c r="AQ486" s="523"/>
      <c r="AR486" s="523"/>
      <c r="AS486" s="523"/>
      <c r="AT486" s="523"/>
      <c r="AU486" s="523"/>
      <c r="AV486" s="523"/>
      <c r="AW486" s="523"/>
      <c r="AX486" s="523"/>
      <c r="AY486" s="523"/>
      <c r="AZ486" s="523"/>
    </row>
    <row r="487">
      <c r="A487" s="523"/>
      <c r="B487" s="523"/>
      <c r="C487" s="523"/>
      <c r="D487" s="519"/>
      <c r="E487" s="523"/>
      <c r="F487" s="523"/>
      <c r="G487" s="523"/>
      <c r="H487" s="519"/>
      <c r="I487" s="523"/>
      <c r="J487" s="523"/>
      <c r="K487" s="523"/>
      <c r="L487" s="519"/>
      <c r="M487" s="523"/>
      <c r="N487" s="523"/>
      <c r="O487" s="523"/>
      <c r="P487" s="519"/>
      <c r="Q487" s="523"/>
      <c r="R487" s="523"/>
      <c r="S487" s="523"/>
      <c r="T487" s="519"/>
      <c r="U487" s="523"/>
      <c r="V487" s="523"/>
      <c r="W487" s="523"/>
      <c r="X487" s="519"/>
      <c r="Y487" s="523"/>
      <c r="Z487" s="523"/>
      <c r="AA487" s="523"/>
      <c r="AB487" s="519"/>
      <c r="AC487" s="525"/>
      <c r="AD487" s="525"/>
      <c r="AE487" s="525"/>
      <c r="AF487" s="525"/>
      <c r="AG487" s="495"/>
      <c r="AH487" s="495"/>
      <c r="AI487" s="495"/>
      <c r="AJ487" s="495"/>
      <c r="AK487" s="495"/>
      <c r="AL487" s="523"/>
      <c r="AM487" s="523"/>
      <c r="AN487" s="523"/>
      <c r="AO487" s="523"/>
      <c r="AP487" s="523"/>
      <c r="AQ487" s="523"/>
      <c r="AR487" s="523"/>
      <c r="AS487" s="523"/>
      <c r="AT487" s="523"/>
      <c r="AU487" s="523"/>
      <c r="AV487" s="523"/>
      <c r="AW487" s="523"/>
      <c r="AX487" s="523"/>
      <c r="AY487" s="523"/>
      <c r="AZ487" s="523"/>
    </row>
    <row r="488">
      <c r="A488" s="523"/>
      <c r="B488" s="523"/>
      <c r="C488" s="523"/>
      <c r="D488" s="519"/>
      <c r="E488" s="523"/>
      <c r="F488" s="523"/>
      <c r="G488" s="523"/>
      <c r="H488" s="519"/>
      <c r="I488" s="523"/>
      <c r="J488" s="523"/>
      <c r="K488" s="523"/>
      <c r="L488" s="519"/>
      <c r="M488" s="523"/>
      <c r="N488" s="523"/>
      <c r="O488" s="523"/>
      <c r="P488" s="519"/>
      <c r="Q488" s="523"/>
      <c r="R488" s="523"/>
      <c r="S488" s="523"/>
      <c r="T488" s="519"/>
      <c r="U488" s="523"/>
      <c r="V488" s="523"/>
      <c r="W488" s="523"/>
      <c r="X488" s="519"/>
      <c r="Y488" s="523"/>
      <c r="Z488" s="523"/>
      <c r="AA488" s="523"/>
      <c r="AB488" s="519"/>
      <c r="AC488" s="525"/>
      <c r="AD488" s="525"/>
      <c r="AE488" s="525"/>
      <c r="AF488" s="525"/>
      <c r="AG488" s="495"/>
      <c r="AH488" s="495"/>
      <c r="AI488" s="495"/>
      <c r="AJ488" s="495"/>
      <c r="AK488" s="495"/>
      <c r="AL488" s="523"/>
      <c r="AM488" s="523"/>
      <c r="AN488" s="523"/>
      <c r="AO488" s="523"/>
      <c r="AP488" s="523"/>
      <c r="AQ488" s="523"/>
      <c r="AR488" s="523"/>
      <c r="AS488" s="523"/>
      <c r="AT488" s="523"/>
      <c r="AU488" s="523"/>
      <c r="AV488" s="523"/>
      <c r="AW488" s="523"/>
      <c r="AX488" s="523"/>
      <c r="AY488" s="523"/>
      <c r="AZ488" s="523"/>
    </row>
    <row r="489">
      <c r="A489" s="523"/>
      <c r="B489" s="523"/>
      <c r="C489" s="523"/>
      <c r="D489" s="519"/>
      <c r="E489" s="523"/>
      <c r="F489" s="523"/>
      <c r="G489" s="523"/>
      <c r="H489" s="519"/>
      <c r="I489" s="523"/>
      <c r="J489" s="523"/>
      <c r="K489" s="523"/>
      <c r="L489" s="519"/>
      <c r="M489" s="523"/>
      <c r="N489" s="523"/>
      <c r="O489" s="523"/>
      <c r="P489" s="519"/>
      <c r="Q489" s="523"/>
      <c r="R489" s="523"/>
      <c r="S489" s="523"/>
      <c r="T489" s="519"/>
      <c r="U489" s="523"/>
      <c r="V489" s="523"/>
      <c r="W489" s="523"/>
      <c r="X489" s="519"/>
      <c r="Y489" s="523"/>
      <c r="Z489" s="523"/>
      <c r="AA489" s="523"/>
      <c r="AB489" s="519"/>
      <c r="AC489" s="525"/>
      <c r="AD489" s="525"/>
      <c r="AE489" s="525"/>
      <c r="AF489" s="525"/>
      <c r="AG489" s="495"/>
      <c r="AH489" s="495"/>
      <c r="AI489" s="495"/>
      <c r="AJ489" s="495"/>
      <c r="AK489" s="495"/>
      <c r="AL489" s="523"/>
      <c r="AM489" s="523"/>
      <c r="AN489" s="523"/>
      <c r="AO489" s="523"/>
      <c r="AP489" s="523"/>
      <c r="AQ489" s="523"/>
      <c r="AR489" s="523"/>
      <c r="AS489" s="523"/>
      <c r="AT489" s="523"/>
      <c r="AU489" s="523"/>
      <c r="AV489" s="523"/>
      <c r="AW489" s="523"/>
      <c r="AX489" s="523"/>
      <c r="AY489" s="523"/>
      <c r="AZ489" s="523"/>
    </row>
    <row r="490">
      <c r="A490" s="523"/>
      <c r="B490" s="523"/>
      <c r="C490" s="523"/>
      <c r="D490" s="519"/>
      <c r="E490" s="523"/>
      <c r="F490" s="523"/>
      <c r="G490" s="523"/>
      <c r="H490" s="519"/>
      <c r="I490" s="523"/>
      <c r="J490" s="523"/>
      <c r="K490" s="523"/>
      <c r="L490" s="519"/>
      <c r="M490" s="523"/>
      <c r="N490" s="523"/>
      <c r="O490" s="523"/>
      <c r="P490" s="519"/>
      <c r="Q490" s="523"/>
      <c r="R490" s="523"/>
      <c r="S490" s="523"/>
      <c r="T490" s="519"/>
      <c r="U490" s="523"/>
      <c r="V490" s="523"/>
      <c r="W490" s="523"/>
      <c r="X490" s="519"/>
      <c r="Y490" s="523"/>
      <c r="Z490" s="523"/>
      <c r="AA490" s="523"/>
      <c r="AB490" s="519"/>
      <c r="AC490" s="525"/>
      <c r="AD490" s="525"/>
      <c r="AE490" s="525"/>
      <c r="AF490" s="525"/>
      <c r="AG490" s="495"/>
      <c r="AH490" s="495"/>
      <c r="AI490" s="495"/>
      <c r="AJ490" s="495"/>
      <c r="AK490" s="495"/>
      <c r="AL490" s="523"/>
      <c r="AM490" s="523"/>
      <c r="AN490" s="523"/>
      <c r="AO490" s="523"/>
      <c r="AP490" s="523"/>
      <c r="AQ490" s="523"/>
      <c r="AR490" s="523"/>
      <c r="AS490" s="523"/>
      <c r="AT490" s="523"/>
      <c r="AU490" s="523"/>
      <c r="AV490" s="523"/>
      <c r="AW490" s="523"/>
      <c r="AX490" s="523"/>
      <c r="AY490" s="523"/>
      <c r="AZ490" s="523"/>
    </row>
    <row r="491">
      <c r="A491" s="523"/>
      <c r="B491" s="523"/>
      <c r="C491" s="523"/>
      <c r="D491" s="519"/>
      <c r="E491" s="523"/>
      <c r="F491" s="523"/>
      <c r="G491" s="523"/>
      <c r="H491" s="519"/>
      <c r="I491" s="523"/>
      <c r="J491" s="523"/>
      <c r="K491" s="523"/>
      <c r="L491" s="519"/>
      <c r="M491" s="523"/>
      <c r="N491" s="523"/>
      <c r="O491" s="523"/>
      <c r="P491" s="519"/>
      <c r="Q491" s="523"/>
      <c r="R491" s="523"/>
      <c r="S491" s="523"/>
      <c r="T491" s="519"/>
      <c r="U491" s="523"/>
      <c r="V491" s="523"/>
      <c r="W491" s="523"/>
      <c r="X491" s="519"/>
      <c r="Y491" s="523"/>
      <c r="Z491" s="523"/>
      <c r="AA491" s="523"/>
      <c r="AB491" s="519"/>
      <c r="AC491" s="525"/>
      <c r="AD491" s="525"/>
      <c r="AE491" s="525"/>
      <c r="AF491" s="525"/>
      <c r="AG491" s="495"/>
      <c r="AH491" s="495"/>
      <c r="AI491" s="495"/>
      <c r="AJ491" s="495"/>
      <c r="AK491" s="495"/>
      <c r="AL491" s="523"/>
      <c r="AM491" s="523"/>
      <c r="AN491" s="523"/>
      <c r="AO491" s="523"/>
      <c r="AP491" s="523"/>
      <c r="AQ491" s="523"/>
      <c r="AR491" s="523"/>
      <c r="AS491" s="523"/>
      <c r="AT491" s="523"/>
      <c r="AU491" s="523"/>
      <c r="AV491" s="523"/>
      <c r="AW491" s="523"/>
      <c r="AX491" s="523"/>
      <c r="AY491" s="523"/>
      <c r="AZ491" s="523"/>
    </row>
    <row r="492">
      <c r="A492" s="523"/>
      <c r="B492" s="523"/>
      <c r="C492" s="523"/>
      <c r="D492" s="519"/>
      <c r="E492" s="523"/>
      <c r="F492" s="523"/>
      <c r="G492" s="523"/>
      <c r="H492" s="519"/>
      <c r="I492" s="523"/>
      <c r="J492" s="523"/>
      <c r="K492" s="523"/>
      <c r="L492" s="519"/>
      <c r="M492" s="523"/>
      <c r="N492" s="523"/>
      <c r="O492" s="523"/>
      <c r="P492" s="519"/>
      <c r="Q492" s="523"/>
      <c r="R492" s="523"/>
      <c r="S492" s="523"/>
      <c r="T492" s="519"/>
      <c r="U492" s="523"/>
      <c r="V492" s="523"/>
      <c r="W492" s="523"/>
      <c r="X492" s="519"/>
      <c r="Y492" s="523"/>
      <c r="Z492" s="523"/>
      <c r="AA492" s="523"/>
      <c r="AB492" s="519"/>
      <c r="AC492" s="525"/>
      <c r="AD492" s="525"/>
      <c r="AE492" s="525"/>
      <c r="AF492" s="525"/>
      <c r="AG492" s="495"/>
      <c r="AH492" s="495"/>
      <c r="AI492" s="495"/>
      <c r="AJ492" s="495"/>
      <c r="AK492" s="495"/>
      <c r="AL492" s="523"/>
      <c r="AM492" s="523"/>
      <c r="AN492" s="523"/>
      <c r="AO492" s="523"/>
      <c r="AP492" s="523"/>
      <c r="AQ492" s="523"/>
      <c r="AR492" s="523"/>
      <c r="AS492" s="523"/>
      <c r="AT492" s="523"/>
      <c r="AU492" s="523"/>
      <c r="AV492" s="523"/>
      <c r="AW492" s="523"/>
      <c r="AX492" s="523"/>
      <c r="AY492" s="523"/>
      <c r="AZ492" s="523"/>
    </row>
    <row r="493">
      <c r="A493" s="523"/>
      <c r="B493" s="523"/>
      <c r="C493" s="523"/>
      <c r="D493" s="519"/>
      <c r="E493" s="523"/>
      <c r="F493" s="523"/>
      <c r="G493" s="523"/>
      <c r="H493" s="519"/>
      <c r="I493" s="523"/>
      <c r="J493" s="523"/>
      <c r="K493" s="523"/>
      <c r="L493" s="519"/>
      <c r="M493" s="523"/>
      <c r="N493" s="523"/>
      <c r="O493" s="523"/>
      <c r="P493" s="519"/>
      <c r="Q493" s="523"/>
      <c r="R493" s="523"/>
      <c r="S493" s="523"/>
      <c r="T493" s="519"/>
      <c r="U493" s="523"/>
      <c r="V493" s="523"/>
      <c r="W493" s="523"/>
      <c r="X493" s="519"/>
      <c r="Y493" s="523"/>
      <c r="Z493" s="523"/>
      <c r="AA493" s="523"/>
      <c r="AB493" s="519"/>
      <c r="AC493" s="525"/>
      <c r="AD493" s="525"/>
      <c r="AE493" s="525"/>
      <c r="AF493" s="525"/>
      <c r="AG493" s="495"/>
      <c r="AH493" s="495"/>
      <c r="AI493" s="495"/>
      <c r="AJ493" s="495"/>
      <c r="AK493" s="495"/>
      <c r="AL493" s="523"/>
      <c r="AM493" s="523"/>
      <c r="AN493" s="523"/>
      <c r="AO493" s="523"/>
      <c r="AP493" s="523"/>
      <c r="AQ493" s="523"/>
      <c r="AR493" s="523"/>
      <c r="AS493" s="523"/>
      <c r="AT493" s="523"/>
      <c r="AU493" s="523"/>
      <c r="AV493" s="523"/>
      <c r="AW493" s="523"/>
      <c r="AX493" s="523"/>
      <c r="AY493" s="523"/>
      <c r="AZ493" s="523"/>
    </row>
    <row r="494">
      <c r="A494" s="523"/>
      <c r="B494" s="523"/>
      <c r="C494" s="523"/>
      <c r="D494" s="519"/>
      <c r="E494" s="523"/>
      <c r="F494" s="523"/>
      <c r="G494" s="523"/>
      <c r="H494" s="519"/>
      <c r="I494" s="523"/>
      <c r="J494" s="523"/>
      <c r="K494" s="523"/>
      <c r="L494" s="519"/>
      <c r="M494" s="523"/>
      <c r="N494" s="523"/>
      <c r="O494" s="523"/>
      <c r="P494" s="519"/>
      <c r="Q494" s="523"/>
      <c r="R494" s="523"/>
      <c r="S494" s="523"/>
      <c r="T494" s="519"/>
      <c r="U494" s="523"/>
      <c r="V494" s="523"/>
      <c r="W494" s="523"/>
      <c r="X494" s="519"/>
      <c r="Y494" s="523"/>
      <c r="Z494" s="523"/>
      <c r="AA494" s="523"/>
      <c r="AB494" s="519"/>
      <c r="AC494" s="525"/>
      <c r="AD494" s="525"/>
      <c r="AE494" s="525"/>
      <c r="AF494" s="525"/>
      <c r="AG494" s="495"/>
      <c r="AH494" s="495"/>
      <c r="AI494" s="495"/>
      <c r="AJ494" s="495"/>
      <c r="AK494" s="495"/>
      <c r="AL494" s="523"/>
      <c r="AM494" s="523"/>
      <c r="AN494" s="523"/>
      <c r="AO494" s="523"/>
      <c r="AP494" s="523"/>
      <c r="AQ494" s="523"/>
      <c r="AR494" s="523"/>
      <c r="AS494" s="523"/>
      <c r="AT494" s="523"/>
      <c r="AU494" s="523"/>
      <c r="AV494" s="523"/>
      <c r="AW494" s="523"/>
      <c r="AX494" s="523"/>
      <c r="AY494" s="523"/>
      <c r="AZ494" s="523"/>
    </row>
    <row r="495">
      <c r="A495" s="523"/>
      <c r="B495" s="523"/>
      <c r="C495" s="523"/>
      <c r="D495" s="519"/>
      <c r="E495" s="523"/>
      <c r="F495" s="523"/>
      <c r="G495" s="523"/>
      <c r="H495" s="519"/>
      <c r="I495" s="523"/>
      <c r="J495" s="523"/>
      <c r="K495" s="523"/>
      <c r="L495" s="519"/>
      <c r="M495" s="523"/>
      <c r="N495" s="523"/>
      <c r="O495" s="523"/>
      <c r="P495" s="519"/>
      <c r="Q495" s="523"/>
      <c r="R495" s="523"/>
      <c r="S495" s="523"/>
      <c r="T495" s="519"/>
      <c r="U495" s="523"/>
      <c r="V495" s="523"/>
      <c r="W495" s="523"/>
      <c r="X495" s="519"/>
      <c r="Y495" s="523"/>
      <c r="Z495" s="523"/>
      <c r="AA495" s="523"/>
      <c r="AB495" s="519"/>
      <c r="AC495" s="525"/>
      <c r="AD495" s="525"/>
      <c r="AE495" s="525"/>
      <c r="AF495" s="525"/>
      <c r="AG495" s="495"/>
      <c r="AH495" s="495"/>
      <c r="AI495" s="495"/>
      <c r="AJ495" s="495"/>
      <c r="AK495" s="495"/>
      <c r="AL495" s="523"/>
      <c r="AM495" s="523"/>
      <c r="AN495" s="523"/>
      <c r="AO495" s="523"/>
      <c r="AP495" s="523"/>
      <c r="AQ495" s="523"/>
      <c r="AR495" s="523"/>
      <c r="AS495" s="523"/>
      <c r="AT495" s="523"/>
      <c r="AU495" s="523"/>
      <c r="AV495" s="523"/>
      <c r="AW495" s="523"/>
      <c r="AX495" s="523"/>
      <c r="AY495" s="523"/>
      <c r="AZ495" s="523"/>
    </row>
    <row r="496">
      <c r="A496" s="523"/>
      <c r="B496" s="523"/>
      <c r="C496" s="523"/>
      <c r="D496" s="519"/>
      <c r="E496" s="523"/>
      <c r="F496" s="523"/>
      <c r="G496" s="523"/>
      <c r="H496" s="519"/>
      <c r="I496" s="523"/>
      <c r="J496" s="523"/>
      <c r="K496" s="523"/>
      <c r="L496" s="519"/>
      <c r="M496" s="523"/>
      <c r="N496" s="523"/>
      <c r="O496" s="523"/>
      <c r="P496" s="519"/>
      <c r="Q496" s="523"/>
      <c r="R496" s="523"/>
      <c r="S496" s="523"/>
      <c r="T496" s="519"/>
      <c r="U496" s="523"/>
      <c r="V496" s="523"/>
      <c r="W496" s="523"/>
      <c r="X496" s="519"/>
      <c r="Y496" s="523"/>
      <c r="Z496" s="523"/>
      <c r="AA496" s="523"/>
      <c r="AB496" s="519"/>
      <c r="AC496" s="525"/>
      <c r="AD496" s="525"/>
      <c r="AE496" s="525"/>
      <c r="AF496" s="525"/>
      <c r="AG496" s="495"/>
      <c r="AH496" s="495"/>
      <c r="AI496" s="495"/>
      <c r="AJ496" s="495"/>
      <c r="AK496" s="495"/>
      <c r="AL496" s="523"/>
      <c r="AM496" s="523"/>
      <c r="AN496" s="523"/>
      <c r="AO496" s="523"/>
      <c r="AP496" s="523"/>
      <c r="AQ496" s="523"/>
      <c r="AR496" s="523"/>
      <c r="AS496" s="523"/>
      <c r="AT496" s="523"/>
      <c r="AU496" s="523"/>
      <c r="AV496" s="523"/>
      <c r="AW496" s="523"/>
      <c r="AX496" s="523"/>
      <c r="AY496" s="523"/>
      <c r="AZ496" s="523"/>
    </row>
    <row r="497">
      <c r="A497" s="523"/>
      <c r="B497" s="523"/>
      <c r="C497" s="523"/>
      <c r="D497" s="519"/>
      <c r="E497" s="523"/>
      <c r="F497" s="523"/>
      <c r="G497" s="523"/>
      <c r="H497" s="519"/>
      <c r="I497" s="523"/>
      <c r="J497" s="523"/>
      <c r="K497" s="523"/>
      <c r="L497" s="519"/>
      <c r="M497" s="523"/>
      <c r="N497" s="523"/>
      <c r="O497" s="523"/>
      <c r="P497" s="519"/>
      <c r="Q497" s="523"/>
      <c r="R497" s="523"/>
      <c r="S497" s="523"/>
      <c r="T497" s="519"/>
      <c r="U497" s="523"/>
      <c r="V497" s="523"/>
      <c r="W497" s="523"/>
      <c r="X497" s="519"/>
      <c r="Y497" s="523"/>
      <c r="Z497" s="523"/>
      <c r="AA497" s="523"/>
      <c r="AB497" s="519"/>
      <c r="AC497" s="525"/>
      <c r="AD497" s="525"/>
      <c r="AE497" s="525"/>
      <c r="AF497" s="525"/>
      <c r="AG497" s="495"/>
      <c r="AH497" s="495"/>
      <c r="AI497" s="495"/>
      <c r="AJ497" s="495"/>
      <c r="AK497" s="495"/>
      <c r="AL497" s="523"/>
      <c r="AM497" s="523"/>
      <c r="AN497" s="523"/>
      <c r="AO497" s="523"/>
      <c r="AP497" s="523"/>
      <c r="AQ497" s="523"/>
      <c r="AR497" s="523"/>
      <c r="AS497" s="523"/>
      <c r="AT497" s="523"/>
      <c r="AU497" s="523"/>
      <c r="AV497" s="523"/>
      <c r="AW497" s="523"/>
      <c r="AX497" s="523"/>
      <c r="AY497" s="523"/>
      <c r="AZ497" s="523"/>
    </row>
    <row r="498">
      <c r="A498" s="523"/>
      <c r="B498" s="523"/>
      <c r="C498" s="523"/>
      <c r="D498" s="519"/>
      <c r="E498" s="523"/>
      <c r="F498" s="523"/>
      <c r="G498" s="523"/>
      <c r="H498" s="519"/>
      <c r="I498" s="523"/>
      <c r="J498" s="523"/>
      <c r="K498" s="523"/>
      <c r="L498" s="519"/>
      <c r="M498" s="523"/>
      <c r="N498" s="523"/>
      <c r="O498" s="523"/>
      <c r="P498" s="519"/>
      <c r="Q498" s="523"/>
      <c r="R498" s="523"/>
      <c r="S498" s="523"/>
      <c r="T498" s="519"/>
      <c r="U498" s="523"/>
      <c r="V498" s="523"/>
      <c r="W498" s="523"/>
      <c r="X498" s="519"/>
      <c r="Y498" s="523"/>
      <c r="Z498" s="523"/>
      <c r="AA498" s="523"/>
      <c r="AB498" s="519"/>
      <c r="AC498" s="525"/>
      <c r="AD498" s="525"/>
      <c r="AE498" s="525"/>
      <c r="AF498" s="525"/>
      <c r="AG498" s="495"/>
      <c r="AH498" s="495"/>
      <c r="AI498" s="495"/>
      <c r="AJ498" s="495"/>
      <c r="AK498" s="495"/>
      <c r="AL498" s="523"/>
      <c r="AM498" s="523"/>
      <c r="AN498" s="523"/>
      <c r="AO498" s="523"/>
      <c r="AP498" s="523"/>
      <c r="AQ498" s="523"/>
      <c r="AR498" s="523"/>
      <c r="AS498" s="523"/>
      <c r="AT498" s="523"/>
      <c r="AU498" s="523"/>
      <c r="AV498" s="523"/>
      <c r="AW498" s="523"/>
      <c r="AX498" s="523"/>
      <c r="AY498" s="523"/>
      <c r="AZ498" s="523"/>
    </row>
    <row r="499">
      <c r="A499" s="523"/>
      <c r="B499" s="523"/>
      <c r="C499" s="523"/>
      <c r="D499" s="519"/>
      <c r="E499" s="523"/>
      <c r="F499" s="523"/>
      <c r="G499" s="523"/>
      <c r="H499" s="519"/>
      <c r="I499" s="523"/>
      <c r="J499" s="523"/>
      <c r="K499" s="523"/>
      <c r="L499" s="519"/>
      <c r="M499" s="523"/>
      <c r="N499" s="523"/>
      <c r="O499" s="523"/>
      <c r="P499" s="519"/>
      <c r="Q499" s="523"/>
      <c r="R499" s="523"/>
      <c r="S499" s="523"/>
      <c r="T499" s="519"/>
      <c r="U499" s="523"/>
      <c r="V499" s="523"/>
      <c r="W499" s="523"/>
      <c r="X499" s="519"/>
      <c r="Y499" s="523"/>
      <c r="Z499" s="523"/>
      <c r="AA499" s="523"/>
      <c r="AB499" s="519"/>
      <c r="AC499" s="525"/>
      <c r="AD499" s="525"/>
      <c r="AE499" s="525"/>
      <c r="AF499" s="525"/>
      <c r="AG499" s="495"/>
      <c r="AH499" s="495"/>
      <c r="AI499" s="495"/>
      <c r="AJ499" s="495"/>
      <c r="AK499" s="495"/>
      <c r="AL499" s="523"/>
      <c r="AM499" s="523"/>
      <c r="AN499" s="523"/>
      <c r="AO499" s="523"/>
      <c r="AP499" s="523"/>
      <c r="AQ499" s="523"/>
      <c r="AR499" s="523"/>
      <c r="AS499" s="523"/>
      <c r="AT499" s="523"/>
      <c r="AU499" s="523"/>
      <c r="AV499" s="523"/>
      <c r="AW499" s="523"/>
      <c r="AX499" s="523"/>
      <c r="AY499" s="523"/>
      <c r="AZ499" s="523"/>
    </row>
    <row r="500">
      <c r="A500" s="523"/>
      <c r="B500" s="523"/>
      <c r="C500" s="523"/>
      <c r="D500" s="519"/>
      <c r="E500" s="523"/>
      <c r="F500" s="523"/>
      <c r="G500" s="523"/>
      <c r="H500" s="519"/>
      <c r="I500" s="523"/>
      <c r="J500" s="523"/>
      <c r="K500" s="523"/>
      <c r="L500" s="519"/>
      <c r="M500" s="523"/>
      <c r="N500" s="523"/>
      <c r="O500" s="523"/>
      <c r="P500" s="519"/>
      <c r="Q500" s="523"/>
      <c r="R500" s="523"/>
      <c r="S500" s="523"/>
      <c r="T500" s="519"/>
      <c r="U500" s="523"/>
      <c r="V500" s="523"/>
      <c r="W500" s="523"/>
      <c r="X500" s="519"/>
      <c r="Y500" s="523"/>
      <c r="Z500" s="523"/>
      <c r="AA500" s="523"/>
      <c r="AB500" s="519"/>
      <c r="AC500" s="525"/>
      <c r="AD500" s="525"/>
      <c r="AE500" s="525"/>
      <c r="AF500" s="525"/>
      <c r="AG500" s="495"/>
      <c r="AH500" s="495"/>
      <c r="AI500" s="495"/>
      <c r="AJ500" s="495"/>
      <c r="AK500" s="495"/>
      <c r="AL500" s="523"/>
      <c r="AM500" s="523"/>
      <c r="AN500" s="523"/>
      <c r="AO500" s="523"/>
      <c r="AP500" s="523"/>
      <c r="AQ500" s="523"/>
      <c r="AR500" s="523"/>
      <c r="AS500" s="523"/>
      <c r="AT500" s="523"/>
      <c r="AU500" s="523"/>
      <c r="AV500" s="523"/>
      <c r="AW500" s="523"/>
      <c r="AX500" s="523"/>
      <c r="AY500" s="523"/>
      <c r="AZ500" s="523"/>
    </row>
    <row r="501">
      <c r="A501" s="523"/>
      <c r="B501" s="523"/>
      <c r="C501" s="523"/>
      <c r="D501" s="519"/>
      <c r="E501" s="523"/>
      <c r="F501" s="523"/>
      <c r="G501" s="523"/>
      <c r="H501" s="519"/>
      <c r="I501" s="523"/>
      <c r="J501" s="523"/>
      <c r="K501" s="523"/>
      <c r="L501" s="519"/>
      <c r="M501" s="523"/>
      <c r="N501" s="523"/>
      <c r="O501" s="523"/>
      <c r="P501" s="519"/>
      <c r="Q501" s="523"/>
      <c r="R501" s="523"/>
      <c r="S501" s="523"/>
      <c r="T501" s="519"/>
      <c r="U501" s="523"/>
      <c r="V501" s="523"/>
      <c r="W501" s="523"/>
      <c r="X501" s="519"/>
      <c r="Y501" s="523"/>
      <c r="Z501" s="523"/>
      <c r="AA501" s="523"/>
      <c r="AB501" s="519"/>
      <c r="AC501" s="525"/>
      <c r="AD501" s="525"/>
      <c r="AE501" s="525"/>
      <c r="AF501" s="525"/>
      <c r="AG501" s="495"/>
      <c r="AH501" s="495"/>
      <c r="AI501" s="495"/>
      <c r="AJ501" s="495"/>
      <c r="AK501" s="495"/>
      <c r="AL501" s="523"/>
      <c r="AM501" s="523"/>
      <c r="AN501" s="523"/>
      <c r="AO501" s="523"/>
      <c r="AP501" s="523"/>
      <c r="AQ501" s="523"/>
      <c r="AR501" s="523"/>
      <c r="AS501" s="523"/>
      <c r="AT501" s="523"/>
      <c r="AU501" s="523"/>
      <c r="AV501" s="523"/>
      <c r="AW501" s="523"/>
      <c r="AX501" s="523"/>
      <c r="AY501" s="523"/>
      <c r="AZ501" s="523"/>
    </row>
    <row r="502">
      <c r="A502" s="523"/>
      <c r="B502" s="523"/>
      <c r="C502" s="523"/>
      <c r="D502" s="519"/>
      <c r="E502" s="523"/>
      <c r="F502" s="523"/>
      <c r="G502" s="523"/>
      <c r="H502" s="519"/>
      <c r="I502" s="523"/>
      <c r="J502" s="523"/>
      <c r="K502" s="523"/>
      <c r="L502" s="519"/>
      <c r="M502" s="523"/>
      <c r="N502" s="523"/>
      <c r="O502" s="523"/>
      <c r="P502" s="519"/>
      <c r="Q502" s="523"/>
      <c r="R502" s="523"/>
      <c r="S502" s="523"/>
      <c r="T502" s="519"/>
      <c r="U502" s="523"/>
      <c r="V502" s="523"/>
      <c r="W502" s="523"/>
      <c r="X502" s="519"/>
      <c r="Y502" s="523"/>
      <c r="Z502" s="523"/>
      <c r="AA502" s="523"/>
      <c r="AB502" s="519"/>
      <c r="AC502" s="525"/>
      <c r="AD502" s="525"/>
      <c r="AE502" s="525"/>
      <c r="AF502" s="525"/>
      <c r="AG502" s="495"/>
      <c r="AH502" s="495"/>
      <c r="AI502" s="495"/>
      <c r="AJ502" s="495"/>
      <c r="AK502" s="495"/>
      <c r="AL502" s="523"/>
      <c r="AM502" s="523"/>
      <c r="AN502" s="523"/>
      <c r="AO502" s="523"/>
      <c r="AP502" s="523"/>
      <c r="AQ502" s="523"/>
      <c r="AR502" s="523"/>
      <c r="AS502" s="523"/>
      <c r="AT502" s="523"/>
      <c r="AU502" s="523"/>
      <c r="AV502" s="523"/>
      <c r="AW502" s="523"/>
      <c r="AX502" s="523"/>
      <c r="AY502" s="523"/>
      <c r="AZ502" s="523"/>
    </row>
    <row r="503">
      <c r="A503" s="523"/>
      <c r="B503" s="523"/>
      <c r="C503" s="523"/>
      <c r="D503" s="519"/>
      <c r="E503" s="523"/>
      <c r="F503" s="523"/>
      <c r="G503" s="523"/>
      <c r="H503" s="519"/>
      <c r="I503" s="523"/>
      <c r="J503" s="523"/>
      <c r="K503" s="523"/>
      <c r="L503" s="519"/>
      <c r="M503" s="523"/>
      <c r="N503" s="523"/>
      <c r="O503" s="523"/>
      <c r="P503" s="519"/>
      <c r="Q503" s="523"/>
      <c r="R503" s="523"/>
      <c r="S503" s="523"/>
      <c r="T503" s="519"/>
      <c r="U503" s="523"/>
      <c r="V503" s="523"/>
      <c r="W503" s="523"/>
      <c r="X503" s="519"/>
      <c r="Y503" s="523"/>
      <c r="Z503" s="523"/>
      <c r="AA503" s="523"/>
      <c r="AB503" s="519"/>
      <c r="AC503" s="525"/>
      <c r="AD503" s="525"/>
      <c r="AE503" s="525"/>
      <c r="AF503" s="525"/>
      <c r="AG503" s="495"/>
      <c r="AH503" s="495"/>
      <c r="AI503" s="495"/>
      <c r="AJ503" s="495"/>
      <c r="AK503" s="495"/>
      <c r="AL503" s="523"/>
      <c r="AM503" s="523"/>
      <c r="AN503" s="523"/>
      <c r="AO503" s="523"/>
      <c r="AP503" s="523"/>
      <c r="AQ503" s="523"/>
      <c r="AR503" s="523"/>
      <c r="AS503" s="523"/>
      <c r="AT503" s="523"/>
      <c r="AU503" s="523"/>
      <c r="AV503" s="523"/>
      <c r="AW503" s="523"/>
      <c r="AX503" s="523"/>
      <c r="AY503" s="523"/>
      <c r="AZ503" s="523"/>
    </row>
    <row r="504">
      <c r="A504" s="523"/>
      <c r="B504" s="523"/>
      <c r="C504" s="523"/>
      <c r="D504" s="519"/>
      <c r="E504" s="523"/>
      <c r="F504" s="523"/>
      <c r="G504" s="523"/>
      <c r="H504" s="519"/>
      <c r="I504" s="523"/>
      <c r="J504" s="523"/>
      <c r="K504" s="523"/>
      <c r="L504" s="519"/>
      <c r="M504" s="523"/>
      <c r="N504" s="523"/>
      <c r="O504" s="523"/>
      <c r="P504" s="519"/>
      <c r="Q504" s="523"/>
      <c r="R504" s="523"/>
      <c r="S504" s="523"/>
      <c r="T504" s="519"/>
      <c r="U504" s="523"/>
      <c r="V504" s="523"/>
      <c r="W504" s="523"/>
      <c r="X504" s="519"/>
      <c r="Y504" s="523"/>
      <c r="Z504" s="523"/>
      <c r="AA504" s="523"/>
      <c r="AB504" s="519"/>
      <c r="AC504" s="525"/>
      <c r="AD504" s="525"/>
      <c r="AE504" s="525"/>
      <c r="AF504" s="525"/>
      <c r="AG504" s="495"/>
      <c r="AH504" s="495"/>
      <c r="AI504" s="495"/>
      <c r="AJ504" s="495"/>
      <c r="AK504" s="495"/>
      <c r="AL504" s="523"/>
      <c r="AM504" s="523"/>
      <c r="AN504" s="523"/>
      <c r="AO504" s="523"/>
      <c r="AP504" s="523"/>
      <c r="AQ504" s="523"/>
      <c r="AR504" s="523"/>
      <c r="AS504" s="523"/>
      <c r="AT504" s="523"/>
      <c r="AU504" s="523"/>
      <c r="AV504" s="523"/>
      <c r="AW504" s="523"/>
      <c r="AX504" s="523"/>
      <c r="AY504" s="523"/>
      <c r="AZ504" s="523"/>
    </row>
    <row r="505">
      <c r="A505" s="523"/>
      <c r="B505" s="523"/>
      <c r="C505" s="523"/>
      <c r="D505" s="519"/>
      <c r="E505" s="523"/>
      <c r="F505" s="523"/>
      <c r="G505" s="523"/>
      <c r="H505" s="519"/>
      <c r="I505" s="523"/>
      <c r="J505" s="523"/>
      <c r="K505" s="523"/>
      <c r="L505" s="519"/>
      <c r="M505" s="523"/>
      <c r="N505" s="523"/>
      <c r="O505" s="523"/>
      <c r="P505" s="519"/>
      <c r="Q505" s="523"/>
      <c r="R505" s="523"/>
      <c r="S505" s="523"/>
      <c r="T505" s="519"/>
      <c r="U505" s="523"/>
      <c r="V505" s="523"/>
      <c r="W505" s="523"/>
      <c r="X505" s="519"/>
      <c r="Y505" s="523"/>
      <c r="Z505" s="523"/>
      <c r="AA505" s="523"/>
      <c r="AB505" s="519"/>
      <c r="AC505" s="525"/>
      <c r="AD505" s="525"/>
      <c r="AE505" s="525"/>
      <c r="AF505" s="525"/>
      <c r="AG505" s="495"/>
      <c r="AH505" s="495"/>
      <c r="AI505" s="495"/>
      <c r="AJ505" s="495"/>
      <c r="AK505" s="495"/>
      <c r="AL505" s="523"/>
      <c r="AM505" s="523"/>
      <c r="AN505" s="523"/>
      <c r="AO505" s="523"/>
      <c r="AP505" s="523"/>
      <c r="AQ505" s="523"/>
      <c r="AR505" s="523"/>
      <c r="AS505" s="523"/>
      <c r="AT505" s="523"/>
      <c r="AU505" s="523"/>
      <c r="AV505" s="523"/>
      <c r="AW505" s="523"/>
      <c r="AX505" s="523"/>
      <c r="AY505" s="523"/>
      <c r="AZ505" s="523"/>
    </row>
    <row r="506">
      <c r="A506" s="523"/>
      <c r="B506" s="523"/>
      <c r="C506" s="523"/>
      <c r="D506" s="519"/>
      <c r="E506" s="523"/>
      <c r="F506" s="523"/>
      <c r="G506" s="523"/>
      <c r="H506" s="519"/>
      <c r="I506" s="523"/>
      <c r="J506" s="523"/>
      <c r="K506" s="523"/>
      <c r="L506" s="519"/>
      <c r="M506" s="523"/>
      <c r="N506" s="523"/>
      <c r="O506" s="523"/>
      <c r="P506" s="519"/>
      <c r="Q506" s="523"/>
      <c r="R506" s="523"/>
      <c r="S506" s="523"/>
      <c r="T506" s="519"/>
      <c r="U506" s="523"/>
      <c r="V506" s="523"/>
      <c r="W506" s="523"/>
      <c r="X506" s="519"/>
      <c r="Y506" s="523"/>
      <c r="Z506" s="523"/>
      <c r="AA506" s="523"/>
      <c r="AB506" s="519"/>
      <c r="AC506" s="525"/>
      <c r="AD506" s="525"/>
      <c r="AE506" s="525"/>
      <c r="AF506" s="525"/>
      <c r="AG506" s="495"/>
      <c r="AH506" s="495"/>
      <c r="AI506" s="495"/>
      <c r="AJ506" s="495"/>
      <c r="AK506" s="495"/>
      <c r="AL506" s="523"/>
      <c r="AM506" s="523"/>
      <c r="AN506" s="523"/>
      <c r="AO506" s="523"/>
      <c r="AP506" s="523"/>
      <c r="AQ506" s="523"/>
      <c r="AR506" s="523"/>
      <c r="AS506" s="523"/>
      <c r="AT506" s="523"/>
      <c r="AU506" s="523"/>
      <c r="AV506" s="523"/>
      <c r="AW506" s="523"/>
      <c r="AX506" s="523"/>
      <c r="AY506" s="523"/>
      <c r="AZ506" s="523"/>
    </row>
    <row r="507">
      <c r="A507" s="523"/>
      <c r="B507" s="523"/>
      <c r="C507" s="523"/>
      <c r="D507" s="519"/>
      <c r="E507" s="523"/>
      <c r="F507" s="523"/>
      <c r="G507" s="523"/>
      <c r="H507" s="519"/>
      <c r="I507" s="523"/>
      <c r="J507" s="523"/>
      <c r="K507" s="523"/>
      <c r="L507" s="519"/>
      <c r="M507" s="523"/>
      <c r="N507" s="523"/>
      <c r="O507" s="523"/>
      <c r="P507" s="519"/>
      <c r="Q507" s="523"/>
      <c r="R507" s="523"/>
      <c r="S507" s="523"/>
      <c r="T507" s="519"/>
      <c r="U507" s="523"/>
      <c r="V507" s="523"/>
      <c r="W507" s="523"/>
      <c r="X507" s="519"/>
      <c r="Y507" s="523"/>
      <c r="Z507" s="523"/>
      <c r="AA507" s="523"/>
      <c r="AB507" s="519"/>
      <c r="AC507" s="525"/>
      <c r="AD507" s="525"/>
      <c r="AE507" s="525"/>
      <c r="AF507" s="525"/>
      <c r="AG507" s="495"/>
      <c r="AH507" s="495"/>
      <c r="AI507" s="495"/>
      <c r="AJ507" s="495"/>
      <c r="AK507" s="495"/>
      <c r="AL507" s="523"/>
      <c r="AM507" s="523"/>
      <c r="AN507" s="523"/>
      <c r="AO507" s="523"/>
      <c r="AP507" s="523"/>
      <c r="AQ507" s="523"/>
      <c r="AR507" s="523"/>
      <c r="AS507" s="523"/>
      <c r="AT507" s="523"/>
      <c r="AU507" s="523"/>
      <c r="AV507" s="523"/>
      <c r="AW507" s="523"/>
      <c r="AX507" s="523"/>
      <c r="AY507" s="523"/>
      <c r="AZ507" s="523"/>
    </row>
    <row r="508">
      <c r="A508" s="523"/>
      <c r="B508" s="523"/>
      <c r="C508" s="523"/>
      <c r="D508" s="519"/>
      <c r="E508" s="523"/>
      <c r="F508" s="523"/>
      <c r="G508" s="523"/>
      <c r="H508" s="519"/>
      <c r="I508" s="523"/>
      <c r="J508" s="523"/>
      <c r="K508" s="523"/>
      <c r="L508" s="519"/>
      <c r="M508" s="523"/>
      <c r="N508" s="523"/>
      <c r="O508" s="523"/>
      <c r="P508" s="519"/>
      <c r="Q508" s="523"/>
      <c r="R508" s="523"/>
      <c r="S508" s="523"/>
      <c r="T508" s="519"/>
      <c r="U508" s="523"/>
      <c r="V508" s="523"/>
      <c r="W508" s="523"/>
      <c r="X508" s="519"/>
      <c r="Y508" s="523"/>
      <c r="Z508" s="523"/>
      <c r="AA508" s="523"/>
      <c r="AB508" s="519"/>
      <c r="AC508" s="525"/>
      <c r="AD508" s="525"/>
      <c r="AE508" s="525"/>
      <c r="AF508" s="525"/>
      <c r="AG508" s="495"/>
      <c r="AH508" s="495"/>
      <c r="AI508" s="495"/>
      <c r="AJ508" s="495"/>
      <c r="AK508" s="495"/>
      <c r="AL508" s="523"/>
      <c r="AM508" s="523"/>
      <c r="AN508" s="523"/>
      <c r="AO508" s="523"/>
      <c r="AP508" s="523"/>
      <c r="AQ508" s="523"/>
      <c r="AR508" s="523"/>
      <c r="AS508" s="523"/>
      <c r="AT508" s="523"/>
      <c r="AU508" s="523"/>
      <c r="AV508" s="523"/>
      <c r="AW508" s="523"/>
      <c r="AX508" s="523"/>
      <c r="AY508" s="523"/>
      <c r="AZ508" s="523"/>
    </row>
    <row r="509">
      <c r="A509" s="523"/>
      <c r="B509" s="523"/>
      <c r="C509" s="523"/>
      <c r="D509" s="519"/>
      <c r="E509" s="523"/>
      <c r="F509" s="523"/>
      <c r="G509" s="523"/>
      <c r="H509" s="519"/>
      <c r="I509" s="523"/>
      <c r="J509" s="523"/>
      <c r="K509" s="523"/>
      <c r="L509" s="519"/>
      <c r="M509" s="523"/>
      <c r="N509" s="523"/>
      <c r="O509" s="523"/>
      <c r="P509" s="519"/>
      <c r="Q509" s="523"/>
      <c r="R509" s="523"/>
      <c r="S509" s="523"/>
      <c r="T509" s="519"/>
      <c r="U509" s="523"/>
      <c r="V509" s="523"/>
      <c r="W509" s="523"/>
      <c r="X509" s="519"/>
      <c r="Y509" s="523"/>
      <c r="Z509" s="523"/>
      <c r="AA509" s="523"/>
      <c r="AB509" s="519"/>
      <c r="AC509" s="525"/>
      <c r="AD509" s="525"/>
      <c r="AE509" s="525"/>
      <c r="AF509" s="525"/>
      <c r="AG509" s="495"/>
      <c r="AH509" s="495"/>
      <c r="AI509" s="495"/>
      <c r="AJ509" s="495"/>
      <c r="AK509" s="495"/>
      <c r="AL509" s="523"/>
      <c r="AM509" s="523"/>
      <c r="AN509" s="523"/>
      <c r="AO509" s="523"/>
      <c r="AP509" s="523"/>
      <c r="AQ509" s="523"/>
      <c r="AR509" s="523"/>
      <c r="AS509" s="523"/>
      <c r="AT509" s="523"/>
      <c r="AU509" s="523"/>
      <c r="AV509" s="523"/>
      <c r="AW509" s="523"/>
      <c r="AX509" s="523"/>
      <c r="AY509" s="523"/>
      <c r="AZ509" s="523"/>
    </row>
    <row r="510">
      <c r="A510" s="523"/>
      <c r="B510" s="523"/>
      <c r="C510" s="523"/>
      <c r="D510" s="519"/>
      <c r="E510" s="523"/>
      <c r="F510" s="523"/>
      <c r="G510" s="523"/>
      <c r="H510" s="519"/>
      <c r="I510" s="523"/>
      <c r="J510" s="523"/>
      <c r="K510" s="523"/>
      <c r="L510" s="519"/>
      <c r="M510" s="523"/>
      <c r="N510" s="523"/>
      <c r="O510" s="523"/>
      <c r="P510" s="519"/>
      <c r="Q510" s="523"/>
      <c r="R510" s="523"/>
      <c r="S510" s="523"/>
      <c r="T510" s="519"/>
      <c r="U510" s="523"/>
      <c r="V510" s="523"/>
      <c r="W510" s="523"/>
      <c r="X510" s="519"/>
      <c r="Y510" s="523"/>
      <c r="Z510" s="523"/>
      <c r="AA510" s="523"/>
      <c r="AB510" s="519"/>
      <c r="AC510" s="525"/>
      <c r="AD510" s="525"/>
      <c r="AE510" s="525"/>
      <c r="AF510" s="525"/>
      <c r="AG510" s="495"/>
      <c r="AH510" s="495"/>
      <c r="AI510" s="495"/>
      <c r="AJ510" s="495"/>
      <c r="AK510" s="495"/>
      <c r="AL510" s="523"/>
      <c r="AM510" s="523"/>
      <c r="AN510" s="523"/>
      <c r="AO510" s="523"/>
      <c r="AP510" s="523"/>
      <c r="AQ510" s="523"/>
      <c r="AR510" s="523"/>
      <c r="AS510" s="523"/>
      <c r="AT510" s="523"/>
      <c r="AU510" s="523"/>
      <c r="AV510" s="523"/>
      <c r="AW510" s="523"/>
      <c r="AX510" s="523"/>
      <c r="AY510" s="523"/>
      <c r="AZ510" s="523"/>
    </row>
    <row r="511">
      <c r="A511" s="523"/>
      <c r="B511" s="523"/>
      <c r="C511" s="523"/>
      <c r="D511" s="519"/>
      <c r="E511" s="523"/>
      <c r="F511" s="523"/>
      <c r="G511" s="523"/>
      <c r="H511" s="519"/>
      <c r="I511" s="523"/>
      <c r="J511" s="523"/>
      <c r="K511" s="523"/>
      <c r="L511" s="519"/>
      <c r="M511" s="523"/>
      <c r="N511" s="523"/>
      <c r="O511" s="523"/>
      <c r="P511" s="519"/>
      <c r="Q511" s="523"/>
      <c r="R511" s="523"/>
      <c r="S511" s="523"/>
      <c r="T511" s="519"/>
      <c r="U511" s="523"/>
      <c r="V511" s="523"/>
      <c r="W511" s="523"/>
      <c r="X511" s="519"/>
      <c r="Y511" s="523"/>
      <c r="Z511" s="523"/>
      <c r="AA511" s="523"/>
      <c r="AB511" s="519"/>
      <c r="AC511" s="525"/>
      <c r="AD511" s="525"/>
      <c r="AE511" s="525"/>
      <c r="AF511" s="525"/>
      <c r="AG511" s="495"/>
      <c r="AH511" s="495"/>
      <c r="AI511" s="495"/>
      <c r="AJ511" s="495"/>
      <c r="AK511" s="495"/>
      <c r="AL511" s="523"/>
      <c r="AM511" s="523"/>
      <c r="AN511" s="523"/>
      <c r="AO511" s="523"/>
      <c r="AP511" s="523"/>
      <c r="AQ511" s="523"/>
      <c r="AR511" s="523"/>
      <c r="AS511" s="523"/>
      <c r="AT511" s="523"/>
      <c r="AU511" s="523"/>
      <c r="AV511" s="523"/>
      <c r="AW511" s="523"/>
      <c r="AX511" s="523"/>
      <c r="AY511" s="523"/>
      <c r="AZ511" s="523"/>
    </row>
    <row r="512">
      <c r="A512" s="523"/>
      <c r="B512" s="523"/>
      <c r="C512" s="523"/>
      <c r="D512" s="519"/>
      <c r="E512" s="523"/>
      <c r="F512" s="523"/>
      <c r="G512" s="523"/>
      <c r="H512" s="519"/>
      <c r="I512" s="523"/>
      <c r="J512" s="523"/>
      <c r="K512" s="523"/>
      <c r="L512" s="519"/>
      <c r="M512" s="523"/>
      <c r="N512" s="523"/>
      <c r="O512" s="523"/>
      <c r="P512" s="519"/>
      <c r="Q512" s="523"/>
      <c r="R512" s="523"/>
      <c r="S512" s="523"/>
      <c r="T512" s="519"/>
      <c r="U512" s="523"/>
      <c r="V512" s="523"/>
      <c r="W512" s="523"/>
      <c r="X512" s="519"/>
      <c r="Y512" s="523"/>
      <c r="Z512" s="523"/>
      <c r="AA512" s="523"/>
      <c r="AB512" s="519"/>
      <c r="AC512" s="525"/>
      <c r="AD512" s="525"/>
      <c r="AE512" s="525"/>
      <c r="AF512" s="525"/>
      <c r="AG512" s="495"/>
      <c r="AH512" s="495"/>
      <c r="AI512" s="495"/>
      <c r="AJ512" s="495"/>
      <c r="AK512" s="495"/>
      <c r="AL512" s="523"/>
      <c r="AM512" s="523"/>
      <c r="AN512" s="523"/>
      <c r="AO512" s="523"/>
      <c r="AP512" s="523"/>
      <c r="AQ512" s="523"/>
      <c r="AR512" s="523"/>
      <c r="AS512" s="523"/>
      <c r="AT512" s="523"/>
      <c r="AU512" s="523"/>
      <c r="AV512" s="523"/>
      <c r="AW512" s="523"/>
      <c r="AX512" s="523"/>
      <c r="AY512" s="523"/>
      <c r="AZ512" s="523"/>
    </row>
    <row r="513">
      <c r="A513" s="523"/>
      <c r="B513" s="523"/>
      <c r="C513" s="523"/>
      <c r="D513" s="519"/>
      <c r="E513" s="523"/>
      <c r="F513" s="523"/>
      <c r="G513" s="523"/>
      <c r="H513" s="519"/>
      <c r="I513" s="523"/>
      <c r="J513" s="523"/>
      <c r="K513" s="523"/>
      <c r="L513" s="519"/>
      <c r="M513" s="523"/>
      <c r="N513" s="523"/>
      <c r="O513" s="523"/>
      <c r="P513" s="519"/>
      <c r="Q513" s="523"/>
      <c r="R513" s="523"/>
      <c r="S513" s="523"/>
      <c r="T513" s="519"/>
      <c r="U513" s="523"/>
      <c r="V513" s="523"/>
      <c r="W513" s="523"/>
      <c r="X513" s="519"/>
      <c r="Y513" s="523"/>
      <c r="Z513" s="523"/>
      <c r="AA513" s="523"/>
      <c r="AB513" s="519"/>
      <c r="AC513" s="525"/>
      <c r="AD513" s="525"/>
      <c r="AE513" s="525"/>
      <c r="AF513" s="525"/>
      <c r="AG513" s="495"/>
      <c r="AH513" s="495"/>
      <c r="AI513" s="495"/>
      <c r="AJ513" s="495"/>
      <c r="AK513" s="495"/>
      <c r="AL513" s="523"/>
      <c r="AM513" s="523"/>
      <c r="AN513" s="523"/>
      <c r="AO513" s="523"/>
      <c r="AP513" s="523"/>
      <c r="AQ513" s="523"/>
      <c r="AR513" s="523"/>
      <c r="AS513" s="523"/>
      <c r="AT513" s="523"/>
      <c r="AU513" s="523"/>
      <c r="AV513" s="523"/>
      <c r="AW513" s="523"/>
      <c r="AX513" s="523"/>
      <c r="AY513" s="523"/>
      <c r="AZ513" s="523"/>
    </row>
    <row r="514">
      <c r="A514" s="523"/>
      <c r="B514" s="523"/>
      <c r="C514" s="523"/>
      <c r="D514" s="519"/>
      <c r="E514" s="523"/>
      <c r="F514" s="523"/>
      <c r="G514" s="523"/>
      <c r="H514" s="519"/>
      <c r="I514" s="523"/>
      <c r="J514" s="523"/>
      <c r="K514" s="523"/>
      <c r="L514" s="519"/>
      <c r="M514" s="523"/>
      <c r="N514" s="523"/>
      <c r="O514" s="523"/>
      <c r="P514" s="519"/>
      <c r="Q514" s="523"/>
      <c r="R514" s="523"/>
      <c r="S514" s="523"/>
      <c r="T514" s="519"/>
      <c r="U514" s="523"/>
      <c r="V514" s="523"/>
      <c r="W514" s="523"/>
      <c r="X514" s="519"/>
      <c r="Y514" s="523"/>
      <c r="Z514" s="523"/>
      <c r="AA514" s="523"/>
      <c r="AB514" s="519"/>
      <c r="AC514" s="525"/>
      <c r="AD514" s="525"/>
      <c r="AE514" s="525"/>
      <c r="AF514" s="525"/>
      <c r="AG514" s="495"/>
      <c r="AH514" s="495"/>
      <c r="AI514" s="495"/>
      <c r="AJ514" s="495"/>
      <c r="AK514" s="495"/>
      <c r="AL514" s="523"/>
      <c r="AM514" s="523"/>
      <c r="AN514" s="523"/>
      <c r="AO514" s="523"/>
      <c r="AP514" s="523"/>
      <c r="AQ514" s="523"/>
      <c r="AR514" s="523"/>
      <c r="AS514" s="523"/>
      <c r="AT514" s="523"/>
      <c r="AU514" s="523"/>
      <c r="AV514" s="523"/>
      <c r="AW514" s="523"/>
      <c r="AX514" s="523"/>
      <c r="AY514" s="523"/>
      <c r="AZ514" s="523"/>
    </row>
    <row r="515">
      <c r="A515" s="523"/>
      <c r="B515" s="523"/>
      <c r="C515" s="523"/>
      <c r="D515" s="519"/>
      <c r="E515" s="523"/>
      <c r="F515" s="523"/>
      <c r="G515" s="523"/>
      <c r="H515" s="519"/>
      <c r="I515" s="523"/>
      <c r="J515" s="523"/>
      <c r="K515" s="523"/>
      <c r="L515" s="519"/>
      <c r="M515" s="523"/>
      <c r="N515" s="523"/>
      <c r="O515" s="523"/>
      <c r="P515" s="519"/>
      <c r="Q515" s="523"/>
      <c r="R515" s="523"/>
      <c r="S515" s="523"/>
      <c r="T515" s="519"/>
      <c r="U515" s="523"/>
      <c r="V515" s="523"/>
      <c r="W515" s="523"/>
      <c r="X515" s="519"/>
      <c r="Y515" s="523"/>
      <c r="Z515" s="523"/>
      <c r="AA515" s="523"/>
      <c r="AB515" s="519"/>
      <c r="AC515" s="525"/>
      <c r="AD515" s="525"/>
      <c r="AE515" s="525"/>
      <c r="AF515" s="525"/>
      <c r="AG515" s="495"/>
      <c r="AH515" s="495"/>
      <c r="AI515" s="495"/>
      <c r="AJ515" s="495"/>
      <c r="AK515" s="495"/>
      <c r="AL515" s="523"/>
      <c r="AM515" s="523"/>
      <c r="AN515" s="523"/>
      <c r="AO515" s="523"/>
      <c r="AP515" s="523"/>
      <c r="AQ515" s="523"/>
      <c r="AR515" s="523"/>
      <c r="AS515" s="523"/>
      <c r="AT515" s="523"/>
      <c r="AU515" s="523"/>
      <c r="AV515" s="523"/>
      <c r="AW515" s="523"/>
      <c r="AX515" s="523"/>
      <c r="AY515" s="523"/>
      <c r="AZ515" s="523"/>
    </row>
    <row r="516">
      <c r="A516" s="523"/>
      <c r="B516" s="523"/>
      <c r="C516" s="523"/>
      <c r="D516" s="519"/>
      <c r="E516" s="523"/>
      <c r="F516" s="523"/>
      <c r="G516" s="523"/>
      <c r="H516" s="519"/>
      <c r="I516" s="523"/>
      <c r="J516" s="523"/>
      <c r="K516" s="523"/>
      <c r="L516" s="519"/>
      <c r="M516" s="523"/>
      <c r="N516" s="523"/>
      <c r="O516" s="523"/>
      <c r="P516" s="519"/>
      <c r="Q516" s="523"/>
      <c r="R516" s="523"/>
      <c r="S516" s="523"/>
      <c r="T516" s="519"/>
      <c r="U516" s="523"/>
      <c r="V516" s="523"/>
      <c r="W516" s="523"/>
      <c r="X516" s="519"/>
      <c r="Y516" s="523"/>
      <c r="Z516" s="523"/>
      <c r="AA516" s="523"/>
      <c r="AB516" s="519"/>
      <c r="AC516" s="525"/>
      <c r="AD516" s="525"/>
      <c r="AE516" s="525"/>
      <c r="AF516" s="525"/>
      <c r="AG516" s="495"/>
      <c r="AH516" s="495"/>
      <c r="AI516" s="495"/>
      <c r="AJ516" s="495"/>
      <c r="AK516" s="495"/>
      <c r="AL516" s="523"/>
      <c r="AM516" s="523"/>
      <c r="AN516" s="523"/>
      <c r="AO516" s="523"/>
      <c r="AP516" s="523"/>
      <c r="AQ516" s="523"/>
      <c r="AR516" s="523"/>
      <c r="AS516" s="523"/>
      <c r="AT516" s="523"/>
      <c r="AU516" s="523"/>
      <c r="AV516" s="523"/>
      <c r="AW516" s="523"/>
      <c r="AX516" s="523"/>
      <c r="AY516" s="523"/>
      <c r="AZ516" s="523"/>
    </row>
    <row r="517">
      <c r="A517" s="523"/>
      <c r="B517" s="523"/>
      <c r="C517" s="523"/>
      <c r="D517" s="519"/>
      <c r="E517" s="523"/>
      <c r="F517" s="523"/>
      <c r="G517" s="523"/>
      <c r="H517" s="519"/>
      <c r="I517" s="523"/>
      <c r="J517" s="523"/>
      <c r="K517" s="523"/>
      <c r="L517" s="519"/>
      <c r="M517" s="523"/>
      <c r="N517" s="523"/>
      <c r="O517" s="523"/>
      <c r="P517" s="519"/>
      <c r="Q517" s="523"/>
      <c r="R517" s="523"/>
      <c r="S517" s="523"/>
      <c r="T517" s="519"/>
      <c r="U517" s="523"/>
      <c r="V517" s="523"/>
      <c r="W517" s="523"/>
      <c r="X517" s="519"/>
      <c r="Y517" s="523"/>
      <c r="Z517" s="523"/>
      <c r="AA517" s="523"/>
      <c r="AB517" s="519"/>
      <c r="AC517" s="525"/>
      <c r="AD517" s="525"/>
      <c r="AE517" s="525"/>
      <c r="AF517" s="525"/>
      <c r="AG517" s="495"/>
      <c r="AH517" s="495"/>
      <c r="AI517" s="495"/>
      <c r="AJ517" s="495"/>
      <c r="AK517" s="495"/>
      <c r="AL517" s="523"/>
      <c r="AM517" s="523"/>
      <c r="AN517" s="523"/>
      <c r="AO517" s="523"/>
      <c r="AP517" s="523"/>
      <c r="AQ517" s="523"/>
      <c r="AR517" s="523"/>
      <c r="AS517" s="523"/>
      <c r="AT517" s="523"/>
      <c r="AU517" s="523"/>
      <c r="AV517" s="523"/>
      <c r="AW517" s="523"/>
      <c r="AX517" s="523"/>
      <c r="AY517" s="523"/>
      <c r="AZ517" s="523"/>
    </row>
    <row r="518">
      <c r="A518" s="523"/>
      <c r="B518" s="523"/>
      <c r="C518" s="523"/>
      <c r="D518" s="519"/>
      <c r="E518" s="523"/>
      <c r="F518" s="523"/>
      <c r="G518" s="523"/>
      <c r="H518" s="519"/>
      <c r="I518" s="523"/>
      <c r="J518" s="523"/>
      <c r="K518" s="523"/>
      <c r="L518" s="519"/>
      <c r="M518" s="523"/>
      <c r="N518" s="523"/>
      <c r="O518" s="523"/>
      <c r="P518" s="519"/>
      <c r="Q518" s="523"/>
      <c r="R518" s="523"/>
      <c r="S518" s="523"/>
      <c r="T518" s="519"/>
      <c r="U518" s="523"/>
      <c r="V518" s="523"/>
      <c r="W518" s="523"/>
      <c r="X518" s="519"/>
      <c r="Y518" s="523"/>
      <c r="Z518" s="523"/>
      <c r="AA518" s="523"/>
      <c r="AB518" s="519"/>
      <c r="AC518" s="525"/>
      <c r="AD518" s="525"/>
      <c r="AE518" s="525"/>
      <c r="AF518" s="525"/>
      <c r="AG518" s="495"/>
      <c r="AH518" s="495"/>
      <c r="AI518" s="495"/>
      <c r="AJ518" s="495"/>
      <c r="AK518" s="495"/>
      <c r="AL518" s="523"/>
      <c r="AM518" s="523"/>
      <c r="AN518" s="523"/>
      <c r="AO518" s="523"/>
      <c r="AP518" s="523"/>
      <c r="AQ518" s="523"/>
      <c r="AR518" s="523"/>
      <c r="AS518" s="523"/>
      <c r="AT518" s="523"/>
      <c r="AU518" s="523"/>
      <c r="AV518" s="523"/>
      <c r="AW518" s="523"/>
      <c r="AX518" s="523"/>
      <c r="AY518" s="523"/>
      <c r="AZ518" s="523"/>
    </row>
    <row r="519">
      <c r="A519" s="523"/>
      <c r="B519" s="523"/>
      <c r="C519" s="523"/>
      <c r="D519" s="519"/>
      <c r="E519" s="523"/>
      <c r="F519" s="523"/>
      <c r="G519" s="523"/>
      <c r="H519" s="519"/>
      <c r="I519" s="523"/>
      <c r="J519" s="523"/>
      <c r="K519" s="523"/>
      <c r="L519" s="519"/>
      <c r="M519" s="523"/>
      <c r="N519" s="523"/>
      <c r="O519" s="523"/>
      <c r="P519" s="519"/>
      <c r="Q519" s="523"/>
      <c r="R519" s="523"/>
      <c r="S519" s="523"/>
      <c r="T519" s="519"/>
      <c r="U519" s="523"/>
      <c r="V519" s="523"/>
      <c r="W519" s="523"/>
      <c r="X519" s="519"/>
      <c r="Y519" s="523"/>
      <c r="Z519" s="523"/>
      <c r="AA519" s="523"/>
      <c r="AB519" s="519"/>
      <c r="AC519" s="525"/>
      <c r="AD519" s="525"/>
      <c r="AE519" s="525"/>
      <c r="AF519" s="525"/>
      <c r="AG519" s="495"/>
      <c r="AH519" s="495"/>
      <c r="AI519" s="495"/>
      <c r="AJ519" s="495"/>
      <c r="AK519" s="495"/>
      <c r="AL519" s="523"/>
      <c r="AM519" s="523"/>
      <c r="AN519" s="523"/>
      <c r="AO519" s="523"/>
      <c r="AP519" s="523"/>
      <c r="AQ519" s="523"/>
      <c r="AR519" s="523"/>
      <c r="AS519" s="523"/>
      <c r="AT519" s="523"/>
      <c r="AU519" s="523"/>
      <c r="AV519" s="523"/>
      <c r="AW519" s="523"/>
      <c r="AX519" s="523"/>
      <c r="AY519" s="523"/>
      <c r="AZ519" s="523"/>
    </row>
    <row r="520">
      <c r="A520" s="523"/>
      <c r="B520" s="523"/>
      <c r="C520" s="523"/>
      <c r="D520" s="519"/>
      <c r="E520" s="523"/>
      <c r="F520" s="523"/>
      <c r="G520" s="523"/>
      <c r="H520" s="519"/>
      <c r="I520" s="523"/>
      <c r="J520" s="523"/>
      <c r="K520" s="523"/>
      <c r="L520" s="519"/>
      <c r="M520" s="523"/>
      <c r="N520" s="523"/>
      <c r="O520" s="523"/>
      <c r="P520" s="519"/>
      <c r="Q520" s="523"/>
      <c r="R520" s="523"/>
      <c r="S520" s="523"/>
      <c r="T520" s="519"/>
      <c r="U520" s="523"/>
      <c r="V520" s="523"/>
      <c r="W520" s="523"/>
      <c r="X520" s="519"/>
      <c r="Y520" s="523"/>
      <c r="Z520" s="523"/>
      <c r="AA520" s="523"/>
      <c r="AB520" s="519"/>
      <c r="AC520" s="525"/>
      <c r="AD520" s="525"/>
      <c r="AE520" s="525"/>
      <c r="AF520" s="525"/>
      <c r="AG520" s="495"/>
      <c r="AH520" s="495"/>
      <c r="AI520" s="495"/>
      <c r="AJ520" s="495"/>
      <c r="AK520" s="495"/>
      <c r="AL520" s="523"/>
      <c r="AM520" s="523"/>
      <c r="AN520" s="523"/>
      <c r="AO520" s="523"/>
      <c r="AP520" s="523"/>
      <c r="AQ520" s="523"/>
      <c r="AR520" s="523"/>
      <c r="AS520" s="523"/>
      <c r="AT520" s="523"/>
      <c r="AU520" s="523"/>
      <c r="AV520" s="523"/>
      <c r="AW520" s="523"/>
      <c r="AX520" s="523"/>
      <c r="AY520" s="523"/>
      <c r="AZ520" s="523"/>
    </row>
    <row r="521">
      <c r="A521" s="523"/>
      <c r="B521" s="523"/>
      <c r="C521" s="523"/>
      <c r="D521" s="519"/>
      <c r="E521" s="523"/>
      <c r="F521" s="523"/>
      <c r="G521" s="523"/>
      <c r="H521" s="519"/>
      <c r="I521" s="523"/>
      <c r="J521" s="523"/>
      <c r="K521" s="523"/>
      <c r="L521" s="519"/>
      <c r="M521" s="523"/>
      <c r="N521" s="523"/>
      <c r="O521" s="523"/>
      <c r="P521" s="519"/>
      <c r="Q521" s="523"/>
      <c r="R521" s="523"/>
      <c r="S521" s="523"/>
      <c r="T521" s="519"/>
      <c r="U521" s="523"/>
      <c r="V521" s="523"/>
      <c r="W521" s="523"/>
      <c r="X521" s="519"/>
      <c r="Y521" s="523"/>
      <c r="Z521" s="523"/>
      <c r="AA521" s="523"/>
      <c r="AB521" s="519"/>
      <c r="AC521" s="525"/>
      <c r="AD521" s="525"/>
      <c r="AE521" s="525"/>
      <c r="AF521" s="525"/>
      <c r="AG521" s="495"/>
      <c r="AH521" s="495"/>
      <c r="AI521" s="495"/>
      <c r="AJ521" s="495"/>
      <c r="AK521" s="495"/>
      <c r="AL521" s="523"/>
      <c r="AM521" s="523"/>
      <c r="AN521" s="523"/>
      <c r="AO521" s="523"/>
      <c r="AP521" s="523"/>
      <c r="AQ521" s="523"/>
      <c r="AR521" s="523"/>
      <c r="AS521" s="523"/>
      <c r="AT521" s="523"/>
      <c r="AU521" s="523"/>
      <c r="AV521" s="523"/>
      <c r="AW521" s="523"/>
      <c r="AX521" s="523"/>
      <c r="AY521" s="523"/>
      <c r="AZ521" s="523"/>
    </row>
    <row r="522">
      <c r="A522" s="523"/>
      <c r="B522" s="523"/>
      <c r="C522" s="523"/>
      <c r="D522" s="519"/>
      <c r="E522" s="523"/>
      <c r="F522" s="523"/>
      <c r="G522" s="523"/>
      <c r="H522" s="519"/>
      <c r="I522" s="523"/>
      <c r="J522" s="523"/>
      <c r="K522" s="523"/>
      <c r="L522" s="519"/>
      <c r="M522" s="523"/>
      <c r="N522" s="523"/>
      <c r="O522" s="523"/>
      <c r="P522" s="519"/>
      <c r="Q522" s="523"/>
      <c r="R522" s="523"/>
      <c r="S522" s="523"/>
      <c r="T522" s="519"/>
      <c r="U522" s="523"/>
      <c r="V522" s="523"/>
      <c r="W522" s="523"/>
      <c r="X522" s="519"/>
      <c r="Y522" s="523"/>
      <c r="Z522" s="523"/>
      <c r="AA522" s="523"/>
      <c r="AB522" s="519"/>
      <c r="AC522" s="525"/>
      <c r="AD522" s="525"/>
      <c r="AE522" s="525"/>
      <c r="AF522" s="525"/>
      <c r="AG522" s="495"/>
      <c r="AH522" s="495"/>
      <c r="AI522" s="495"/>
      <c r="AJ522" s="495"/>
      <c r="AK522" s="495"/>
      <c r="AL522" s="523"/>
      <c r="AM522" s="523"/>
      <c r="AN522" s="523"/>
      <c r="AO522" s="523"/>
      <c r="AP522" s="523"/>
      <c r="AQ522" s="523"/>
      <c r="AR522" s="523"/>
      <c r="AS522" s="523"/>
      <c r="AT522" s="523"/>
      <c r="AU522" s="523"/>
      <c r="AV522" s="523"/>
      <c r="AW522" s="523"/>
      <c r="AX522" s="523"/>
      <c r="AY522" s="523"/>
      <c r="AZ522" s="523"/>
    </row>
    <row r="523">
      <c r="A523" s="523"/>
      <c r="B523" s="523"/>
      <c r="C523" s="523"/>
      <c r="D523" s="519"/>
      <c r="E523" s="523"/>
      <c r="F523" s="523"/>
      <c r="G523" s="523"/>
      <c r="H523" s="519"/>
      <c r="I523" s="523"/>
      <c r="J523" s="523"/>
      <c r="K523" s="523"/>
      <c r="L523" s="519"/>
      <c r="M523" s="523"/>
      <c r="N523" s="523"/>
      <c r="O523" s="523"/>
      <c r="P523" s="519"/>
      <c r="Q523" s="523"/>
      <c r="R523" s="523"/>
      <c r="S523" s="523"/>
      <c r="T523" s="519"/>
      <c r="U523" s="523"/>
      <c r="V523" s="523"/>
      <c r="W523" s="523"/>
      <c r="X523" s="519"/>
      <c r="Y523" s="523"/>
      <c r="Z523" s="523"/>
      <c r="AA523" s="523"/>
      <c r="AB523" s="519"/>
      <c r="AC523" s="525"/>
      <c r="AD523" s="525"/>
      <c r="AE523" s="525"/>
      <c r="AF523" s="525"/>
      <c r="AG523" s="495"/>
      <c r="AH523" s="495"/>
      <c r="AI523" s="495"/>
      <c r="AJ523" s="495"/>
      <c r="AK523" s="495"/>
      <c r="AL523" s="523"/>
      <c r="AM523" s="523"/>
      <c r="AN523" s="523"/>
      <c r="AO523" s="523"/>
      <c r="AP523" s="523"/>
      <c r="AQ523" s="523"/>
      <c r="AR523" s="523"/>
      <c r="AS523" s="523"/>
      <c r="AT523" s="523"/>
      <c r="AU523" s="523"/>
      <c r="AV523" s="523"/>
      <c r="AW523" s="523"/>
      <c r="AX523" s="523"/>
      <c r="AY523" s="523"/>
      <c r="AZ523" s="523"/>
    </row>
    <row r="524">
      <c r="A524" s="523"/>
      <c r="B524" s="523"/>
      <c r="C524" s="523"/>
      <c r="D524" s="519"/>
      <c r="E524" s="523"/>
      <c r="F524" s="523"/>
      <c r="G524" s="523"/>
      <c r="H524" s="519"/>
      <c r="I524" s="523"/>
      <c r="J524" s="523"/>
      <c r="K524" s="523"/>
      <c r="L524" s="519"/>
      <c r="M524" s="523"/>
      <c r="N524" s="523"/>
      <c r="O524" s="523"/>
      <c r="P524" s="519"/>
      <c r="Q524" s="523"/>
      <c r="R524" s="523"/>
      <c r="S524" s="523"/>
      <c r="T524" s="519"/>
      <c r="U524" s="523"/>
      <c r="V524" s="523"/>
      <c r="W524" s="523"/>
      <c r="X524" s="519"/>
      <c r="Y524" s="523"/>
      <c r="Z524" s="523"/>
      <c r="AA524" s="523"/>
      <c r="AB524" s="519"/>
      <c r="AC524" s="525"/>
      <c r="AD524" s="525"/>
      <c r="AE524" s="525"/>
      <c r="AF524" s="525"/>
      <c r="AG524" s="495"/>
      <c r="AH524" s="495"/>
      <c r="AI524" s="495"/>
      <c r="AJ524" s="495"/>
      <c r="AK524" s="495"/>
      <c r="AL524" s="523"/>
      <c r="AM524" s="523"/>
      <c r="AN524" s="523"/>
      <c r="AO524" s="523"/>
      <c r="AP524" s="523"/>
      <c r="AQ524" s="523"/>
      <c r="AR524" s="523"/>
      <c r="AS524" s="523"/>
      <c r="AT524" s="523"/>
      <c r="AU524" s="523"/>
      <c r="AV524" s="523"/>
      <c r="AW524" s="523"/>
      <c r="AX524" s="523"/>
      <c r="AY524" s="523"/>
      <c r="AZ524" s="523"/>
    </row>
    <row r="525">
      <c r="A525" s="523"/>
      <c r="B525" s="523"/>
      <c r="C525" s="523"/>
      <c r="D525" s="519"/>
      <c r="E525" s="523"/>
      <c r="F525" s="523"/>
      <c r="G525" s="523"/>
      <c r="H525" s="519"/>
      <c r="I525" s="523"/>
      <c r="J525" s="523"/>
      <c r="K525" s="523"/>
      <c r="L525" s="519"/>
      <c r="M525" s="523"/>
      <c r="N525" s="523"/>
      <c r="O525" s="523"/>
      <c r="P525" s="519"/>
      <c r="Q525" s="523"/>
      <c r="R525" s="523"/>
      <c r="S525" s="523"/>
      <c r="T525" s="519"/>
      <c r="U525" s="523"/>
      <c r="V525" s="523"/>
      <c r="W525" s="523"/>
      <c r="X525" s="519"/>
      <c r="Y525" s="523"/>
      <c r="Z525" s="523"/>
      <c r="AA525" s="523"/>
      <c r="AB525" s="519"/>
      <c r="AC525" s="525"/>
      <c r="AD525" s="525"/>
      <c r="AE525" s="525"/>
      <c r="AF525" s="525"/>
      <c r="AG525" s="495"/>
      <c r="AH525" s="495"/>
      <c r="AI525" s="495"/>
      <c r="AJ525" s="495"/>
      <c r="AK525" s="495"/>
      <c r="AL525" s="523"/>
      <c r="AM525" s="523"/>
      <c r="AN525" s="523"/>
      <c r="AO525" s="523"/>
      <c r="AP525" s="523"/>
      <c r="AQ525" s="523"/>
      <c r="AR525" s="523"/>
      <c r="AS525" s="523"/>
      <c r="AT525" s="523"/>
      <c r="AU525" s="523"/>
      <c r="AV525" s="523"/>
      <c r="AW525" s="523"/>
      <c r="AX525" s="523"/>
      <c r="AY525" s="523"/>
      <c r="AZ525" s="523"/>
    </row>
    <row r="526">
      <c r="A526" s="523"/>
      <c r="B526" s="523"/>
      <c r="C526" s="523"/>
      <c r="D526" s="519"/>
      <c r="E526" s="523"/>
      <c r="F526" s="523"/>
      <c r="G526" s="523"/>
      <c r="H526" s="519"/>
      <c r="I526" s="523"/>
      <c r="J526" s="523"/>
      <c r="K526" s="523"/>
      <c r="L526" s="519"/>
      <c r="M526" s="523"/>
      <c r="N526" s="523"/>
      <c r="O526" s="523"/>
      <c r="P526" s="519"/>
      <c r="Q526" s="523"/>
      <c r="R526" s="523"/>
      <c r="S526" s="523"/>
      <c r="T526" s="519"/>
      <c r="U526" s="523"/>
      <c r="V526" s="523"/>
      <c r="W526" s="523"/>
      <c r="X526" s="519"/>
      <c r="Y526" s="523"/>
      <c r="Z526" s="523"/>
      <c r="AA526" s="523"/>
      <c r="AB526" s="519"/>
      <c r="AC526" s="525"/>
      <c r="AD526" s="525"/>
      <c r="AE526" s="525"/>
      <c r="AF526" s="525"/>
      <c r="AG526" s="495"/>
      <c r="AH526" s="495"/>
      <c r="AI526" s="495"/>
      <c r="AJ526" s="495"/>
      <c r="AK526" s="495"/>
      <c r="AL526" s="523"/>
      <c r="AM526" s="523"/>
      <c r="AN526" s="523"/>
      <c r="AO526" s="523"/>
      <c r="AP526" s="523"/>
      <c r="AQ526" s="523"/>
      <c r="AR526" s="523"/>
      <c r="AS526" s="523"/>
      <c r="AT526" s="523"/>
      <c r="AU526" s="523"/>
      <c r="AV526" s="523"/>
      <c r="AW526" s="523"/>
      <c r="AX526" s="523"/>
      <c r="AY526" s="523"/>
      <c r="AZ526" s="523"/>
    </row>
    <row r="527">
      <c r="A527" s="523"/>
      <c r="B527" s="523"/>
      <c r="C527" s="523"/>
      <c r="D527" s="519"/>
      <c r="E527" s="523"/>
      <c r="F527" s="523"/>
      <c r="G527" s="523"/>
      <c r="H527" s="519"/>
      <c r="I527" s="523"/>
      <c r="J527" s="523"/>
      <c r="K527" s="523"/>
      <c r="L527" s="519"/>
      <c r="M527" s="523"/>
      <c r="N527" s="523"/>
      <c r="O527" s="523"/>
      <c r="P527" s="519"/>
      <c r="Q527" s="523"/>
      <c r="R527" s="523"/>
      <c r="S527" s="523"/>
      <c r="T527" s="519"/>
      <c r="U527" s="523"/>
      <c r="V527" s="523"/>
      <c r="W527" s="523"/>
      <c r="X527" s="519"/>
      <c r="Y527" s="523"/>
      <c r="Z527" s="523"/>
      <c r="AA527" s="523"/>
      <c r="AB527" s="519"/>
      <c r="AC527" s="525"/>
      <c r="AD527" s="525"/>
      <c r="AE527" s="525"/>
      <c r="AF527" s="525"/>
      <c r="AG527" s="495"/>
      <c r="AH527" s="495"/>
      <c r="AI527" s="495"/>
      <c r="AJ527" s="495"/>
      <c r="AK527" s="495"/>
      <c r="AL527" s="523"/>
      <c r="AM527" s="523"/>
      <c r="AN527" s="523"/>
      <c r="AO527" s="523"/>
      <c r="AP527" s="523"/>
      <c r="AQ527" s="523"/>
      <c r="AR527" s="523"/>
      <c r="AS527" s="523"/>
      <c r="AT527" s="523"/>
      <c r="AU527" s="523"/>
      <c r="AV527" s="523"/>
      <c r="AW527" s="523"/>
      <c r="AX527" s="523"/>
      <c r="AY527" s="523"/>
      <c r="AZ527" s="523"/>
    </row>
    <row r="528">
      <c r="A528" s="523"/>
      <c r="B528" s="523"/>
      <c r="C528" s="523"/>
      <c r="D528" s="519"/>
      <c r="E528" s="523"/>
      <c r="F528" s="523"/>
      <c r="G528" s="523"/>
      <c r="H528" s="519"/>
      <c r="I528" s="523"/>
      <c r="J528" s="523"/>
      <c r="K528" s="523"/>
      <c r="L528" s="519"/>
      <c r="M528" s="523"/>
      <c r="N528" s="523"/>
      <c r="O528" s="523"/>
      <c r="P528" s="519"/>
      <c r="Q528" s="523"/>
      <c r="R528" s="523"/>
      <c r="S528" s="523"/>
      <c r="T528" s="519"/>
      <c r="U528" s="523"/>
      <c r="V528" s="523"/>
      <c r="W528" s="523"/>
      <c r="X528" s="519"/>
      <c r="Y528" s="523"/>
      <c r="Z528" s="523"/>
      <c r="AA528" s="523"/>
      <c r="AB528" s="519"/>
      <c r="AC528" s="525"/>
      <c r="AD528" s="525"/>
      <c r="AE528" s="525"/>
      <c r="AF528" s="525"/>
      <c r="AG528" s="495"/>
      <c r="AH528" s="495"/>
      <c r="AI528" s="495"/>
      <c r="AJ528" s="495"/>
      <c r="AK528" s="495"/>
      <c r="AL528" s="523"/>
      <c r="AM528" s="523"/>
      <c r="AN528" s="523"/>
      <c r="AO528" s="523"/>
      <c r="AP528" s="523"/>
      <c r="AQ528" s="523"/>
      <c r="AR528" s="523"/>
      <c r="AS528" s="523"/>
      <c r="AT528" s="523"/>
      <c r="AU528" s="523"/>
      <c r="AV528" s="523"/>
      <c r="AW528" s="523"/>
      <c r="AX528" s="523"/>
      <c r="AY528" s="523"/>
      <c r="AZ528" s="523"/>
    </row>
    <row r="529">
      <c r="A529" s="523"/>
      <c r="B529" s="523"/>
      <c r="C529" s="523"/>
      <c r="D529" s="519"/>
      <c r="E529" s="523"/>
      <c r="F529" s="523"/>
      <c r="G529" s="523"/>
      <c r="H529" s="519"/>
      <c r="I529" s="523"/>
      <c r="J529" s="523"/>
      <c r="K529" s="523"/>
      <c r="L529" s="519"/>
      <c r="M529" s="523"/>
      <c r="N529" s="523"/>
      <c r="O529" s="523"/>
      <c r="P529" s="519"/>
      <c r="Q529" s="523"/>
      <c r="R529" s="523"/>
      <c r="S529" s="523"/>
      <c r="T529" s="519"/>
      <c r="U529" s="523"/>
      <c r="V529" s="523"/>
      <c r="W529" s="523"/>
      <c r="X529" s="519"/>
      <c r="Y529" s="523"/>
      <c r="Z529" s="523"/>
      <c r="AA529" s="523"/>
      <c r="AB529" s="519"/>
      <c r="AC529" s="525"/>
      <c r="AD529" s="525"/>
      <c r="AE529" s="525"/>
      <c r="AF529" s="525"/>
      <c r="AG529" s="495"/>
      <c r="AH529" s="495"/>
      <c r="AI529" s="495"/>
      <c r="AJ529" s="495"/>
      <c r="AK529" s="495"/>
      <c r="AL529" s="523"/>
      <c r="AM529" s="523"/>
      <c r="AN529" s="523"/>
      <c r="AO529" s="523"/>
      <c r="AP529" s="523"/>
      <c r="AQ529" s="523"/>
      <c r="AR529" s="523"/>
      <c r="AS529" s="523"/>
      <c r="AT529" s="523"/>
      <c r="AU529" s="523"/>
      <c r="AV529" s="523"/>
      <c r="AW529" s="523"/>
      <c r="AX529" s="523"/>
      <c r="AY529" s="523"/>
      <c r="AZ529" s="523"/>
    </row>
    <row r="530">
      <c r="A530" s="523"/>
      <c r="B530" s="523"/>
      <c r="C530" s="523"/>
      <c r="D530" s="519"/>
      <c r="E530" s="523"/>
      <c r="F530" s="523"/>
      <c r="G530" s="523"/>
      <c r="H530" s="519"/>
      <c r="I530" s="523"/>
      <c r="J530" s="523"/>
      <c r="K530" s="523"/>
      <c r="L530" s="519"/>
      <c r="M530" s="523"/>
      <c r="N530" s="523"/>
      <c r="O530" s="523"/>
      <c r="P530" s="519"/>
      <c r="Q530" s="523"/>
      <c r="R530" s="523"/>
      <c r="S530" s="523"/>
      <c r="T530" s="519"/>
      <c r="U530" s="523"/>
      <c r="V530" s="523"/>
      <c r="W530" s="523"/>
      <c r="X530" s="519"/>
      <c r="Y530" s="523"/>
      <c r="Z530" s="523"/>
      <c r="AA530" s="523"/>
      <c r="AB530" s="519"/>
      <c r="AC530" s="525"/>
      <c r="AD530" s="525"/>
      <c r="AE530" s="525"/>
      <c r="AF530" s="525"/>
      <c r="AG530" s="495"/>
      <c r="AH530" s="495"/>
      <c r="AI530" s="495"/>
      <c r="AJ530" s="495"/>
      <c r="AK530" s="495"/>
      <c r="AL530" s="523"/>
      <c r="AM530" s="523"/>
      <c r="AN530" s="523"/>
      <c r="AO530" s="523"/>
      <c r="AP530" s="523"/>
      <c r="AQ530" s="523"/>
      <c r="AR530" s="523"/>
      <c r="AS530" s="523"/>
      <c r="AT530" s="523"/>
      <c r="AU530" s="523"/>
      <c r="AV530" s="523"/>
      <c r="AW530" s="523"/>
      <c r="AX530" s="523"/>
      <c r="AY530" s="523"/>
      <c r="AZ530" s="523"/>
    </row>
    <row r="531">
      <c r="A531" s="523"/>
      <c r="B531" s="523"/>
      <c r="C531" s="523"/>
      <c r="D531" s="519"/>
      <c r="E531" s="523"/>
      <c r="F531" s="523"/>
      <c r="G531" s="523"/>
      <c r="H531" s="519"/>
      <c r="I531" s="523"/>
      <c r="J531" s="523"/>
      <c r="K531" s="523"/>
      <c r="L531" s="519"/>
      <c r="M531" s="523"/>
      <c r="N531" s="523"/>
      <c r="O531" s="523"/>
      <c r="P531" s="519"/>
      <c r="Q531" s="523"/>
      <c r="R531" s="523"/>
      <c r="S531" s="523"/>
      <c r="T531" s="519"/>
      <c r="U531" s="523"/>
      <c r="V531" s="523"/>
      <c r="W531" s="523"/>
      <c r="X531" s="519"/>
      <c r="Y531" s="523"/>
      <c r="Z531" s="523"/>
      <c r="AA531" s="523"/>
      <c r="AB531" s="519"/>
      <c r="AC531" s="525"/>
      <c r="AD531" s="525"/>
      <c r="AE531" s="525"/>
      <c r="AF531" s="525"/>
      <c r="AG531" s="495"/>
      <c r="AH531" s="495"/>
      <c r="AI531" s="495"/>
      <c r="AJ531" s="495"/>
      <c r="AK531" s="495"/>
      <c r="AL531" s="523"/>
      <c r="AM531" s="523"/>
      <c r="AN531" s="523"/>
      <c r="AO531" s="523"/>
      <c r="AP531" s="523"/>
      <c r="AQ531" s="523"/>
      <c r="AR531" s="523"/>
      <c r="AS531" s="523"/>
      <c r="AT531" s="523"/>
      <c r="AU531" s="523"/>
      <c r="AV531" s="523"/>
      <c r="AW531" s="523"/>
      <c r="AX531" s="523"/>
      <c r="AY531" s="523"/>
      <c r="AZ531" s="523"/>
    </row>
    <row r="532">
      <c r="A532" s="523"/>
      <c r="B532" s="523"/>
      <c r="C532" s="523"/>
      <c r="D532" s="519"/>
      <c r="E532" s="523"/>
      <c r="F532" s="523"/>
      <c r="G532" s="523"/>
      <c r="H532" s="519"/>
      <c r="I532" s="523"/>
      <c r="J532" s="523"/>
      <c r="K532" s="523"/>
      <c r="L532" s="519"/>
      <c r="M532" s="523"/>
      <c r="N532" s="523"/>
      <c r="O532" s="523"/>
      <c r="P532" s="519"/>
      <c r="Q532" s="523"/>
      <c r="R532" s="523"/>
      <c r="S532" s="523"/>
      <c r="T532" s="519"/>
      <c r="U532" s="523"/>
      <c r="V532" s="523"/>
      <c r="W532" s="523"/>
      <c r="X532" s="519"/>
      <c r="Y532" s="523"/>
      <c r="Z532" s="523"/>
      <c r="AA532" s="523"/>
      <c r="AB532" s="519"/>
      <c r="AC532" s="525"/>
      <c r="AD532" s="525"/>
      <c r="AE532" s="525"/>
      <c r="AF532" s="525"/>
      <c r="AG532" s="495"/>
      <c r="AH532" s="495"/>
      <c r="AI532" s="495"/>
      <c r="AJ532" s="495"/>
      <c r="AK532" s="495"/>
      <c r="AL532" s="523"/>
      <c r="AM532" s="523"/>
      <c r="AN532" s="523"/>
      <c r="AO532" s="523"/>
      <c r="AP532" s="523"/>
      <c r="AQ532" s="523"/>
      <c r="AR532" s="523"/>
      <c r="AS532" s="523"/>
      <c r="AT532" s="523"/>
      <c r="AU532" s="523"/>
      <c r="AV532" s="523"/>
      <c r="AW532" s="523"/>
      <c r="AX532" s="523"/>
      <c r="AY532" s="523"/>
      <c r="AZ532" s="523"/>
    </row>
    <row r="533">
      <c r="A533" s="523"/>
      <c r="B533" s="523"/>
      <c r="C533" s="523"/>
      <c r="D533" s="519"/>
      <c r="E533" s="523"/>
      <c r="F533" s="523"/>
      <c r="G533" s="523"/>
      <c r="H533" s="519"/>
      <c r="I533" s="523"/>
      <c r="J533" s="523"/>
      <c r="K533" s="523"/>
      <c r="L533" s="519"/>
      <c r="M533" s="523"/>
      <c r="N533" s="523"/>
      <c r="O533" s="523"/>
      <c r="P533" s="519"/>
      <c r="Q533" s="523"/>
      <c r="R533" s="523"/>
      <c r="S533" s="523"/>
      <c r="T533" s="519"/>
      <c r="U533" s="523"/>
      <c r="V533" s="523"/>
      <c r="W533" s="523"/>
      <c r="X533" s="519"/>
      <c r="Y533" s="523"/>
      <c r="Z533" s="523"/>
      <c r="AA533" s="523"/>
      <c r="AB533" s="519"/>
      <c r="AC533" s="525"/>
      <c r="AD533" s="525"/>
      <c r="AE533" s="525"/>
      <c r="AF533" s="525"/>
      <c r="AG533" s="495"/>
      <c r="AH533" s="495"/>
      <c r="AI533" s="495"/>
      <c r="AJ533" s="495"/>
      <c r="AK533" s="495"/>
      <c r="AL533" s="523"/>
      <c r="AM533" s="523"/>
      <c r="AN533" s="523"/>
      <c r="AO533" s="523"/>
      <c r="AP533" s="523"/>
      <c r="AQ533" s="523"/>
      <c r="AR533" s="523"/>
      <c r="AS533" s="523"/>
      <c r="AT533" s="523"/>
      <c r="AU533" s="523"/>
      <c r="AV533" s="523"/>
      <c r="AW533" s="523"/>
      <c r="AX533" s="523"/>
      <c r="AY533" s="523"/>
      <c r="AZ533" s="523"/>
    </row>
    <row r="534">
      <c r="A534" s="523"/>
      <c r="B534" s="523"/>
      <c r="C534" s="523"/>
      <c r="D534" s="519"/>
      <c r="E534" s="523"/>
      <c r="F534" s="523"/>
      <c r="G534" s="523"/>
      <c r="H534" s="519"/>
      <c r="I534" s="523"/>
      <c r="J534" s="523"/>
      <c r="K534" s="523"/>
      <c r="L534" s="519"/>
      <c r="M534" s="523"/>
      <c r="N534" s="523"/>
      <c r="O534" s="523"/>
      <c r="P534" s="519"/>
      <c r="Q534" s="523"/>
      <c r="R534" s="523"/>
      <c r="S534" s="523"/>
      <c r="T534" s="519"/>
      <c r="U534" s="523"/>
      <c r="V534" s="523"/>
      <c r="W534" s="523"/>
      <c r="X534" s="519"/>
      <c r="Y534" s="523"/>
      <c r="Z534" s="523"/>
      <c r="AA534" s="523"/>
      <c r="AB534" s="519"/>
      <c r="AC534" s="525"/>
      <c r="AD534" s="525"/>
      <c r="AE534" s="525"/>
      <c r="AF534" s="525"/>
      <c r="AG534" s="495"/>
      <c r="AH534" s="495"/>
      <c r="AI534" s="495"/>
      <c r="AJ534" s="495"/>
      <c r="AK534" s="495"/>
      <c r="AL534" s="523"/>
      <c r="AM534" s="523"/>
      <c r="AN534" s="523"/>
      <c r="AO534" s="523"/>
      <c r="AP534" s="523"/>
      <c r="AQ534" s="523"/>
      <c r="AR534" s="523"/>
      <c r="AS534" s="523"/>
      <c r="AT534" s="523"/>
      <c r="AU534" s="523"/>
      <c r="AV534" s="523"/>
      <c r="AW534" s="523"/>
      <c r="AX534" s="523"/>
      <c r="AY534" s="523"/>
      <c r="AZ534" s="523"/>
    </row>
    <row r="535">
      <c r="A535" s="523"/>
      <c r="B535" s="523"/>
      <c r="C535" s="523"/>
      <c r="D535" s="519"/>
      <c r="E535" s="523"/>
      <c r="F535" s="523"/>
      <c r="G535" s="523"/>
      <c r="H535" s="519"/>
      <c r="I535" s="523"/>
      <c r="J535" s="523"/>
      <c r="K535" s="523"/>
      <c r="L535" s="519"/>
      <c r="M535" s="523"/>
      <c r="N535" s="523"/>
      <c r="O535" s="523"/>
      <c r="P535" s="519"/>
      <c r="Q535" s="523"/>
      <c r="R535" s="523"/>
      <c r="S535" s="523"/>
      <c r="T535" s="519"/>
      <c r="U535" s="523"/>
      <c r="V535" s="523"/>
      <c r="W535" s="523"/>
      <c r="X535" s="519"/>
      <c r="Y535" s="523"/>
      <c r="Z535" s="523"/>
      <c r="AA535" s="523"/>
      <c r="AB535" s="519"/>
      <c r="AC535" s="525"/>
      <c r="AD535" s="525"/>
      <c r="AE535" s="525"/>
      <c r="AF535" s="525"/>
      <c r="AG535" s="495"/>
      <c r="AH535" s="495"/>
      <c r="AI535" s="495"/>
      <c r="AJ535" s="495"/>
      <c r="AK535" s="495"/>
      <c r="AL535" s="523"/>
      <c r="AM535" s="523"/>
      <c r="AN535" s="523"/>
      <c r="AO535" s="523"/>
      <c r="AP535" s="523"/>
      <c r="AQ535" s="523"/>
      <c r="AR535" s="523"/>
      <c r="AS535" s="523"/>
      <c r="AT535" s="523"/>
      <c r="AU535" s="523"/>
      <c r="AV535" s="523"/>
      <c r="AW535" s="523"/>
      <c r="AX535" s="523"/>
      <c r="AY535" s="523"/>
      <c r="AZ535" s="523"/>
    </row>
    <row r="536">
      <c r="A536" s="523"/>
      <c r="B536" s="523"/>
      <c r="C536" s="523"/>
      <c r="D536" s="519"/>
      <c r="E536" s="523"/>
      <c r="F536" s="523"/>
      <c r="G536" s="523"/>
      <c r="H536" s="519"/>
      <c r="I536" s="523"/>
      <c r="J536" s="523"/>
      <c r="K536" s="523"/>
      <c r="L536" s="519"/>
      <c r="M536" s="523"/>
      <c r="N536" s="523"/>
      <c r="O536" s="523"/>
      <c r="P536" s="519"/>
      <c r="Q536" s="523"/>
      <c r="R536" s="523"/>
      <c r="S536" s="523"/>
      <c r="T536" s="519"/>
      <c r="U536" s="523"/>
      <c r="V536" s="523"/>
      <c r="W536" s="523"/>
      <c r="X536" s="519"/>
      <c r="Y536" s="523"/>
      <c r="Z536" s="523"/>
      <c r="AA536" s="523"/>
      <c r="AB536" s="519"/>
      <c r="AC536" s="525"/>
      <c r="AD536" s="525"/>
      <c r="AE536" s="525"/>
      <c r="AF536" s="525"/>
      <c r="AG536" s="495"/>
      <c r="AH536" s="495"/>
      <c r="AI536" s="495"/>
      <c r="AJ536" s="495"/>
      <c r="AK536" s="495"/>
      <c r="AL536" s="523"/>
      <c r="AM536" s="523"/>
      <c r="AN536" s="523"/>
      <c r="AO536" s="523"/>
      <c r="AP536" s="523"/>
      <c r="AQ536" s="523"/>
      <c r="AR536" s="523"/>
      <c r="AS536" s="523"/>
      <c r="AT536" s="523"/>
      <c r="AU536" s="523"/>
      <c r="AV536" s="523"/>
      <c r="AW536" s="523"/>
      <c r="AX536" s="523"/>
      <c r="AY536" s="523"/>
      <c r="AZ536" s="523"/>
    </row>
    <row r="537">
      <c r="A537" s="523"/>
      <c r="B537" s="523"/>
      <c r="C537" s="523"/>
      <c r="D537" s="519"/>
      <c r="E537" s="523"/>
      <c r="F537" s="523"/>
      <c r="G537" s="523"/>
      <c r="H537" s="519"/>
      <c r="I537" s="523"/>
      <c r="J537" s="523"/>
      <c r="K537" s="523"/>
      <c r="L537" s="519"/>
      <c r="M537" s="523"/>
      <c r="N537" s="523"/>
      <c r="O537" s="523"/>
      <c r="P537" s="519"/>
      <c r="Q537" s="523"/>
      <c r="R537" s="523"/>
      <c r="S537" s="523"/>
      <c r="T537" s="519"/>
      <c r="U537" s="523"/>
      <c r="V537" s="523"/>
      <c r="W537" s="523"/>
      <c r="X537" s="519"/>
      <c r="Y537" s="523"/>
      <c r="Z537" s="523"/>
      <c r="AA537" s="523"/>
      <c r="AB537" s="519"/>
      <c r="AC537" s="525"/>
      <c r="AD537" s="525"/>
      <c r="AE537" s="525"/>
      <c r="AF537" s="525"/>
      <c r="AG537" s="495"/>
      <c r="AH537" s="495"/>
      <c r="AI537" s="495"/>
      <c r="AJ537" s="495"/>
      <c r="AK537" s="495"/>
      <c r="AL537" s="523"/>
      <c r="AM537" s="523"/>
      <c r="AN537" s="523"/>
      <c r="AO537" s="523"/>
      <c r="AP537" s="523"/>
      <c r="AQ537" s="523"/>
      <c r="AR537" s="523"/>
      <c r="AS537" s="523"/>
      <c r="AT537" s="523"/>
      <c r="AU537" s="523"/>
      <c r="AV537" s="523"/>
      <c r="AW537" s="523"/>
      <c r="AX537" s="523"/>
      <c r="AY537" s="523"/>
      <c r="AZ537" s="523"/>
    </row>
    <row r="538">
      <c r="A538" s="523"/>
      <c r="B538" s="523"/>
      <c r="C538" s="523"/>
      <c r="D538" s="519"/>
      <c r="E538" s="523"/>
      <c r="F538" s="523"/>
      <c r="G538" s="523"/>
      <c r="H538" s="519"/>
      <c r="I538" s="523"/>
      <c r="J538" s="523"/>
      <c r="K538" s="523"/>
      <c r="L538" s="519"/>
      <c r="M538" s="523"/>
      <c r="N538" s="523"/>
      <c r="O538" s="523"/>
      <c r="P538" s="519"/>
      <c r="Q538" s="523"/>
      <c r="R538" s="523"/>
      <c r="S538" s="523"/>
      <c r="T538" s="519"/>
      <c r="U538" s="523"/>
      <c r="V538" s="523"/>
      <c r="W538" s="523"/>
      <c r="X538" s="519"/>
      <c r="Y538" s="523"/>
      <c r="Z538" s="523"/>
      <c r="AA538" s="523"/>
      <c r="AB538" s="519"/>
      <c r="AC538" s="525"/>
      <c r="AD538" s="525"/>
      <c r="AE538" s="525"/>
      <c r="AF538" s="525"/>
      <c r="AG538" s="495"/>
      <c r="AH538" s="495"/>
      <c r="AI538" s="495"/>
      <c r="AJ538" s="495"/>
      <c r="AK538" s="495"/>
      <c r="AL538" s="523"/>
      <c r="AM538" s="523"/>
      <c r="AN538" s="523"/>
      <c r="AO538" s="523"/>
      <c r="AP538" s="523"/>
      <c r="AQ538" s="523"/>
      <c r="AR538" s="523"/>
      <c r="AS538" s="523"/>
      <c r="AT538" s="523"/>
      <c r="AU538" s="523"/>
      <c r="AV538" s="523"/>
      <c r="AW538" s="523"/>
      <c r="AX538" s="523"/>
      <c r="AY538" s="523"/>
      <c r="AZ538" s="523"/>
    </row>
    <row r="539">
      <c r="A539" s="523"/>
      <c r="B539" s="523"/>
      <c r="C539" s="523"/>
      <c r="D539" s="519"/>
      <c r="E539" s="523"/>
      <c r="F539" s="523"/>
      <c r="G539" s="523"/>
      <c r="H539" s="519"/>
      <c r="I539" s="523"/>
      <c r="J539" s="523"/>
      <c r="K539" s="523"/>
      <c r="L539" s="519"/>
      <c r="M539" s="523"/>
      <c r="N539" s="523"/>
      <c r="O539" s="523"/>
      <c r="P539" s="519"/>
      <c r="Q539" s="523"/>
      <c r="R539" s="523"/>
      <c r="S539" s="523"/>
      <c r="T539" s="519"/>
      <c r="U539" s="523"/>
      <c r="V539" s="523"/>
      <c r="W539" s="523"/>
      <c r="X539" s="519"/>
      <c r="Y539" s="523"/>
      <c r="Z539" s="523"/>
      <c r="AA539" s="523"/>
      <c r="AB539" s="519"/>
      <c r="AC539" s="525"/>
      <c r="AD539" s="525"/>
      <c r="AE539" s="525"/>
      <c r="AF539" s="525"/>
      <c r="AG539" s="495"/>
      <c r="AH539" s="495"/>
      <c r="AI539" s="495"/>
      <c r="AJ539" s="495"/>
      <c r="AK539" s="495"/>
      <c r="AL539" s="523"/>
      <c r="AM539" s="523"/>
      <c r="AN539" s="523"/>
      <c r="AO539" s="523"/>
      <c r="AP539" s="523"/>
      <c r="AQ539" s="523"/>
      <c r="AR539" s="523"/>
      <c r="AS539" s="523"/>
      <c r="AT539" s="523"/>
      <c r="AU539" s="523"/>
      <c r="AV539" s="523"/>
      <c r="AW539" s="523"/>
      <c r="AX539" s="523"/>
      <c r="AY539" s="523"/>
      <c r="AZ539" s="523"/>
    </row>
    <row r="540">
      <c r="A540" s="523"/>
      <c r="B540" s="523"/>
      <c r="C540" s="523"/>
      <c r="D540" s="519"/>
      <c r="E540" s="523"/>
      <c r="F540" s="523"/>
      <c r="G540" s="523"/>
      <c r="H540" s="519"/>
      <c r="I540" s="523"/>
      <c r="J540" s="523"/>
      <c r="K540" s="523"/>
      <c r="L540" s="519"/>
      <c r="M540" s="523"/>
      <c r="N540" s="523"/>
      <c r="O540" s="523"/>
      <c r="P540" s="519"/>
      <c r="Q540" s="523"/>
      <c r="R540" s="523"/>
      <c r="S540" s="523"/>
      <c r="T540" s="519"/>
      <c r="U540" s="523"/>
      <c r="V540" s="523"/>
      <c r="W540" s="523"/>
      <c r="X540" s="519"/>
      <c r="Y540" s="523"/>
      <c r="Z540" s="523"/>
      <c r="AA540" s="523"/>
      <c r="AB540" s="519"/>
      <c r="AC540" s="525"/>
      <c r="AD540" s="525"/>
      <c r="AE540" s="525"/>
      <c r="AF540" s="525"/>
      <c r="AG540" s="495"/>
      <c r="AH540" s="495"/>
      <c r="AI540" s="495"/>
      <c r="AJ540" s="495"/>
      <c r="AK540" s="495"/>
      <c r="AL540" s="523"/>
      <c r="AM540" s="523"/>
      <c r="AN540" s="523"/>
      <c r="AO540" s="523"/>
      <c r="AP540" s="523"/>
      <c r="AQ540" s="523"/>
      <c r="AR540" s="523"/>
      <c r="AS540" s="523"/>
      <c r="AT540" s="523"/>
      <c r="AU540" s="523"/>
      <c r="AV540" s="523"/>
      <c r="AW540" s="523"/>
      <c r="AX540" s="523"/>
      <c r="AY540" s="523"/>
      <c r="AZ540" s="523"/>
    </row>
    <row r="541">
      <c r="A541" s="523"/>
      <c r="B541" s="523"/>
      <c r="C541" s="523"/>
      <c r="D541" s="519"/>
      <c r="E541" s="523"/>
      <c r="F541" s="523"/>
      <c r="G541" s="523"/>
      <c r="H541" s="519"/>
      <c r="I541" s="523"/>
      <c r="J541" s="523"/>
      <c r="K541" s="523"/>
      <c r="L541" s="519"/>
      <c r="M541" s="523"/>
      <c r="N541" s="523"/>
      <c r="O541" s="523"/>
      <c r="P541" s="519"/>
      <c r="Q541" s="523"/>
      <c r="R541" s="523"/>
      <c r="S541" s="523"/>
      <c r="T541" s="519"/>
      <c r="U541" s="523"/>
      <c r="V541" s="523"/>
      <c r="W541" s="523"/>
      <c r="X541" s="519"/>
      <c r="Y541" s="523"/>
      <c r="Z541" s="523"/>
      <c r="AA541" s="523"/>
      <c r="AB541" s="519"/>
      <c r="AC541" s="525"/>
      <c r="AD541" s="525"/>
      <c r="AE541" s="525"/>
      <c r="AF541" s="525"/>
      <c r="AG541" s="495"/>
      <c r="AH541" s="495"/>
      <c r="AI541" s="495"/>
      <c r="AJ541" s="495"/>
      <c r="AK541" s="495"/>
      <c r="AL541" s="523"/>
      <c r="AM541" s="523"/>
      <c r="AN541" s="523"/>
      <c r="AO541" s="523"/>
      <c r="AP541" s="523"/>
      <c r="AQ541" s="523"/>
      <c r="AR541" s="523"/>
      <c r="AS541" s="523"/>
      <c r="AT541" s="523"/>
      <c r="AU541" s="523"/>
      <c r="AV541" s="523"/>
      <c r="AW541" s="523"/>
      <c r="AX541" s="523"/>
      <c r="AY541" s="523"/>
      <c r="AZ541" s="523"/>
    </row>
    <row r="542">
      <c r="A542" s="523"/>
      <c r="B542" s="523"/>
      <c r="C542" s="523"/>
      <c r="D542" s="519"/>
      <c r="E542" s="523"/>
      <c r="F542" s="523"/>
      <c r="G542" s="523"/>
      <c r="H542" s="519"/>
      <c r="I542" s="523"/>
      <c r="J542" s="523"/>
      <c r="K542" s="523"/>
      <c r="L542" s="519"/>
      <c r="M542" s="523"/>
      <c r="N542" s="523"/>
      <c r="O542" s="523"/>
      <c r="P542" s="519"/>
      <c r="Q542" s="523"/>
      <c r="R542" s="523"/>
      <c r="S542" s="523"/>
      <c r="T542" s="519"/>
      <c r="U542" s="523"/>
      <c r="V542" s="523"/>
      <c r="W542" s="523"/>
      <c r="X542" s="519"/>
      <c r="Y542" s="523"/>
      <c r="Z542" s="523"/>
      <c r="AA542" s="523"/>
      <c r="AB542" s="519"/>
      <c r="AC542" s="525"/>
      <c r="AD542" s="525"/>
      <c r="AE542" s="525"/>
      <c r="AF542" s="525"/>
      <c r="AG542" s="495"/>
      <c r="AH542" s="495"/>
      <c r="AI542" s="495"/>
      <c r="AJ542" s="495"/>
      <c r="AK542" s="495"/>
      <c r="AL542" s="523"/>
      <c r="AM542" s="523"/>
      <c r="AN542" s="523"/>
      <c r="AO542" s="523"/>
      <c r="AP542" s="523"/>
      <c r="AQ542" s="523"/>
      <c r="AR542" s="523"/>
      <c r="AS542" s="523"/>
      <c r="AT542" s="523"/>
      <c r="AU542" s="523"/>
      <c r="AV542" s="523"/>
      <c r="AW542" s="523"/>
      <c r="AX542" s="523"/>
      <c r="AY542" s="523"/>
      <c r="AZ542" s="523"/>
    </row>
    <row r="543">
      <c r="A543" s="523"/>
      <c r="B543" s="523"/>
      <c r="C543" s="523"/>
      <c r="D543" s="519"/>
      <c r="E543" s="523"/>
      <c r="F543" s="523"/>
      <c r="G543" s="523"/>
      <c r="H543" s="519"/>
      <c r="I543" s="523"/>
      <c r="J543" s="523"/>
      <c r="K543" s="523"/>
      <c r="L543" s="519"/>
      <c r="M543" s="523"/>
      <c r="N543" s="523"/>
      <c r="O543" s="523"/>
      <c r="P543" s="519"/>
      <c r="Q543" s="523"/>
      <c r="R543" s="523"/>
      <c r="S543" s="523"/>
      <c r="T543" s="519"/>
      <c r="U543" s="523"/>
      <c r="V543" s="523"/>
      <c r="W543" s="523"/>
      <c r="X543" s="519"/>
      <c r="Y543" s="523"/>
      <c r="Z543" s="523"/>
      <c r="AA543" s="523"/>
      <c r="AB543" s="519"/>
      <c r="AC543" s="525"/>
      <c r="AD543" s="525"/>
      <c r="AE543" s="525"/>
      <c r="AF543" s="525"/>
      <c r="AG543" s="495"/>
      <c r="AH543" s="495"/>
      <c r="AI543" s="495"/>
      <c r="AJ543" s="495"/>
      <c r="AK543" s="495"/>
      <c r="AL543" s="523"/>
      <c r="AM543" s="523"/>
      <c r="AN543" s="523"/>
      <c r="AO543" s="523"/>
      <c r="AP543" s="523"/>
      <c r="AQ543" s="523"/>
      <c r="AR543" s="523"/>
      <c r="AS543" s="523"/>
      <c r="AT543" s="523"/>
      <c r="AU543" s="523"/>
      <c r="AV543" s="523"/>
      <c r="AW543" s="523"/>
      <c r="AX543" s="523"/>
      <c r="AY543" s="523"/>
      <c r="AZ543" s="523"/>
    </row>
    <row r="544">
      <c r="A544" s="523"/>
      <c r="B544" s="523"/>
      <c r="C544" s="523"/>
      <c r="D544" s="519"/>
      <c r="E544" s="523"/>
      <c r="F544" s="523"/>
      <c r="G544" s="523"/>
      <c r="H544" s="519"/>
      <c r="I544" s="523"/>
      <c r="J544" s="523"/>
      <c r="K544" s="523"/>
      <c r="L544" s="519"/>
      <c r="M544" s="523"/>
      <c r="N544" s="523"/>
      <c r="O544" s="523"/>
      <c r="P544" s="519"/>
      <c r="Q544" s="523"/>
      <c r="R544" s="523"/>
      <c r="S544" s="523"/>
      <c r="T544" s="519"/>
      <c r="U544" s="523"/>
      <c r="V544" s="523"/>
      <c r="W544" s="523"/>
      <c r="X544" s="519"/>
      <c r="Y544" s="523"/>
      <c r="Z544" s="523"/>
      <c r="AA544" s="523"/>
      <c r="AB544" s="519"/>
      <c r="AC544" s="525"/>
      <c r="AD544" s="525"/>
      <c r="AE544" s="525"/>
      <c r="AF544" s="525"/>
      <c r="AG544" s="495"/>
      <c r="AH544" s="495"/>
      <c r="AI544" s="495"/>
      <c r="AJ544" s="495"/>
      <c r="AK544" s="495"/>
      <c r="AL544" s="523"/>
      <c r="AM544" s="523"/>
      <c r="AN544" s="523"/>
      <c r="AO544" s="523"/>
      <c r="AP544" s="523"/>
      <c r="AQ544" s="523"/>
      <c r="AR544" s="523"/>
      <c r="AS544" s="523"/>
      <c r="AT544" s="523"/>
      <c r="AU544" s="523"/>
      <c r="AV544" s="523"/>
      <c r="AW544" s="523"/>
      <c r="AX544" s="523"/>
      <c r="AY544" s="523"/>
      <c r="AZ544" s="523"/>
    </row>
    <row r="545">
      <c r="A545" s="523"/>
      <c r="B545" s="523"/>
      <c r="C545" s="523"/>
      <c r="D545" s="519"/>
      <c r="E545" s="523"/>
      <c r="F545" s="523"/>
      <c r="G545" s="523"/>
      <c r="H545" s="519"/>
      <c r="I545" s="523"/>
      <c r="J545" s="523"/>
      <c r="K545" s="523"/>
      <c r="L545" s="519"/>
      <c r="M545" s="523"/>
      <c r="N545" s="523"/>
      <c r="O545" s="523"/>
      <c r="P545" s="519"/>
      <c r="Q545" s="523"/>
      <c r="R545" s="523"/>
      <c r="S545" s="523"/>
      <c r="T545" s="519"/>
      <c r="U545" s="523"/>
      <c r="V545" s="523"/>
      <c r="W545" s="523"/>
      <c r="X545" s="519"/>
      <c r="Y545" s="523"/>
      <c r="Z545" s="523"/>
      <c r="AA545" s="523"/>
      <c r="AB545" s="519"/>
      <c r="AC545" s="525"/>
      <c r="AD545" s="525"/>
      <c r="AE545" s="525"/>
      <c r="AF545" s="525"/>
      <c r="AG545" s="495"/>
      <c r="AH545" s="495"/>
      <c r="AI545" s="495"/>
      <c r="AJ545" s="495"/>
      <c r="AK545" s="495"/>
      <c r="AL545" s="523"/>
      <c r="AM545" s="523"/>
      <c r="AN545" s="523"/>
      <c r="AO545" s="523"/>
      <c r="AP545" s="523"/>
      <c r="AQ545" s="523"/>
      <c r="AR545" s="523"/>
      <c r="AS545" s="523"/>
      <c r="AT545" s="523"/>
      <c r="AU545" s="523"/>
      <c r="AV545" s="523"/>
      <c r="AW545" s="523"/>
      <c r="AX545" s="523"/>
      <c r="AY545" s="523"/>
      <c r="AZ545" s="523"/>
    </row>
    <row r="546">
      <c r="A546" s="523"/>
      <c r="B546" s="523"/>
      <c r="C546" s="523"/>
      <c r="D546" s="519"/>
      <c r="E546" s="523"/>
      <c r="F546" s="523"/>
      <c r="G546" s="523"/>
      <c r="H546" s="519"/>
      <c r="I546" s="523"/>
      <c r="J546" s="523"/>
      <c r="K546" s="523"/>
      <c r="L546" s="519"/>
      <c r="M546" s="523"/>
      <c r="N546" s="523"/>
      <c r="O546" s="523"/>
      <c r="P546" s="519"/>
      <c r="Q546" s="523"/>
      <c r="R546" s="523"/>
      <c r="S546" s="523"/>
      <c r="T546" s="519"/>
      <c r="U546" s="523"/>
      <c r="V546" s="523"/>
      <c r="W546" s="523"/>
      <c r="X546" s="519"/>
      <c r="Y546" s="523"/>
      <c r="Z546" s="523"/>
      <c r="AA546" s="523"/>
      <c r="AB546" s="519"/>
      <c r="AC546" s="525"/>
      <c r="AD546" s="525"/>
      <c r="AE546" s="525"/>
      <c r="AF546" s="525"/>
      <c r="AG546" s="495"/>
      <c r="AH546" s="495"/>
      <c r="AI546" s="495"/>
      <c r="AJ546" s="495"/>
      <c r="AK546" s="495"/>
      <c r="AL546" s="523"/>
      <c r="AM546" s="523"/>
      <c r="AN546" s="523"/>
      <c r="AO546" s="523"/>
      <c r="AP546" s="523"/>
      <c r="AQ546" s="523"/>
      <c r="AR546" s="523"/>
      <c r="AS546" s="523"/>
      <c r="AT546" s="523"/>
      <c r="AU546" s="523"/>
      <c r="AV546" s="523"/>
      <c r="AW546" s="523"/>
      <c r="AX546" s="523"/>
      <c r="AY546" s="523"/>
      <c r="AZ546" s="523"/>
    </row>
    <row r="547">
      <c r="A547" s="523"/>
      <c r="B547" s="523"/>
      <c r="C547" s="523"/>
      <c r="D547" s="519"/>
      <c r="E547" s="523"/>
      <c r="F547" s="523"/>
      <c r="G547" s="523"/>
      <c r="H547" s="519"/>
      <c r="I547" s="523"/>
      <c r="J547" s="523"/>
      <c r="K547" s="523"/>
      <c r="L547" s="519"/>
      <c r="M547" s="523"/>
      <c r="N547" s="523"/>
      <c r="O547" s="523"/>
      <c r="P547" s="519"/>
      <c r="Q547" s="523"/>
      <c r="R547" s="523"/>
      <c r="S547" s="523"/>
      <c r="T547" s="519"/>
      <c r="U547" s="523"/>
      <c r="V547" s="523"/>
      <c r="W547" s="523"/>
      <c r="X547" s="519"/>
      <c r="Y547" s="523"/>
      <c r="Z547" s="523"/>
      <c r="AA547" s="523"/>
      <c r="AB547" s="519"/>
      <c r="AC547" s="525"/>
      <c r="AD547" s="525"/>
      <c r="AE547" s="525"/>
      <c r="AF547" s="525"/>
      <c r="AG547" s="495"/>
      <c r="AH547" s="495"/>
      <c r="AI547" s="495"/>
      <c r="AJ547" s="495"/>
      <c r="AK547" s="495"/>
      <c r="AL547" s="523"/>
      <c r="AM547" s="523"/>
      <c r="AN547" s="523"/>
      <c r="AO547" s="523"/>
      <c r="AP547" s="523"/>
      <c r="AQ547" s="523"/>
      <c r="AR547" s="523"/>
      <c r="AS547" s="523"/>
      <c r="AT547" s="523"/>
      <c r="AU547" s="523"/>
      <c r="AV547" s="523"/>
      <c r="AW547" s="523"/>
      <c r="AX547" s="523"/>
      <c r="AY547" s="523"/>
      <c r="AZ547" s="523"/>
    </row>
    <row r="548">
      <c r="A548" s="523"/>
      <c r="B548" s="523"/>
      <c r="C548" s="523"/>
      <c r="D548" s="519"/>
      <c r="E548" s="523"/>
      <c r="F548" s="523"/>
      <c r="G548" s="523"/>
      <c r="H548" s="519"/>
      <c r="I548" s="523"/>
      <c r="J548" s="523"/>
      <c r="K548" s="523"/>
      <c r="L548" s="519"/>
      <c r="M548" s="523"/>
      <c r="N548" s="523"/>
      <c r="O548" s="523"/>
      <c r="P548" s="519"/>
      <c r="Q548" s="523"/>
      <c r="R548" s="523"/>
      <c r="S548" s="523"/>
      <c r="T548" s="519"/>
      <c r="U548" s="523"/>
      <c r="V548" s="523"/>
      <c r="W548" s="523"/>
      <c r="X548" s="519"/>
      <c r="Y548" s="523"/>
      <c r="Z548" s="523"/>
      <c r="AA548" s="523"/>
      <c r="AB548" s="519"/>
      <c r="AC548" s="525"/>
      <c r="AD548" s="525"/>
      <c r="AE548" s="525"/>
      <c r="AF548" s="525"/>
      <c r="AG548" s="495"/>
      <c r="AH548" s="495"/>
      <c r="AI548" s="495"/>
      <c r="AJ548" s="495"/>
      <c r="AK548" s="495"/>
      <c r="AL548" s="523"/>
      <c r="AM548" s="523"/>
      <c r="AN548" s="523"/>
      <c r="AO548" s="523"/>
      <c r="AP548" s="523"/>
      <c r="AQ548" s="523"/>
      <c r="AR548" s="523"/>
      <c r="AS548" s="523"/>
      <c r="AT548" s="523"/>
      <c r="AU548" s="523"/>
      <c r="AV548" s="523"/>
      <c r="AW548" s="523"/>
      <c r="AX548" s="523"/>
      <c r="AY548" s="523"/>
      <c r="AZ548" s="523"/>
    </row>
    <row r="549">
      <c r="A549" s="523"/>
      <c r="B549" s="523"/>
      <c r="C549" s="523"/>
      <c r="D549" s="519"/>
      <c r="E549" s="523"/>
      <c r="F549" s="523"/>
      <c r="G549" s="523"/>
      <c r="H549" s="519"/>
      <c r="I549" s="523"/>
      <c r="J549" s="523"/>
      <c r="K549" s="523"/>
      <c r="L549" s="519"/>
      <c r="M549" s="523"/>
      <c r="N549" s="523"/>
      <c r="O549" s="523"/>
      <c r="P549" s="519"/>
      <c r="Q549" s="523"/>
      <c r="R549" s="523"/>
      <c r="S549" s="523"/>
      <c r="T549" s="519"/>
      <c r="U549" s="523"/>
      <c r="V549" s="523"/>
      <c r="W549" s="523"/>
      <c r="X549" s="519"/>
      <c r="Y549" s="523"/>
      <c r="Z549" s="523"/>
      <c r="AA549" s="523"/>
      <c r="AB549" s="519"/>
      <c r="AC549" s="525"/>
      <c r="AD549" s="525"/>
      <c r="AE549" s="525"/>
      <c r="AF549" s="525"/>
      <c r="AG549" s="495"/>
      <c r="AH549" s="495"/>
      <c r="AI549" s="495"/>
      <c r="AJ549" s="495"/>
      <c r="AK549" s="495"/>
      <c r="AL549" s="523"/>
      <c r="AM549" s="523"/>
      <c r="AN549" s="523"/>
      <c r="AO549" s="523"/>
      <c r="AP549" s="523"/>
      <c r="AQ549" s="523"/>
      <c r="AR549" s="523"/>
      <c r="AS549" s="523"/>
      <c r="AT549" s="523"/>
      <c r="AU549" s="523"/>
      <c r="AV549" s="523"/>
      <c r="AW549" s="523"/>
      <c r="AX549" s="523"/>
      <c r="AY549" s="523"/>
      <c r="AZ549" s="523"/>
    </row>
    <row r="550">
      <c r="A550" s="523"/>
      <c r="B550" s="523"/>
      <c r="C550" s="523"/>
      <c r="D550" s="519"/>
      <c r="E550" s="523"/>
      <c r="F550" s="523"/>
      <c r="G550" s="523"/>
      <c r="H550" s="519"/>
      <c r="I550" s="523"/>
      <c r="J550" s="523"/>
      <c r="K550" s="523"/>
      <c r="L550" s="519"/>
      <c r="M550" s="523"/>
      <c r="N550" s="523"/>
      <c r="O550" s="523"/>
      <c r="P550" s="519"/>
      <c r="Q550" s="523"/>
      <c r="R550" s="523"/>
      <c r="S550" s="523"/>
      <c r="T550" s="519"/>
      <c r="U550" s="523"/>
      <c r="V550" s="523"/>
      <c r="W550" s="523"/>
      <c r="X550" s="519"/>
      <c r="Y550" s="523"/>
      <c r="Z550" s="523"/>
      <c r="AA550" s="523"/>
      <c r="AB550" s="519"/>
      <c r="AC550" s="525"/>
      <c r="AD550" s="525"/>
      <c r="AE550" s="525"/>
      <c r="AF550" s="525"/>
      <c r="AG550" s="495"/>
      <c r="AH550" s="495"/>
      <c r="AI550" s="495"/>
      <c r="AJ550" s="495"/>
      <c r="AK550" s="495"/>
      <c r="AL550" s="523"/>
      <c r="AM550" s="523"/>
      <c r="AN550" s="523"/>
      <c r="AO550" s="523"/>
      <c r="AP550" s="523"/>
      <c r="AQ550" s="523"/>
      <c r="AR550" s="523"/>
      <c r="AS550" s="523"/>
      <c r="AT550" s="523"/>
      <c r="AU550" s="523"/>
      <c r="AV550" s="523"/>
      <c r="AW550" s="523"/>
      <c r="AX550" s="523"/>
      <c r="AY550" s="523"/>
      <c r="AZ550" s="523"/>
    </row>
    <row r="551">
      <c r="A551" s="523"/>
      <c r="B551" s="523"/>
      <c r="C551" s="523"/>
      <c r="D551" s="519"/>
      <c r="E551" s="523"/>
      <c r="F551" s="523"/>
      <c r="G551" s="523"/>
      <c r="H551" s="519"/>
      <c r="I551" s="523"/>
      <c r="J551" s="523"/>
      <c r="K551" s="523"/>
      <c r="L551" s="519"/>
      <c r="M551" s="523"/>
      <c r="N551" s="523"/>
      <c r="O551" s="523"/>
      <c r="P551" s="519"/>
      <c r="Q551" s="523"/>
      <c r="R551" s="523"/>
      <c r="S551" s="523"/>
      <c r="T551" s="519"/>
      <c r="U551" s="523"/>
      <c r="V551" s="523"/>
      <c r="W551" s="523"/>
      <c r="X551" s="519"/>
      <c r="Y551" s="523"/>
      <c r="Z551" s="523"/>
      <c r="AA551" s="523"/>
      <c r="AB551" s="519"/>
      <c r="AC551" s="525"/>
      <c r="AD551" s="525"/>
      <c r="AE551" s="525"/>
      <c r="AF551" s="525"/>
      <c r="AG551" s="495"/>
      <c r="AH551" s="495"/>
      <c r="AI551" s="495"/>
      <c r="AJ551" s="495"/>
      <c r="AK551" s="495"/>
      <c r="AL551" s="523"/>
      <c r="AM551" s="523"/>
      <c r="AN551" s="523"/>
      <c r="AO551" s="523"/>
      <c r="AP551" s="523"/>
      <c r="AQ551" s="523"/>
      <c r="AR551" s="523"/>
      <c r="AS551" s="523"/>
      <c r="AT551" s="523"/>
      <c r="AU551" s="523"/>
      <c r="AV551" s="523"/>
      <c r="AW551" s="523"/>
      <c r="AX551" s="523"/>
      <c r="AY551" s="523"/>
      <c r="AZ551" s="523"/>
    </row>
    <row r="552">
      <c r="A552" s="523"/>
      <c r="B552" s="523"/>
      <c r="C552" s="523"/>
      <c r="D552" s="519"/>
      <c r="E552" s="523"/>
      <c r="F552" s="523"/>
      <c r="G552" s="523"/>
      <c r="H552" s="519"/>
      <c r="I552" s="523"/>
      <c r="J552" s="523"/>
      <c r="K552" s="523"/>
      <c r="L552" s="519"/>
      <c r="M552" s="523"/>
      <c r="N552" s="523"/>
      <c r="O552" s="523"/>
      <c r="P552" s="519"/>
      <c r="Q552" s="523"/>
      <c r="R552" s="523"/>
      <c r="S552" s="523"/>
      <c r="T552" s="519"/>
      <c r="U552" s="523"/>
      <c r="V552" s="523"/>
      <c r="W552" s="523"/>
      <c r="X552" s="519"/>
      <c r="Y552" s="523"/>
      <c r="Z552" s="523"/>
      <c r="AA552" s="523"/>
      <c r="AB552" s="519"/>
      <c r="AC552" s="525"/>
      <c r="AD552" s="525"/>
      <c r="AE552" s="525"/>
      <c r="AF552" s="525"/>
      <c r="AG552" s="495"/>
      <c r="AH552" s="495"/>
      <c r="AI552" s="495"/>
      <c r="AJ552" s="495"/>
      <c r="AK552" s="495"/>
      <c r="AL552" s="523"/>
      <c r="AM552" s="523"/>
      <c r="AN552" s="523"/>
      <c r="AO552" s="523"/>
      <c r="AP552" s="523"/>
      <c r="AQ552" s="523"/>
      <c r="AR552" s="523"/>
      <c r="AS552" s="523"/>
      <c r="AT552" s="523"/>
      <c r="AU552" s="523"/>
      <c r="AV552" s="523"/>
      <c r="AW552" s="523"/>
      <c r="AX552" s="523"/>
      <c r="AY552" s="523"/>
      <c r="AZ552" s="523"/>
    </row>
    <row r="553">
      <c r="A553" s="523"/>
      <c r="B553" s="523"/>
      <c r="C553" s="523"/>
      <c r="D553" s="519"/>
      <c r="E553" s="523"/>
      <c r="F553" s="523"/>
      <c r="G553" s="523"/>
      <c r="H553" s="519"/>
      <c r="I553" s="523"/>
      <c r="J553" s="523"/>
      <c r="K553" s="523"/>
      <c r="L553" s="519"/>
      <c r="M553" s="523"/>
      <c r="N553" s="523"/>
      <c r="O553" s="523"/>
      <c r="P553" s="519"/>
      <c r="Q553" s="523"/>
      <c r="R553" s="523"/>
      <c r="S553" s="523"/>
      <c r="T553" s="519"/>
      <c r="U553" s="523"/>
      <c r="V553" s="523"/>
      <c r="W553" s="523"/>
      <c r="X553" s="519"/>
      <c r="Y553" s="523"/>
      <c r="Z553" s="523"/>
      <c r="AA553" s="523"/>
      <c r="AB553" s="519"/>
      <c r="AC553" s="525"/>
      <c r="AD553" s="525"/>
      <c r="AE553" s="525"/>
      <c r="AF553" s="525"/>
      <c r="AG553" s="495"/>
      <c r="AH553" s="495"/>
      <c r="AI553" s="495"/>
      <c r="AJ553" s="495"/>
      <c r="AK553" s="495"/>
      <c r="AL553" s="523"/>
      <c r="AM553" s="523"/>
      <c r="AN553" s="523"/>
      <c r="AO553" s="523"/>
      <c r="AP553" s="523"/>
      <c r="AQ553" s="523"/>
      <c r="AR553" s="523"/>
      <c r="AS553" s="523"/>
      <c r="AT553" s="523"/>
      <c r="AU553" s="523"/>
      <c r="AV553" s="523"/>
      <c r="AW553" s="523"/>
      <c r="AX553" s="523"/>
      <c r="AY553" s="523"/>
      <c r="AZ553" s="523"/>
    </row>
    <row r="554">
      <c r="A554" s="523"/>
      <c r="B554" s="523"/>
      <c r="C554" s="523"/>
      <c r="D554" s="519"/>
      <c r="E554" s="523"/>
      <c r="F554" s="523"/>
      <c r="G554" s="523"/>
      <c r="H554" s="519"/>
      <c r="I554" s="523"/>
      <c r="J554" s="523"/>
      <c r="K554" s="523"/>
      <c r="L554" s="519"/>
      <c r="M554" s="523"/>
      <c r="N554" s="523"/>
      <c r="O554" s="523"/>
      <c r="P554" s="519"/>
      <c r="Q554" s="523"/>
      <c r="R554" s="523"/>
      <c r="S554" s="523"/>
      <c r="T554" s="519"/>
      <c r="U554" s="523"/>
      <c r="V554" s="523"/>
      <c r="W554" s="523"/>
      <c r="X554" s="519"/>
      <c r="Y554" s="523"/>
      <c r="Z554" s="523"/>
      <c r="AA554" s="523"/>
      <c r="AB554" s="519"/>
      <c r="AC554" s="525"/>
      <c r="AD554" s="525"/>
      <c r="AE554" s="525"/>
      <c r="AF554" s="525"/>
      <c r="AG554" s="495"/>
      <c r="AH554" s="495"/>
      <c r="AI554" s="495"/>
      <c r="AJ554" s="495"/>
      <c r="AK554" s="495"/>
      <c r="AL554" s="523"/>
      <c r="AM554" s="523"/>
      <c r="AN554" s="523"/>
      <c r="AO554" s="523"/>
      <c r="AP554" s="523"/>
      <c r="AQ554" s="523"/>
      <c r="AR554" s="523"/>
      <c r="AS554" s="523"/>
      <c r="AT554" s="523"/>
      <c r="AU554" s="523"/>
      <c r="AV554" s="523"/>
      <c r="AW554" s="523"/>
      <c r="AX554" s="523"/>
      <c r="AY554" s="523"/>
      <c r="AZ554" s="523"/>
    </row>
    <row r="555">
      <c r="A555" s="523"/>
      <c r="B555" s="523"/>
      <c r="C555" s="523"/>
      <c r="D555" s="519"/>
      <c r="E555" s="523"/>
      <c r="F555" s="523"/>
      <c r="G555" s="523"/>
      <c r="H555" s="519"/>
      <c r="I555" s="523"/>
      <c r="J555" s="523"/>
      <c r="K555" s="523"/>
      <c r="L555" s="519"/>
      <c r="M555" s="523"/>
      <c r="N555" s="523"/>
      <c r="O555" s="523"/>
      <c r="P555" s="519"/>
      <c r="Q555" s="523"/>
      <c r="R555" s="523"/>
      <c r="S555" s="523"/>
      <c r="T555" s="519"/>
      <c r="U555" s="523"/>
      <c r="V555" s="523"/>
      <c r="W555" s="523"/>
      <c r="X555" s="519"/>
      <c r="Y555" s="523"/>
      <c r="Z555" s="523"/>
      <c r="AA555" s="523"/>
      <c r="AB555" s="519"/>
      <c r="AC555" s="525"/>
      <c r="AD555" s="525"/>
      <c r="AE555" s="525"/>
      <c r="AF555" s="525"/>
      <c r="AG555" s="495"/>
      <c r="AH555" s="495"/>
      <c r="AI555" s="495"/>
      <c r="AJ555" s="495"/>
      <c r="AK555" s="495"/>
      <c r="AL555" s="523"/>
      <c r="AM555" s="523"/>
      <c r="AN555" s="523"/>
      <c r="AO555" s="523"/>
      <c r="AP555" s="523"/>
      <c r="AQ555" s="523"/>
      <c r="AR555" s="523"/>
      <c r="AS555" s="523"/>
      <c r="AT555" s="523"/>
      <c r="AU555" s="523"/>
      <c r="AV555" s="523"/>
      <c r="AW555" s="523"/>
      <c r="AX555" s="523"/>
      <c r="AY555" s="523"/>
      <c r="AZ555" s="523"/>
    </row>
    <row r="556">
      <c r="A556" s="523"/>
      <c r="B556" s="523"/>
      <c r="C556" s="523"/>
      <c r="D556" s="519"/>
      <c r="E556" s="523"/>
      <c r="F556" s="523"/>
      <c r="G556" s="523"/>
      <c r="H556" s="519"/>
      <c r="I556" s="523"/>
      <c r="J556" s="523"/>
      <c r="K556" s="523"/>
      <c r="L556" s="519"/>
      <c r="M556" s="523"/>
      <c r="N556" s="523"/>
      <c r="O556" s="523"/>
      <c r="P556" s="519"/>
      <c r="Q556" s="523"/>
      <c r="R556" s="523"/>
      <c r="S556" s="523"/>
      <c r="T556" s="519"/>
      <c r="U556" s="523"/>
      <c r="V556" s="523"/>
      <c r="W556" s="523"/>
      <c r="X556" s="519"/>
      <c r="Y556" s="523"/>
      <c r="Z556" s="523"/>
      <c r="AA556" s="523"/>
      <c r="AB556" s="519"/>
      <c r="AC556" s="525"/>
      <c r="AD556" s="525"/>
      <c r="AE556" s="525"/>
      <c r="AF556" s="525"/>
      <c r="AG556" s="495"/>
      <c r="AH556" s="495"/>
      <c r="AI556" s="495"/>
      <c r="AJ556" s="495"/>
      <c r="AK556" s="495"/>
      <c r="AL556" s="523"/>
      <c r="AM556" s="523"/>
      <c r="AN556" s="523"/>
      <c r="AO556" s="523"/>
      <c r="AP556" s="523"/>
      <c r="AQ556" s="523"/>
      <c r="AR556" s="523"/>
      <c r="AS556" s="523"/>
      <c r="AT556" s="523"/>
      <c r="AU556" s="523"/>
      <c r="AV556" s="523"/>
      <c r="AW556" s="523"/>
      <c r="AX556" s="523"/>
      <c r="AY556" s="523"/>
      <c r="AZ556" s="523"/>
    </row>
    <row r="557">
      <c r="A557" s="523"/>
      <c r="B557" s="523"/>
      <c r="C557" s="523"/>
      <c r="D557" s="519"/>
      <c r="E557" s="523"/>
      <c r="F557" s="523"/>
      <c r="G557" s="523"/>
      <c r="H557" s="519"/>
      <c r="I557" s="523"/>
      <c r="J557" s="523"/>
      <c r="K557" s="523"/>
      <c r="L557" s="519"/>
      <c r="M557" s="523"/>
      <c r="N557" s="523"/>
      <c r="O557" s="523"/>
      <c r="P557" s="519"/>
      <c r="Q557" s="523"/>
      <c r="R557" s="523"/>
      <c r="S557" s="523"/>
      <c r="T557" s="519"/>
      <c r="U557" s="523"/>
      <c r="V557" s="523"/>
      <c r="W557" s="523"/>
      <c r="X557" s="519"/>
      <c r="Y557" s="523"/>
      <c r="Z557" s="523"/>
      <c r="AA557" s="523"/>
      <c r="AB557" s="519"/>
      <c r="AC557" s="525"/>
      <c r="AD557" s="525"/>
      <c r="AE557" s="525"/>
      <c r="AF557" s="525"/>
      <c r="AG557" s="495"/>
      <c r="AH557" s="495"/>
      <c r="AI557" s="495"/>
      <c r="AJ557" s="495"/>
      <c r="AK557" s="495"/>
      <c r="AL557" s="523"/>
      <c r="AM557" s="523"/>
      <c r="AN557" s="523"/>
      <c r="AO557" s="523"/>
      <c r="AP557" s="523"/>
      <c r="AQ557" s="523"/>
      <c r="AR557" s="523"/>
      <c r="AS557" s="523"/>
      <c r="AT557" s="523"/>
      <c r="AU557" s="523"/>
      <c r="AV557" s="523"/>
      <c r="AW557" s="523"/>
      <c r="AX557" s="523"/>
      <c r="AY557" s="523"/>
      <c r="AZ557" s="523"/>
    </row>
    <row r="558">
      <c r="A558" s="523"/>
      <c r="B558" s="523"/>
      <c r="C558" s="523"/>
      <c r="D558" s="519"/>
      <c r="E558" s="523"/>
      <c r="F558" s="523"/>
      <c r="G558" s="523"/>
      <c r="H558" s="519"/>
      <c r="I558" s="523"/>
      <c r="J558" s="523"/>
      <c r="K558" s="523"/>
      <c r="L558" s="519"/>
      <c r="M558" s="523"/>
      <c r="N558" s="523"/>
      <c r="O558" s="523"/>
      <c r="P558" s="519"/>
      <c r="Q558" s="523"/>
      <c r="R558" s="523"/>
      <c r="S558" s="523"/>
      <c r="T558" s="519"/>
      <c r="U558" s="523"/>
      <c r="V558" s="523"/>
      <c r="W558" s="523"/>
      <c r="X558" s="519"/>
      <c r="Y558" s="523"/>
      <c r="Z558" s="523"/>
      <c r="AA558" s="523"/>
      <c r="AB558" s="519"/>
      <c r="AC558" s="525"/>
      <c r="AD558" s="525"/>
      <c r="AE558" s="525"/>
      <c r="AF558" s="525"/>
      <c r="AG558" s="495"/>
      <c r="AH558" s="495"/>
      <c r="AI558" s="495"/>
      <c r="AJ558" s="495"/>
      <c r="AK558" s="495"/>
      <c r="AL558" s="523"/>
      <c r="AM558" s="523"/>
      <c r="AN558" s="523"/>
      <c r="AO558" s="523"/>
      <c r="AP558" s="523"/>
      <c r="AQ558" s="523"/>
      <c r="AR558" s="523"/>
      <c r="AS558" s="523"/>
      <c r="AT558" s="523"/>
      <c r="AU558" s="523"/>
      <c r="AV558" s="523"/>
      <c r="AW558" s="523"/>
      <c r="AX558" s="523"/>
      <c r="AY558" s="523"/>
      <c r="AZ558" s="523"/>
    </row>
    <row r="559">
      <c r="A559" s="523"/>
      <c r="B559" s="523"/>
      <c r="C559" s="523"/>
      <c r="D559" s="519"/>
      <c r="E559" s="523"/>
      <c r="F559" s="523"/>
      <c r="G559" s="523"/>
      <c r="H559" s="519"/>
      <c r="I559" s="523"/>
      <c r="J559" s="523"/>
      <c r="K559" s="523"/>
      <c r="L559" s="519"/>
      <c r="M559" s="523"/>
      <c r="N559" s="523"/>
      <c r="O559" s="523"/>
      <c r="P559" s="519"/>
      <c r="Q559" s="523"/>
      <c r="R559" s="523"/>
      <c r="S559" s="523"/>
      <c r="T559" s="519"/>
      <c r="U559" s="523"/>
      <c r="V559" s="523"/>
      <c r="W559" s="523"/>
      <c r="X559" s="519"/>
      <c r="Y559" s="523"/>
      <c r="Z559" s="523"/>
      <c r="AA559" s="523"/>
      <c r="AB559" s="519"/>
      <c r="AC559" s="525"/>
      <c r="AD559" s="525"/>
      <c r="AE559" s="525"/>
      <c r="AF559" s="525"/>
      <c r="AG559" s="495"/>
      <c r="AH559" s="495"/>
      <c r="AI559" s="495"/>
      <c r="AJ559" s="495"/>
      <c r="AK559" s="495"/>
      <c r="AL559" s="523"/>
      <c r="AM559" s="523"/>
      <c r="AN559" s="523"/>
      <c r="AO559" s="523"/>
      <c r="AP559" s="523"/>
      <c r="AQ559" s="523"/>
      <c r="AR559" s="523"/>
      <c r="AS559" s="523"/>
      <c r="AT559" s="523"/>
      <c r="AU559" s="523"/>
      <c r="AV559" s="523"/>
      <c r="AW559" s="523"/>
      <c r="AX559" s="523"/>
      <c r="AY559" s="523"/>
      <c r="AZ559" s="523"/>
    </row>
    <row r="560">
      <c r="A560" s="523"/>
      <c r="B560" s="523"/>
      <c r="C560" s="523"/>
      <c r="D560" s="519"/>
      <c r="E560" s="523"/>
      <c r="F560" s="523"/>
      <c r="G560" s="523"/>
      <c r="H560" s="519"/>
      <c r="I560" s="523"/>
      <c r="J560" s="523"/>
      <c r="K560" s="523"/>
      <c r="L560" s="519"/>
      <c r="M560" s="523"/>
      <c r="N560" s="523"/>
      <c r="O560" s="523"/>
      <c r="P560" s="519"/>
      <c r="Q560" s="523"/>
      <c r="R560" s="523"/>
      <c r="S560" s="523"/>
      <c r="T560" s="519"/>
      <c r="U560" s="523"/>
      <c r="V560" s="523"/>
      <c r="W560" s="523"/>
      <c r="X560" s="519"/>
      <c r="Y560" s="523"/>
      <c r="Z560" s="523"/>
      <c r="AA560" s="523"/>
      <c r="AB560" s="519"/>
      <c r="AC560" s="525"/>
      <c r="AD560" s="525"/>
      <c r="AE560" s="525"/>
      <c r="AF560" s="525"/>
      <c r="AG560" s="495"/>
      <c r="AH560" s="495"/>
      <c r="AI560" s="495"/>
      <c r="AJ560" s="495"/>
      <c r="AK560" s="495"/>
      <c r="AL560" s="523"/>
      <c r="AM560" s="523"/>
      <c r="AN560" s="523"/>
      <c r="AO560" s="523"/>
      <c r="AP560" s="523"/>
      <c r="AQ560" s="523"/>
      <c r="AR560" s="523"/>
      <c r="AS560" s="523"/>
      <c r="AT560" s="523"/>
      <c r="AU560" s="523"/>
      <c r="AV560" s="523"/>
      <c r="AW560" s="523"/>
      <c r="AX560" s="523"/>
      <c r="AY560" s="523"/>
      <c r="AZ560" s="523"/>
    </row>
    <row r="561">
      <c r="A561" s="523"/>
      <c r="B561" s="523"/>
      <c r="C561" s="523"/>
      <c r="D561" s="519"/>
      <c r="E561" s="523"/>
      <c r="F561" s="523"/>
      <c r="G561" s="523"/>
      <c r="H561" s="519"/>
      <c r="I561" s="523"/>
      <c r="J561" s="523"/>
      <c r="K561" s="523"/>
      <c r="L561" s="519"/>
      <c r="M561" s="523"/>
      <c r="N561" s="523"/>
      <c r="O561" s="523"/>
      <c r="P561" s="519"/>
      <c r="Q561" s="523"/>
      <c r="R561" s="523"/>
      <c r="S561" s="523"/>
      <c r="T561" s="519"/>
      <c r="U561" s="523"/>
      <c r="V561" s="523"/>
      <c r="W561" s="523"/>
      <c r="X561" s="519"/>
      <c r="Y561" s="523"/>
      <c r="Z561" s="523"/>
      <c r="AA561" s="523"/>
      <c r="AB561" s="519"/>
      <c r="AC561" s="525"/>
      <c r="AD561" s="525"/>
      <c r="AE561" s="525"/>
      <c r="AF561" s="525"/>
      <c r="AG561" s="495"/>
      <c r="AH561" s="495"/>
      <c r="AI561" s="495"/>
      <c r="AJ561" s="495"/>
      <c r="AK561" s="495"/>
      <c r="AL561" s="523"/>
      <c r="AM561" s="523"/>
      <c r="AN561" s="523"/>
      <c r="AO561" s="523"/>
      <c r="AP561" s="523"/>
      <c r="AQ561" s="523"/>
      <c r="AR561" s="523"/>
      <c r="AS561" s="523"/>
      <c r="AT561" s="523"/>
      <c r="AU561" s="523"/>
      <c r="AV561" s="523"/>
      <c r="AW561" s="523"/>
      <c r="AX561" s="523"/>
      <c r="AY561" s="523"/>
      <c r="AZ561" s="523"/>
    </row>
    <row r="562">
      <c r="A562" s="523"/>
      <c r="B562" s="523"/>
      <c r="C562" s="523"/>
      <c r="D562" s="519"/>
      <c r="E562" s="523"/>
      <c r="F562" s="523"/>
      <c r="G562" s="523"/>
      <c r="H562" s="519"/>
      <c r="I562" s="523"/>
      <c r="J562" s="523"/>
      <c r="K562" s="523"/>
      <c r="L562" s="519"/>
      <c r="M562" s="523"/>
      <c r="N562" s="523"/>
      <c r="O562" s="523"/>
      <c r="P562" s="519"/>
      <c r="Q562" s="523"/>
      <c r="R562" s="523"/>
      <c r="S562" s="523"/>
      <c r="T562" s="519"/>
      <c r="U562" s="523"/>
      <c r="V562" s="523"/>
      <c r="W562" s="523"/>
      <c r="X562" s="519"/>
      <c r="Y562" s="523"/>
      <c r="Z562" s="523"/>
      <c r="AA562" s="523"/>
      <c r="AB562" s="519"/>
      <c r="AC562" s="525"/>
      <c r="AD562" s="525"/>
      <c r="AE562" s="525"/>
      <c r="AF562" s="525"/>
      <c r="AG562" s="495"/>
      <c r="AH562" s="495"/>
      <c r="AI562" s="495"/>
      <c r="AJ562" s="495"/>
      <c r="AK562" s="495"/>
      <c r="AL562" s="523"/>
      <c r="AM562" s="523"/>
      <c r="AN562" s="523"/>
      <c r="AO562" s="523"/>
      <c r="AP562" s="523"/>
      <c r="AQ562" s="523"/>
      <c r="AR562" s="523"/>
      <c r="AS562" s="523"/>
      <c r="AT562" s="523"/>
      <c r="AU562" s="523"/>
      <c r="AV562" s="523"/>
      <c r="AW562" s="523"/>
      <c r="AX562" s="523"/>
      <c r="AY562" s="523"/>
      <c r="AZ562" s="523"/>
    </row>
    <row r="563">
      <c r="A563" s="523"/>
      <c r="B563" s="523"/>
      <c r="C563" s="523"/>
      <c r="D563" s="519"/>
      <c r="E563" s="523"/>
      <c r="F563" s="523"/>
      <c r="G563" s="523"/>
      <c r="H563" s="519"/>
      <c r="I563" s="523"/>
      <c r="J563" s="523"/>
      <c r="K563" s="523"/>
      <c r="L563" s="519"/>
      <c r="M563" s="523"/>
      <c r="N563" s="523"/>
      <c r="O563" s="523"/>
      <c r="P563" s="519"/>
      <c r="Q563" s="523"/>
      <c r="R563" s="523"/>
      <c r="S563" s="523"/>
      <c r="T563" s="519"/>
      <c r="U563" s="523"/>
      <c r="V563" s="523"/>
      <c r="W563" s="523"/>
      <c r="X563" s="519"/>
      <c r="Y563" s="523"/>
      <c r="Z563" s="523"/>
      <c r="AA563" s="523"/>
      <c r="AB563" s="519"/>
      <c r="AC563" s="525"/>
      <c r="AD563" s="525"/>
      <c r="AE563" s="525"/>
      <c r="AF563" s="525"/>
      <c r="AG563" s="495"/>
      <c r="AH563" s="495"/>
      <c r="AI563" s="495"/>
      <c r="AJ563" s="495"/>
      <c r="AK563" s="495"/>
      <c r="AL563" s="523"/>
      <c r="AM563" s="523"/>
      <c r="AN563" s="523"/>
      <c r="AO563" s="523"/>
      <c r="AP563" s="523"/>
      <c r="AQ563" s="523"/>
      <c r="AR563" s="523"/>
      <c r="AS563" s="523"/>
      <c r="AT563" s="523"/>
      <c r="AU563" s="523"/>
      <c r="AV563" s="523"/>
      <c r="AW563" s="523"/>
      <c r="AX563" s="523"/>
      <c r="AY563" s="523"/>
      <c r="AZ563" s="523"/>
    </row>
    <row r="564">
      <c r="A564" s="523"/>
      <c r="B564" s="523"/>
      <c r="C564" s="523"/>
      <c r="D564" s="519"/>
      <c r="E564" s="523"/>
      <c r="F564" s="523"/>
      <c r="G564" s="523"/>
      <c r="H564" s="519"/>
      <c r="I564" s="523"/>
      <c r="J564" s="523"/>
      <c r="K564" s="523"/>
      <c r="L564" s="519"/>
      <c r="M564" s="523"/>
      <c r="N564" s="523"/>
      <c r="O564" s="523"/>
      <c r="P564" s="519"/>
      <c r="Q564" s="523"/>
      <c r="R564" s="523"/>
      <c r="S564" s="523"/>
      <c r="T564" s="519"/>
      <c r="U564" s="523"/>
      <c r="V564" s="523"/>
      <c r="W564" s="523"/>
      <c r="X564" s="519"/>
      <c r="Y564" s="523"/>
      <c r="Z564" s="523"/>
      <c r="AA564" s="523"/>
      <c r="AB564" s="519"/>
      <c r="AC564" s="525"/>
      <c r="AD564" s="525"/>
      <c r="AE564" s="525"/>
      <c r="AF564" s="525"/>
      <c r="AG564" s="495"/>
      <c r="AH564" s="495"/>
      <c r="AI564" s="495"/>
      <c r="AJ564" s="495"/>
      <c r="AK564" s="495"/>
      <c r="AL564" s="523"/>
      <c r="AM564" s="523"/>
      <c r="AN564" s="523"/>
      <c r="AO564" s="523"/>
      <c r="AP564" s="523"/>
      <c r="AQ564" s="523"/>
      <c r="AR564" s="523"/>
      <c r="AS564" s="523"/>
      <c r="AT564" s="523"/>
      <c r="AU564" s="523"/>
      <c r="AV564" s="523"/>
      <c r="AW564" s="523"/>
      <c r="AX564" s="523"/>
      <c r="AY564" s="523"/>
      <c r="AZ564" s="523"/>
    </row>
    <row r="565">
      <c r="A565" s="523"/>
      <c r="B565" s="523"/>
      <c r="C565" s="523"/>
      <c r="D565" s="519"/>
      <c r="E565" s="523"/>
      <c r="F565" s="523"/>
      <c r="G565" s="523"/>
      <c r="H565" s="519"/>
      <c r="I565" s="523"/>
      <c r="J565" s="523"/>
      <c r="K565" s="523"/>
      <c r="L565" s="519"/>
      <c r="M565" s="523"/>
      <c r="N565" s="523"/>
      <c r="O565" s="523"/>
      <c r="P565" s="519"/>
      <c r="Q565" s="523"/>
      <c r="R565" s="523"/>
      <c r="S565" s="523"/>
      <c r="T565" s="519"/>
      <c r="U565" s="523"/>
      <c r="V565" s="523"/>
      <c r="W565" s="523"/>
      <c r="X565" s="519"/>
      <c r="Y565" s="523"/>
      <c r="Z565" s="523"/>
      <c r="AA565" s="523"/>
      <c r="AB565" s="519"/>
      <c r="AC565" s="525"/>
      <c r="AD565" s="525"/>
      <c r="AE565" s="525"/>
      <c r="AF565" s="525"/>
      <c r="AG565" s="495"/>
      <c r="AH565" s="495"/>
      <c r="AI565" s="495"/>
      <c r="AJ565" s="495"/>
      <c r="AK565" s="495"/>
      <c r="AL565" s="523"/>
      <c r="AM565" s="523"/>
      <c r="AN565" s="523"/>
      <c r="AO565" s="523"/>
      <c r="AP565" s="523"/>
      <c r="AQ565" s="523"/>
      <c r="AR565" s="523"/>
      <c r="AS565" s="523"/>
      <c r="AT565" s="523"/>
      <c r="AU565" s="523"/>
      <c r="AV565" s="523"/>
      <c r="AW565" s="523"/>
      <c r="AX565" s="523"/>
      <c r="AY565" s="523"/>
      <c r="AZ565" s="523"/>
    </row>
    <row r="566">
      <c r="A566" s="523"/>
      <c r="B566" s="523"/>
      <c r="C566" s="523"/>
      <c r="D566" s="519"/>
      <c r="E566" s="523"/>
      <c r="F566" s="523"/>
      <c r="G566" s="523"/>
      <c r="H566" s="519"/>
      <c r="I566" s="523"/>
      <c r="J566" s="523"/>
      <c r="K566" s="523"/>
      <c r="L566" s="519"/>
      <c r="M566" s="523"/>
      <c r="N566" s="523"/>
      <c r="O566" s="523"/>
      <c r="P566" s="519"/>
      <c r="Q566" s="523"/>
      <c r="R566" s="523"/>
      <c r="S566" s="523"/>
      <c r="T566" s="519"/>
      <c r="U566" s="523"/>
      <c r="V566" s="523"/>
      <c r="W566" s="523"/>
      <c r="X566" s="519"/>
      <c r="Y566" s="523"/>
      <c r="Z566" s="523"/>
      <c r="AA566" s="523"/>
      <c r="AB566" s="519"/>
      <c r="AC566" s="525"/>
      <c r="AD566" s="525"/>
      <c r="AE566" s="525"/>
      <c r="AF566" s="525"/>
      <c r="AG566" s="495"/>
      <c r="AH566" s="495"/>
      <c r="AI566" s="495"/>
      <c r="AJ566" s="495"/>
      <c r="AK566" s="495"/>
      <c r="AL566" s="523"/>
      <c r="AM566" s="523"/>
      <c r="AN566" s="523"/>
      <c r="AO566" s="523"/>
      <c r="AP566" s="523"/>
      <c r="AQ566" s="523"/>
      <c r="AR566" s="523"/>
      <c r="AS566" s="523"/>
      <c r="AT566" s="523"/>
      <c r="AU566" s="523"/>
      <c r="AV566" s="523"/>
      <c r="AW566" s="523"/>
      <c r="AX566" s="523"/>
      <c r="AY566" s="523"/>
      <c r="AZ566" s="523"/>
    </row>
    <row r="567">
      <c r="A567" s="523"/>
      <c r="B567" s="523"/>
      <c r="C567" s="523"/>
      <c r="D567" s="519"/>
      <c r="E567" s="523"/>
      <c r="F567" s="523"/>
      <c r="G567" s="523"/>
      <c r="H567" s="519"/>
      <c r="I567" s="523"/>
      <c r="J567" s="523"/>
      <c r="K567" s="523"/>
      <c r="L567" s="519"/>
      <c r="M567" s="523"/>
      <c r="N567" s="523"/>
      <c r="O567" s="523"/>
      <c r="P567" s="519"/>
      <c r="Q567" s="523"/>
      <c r="R567" s="523"/>
      <c r="S567" s="523"/>
      <c r="T567" s="519"/>
      <c r="U567" s="523"/>
      <c r="V567" s="523"/>
      <c r="W567" s="523"/>
      <c r="X567" s="519"/>
      <c r="Y567" s="523"/>
      <c r="Z567" s="523"/>
      <c r="AA567" s="523"/>
      <c r="AB567" s="519"/>
      <c r="AC567" s="525"/>
      <c r="AD567" s="525"/>
      <c r="AE567" s="525"/>
      <c r="AF567" s="525"/>
      <c r="AG567" s="495"/>
      <c r="AH567" s="495"/>
      <c r="AI567" s="495"/>
      <c r="AJ567" s="495"/>
      <c r="AK567" s="495"/>
      <c r="AL567" s="523"/>
      <c r="AM567" s="523"/>
      <c r="AN567" s="523"/>
      <c r="AO567" s="523"/>
      <c r="AP567" s="523"/>
      <c r="AQ567" s="523"/>
      <c r="AR567" s="523"/>
      <c r="AS567" s="523"/>
      <c r="AT567" s="523"/>
      <c r="AU567" s="523"/>
      <c r="AV567" s="523"/>
      <c r="AW567" s="523"/>
      <c r="AX567" s="523"/>
      <c r="AY567" s="523"/>
      <c r="AZ567" s="523"/>
    </row>
    <row r="568">
      <c r="A568" s="523"/>
      <c r="B568" s="523"/>
      <c r="C568" s="523"/>
      <c r="D568" s="519"/>
      <c r="E568" s="523"/>
      <c r="F568" s="523"/>
      <c r="G568" s="523"/>
      <c r="H568" s="519"/>
      <c r="I568" s="523"/>
      <c r="J568" s="523"/>
      <c r="K568" s="523"/>
      <c r="L568" s="519"/>
      <c r="M568" s="523"/>
      <c r="N568" s="523"/>
      <c r="O568" s="523"/>
      <c r="P568" s="519"/>
      <c r="Q568" s="523"/>
      <c r="R568" s="523"/>
      <c r="S568" s="523"/>
      <c r="T568" s="519"/>
      <c r="U568" s="523"/>
      <c r="V568" s="523"/>
      <c r="W568" s="523"/>
      <c r="X568" s="519"/>
      <c r="Y568" s="523"/>
      <c r="Z568" s="523"/>
      <c r="AA568" s="523"/>
      <c r="AB568" s="519"/>
      <c r="AC568" s="525"/>
      <c r="AD568" s="525"/>
      <c r="AE568" s="525"/>
      <c r="AF568" s="525"/>
      <c r="AG568" s="495"/>
      <c r="AH568" s="495"/>
      <c r="AI568" s="495"/>
      <c r="AJ568" s="495"/>
      <c r="AK568" s="495"/>
      <c r="AL568" s="523"/>
      <c r="AM568" s="523"/>
      <c r="AN568" s="523"/>
      <c r="AO568" s="523"/>
      <c r="AP568" s="523"/>
      <c r="AQ568" s="523"/>
      <c r="AR568" s="523"/>
      <c r="AS568" s="523"/>
      <c r="AT568" s="523"/>
      <c r="AU568" s="523"/>
      <c r="AV568" s="523"/>
      <c r="AW568" s="523"/>
      <c r="AX568" s="523"/>
      <c r="AY568" s="523"/>
      <c r="AZ568" s="523"/>
    </row>
    <row r="569">
      <c r="A569" s="523"/>
      <c r="B569" s="523"/>
      <c r="C569" s="523"/>
      <c r="D569" s="519"/>
      <c r="E569" s="523"/>
      <c r="F569" s="523"/>
      <c r="G569" s="523"/>
      <c r="H569" s="519"/>
      <c r="I569" s="523"/>
      <c r="J569" s="523"/>
      <c r="K569" s="523"/>
      <c r="L569" s="519"/>
      <c r="M569" s="523"/>
      <c r="N569" s="523"/>
      <c r="O569" s="523"/>
      <c r="P569" s="519"/>
      <c r="Q569" s="523"/>
      <c r="R569" s="523"/>
      <c r="S569" s="523"/>
      <c r="T569" s="519"/>
      <c r="U569" s="523"/>
      <c r="V569" s="523"/>
      <c r="W569" s="523"/>
      <c r="X569" s="519"/>
      <c r="Y569" s="523"/>
      <c r="Z569" s="523"/>
      <c r="AA569" s="523"/>
      <c r="AB569" s="519"/>
      <c r="AC569" s="525"/>
      <c r="AD569" s="525"/>
      <c r="AE569" s="525"/>
      <c r="AF569" s="525"/>
      <c r="AG569" s="495"/>
      <c r="AH569" s="495"/>
      <c r="AI569" s="495"/>
      <c r="AJ569" s="495"/>
      <c r="AK569" s="495"/>
      <c r="AL569" s="523"/>
      <c r="AM569" s="523"/>
      <c r="AN569" s="523"/>
      <c r="AO569" s="523"/>
      <c r="AP569" s="523"/>
      <c r="AQ569" s="523"/>
      <c r="AR569" s="523"/>
      <c r="AS569" s="523"/>
      <c r="AT569" s="523"/>
      <c r="AU569" s="523"/>
      <c r="AV569" s="523"/>
      <c r="AW569" s="523"/>
      <c r="AX569" s="523"/>
      <c r="AY569" s="523"/>
      <c r="AZ569" s="523"/>
    </row>
    <row r="570">
      <c r="A570" s="523"/>
      <c r="B570" s="523"/>
      <c r="C570" s="523"/>
      <c r="D570" s="519"/>
      <c r="E570" s="523"/>
      <c r="F570" s="523"/>
      <c r="G570" s="523"/>
      <c r="H570" s="519"/>
      <c r="I570" s="523"/>
      <c r="J570" s="523"/>
      <c r="K570" s="523"/>
      <c r="L570" s="519"/>
      <c r="M570" s="523"/>
      <c r="N570" s="523"/>
      <c r="O570" s="523"/>
      <c r="P570" s="519"/>
      <c r="Q570" s="523"/>
      <c r="R570" s="523"/>
      <c r="S570" s="523"/>
      <c r="T570" s="519"/>
      <c r="U570" s="523"/>
      <c r="V570" s="523"/>
      <c r="W570" s="523"/>
      <c r="X570" s="519"/>
      <c r="Y570" s="523"/>
      <c r="Z570" s="523"/>
      <c r="AA570" s="523"/>
      <c r="AB570" s="519"/>
      <c r="AC570" s="525"/>
      <c r="AD570" s="525"/>
      <c r="AE570" s="525"/>
      <c r="AF570" s="525"/>
      <c r="AG570" s="495"/>
      <c r="AH570" s="495"/>
      <c r="AI570" s="495"/>
      <c r="AJ570" s="495"/>
      <c r="AK570" s="495"/>
      <c r="AL570" s="523"/>
      <c r="AM570" s="523"/>
      <c r="AN570" s="523"/>
      <c r="AO570" s="523"/>
      <c r="AP570" s="523"/>
      <c r="AQ570" s="523"/>
      <c r="AR570" s="523"/>
      <c r="AS570" s="523"/>
      <c r="AT570" s="523"/>
      <c r="AU570" s="523"/>
      <c r="AV570" s="523"/>
      <c r="AW570" s="523"/>
      <c r="AX570" s="523"/>
      <c r="AY570" s="523"/>
      <c r="AZ570" s="523"/>
    </row>
    <row r="571">
      <c r="A571" s="523"/>
      <c r="B571" s="523"/>
      <c r="C571" s="523"/>
      <c r="D571" s="519"/>
      <c r="E571" s="523"/>
      <c r="F571" s="523"/>
      <c r="G571" s="523"/>
      <c r="H571" s="519"/>
      <c r="I571" s="523"/>
      <c r="J571" s="523"/>
      <c r="K571" s="523"/>
      <c r="L571" s="519"/>
      <c r="M571" s="523"/>
      <c r="N571" s="523"/>
      <c r="O571" s="523"/>
      <c r="P571" s="519"/>
      <c r="Q571" s="523"/>
      <c r="R571" s="523"/>
      <c r="S571" s="523"/>
      <c r="T571" s="519"/>
      <c r="U571" s="523"/>
      <c r="V571" s="523"/>
      <c r="W571" s="523"/>
      <c r="X571" s="519"/>
      <c r="Y571" s="523"/>
      <c r="Z571" s="523"/>
      <c r="AA571" s="523"/>
      <c r="AB571" s="519"/>
      <c r="AC571" s="525"/>
      <c r="AD571" s="525"/>
      <c r="AE571" s="525"/>
      <c r="AF571" s="525"/>
      <c r="AG571" s="495"/>
      <c r="AH571" s="495"/>
      <c r="AI571" s="495"/>
      <c r="AJ571" s="495"/>
      <c r="AK571" s="495"/>
      <c r="AL571" s="523"/>
      <c r="AM571" s="523"/>
      <c r="AN571" s="523"/>
      <c r="AO571" s="523"/>
      <c r="AP571" s="523"/>
      <c r="AQ571" s="523"/>
      <c r="AR571" s="523"/>
      <c r="AS571" s="523"/>
      <c r="AT571" s="523"/>
      <c r="AU571" s="523"/>
      <c r="AV571" s="523"/>
      <c r="AW571" s="523"/>
      <c r="AX571" s="523"/>
      <c r="AY571" s="523"/>
      <c r="AZ571" s="523"/>
    </row>
    <row r="572">
      <c r="A572" s="523"/>
      <c r="B572" s="523"/>
      <c r="C572" s="523"/>
      <c r="D572" s="519"/>
      <c r="E572" s="523"/>
      <c r="F572" s="523"/>
      <c r="G572" s="523"/>
      <c r="H572" s="519"/>
      <c r="I572" s="523"/>
      <c r="J572" s="523"/>
      <c r="K572" s="523"/>
      <c r="L572" s="519"/>
      <c r="M572" s="523"/>
      <c r="N572" s="523"/>
      <c r="O572" s="523"/>
      <c r="P572" s="519"/>
      <c r="Q572" s="523"/>
      <c r="R572" s="523"/>
      <c r="S572" s="523"/>
      <c r="T572" s="519"/>
      <c r="U572" s="523"/>
      <c r="V572" s="523"/>
      <c r="W572" s="523"/>
      <c r="X572" s="519"/>
      <c r="Y572" s="523"/>
      <c r="Z572" s="523"/>
      <c r="AA572" s="523"/>
      <c r="AB572" s="519"/>
      <c r="AC572" s="525"/>
      <c r="AD572" s="525"/>
      <c r="AE572" s="525"/>
      <c r="AF572" s="525"/>
      <c r="AG572" s="495"/>
      <c r="AH572" s="495"/>
      <c r="AI572" s="495"/>
      <c r="AJ572" s="495"/>
      <c r="AK572" s="495"/>
      <c r="AL572" s="523"/>
      <c r="AM572" s="523"/>
      <c r="AN572" s="523"/>
      <c r="AO572" s="523"/>
      <c r="AP572" s="523"/>
      <c r="AQ572" s="523"/>
      <c r="AR572" s="523"/>
      <c r="AS572" s="523"/>
      <c r="AT572" s="523"/>
      <c r="AU572" s="523"/>
      <c r="AV572" s="523"/>
      <c r="AW572" s="523"/>
      <c r="AX572" s="523"/>
      <c r="AY572" s="523"/>
      <c r="AZ572" s="523"/>
    </row>
    <row r="573">
      <c r="A573" s="523"/>
      <c r="B573" s="523"/>
      <c r="C573" s="523"/>
      <c r="D573" s="519"/>
      <c r="E573" s="523"/>
      <c r="F573" s="523"/>
      <c r="G573" s="523"/>
      <c r="H573" s="519"/>
      <c r="I573" s="523"/>
      <c r="J573" s="523"/>
      <c r="K573" s="523"/>
      <c r="L573" s="519"/>
      <c r="M573" s="523"/>
      <c r="N573" s="523"/>
      <c r="O573" s="523"/>
      <c r="P573" s="519"/>
      <c r="Q573" s="523"/>
      <c r="R573" s="523"/>
      <c r="S573" s="523"/>
      <c r="T573" s="519"/>
      <c r="U573" s="523"/>
      <c r="V573" s="523"/>
      <c r="W573" s="523"/>
      <c r="X573" s="519"/>
      <c r="Y573" s="523"/>
      <c r="Z573" s="523"/>
      <c r="AA573" s="523"/>
      <c r="AB573" s="519"/>
      <c r="AC573" s="525"/>
      <c r="AD573" s="525"/>
      <c r="AE573" s="525"/>
      <c r="AF573" s="525"/>
      <c r="AG573" s="495"/>
      <c r="AH573" s="495"/>
      <c r="AI573" s="495"/>
      <c r="AJ573" s="495"/>
      <c r="AK573" s="495"/>
      <c r="AL573" s="523"/>
      <c r="AM573" s="523"/>
      <c r="AN573" s="523"/>
      <c r="AO573" s="523"/>
      <c r="AP573" s="523"/>
      <c r="AQ573" s="523"/>
      <c r="AR573" s="523"/>
      <c r="AS573" s="523"/>
      <c r="AT573" s="523"/>
      <c r="AU573" s="523"/>
      <c r="AV573" s="523"/>
      <c r="AW573" s="523"/>
      <c r="AX573" s="523"/>
      <c r="AY573" s="523"/>
      <c r="AZ573" s="523"/>
    </row>
    <row r="574">
      <c r="A574" s="523"/>
      <c r="B574" s="523"/>
      <c r="C574" s="523"/>
      <c r="D574" s="519"/>
      <c r="E574" s="523"/>
      <c r="F574" s="523"/>
      <c r="G574" s="523"/>
      <c r="H574" s="519"/>
      <c r="I574" s="523"/>
      <c r="J574" s="523"/>
      <c r="K574" s="523"/>
      <c r="L574" s="519"/>
      <c r="M574" s="523"/>
      <c r="N574" s="523"/>
      <c r="O574" s="523"/>
      <c r="P574" s="519"/>
      <c r="Q574" s="523"/>
      <c r="R574" s="523"/>
      <c r="S574" s="523"/>
      <c r="T574" s="519"/>
      <c r="U574" s="523"/>
      <c r="V574" s="523"/>
      <c r="W574" s="523"/>
      <c r="X574" s="519"/>
      <c r="Y574" s="523"/>
      <c r="Z574" s="523"/>
      <c r="AA574" s="523"/>
      <c r="AB574" s="519"/>
      <c r="AC574" s="525"/>
      <c r="AD574" s="525"/>
      <c r="AE574" s="525"/>
      <c r="AF574" s="525"/>
      <c r="AG574" s="495"/>
      <c r="AH574" s="495"/>
      <c r="AI574" s="495"/>
      <c r="AJ574" s="495"/>
      <c r="AK574" s="495"/>
      <c r="AL574" s="523"/>
      <c r="AM574" s="523"/>
      <c r="AN574" s="523"/>
      <c r="AO574" s="523"/>
      <c r="AP574" s="523"/>
      <c r="AQ574" s="523"/>
      <c r="AR574" s="523"/>
      <c r="AS574" s="523"/>
      <c r="AT574" s="523"/>
      <c r="AU574" s="523"/>
      <c r="AV574" s="523"/>
      <c r="AW574" s="523"/>
      <c r="AX574" s="523"/>
      <c r="AY574" s="523"/>
      <c r="AZ574" s="523"/>
    </row>
    <row r="575">
      <c r="A575" s="523"/>
      <c r="B575" s="523"/>
      <c r="C575" s="523"/>
      <c r="D575" s="519"/>
      <c r="E575" s="523"/>
      <c r="F575" s="523"/>
      <c r="G575" s="523"/>
      <c r="H575" s="519"/>
      <c r="I575" s="523"/>
      <c r="J575" s="523"/>
      <c r="K575" s="523"/>
      <c r="L575" s="519"/>
      <c r="M575" s="523"/>
      <c r="N575" s="523"/>
      <c r="O575" s="523"/>
      <c r="P575" s="519"/>
      <c r="Q575" s="523"/>
      <c r="R575" s="523"/>
      <c r="S575" s="523"/>
      <c r="T575" s="519"/>
      <c r="U575" s="523"/>
      <c r="V575" s="523"/>
      <c r="W575" s="523"/>
      <c r="X575" s="519"/>
      <c r="Y575" s="523"/>
      <c r="Z575" s="523"/>
      <c r="AA575" s="523"/>
      <c r="AB575" s="519"/>
      <c r="AC575" s="525"/>
      <c r="AD575" s="525"/>
      <c r="AE575" s="525"/>
      <c r="AF575" s="525"/>
      <c r="AG575" s="495"/>
      <c r="AH575" s="495"/>
      <c r="AI575" s="495"/>
      <c r="AJ575" s="495"/>
      <c r="AK575" s="495"/>
      <c r="AL575" s="523"/>
      <c r="AM575" s="523"/>
      <c r="AN575" s="523"/>
      <c r="AO575" s="523"/>
      <c r="AP575" s="523"/>
      <c r="AQ575" s="523"/>
      <c r="AR575" s="523"/>
      <c r="AS575" s="523"/>
      <c r="AT575" s="523"/>
      <c r="AU575" s="523"/>
      <c r="AV575" s="523"/>
      <c r="AW575" s="523"/>
      <c r="AX575" s="523"/>
      <c r="AY575" s="523"/>
      <c r="AZ575" s="523"/>
    </row>
    <row r="576">
      <c r="A576" s="523"/>
      <c r="B576" s="523"/>
      <c r="C576" s="523"/>
      <c r="D576" s="519"/>
      <c r="E576" s="523"/>
      <c r="F576" s="523"/>
      <c r="G576" s="523"/>
      <c r="H576" s="519"/>
      <c r="I576" s="523"/>
      <c r="J576" s="523"/>
      <c r="K576" s="523"/>
      <c r="L576" s="519"/>
      <c r="M576" s="523"/>
      <c r="N576" s="523"/>
      <c r="O576" s="523"/>
      <c r="P576" s="519"/>
      <c r="Q576" s="523"/>
      <c r="R576" s="523"/>
      <c r="S576" s="523"/>
      <c r="T576" s="519"/>
      <c r="U576" s="523"/>
      <c r="V576" s="523"/>
      <c r="W576" s="523"/>
      <c r="X576" s="519"/>
      <c r="Y576" s="523"/>
      <c r="Z576" s="523"/>
      <c r="AA576" s="523"/>
      <c r="AB576" s="519"/>
      <c r="AC576" s="525"/>
      <c r="AD576" s="525"/>
      <c r="AE576" s="525"/>
      <c r="AF576" s="525"/>
      <c r="AG576" s="495"/>
      <c r="AH576" s="495"/>
      <c r="AI576" s="495"/>
      <c r="AJ576" s="495"/>
      <c r="AK576" s="495"/>
      <c r="AL576" s="523"/>
      <c r="AM576" s="523"/>
      <c r="AN576" s="523"/>
      <c r="AO576" s="523"/>
      <c r="AP576" s="523"/>
      <c r="AQ576" s="523"/>
      <c r="AR576" s="523"/>
      <c r="AS576" s="523"/>
      <c r="AT576" s="523"/>
      <c r="AU576" s="523"/>
      <c r="AV576" s="523"/>
      <c r="AW576" s="523"/>
      <c r="AX576" s="523"/>
      <c r="AY576" s="523"/>
      <c r="AZ576" s="523"/>
    </row>
    <row r="577">
      <c r="A577" s="523"/>
      <c r="B577" s="523"/>
      <c r="C577" s="523"/>
      <c r="D577" s="519"/>
      <c r="E577" s="523"/>
      <c r="F577" s="523"/>
      <c r="G577" s="523"/>
      <c r="H577" s="519"/>
      <c r="I577" s="523"/>
      <c r="J577" s="523"/>
      <c r="K577" s="523"/>
      <c r="L577" s="519"/>
      <c r="M577" s="523"/>
      <c r="N577" s="523"/>
      <c r="O577" s="523"/>
      <c r="P577" s="519"/>
      <c r="Q577" s="523"/>
      <c r="R577" s="523"/>
      <c r="S577" s="523"/>
      <c r="T577" s="519"/>
      <c r="U577" s="523"/>
      <c r="V577" s="523"/>
      <c r="W577" s="523"/>
      <c r="X577" s="519"/>
      <c r="Y577" s="523"/>
      <c r="Z577" s="523"/>
      <c r="AA577" s="523"/>
      <c r="AB577" s="519"/>
      <c r="AC577" s="525"/>
      <c r="AD577" s="525"/>
      <c r="AE577" s="525"/>
      <c r="AF577" s="525"/>
      <c r="AG577" s="495"/>
      <c r="AH577" s="495"/>
      <c r="AI577" s="495"/>
      <c r="AJ577" s="495"/>
      <c r="AK577" s="495"/>
      <c r="AL577" s="523"/>
      <c r="AM577" s="523"/>
      <c r="AN577" s="523"/>
      <c r="AO577" s="523"/>
      <c r="AP577" s="523"/>
      <c r="AQ577" s="523"/>
      <c r="AR577" s="523"/>
      <c r="AS577" s="523"/>
      <c r="AT577" s="523"/>
      <c r="AU577" s="523"/>
      <c r="AV577" s="523"/>
      <c r="AW577" s="523"/>
      <c r="AX577" s="523"/>
      <c r="AY577" s="523"/>
      <c r="AZ577" s="523"/>
    </row>
    <row r="578">
      <c r="A578" s="523"/>
      <c r="B578" s="523"/>
      <c r="C578" s="523"/>
      <c r="D578" s="519"/>
      <c r="E578" s="523"/>
      <c r="F578" s="523"/>
      <c r="G578" s="523"/>
      <c r="H578" s="519"/>
      <c r="I578" s="523"/>
      <c r="J578" s="523"/>
      <c r="K578" s="523"/>
      <c r="L578" s="519"/>
      <c r="M578" s="523"/>
      <c r="N578" s="523"/>
      <c r="O578" s="523"/>
      <c r="P578" s="519"/>
      <c r="Q578" s="523"/>
      <c r="R578" s="523"/>
      <c r="S578" s="523"/>
      <c r="T578" s="519"/>
      <c r="U578" s="523"/>
      <c r="V578" s="523"/>
      <c r="W578" s="523"/>
      <c r="X578" s="519"/>
      <c r="Y578" s="523"/>
      <c r="Z578" s="523"/>
      <c r="AA578" s="523"/>
      <c r="AB578" s="519"/>
      <c r="AC578" s="525"/>
      <c r="AD578" s="525"/>
      <c r="AE578" s="525"/>
      <c r="AF578" s="525"/>
      <c r="AG578" s="495"/>
      <c r="AH578" s="495"/>
      <c r="AI578" s="495"/>
      <c r="AJ578" s="495"/>
      <c r="AK578" s="495"/>
      <c r="AL578" s="523"/>
      <c r="AM578" s="523"/>
      <c r="AN578" s="523"/>
      <c r="AO578" s="523"/>
      <c r="AP578" s="523"/>
      <c r="AQ578" s="523"/>
      <c r="AR578" s="523"/>
      <c r="AS578" s="523"/>
      <c r="AT578" s="523"/>
      <c r="AU578" s="523"/>
      <c r="AV578" s="523"/>
      <c r="AW578" s="523"/>
      <c r="AX578" s="523"/>
      <c r="AY578" s="523"/>
      <c r="AZ578" s="523"/>
    </row>
    <row r="579">
      <c r="A579" s="523"/>
      <c r="B579" s="523"/>
      <c r="C579" s="523"/>
      <c r="D579" s="519"/>
      <c r="E579" s="523"/>
      <c r="F579" s="523"/>
      <c r="G579" s="523"/>
      <c r="H579" s="519"/>
      <c r="I579" s="523"/>
      <c r="J579" s="523"/>
      <c r="K579" s="523"/>
      <c r="L579" s="519"/>
      <c r="M579" s="523"/>
      <c r="N579" s="523"/>
      <c r="O579" s="523"/>
      <c r="P579" s="519"/>
      <c r="Q579" s="523"/>
      <c r="R579" s="523"/>
      <c r="S579" s="523"/>
      <c r="T579" s="519"/>
      <c r="U579" s="523"/>
      <c r="V579" s="523"/>
      <c r="W579" s="523"/>
      <c r="X579" s="519"/>
      <c r="Y579" s="523"/>
      <c r="Z579" s="523"/>
      <c r="AA579" s="523"/>
      <c r="AB579" s="519"/>
      <c r="AC579" s="525"/>
      <c r="AD579" s="525"/>
      <c r="AE579" s="525"/>
      <c r="AF579" s="525"/>
      <c r="AG579" s="495"/>
      <c r="AH579" s="495"/>
      <c r="AI579" s="495"/>
      <c r="AJ579" s="495"/>
      <c r="AK579" s="495"/>
      <c r="AL579" s="523"/>
      <c r="AM579" s="523"/>
      <c r="AN579" s="523"/>
      <c r="AO579" s="523"/>
      <c r="AP579" s="523"/>
      <c r="AQ579" s="523"/>
      <c r="AR579" s="523"/>
      <c r="AS579" s="523"/>
      <c r="AT579" s="523"/>
      <c r="AU579" s="523"/>
      <c r="AV579" s="523"/>
      <c r="AW579" s="523"/>
      <c r="AX579" s="523"/>
      <c r="AY579" s="523"/>
      <c r="AZ579" s="523"/>
    </row>
    <row r="580">
      <c r="A580" s="523"/>
      <c r="B580" s="523"/>
      <c r="C580" s="523"/>
      <c r="D580" s="519"/>
      <c r="E580" s="523"/>
      <c r="F580" s="523"/>
      <c r="G580" s="523"/>
      <c r="H580" s="519"/>
      <c r="I580" s="523"/>
      <c r="J580" s="523"/>
      <c r="K580" s="523"/>
      <c r="L580" s="519"/>
      <c r="M580" s="523"/>
      <c r="N580" s="523"/>
      <c r="O580" s="523"/>
      <c r="P580" s="519"/>
      <c r="Q580" s="523"/>
      <c r="R580" s="523"/>
      <c r="S580" s="523"/>
      <c r="T580" s="519"/>
      <c r="U580" s="523"/>
      <c r="V580" s="523"/>
      <c r="W580" s="523"/>
      <c r="X580" s="519"/>
      <c r="Y580" s="523"/>
      <c r="Z580" s="523"/>
      <c r="AA580" s="523"/>
      <c r="AB580" s="519"/>
      <c r="AC580" s="525"/>
      <c r="AD580" s="525"/>
      <c r="AE580" s="525"/>
      <c r="AF580" s="525"/>
      <c r="AG580" s="495"/>
      <c r="AH580" s="495"/>
      <c r="AI580" s="495"/>
      <c r="AJ580" s="495"/>
      <c r="AK580" s="495"/>
      <c r="AL580" s="523"/>
      <c r="AM580" s="523"/>
      <c r="AN580" s="523"/>
      <c r="AO580" s="523"/>
      <c r="AP580" s="523"/>
      <c r="AQ580" s="523"/>
      <c r="AR580" s="523"/>
      <c r="AS580" s="523"/>
      <c r="AT580" s="523"/>
      <c r="AU580" s="523"/>
      <c r="AV580" s="523"/>
      <c r="AW580" s="523"/>
      <c r="AX580" s="523"/>
      <c r="AY580" s="523"/>
      <c r="AZ580" s="523"/>
    </row>
    <row r="581">
      <c r="A581" s="523"/>
      <c r="B581" s="523"/>
      <c r="C581" s="523"/>
      <c r="D581" s="519"/>
      <c r="E581" s="523"/>
      <c r="F581" s="523"/>
      <c r="G581" s="523"/>
      <c r="H581" s="519"/>
      <c r="I581" s="523"/>
      <c r="J581" s="523"/>
      <c r="K581" s="523"/>
      <c r="L581" s="519"/>
      <c r="M581" s="523"/>
      <c r="N581" s="523"/>
      <c r="O581" s="523"/>
      <c r="P581" s="519"/>
      <c r="Q581" s="523"/>
      <c r="R581" s="523"/>
      <c r="S581" s="523"/>
      <c r="T581" s="519"/>
      <c r="U581" s="523"/>
      <c r="V581" s="523"/>
      <c r="W581" s="523"/>
      <c r="X581" s="519"/>
      <c r="Y581" s="523"/>
      <c r="Z581" s="523"/>
      <c r="AA581" s="523"/>
      <c r="AB581" s="519"/>
      <c r="AC581" s="525"/>
      <c r="AD581" s="525"/>
      <c r="AE581" s="525"/>
      <c r="AF581" s="525"/>
      <c r="AG581" s="495"/>
      <c r="AH581" s="495"/>
      <c r="AI581" s="495"/>
      <c r="AJ581" s="495"/>
      <c r="AK581" s="495"/>
      <c r="AL581" s="523"/>
      <c r="AM581" s="523"/>
      <c r="AN581" s="523"/>
      <c r="AO581" s="523"/>
      <c r="AP581" s="523"/>
      <c r="AQ581" s="523"/>
      <c r="AR581" s="523"/>
      <c r="AS581" s="523"/>
      <c r="AT581" s="523"/>
      <c r="AU581" s="523"/>
      <c r="AV581" s="523"/>
      <c r="AW581" s="523"/>
      <c r="AX581" s="523"/>
      <c r="AY581" s="523"/>
      <c r="AZ581" s="523"/>
    </row>
    <row r="582">
      <c r="A582" s="523"/>
      <c r="B582" s="523"/>
      <c r="C582" s="523"/>
      <c r="D582" s="519"/>
      <c r="E582" s="523"/>
      <c r="F582" s="523"/>
      <c r="G582" s="523"/>
      <c r="H582" s="519"/>
      <c r="I582" s="523"/>
      <c r="J582" s="523"/>
      <c r="K582" s="523"/>
      <c r="L582" s="519"/>
      <c r="M582" s="523"/>
      <c r="N582" s="523"/>
      <c r="O582" s="523"/>
      <c r="P582" s="519"/>
      <c r="Q582" s="523"/>
      <c r="R582" s="523"/>
      <c r="S582" s="523"/>
      <c r="T582" s="519"/>
      <c r="U582" s="523"/>
      <c r="V582" s="523"/>
      <c r="W582" s="523"/>
      <c r="X582" s="519"/>
      <c r="Y582" s="523"/>
      <c r="Z582" s="523"/>
      <c r="AA582" s="523"/>
      <c r="AB582" s="519"/>
      <c r="AC582" s="525"/>
      <c r="AD582" s="525"/>
      <c r="AE582" s="525"/>
      <c r="AF582" s="525"/>
      <c r="AG582" s="495"/>
      <c r="AH582" s="495"/>
      <c r="AI582" s="495"/>
      <c r="AJ582" s="495"/>
      <c r="AK582" s="495"/>
      <c r="AL582" s="523"/>
      <c r="AM582" s="523"/>
      <c r="AN582" s="523"/>
      <c r="AO582" s="523"/>
      <c r="AP582" s="523"/>
      <c r="AQ582" s="523"/>
      <c r="AR582" s="523"/>
      <c r="AS582" s="523"/>
      <c r="AT582" s="523"/>
      <c r="AU582" s="523"/>
      <c r="AV582" s="523"/>
      <c r="AW582" s="523"/>
      <c r="AX582" s="523"/>
      <c r="AY582" s="523"/>
      <c r="AZ582" s="523"/>
    </row>
    <row r="583">
      <c r="A583" s="523"/>
      <c r="B583" s="523"/>
      <c r="C583" s="523"/>
      <c r="D583" s="519"/>
      <c r="E583" s="523"/>
      <c r="F583" s="523"/>
      <c r="G583" s="523"/>
      <c r="H583" s="519"/>
      <c r="I583" s="523"/>
      <c r="J583" s="523"/>
      <c r="K583" s="523"/>
      <c r="L583" s="519"/>
      <c r="M583" s="523"/>
      <c r="N583" s="523"/>
      <c r="O583" s="523"/>
      <c r="P583" s="519"/>
      <c r="Q583" s="523"/>
      <c r="R583" s="523"/>
      <c r="S583" s="523"/>
      <c r="T583" s="519"/>
      <c r="U583" s="523"/>
      <c r="V583" s="523"/>
      <c r="W583" s="523"/>
      <c r="X583" s="519"/>
      <c r="Y583" s="523"/>
      <c r="Z583" s="523"/>
      <c r="AA583" s="523"/>
      <c r="AB583" s="519"/>
      <c r="AC583" s="525"/>
      <c r="AD583" s="525"/>
      <c r="AE583" s="525"/>
      <c r="AF583" s="525"/>
      <c r="AG583" s="495"/>
      <c r="AH583" s="495"/>
      <c r="AI583" s="495"/>
      <c r="AJ583" s="495"/>
      <c r="AK583" s="495"/>
      <c r="AL583" s="523"/>
      <c r="AM583" s="523"/>
      <c r="AN583" s="523"/>
      <c r="AO583" s="523"/>
      <c r="AP583" s="523"/>
      <c r="AQ583" s="523"/>
      <c r="AR583" s="523"/>
      <c r="AS583" s="523"/>
      <c r="AT583" s="523"/>
      <c r="AU583" s="523"/>
      <c r="AV583" s="523"/>
      <c r="AW583" s="523"/>
      <c r="AX583" s="523"/>
      <c r="AY583" s="523"/>
      <c r="AZ583" s="523"/>
    </row>
    <row r="584">
      <c r="A584" s="523"/>
      <c r="B584" s="523"/>
      <c r="C584" s="523"/>
      <c r="D584" s="519"/>
      <c r="E584" s="523"/>
      <c r="F584" s="523"/>
      <c r="G584" s="523"/>
      <c r="H584" s="519"/>
      <c r="I584" s="523"/>
      <c r="J584" s="523"/>
      <c r="K584" s="523"/>
      <c r="L584" s="519"/>
      <c r="M584" s="523"/>
      <c r="N584" s="523"/>
      <c r="O584" s="523"/>
      <c r="P584" s="519"/>
      <c r="Q584" s="523"/>
      <c r="R584" s="523"/>
      <c r="S584" s="523"/>
      <c r="T584" s="519"/>
      <c r="U584" s="523"/>
      <c r="V584" s="523"/>
      <c r="W584" s="523"/>
      <c r="X584" s="519"/>
      <c r="Y584" s="523"/>
      <c r="Z584" s="523"/>
      <c r="AA584" s="523"/>
      <c r="AB584" s="519"/>
      <c r="AC584" s="525"/>
      <c r="AD584" s="525"/>
      <c r="AE584" s="525"/>
      <c r="AF584" s="525"/>
      <c r="AG584" s="495"/>
      <c r="AH584" s="495"/>
      <c r="AI584" s="495"/>
      <c r="AJ584" s="495"/>
      <c r="AK584" s="495"/>
      <c r="AL584" s="523"/>
      <c r="AM584" s="523"/>
      <c r="AN584" s="523"/>
      <c r="AO584" s="523"/>
      <c r="AP584" s="523"/>
      <c r="AQ584" s="523"/>
      <c r="AR584" s="523"/>
      <c r="AS584" s="523"/>
      <c r="AT584" s="523"/>
      <c r="AU584" s="523"/>
      <c r="AV584" s="523"/>
      <c r="AW584" s="523"/>
      <c r="AX584" s="523"/>
      <c r="AY584" s="523"/>
      <c r="AZ584" s="523"/>
    </row>
    <row r="585">
      <c r="A585" s="523"/>
      <c r="B585" s="523"/>
      <c r="C585" s="523"/>
      <c r="D585" s="519"/>
      <c r="E585" s="523"/>
      <c r="F585" s="523"/>
      <c r="G585" s="523"/>
      <c r="H585" s="519"/>
      <c r="I585" s="523"/>
      <c r="J585" s="523"/>
      <c r="K585" s="523"/>
      <c r="L585" s="519"/>
      <c r="M585" s="523"/>
      <c r="N585" s="523"/>
      <c r="O585" s="523"/>
      <c r="P585" s="519"/>
      <c r="Q585" s="523"/>
      <c r="R585" s="523"/>
      <c r="S585" s="523"/>
      <c r="T585" s="519"/>
      <c r="U585" s="523"/>
      <c r="V585" s="523"/>
      <c r="W585" s="523"/>
      <c r="X585" s="519"/>
      <c r="Y585" s="523"/>
      <c r="Z585" s="523"/>
      <c r="AA585" s="523"/>
      <c r="AB585" s="519"/>
      <c r="AC585" s="525"/>
      <c r="AD585" s="525"/>
      <c r="AE585" s="525"/>
      <c r="AF585" s="525"/>
      <c r="AG585" s="495"/>
      <c r="AH585" s="495"/>
      <c r="AI585" s="495"/>
      <c r="AJ585" s="495"/>
      <c r="AK585" s="495"/>
      <c r="AL585" s="523"/>
      <c r="AM585" s="523"/>
      <c r="AN585" s="523"/>
      <c r="AO585" s="523"/>
      <c r="AP585" s="523"/>
      <c r="AQ585" s="523"/>
      <c r="AR585" s="523"/>
      <c r="AS585" s="523"/>
      <c r="AT585" s="523"/>
      <c r="AU585" s="523"/>
      <c r="AV585" s="523"/>
      <c r="AW585" s="523"/>
      <c r="AX585" s="523"/>
      <c r="AY585" s="523"/>
      <c r="AZ585" s="523"/>
    </row>
    <row r="586">
      <c r="A586" s="523"/>
      <c r="B586" s="523"/>
      <c r="C586" s="523"/>
      <c r="D586" s="519"/>
      <c r="E586" s="523"/>
      <c r="F586" s="523"/>
      <c r="G586" s="523"/>
      <c r="H586" s="519"/>
      <c r="I586" s="523"/>
      <c r="J586" s="523"/>
      <c r="K586" s="523"/>
      <c r="L586" s="519"/>
      <c r="M586" s="523"/>
      <c r="N586" s="523"/>
      <c r="O586" s="523"/>
      <c r="P586" s="519"/>
      <c r="Q586" s="523"/>
      <c r="R586" s="523"/>
      <c r="S586" s="523"/>
      <c r="T586" s="519"/>
      <c r="U586" s="523"/>
      <c r="V586" s="523"/>
      <c r="W586" s="523"/>
      <c r="X586" s="519"/>
      <c r="Y586" s="523"/>
      <c r="Z586" s="523"/>
      <c r="AA586" s="523"/>
      <c r="AB586" s="519"/>
      <c r="AC586" s="525"/>
      <c r="AD586" s="525"/>
      <c r="AE586" s="525"/>
      <c r="AF586" s="525"/>
      <c r="AG586" s="495"/>
      <c r="AH586" s="495"/>
      <c r="AI586" s="495"/>
      <c r="AJ586" s="495"/>
      <c r="AK586" s="495"/>
      <c r="AL586" s="523"/>
      <c r="AM586" s="523"/>
      <c r="AN586" s="523"/>
      <c r="AO586" s="523"/>
      <c r="AP586" s="523"/>
      <c r="AQ586" s="523"/>
      <c r="AR586" s="523"/>
      <c r="AS586" s="523"/>
      <c r="AT586" s="523"/>
      <c r="AU586" s="523"/>
      <c r="AV586" s="523"/>
      <c r="AW586" s="523"/>
      <c r="AX586" s="523"/>
      <c r="AY586" s="523"/>
      <c r="AZ586" s="523"/>
    </row>
    <row r="587">
      <c r="A587" s="523"/>
      <c r="B587" s="523"/>
      <c r="C587" s="523"/>
      <c r="D587" s="519"/>
      <c r="E587" s="523"/>
      <c r="F587" s="523"/>
      <c r="G587" s="523"/>
      <c r="H587" s="519"/>
      <c r="I587" s="523"/>
      <c r="J587" s="523"/>
      <c r="K587" s="523"/>
      <c r="L587" s="519"/>
      <c r="M587" s="523"/>
      <c r="N587" s="523"/>
      <c r="O587" s="523"/>
      <c r="P587" s="519"/>
      <c r="Q587" s="523"/>
      <c r="R587" s="523"/>
      <c r="S587" s="523"/>
      <c r="T587" s="519"/>
      <c r="U587" s="523"/>
      <c r="V587" s="523"/>
      <c r="W587" s="523"/>
      <c r="X587" s="519"/>
      <c r="Y587" s="523"/>
      <c r="Z587" s="523"/>
      <c r="AA587" s="523"/>
      <c r="AB587" s="519"/>
      <c r="AC587" s="525"/>
      <c r="AD587" s="525"/>
      <c r="AE587" s="525"/>
      <c r="AF587" s="525"/>
      <c r="AG587" s="495"/>
      <c r="AH587" s="495"/>
      <c r="AI587" s="495"/>
      <c r="AJ587" s="495"/>
      <c r="AK587" s="495"/>
      <c r="AL587" s="523"/>
      <c r="AM587" s="523"/>
      <c r="AN587" s="523"/>
      <c r="AO587" s="523"/>
      <c r="AP587" s="523"/>
      <c r="AQ587" s="523"/>
      <c r="AR587" s="523"/>
      <c r="AS587" s="523"/>
      <c r="AT587" s="523"/>
      <c r="AU587" s="523"/>
      <c r="AV587" s="523"/>
      <c r="AW587" s="523"/>
      <c r="AX587" s="523"/>
      <c r="AY587" s="523"/>
      <c r="AZ587" s="523"/>
    </row>
    <row r="588">
      <c r="A588" s="523"/>
      <c r="B588" s="523"/>
      <c r="C588" s="523"/>
      <c r="D588" s="519"/>
      <c r="E588" s="523"/>
      <c r="F588" s="523"/>
      <c r="G588" s="523"/>
      <c r="H588" s="519"/>
      <c r="I588" s="523"/>
      <c r="J588" s="523"/>
      <c r="K588" s="523"/>
      <c r="L588" s="519"/>
      <c r="M588" s="523"/>
      <c r="N588" s="523"/>
      <c r="O588" s="523"/>
      <c r="P588" s="519"/>
      <c r="Q588" s="523"/>
      <c r="R588" s="523"/>
      <c r="S588" s="523"/>
      <c r="T588" s="519"/>
      <c r="U588" s="523"/>
      <c r="V588" s="523"/>
      <c r="W588" s="523"/>
      <c r="X588" s="519"/>
      <c r="Y588" s="523"/>
      <c r="Z588" s="523"/>
      <c r="AA588" s="523"/>
      <c r="AB588" s="519"/>
      <c r="AC588" s="525"/>
      <c r="AD588" s="525"/>
      <c r="AE588" s="525"/>
      <c r="AF588" s="525"/>
      <c r="AG588" s="495"/>
      <c r="AH588" s="495"/>
      <c r="AI588" s="495"/>
      <c r="AJ588" s="495"/>
      <c r="AK588" s="495"/>
      <c r="AL588" s="523"/>
      <c r="AM588" s="523"/>
      <c r="AN588" s="523"/>
      <c r="AO588" s="523"/>
      <c r="AP588" s="523"/>
      <c r="AQ588" s="523"/>
      <c r="AR588" s="523"/>
      <c r="AS588" s="523"/>
      <c r="AT588" s="523"/>
      <c r="AU588" s="523"/>
      <c r="AV588" s="523"/>
      <c r="AW588" s="523"/>
      <c r="AX588" s="523"/>
      <c r="AY588" s="523"/>
      <c r="AZ588" s="523"/>
    </row>
    <row r="589">
      <c r="A589" s="523"/>
      <c r="B589" s="523"/>
      <c r="C589" s="523"/>
      <c r="D589" s="519"/>
      <c r="E589" s="523"/>
      <c r="F589" s="523"/>
      <c r="G589" s="523"/>
      <c r="H589" s="519"/>
      <c r="I589" s="523"/>
      <c r="J589" s="523"/>
      <c r="K589" s="523"/>
      <c r="L589" s="519"/>
      <c r="M589" s="523"/>
      <c r="N589" s="523"/>
      <c r="O589" s="523"/>
      <c r="P589" s="519"/>
      <c r="Q589" s="523"/>
      <c r="R589" s="523"/>
      <c r="S589" s="523"/>
      <c r="T589" s="519"/>
      <c r="U589" s="523"/>
      <c r="V589" s="523"/>
      <c r="W589" s="523"/>
      <c r="X589" s="519"/>
      <c r="Y589" s="523"/>
      <c r="Z589" s="523"/>
      <c r="AA589" s="523"/>
      <c r="AB589" s="519"/>
      <c r="AC589" s="525"/>
      <c r="AD589" s="525"/>
      <c r="AE589" s="525"/>
      <c r="AF589" s="525"/>
      <c r="AG589" s="495"/>
      <c r="AH589" s="495"/>
      <c r="AI589" s="495"/>
      <c r="AJ589" s="495"/>
      <c r="AK589" s="495"/>
      <c r="AL589" s="523"/>
      <c r="AM589" s="523"/>
      <c r="AN589" s="523"/>
      <c r="AO589" s="523"/>
      <c r="AP589" s="523"/>
      <c r="AQ589" s="523"/>
      <c r="AR589" s="523"/>
      <c r="AS589" s="523"/>
      <c r="AT589" s="523"/>
      <c r="AU589" s="523"/>
      <c r="AV589" s="523"/>
      <c r="AW589" s="523"/>
      <c r="AX589" s="523"/>
      <c r="AY589" s="523"/>
      <c r="AZ589" s="523"/>
    </row>
    <row r="590">
      <c r="A590" s="523"/>
      <c r="B590" s="523"/>
      <c r="C590" s="523"/>
      <c r="D590" s="519"/>
      <c r="E590" s="523"/>
      <c r="F590" s="523"/>
      <c r="G590" s="523"/>
      <c r="H590" s="519"/>
      <c r="I590" s="523"/>
      <c r="J590" s="523"/>
      <c r="K590" s="523"/>
      <c r="L590" s="519"/>
      <c r="M590" s="523"/>
      <c r="N590" s="523"/>
      <c r="O590" s="523"/>
      <c r="P590" s="519"/>
      <c r="Q590" s="523"/>
      <c r="R590" s="523"/>
      <c r="S590" s="523"/>
      <c r="T590" s="519"/>
      <c r="U590" s="523"/>
      <c r="V590" s="523"/>
      <c r="W590" s="523"/>
      <c r="X590" s="519"/>
      <c r="Y590" s="523"/>
      <c r="Z590" s="523"/>
      <c r="AA590" s="523"/>
      <c r="AB590" s="519"/>
      <c r="AC590" s="525"/>
      <c r="AD590" s="525"/>
      <c r="AE590" s="525"/>
      <c r="AF590" s="525"/>
      <c r="AG590" s="495"/>
      <c r="AH590" s="495"/>
      <c r="AI590" s="495"/>
      <c r="AJ590" s="495"/>
      <c r="AK590" s="495"/>
      <c r="AL590" s="523"/>
      <c r="AM590" s="523"/>
      <c r="AN590" s="523"/>
      <c r="AO590" s="523"/>
      <c r="AP590" s="523"/>
      <c r="AQ590" s="523"/>
      <c r="AR590" s="523"/>
      <c r="AS590" s="523"/>
      <c r="AT590" s="523"/>
      <c r="AU590" s="523"/>
      <c r="AV590" s="523"/>
      <c r="AW590" s="523"/>
      <c r="AX590" s="523"/>
      <c r="AY590" s="523"/>
      <c r="AZ590" s="523"/>
    </row>
    <row r="591">
      <c r="A591" s="523"/>
      <c r="B591" s="523"/>
      <c r="C591" s="523"/>
      <c r="D591" s="519"/>
      <c r="E591" s="523"/>
      <c r="F591" s="523"/>
      <c r="G591" s="523"/>
      <c r="H591" s="519"/>
      <c r="I591" s="523"/>
      <c r="J591" s="523"/>
      <c r="K591" s="523"/>
      <c r="L591" s="519"/>
      <c r="M591" s="523"/>
      <c r="N591" s="523"/>
      <c r="O591" s="523"/>
      <c r="P591" s="519"/>
      <c r="Q591" s="523"/>
      <c r="R591" s="523"/>
      <c r="S591" s="523"/>
      <c r="T591" s="519"/>
      <c r="U591" s="523"/>
      <c r="V591" s="523"/>
      <c r="W591" s="523"/>
      <c r="X591" s="519"/>
      <c r="Y591" s="523"/>
      <c r="Z591" s="523"/>
      <c r="AA591" s="523"/>
      <c r="AB591" s="519"/>
      <c r="AC591" s="525"/>
      <c r="AD591" s="525"/>
      <c r="AE591" s="525"/>
      <c r="AF591" s="525"/>
      <c r="AG591" s="495"/>
      <c r="AH591" s="495"/>
      <c r="AI591" s="495"/>
      <c r="AJ591" s="495"/>
      <c r="AK591" s="495"/>
      <c r="AL591" s="523"/>
      <c r="AM591" s="523"/>
      <c r="AN591" s="523"/>
      <c r="AO591" s="523"/>
      <c r="AP591" s="523"/>
      <c r="AQ591" s="523"/>
      <c r="AR591" s="523"/>
      <c r="AS591" s="523"/>
      <c r="AT591" s="523"/>
      <c r="AU591" s="523"/>
      <c r="AV591" s="523"/>
      <c r="AW591" s="523"/>
      <c r="AX591" s="523"/>
      <c r="AY591" s="523"/>
      <c r="AZ591" s="523"/>
    </row>
    <row r="592">
      <c r="A592" s="523"/>
      <c r="B592" s="523"/>
      <c r="C592" s="523"/>
      <c r="D592" s="519"/>
      <c r="E592" s="523"/>
      <c r="F592" s="523"/>
      <c r="G592" s="523"/>
      <c r="H592" s="519"/>
      <c r="I592" s="523"/>
      <c r="J592" s="523"/>
      <c r="K592" s="523"/>
      <c r="L592" s="519"/>
      <c r="M592" s="523"/>
      <c r="N592" s="523"/>
      <c r="O592" s="523"/>
      <c r="P592" s="519"/>
      <c r="Q592" s="523"/>
      <c r="R592" s="523"/>
      <c r="S592" s="523"/>
      <c r="T592" s="519"/>
      <c r="U592" s="523"/>
      <c r="V592" s="523"/>
      <c r="W592" s="523"/>
      <c r="X592" s="519"/>
      <c r="Y592" s="523"/>
      <c r="Z592" s="523"/>
      <c r="AA592" s="523"/>
      <c r="AB592" s="519"/>
      <c r="AC592" s="525"/>
      <c r="AD592" s="525"/>
      <c r="AE592" s="525"/>
      <c r="AF592" s="525"/>
      <c r="AG592" s="495"/>
      <c r="AH592" s="495"/>
      <c r="AI592" s="495"/>
      <c r="AJ592" s="495"/>
      <c r="AK592" s="495"/>
      <c r="AL592" s="523"/>
      <c r="AM592" s="523"/>
      <c r="AN592" s="523"/>
      <c r="AO592" s="523"/>
      <c r="AP592" s="523"/>
      <c r="AQ592" s="523"/>
      <c r="AR592" s="523"/>
      <c r="AS592" s="523"/>
      <c r="AT592" s="523"/>
      <c r="AU592" s="523"/>
      <c r="AV592" s="523"/>
      <c r="AW592" s="523"/>
      <c r="AX592" s="523"/>
      <c r="AY592" s="523"/>
      <c r="AZ592" s="523"/>
    </row>
    <row r="593">
      <c r="A593" s="523"/>
      <c r="B593" s="523"/>
      <c r="C593" s="523"/>
      <c r="D593" s="519"/>
      <c r="E593" s="523"/>
      <c r="F593" s="523"/>
      <c r="G593" s="523"/>
      <c r="H593" s="519"/>
      <c r="I593" s="523"/>
      <c r="J593" s="523"/>
      <c r="K593" s="523"/>
      <c r="L593" s="519"/>
      <c r="M593" s="523"/>
      <c r="N593" s="523"/>
      <c r="O593" s="523"/>
      <c r="P593" s="519"/>
      <c r="Q593" s="523"/>
      <c r="R593" s="523"/>
      <c r="S593" s="523"/>
      <c r="T593" s="519"/>
      <c r="U593" s="523"/>
      <c r="V593" s="523"/>
      <c r="W593" s="523"/>
      <c r="X593" s="519"/>
      <c r="Y593" s="523"/>
      <c r="Z593" s="523"/>
      <c r="AA593" s="523"/>
      <c r="AB593" s="519"/>
      <c r="AC593" s="525"/>
      <c r="AD593" s="525"/>
      <c r="AE593" s="525"/>
      <c r="AF593" s="525"/>
      <c r="AG593" s="495"/>
      <c r="AH593" s="495"/>
      <c r="AI593" s="495"/>
      <c r="AJ593" s="495"/>
      <c r="AK593" s="495"/>
      <c r="AL593" s="523"/>
      <c r="AM593" s="523"/>
      <c r="AN593" s="523"/>
      <c r="AO593" s="523"/>
      <c r="AP593" s="523"/>
      <c r="AQ593" s="523"/>
      <c r="AR593" s="523"/>
      <c r="AS593" s="523"/>
      <c r="AT593" s="523"/>
      <c r="AU593" s="523"/>
      <c r="AV593" s="523"/>
      <c r="AW593" s="523"/>
      <c r="AX593" s="523"/>
      <c r="AY593" s="523"/>
      <c r="AZ593" s="523"/>
    </row>
    <row r="594">
      <c r="A594" s="523"/>
      <c r="B594" s="523"/>
      <c r="C594" s="523"/>
      <c r="D594" s="519"/>
      <c r="E594" s="523"/>
      <c r="F594" s="523"/>
      <c r="G594" s="523"/>
      <c r="H594" s="519"/>
      <c r="I594" s="523"/>
      <c r="J594" s="523"/>
      <c r="K594" s="523"/>
      <c r="L594" s="519"/>
      <c r="M594" s="523"/>
      <c r="N594" s="523"/>
      <c r="O594" s="523"/>
      <c r="P594" s="519"/>
      <c r="Q594" s="523"/>
      <c r="R594" s="523"/>
      <c r="S594" s="523"/>
      <c r="T594" s="519"/>
      <c r="U594" s="523"/>
      <c r="V594" s="523"/>
      <c r="W594" s="523"/>
      <c r="X594" s="519"/>
      <c r="Y594" s="523"/>
      <c r="Z594" s="523"/>
      <c r="AA594" s="523"/>
      <c r="AB594" s="519"/>
      <c r="AC594" s="525"/>
      <c r="AD594" s="525"/>
      <c r="AE594" s="525"/>
      <c r="AF594" s="525"/>
      <c r="AG594" s="495"/>
      <c r="AH594" s="495"/>
      <c r="AI594" s="495"/>
      <c r="AJ594" s="495"/>
      <c r="AK594" s="495"/>
      <c r="AL594" s="523"/>
      <c r="AM594" s="523"/>
      <c r="AN594" s="523"/>
      <c r="AO594" s="523"/>
      <c r="AP594" s="523"/>
      <c r="AQ594" s="523"/>
      <c r="AR594" s="523"/>
      <c r="AS594" s="523"/>
      <c r="AT594" s="523"/>
      <c r="AU594" s="523"/>
      <c r="AV594" s="523"/>
      <c r="AW594" s="523"/>
      <c r="AX594" s="523"/>
      <c r="AY594" s="523"/>
      <c r="AZ594" s="523"/>
    </row>
    <row r="595">
      <c r="A595" s="523"/>
      <c r="B595" s="523"/>
      <c r="C595" s="523"/>
      <c r="D595" s="519"/>
      <c r="E595" s="523"/>
      <c r="F595" s="523"/>
      <c r="G595" s="523"/>
      <c r="H595" s="519"/>
      <c r="I595" s="523"/>
      <c r="J595" s="523"/>
      <c r="K595" s="523"/>
      <c r="L595" s="519"/>
      <c r="M595" s="523"/>
      <c r="N595" s="523"/>
      <c r="O595" s="523"/>
      <c r="P595" s="519"/>
      <c r="Q595" s="523"/>
      <c r="R595" s="523"/>
      <c r="S595" s="523"/>
      <c r="T595" s="519"/>
      <c r="U595" s="523"/>
      <c r="V595" s="523"/>
      <c r="W595" s="523"/>
      <c r="X595" s="519"/>
      <c r="Y595" s="523"/>
      <c r="Z595" s="523"/>
      <c r="AA595" s="523"/>
      <c r="AB595" s="519"/>
      <c r="AC595" s="525"/>
      <c r="AD595" s="525"/>
      <c r="AE595" s="525"/>
      <c r="AF595" s="525"/>
      <c r="AG595" s="495"/>
      <c r="AH595" s="495"/>
      <c r="AI595" s="495"/>
      <c r="AJ595" s="495"/>
      <c r="AK595" s="495"/>
      <c r="AL595" s="523"/>
      <c r="AM595" s="523"/>
      <c r="AN595" s="523"/>
      <c r="AO595" s="523"/>
      <c r="AP595" s="523"/>
      <c r="AQ595" s="523"/>
      <c r="AR595" s="523"/>
      <c r="AS595" s="523"/>
      <c r="AT595" s="523"/>
      <c r="AU595" s="523"/>
      <c r="AV595" s="523"/>
      <c r="AW595" s="523"/>
      <c r="AX595" s="523"/>
      <c r="AY595" s="523"/>
      <c r="AZ595" s="523"/>
    </row>
    <row r="596">
      <c r="A596" s="523"/>
      <c r="B596" s="523"/>
      <c r="C596" s="523"/>
      <c r="D596" s="519"/>
      <c r="E596" s="523"/>
      <c r="F596" s="523"/>
      <c r="G596" s="523"/>
      <c r="H596" s="519"/>
      <c r="I596" s="523"/>
      <c r="J596" s="523"/>
      <c r="K596" s="523"/>
      <c r="L596" s="519"/>
      <c r="M596" s="523"/>
      <c r="N596" s="523"/>
      <c r="O596" s="523"/>
      <c r="P596" s="519"/>
      <c r="Q596" s="523"/>
      <c r="R596" s="523"/>
      <c r="S596" s="523"/>
      <c r="T596" s="519"/>
      <c r="U596" s="523"/>
      <c r="V596" s="523"/>
      <c r="W596" s="523"/>
      <c r="X596" s="519"/>
      <c r="Y596" s="523"/>
      <c r="Z596" s="523"/>
      <c r="AA596" s="523"/>
      <c r="AB596" s="519"/>
      <c r="AC596" s="525"/>
      <c r="AD596" s="525"/>
      <c r="AE596" s="525"/>
      <c r="AF596" s="525"/>
      <c r="AG596" s="495"/>
      <c r="AH596" s="495"/>
      <c r="AI596" s="495"/>
      <c r="AJ596" s="495"/>
      <c r="AK596" s="495"/>
      <c r="AL596" s="523"/>
      <c r="AM596" s="523"/>
      <c r="AN596" s="523"/>
      <c r="AO596" s="523"/>
      <c r="AP596" s="523"/>
      <c r="AQ596" s="523"/>
      <c r="AR596" s="523"/>
      <c r="AS596" s="523"/>
      <c r="AT596" s="523"/>
      <c r="AU596" s="523"/>
      <c r="AV596" s="523"/>
      <c r="AW596" s="523"/>
      <c r="AX596" s="523"/>
      <c r="AY596" s="523"/>
      <c r="AZ596" s="523"/>
    </row>
    <row r="597">
      <c r="A597" s="523"/>
      <c r="B597" s="523"/>
      <c r="C597" s="523"/>
      <c r="D597" s="519"/>
      <c r="E597" s="523"/>
      <c r="F597" s="523"/>
      <c r="G597" s="523"/>
      <c r="H597" s="519"/>
      <c r="I597" s="523"/>
      <c r="J597" s="523"/>
      <c r="K597" s="523"/>
      <c r="L597" s="519"/>
      <c r="M597" s="523"/>
      <c r="N597" s="523"/>
      <c r="O597" s="523"/>
      <c r="P597" s="519"/>
      <c r="Q597" s="523"/>
      <c r="R597" s="523"/>
      <c r="S597" s="523"/>
      <c r="T597" s="519"/>
      <c r="U597" s="523"/>
      <c r="V597" s="523"/>
      <c r="W597" s="523"/>
      <c r="X597" s="519"/>
      <c r="Y597" s="523"/>
      <c r="Z597" s="523"/>
      <c r="AA597" s="523"/>
      <c r="AB597" s="519"/>
      <c r="AC597" s="525"/>
      <c r="AD597" s="525"/>
      <c r="AE597" s="525"/>
      <c r="AF597" s="525"/>
      <c r="AG597" s="495"/>
      <c r="AH597" s="495"/>
      <c r="AI597" s="495"/>
      <c r="AJ597" s="495"/>
      <c r="AK597" s="495"/>
      <c r="AL597" s="523"/>
      <c r="AM597" s="523"/>
      <c r="AN597" s="523"/>
      <c r="AO597" s="523"/>
      <c r="AP597" s="523"/>
      <c r="AQ597" s="523"/>
      <c r="AR597" s="523"/>
      <c r="AS597" s="523"/>
      <c r="AT597" s="523"/>
      <c r="AU597" s="523"/>
      <c r="AV597" s="523"/>
      <c r="AW597" s="523"/>
      <c r="AX597" s="523"/>
      <c r="AY597" s="523"/>
      <c r="AZ597" s="523"/>
    </row>
    <row r="598">
      <c r="A598" s="523"/>
      <c r="B598" s="523"/>
      <c r="C598" s="523"/>
      <c r="D598" s="519"/>
      <c r="E598" s="523"/>
      <c r="F598" s="523"/>
      <c r="G598" s="523"/>
      <c r="H598" s="519"/>
      <c r="I598" s="523"/>
      <c r="J598" s="523"/>
      <c r="K598" s="523"/>
      <c r="L598" s="519"/>
      <c r="M598" s="523"/>
      <c r="N598" s="523"/>
      <c r="O598" s="523"/>
      <c r="P598" s="519"/>
      <c r="Q598" s="523"/>
      <c r="R598" s="523"/>
      <c r="S598" s="523"/>
      <c r="T598" s="519"/>
      <c r="U598" s="523"/>
      <c r="V598" s="523"/>
      <c r="W598" s="523"/>
      <c r="X598" s="519"/>
      <c r="Y598" s="523"/>
      <c r="Z598" s="523"/>
      <c r="AA598" s="523"/>
      <c r="AB598" s="519"/>
      <c r="AC598" s="525"/>
      <c r="AD598" s="525"/>
      <c r="AE598" s="525"/>
      <c r="AF598" s="525"/>
      <c r="AG598" s="495"/>
      <c r="AH598" s="495"/>
      <c r="AI598" s="495"/>
      <c r="AJ598" s="495"/>
      <c r="AK598" s="495"/>
      <c r="AL598" s="523"/>
      <c r="AM598" s="523"/>
      <c r="AN598" s="523"/>
      <c r="AO598" s="523"/>
      <c r="AP598" s="523"/>
      <c r="AQ598" s="523"/>
      <c r="AR598" s="523"/>
      <c r="AS598" s="523"/>
      <c r="AT598" s="523"/>
      <c r="AU598" s="523"/>
      <c r="AV598" s="523"/>
      <c r="AW598" s="523"/>
      <c r="AX598" s="523"/>
      <c r="AY598" s="523"/>
      <c r="AZ598" s="523"/>
    </row>
    <row r="599">
      <c r="A599" s="523"/>
      <c r="B599" s="523"/>
      <c r="C599" s="523"/>
      <c r="D599" s="519"/>
      <c r="E599" s="523"/>
      <c r="F599" s="523"/>
      <c r="G599" s="523"/>
      <c r="H599" s="519"/>
      <c r="I599" s="523"/>
      <c r="J599" s="523"/>
      <c r="K599" s="523"/>
      <c r="L599" s="519"/>
      <c r="M599" s="523"/>
      <c r="N599" s="523"/>
      <c r="O599" s="523"/>
      <c r="P599" s="519"/>
      <c r="Q599" s="523"/>
      <c r="R599" s="523"/>
      <c r="S599" s="523"/>
      <c r="T599" s="519"/>
      <c r="U599" s="523"/>
      <c r="V599" s="523"/>
      <c r="W599" s="523"/>
      <c r="X599" s="519"/>
      <c r="Y599" s="523"/>
      <c r="Z599" s="523"/>
      <c r="AA599" s="523"/>
      <c r="AB599" s="519"/>
      <c r="AC599" s="525"/>
      <c r="AD599" s="525"/>
      <c r="AE599" s="525"/>
      <c r="AF599" s="525"/>
      <c r="AG599" s="495"/>
      <c r="AH599" s="495"/>
      <c r="AI599" s="495"/>
      <c r="AJ599" s="495"/>
      <c r="AK599" s="495"/>
      <c r="AL599" s="523"/>
      <c r="AM599" s="523"/>
      <c r="AN599" s="523"/>
      <c r="AO599" s="523"/>
      <c r="AP599" s="523"/>
      <c r="AQ599" s="523"/>
      <c r="AR599" s="523"/>
      <c r="AS599" s="523"/>
      <c r="AT599" s="523"/>
      <c r="AU599" s="523"/>
      <c r="AV599" s="523"/>
      <c r="AW599" s="523"/>
      <c r="AX599" s="523"/>
      <c r="AY599" s="523"/>
      <c r="AZ599" s="523"/>
    </row>
    <row r="600">
      <c r="A600" s="523"/>
      <c r="B600" s="523"/>
      <c r="C600" s="523"/>
      <c r="D600" s="519"/>
      <c r="E600" s="523"/>
      <c r="F600" s="523"/>
      <c r="G600" s="523"/>
      <c r="H600" s="519"/>
      <c r="I600" s="523"/>
      <c r="J600" s="523"/>
      <c r="K600" s="523"/>
      <c r="L600" s="519"/>
      <c r="M600" s="523"/>
      <c r="N600" s="523"/>
      <c r="O600" s="523"/>
      <c r="P600" s="519"/>
      <c r="Q600" s="523"/>
      <c r="R600" s="523"/>
      <c r="S600" s="523"/>
      <c r="T600" s="519"/>
      <c r="U600" s="523"/>
      <c r="V600" s="523"/>
      <c r="W600" s="523"/>
      <c r="X600" s="519"/>
      <c r="Y600" s="523"/>
      <c r="Z600" s="523"/>
      <c r="AA600" s="523"/>
      <c r="AB600" s="519"/>
      <c r="AC600" s="525"/>
      <c r="AD600" s="525"/>
      <c r="AE600" s="525"/>
      <c r="AF600" s="525"/>
      <c r="AG600" s="495"/>
      <c r="AH600" s="495"/>
      <c r="AI600" s="495"/>
      <c r="AJ600" s="495"/>
      <c r="AK600" s="495"/>
      <c r="AL600" s="523"/>
      <c r="AM600" s="523"/>
      <c r="AN600" s="523"/>
      <c r="AO600" s="523"/>
      <c r="AP600" s="523"/>
      <c r="AQ600" s="523"/>
      <c r="AR600" s="523"/>
      <c r="AS600" s="523"/>
      <c r="AT600" s="523"/>
      <c r="AU600" s="523"/>
      <c r="AV600" s="523"/>
      <c r="AW600" s="523"/>
      <c r="AX600" s="523"/>
      <c r="AY600" s="523"/>
      <c r="AZ600" s="523"/>
    </row>
    <row r="601">
      <c r="A601" s="523"/>
      <c r="B601" s="523"/>
      <c r="C601" s="523"/>
      <c r="D601" s="519"/>
      <c r="E601" s="523"/>
      <c r="F601" s="523"/>
      <c r="G601" s="523"/>
      <c r="H601" s="519"/>
      <c r="I601" s="523"/>
      <c r="J601" s="523"/>
      <c r="K601" s="523"/>
      <c r="L601" s="519"/>
      <c r="M601" s="523"/>
      <c r="N601" s="523"/>
      <c r="O601" s="523"/>
      <c r="P601" s="519"/>
      <c r="Q601" s="523"/>
      <c r="R601" s="523"/>
      <c r="S601" s="523"/>
      <c r="T601" s="519"/>
      <c r="U601" s="523"/>
      <c r="V601" s="523"/>
      <c r="W601" s="523"/>
      <c r="X601" s="519"/>
      <c r="Y601" s="523"/>
      <c r="Z601" s="523"/>
      <c r="AA601" s="523"/>
      <c r="AB601" s="519"/>
      <c r="AC601" s="525"/>
      <c r="AD601" s="525"/>
      <c r="AE601" s="525"/>
      <c r="AF601" s="525"/>
      <c r="AG601" s="495"/>
      <c r="AH601" s="495"/>
      <c r="AI601" s="495"/>
      <c r="AJ601" s="495"/>
      <c r="AK601" s="495"/>
      <c r="AL601" s="523"/>
      <c r="AM601" s="523"/>
      <c r="AN601" s="523"/>
      <c r="AO601" s="523"/>
      <c r="AP601" s="523"/>
      <c r="AQ601" s="523"/>
      <c r="AR601" s="523"/>
      <c r="AS601" s="523"/>
      <c r="AT601" s="523"/>
      <c r="AU601" s="523"/>
      <c r="AV601" s="523"/>
      <c r="AW601" s="523"/>
      <c r="AX601" s="523"/>
      <c r="AY601" s="523"/>
      <c r="AZ601" s="523"/>
    </row>
    <row r="602">
      <c r="A602" s="523"/>
      <c r="B602" s="523"/>
      <c r="C602" s="523"/>
      <c r="D602" s="519"/>
      <c r="E602" s="523"/>
      <c r="F602" s="523"/>
      <c r="G602" s="523"/>
      <c r="H602" s="519"/>
      <c r="I602" s="523"/>
      <c r="J602" s="523"/>
      <c r="K602" s="523"/>
      <c r="L602" s="519"/>
      <c r="M602" s="523"/>
      <c r="N602" s="523"/>
      <c r="O602" s="523"/>
      <c r="P602" s="519"/>
      <c r="Q602" s="523"/>
      <c r="R602" s="523"/>
      <c r="S602" s="523"/>
      <c r="T602" s="519"/>
      <c r="U602" s="523"/>
      <c r="V602" s="523"/>
      <c r="W602" s="523"/>
      <c r="X602" s="519"/>
      <c r="Y602" s="523"/>
      <c r="Z602" s="523"/>
      <c r="AA602" s="523"/>
      <c r="AB602" s="519"/>
      <c r="AC602" s="525"/>
      <c r="AD602" s="525"/>
      <c r="AE602" s="525"/>
      <c r="AF602" s="525"/>
      <c r="AG602" s="495"/>
      <c r="AH602" s="495"/>
      <c r="AI602" s="495"/>
      <c r="AJ602" s="495"/>
      <c r="AK602" s="495"/>
      <c r="AL602" s="523"/>
      <c r="AM602" s="523"/>
      <c r="AN602" s="523"/>
      <c r="AO602" s="523"/>
      <c r="AP602" s="523"/>
      <c r="AQ602" s="523"/>
      <c r="AR602" s="523"/>
      <c r="AS602" s="523"/>
      <c r="AT602" s="523"/>
      <c r="AU602" s="523"/>
      <c r="AV602" s="523"/>
      <c r="AW602" s="523"/>
      <c r="AX602" s="523"/>
      <c r="AY602" s="523"/>
      <c r="AZ602" s="523"/>
    </row>
    <row r="603">
      <c r="A603" s="523"/>
      <c r="B603" s="523"/>
      <c r="C603" s="523"/>
      <c r="D603" s="519"/>
      <c r="E603" s="523"/>
      <c r="F603" s="523"/>
      <c r="G603" s="523"/>
      <c r="H603" s="519"/>
      <c r="I603" s="523"/>
      <c r="J603" s="523"/>
      <c r="K603" s="523"/>
      <c r="L603" s="519"/>
      <c r="M603" s="523"/>
      <c r="N603" s="523"/>
      <c r="O603" s="523"/>
      <c r="P603" s="519"/>
      <c r="Q603" s="523"/>
      <c r="R603" s="523"/>
      <c r="S603" s="523"/>
      <c r="T603" s="519"/>
      <c r="U603" s="523"/>
      <c r="V603" s="523"/>
      <c r="W603" s="523"/>
      <c r="X603" s="519"/>
      <c r="Y603" s="523"/>
      <c r="Z603" s="523"/>
      <c r="AA603" s="523"/>
      <c r="AB603" s="519"/>
      <c r="AC603" s="525"/>
      <c r="AD603" s="525"/>
      <c r="AE603" s="525"/>
      <c r="AF603" s="525"/>
      <c r="AG603" s="495"/>
      <c r="AH603" s="495"/>
      <c r="AI603" s="495"/>
      <c r="AJ603" s="495"/>
      <c r="AK603" s="495"/>
      <c r="AL603" s="523"/>
      <c r="AM603" s="523"/>
      <c r="AN603" s="523"/>
      <c r="AO603" s="523"/>
      <c r="AP603" s="523"/>
      <c r="AQ603" s="523"/>
      <c r="AR603" s="523"/>
      <c r="AS603" s="523"/>
      <c r="AT603" s="523"/>
      <c r="AU603" s="523"/>
      <c r="AV603" s="523"/>
      <c r="AW603" s="523"/>
      <c r="AX603" s="523"/>
      <c r="AY603" s="523"/>
      <c r="AZ603" s="523"/>
    </row>
    <row r="604">
      <c r="A604" s="523"/>
      <c r="B604" s="523"/>
      <c r="C604" s="523"/>
      <c r="D604" s="519"/>
      <c r="E604" s="523"/>
      <c r="F604" s="523"/>
      <c r="G604" s="523"/>
      <c r="H604" s="519"/>
      <c r="I604" s="523"/>
      <c r="J604" s="523"/>
      <c r="K604" s="523"/>
      <c r="L604" s="519"/>
      <c r="M604" s="523"/>
      <c r="N604" s="523"/>
      <c r="O604" s="523"/>
      <c r="P604" s="519"/>
      <c r="Q604" s="523"/>
      <c r="R604" s="523"/>
      <c r="S604" s="523"/>
      <c r="T604" s="519"/>
      <c r="U604" s="523"/>
      <c r="V604" s="523"/>
      <c r="W604" s="523"/>
      <c r="X604" s="519"/>
      <c r="Y604" s="523"/>
      <c r="Z604" s="523"/>
      <c r="AA604" s="523"/>
      <c r="AB604" s="519"/>
      <c r="AC604" s="525"/>
      <c r="AD604" s="525"/>
      <c r="AE604" s="525"/>
      <c r="AF604" s="525"/>
      <c r="AG604" s="495"/>
      <c r="AH604" s="495"/>
      <c r="AI604" s="495"/>
      <c r="AJ604" s="495"/>
      <c r="AK604" s="495"/>
      <c r="AL604" s="523"/>
      <c r="AM604" s="523"/>
      <c r="AN604" s="523"/>
      <c r="AO604" s="523"/>
      <c r="AP604" s="523"/>
      <c r="AQ604" s="523"/>
      <c r="AR604" s="523"/>
      <c r="AS604" s="523"/>
      <c r="AT604" s="523"/>
      <c r="AU604" s="523"/>
      <c r="AV604" s="523"/>
      <c r="AW604" s="523"/>
      <c r="AX604" s="523"/>
      <c r="AY604" s="523"/>
      <c r="AZ604" s="523"/>
    </row>
    <row r="605">
      <c r="A605" s="523"/>
      <c r="B605" s="523"/>
      <c r="C605" s="523"/>
      <c r="D605" s="519"/>
      <c r="E605" s="523"/>
      <c r="F605" s="523"/>
      <c r="G605" s="523"/>
      <c r="H605" s="519"/>
      <c r="I605" s="523"/>
      <c r="J605" s="523"/>
      <c r="K605" s="523"/>
      <c r="L605" s="519"/>
      <c r="M605" s="523"/>
      <c r="N605" s="523"/>
      <c r="O605" s="523"/>
      <c r="P605" s="519"/>
      <c r="Q605" s="523"/>
      <c r="R605" s="523"/>
      <c r="S605" s="523"/>
      <c r="T605" s="519"/>
      <c r="U605" s="523"/>
      <c r="V605" s="523"/>
      <c r="W605" s="523"/>
      <c r="X605" s="519"/>
      <c r="Y605" s="523"/>
      <c r="Z605" s="523"/>
      <c r="AA605" s="523"/>
      <c r="AB605" s="519"/>
      <c r="AC605" s="525"/>
      <c r="AD605" s="525"/>
      <c r="AE605" s="525"/>
      <c r="AF605" s="525"/>
      <c r="AG605" s="495"/>
      <c r="AH605" s="495"/>
      <c r="AI605" s="495"/>
      <c r="AJ605" s="495"/>
      <c r="AK605" s="495"/>
      <c r="AL605" s="523"/>
      <c r="AM605" s="523"/>
      <c r="AN605" s="523"/>
      <c r="AO605" s="523"/>
      <c r="AP605" s="523"/>
      <c r="AQ605" s="523"/>
      <c r="AR605" s="523"/>
      <c r="AS605" s="523"/>
      <c r="AT605" s="523"/>
      <c r="AU605" s="523"/>
      <c r="AV605" s="523"/>
      <c r="AW605" s="523"/>
      <c r="AX605" s="523"/>
      <c r="AY605" s="523"/>
      <c r="AZ605" s="523"/>
    </row>
    <row r="606">
      <c r="A606" s="523"/>
      <c r="B606" s="523"/>
      <c r="C606" s="523"/>
      <c r="D606" s="519"/>
      <c r="E606" s="523"/>
      <c r="F606" s="523"/>
      <c r="G606" s="523"/>
      <c r="H606" s="519"/>
      <c r="I606" s="523"/>
      <c r="J606" s="523"/>
      <c r="K606" s="523"/>
      <c r="L606" s="519"/>
      <c r="M606" s="523"/>
      <c r="N606" s="523"/>
      <c r="O606" s="523"/>
      <c r="P606" s="519"/>
      <c r="Q606" s="523"/>
      <c r="R606" s="523"/>
      <c r="S606" s="523"/>
      <c r="T606" s="519"/>
      <c r="U606" s="523"/>
      <c r="V606" s="523"/>
      <c r="W606" s="523"/>
      <c r="X606" s="519"/>
      <c r="Y606" s="523"/>
      <c r="Z606" s="523"/>
      <c r="AA606" s="523"/>
      <c r="AB606" s="519"/>
      <c r="AC606" s="525"/>
      <c r="AD606" s="525"/>
      <c r="AE606" s="525"/>
      <c r="AF606" s="525"/>
      <c r="AG606" s="495"/>
      <c r="AH606" s="495"/>
      <c r="AI606" s="495"/>
      <c r="AJ606" s="495"/>
      <c r="AK606" s="495"/>
      <c r="AL606" s="523"/>
      <c r="AM606" s="523"/>
      <c r="AN606" s="523"/>
      <c r="AO606" s="523"/>
      <c r="AP606" s="523"/>
      <c r="AQ606" s="523"/>
      <c r="AR606" s="523"/>
      <c r="AS606" s="523"/>
      <c r="AT606" s="523"/>
      <c r="AU606" s="523"/>
      <c r="AV606" s="523"/>
      <c r="AW606" s="523"/>
      <c r="AX606" s="523"/>
      <c r="AY606" s="523"/>
      <c r="AZ606" s="523"/>
    </row>
    <row r="607">
      <c r="A607" s="523"/>
      <c r="B607" s="523"/>
      <c r="C607" s="523"/>
      <c r="D607" s="519"/>
      <c r="E607" s="523"/>
      <c r="F607" s="523"/>
      <c r="G607" s="523"/>
      <c r="H607" s="519"/>
      <c r="I607" s="523"/>
      <c r="J607" s="523"/>
      <c r="K607" s="523"/>
      <c r="L607" s="519"/>
      <c r="M607" s="523"/>
      <c r="N607" s="523"/>
      <c r="O607" s="523"/>
      <c r="P607" s="519"/>
      <c r="Q607" s="523"/>
      <c r="R607" s="523"/>
      <c r="S607" s="523"/>
      <c r="T607" s="519"/>
      <c r="U607" s="523"/>
      <c r="V607" s="523"/>
      <c r="W607" s="523"/>
      <c r="X607" s="519"/>
      <c r="Y607" s="523"/>
      <c r="Z607" s="523"/>
      <c r="AA607" s="523"/>
      <c r="AB607" s="519"/>
      <c r="AC607" s="525"/>
      <c r="AD607" s="525"/>
      <c r="AE607" s="525"/>
      <c r="AF607" s="525"/>
      <c r="AG607" s="495"/>
      <c r="AH607" s="495"/>
      <c r="AI607" s="495"/>
      <c r="AJ607" s="495"/>
      <c r="AK607" s="495"/>
      <c r="AL607" s="523"/>
      <c r="AM607" s="523"/>
      <c r="AN607" s="523"/>
      <c r="AO607" s="523"/>
      <c r="AP607" s="523"/>
      <c r="AQ607" s="523"/>
      <c r="AR607" s="523"/>
      <c r="AS607" s="523"/>
      <c r="AT607" s="523"/>
      <c r="AU607" s="523"/>
      <c r="AV607" s="523"/>
      <c r="AW607" s="523"/>
      <c r="AX607" s="523"/>
      <c r="AY607" s="523"/>
      <c r="AZ607" s="523"/>
    </row>
    <row r="608">
      <c r="A608" s="523"/>
      <c r="B608" s="523"/>
      <c r="C608" s="523"/>
      <c r="D608" s="519"/>
      <c r="E608" s="523"/>
      <c r="F608" s="523"/>
      <c r="G608" s="523"/>
      <c r="H608" s="519"/>
      <c r="I608" s="523"/>
      <c r="J608" s="523"/>
      <c r="K608" s="523"/>
      <c r="L608" s="519"/>
      <c r="M608" s="523"/>
      <c r="N608" s="523"/>
      <c r="O608" s="523"/>
      <c r="P608" s="519"/>
      <c r="Q608" s="523"/>
      <c r="R608" s="523"/>
      <c r="S608" s="523"/>
      <c r="T608" s="519"/>
      <c r="U608" s="523"/>
      <c r="V608" s="523"/>
      <c r="W608" s="523"/>
      <c r="X608" s="519"/>
      <c r="Y608" s="523"/>
      <c r="Z608" s="523"/>
      <c r="AA608" s="523"/>
      <c r="AB608" s="519"/>
      <c r="AC608" s="525"/>
      <c r="AD608" s="525"/>
      <c r="AE608" s="525"/>
      <c r="AF608" s="525"/>
      <c r="AG608" s="495"/>
      <c r="AH608" s="495"/>
      <c r="AI608" s="495"/>
      <c r="AJ608" s="495"/>
      <c r="AK608" s="495"/>
      <c r="AL608" s="523"/>
      <c r="AM608" s="523"/>
      <c r="AN608" s="523"/>
      <c r="AO608" s="523"/>
      <c r="AP608" s="523"/>
      <c r="AQ608" s="523"/>
      <c r="AR608" s="523"/>
      <c r="AS608" s="523"/>
      <c r="AT608" s="523"/>
      <c r="AU608" s="523"/>
      <c r="AV608" s="523"/>
      <c r="AW608" s="523"/>
      <c r="AX608" s="523"/>
      <c r="AY608" s="523"/>
      <c r="AZ608" s="523"/>
    </row>
    <row r="609">
      <c r="A609" s="523"/>
      <c r="B609" s="523"/>
      <c r="C609" s="523"/>
      <c r="D609" s="519"/>
      <c r="E609" s="523"/>
      <c r="F609" s="523"/>
      <c r="G609" s="523"/>
      <c r="H609" s="519"/>
      <c r="I609" s="523"/>
      <c r="J609" s="523"/>
      <c r="K609" s="523"/>
      <c r="L609" s="519"/>
      <c r="M609" s="523"/>
      <c r="N609" s="523"/>
      <c r="O609" s="523"/>
      <c r="P609" s="519"/>
      <c r="Q609" s="523"/>
      <c r="R609" s="523"/>
      <c r="S609" s="523"/>
      <c r="T609" s="519"/>
      <c r="U609" s="523"/>
      <c r="V609" s="523"/>
      <c r="W609" s="523"/>
      <c r="X609" s="519"/>
      <c r="Y609" s="523"/>
      <c r="Z609" s="523"/>
      <c r="AA609" s="523"/>
      <c r="AB609" s="519"/>
      <c r="AC609" s="525"/>
      <c r="AD609" s="525"/>
      <c r="AE609" s="525"/>
      <c r="AF609" s="525"/>
      <c r="AG609" s="495"/>
      <c r="AH609" s="495"/>
      <c r="AI609" s="495"/>
      <c r="AJ609" s="495"/>
      <c r="AK609" s="495"/>
      <c r="AL609" s="523"/>
      <c r="AM609" s="523"/>
      <c r="AN609" s="523"/>
      <c r="AO609" s="523"/>
      <c r="AP609" s="523"/>
      <c r="AQ609" s="523"/>
      <c r="AR609" s="523"/>
      <c r="AS609" s="523"/>
      <c r="AT609" s="523"/>
      <c r="AU609" s="523"/>
      <c r="AV609" s="523"/>
      <c r="AW609" s="523"/>
      <c r="AX609" s="523"/>
      <c r="AY609" s="523"/>
      <c r="AZ609" s="523"/>
    </row>
    <row r="610">
      <c r="A610" s="523"/>
      <c r="B610" s="523"/>
      <c r="C610" s="523"/>
      <c r="D610" s="519"/>
      <c r="E610" s="523"/>
      <c r="F610" s="523"/>
      <c r="G610" s="523"/>
      <c r="H610" s="519"/>
      <c r="I610" s="523"/>
      <c r="J610" s="523"/>
      <c r="K610" s="523"/>
      <c r="L610" s="519"/>
      <c r="M610" s="523"/>
      <c r="N610" s="523"/>
      <c r="O610" s="523"/>
      <c r="P610" s="519"/>
      <c r="Q610" s="523"/>
      <c r="R610" s="523"/>
      <c r="S610" s="523"/>
      <c r="T610" s="519"/>
      <c r="U610" s="523"/>
      <c r="V610" s="523"/>
      <c r="W610" s="523"/>
      <c r="X610" s="519"/>
      <c r="Y610" s="523"/>
      <c r="Z610" s="523"/>
      <c r="AA610" s="523"/>
      <c r="AB610" s="519"/>
      <c r="AC610" s="525"/>
      <c r="AD610" s="525"/>
      <c r="AE610" s="525"/>
      <c r="AF610" s="525"/>
      <c r="AG610" s="495"/>
      <c r="AH610" s="495"/>
      <c r="AI610" s="495"/>
      <c r="AJ610" s="495"/>
      <c r="AK610" s="495"/>
      <c r="AL610" s="523"/>
      <c r="AM610" s="523"/>
      <c r="AN610" s="523"/>
      <c r="AO610" s="523"/>
      <c r="AP610" s="523"/>
      <c r="AQ610" s="523"/>
      <c r="AR610" s="523"/>
      <c r="AS610" s="523"/>
      <c r="AT610" s="523"/>
      <c r="AU610" s="523"/>
      <c r="AV610" s="523"/>
      <c r="AW610" s="523"/>
      <c r="AX610" s="523"/>
      <c r="AY610" s="523"/>
      <c r="AZ610" s="523"/>
    </row>
    <row r="611">
      <c r="A611" s="523"/>
      <c r="B611" s="523"/>
      <c r="C611" s="523"/>
      <c r="D611" s="519"/>
      <c r="E611" s="523"/>
      <c r="F611" s="523"/>
      <c r="G611" s="523"/>
      <c r="H611" s="519"/>
      <c r="I611" s="523"/>
      <c r="J611" s="523"/>
      <c r="K611" s="523"/>
      <c r="L611" s="519"/>
      <c r="M611" s="523"/>
      <c r="N611" s="523"/>
      <c r="O611" s="523"/>
      <c r="P611" s="519"/>
      <c r="Q611" s="523"/>
      <c r="R611" s="523"/>
      <c r="S611" s="523"/>
      <c r="T611" s="519"/>
      <c r="U611" s="523"/>
      <c r="V611" s="523"/>
      <c r="W611" s="523"/>
      <c r="X611" s="519"/>
      <c r="Y611" s="523"/>
      <c r="Z611" s="523"/>
      <c r="AA611" s="523"/>
      <c r="AB611" s="519"/>
      <c r="AC611" s="525"/>
      <c r="AD611" s="525"/>
      <c r="AE611" s="525"/>
      <c r="AF611" s="525"/>
      <c r="AG611" s="495"/>
      <c r="AH611" s="495"/>
      <c r="AI611" s="495"/>
      <c r="AJ611" s="495"/>
      <c r="AK611" s="495"/>
      <c r="AL611" s="523"/>
      <c r="AM611" s="523"/>
      <c r="AN611" s="523"/>
      <c r="AO611" s="523"/>
      <c r="AP611" s="523"/>
      <c r="AQ611" s="523"/>
      <c r="AR611" s="523"/>
      <c r="AS611" s="523"/>
      <c r="AT611" s="523"/>
      <c r="AU611" s="523"/>
      <c r="AV611" s="523"/>
      <c r="AW611" s="523"/>
      <c r="AX611" s="523"/>
      <c r="AY611" s="523"/>
      <c r="AZ611" s="523"/>
    </row>
    <row r="612">
      <c r="A612" s="523"/>
      <c r="B612" s="523"/>
      <c r="C612" s="523"/>
      <c r="D612" s="519"/>
      <c r="E612" s="523"/>
      <c r="F612" s="523"/>
      <c r="G612" s="523"/>
      <c r="H612" s="519"/>
      <c r="I612" s="523"/>
      <c r="J612" s="523"/>
      <c r="K612" s="523"/>
      <c r="L612" s="519"/>
      <c r="M612" s="523"/>
      <c r="N612" s="523"/>
      <c r="O612" s="523"/>
      <c r="P612" s="519"/>
      <c r="Q612" s="523"/>
      <c r="R612" s="523"/>
      <c r="S612" s="523"/>
      <c r="T612" s="519"/>
      <c r="U612" s="523"/>
      <c r="V612" s="523"/>
      <c r="W612" s="523"/>
      <c r="X612" s="519"/>
      <c r="Y612" s="523"/>
      <c r="Z612" s="523"/>
      <c r="AA612" s="523"/>
      <c r="AB612" s="519"/>
      <c r="AC612" s="525"/>
      <c r="AD612" s="525"/>
      <c r="AE612" s="525"/>
      <c r="AF612" s="525"/>
      <c r="AG612" s="495"/>
      <c r="AH612" s="495"/>
      <c r="AI612" s="495"/>
      <c r="AJ612" s="495"/>
      <c r="AK612" s="495"/>
      <c r="AL612" s="523"/>
      <c r="AM612" s="523"/>
      <c r="AN612" s="523"/>
      <c r="AO612" s="523"/>
      <c r="AP612" s="523"/>
      <c r="AQ612" s="523"/>
      <c r="AR612" s="523"/>
      <c r="AS612" s="523"/>
      <c r="AT612" s="523"/>
      <c r="AU612" s="523"/>
      <c r="AV612" s="523"/>
      <c r="AW612" s="523"/>
      <c r="AX612" s="523"/>
      <c r="AY612" s="523"/>
      <c r="AZ612" s="523"/>
    </row>
    <row r="613">
      <c r="A613" s="523"/>
      <c r="B613" s="523"/>
      <c r="C613" s="523"/>
      <c r="D613" s="519"/>
      <c r="E613" s="523"/>
      <c r="F613" s="523"/>
      <c r="G613" s="523"/>
      <c r="H613" s="519"/>
      <c r="I613" s="523"/>
      <c r="J613" s="523"/>
      <c r="K613" s="523"/>
      <c r="L613" s="519"/>
      <c r="M613" s="523"/>
      <c r="N613" s="523"/>
      <c r="O613" s="523"/>
      <c r="P613" s="519"/>
      <c r="Q613" s="523"/>
      <c r="R613" s="523"/>
      <c r="S613" s="523"/>
      <c r="T613" s="519"/>
      <c r="U613" s="523"/>
      <c r="V613" s="523"/>
      <c r="W613" s="523"/>
      <c r="X613" s="519"/>
      <c r="Y613" s="523"/>
      <c r="Z613" s="523"/>
      <c r="AA613" s="523"/>
      <c r="AB613" s="519"/>
      <c r="AC613" s="525"/>
      <c r="AD613" s="525"/>
      <c r="AE613" s="525"/>
      <c r="AF613" s="525"/>
      <c r="AG613" s="495"/>
      <c r="AH613" s="495"/>
      <c r="AI613" s="495"/>
      <c r="AJ613" s="495"/>
      <c r="AK613" s="495"/>
      <c r="AL613" s="523"/>
      <c r="AM613" s="523"/>
      <c r="AN613" s="523"/>
      <c r="AO613" s="523"/>
      <c r="AP613" s="523"/>
      <c r="AQ613" s="523"/>
      <c r="AR613" s="523"/>
      <c r="AS613" s="523"/>
      <c r="AT613" s="523"/>
      <c r="AU613" s="523"/>
      <c r="AV613" s="523"/>
      <c r="AW613" s="523"/>
      <c r="AX613" s="523"/>
      <c r="AY613" s="523"/>
      <c r="AZ613" s="523"/>
    </row>
    <row r="614">
      <c r="A614" s="523"/>
      <c r="B614" s="523"/>
      <c r="C614" s="523"/>
      <c r="D614" s="519"/>
      <c r="E614" s="523"/>
      <c r="F614" s="523"/>
      <c r="G614" s="523"/>
      <c r="H614" s="519"/>
      <c r="I614" s="523"/>
      <c r="J614" s="523"/>
      <c r="K614" s="523"/>
      <c r="L614" s="519"/>
      <c r="M614" s="523"/>
      <c r="N614" s="523"/>
      <c r="O614" s="523"/>
      <c r="P614" s="519"/>
      <c r="Q614" s="523"/>
      <c r="R614" s="523"/>
      <c r="S614" s="523"/>
      <c r="T614" s="519"/>
      <c r="U614" s="523"/>
      <c r="V614" s="523"/>
      <c r="W614" s="523"/>
      <c r="X614" s="519"/>
      <c r="Y614" s="523"/>
      <c r="Z614" s="523"/>
      <c r="AA614" s="523"/>
      <c r="AB614" s="519"/>
      <c r="AC614" s="525"/>
      <c r="AD614" s="525"/>
      <c r="AE614" s="525"/>
      <c r="AF614" s="525"/>
      <c r="AG614" s="495"/>
      <c r="AH614" s="495"/>
      <c r="AI614" s="495"/>
      <c r="AJ614" s="495"/>
      <c r="AK614" s="495"/>
      <c r="AL614" s="523"/>
      <c r="AM614" s="523"/>
      <c r="AN614" s="523"/>
      <c r="AO614" s="523"/>
      <c r="AP614" s="523"/>
      <c r="AQ614" s="523"/>
      <c r="AR614" s="523"/>
      <c r="AS614" s="523"/>
      <c r="AT614" s="523"/>
      <c r="AU614" s="523"/>
      <c r="AV614" s="523"/>
      <c r="AW614" s="523"/>
      <c r="AX614" s="523"/>
      <c r="AY614" s="523"/>
      <c r="AZ614" s="523"/>
    </row>
    <row r="615">
      <c r="A615" s="523"/>
      <c r="B615" s="523"/>
      <c r="C615" s="523"/>
      <c r="D615" s="519"/>
      <c r="E615" s="523"/>
      <c r="F615" s="523"/>
      <c r="G615" s="523"/>
      <c r="H615" s="519"/>
      <c r="I615" s="523"/>
      <c r="J615" s="523"/>
      <c r="K615" s="523"/>
      <c r="L615" s="519"/>
      <c r="M615" s="523"/>
      <c r="N615" s="523"/>
      <c r="O615" s="523"/>
      <c r="P615" s="519"/>
      <c r="Q615" s="523"/>
      <c r="R615" s="523"/>
      <c r="S615" s="523"/>
      <c r="T615" s="519"/>
      <c r="U615" s="523"/>
      <c r="V615" s="523"/>
      <c r="W615" s="523"/>
      <c r="X615" s="519"/>
      <c r="Y615" s="523"/>
      <c r="Z615" s="523"/>
      <c r="AA615" s="523"/>
      <c r="AB615" s="519"/>
      <c r="AC615" s="525"/>
      <c r="AD615" s="525"/>
      <c r="AE615" s="525"/>
      <c r="AF615" s="525"/>
      <c r="AG615" s="495"/>
      <c r="AH615" s="495"/>
      <c r="AI615" s="495"/>
      <c r="AJ615" s="495"/>
      <c r="AK615" s="495"/>
      <c r="AL615" s="523"/>
      <c r="AM615" s="523"/>
      <c r="AN615" s="523"/>
      <c r="AO615" s="523"/>
      <c r="AP615" s="523"/>
      <c r="AQ615" s="523"/>
      <c r="AR615" s="523"/>
      <c r="AS615" s="523"/>
      <c r="AT615" s="523"/>
      <c r="AU615" s="523"/>
      <c r="AV615" s="523"/>
      <c r="AW615" s="523"/>
      <c r="AX615" s="523"/>
      <c r="AY615" s="523"/>
      <c r="AZ615" s="523"/>
    </row>
    <row r="616">
      <c r="A616" s="523"/>
      <c r="B616" s="523"/>
      <c r="C616" s="523"/>
      <c r="D616" s="519"/>
      <c r="E616" s="523"/>
      <c r="F616" s="523"/>
      <c r="G616" s="523"/>
      <c r="H616" s="519"/>
      <c r="I616" s="523"/>
      <c r="J616" s="523"/>
      <c r="K616" s="523"/>
      <c r="L616" s="519"/>
      <c r="M616" s="523"/>
      <c r="N616" s="523"/>
      <c r="O616" s="523"/>
      <c r="P616" s="519"/>
      <c r="Q616" s="523"/>
      <c r="R616" s="523"/>
      <c r="S616" s="523"/>
      <c r="T616" s="519"/>
      <c r="U616" s="523"/>
      <c r="V616" s="523"/>
      <c r="W616" s="523"/>
      <c r="X616" s="519"/>
      <c r="Y616" s="523"/>
      <c r="Z616" s="523"/>
      <c r="AA616" s="523"/>
      <c r="AB616" s="519"/>
      <c r="AC616" s="525"/>
      <c r="AD616" s="525"/>
      <c r="AE616" s="525"/>
      <c r="AF616" s="525"/>
      <c r="AG616" s="495"/>
      <c r="AH616" s="495"/>
      <c r="AI616" s="495"/>
      <c r="AJ616" s="495"/>
      <c r="AK616" s="495"/>
      <c r="AL616" s="523"/>
      <c r="AM616" s="523"/>
      <c r="AN616" s="523"/>
      <c r="AO616" s="523"/>
      <c r="AP616" s="523"/>
      <c r="AQ616" s="523"/>
      <c r="AR616" s="523"/>
      <c r="AS616" s="523"/>
      <c r="AT616" s="523"/>
      <c r="AU616" s="523"/>
      <c r="AV616" s="523"/>
      <c r="AW616" s="523"/>
      <c r="AX616" s="523"/>
      <c r="AY616" s="523"/>
      <c r="AZ616" s="523"/>
    </row>
    <row r="617">
      <c r="A617" s="523"/>
      <c r="B617" s="523"/>
      <c r="C617" s="523"/>
      <c r="D617" s="519"/>
      <c r="E617" s="523"/>
      <c r="F617" s="523"/>
      <c r="G617" s="523"/>
      <c r="H617" s="519"/>
      <c r="I617" s="523"/>
      <c r="J617" s="523"/>
      <c r="K617" s="523"/>
      <c r="L617" s="519"/>
      <c r="M617" s="523"/>
      <c r="N617" s="523"/>
      <c r="O617" s="523"/>
      <c r="P617" s="519"/>
      <c r="Q617" s="523"/>
      <c r="R617" s="523"/>
      <c r="S617" s="523"/>
      <c r="T617" s="519"/>
      <c r="U617" s="523"/>
      <c r="V617" s="523"/>
      <c r="W617" s="523"/>
      <c r="X617" s="519"/>
      <c r="Y617" s="523"/>
      <c r="Z617" s="523"/>
      <c r="AA617" s="523"/>
      <c r="AB617" s="519"/>
      <c r="AC617" s="525"/>
      <c r="AD617" s="525"/>
      <c r="AE617" s="525"/>
      <c r="AF617" s="525"/>
      <c r="AG617" s="495"/>
      <c r="AH617" s="495"/>
      <c r="AI617" s="495"/>
      <c r="AJ617" s="495"/>
      <c r="AK617" s="495"/>
      <c r="AL617" s="523"/>
      <c r="AM617" s="523"/>
      <c r="AN617" s="523"/>
      <c r="AO617" s="523"/>
      <c r="AP617" s="523"/>
      <c r="AQ617" s="523"/>
      <c r="AR617" s="523"/>
      <c r="AS617" s="523"/>
      <c r="AT617" s="523"/>
      <c r="AU617" s="523"/>
      <c r="AV617" s="523"/>
      <c r="AW617" s="523"/>
      <c r="AX617" s="523"/>
      <c r="AY617" s="523"/>
      <c r="AZ617" s="523"/>
    </row>
    <row r="618">
      <c r="A618" s="523"/>
      <c r="B618" s="523"/>
      <c r="C618" s="523"/>
      <c r="D618" s="519"/>
      <c r="E618" s="523"/>
      <c r="F618" s="523"/>
      <c r="G618" s="523"/>
      <c r="H618" s="519"/>
      <c r="I618" s="523"/>
      <c r="J618" s="523"/>
      <c r="K618" s="523"/>
      <c r="L618" s="519"/>
      <c r="M618" s="523"/>
      <c r="N618" s="523"/>
      <c r="O618" s="523"/>
      <c r="P618" s="519"/>
      <c r="Q618" s="523"/>
      <c r="R618" s="523"/>
      <c r="S618" s="523"/>
      <c r="T618" s="519"/>
      <c r="U618" s="523"/>
      <c r="V618" s="523"/>
      <c r="W618" s="523"/>
      <c r="X618" s="519"/>
      <c r="Y618" s="523"/>
      <c r="Z618" s="523"/>
      <c r="AA618" s="523"/>
      <c r="AB618" s="519"/>
      <c r="AC618" s="525"/>
      <c r="AD618" s="525"/>
      <c r="AE618" s="525"/>
      <c r="AF618" s="525"/>
      <c r="AG618" s="495"/>
      <c r="AH618" s="495"/>
      <c r="AI618" s="495"/>
      <c r="AJ618" s="495"/>
      <c r="AK618" s="495"/>
      <c r="AL618" s="523"/>
      <c r="AM618" s="523"/>
      <c r="AN618" s="523"/>
      <c r="AO618" s="523"/>
      <c r="AP618" s="523"/>
      <c r="AQ618" s="523"/>
      <c r="AR618" s="523"/>
      <c r="AS618" s="523"/>
      <c r="AT618" s="523"/>
      <c r="AU618" s="523"/>
      <c r="AV618" s="523"/>
      <c r="AW618" s="523"/>
      <c r="AX618" s="523"/>
      <c r="AY618" s="523"/>
      <c r="AZ618" s="523"/>
    </row>
    <row r="619">
      <c r="A619" s="523"/>
      <c r="B619" s="523"/>
      <c r="C619" s="523"/>
      <c r="D619" s="519"/>
      <c r="E619" s="523"/>
      <c r="F619" s="523"/>
      <c r="G619" s="523"/>
      <c r="H619" s="519"/>
      <c r="I619" s="523"/>
      <c r="J619" s="523"/>
      <c r="K619" s="523"/>
      <c r="L619" s="519"/>
      <c r="M619" s="523"/>
      <c r="N619" s="523"/>
      <c r="O619" s="523"/>
      <c r="P619" s="519"/>
      <c r="Q619" s="523"/>
      <c r="R619" s="523"/>
      <c r="S619" s="523"/>
      <c r="T619" s="519"/>
      <c r="U619" s="523"/>
      <c r="V619" s="523"/>
      <c r="W619" s="523"/>
      <c r="X619" s="519"/>
      <c r="Y619" s="523"/>
      <c r="Z619" s="523"/>
      <c r="AA619" s="523"/>
      <c r="AB619" s="519"/>
      <c r="AC619" s="525"/>
      <c r="AD619" s="525"/>
      <c r="AE619" s="525"/>
      <c r="AF619" s="525"/>
      <c r="AG619" s="495"/>
      <c r="AH619" s="495"/>
      <c r="AI619" s="495"/>
      <c r="AJ619" s="495"/>
      <c r="AK619" s="495"/>
      <c r="AL619" s="523"/>
      <c r="AM619" s="523"/>
      <c r="AN619" s="523"/>
      <c r="AO619" s="523"/>
      <c r="AP619" s="523"/>
      <c r="AQ619" s="523"/>
      <c r="AR619" s="523"/>
      <c r="AS619" s="523"/>
      <c r="AT619" s="523"/>
      <c r="AU619" s="523"/>
      <c r="AV619" s="523"/>
      <c r="AW619" s="523"/>
      <c r="AX619" s="523"/>
      <c r="AY619" s="523"/>
      <c r="AZ619" s="523"/>
    </row>
    <row r="620">
      <c r="A620" s="523"/>
      <c r="B620" s="523"/>
      <c r="C620" s="523"/>
      <c r="D620" s="519"/>
      <c r="E620" s="523"/>
      <c r="F620" s="523"/>
      <c r="G620" s="523"/>
      <c r="H620" s="519"/>
      <c r="I620" s="523"/>
      <c r="J620" s="523"/>
      <c r="K620" s="523"/>
      <c r="L620" s="519"/>
      <c r="M620" s="523"/>
      <c r="N620" s="523"/>
      <c r="O620" s="523"/>
      <c r="P620" s="519"/>
      <c r="Q620" s="523"/>
      <c r="R620" s="523"/>
      <c r="S620" s="523"/>
      <c r="T620" s="519"/>
      <c r="U620" s="523"/>
      <c r="V620" s="523"/>
      <c r="W620" s="523"/>
      <c r="X620" s="519"/>
      <c r="Y620" s="523"/>
      <c r="Z620" s="523"/>
      <c r="AA620" s="523"/>
      <c r="AB620" s="519"/>
      <c r="AC620" s="525"/>
      <c r="AD620" s="525"/>
      <c r="AE620" s="525"/>
      <c r="AF620" s="525"/>
      <c r="AG620" s="495"/>
      <c r="AH620" s="495"/>
      <c r="AI620" s="495"/>
      <c r="AJ620" s="495"/>
      <c r="AK620" s="495"/>
      <c r="AL620" s="523"/>
      <c r="AM620" s="523"/>
      <c r="AN620" s="523"/>
      <c r="AO620" s="523"/>
      <c r="AP620" s="523"/>
      <c r="AQ620" s="523"/>
      <c r="AR620" s="523"/>
      <c r="AS620" s="523"/>
      <c r="AT620" s="523"/>
      <c r="AU620" s="523"/>
      <c r="AV620" s="523"/>
      <c r="AW620" s="523"/>
      <c r="AX620" s="523"/>
      <c r="AY620" s="523"/>
      <c r="AZ620" s="523"/>
    </row>
    <row r="621">
      <c r="A621" s="523"/>
      <c r="B621" s="523"/>
      <c r="C621" s="523"/>
      <c r="D621" s="519"/>
      <c r="E621" s="523"/>
      <c r="F621" s="523"/>
      <c r="G621" s="523"/>
      <c r="H621" s="519"/>
      <c r="I621" s="523"/>
      <c r="J621" s="523"/>
      <c r="K621" s="523"/>
      <c r="L621" s="519"/>
      <c r="M621" s="523"/>
      <c r="N621" s="523"/>
      <c r="O621" s="523"/>
      <c r="P621" s="519"/>
      <c r="Q621" s="523"/>
      <c r="R621" s="523"/>
      <c r="S621" s="523"/>
      <c r="T621" s="519"/>
      <c r="U621" s="523"/>
      <c r="V621" s="523"/>
      <c r="W621" s="523"/>
      <c r="X621" s="519"/>
      <c r="Y621" s="523"/>
      <c r="Z621" s="523"/>
      <c r="AA621" s="523"/>
      <c r="AB621" s="519"/>
      <c r="AC621" s="525"/>
      <c r="AD621" s="525"/>
      <c r="AE621" s="525"/>
      <c r="AF621" s="525"/>
      <c r="AG621" s="495"/>
      <c r="AH621" s="495"/>
      <c r="AI621" s="495"/>
      <c r="AJ621" s="495"/>
      <c r="AK621" s="495"/>
      <c r="AL621" s="523"/>
      <c r="AM621" s="523"/>
      <c r="AN621" s="523"/>
      <c r="AO621" s="523"/>
      <c r="AP621" s="523"/>
      <c r="AQ621" s="523"/>
      <c r="AR621" s="523"/>
      <c r="AS621" s="523"/>
      <c r="AT621" s="523"/>
      <c r="AU621" s="523"/>
      <c r="AV621" s="523"/>
      <c r="AW621" s="523"/>
      <c r="AX621" s="523"/>
      <c r="AY621" s="523"/>
      <c r="AZ621" s="523"/>
    </row>
    <row r="622">
      <c r="A622" s="523"/>
      <c r="B622" s="523"/>
      <c r="C622" s="523"/>
      <c r="D622" s="519"/>
      <c r="E622" s="523"/>
      <c r="F622" s="523"/>
      <c r="G622" s="523"/>
      <c r="H622" s="519"/>
      <c r="I622" s="523"/>
      <c r="J622" s="523"/>
      <c r="K622" s="523"/>
      <c r="L622" s="519"/>
      <c r="M622" s="523"/>
      <c r="N622" s="523"/>
      <c r="O622" s="523"/>
      <c r="P622" s="519"/>
      <c r="Q622" s="523"/>
      <c r="R622" s="523"/>
      <c r="S622" s="523"/>
      <c r="T622" s="519"/>
      <c r="U622" s="523"/>
      <c r="V622" s="523"/>
      <c r="W622" s="523"/>
      <c r="X622" s="519"/>
      <c r="Y622" s="523"/>
      <c r="Z622" s="523"/>
      <c r="AA622" s="523"/>
      <c r="AB622" s="519"/>
      <c r="AC622" s="525"/>
      <c r="AD622" s="525"/>
      <c r="AE622" s="525"/>
      <c r="AF622" s="525"/>
      <c r="AG622" s="495"/>
      <c r="AH622" s="495"/>
      <c r="AI622" s="495"/>
      <c r="AJ622" s="495"/>
      <c r="AK622" s="495"/>
      <c r="AL622" s="523"/>
      <c r="AM622" s="523"/>
      <c r="AN622" s="523"/>
      <c r="AO622" s="523"/>
      <c r="AP622" s="523"/>
      <c r="AQ622" s="523"/>
      <c r="AR622" s="523"/>
      <c r="AS622" s="523"/>
      <c r="AT622" s="523"/>
      <c r="AU622" s="523"/>
      <c r="AV622" s="523"/>
      <c r="AW622" s="523"/>
      <c r="AX622" s="523"/>
      <c r="AY622" s="523"/>
      <c r="AZ622" s="523"/>
    </row>
    <row r="623">
      <c r="A623" s="523"/>
      <c r="B623" s="523"/>
      <c r="C623" s="523"/>
      <c r="D623" s="519"/>
      <c r="E623" s="523"/>
      <c r="F623" s="523"/>
      <c r="G623" s="523"/>
      <c r="H623" s="519"/>
      <c r="I623" s="523"/>
      <c r="J623" s="523"/>
      <c r="K623" s="523"/>
      <c r="L623" s="519"/>
      <c r="M623" s="523"/>
      <c r="N623" s="523"/>
      <c r="O623" s="523"/>
      <c r="P623" s="519"/>
      <c r="Q623" s="523"/>
      <c r="R623" s="523"/>
      <c r="S623" s="523"/>
      <c r="T623" s="519"/>
      <c r="U623" s="523"/>
      <c r="V623" s="523"/>
      <c r="W623" s="523"/>
      <c r="X623" s="519"/>
      <c r="Y623" s="523"/>
      <c r="Z623" s="523"/>
      <c r="AA623" s="523"/>
      <c r="AB623" s="519"/>
      <c r="AC623" s="525"/>
      <c r="AD623" s="525"/>
      <c r="AE623" s="525"/>
      <c r="AF623" s="525"/>
      <c r="AG623" s="495"/>
      <c r="AH623" s="495"/>
      <c r="AI623" s="495"/>
      <c r="AJ623" s="495"/>
      <c r="AK623" s="495"/>
      <c r="AL623" s="523"/>
      <c r="AM623" s="523"/>
      <c r="AN623" s="523"/>
      <c r="AO623" s="523"/>
      <c r="AP623" s="523"/>
      <c r="AQ623" s="523"/>
      <c r="AR623" s="523"/>
      <c r="AS623" s="523"/>
      <c r="AT623" s="523"/>
      <c r="AU623" s="523"/>
      <c r="AV623" s="523"/>
      <c r="AW623" s="523"/>
      <c r="AX623" s="523"/>
      <c r="AY623" s="523"/>
      <c r="AZ623" s="523"/>
    </row>
    <row r="624">
      <c r="A624" s="523"/>
      <c r="B624" s="523"/>
      <c r="C624" s="523"/>
      <c r="D624" s="519"/>
      <c r="E624" s="523"/>
      <c r="F624" s="523"/>
      <c r="G624" s="523"/>
      <c r="H624" s="519"/>
      <c r="I624" s="523"/>
      <c r="J624" s="523"/>
      <c r="K624" s="523"/>
      <c r="L624" s="519"/>
      <c r="M624" s="523"/>
      <c r="N624" s="523"/>
      <c r="O624" s="523"/>
      <c r="P624" s="519"/>
      <c r="Q624" s="523"/>
      <c r="R624" s="523"/>
      <c r="S624" s="523"/>
      <c r="T624" s="519"/>
      <c r="U624" s="523"/>
      <c r="V624" s="523"/>
      <c r="W624" s="523"/>
      <c r="X624" s="519"/>
      <c r="Y624" s="523"/>
      <c r="Z624" s="523"/>
      <c r="AA624" s="523"/>
      <c r="AB624" s="519"/>
      <c r="AC624" s="525"/>
      <c r="AD624" s="525"/>
      <c r="AE624" s="525"/>
      <c r="AF624" s="525"/>
      <c r="AG624" s="495"/>
      <c r="AH624" s="495"/>
      <c r="AI624" s="495"/>
      <c r="AJ624" s="495"/>
      <c r="AK624" s="495"/>
      <c r="AL624" s="523"/>
      <c r="AM624" s="523"/>
      <c r="AN624" s="523"/>
      <c r="AO624" s="523"/>
      <c r="AP624" s="523"/>
      <c r="AQ624" s="523"/>
      <c r="AR624" s="523"/>
      <c r="AS624" s="523"/>
      <c r="AT624" s="523"/>
      <c r="AU624" s="523"/>
      <c r="AV624" s="523"/>
      <c r="AW624" s="523"/>
      <c r="AX624" s="523"/>
      <c r="AY624" s="523"/>
      <c r="AZ624" s="523"/>
    </row>
    <row r="625">
      <c r="A625" s="523"/>
      <c r="B625" s="523"/>
      <c r="C625" s="523"/>
      <c r="D625" s="519"/>
      <c r="E625" s="523"/>
      <c r="F625" s="523"/>
      <c r="G625" s="523"/>
      <c r="H625" s="519"/>
      <c r="I625" s="523"/>
      <c r="J625" s="523"/>
      <c r="K625" s="523"/>
      <c r="L625" s="519"/>
      <c r="M625" s="523"/>
      <c r="N625" s="523"/>
      <c r="O625" s="523"/>
      <c r="P625" s="519"/>
      <c r="Q625" s="523"/>
      <c r="R625" s="523"/>
      <c r="S625" s="523"/>
      <c r="T625" s="519"/>
      <c r="U625" s="523"/>
      <c r="V625" s="523"/>
      <c r="W625" s="523"/>
      <c r="X625" s="519"/>
      <c r="Y625" s="523"/>
      <c r="Z625" s="523"/>
      <c r="AA625" s="523"/>
      <c r="AB625" s="519"/>
      <c r="AC625" s="525"/>
      <c r="AD625" s="525"/>
      <c r="AE625" s="525"/>
      <c r="AF625" s="525"/>
      <c r="AG625" s="495"/>
      <c r="AH625" s="495"/>
      <c r="AI625" s="495"/>
      <c r="AJ625" s="495"/>
      <c r="AK625" s="495"/>
      <c r="AL625" s="523"/>
      <c r="AM625" s="523"/>
      <c r="AN625" s="523"/>
      <c r="AO625" s="523"/>
      <c r="AP625" s="523"/>
      <c r="AQ625" s="523"/>
      <c r="AR625" s="523"/>
      <c r="AS625" s="523"/>
      <c r="AT625" s="523"/>
      <c r="AU625" s="523"/>
      <c r="AV625" s="523"/>
      <c r="AW625" s="523"/>
      <c r="AX625" s="523"/>
      <c r="AY625" s="523"/>
      <c r="AZ625" s="523"/>
    </row>
    <row r="626">
      <c r="A626" s="523"/>
      <c r="B626" s="523"/>
      <c r="C626" s="523"/>
      <c r="D626" s="519"/>
      <c r="E626" s="523"/>
      <c r="F626" s="523"/>
      <c r="G626" s="523"/>
      <c r="H626" s="519"/>
      <c r="I626" s="523"/>
      <c r="J626" s="523"/>
      <c r="K626" s="523"/>
      <c r="L626" s="519"/>
      <c r="M626" s="523"/>
      <c r="N626" s="523"/>
      <c r="O626" s="523"/>
      <c r="P626" s="519"/>
      <c r="Q626" s="523"/>
      <c r="R626" s="523"/>
      <c r="S626" s="523"/>
      <c r="T626" s="519"/>
      <c r="U626" s="523"/>
      <c r="V626" s="523"/>
      <c r="W626" s="523"/>
      <c r="X626" s="519"/>
      <c r="Y626" s="523"/>
      <c r="Z626" s="523"/>
      <c r="AA626" s="523"/>
      <c r="AB626" s="519"/>
      <c r="AC626" s="525"/>
      <c r="AD626" s="525"/>
      <c r="AE626" s="525"/>
      <c r="AF626" s="525"/>
      <c r="AG626" s="495"/>
      <c r="AH626" s="495"/>
      <c r="AI626" s="495"/>
      <c r="AJ626" s="495"/>
      <c r="AK626" s="495"/>
      <c r="AL626" s="523"/>
      <c r="AM626" s="523"/>
      <c r="AN626" s="523"/>
      <c r="AO626" s="523"/>
      <c r="AP626" s="523"/>
      <c r="AQ626" s="523"/>
      <c r="AR626" s="523"/>
      <c r="AS626" s="523"/>
      <c r="AT626" s="523"/>
      <c r="AU626" s="523"/>
      <c r="AV626" s="523"/>
      <c r="AW626" s="523"/>
      <c r="AX626" s="523"/>
      <c r="AY626" s="523"/>
      <c r="AZ626" s="523"/>
    </row>
    <row r="627">
      <c r="A627" s="523"/>
      <c r="B627" s="523"/>
      <c r="C627" s="523"/>
      <c r="D627" s="519"/>
      <c r="E627" s="523"/>
      <c r="F627" s="523"/>
      <c r="G627" s="523"/>
      <c r="H627" s="519"/>
      <c r="I627" s="523"/>
      <c r="J627" s="523"/>
      <c r="K627" s="523"/>
      <c r="L627" s="519"/>
      <c r="M627" s="523"/>
      <c r="N627" s="523"/>
      <c r="O627" s="523"/>
      <c r="P627" s="519"/>
      <c r="Q627" s="523"/>
      <c r="R627" s="523"/>
      <c r="S627" s="523"/>
      <c r="T627" s="519"/>
      <c r="U627" s="523"/>
      <c r="V627" s="523"/>
      <c r="W627" s="523"/>
      <c r="X627" s="519"/>
      <c r="Y627" s="523"/>
      <c r="Z627" s="523"/>
      <c r="AA627" s="523"/>
      <c r="AB627" s="519"/>
      <c r="AC627" s="525"/>
      <c r="AD627" s="525"/>
      <c r="AE627" s="525"/>
      <c r="AF627" s="525"/>
      <c r="AG627" s="495"/>
      <c r="AH627" s="495"/>
      <c r="AI627" s="495"/>
      <c r="AJ627" s="495"/>
      <c r="AK627" s="495"/>
      <c r="AL627" s="523"/>
      <c r="AM627" s="523"/>
      <c r="AN627" s="523"/>
      <c r="AO627" s="523"/>
      <c r="AP627" s="523"/>
      <c r="AQ627" s="523"/>
      <c r="AR627" s="523"/>
      <c r="AS627" s="523"/>
      <c r="AT627" s="523"/>
      <c r="AU627" s="523"/>
      <c r="AV627" s="523"/>
      <c r="AW627" s="523"/>
      <c r="AX627" s="523"/>
      <c r="AY627" s="523"/>
      <c r="AZ627" s="523"/>
    </row>
    <row r="628">
      <c r="A628" s="523"/>
      <c r="B628" s="523"/>
      <c r="C628" s="523"/>
      <c r="D628" s="519"/>
      <c r="E628" s="523"/>
      <c r="F628" s="523"/>
      <c r="G628" s="523"/>
      <c r="H628" s="519"/>
      <c r="I628" s="523"/>
      <c r="J628" s="523"/>
      <c r="K628" s="523"/>
      <c r="L628" s="519"/>
      <c r="M628" s="523"/>
      <c r="N628" s="523"/>
      <c r="O628" s="523"/>
      <c r="P628" s="519"/>
      <c r="Q628" s="523"/>
      <c r="R628" s="523"/>
      <c r="S628" s="523"/>
      <c r="T628" s="519"/>
      <c r="U628" s="523"/>
      <c r="V628" s="523"/>
      <c r="W628" s="523"/>
      <c r="X628" s="519"/>
      <c r="Y628" s="523"/>
      <c r="Z628" s="523"/>
      <c r="AA628" s="523"/>
      <c r="AB628" s="519"/>
      <c r="AC628" s="525"/>
      <c r="AD628" s="525"/>
      <c r="AE628" s="525"/>
      <c r="AF628" s="525"/>
      <c r="AG628" s="495"/>
      <c r="AH628" s="495"/>
      <c r="AI628" s="495"/>
      <c r="AJ628" s="495"/>
      <c r="AK628" s="495"/>
      <c r="AL628" s="523"/>
      <c r="AM628" s="523"/>
      <c r="AN628" s="523"/>
      <c r="AO628" s="523"/>
      <c r="AP628" s="523"/>
      <c r="AQ628" s="523"/>
      <c r="AR628" s="523"/>
      <c r="AS628" s="523"/>
      <c r="AT628" s="523"/>
      <c r="AU628" s="523"/>
      <c r="AV628" s="523"/>
      <c r="AW628" s="523"/>
      <c r="AX628" s="523"/>
      <c r="AY628" s="523"/>
      <c r="AZ628" s="523"/>
    </row>
    <row r="629">
      <c r="A629" s="523"/>
      <c r="B629" s="523"/>
      <c r="C629" s="523"/>
      <c r="D629" s="519"/>
      <c r="E629" s="523"/>
      <c r="F629" s="523"/>
      <c r="G629" s="523"/>
      <c r="H629" s="519"/>
      <c r="I629" s="523"/>
      <c r="J629" s="523"/>
      <c r="K629" s="523"/>
      <c r="L629" s="519"/>
      <c r="M629" s="523"/>
      <c r="N629" s="523"/>
      <c r="O629" s="523"/>
      <c r="P629" s="519"/>
      <c r="Q629" s="523"/>
      <c r="R629" s="523"/>
      <c r="S629" s="523"/>
      <c r="T629" s="519"/>
      <c r="U629" s="523"/>
      <c r="V629" s="523"/>
      <c r="W629" s="523"/>
      <c r="X629" s="519"/>
      <c r="Y629" s="523"/>
      <c r="Z629" s="523"/>
      <c r="AA629" s="523"/>
      <c r="AB629" s="519"/>
      <c r="AC629" s="525"/>
      <c r="AD629" s="525"/>
      <c r="AE629" s="525"/>
      <c r="AF629" s="525"/>
      <c r="AG629" s="495"/>
      <c r="AH629" s="495"/>
      <c r="AI629" s="495"/>
      <c r="AJ629" s="495"/>
      <c r="AK629" s="495"/>
      <c r="AL629" s="523"/>
      <c r="AM629" s="523"/>
      <c r="AN629" s="523"/>
      <c r="AO629" s="523"/>
      <c r="AP629" s="523"/>
      <c r="AQ629" s="523"/>
      <c r="AR629" s="523"/>
      <c r="AS629" s="523"/>
      <c r="AT629" s="523"/>
      <c r="AU629" s="523"/>
      <c r="AV629" s="523"/>
      <c r="AW629" s="523"/>
      <c r="AX629" s="523"/>
      <c r="AY629" s="523"/>
      <c r="AZ629" s="523"/>
    </row>
    <row r="630">
      <c r="A630" s="523"/>
      <c r="B630" s="523"/>
      <c r="C630" s="523"/>
      <c r="D630" s="519"/>
      <c r="E630" s="523"/>
      <c r="F630" s="523"/>
      <c r="G630" s="523"/>
      <c r="H630" s="519"/>
      <c r="I630" s="523"/>
      <c r="J630" s="523"/>
      <c r="K630" s="523"/>
      <c r="L630" s="519"/>
      <c r="M630" s="523"/>
      <c r="N630" s="523"/>
      <c r="O630" s="523"/>
      <c r="P630" s="519"/>
      <c r="Q630" s="523"/>
      <c r="R630" s="523"/>
      <c r="S630" s="523"/>
      <c r="T630" s="519"/>
      <c r="U630" s="523"/>
      <c r="V630" s="523"/>
      <c r="W630" s="523"/>
      <c r="X630" s="519"/>
      <c r="Y630" s="523"/>
      <c r="Z630" s="523"/>
      <c r="AA630" s="523"/>
      <c r="AB630" s="519"/>
      <c r="AC630" s="525"/>
      <c r="AD630" s="525"/>
      <c r="AE630" s="525"/>
      <c r="AF630" s="525"/>
      <c r="AG630" s="495"/>
      <c r="AH630" s="495"/>
      <c r="AI630" s="495"/>
      <c r="AJ630" s="495"/>
      <c r="AK630" s="495"/>
      <c r="AL630" s="523"/>
      <c r="AM630" s="523"/>
      <c r="AN630" s="523"/>
      <c r="AO630" s="523"/>
      <c r="AP630" s="523"/>
      <c r="AQ630" s="523"/>
      <c r="AR630" s="523"/>
      <c r="AS630" s="523"/>
      <c r="AT630" s="523"/>
      <c r="AU630" s="523"/>
      <c r="AV630" s="523"/>
      <c r="AW630" s="523"/>
      <c r="AX630" s="523"/>
      <c r="AY630" s="523"/>
      <c r="AZ630" s="523"/>
    </row>
    <row r="631">
      <c r="A631" s="523"/>
      <c r="B631" s="523"/>
      <c r="C631" s="523"/>
      <c r="D631" s="519"/>
      <c r="E631" s="523"/>
      <c r="F631" s="523"/>
      <c r="G631" s="523"/>
      <c r="H631" s="519"/>
      <c r="I631" s="523"/>
      <c r="J631" s="523"/>
      <c r="K631" s="523"/>
      <c r="L631" s="519"/>
      <c r="M631" s="523"/>
      <c r="N631" s="523"/>
      <c r="O631" s="523"/>
      <c r="P631" s="519"/>
      <c r="Q631" s="523"/>
      <c r="R631" s="523"/>
      <c r="S631" s="523"/>
      <c r="T631" s="519"/>
      <c r="U631" s="523"/>
      <c r="V631" s="523"/>
      <c r="W631" s="523"/>
      <c r="X631" s="519"/>
      <c r="Y631" s="523"/>
      <c r="Z631" s="523"/>
      <c r="AA631" s="523"/>
      <c r="AB631" s="519"/>
      <c r="AC631" s="525"/>
      <c r="AD631" s="525"/>
      <c r="AE631" s="525"/>
      <c r="AF631" s="525"/>
      <c r="AG631" s="495"/>
      <c r="AH631" s="495"/>
      <c r="AI631" s="495"/>
      <c r="AJ631" s="495"/>
      <c r="AK631" s="495"/>
      <c r="AL631" s="523"/>
      <c r="AM631" s="523"/>
      <c r="AN631" s="523"/>
      <c r="AO631" s="523"/>
      <c r="AP631" s="523"/>
      <c r="AQ631" s="523"/>
      <c r="AR631" s="523"/>
      <c r="AS631" s="523"/>
      <c r="AT631" s="523"/>
      <c r="AU631" s="523"/>
      <c r="AV631" s="523"/>
      <c r="AW631" s="523"/>
      <c r="AX631" s="523"/>
      <c r="AY631" s="523"/>
      <c r="AZ631" s="523"/>
    </row>
    <row r="632">
      <c r="A632" s="523"/>
      <c r="B632" s="523"/>
      <c r="C632" s="523"/>
      <c r="D632" s="519"/>
      <c r="E632" s="523"/>
      <c r="F632" s="523"/>
      <c r="G632" s="523"/>
      <c r="H632" s="519"/>
      <c r="I632" s="523"/>
      <c r="J632" s="523"/>
      <c r="K632" s="523"/>
      <c r="L632" s="519"/>
      <c r="M632" s="523"/>
      <c r="N632" s="523"/>
      <c r="O632" s="523"/>
      <c r="P632" s="519"/>
      <c r="Q632" s="523"/>
      <c r="R632" s="523"/>
      <c r="S632" s="523"/>
      <c r="T632" s="519"/>
      <c r="U632" s="523"/>
      <c r="V632" s="523"/>
      <c r="W632" s="523"/>
      <c r="X632" s="519"/>
      <c r="Y632" s="523"/>
      <c r="Z632" s="523"/>
      <c r="AA632" s="523"/>
      <c r="AB632" s="519"/>
      <c r="AC632" s="525"/>
      <c r="AD632" s="525"/>
      <c r="AE632" s="525"/>
      <c r="AF632" s="525"/>
      <c r="AG632" s="495"/>
      <c r="AH632" s="495"/>
      <c r="AI632" s="495"/>
      <c r="AJ632" s="495"/>
      <c r="AK632" s="495"/>
      <c r="AL632" s="523"/>
      <c r="AM632" s="523"/>
      <c r="AN632" s="523"/>
      <c r="AO632" s="523"/>
      <c r="AP632" s="523"/>
      <c r="AQ632" s="523"/>
      <c r="AR632" s="523"/>
      <c r="AS632" s="523"/>
      <c r="AT632" s="523"/>
      <c r="AU632" s="523"/>
      <c r="AV632" s="523"/>
      <c r="AW632" s="523"/>
      <c r="AX632" s="523"/>
      <c r="AY632" s="523"/>
      <c r="AZ632" s="523"/>
    </row>
    <row r="633">
      <c r="A633" s="523"/>
      <c r="B633" s="523"/>
      <c r="C633" s="523"/>
      <c r="D633" s="519"/>
      <c r="E633" s="523"/>
      <c r="F633" s="523"/>
      <c r="G633" s="523"/>
      <c r="H633" s="519"/>
      <c r="I633" s="523"/>
      <c r="J633" s="523"/>
      <c r="K633" s="523"/>
      <c r="L633" s="519"/>
      <c r="M633" s="523"/>
      <c r="N633" s="523"/>
      <c r="O633" s="523"/>
      <c r="P633" s="519"/>
      <c r="Q633" s="523"/>
      <c r="R633" s="523"/>
      <c r="S633" s="523"/>
      <c r="T633" s="519"/>
      <c r="U633" s="523"/>
      <c r="V633" s="523"/>
      <c r="W633" s="523"/>
      <c r="X633" s="519"/>
      <c r="Y633" s="523"/>
      <c r="Z633" s="523"/>
      <c r="AA633" s="523"/>
      <c r="AB633" s="519"/>
      <c r="AC633" s="525"/>
      <c r="AD633" s="525"/>
      <c r="AE633" s="525"/>
      <c r="AF633" s="525"/>
      <c r="AG633" s="495"/>
      <c r="AH633" s="495"/>
      <c r="AI633" s="495"/>
      <c r="AJ633" s="495"/>
      <c r="AK633" s="495"/>
      <c r="AL633" s="523"/>
      <c r="AM633" s="523"/>
      <c r="AN633" s="523"/>
      <c r="AO633" s="523"/>
      <c r="AP633" s="523"/>
      <c r="AQ633" s="523"/>
      <c r="AR633" s="523"/>
      <c r="AS633" s="523"/>
      <c r="AT633" s="523"/>
      <c r="AU633" s="523"/>
      <c r="AV633" s="523"/>
      <c r="AW633" s="523"/>
      <c r="AX633" s="523"/>
      <c r="AY633" s="523"/>
      <c r="AZ633" s="523"/>
    </row>
    <row r="634">
      <c r="A634" s="523"/>
      <c r="B634" s="523"/>
      <c r="C634" s="523"/>
      <c r="D634" s="519"/>
      <c r="E634" s="523"/>
      <c r="F634" s="523"/>
      <c r="G634" s="523"/>
      <c r="H634" s="519"/>
      <c r="I634" s="523"/>
      <c r="J634" s="523"/>
      <c r="K634" s="523"/>
      <c r="L634" s="519"/>
      <c r="M634" s="523"/>
      <c r="N634" s="523"/>
      <c r="O634" s="523"/>
      <c r="P634" s="519"/>
      <c r="Q634" s="523"/>
      <c r="R634" s="523"/>
      <c r="S634" s="523"/>
      <c r="T634" s="519"/>
      <c r="U634" s="523"/>
      <c r="V634" s="523"/>
      <c r="W634" s="523"/>
      <c r="X634" s="519"/>
      <c r="Y634" s="523"/>
      <c r="Z634" s="523"/>
      <c r="AA634" s="523"/>
      <c r="AB634" s="519"/>
      <c r="AC634" s="525"/>
      <c r="AD634" s="525"/>
      <c r="AE634" s="525"/>
      <c r="AF634" s="525"/>
      <c r="AG634" s="495"/>
      <c r="AH634" s="495"/>
      <c r="AI634" s="495"/>
      <c r="AJ634" s="495"/>
      <c r="AK634" s="495"/>
      <c r="AL634" s="523"/>
      <c r="AM634" s="523"/>
      <c r="AN634" s="523"/>
      <c r="AO634" s="523"/>
      <c r="AP634" s="523"/>
      <c r="AQ634" s="523"/>
      <c r="AR634" s="523"/>
      <c r="AS634" s="523"/>
      <c r="AT634" s="523"/>
      <c r="AU634" s="523"/>
      <c r="AV634" s="523"/>
      <c r="AW634" s="523"/>
      <c r="AX634" s="523"/>
      <c r="AY634" s="523"/>
      <c r="AZ634" s="523"/>
    </row>
    <row r="635">
      <c r="A635" s="523"/>
      <c r="B635" s="523"/>
      <c r="C635" s="523"/>
      <c r="D635" s="519"/>
      <c r="E635" s="523"/>
      <c r="F635" s="523"/>
      <c r="G635" s="523"/>
      <c r="H635" s="519"/>
      <c r="I635" s="523"/>
      <c r="J635" s="523"/>
      <c r="K635" s="523"/>
      <c r="L635" s="519"/>
      <c r="M635" s="523"/>
      <c r="N635" s="523"/>
      <c r="O635" s="523"/>
      <c r="P635" s="519"/>
      <c r="Q635" s="523"/>
      <c r="R635" s="523"/>
      <c r="S635" s="523"/>
      <c r="T635" s="519"/>
      <c r="U635" s="523"/>
      <c r="V635" s="523"/>
      <c r="W635" s="523"/>
      <c r="X635" s="519"/>
      <c r="Y635" s="523"/>
      <c r="Z635" s="523"/>
      <c r="AA635" s="523"/>
      <c r="AB635" s="519"/>
      <c r="AC635" s="525"/>
      <c r="AD635" s="525"/>
      <c r="AE635" s="525"/>
      <c r="AF635" s="525"/>
      <c r="AG635" s="495"/>
      <c r="AH635" s="495"/>
      <c r="AI635" s="495"/>
      <c r="AJ635" s="495"/>
      <c r="AK635" s="495"/>
      <c r="AL635" s="523"/>
      <c r="AM635" s="523"/>
      <c r="AN635" s="523"/>
      <c r="AO635" s="523"/>
      <c r="AP635" s="523"/>
      <c r="AQ635" s="523"/>
      <c r="AR635" s="523"/>
      <c r="AS635" s="523"/>
      <c r="AT635" s="523"/>
      <c r="AU635" s="523"/>
      <c r="AV635" s="523"/>
      <c r="AW635" s="523"/>
      <c r="AX635" s="523"/>
      <c r="AY635" s="523"/>
      <c r="AZ635" s="523"/>
    </row>
    <row r="636">
      <c r="A636" s="523"/>
      <c r="B636" s="523"/>
      <c r="C636" s="523"/>
      <c r="D636" s="519"/>
      <c r="E636" s="523"/>
      <c r="F636" s="523"/>
      <c r="G636" s="523"/>
      <c r="H636" s="519"/>
      <c r="I636" s="523"/>
      <c r="J636" s="523"/>
      <c r="K636" s="523"/>
      <c r="L636" s="519"/>
      <c r="M636" s="523"/>
      <c r="N636" s="523"/>
      <c r="O636" s="523"/>
      <c r="P636" s="519"/>
      <c r="Q636" s="523"/>
      <c r="R636" s="523"/>
      <c r="S636" s="523"/>
      <c r="T636" s="519"/>
      <c r="U636" s="523"/>
      <c r="V636" s="523"/>
      <c r="W636" s="523"/>
      <c r="X636" s="519"/>
      <c r="Y636" s="523"/>
      <c r="Z636" s="523"/>
      <c r="AA636" s="523"/>
      <c r="AB636" s="519"/>
      <c r="AC636" s="525"/>
      <c r="AD636" s="525"/>
      <c r="AE636" s="525"/>
      <c r="AF636" s="525"/>
      <c r="AG636" s="495"/>
      <c r="AH636" s="495"/>
      <c r="AI636" s="495"/>
      <c r="AJ636" s="495"/>
      <c r="AK636" s="495"/>
      <c r="AL636" s="523"/>
      <c r="AM636" s="523"/>
      <c r="AN636" s="523"/>
      <c r="AO636" s="523"/>
      <c r="AP636" s="523"/>
      <c r="AQ636" s="523"/>
      <c r="AR636" s="523"/>
      <c r="AS636" s="523"/>
      <c r="AT636" s="523"/>
      <c r="AU636" s="523"/>
      <c r="AV636" s="523"/>
      <c r="AW636" s="523"/>
      <c r="AX636" s="523"/>
      <c r="AY636" s="523"/>
      <c r="AZ636" s="523"/>
    </row>
    <row r="637">
      <c r="A637" s="523"/>
      <c r="B637" s="523"/>
      <c r="C637" s="523"/>
      <c r="D637" s="519"/>
      <c r="E637" s="523"/>
      <c r="F637" s="523"/>
      <c r="G637" s="523"/>
      <c r="H637" s="519"/>
      <c r="I637" s="523"/>
      <c r="J637" s="523"/>
      <c r="K637" s="523"/>
      <c r="L637" s="519"/>
      <c r="M637" s="523"/>
      <c r="N637" s="523"/>
      <c r="O637" s="523"/>
      <c r="P637" s="519"/>
      <c r="Q637" s="523"/>
      <c r="R637" s="523"/>
      <c r="S637" s="523"/>
      <c r="T637" s="519"/>
      <c r="U637" s="523"/>
      <c r="V637" s="523"/>
      <c r="W637" s="523"/>
      <c r="X637" s="519"/>
      <c r="Y637" s="523"/>
      <c r="Z637" s="523"/>
      <c r="AA637" s="523"/>
      <c r="AB637" s="519"/>
      <c r="AC637" s="525"/>
      <c r="AD637" s="525"/>
      <c r="AE637" s="525"/>
      <c r="AF637" s="525"/>
      <c r="AG637" s="495"/>
      <c r="AH637" s="495"/>
      <c r="AI637" s="495"/>
      <c r="AJ637" s="495"/>
      <c r="AK637" s="495"/>
      <c r="AL637" s="523"/>
      <c r="AM637" s="523"/>
      <c r="AN637" s="523"/>
      <c r="AO637" s="523"/>
      <c r="AP637" s="523"/>
      <c r="AQ637" s="523"/>
      <c r="AR637" s="523"/>
      <c r="AS637" s="523"/>
      <c r="AT637" s="523"/>
      <c r="AU637" s="523"/>
      <c r="AV637" s="523"/>
      <c r="AW637" s="523"/>
      <c r="AX637" s="523"/>
      <c r="AY637" s="523"/>
      <c r="AZ637" s="523"/>
    </row>
    <row r="638">
      <c r="A638" s="523"/>
      <c r="B638" s="523"/>
      <c r="C638" s="523"/>
      <c r="D638" s="519"/>
      <c r="E638" s="523"/>
      <c r="F638" s="523"/>
      <c r="G638" s="523"/>
      <c r="H638" s="519"/>
      <c r="I638" s="523"/>
      <c r="J638" s="523"/>
      <c r="K638" s="523"/>
      <c r="L638" s="519"/>
      <c r="M638" s="523"/>
      <c r="N638" s="523"/>
      <c r="O638" s="523"/>
      <c r="P638" s="519"/>
      <c r="Q638" s="523"/>
      <c r="R638" s="523"/>
      <c r="S638" s="523"/>
      <c r="T638" s="519"/>
      <c r="U638" s="523"/>
      <c r="V638" s="523"/>
      <c r="W638" s="523"/>
      <c r="X638" s="519"/>
      <c r="Y638" s="523"/>
      <c r="Z638" s="523"/>
      <c r="AA638" s="523"/>
      <c r="AB638" s="519"/>
      <c r="AC638" s="525"/>
      <c r="AD638" s="525"/>
      <c r="AE638" s="525"/>
      <c r="AF638" s="525"/>
      <c r="AG638" s="495"/>
      <c r="AH638" s="495"/>
      <c r="AI638" s="495"/>
      <c r="AJ638" s="495"/>
      <c r="AK638" s="495"/>
      <c r="AL638" s="523"/>
      <c r="AM638" s="523"/>
      <c r="AN638" s="523"/>
      <c r="AO638" s="523"/>
      <c r="AP638" s="523"/>
      <c r="AQ638" s="523"/>
      <c r="AR638" s="523"/>
      <c r="AS638" s="523"/>
      <c r="AT638" s="523"/>
      <c r="AU638" s="523"/>
      <c r="AV638" s="523"/>
      <c r="AW638" s="523"/>
      <c r="AX638" s="523"/>
      <c r="AY638" s="523"/>
      <c r="AZ638" s="523"/>
    </row>
    <row r="639">
      <c r="A639" s="523"/>
      <c r="B639" s="523"/>
      <c r="C639" s="523"/>
      <c r="D639" s="519"/>
      <c r="E639" s="523"/>
      <c r="F639" s="523"/>
      <c r="G639" s="523"/>
      <c r="H639" s="519"/>
      <c r="I639" s="523"/>
      <c r="J639" s="523"/>
      <c r="K639" s="523"/>
      <c r="L639" s="519"/>
      <c r="M639" s="523"/>
      <c r="N639" s="523"/>
      <c r="O639" s="523"/>
      <c r="P639" s="519"/>
      <c r="Q639" s="523"/>
      <c r="R639" s="523"/>
      <c r="S639" s="523"/>
      <c r="T639" s="519"/>
      <c r="U639" s="523"/>
      <c r="V639" s="523"/>
      <c r="W639" s="523"/>
      <c r="X639" s="519"/>
      <c r="Y639" s="523"/>
      <c r="Z639" s="523"/>
      <c r="AA639" s="523"/>
      <c r="AB639" s="519"/>
      <c r="AC639" s="525"/>
      <c r="AD639" s="525"/>
      <c r="AE639" s="525"/>
      <c r="AF639" s="525"/>
      <c r="AG639" s="495"/>
      <c r="AH639" s="495"/>
      <c r="AI639" s="495"/>
      <c r="AJ639" s="495"/>
      <c r="AK639" s="495"/>
      <c r="AL639" s="523"/>
      <c r="AM639" s="523"/>
      <c r="AN639" s="523"/>
      <c r="AO639" s="523"/>
      <c r="AP639" s="523"/>
      <c r="AQ639" s="523"/>
      <c r="AR639" s="523"/>
      <c r="AS639" s="523"/>
      <c r="AT639" s="523"/>
      <c r="AU639" s="523"/>
      <c r="AV639" s="523"/>
      <c r="AW639" s="523"/>
      <c r="AX639" s="523"/>
      <c r="AY639" s="523"/>
      <c r="AZ639" s="523"/>
    </row>
    <row r="640">
      <c r="A640" s="523"/>
      <c r="B640" s="523"/>
      <c r="C640" s="523"/>
      <c r="D640" s="519"/>
      <c r="E640" s="523"/>
      <c r="F640" s="523"/>
      <c r="G640" s="523"/>
      <c r="H640" s="519"/>
      <c r="I640" s="523"/>
      <c r="J640" s="523"/>
      <c r="K640" s="523"/>
      <c r="L640" s="519"/>
      <c r="M640" s="523"/>
      <c r="N640" s="523"/>
      <c r="O640" s="523"/>
      <c r="P640" s="519"/>
      <c r="Q640" s="523"/>
      <c r="R640" s="523"/>
      <c r="S640" s="523"/>
      <c r="T640" s="519"/>
      <c r="U640" s="523"/>
      <c r="V640" s="523"/>
      <c r="W640" s="523"/>
      <c r="X640" s="519"/>
      <c r="Y640" s="523"/>
      <c r="Z640" s="523"/>
      <c r="AA640" s="523"/>
      <c r="AB640" s="519"/>
      <c r="AC640" s="525"/>
      <c r="AD640" s="525"/>
      <c r="AE640" s="525"/>
      <c r="AF640" s="525"/>
      <c r="AG640" s="495"/>
      <c r="AH640" s="495"/>
      <c r="AI640" s="495"/>
      <c r="AJ640" s="495"/>
      <c r="AK640" s="495"/>
      <c r="AL640" s="523"/>
      <c r="AM640" s="523"/>
      <c r="AN640" s="523"/>
      <c r="AO640" s="523"/>
      <c r="AP640" s="523"/>
      <c r="AQ640" s="523"/>
      <c r="AR640" s="523"/>
      <c r="AS640" s="523"/>
      <c r="AT640" s="523"/>
      <c r="AU640" s="523"/>
      <c r="AV640" s="523"/>
      <c r="AW640" s="523"/>
      <c r="AX640" s="523"/>
      <c r="AY640" s="523"/>
      <c r="AZ640" s="523"/>
    </row>
    <row r="641">
      <c r="A641" s="523"/>
      <c r="B641" s="523"/>
      <c r="C641" s="523"/>
      <c r="D641" s="519"/>
      <c r="E641" s="523"/>
      <c r="F641" s="523"/>
      <c r="G641" s="523"/>
      <c r="H641" s="519"/>
      <c r="I641" s="523"/>
      <c r="J641" s="523"/>
      <c r="K641" s="523"/>
      <c r="L641" s="519"/>
      <c r="M641" s="523"/>
      <c r="N641" s="523"/>
      <c r="O641" s="523"/>
      <c r="P641" s="519"/>
      <c r="Q641" s="523"/>
      <c r="R641" s="523"/>
      <c r="S641" s="523"/>
      <c r="T641" s="519"/>
      <c r="U641" s="523"/>
      <c r="V641" s="523"/>
      <c r="W641" s="523"/>
      <c r="X641" s="519"/>
      <c r="Y641" s="523"/>
      <c r="Z641" s="523"/>
      <c r="AA641" s="523"/>
      <c r="AB641" s="519"/>
      <c r="AC641" s="525"/>
      <c r="AD641" s="525"/>
      <c r="AE641" s="525"/>
      <c r="AF641" s="525"/>
      <c r="AG641" s="495"/>
      <c r="AH641" s="495"/>
      <c r="AI641" s="495"/>
      <c r="AJ641" s="495"/>
      <c r="AK641" s="495"/>
      <c r="AL641" s="523"/>
      <c r="AM641" s="523"/>
      <c r="AN641" s="523"/>
      <c r="AO641" s="523"/>
      <c r="AP641" s="523"/>
      <c r="AQ641" s="523"/>
      <c r="AR641" s="523"/>
      <c r="AS641" s="523"/>
      <c r="AT641" s="523"/>
      <c r="AU641" s="523"/>
      <c r="AV641" s="523"/>
      <c r="AW641" s="523"/>
      <c r="AX641" s="523"/>
      <c r="AY641" s="523"/>
      <c r="AZ641" s="523"/>
    </row>
    <row r="642">
      <c r="A642" s="523"/>
      <c r="B642" s="523"/>
      <c r="C642" s="523"/>
      <c r="D642" s="519"/>
      <c r="E642" s="523"/>
      <c r="F642" s="523"/>
      <c r="G642" s="523"/>
      <c r="H642" s="519"/>
      <c r="I642" s="523"/>
      <c r="J642" s="523"/>
      <c r="K642" s="523"/>
      <c r="L642" s="519"/>
      <c r="M642" s="523"/>
      <c r="N642" s="523"/>
      <c r="O642" s="523"/>
      <c r="P642" s="519"/>
      <c r="Q642" s="523"/>
      <c r="R642" s="523"/>
      <c r="S642" s="523"/>
      <c r="T642" s="519"/>
      <c r="U642" s="523"/>
      <c r="V642" s="523"/>
      <c r="W642" s="523"/>
      <c r="X642" s="519"/>
      <c r="Y642" s="523"/>
      <c r="Z642" s="523"/>
      <c r="AA642" s="523"/>
      <c r="AB642" s="519"/>
      <c r="AC642" s="525"/>
      <c r="AD642" s="525"/>
      <c r="AE642" s="525"/>
      <c r="AF642" s="525"/>
      <c r="AG642" s="495"/>
      <c r="AH642" s="495"/>
      <c r="AI642" s="495"/>
      <c r="AJ642" s="495"/>
      <c r="AK642" s="495"/>
      <c r="AL642" s="523"/>
      <c r="AM642" s="523"/>
      <c r="AN642" s="523"/>
      <c r="AO642" s="523"/>
      <c r="AP642" s="523"/>
      <c r="AQ642" s="523"/>
      <c r="AR642" s="523"/>
      <c r="AS642" s="523"/>
      <c r="AT642" s="523"/>
      <c r="AU642" s="523"/>
      <c r="AV642" s="523"/>
      <c r="AW642" s="523"/>
      <c r="AX642" s="523"/>
      <c r="AY642" s="523"/>
      <c r="AZ642" s="523"/>
    </row>
    <row r="643">
      <c r="A643" s="523"/>
      <c r="B643" s="523"/>
      <c r="C643" s="523"/>
      <c r="D643" s="519"/>
      <c r="E643" s="523"/>
      <c r="F643" s="523"/>
      <c r="G643" s="523"/>
      <c r="H643" s="519"/>
      <c r="I643" s="523"/>
      <c r="J643" s="523"/>
      <c r="K643" s="523"/>
      <c r="L643" s="519"/>
      <c r="M643" s="523"/>
      <c r="N643" s="523"/>
      <c r="O643" s="523"/>
      <c r="P643" s="519"/>
      <c r="Q643" s="523"/>
      <c r="R643" s="523"/>
      <c r="S643" s="523"/>
      <c r="T643" s="519"/>
      <c r="U643" s="523"/>
      <c r="V643" s="523"/>
      <c r="W643" s="523"/>
      <c r="X643" s="519"/>
      <c r="Y643" s="523"/>
      <c r="Z643" s="523"/>
      <c r="AA643" s="523"/>
      <c r="AB643" s="519"/>
      <c r="AC643" s="525"/>
      <c r="AD643" s="525"/>
      <c r="AE643" s="525"/>
      <c r="AF643" s="525"/>
      <c r="AG643" s="495"/>
      <c r="AH643" s="495"/>
      <c r="AI643" s="495"/>
      <c r="AJ643" s="495"/>
      <c r="AK643" s="495"/>
      <c r="AL643" s="523"/>
      <c r="AM643" s="523"/>
      <c r="AN643" s="523"/>
      <c r="AO643" s="523"/>
      <c r="AP643" s="523"/>
      <c r="AQ643" s="523"/>
      <c r="AR643" s="523"/>
      <c r="AS643" s="523"/>
      <c r="AT643" s="523"/>
      <c r="AU643" s="523"/>
      <c r="AV643" s="523"/>
      <c r="AW643" s="523"/>
      <c r="AX643" s="523"/>
      <c r="AY643" s="523"/>
      <c r="AZ643" s="523"/>
    </row>
    <row r="644">
      <c r="A644" s="523"/>
      <c r="B644" s="523"/>
      <c r="C644" s="523"/>
      <c r="D644" s="519"/>
      <c r="E644" s="523"/>
      <c r="F644" s="523"/>
      <c r="G644" s="523"/>
      <c r="H644" s="519"/>
      <c r="I644" s="523"/>
      <c r="J644" s="523"/>
      <c r="K644" s="523"/>
      <c r="L644" s="519"/>
      <c r="M644" s="523"/>
      <c r="N644" s="523"/>
      <c r="O644" s="523"/>
      <c r="P644" s="519"/>
      <c r="Q644" s="523"/>
      <c r="R644" s="523"/>
      <c r="S644" s="523"/>
      <c r="T644" s="519"/>
      <c r="U644" s="523"/>
      <c r="V644" s="523"/>
      <c r="W644" s="523"/>
      <c r="X644" s="519"/>
      <c r="Y644" s="523"/>
      <c r="Z644" s="523"/>
      <c r="AA644" s="523"/>
      <c r="AB644" s="519"/>
      <c r="AC644" s="525"/>
      <c r="AD644" s="525"/>
      <c r="AE644" s="525"/>
      <c r="AF644" s="525"/>
      <c r="AG644" s="495"/>
      <c r="AH644" s="495"/>
      <c r="AI644" s="495"/>
      <c r="AJ644" s="495"/>
      <c r="AK644" s="495"/>
      <c r="AL644" s="523"/>
      <c r="AM644" s="523"/>
      <c r="AN644" s="523"/>
      <c r="AO644" s="523"/>
      <c r="AP644" s="523"/>
      <c r="AQ644" s="523"/>
      <c r="AR644" s="523"/>
      <c r="AS644" s="523"/>
      <c r="AT644" s="523"/>
      <c r="AU644" s="523"/>
      <c r="AV644" s="523"/>
      <c r="AW644" s="523"/>
      <c r="AX644" s="523"/>
      <c r="AY644" s="523"/>
      <c r="AZ644" s="523"/>
    </row>
    <row r="645">
      <c r="A645" s="523"/>
      <c r="B645" s="523"/>
      <c r="C645" s="523"/>
      <c r="D645" s="519"/>
      <c r="E645" s="523"/>
      <c r="F645" s="523"/>
      <c r="G645" s="523"/>
      <c r="H645" s="519"/>
      <c r="I645" s="523"/>
      <c r="J645" s="523"/>
      <c r="K645" s="523"/>
      <c r="L645" s="519"/>
      <c r="M645" s="523"/>
      <c r="N645" s="523"/>
      <c r="O645" s="523"/>
      <c r="P645" s="519"/>
      <c r="Q645" s="523"/>
      <c r="R645" s="523"/>
      <c r="S645" s="523"/>
      <c r="T645" s="519"/>
      <c r="U645" s="523"/>
      <c r="V645" s="523"/>
      <c r="W645" s="523"/>
      <c r="X645" s="519"/>
      <c r="Y645" s="523"/>
      <c r="Z645" s="523"/>
      <c r="AA645" s="523"/>
      <c r="AB645" s="519"/>
      <c r="AC645" s="525"/>
      <c r="AD645" s="525"/>
      <c r="AE645" s="525"/>
      <c r="AF645" s="525"/>
      <c r="AG645" s="495"/>
      <c r="AH645" s="495"/>
      <c r="AI645" s="495"/>
      <c r="AJ645" s="495"/>
      <c r="AK645" s="495"/>
      <c r="AL645" s="523"/>
      <c r="AM645" s="523"/>
      <c r="AN645" s="523"/>
      <c r="AO645" s="523"/>
      <c r="AP645" s="523"/>
      <c r="AQ645" s="523"/>
      <c r="AR645" s="523"/>
      <c r="AS645" s="523"/>
      <c r="AT645" s="523"/>
      <c r="AU645" s="523"/>
      <c r="AV645" s="523"/>
      <c r="AW645" s="523"/>
      <c r="AX645" s="523"/>
      <c r="AY645" s="523"/>
      <c r="AZ645" s="523"/>
    </row>
    <row r="646">
      <c r="A646" s="523"/>
      <c r="B646" s="523"/>
      <c r="C646" s="523"/>
      <c r="D646" s="519"/>
      <c r="E646" s="523"/>
      <c r="F646" s="523"/>
      <c r="G646" s="523"/>
      <c r="H646" s="519"/>
      <c r="I646" s="523"/>
      <c r="J646" s="523"/>
      <c r="K646" s="523"/>
      <c r="L646" s="519"/>
      <c r="M646" s="523"/>
      <c r="N646" s="523"/>
      <c r="O646" s="523"/>
      <c r="P646" s="519"/>
      <c r="Q646" s="523"/>
      <c r="R646" s="523"/>
      <c r="S646" s="523"/>
      <c r="T646" s="519"/>
      <c r="U646" s="523"/>
      <c r="V646" s="523"/>
      <c r="W646" s="523"/>
      <c r="X646" s="519"/>
      <c r="Y646" s="523"/>
      <c r="Z646" s="523"/>
      <c r="AA646" s="523"/>
      <c r="AB646" s="519"/>
      <c r="AC646" s="525"/>
      <c r="AD646" s="525"/>
      <c r="AE646" s="525"/>
      <c r="AF646" s="525"/>
      <c r="AG646" s="495"/>
      <c r="AH646" s="495"/>
      <c r="AI646" s="495"/>
      <c r="AJ646" s="495"/>
      <c r="AK646" s="495"/>
      <c r="AL646" s="523"/>
      <c r="AM646" s="523"/>
      <c r="AN646" s="523"/>
      <c r="AO646" s="523"/>
      <c r="AP646" s="523"/>
      <c r="AQ646" s="523"/>
      <c r="AR646" s="523"/>
      <c r="AS646" s="523"/>
      <c r="AT646" s="523"/>
      <c r="AU646" s="523"/>
      <c r="AV646" s="523"/>
      <c r="AW646" s="523"/>
      <c r="AX646" s="523"/>
      <c r="AY646" s="523"/>
      <c r="AZ646" s="523"/>
    </row>
    <row r="647">
      <c r="A647" s="523"/>
      <c r="B647" s="523"/>
      <c r="C647" s="523"/>
      <c r="D647" s="519"/>
      <c r="E647" s="523"/>
      <c r="F647" s="523"/>
      <c r="G647" s="523"/>
      <c r="H647" s="519"/>
      <c r="I647" s="523"/>
      <c r="J647" s="523"/>
      <c r="K647" s="523"/>
      <c r="L647" s="519"/>
      <c r="M647" s="523"/>
      <c r="N647" s="523"/>
      <c r="O647" s="523"/>
      <c r="P647" s="519"/>
      <c r="Q647" s="523"/>
      <c r="R647" s="523"/>
      <c r="S647" s="523"/>
      <c r="T647" s="519"/>
      <c r="U647" s="523"/>
      <c r="V647" s="523"/>
      <c r="W647" s="523"/>
      <c r="X647" s="519"/>
      <c r="Y647" s="523"/>
      <c r="Z647" s="523"/>
      <c r="AA647" s="523"/>
      <c r="AB647" s="519"/>
      <c r="AC647" s="525"/>
      <c r="AD647" s="525"/>
      <c r="AE647" s="525"/>
      <c r="AF647" s="525"/>
      <c r="AG647" s="495"/>
      <c r="AH647" s="495"/>
      <c r="AI647" s="495"/>
      <c r="AJ647" s="495"/>
      <c r="AK647" s="495"/>
      <c r="AL647" s="523"/>
      <c r="AM647" s="523"/>
      <c r="AN647" s="523"/>
      <c r="AO647" s="523"/>
      <c r="AP647" s="523"/>
      <c r="AQ647" s="523"/>
      <c r="AR647" s="523"/>
      <c r="AS647" s="523"/>
      <c r="AT647" s="523"/>
      <c r="AU647" s="523"/>
      <c r="AV647" s="523"/>
      <c r="AW647" s="523"/>
      <c r="AX647" s="523"/>
      <c r="AY647" s="523"/>
      <c r="AZ647" s="523"/>
    </row>
    <row r="648">
      <c r="A648" s="523"/>
      <c r="B648" s="523"/>
      <c r="C648" s="523"/>
      <c r="D648" s="519"/>
      <c r="E648" s="523"/>
      <c r="F648" s="523"/>
      <c r="G648" s="523"/>
      <c r="H648" s="519"/>
      <c r="I648" s="523"/>
      <c r="J648" s="523"/>
      <c r="K648" s="523"/>
      <c r="L648" s="519"/>
      <c r="M648" s="523"/>
      <c r="N648" s="523"/>
      <c r="O648" s="523"/>
      <c r="P648" s="519"/>
      <c r="Q648" s="523"/>
      <c r="R648" s="523"/>
      <c r="S648" s="523"/>
      <c r="T648" s="519"/>
      <c r="U648" s="523"/>
      <c r="V648" s="523"/>
      <c r="W648" s="523"/>
      <c r="X648" s="519"/>
      <c r="Y648" s="523"/>
      <c r="Z648" s="523"/>
      <c r="AA648" s="523"/>
      <c r="AB648" s="519"/>
      <c r="AC648" s="525"/>
      <c r="AD648" s="525"/>
      <c r="AE648" s="525"/>
      <c r="AF648" s="525"/>
      <c r="AG648" s="495"/>
      <c r="AH648" s="495"/>
      <c r="AI648" s="495"/>
      <c r="AJ648" s="495"/>
      <c r="AK648" s="495"/>
      <c r="AL648" s="523"/>
      <c r="AM648" s="523"/>
      <c r="AN648" s="523"/>
      <c r="AO648" s="523"/>
      <c r="AP648" s="523"/>
      <c r="AQ648" s="523"/>
      <c r="AR648" s="523"/>
      <c r="AS648" s="523"/>
      <c r="AT648" s="523"/>
      <c r="AU648" s="523"/>
      <c r="AV648" s="523"/>
      <c r="AW648" s="523"/>
      <c r="AX648" s="523"/>
      <c r="AY648" s="523"/>
      <c r="AZ648" s="523"/>
    </row>
    <row r="649">
      <c r="A649" s="523"/>
      <c r="B649" s="523"/>
      <c r="C649" s="523"/>
      <c r="D649" s="519"/>
      <c r="E649" s="523"/>
      <c r="F649" s="523"/>
      <c r="G649" s="523"/>
      <c r="H649" s="519"/>
      <c r="I649" s="523"/>
      <c r="J649" s="523"/>
      <c r="K649" s="523"/>
      <c r="L649" s="519"/>
      <c r="M649" s="523"/>
      <c r="N649" s="523"/>
      <c r="O649" s="523"/>
      <c r="P649" s="519"/>
      <c r="Q649" s="523"/>
      <c r="R649" s="523"/>
      <c r="S649" s="523"/>
      <c r="T649" s="519"/>
      <c r="U649" s="523"/>
      <c r="V649" s="523"/>
      <c r="W649" s="523"/>
      <c r="X649" s="519"/>
      <c r="Y649" s="523"/>
      <c r="Z649" s="523"/>
      <c r="AA649" s="523"/>
      <c r="AB649" s="519"/>
      <c r="AC649" s="525"/>
      <c r="AD649" s="525"/>
      <c r="AE649" s="525"/>
      <c r="AF649" s="525"/>
      <c r="AG649" s="495"/>
      <c r="AH649" s="495"/>
      <c r="AI649" s="495"/>
      <c r="AJ649" s="495"/>
      <c r="AK649" s="495"/>
      <c r="AL649" s="523"/>
      <c r="AM649" s="523"/>
      <c r="AN649" s="523"/>
      <c r="AO649" s="523"/>
      <c r="AP649" s="523"/>
      <c r="AQ649" s="523"/>
      <c r="AR649" s="523"/>
      <c r="AS649" s="523"/>
      <c r="AT649" s="523"/>
      <c r="AU649" s="523"/>
      <c r="AV649" s="523"/>
      <c r="AW649" s="523"/>
      <c r="AX649" s="523"/>
      <c r="AY649" s="523"/>
      <c r="AZ649" s="523"/>
    </row>
    <row r="650">
      <c r="A650" s="523"/>
      <c r="B650" s="523"/>
      <c r="C650" s="523"/>
      <c r="D650" s="519"/>
      <c r="E650" s="523"/>
      <c r="F650" s="523"/>
      <c r="G650" s="523"/>
      <c r="H650" s="519"/>
      <c r="I650" s="523"/>
      <c r="J650" s="523"/>
      <c r="K650" s="523"/>
      <c r="L650" s="519"/>
      <c r="M650" s="523"/>
      <c r="N650" s="523"/>
      <c r="O650" s="523"/>
      <c r="P650" s="519"/>
      <c r="Q650" s="523"/>
      <c r="R650" s="523"/>
      <c r="S650" s="523"/>
      <c r="T650" s="519"/>
      <c r="U650" s="523"/>
      <c r="V650" s="523"/>
      <c r="W650" s="523"/>
      <c r="X650" s="519"/>
      <c r="Y650" s="523"/>
      <c r="Z650" s="523"/>
      <c r="AA650" s="523"/>
      <c r="AB650" s="519"/>
      <c r="AC650" s="525"/>
      <c r="AD650" s="525"/>
      <c r="AE650" s="525"/>
      <c r="AF650" s="525"/>
      <c r="AG650" s="495"/>
      <c r="AH650" s="495"/>
      <c r="AI650" s="495"/>
      <c r="AJ650" s="495"/>
      <c r="AK650" s="495"/>
      <c r="AL650" s="523"/>
      <c r="AM650" s="523"/>
      <c r="AN650" s="523"/>
      <c r="AO650" s="523"/>
      <c r="AP650" s="523"/>
      <c r="AQ650" s="523"/>
      <c r="AR650" s="523"/>
      <c r="AS650" s="523"/>
      <c r="AT650" s="523"/>
      <c r="AU650" s="523"/>
      <c r="AV650" s="523"/>
      <c r="AW650" s="523"/>
      <c r="AX650" s="523"/>
      <c r="AY650" s="523"/>
      <c r="AZ650" s="523"/>
    </row>
    <row r="651">
      <c r="A651" s="523"/>
      <c r="B651" s="523"/>
      <c r="C651" s="523"/>
      <c r="D651" s="519"/>
      <c r="E651" s="523"/>
      <c r="F651" s="523"/>
      <c r="G651" s="523"/>
      <c r="H651" s="519"/>
      <c r="I651" s="523"/>
      <c r="J651" s="523"/>
      <c r="K651" s="523"/>
      <c r="L651" s="519"/>
      <c r="M651" s="523"/>
      <c r="N651" s="523"/>
      <c r="O651" s="523"/>
      <c r="P651" s="519"/>
      <c r="Q651" s="523"/>
      <c r="R651" s="523"/>
      <c r="S651" s="523"/>
      <c r="T651" s="519"/>
      <c r="U651" s="523"/>
      <c r="V651" s="523"/>
      <c r="W651" s="523"/>
      <c r="X651" s="519"/>
      <c r="Y651" s="523"/>
      <c r="Z651" s="523"/>
      <c r="AA651" s="523"/>
      <c r="AB651" s="519"/>
      <c r="AC651" s="525"/>
      <c r="AD651" s="525"/>
      <c r="AE651" s="525"/>
      <c r="AF651" s="525"/>
      <c r="AG651" s="495"/>
      <c r="AH651" s="495"/>
      <c r="AI651" s="495"/>
      <c r="AJ651" s="495"/>
      <c r="AK651" s="495"/>
      <c r="AL651" s="523"/>
      <c r="AM651" s="523"/>
      <c r="AN651" s="523"/>
      <c r="AO651" s="523"/>
      <c r="AP651" s="523"/>
      <c r="AQ651" s="523"/>
      <c r="AR651" s="523"/>
      <c r="AS651" s="523"/>
      <c r="AT651" s="523"/>
      <c r="AU651" s="523"/>
      <c r="AV651" s="523"/>
      <c r="AW651" s="523"/>
      <c r="AX651" s="523"/>
      <c r="AY651" s="523"/>
      <c r="AZ651" s="523"/>
    </row>
    <row r="652">
      <c r="A652" s="523"/>
      <c r="B652" s="523"/>
      <c r="C652" s="523"/>
      <c r="D652" s="519"/>
      <c r="E652" s="523"/>
      <c r="F652" s="523"/>
      <c r="G652" s="523"/>
      <c r="H652" s="519"/>
      <c r="I652" s="523"/>
      <c r="J652" s="523"/>
      <c r="K652" s="523"/>
      <c r="L652" s="519"/>
      <c r="M652" s="523"/>
      <c r="N652" s="523"/>
      <c r="O652" s="523"/>
      <c r="P652" s="519"/>
      <c r="Q652" s="523"/>
      <c r="R652" s="523"/>
      <c r="S652" s="523"/>
      <c r="T652" s="519"/>
      <c r="U652" s="523"/>
      <c r="V652" s="523"/>
      <c r="W652" s="523"/>
      <c r="X652" s="519"/>
      <c r="Y652" s="523"/>
      <c r="Z652" s="523"/>
      <c r="AA652" s="523"/>
      <c r="AB652" s="519"/>
      <c r="AC652" s="525"/>
      <c r="AD652" s="525"/>
      <c r="AE652" s="525"/>
      <c r="AF652" s="525"/>
      <c r="AG652" s="495"/>
      <c r="AH652" s="495"/>
      <c r="AI652" s="495"/>
      <c r="AJ652" s="495"/>
      <c r="AK652" s="495"/>
      <c r="AL652" s="523"/>
      <c r="AM652" s="523"/>
      <c r="AN652" s="523"/>
      <c r="AO652" s="523"/>
      <c r="AP652" s="523"/>
      <c r="AQ652" s="523"/>
      <c r="AR652" s="523"/>
      <c r="AS652" s="523"/>
      <c r="AT652" s="523"/>
      <c r="AU652" s="523"/>
      <c r="AV652" s="523"/>
      <c r="AW652" s="523"/>
      <c r="AX652" s="523"/>
      <c r="AY652" s="523"/>
      <c r="AZ652" s="523"/>
    </row>
    <row r="653">
      <c r="A653" s="523"/>
      <c r="B653" s="523"/>
      <c r="C653" s="523"/>
      <c r="D653" s="519"/>
      <c r="E653" s="523"/>
      <c r="F653" s="523"/>
      <c r="G653" s="523"/>
      <c r="H653" s="519"/>
      <c r="I653" s="523"/>
      <c r="J653" s="523"/>
      <c r="K653" s="523"/>
      <c r="L653" s="519"/>
      <c r="M653" s="523"/>
      <c r="N653" s="523"/>
      <c r="O653" s="523"/>
      <c r="P653" s="519"/>
      <c r="Q653" s="523"/>
      <c r="R653" s="523"/>
      <c r="S653" s="523"/>
      <c r="T653" s="519"/>
      <c r="U653" s="523"/>
      <c r="V653" s="523"/>
      <c r="W653" s="523"/>
      <c r="X653" s="519"/>
      <c r="Y653" s="523"/>
      <c r="Z653" s="523"/>
      <c r="AA653" s="523"/>
      <c r="AB653" s="519"/>
      <c r="AC653" s="525"/>
      <c r="AD653" s="525"/>
      <c r="AE653" s="525"/>
      <c r="AF653" s="525"/>
      <c r="AG653" s="495"/>
      <c r="AH653" s="495"/>
      <c r="AI653" s="495"/>
      <c r="AJ653" s="495"/>
      <c r="AK653" s="495"/>
      <c r="AL653" s="523"/>
      <c r="AM653" s="523"/>
      <c r="AN653" s="523"/>
      <c r="AO653" s="523"/>
      <c r="AP653" s="523"/>
      <c r="AQ653" s="523"/>
      <c r="AR653" s="523"/>
      <c r="AS653" s="523"/>
      <c r="AT653" s="523"/>
      <c r="AU653" s="523"/>
      <c r="AV653" s="523"/>
      <c r="AW653" s="523"/>
      <c r="AX653" s="523"/>
      <c r="AY653" s="523"/>
      <c r="AZ653" s="523"/>
    </row>
    <row r="654">
      <c r="A654" s="523"/>
      <c r="B654" s="523"/>
      <c r="C654" s="523"/>
      <c r="D654" s="519"/>
      <c r="E654" s="523"/>
      <c r="F654" s="523"/>
      <c r="G654" s="523"/>
      <c r="H654" s="519"/>
      <c r="I654" s="523"/>
      <c r="J654" s="523"/>
      <c r="K654" s="523"/>
      <c r="L654" s="519"/>
      <c r="M654" s="523"/>
      <c r="N654" s="523"/>
      <c r="O654" s="523"/>
      <c r="P654" s="519"/>
      <c r="Q654" s="523"/>
      <c r="R654" s="523"/>
      <c r="S654" s="523"/>
      <c r="T654" s="519"/>
      <c r="U654" s="523"/>
      <c r="V654" s="523"/>
      <c r="W654" s="523"/>
      <c r="X654" s="519"/>
      <c r="Y654" s="523"/>
      <c r="Z654" s="523"/>
      <c r="AA654" s="523"/>
      <c r="AB654" s="519"/>
      <c r="AC654" s="525"/>
      <c r="AD654" s="525"/>
      <c r="AE654" s="525"/>
      <c r="AF654" s="525"/>
      <c r="AG654" s="495"/>
      <c r="AH654" s="495"/>
      <c r="AI654" s="495"/>
      <c r="AJ654" s="495"/>
      <c r="AK654" s="495"/>
      <c r="AL654" s="523"/>
      <c r="AM654" s="523"/>
      <c r="AN654" s="523"/>
      <c r="AO654" s="523"/>
      <c r="AP654" s="523"/>
      <c r="AQ654" s="523"/>
      <c r="AR654" s="523"/>
      <c r="AS654" s="523"/>
      <c r="AT654" s="523"/>
      <c r="AU654" s="523"/>
      <c r="AV654" s="523"/>
      <c r="AW654" s="523"/>
      <c r="AX654" s="523"/>
      <c r="AY654" s="523"/>
      <c r="AZ654" s="523"/>
    </row>
    <row r="655">
      <c r="A655" s="523"/>
      <c r="B655" s="523"/>
      <c r="C655" s="523"/>
      <c r="D655" s="519"/>
      <c r="E655" s="523"/>
      <c r="F655" s="523"/>
      <c r="G655" s="523"/>
      <c r="H655" s="519"/>
      <c r="I655" s="523"/>
      <c r="J655" s="523"/>
      <c r="K655" s="523"/>
      <c r="L655" s="519"/>
      <c r="M655" s="523"/>
      <c r="N655" s="523"/>
      <c r="O655" s="523"/>
      <c r="P655" s="519"/>
      <c r="Q655" s="523"/>
      <c r="R655" s="523"/>
      <c r="S655" s="523"/>
      <c r="T655" s="519"/>
      <c r="U655" s="523"/>
      <c r="V655" s="523"/>
      <c r="W655" s="523"/>
      <c r="X655" s="519"/>
      <c r="Y655" s="523"/>
      <c r="Z655" s="523"/>
      <c r="AA655" s="523"/>
      <c r="AB655" s="519"/>
      <c r="AC655" s="525"/>
      <c r="AD655" s="525"/>
      <c r="AE655" s="525"/>
      <c r="AF655" s="525"/>
      <c r="AG655" s="495"/>
      <c r="AH655" s="495"/>
      <c r="AI655" s="495"/>
      <c r="AJ655" s="495"/>
      <c r="AK655" s="495"/>
      <c r="AL655" s="523"/>
      <c r="AM655" s="523"/>
      <c r="AN655" s="523"/>
      <c r="AO655" s="523"/>
      <c r="AP655" s="523"/>
      <c r="AQ655" s="523"/>
      <c r="AR655" s="523"/>
      <c r="AS655" s="523"/>
      <c r="AT655" s="523"/>
      <c r="AU655" s="523"/>
      <c r="AV655" s="523"/>
      <c r="AW655" s="523"/>
      <c r="AX655" s="523"/>
      <c r="AY655" s="523"/>
      <c r="AZ655" s="523"/>
    </row>
    <row r="656">
      <c r="A656" s="523"/>
      <c r="B656" s="523"/>
      <c r="C656" s="523"/>
      <c r="D656" s="519"/>
      <c r="E656" s="523"/>
      <c r="F656" s="523"/>
      <c r="G656" s="523"/>
      <c r="H656" s="519"/>
      <c r="I656" s="523"/>
      <c r="J656" s="523"/>
      <c r="K656" s="523"/>
      <c r="L656" s="519"/>
      <c r="M656" s="523"/>
      <c r="N656" s="523"/>
      <c r="O656" s="523"/>
      <c r="P656" s="519"/>
      <c r="Q656" s="523"/>
      <c r="R656" s="523"/>
      <c r="S656" s="523"/>
      <c r="T656" s="519"/>
      <c r="U656" s="523"/>
      <c r="V656" s="523"/>
      <c r="W656" s="523"/>
      <c r="X656" s="519"/>
      <c r="Y656" s="523"/>
      <c r="Z656" s="523"/>
      <c r="AA656" s="523"/>
      <c r="AB656" s="519"/>
      <c r="AC656" s="525"/>
      <c r="AD656" s="525"/>
      <c r="AE656" s="525"/>
      <c r="AF656" s="525"/>
      <c r="AG656" s="495"/>
      <c r="AH656" s="495"/>
      <c r="AI656" s="495"/>
      <c r="AJ656" s="495"/>
      <c r="AK656" s="495"/>
      <c r="AL656" s="523"/>
      <c r="AM656" s="523"/>
      <c r="AN656" s="523"/>
      <c r="AO656" s="523"/>
      <c r="AP656" s="523"/>
      <c r="AQ656" s="523"/>
      <c r="AR656" s="523"/>
      <c r="AS656" s="523"/>
      <c r="AT656" s="523"/>
      <c r="AU656" s="523"/>
      <c r="AV656" s="523"/>
      <c r="AW656" s="523"/>
      <c r="AX656" s="523"/>
      <c r="AY656" s="523"/>
      <c r="AZ656" s="523"/>
    </row>
    <row r="657">
      <c r="A657" s="523"/>
      <c r="B657" s="523"/>
      <c r="C657" s="523"/>
      <c r="D657" s="519"/>
      <c r="E657" s="523"/>
      <c r="F657" s="523"/>
      <c r="G657" s="523"/>
      <c r="H657" s="519"/>
      <c r="I657" s="523"/>
      <c r="J657" s="523"/>
      <c r="K657" s="523"/>
      <c r="L657" s="519"/>
      <c r="M657" s="523"/>
      <c r="N657" s="523"/>
      <c r="O657" s="523"/>
      <c r="P657" s="519"/>
      <c r="Q657" s="523"/>
      <c r="R657" s="523"/>
      <c r="S657" s="523"/>
      <c r="T657" s="519"/>
      <c r="U657" s="523"/>
      <c r="V657" s="523"/>
      <c r="W657" s="523"/>
      <c r="X657" s="519"/>
      <c r="Y657" s="523"/>
      <c r="Z657" s="523"/>
      <c r="AA657" s="523"/>
      <c r="AB657" s="519"/>
      <c r="AC657" s="525"/>
      <c r="AD657" s="525"/>
      <c r="AE657" s="525"/>
      <c r="AF657" s="525"/>
      <c r="AG657" s="495"/>
      <c r="AH657" s="495"/>
      <c r="AI657" s="495"/>
      <c r="AJ657" s="495"/>
      <c r="AK657" s="495"/>
      <c r="AL657" s="523"/>
      <c r="AM657" s="523"/>
      <c r="AN657" s="523"/>
      <c r="AO657" s="523"/>
      <c r="AP657" s="523"/>
      <c r="AQ657" s="523"/>
      <c r="AR657" s="523"/>
      <c r="AS657" s="523"/>
      <c r="AT657" s="523"/>
      <c r="AU657" s="523"/>
      <c r="AV657" s="523"/>
      <c r="AW657" s="523"/>
      <c r="AX657" s="523"/>
      <c r="AY657" s="523"/>
      <c r="AZ657" s="523"/>
    </row>
    <row r="658">
      <c r="A658" s="523"/>
      <c r="B658" s="523"/>
      <c r="C658" s="523"/>
      <c r="D658" s="519"/>
      <c r="E658" s="523"/>
      <c r="F658" s="523"/>
      <c r="G658" s="523"/>
      <c r="H658" s="519"/>
      <c r="I658" s="523"/>
      <c r="J658" s="523"/>
      <c r="K658" s="523"/>
      <c r="L658" s="519"/>
      <c r="M658" s="523"/>
      <c r="N658" s="523"/>
      <c r="O658" s="523"/>
      <c r="P658" s="519"/>
      <c r="Q658" s="523"/>
      <c r="R658" s="523"/>
      <c r="S658" s="523"/>
      <c r="T658" s="519"/>
      <c r="U658" s="523"/>
      <c r="V658" s="523"/>
      <c r="W658" s="523"/>
      <c r="X658" s="519"/>
      <c r="Y658" s="523"/>
      <c r="Z658" s="523"/>
      <c r="AA658" s="523"/>
      <c r="AB658" s="519"/>
      <c r="AC658" s="525"/>
      <c r="AD658" s="525"/>
      <c r="AE658" s="525"/>
      <c r="AF658" s="525"/>
      <c r="AG658" s="495"/>
      <c r="AH658" s="495"/>
      <c r="AI658" s="495"/>
      <c r="AJ658" s="495"/>
      <c r="AK658" s="495"/>
      <c r="AL658" s="523"/>
      <c r="AM658" s="523"/>
      <c r="AN658" s="523"/>
      <c r="AO658" s="523"/>
      <c r="AP658" s="523"/>
      <c r="AQ658" s="523"/>
      <c r="AR658" s="523"/>
      <c r="AS658" s="523"/>
      <c r="AT658" s="523"/>
      <c r="AU658" s="523"/>
      <c r="AV658" s="523"/>
      <c r="AW658" s="523"/>
      <c r="AX658" s="523"/>
      <c r="AY658" s="523"/>
      <c r="AZ658" s="523"/>
    </row>
    <row r="659">
      <c r="A659" s="523"/>
      <c r="B659" s="523"/>
      <c r="C659" s="523"/>
      <c r="D659" s="519"/>
      <c r="E659" s="523"/>
      <c r="F659" s="523"/>
      <c r="G659" s="523"/>
      <c r="H659" s="519"/>
      <c r="I659" s="523"/>
      <c r="J659" s="523"/>
      <c r="K659" s="523"/>
      <c r="L659" s="519"/>
      <c r="M659" s="523"/>
      <c r="N659" s="523"/>
      <c r="O659" s="523"/>
      <c r="P659" s="519"/>
      <c r="Q659" s="523"/>
      <c r="R659" s="523"/>
      <c r="S659" s="523"/>
      <c r="T659" s="519"/>
      <c r="U659" s="523"/>
      <c r="V659" s="523"/>
      <c r="W659" s="523"/>
      <c r="X659" s="519"/>
      <c r="Y659" s="523"/>
      <c r="Z659" s="523"/>
      <c r="AA659" s="523"/>
      <c r="AB659" s="519"/>
      <c r="AC659" s="525"/>
      <c r="AD659" s="525"/>
      <c r="AE659" s="525"/>
      <c r="AF659" s="525"/>
      <c r="AG659" s="495"/>
      <c r="AH659" s="495"/>
      <c r="AI659" s="495"/>
      <c r="AJ659" s="495"/>
      <c r="AK659" s="495"/>
      <c r="AL659" s="523"/>
      <c r="AM659" s="523"/>
      <c r="AN659" s="523"/>
      <c r="AO659" s="523"/>
      <c r="AP659" s="523"/>
      <c r="AQ659" s="523"/>
      <c r="AR659" s="523"/>
      <c r="AS659" s="523"/>
      <c r="AT659" s="523"/>
      <c r="AU659" s="523"/>
      <c r="AV659" s="523"/>
      <c r="AW659" s="523"/>
      <c r="AX659" s="523"/>
      <c r="AY659" s="523"/>
      <c r="AZ659" s="523"/>
    </row>
    <row r="660">
      <c r="A660" s="523"/>
      <c r="B660" s="523"/>
      <c r="C660" s="523"/>
      <c r="D660" s="519"/>
      <c r="E660" s="523"/>
      <c r="F660" s="523"/>
      <c r="G660" s="523"/>
      <c r="H660" s="519"/>
      <c r="I660" s="523"/>
      <c r="J660" s="523"/>
      <c r="K660" s="523"/>
      <c r="L660" s="519"/>
      <c r="M660" s="523"/>
      <c r="N660" s="523"/>
      <c r="O660" s="523"/>
      <c r="P660" s="519"/>
      <c r="Q660" s="523"/>
      <c r="R660" s="523"/>
      <c r="S660" s="523"/>
      <c r="T660" s="519"/>
      <c r="U660" s="523"/>
      <c r="V660" s="523"/>
      <c r="W660" s="523"/>
      <c r="X660" s="519"/>
      <c r="Y660" s="523"/>
      <c r="Z660" s="523"/>
      <c r="AA660" s="523"/>
      <c r="AB660" s="519"/>
      <c r="AC660" s="525"/>
      <c r="AD660" s="525"/>
      <c r="AE660" s="525"/>
      <c r="AF660" s="525"/>
      <c r="AG660" s="495"/>
      <c r="AH660" s="495"/>
      <c r="AI660" s="495"/>
      <c r="AJ660" s="495"/>
      <c r="AK660" s="495"/>
      <c r="AL660" s="523"/>
      <c r="AM660" s="523"/>
      <c r="AN660" s="523"/>
      <c r="AO660" s="523"/>
      <c r="AP660" s="523"/>
      <c r="AQ660" s="523"/>
      <c r="AR660" s="523"/>
      <c r="AS660" s="523"/>
      <c r="AT660" s="523"/>
      <c r="AU660" s="523"/>
      <c r="AV660" s="523"/>
      <c r="AW660" s="523"/>
      <c r="AX660" s="523"/>
      <c r="AY660" s="523"/>
      <c r="AZ660" s="523"/>
    </row>
    <row r="661">
      <c r="A661" s="523"/>
      <c r="B661" s="523"/>
      <c r="C661" s="523"/>
      <c r="D661" s="519"/>
      <c r="E661" s="523"/>
      <c r="F661" s="523"/>
      <c r="G661" s="523"/>
      <c r="H661" s="519"/>
      <c r="I661" s="523"/>
      <c r="J661" s="523"/>
      <c r="K661" s="523"/>
      <c r="L661" s="519"/>
      <c r="M661" s="523"/>
      <c r="N661" s="523"/>
      <c r="O661" s="523"/>
      <c r="P661" s="519"/>
      <c r="Q661" s="523"/>
      <c r="R661" s="523"/>
      <c r="S661" s="523"/>
      <c r="T661" s="519"/>
      <c r="U661" s="523"/>
      <c r="V661" s="523"/>
      <c r="W661" s="523"/>
      <c r="X661" s="519"/>
      <c r="Y661" s="523"/>
      <c r="Z661" s="523"/>
      <c r="AA661" s="523"/>
      <c r="AB661" s="519"/>
      <c r="AC661" s="525"/>
      <c r="AD661" s="525"/>
      <c r="AE661" s="525"/>
      <c r="AF661" s="525"/>
      <c r="AG661" s="495"/>
      <c r="AH661" s="495"/>
      <c r="AI661" s="495"/>
      <c r="AJ661" s="495"/>
      <c r="AK661" s="495"/>
      <c r="AL661" s="523"/>
      <c r="AM661" s="523"/>
      <c r="AN661" s="523"/>
      <c r="AO661" s="523"/>
      <c r="AP661" s="523"/>
      <c r="AQ661" s="523"/>
      <c r="AR661" s="523"/>
      <c r="AS661" s="523"/>
      <c r="AT661" s="523"/>
      <c r="AU661" s="523"/>
      <c r="AV661" s="523"/>
      <c r="AW661" s="523"/>
      <c r="AX661" s="523"/>
      <c r="AY661" s="523"/>
      <c r="AZ661" s="523"/>
    </row>
    <row r="662">
      <c r="A662" s="523"/>
      <c r="B662" s="523"/>
      <c r="C662" s="523"/>
      <c r="D662" s="519"/>
      <c r="E662" s="523"/>
      <c r="F662" s="523"/>
      <c r="G662" s="523"/>
      <c r="H662" s="519"/>
      <c r="I662" s="523"/>
      <c r="J662" s="523"/>
      <c r="K662" s="523"/>
      <c r="L662" s="519"/>
      <c r="M662" s="523"/>
      <c r="N662" s="523"/>
      <c r="O662" s="523"/>
      <c r="P662" s="519"/>
      <c r="Q662" s="523"/>
      <c r="R662" s="523"/>
      <c r="S662" s="523"/>
      <c r="T662" s="519"/>
      <c r="U662" s="523"/>
      <c r="V662" s="523"/>
      <c r="W662" s="523"/>
      <c r="X662" s="519"/>
      <c r="Y662" s="523"/>
      <c r="Z662" s="523"/>
      <c r="AA662" s="523"/>
      <c r="AB662" s="519"/>
      <c r="AC662" s="525"/>
      <c r="AD662" s="525"/>
      <c r="AE662" s="525"/>
      <c r="AF662" s="525"/>
      <c r="AG662" s="495"/>
      <c r="AH662" s="495"/>
      <c r="AI662" s="495"/>
      <c r="AJ662" s="495"/>
      <c r="AK662" s="495"/>
      <c r="AL662" s="523"/>
      <c r="AM662" s="523"/>
      <c r="AN662" s="523"/>
      <c r="AO662" s="523"/>
      <c r="AP662" s="523"/>
      <c r="AQ662" s="523"/>
      <c r="AR662" s="523"/>
      <c r="AS662" s="523"/>
      <c r="AT662" s="523"/>
      <c r="AU662" s="523"/>
      <c r="AV662" s="523"/>
      <c r="AW662" s="523"/>
      <c r="AX662" s="523"/>
      <c r="AY662" s="523"/>
      <c r="AZ662" s="523"/>
    </row>
    <row r="663">
      <c r="A663" s="523"/>
      <c r="B663" s="523"/>
      <c r="C663" s="523"/>
      <c r="D663" s="519"/>
      <c r="E663" s="523"/>
      <c r="F663" s="523"/>
      <c r="G663" s="523"/>
      <c r="H663" s="519"/>
      <c r="I663" s="523"/>
      <c r="J663" s="523"/>
      <c r="K663" s="523"/>
      <c r="L663" s="519"/>
      <c r="M663" s="523"/>
      <c r="N663" s="523"/>
      <c r="O663" s="523"/>
      <c r="P663" s="519"/>
      <c r="Q663" s="523"/>
      <c r="R663" s="523"/>
      <c r="S663" s="523"/>
      <c r="T663" s="519"/>
      <c r="U663" s="523"/>
      <c r="V663" s="523"/>
      <c r="W663" s="523"/>
      <c r="X663" s="519"/>
      <c r="Y663" s="523"/>
      <c r="Z663" s="523"/>
      <c r="AA663" s="523"/>
      <c r="AB663" s="519"/>
      <c r="AC663" s="525"/>
      <c r="AD663" s="525"/>
      <c r="AE663" s="525"/>
      <c r="AF663" s="525"/>
      <c r="AG663" s="495"/>
      <c r="AH663" s="495"/>
      <c r="AI663" s="495"/>
      <c r="AJ663" s="495"/>
      <c r="AK663" s="495"/>
      <c r="AL663" s="523"/>
      <c r="AM663" s="523"/>
      <c r="AN663" s="523"/>
      <c r="AO663" s="523"/>
      <c r="AP663" s="523"/>
      <c r="AQ663" s="523"/>
      <c r="AR663" s="523"/>
      <c r="AS663" s="523"/>
      <c r="AT663" s="523"/>
      <c r="AU663" s="523"/>
      <c r="AV663" s="523"/>
      <c r="AW663" s="523"/>
      <c r="AX663" s="523"/>
      <c r="AY663" s="523"/>
      <c r="AZ663" s="523"/>
    </row>
    <row r="664">
      <c r="A664" s="523"/>
      <c r="B664" s="523"/>
      <c r="C664" s="523"/>
      <c r="D664" s="519"/>
      <c r="E664" s="523"/>
      <c r="F664" s="523"/>
      <c r="G664" s="523"/>
      <c r="H664" s="519"/>
      <c r="I664" s="523"/>
      <c r="J664" s="523"/>
      <c r="K664" s="523"/>
      <c r="L664" s="519"/>
      <c r="M664" s="523"/>
      <c r="N664" s="523"/>
      <c r="O664" s="523"/>
      <c r="P664" s="519"/>
      <c r="Q664" s="523"/>
      <c r="R664" s="523"/>
      <c r="S664" s="523"/>
      <c r="T664" s="519"/>
      <c r="U664" s="523"/>
      <c r="V664" s="523"/>
      <c r="W664" s="523"/>
      <c r="X664" s="519"/>
      <c r="Y664" s="523"/>
      <c r="Z664" s="523"/>
      <c r="AA664" s="523"/>
      <c r="AB664" s="519"/>
      <c r="AC664" s="525"/>
      <c r="AD664" s="525"/>
      <c r="AE664" s="525"/>
      <c r="AF664" s="525"/>
      <c r="AG664" s="495"/>
      <c r="AH664" s="495"/>
      <c r="AI664" s="495"/>
      <c r="AJ664" s="495"/>
      <c r="AK664" s="495"/>
      <c r="AL664" s="523"/>
      <c r="AM664" s="523"/>
      <c r="AN664" s="523"/>
      <c r="AO664" s="523"/>
      <c r="AP664" s="523"/>
      <c r="AQ664" s="523"/>
      <c r="AR664" s="523"/>
      <c r="AS664" s="523"/>
      <c r="AT664" s="523"/>
      <c r="AU664" s="523"/>
      <c r="AV664" s="523"/>
      <c r="AW664" s="523"/>
      <c r="AX664" s="523"/>
      <c r="AY664" s="523"/>
      <c r="AZ664" s="523"/>
    </row>
    <row r="665">
      <c r="A665" s="523"/>
      <c r="B665" s="523"/>
      <c r="C665" s="523"/>
      <c r="D665" s="519"/>
      <c r="E665" s="523"/>
      <c r="F665" s="523"/>
      <c r="G665" s="523"/>
      <c r="H665" s="519"/>
      <c r="I665" s="523"/>
      <c r="J665" s="523"/>
      <c r="K665" s="523"/>
      <c r="L665" s="519"/>
      <c r="M665" s="523"/>
      <c r="N665" s="523"/>
      <c r="O665" s="523"/>
      <c r="P665" s="519"/>
      <c r="Q665" s="523"/>
      <c r="R665" s="523"/>
      <c r="S665" s="523"/>
      <c r="T665" s="519"/>
      <c r="U665" s="523"/>
      <c r="V665" s="523"/>
      <c r="W665" s="523"/>
      <c r="X665" s="519"/>
      <c r="Y665" s="523"/>
      <c r="Z665" s="523"/>
      <c r="AA665" s="523"/>
      <c r="AB665" s="519"/>
      <c r="AC665" s="525"/>
      <c r="AD665" s="525"/>
      <c r="AE665" s="525"/>
      <c r="AF665" s="525"/>
      <c r="AG665" s="495"/>
      <c r="AH665" s="495"/>
      <c r="AI665" s="495"/>
      <c r="AJ665" s="495"/>
      <c r="AK665" s="495"/>
      <c r="AL665" s="523"/>
      <c r="AM665" s="523"/>
      <c r="AN665" s="523"/>
      <c r="AO665" s="523"/>
      <c r="AP665" s="523"/>
      <c r="AQ665" s="523"/>
      <c r="AR665" s="523"/>
      <c r="AS665" s="523"/>
      <c r="AT665" s="523"/>
      <c r="AU665" s="523"/>
      <c r="AV665" s="523"/>
      <c r="AW665" s="523"/>
      <c r="AX665" s="523"/>
      <c r="AY665" s="523"/>
      <c r="AZ665" s="523"/>
    </row>
    <row r="666">
      <c r="A666" s="523"/>
      <c r="B666" s="523"/>
      <c r="C666" s="523"/>
      <c r="D666" s="519"/>
      <c r="E666" s="523"/>
      <c r="F666" s="523"/>
      <c r="G666" s="523"/>
      <c r="H666" s="519"/>
      <c r="I666" s="523"/>
      <c r="J666" s="523"/>
      <c r="K666" s="523"/>
      <c r="L666" s="519"/>
      <c r="M666" s="523"/>
      <c r="N666" s="523"/>
      <c r="O666" s="523"/>
      <c r="P666" s="519"/>
      <c r="Q666" s="523"/>
      <c r="R666" s="523"/>
      <c r="S666" s="523"/>
      <c r="T666" s="519"/>
      <c r="U666" s="523"/>
      <c r="V666" s="523"/>
      <c r="W666" s="523"/>
      <c r="X666" s="519"/>
      <c r="Y666" s="523"/>
      <c r="Z666" s="523"/>
      <c r="AA666" s="523"/>
      <c r="AB666" s="519"/>
      <c r="AC666" s="525"/>
      <c r="AD666" s="525"/>
      <c r="AE666" s="525"/>
      <c r="AF666" s="525"/>
      <c r="AG666" s="495"/>
      <c r="AH666" s="495"/>
      <c r="AI666" s="495"/>
      <c r="AJ666" s="495"/>
      <c r="AK666" s="495"/>
      <c r="AL666" s="523"/>
      <c r="AM666" s="523"/>
      <c r="AN666" s="523"/>
      <c r="AO666" s="523"/>
      <c r="AP666" s="523"/>
      <c r="AQ666" s="523"/>
      <c r="AR666" s="523"/>
      <c r="AS666" s="523"/>
      <c r="AT666" s="523"/>
      <c r="AU666" s="523"/>
      <c r="AV666" s="523"/>
      <c r="AW666" s="523"/>
      <c r="AX666" s="523"/>
      <c r="AY666" s="523"/>
      <c r="AZ666" s="523"/>
    </row>
    <row r="667">
      <c r="A667" s="523"/>
      <c r="B667" s="523"/>
      <c r="C667" s="523"/>
      <c r="D667" s="519"/>
      <c r="E667" s="523"/>
      <c r="F667" s="523"/>
      <c r="G667" s="523"/>
      <c r="H667" s="519"/>
      <c r="I667" s="523"/>
      <c r="J667" s="523"/>
      <c r="K667" s="523"/>
      <c r="L667" s="519"/>
      <c r="M667" s="523"/>
      <c r="N667" s="523"/>
      <c r="O667" s="523"/>
      <c r="P667" s="519"/>
      <c r="Q667" s="523"/>
      <c r="R667" s="523"/>
      <c r="S667" s="523"/>
      <c r="T667" s="519"/>
      <c r="U667" s="523"/>
      <c r="V667" s="523"/>
      <c r="W667" s="523"/>
      <c r="X667" s="519"/>
      <c r="Y667" s="523"/>
      <c r="Z667" s="523"/>
      <c r="AA667" s="523"/>
      <c r="AB667" s="519"/>
      <c r="AC667" s="525"/>
      <c r="AD667" s="525"/>
      <c r="AE667" s="525"/>
      <c r="AF667" s="525"/>
      <c r="AG667" s="495"/>
      <c r="AH667" s="495"/>
      <c r="AI667" s="495"/>
      <c r="AJ667" s="495"/>
      <c r="AK667" s="495"/>
      <c r="AL667" s="523"/>
      <c r="AM667" s="523"/>
      <c r="AN667" s="523"/>
      <c r="AO667" s="523"/>
      <c r="AP667" s="523"/>
      <c r="AQ667" s="523"/>
      <c r="AR667" s="523"/>
      <c r="AS667" s="523"/>
      <c r="AT667" s="523"/>
      <c r="AU667" s="523"/>
      <c r="AV667" s="523"/>
      <c r="AW667" s="523"/>
      <c r="AX667" s="523"/>
      <c r="AY667" s="523"/>
      <c r="AZ667" s="523"/>
    </row>
    <row r="668">
      <c r="A668" s="523"/>
      <c r="B668" s="523"/>
      <c r="C668" s="523"/>
      <c r="D668" s="519"/>
      <c r="E668" s="523"/>
      <c r="F668" s="523"/>
      <c r="G668" s="523"/>
      <c r="H668" s="519"/>
      <c r="I668" s="523"/>
      <c r="J668" s="523"/>
      <c r="K668" s="523"/>
      <c r="L668" s="519"/>
      <c r="M668" s="523"/>
      <c r="N668" s="523"/>
      <c r="O668" s="523"/>
      <c r="P668" s="519"/>
      <c r="Q668" s="523"/>
      <c r="R668" s="523"/>
      <c r="S668" s="523"/>
      <c r="T668" s="519"/>
      <c r="U668" s="523"/>
      <c r="V668" s="523"/>
      <c r="W668" s="523"/>
      <c r="X668" s="519"/>
      <c r="Y668" s="523"/>
      <c r="Z668" s="523"/>
      <c r="AA668" s="523"/>
      <c r="AB668" s="519"/>
      <c r="AC668" s="525"/>
      <c r="AD668" s="525"/>
      <c r="AE668" s="525"/>
      <c r="AF668" s="525"/>
      <c r="AG668" s="495"/>
      <c r="AH668" s="495"/>
      <c r="AI668" s="495"/>
      <c r="AJ668" s="495"/>
      <c r="AK668" s="495"/>
      <c r="AL668" s="523"/>
      <c r="AM668" s="523"/>
      <c r="AN668" s="523"/>
      <c r="AO668" s="523"/>
      <c r="AP668" s="523"/>
      <c r="AQ668" s="523"/>
      <c r="AR668" s="523"/>
      <c r="AS668" s="523"/>
      <c r="AT668" s="523"/>
      <c r="AU668" s="523"/>
      <c r="AV668" s="523"/>
      <c r="AW668" s="523"/>
      <c r="AX668" s="523"/>
      <c r="AY668" s="523"/>
      <c r="AZ668" s="523"/>
    </row>
    <row r="669">
      <c r="A669" s="523"/>
      <c r="B669" s="523"/>
      <c r="C669" s="523"/>
      <c r="D669" s="519"/>
      <c r="E669" s="523"/>
      <c r="F669" s="523"/>
      <c r="G669" s="523"/>
      <c r="H669" s="519"/>
      <c r="I669" s="523"/>
      <c r="J669" s="523"/>
      <c r="K669" s="523"/>
      <c r="L669" s="519"/>
      <c r="M669" s="523"/>
      <c r="N669" s="523"/>
      <c r="O669" s="523"/>
      <c r="P669" s="519"/>
      <c r="Q669" s="523"/>
      <c r="R669" s="523"/>
      <c r="S669" s="523"/>
      <c r="T669" s="519"/>
      <c r="U669" s="523"/>
      <c r="V669" s="523"/>
      <c r="W669" s="523"/>
      <c r="X669" s="519"/>
      <c r="Y669" s="523"/>
      <c r="Z669" s="523"/>
      <c r="AA669" s="523"/>
      <c r="AB669" s="519"/>
      <c r="AC669" s="525"/>
      <c r="AD669" s="525"/>
      <c r="AE669" s="525"/>
      <c r="AF669" s="525"/>
      <c r="AG669" s="495"/>
      <c r="AH669" s="495"/>
      <c r="AI669" s="495"/>
      <c r="AJ669" s="495"/>
      <c r="AK669" s="495"/>
      <c r="AL669" s="523"/>
      <c r="AM669" s="523"/>
      <c r="AN669" s="523"/>
      <c r="AO669" s="523"/>
      <c r="AP669" s="523"/>
      <c r="AQ669" s="523"/>
      <c r="AR669" s="523"/>
      <c r="AS669" s="523"/>
      <c r="AT669" s="523"/>
      <c r="AU669" s="523"/>
      <c r="AV669" s="523"/>
      <c r="AW669" s="523"/>
      <c r="AX669" s="523"/>
      <c r="AY669" s="523"/>
      <c r="AZ669" s="523"/>
    </row>
    <row r="670">
      <c r="A670" s="523"/>
      <c r="B670" s="523"/>
      <c r="C670" s="523"/>
      <c r="D670" s="519"/>
      <c r="E670" s="523"/>
      <c r="F670" s="523"/>
      <c r="G670" s="523"/>
      <c r="H670" s="519"/>
      <c r="I670" s="523"/>
      <c r="J670" s="523"/>
      <c r="K670" s="523"/>
      <c r="L670" s="519"/>
      <c r="M670" s="523"/>
      <c r="N670" s="523"/>
      <c r="O670" s="523"/>
      <c r="P670" s="519"/>
      <c r="Q670" s="523"/>
      <c r="R670" s="523"/>
      <c r="S670" s="523"/>
      <c r="T670" s="519"/>
      <c r="U670" s="523"/>
      <c r="V670" s="523"/>
      <c r="W670" s="523"/>
      <c r="X670" s="519"/>
      <c r="Y670" s="523"/>
      <c r="Z670" s="523"/>
      <c r="AA670" s="523"/>
      <c r="AB670" s="519"/>
      <c r="AC670" s="525"/>
      <c r="AD670" s="525"/>
      <c r="AE670" s="525"/>
      <c r="AF670" s="525"/>
      <c r="AG670" s="495"/>
      <c r="AH670" s="495"/>
      <c r="AI670" s="495"/>
      <c r="AJ670" s="495"/>
      <c r="AK670" s="495"/>
      <c r="AL670" s="523"/>
      <c r="AM670" s="523"/>
      <c r="AN670" s="523"/>
      <c r="AO670" s="523"/>
      <c r="AP670" s="523"/>
      <c r="AQ670" s="523"/>
      <c r="AR670" s="523"/>
      <c r="AS670" s="523"/>
      <c r="AT670" s="523"/>
      <c r="AU670" s="523"/>
      <c r="AV670" s="523"/>
      <c r="AW670" s="523"/>
      <c r="AX670" s="523"/>
      <c r="AY670" s="523"/>
      <c r="AZ670" s="523"/>
    </row>
    <row r="671">
      <c r="A671" s="523"/>
      <c r="B671" s="523"/>
      <c r="C671" s="523"/>
      <c r="D671" s="519"/>
      <c r="E671" s="523"/>
      <c r="F671" s="523"/>
      <c r="G671" s="523"/>
      <c r="H671" s="519"/>
      <c r="I671" s="523"/>
      <c r="J671" s="523"/>
      <c r="K671" s="523"/>
      <c r="L671" s="519"/>
      <c r="M671" s="523"/>
      <c r="N671" s="523"/>
      <c r="O671" s="523"/>
      <c r="P671" s="519"/>
      <c r="Q671" s="523"/>
      <c r="R671" s="523"/>
      <c r="S671" s="523"/>
      <c r="T671" s="519"/>
      <c r="U671" s="523"/>
      <c r="V671" s="523"/>
      <c r="W671" s="523"/>
      <c r="X671" s="519"/>
      <c r="Y671" s="523"/>
      <c r="Z671" s="523"/>
      <c r="AA671" s="523"/>
      <c r="AB671" s="519"/>
      <c r="AC671" s="525"/>
      <c r="AD671" s="525"/>
      <c r="AE671" s="525"/>
      <c r="AF671" s="525"/>
      <c r="AG671" s="495"/>
      <c r="AH671" s="495"/>
      <c r="AI671" s="495"/>
      <c r="AJ671" s="495"/>
      <c r="AK671" s="495"/>
      <c r="AL671" s="523"/>
      <c r="AM671" s="523"/>
      <c r="AN671" s="523"/>
      <c r="AO671" s="523"/>
      <c r="AP671" s="523"/>
      <c r="AQ671" s="523"/>
      <c r="AR671" s="523"/>
      <c r="AS671" s="523"/>
      <c r="AT671" s="523"/>
      <c r="AU671" s="523"/>
      <c r="AV671" s="523"/>
      <c r="AW671" s="523"/>
      <c r="AX671" s="523"/>
      <c r="AY671" s="523"/>
      <c r="AZ671" s="523"/>
    </row>
    <row r="672">
      <c r="A672" s="523"/>
      <c r="B672" s="523"/>
      <c r="C672" s="523"/>
      <c r="D672" s="519"/>
      <c r="E672" s="523"/>
      <c r="F672" s="523"/>
      <c r="G672" s="523"/>
      <c r="H672" s="519"/>
      <c r="I672" s="523"/>
      <c r="J672" s="523"/>
      <c r="K672" s="523"/>
      <c r="L672" s="519"/>
      <c r="M672" s="523"/>
      <c r="N672" s="523"/>
      <c r="O672" s="523"/>
      <c r="P672" s="519"/>
      <c r="Q672" s="523"/>
      <c r="R672" s="523"/>
      <c r="S672" s="523"/>
      <c r="T672" s="519"/>
      <c r="U672" s="523"/>
      <c r="V672" s="523"/>
      <c r="W672" s="523"/>
      <c r="X672" s="519"/>
      <c r="Y672" s="523"/>
      <c r="Z672" s="523"/>
      <c r="AA672" s="523"/>
      <c r="AB672" s="519"/>
      <c r="AC672" s="525"/>
      <c r="AD672" s="525"/>
      <c r="AE672" s="525"/>
      <c r="AF672" s="525"/>
      <c r="AG672" s="495"/>
      <c r="AH672" s="495"/>
      <c r="AI672" s="495"/>
      <c r="AJ672" s="495"/>
      <c r="AK672" s="495"/>
      <c r="AL672" s="523"/>
      <c r="AM672" s="523"/>
      <c r="AN672" s="523"/>
      <c r="AO672" s="523"/>
      <c r="AP672" s="523"/>
      <c r="AQ672" s="523"/>
      <c r="AR672" s="523"/>
      <c r="AS672" s="523"/>
      <c r="AT672" s="523"/>
      <c r="AU672" s="523"/>
      <c r="AV672" s="523"/>
      <c r="AW672" s="523"/>
      <c r="AX672" s="523"/>
      <c r="AY672" s="523"/>
      <c r="AZ672" s="523"/>
    </row>
    <row r="673">
      <c r="A673" s="523"/>
      <c r="B673" s="523"/>
      <c r="C673" s="523"/>
      <c r="D673" s="519"/>
      <c r="E673" s="523"/>
      <c r="F673" s="523"/>
      <c r="G673" s="523"/>
      <c r="H673" s="519"/>
      <c r="I673" s="523"/>
      <c r="J673" s="523"/>
      <c r="K673" s="523"/>
      <c r="L673" s="519"/>
      <c r="M673" s="523"/>
      <c r="N673" s="523"/>
      <c r="O673" s="523"/>
      <c r="P673" s="519"/>
      <c r="Q673" s="523"/>
      <c r="R673" s="523"/>
      <c r="S673" s="523"/>
      <c r="T673" s="519"/>
      <c r="U673" s="523"/>
      <c r="V673" s="523"/>
      <c r="W673" s="523"/>
      <c r="X673" s="519"/>
      <c r="Y673" s="523"/>
      <c r="Z673" s="523"/>
      <c r="AA673" s="523"/>
      <c r="AB673" s="519"/>
      <c r="AC673" s="525"/>
      <c r="AD673" s="525"/>
      <c r="AE673" s="525"/>
      <c r="AF673" s="525"/>
      <c r="AG673" s="495"/>
      <c r="AH673" s="495"/>
      <c r="AI673" s="495"/>
      <c r="AJ673" s="495"/>
      <c r="AK673" s="495"/>
      <c r="AL673" s="523"/>
      <c r="AM673" s="523"/>
      <c r="AN673" s="523"/>
      <c r="AO673" s="523"/>
      <c r="AP673" s="523"/>
      <c r="AQ673" s="523"/>
      <c r="AR673" s="523"/>
      <c r="AS673" s="523"/>
      <c r="AT673" s="523"/>
      <c r="AU673" s="523"/>
      <c r="AV673" s="523"/>
      <c r="AW673" s="523"/>
      <c r="AX673" s="523"/>
      <c r="AY673" s="523"/>
      <c r="AZ673" s="523"/>
    </row>
    <row r="674">
      <c r="A674" s="523"/>
      <c r="B674" s="523"/>
      <c r="C674" s="523"/>
      <c r="D674" s="519"/>
      <c r="E674" s="523"/>
      <c r="F674" s="523"/>
      <c r="G674" s="523"/>
      <c r="H674" s="519"/>
      <c r="I674" s="523"/>
      <c r="J674" s="523"/>
      <c r="K674" s="523"/>
      <c r="L674" s="519"/>
      <c r="M674" s="523"/>
      <c r="N674" s="523"/>
      <c r="O674" s="523"/>
      <c r="P674" s="519"/>
      <c r="Q674" s="523"/>
      <c r="R674" s="523"/>
      <c r="S674" s="523"/>
      <c r="T674" s="519"/>
      <c r="U674" s="523"/>
      <c r="V674" s="523"/>
      <c r="W674" s="523"/>
      <c r="X674" s="519"/>
      <c r="Y674" s="523"/>
      <c r="Z674" s="523"/>
      <c r="AA674" s="523"/>
      <c r="AB674" s="519"/>
      <c r="AC674" s="525"/>
      <c r="AD674" s="525"/>
      <c r="AE674" s="525"/>
      <c r="AF674" s="525"/>
      <c r="AG674" s="495"/>
      <c r="AH674" s="495"/>
      <c r="AI674" s="495"/>
      <c r="AJ674" s="495"/>
      <c r="AK674" s="495"/>
      <c r="AL674" s="523"/>
      <c r="AM674" s="523"/>
      <c r="AN674" s="523"/>
      <c r="AO674" s="523"/>
      <c r="AP674" s="523"/>
      <c r="AQ674" s="523"/>
      <c r="AR674" s="523"/>
      <c r="AS674" s="523"/>
      <c r="AT674" s="523"/>
      <c r="AU674" s="523"/>
      <c r="AV674" s="523"/>
      <c r="AW674" s="523"/>
      <c r="AX674" s="523"/>
      <c r="AY674" s="523"/>
      <c r="AZ674" s="523"/>
    </row>
    <row r="675">
      <c r="A675" s="523"/>
      <c r="B675" s="523"/>
      <c r="C675" s="523"/>
      <c r="D675" s="519"/>
      <c r="E675" s="523"/>
      <c r="F675" s="523"/>
      <c r="G675" s="523"/>
      <c r="H675" s="519"/>
      <c r="I675" s="523"/>
      <c r="J675" s="523"/>
      <c r="K675" s="523"/>
      <c r="L675" s="519"/>
      <c r="M675" s="523"/>
      <c r="N675" s="523"/>
      <c r="O675" s="523"/>
      <c r="P675" s="519"/>
      <c r="Q675" s="523"/>
      <c r="R675" s="523"/>
      <c r="S675" s="523"/>
      <c r="T675" s="519"/>
      <c r="U675" s="523"/>
      <c r="V675" s="523"/>
      <c r="W675" s="523"/>
      <c r="X675" s="519"/>
      <c r="Y675" s="523"/>
      <c r="Z675" s="523"/>
      <c r="AA675" s="523"/>
      <c r="AB675" s="519"/>
      <c r="AC675" s="525"/>
      <c r="AD675" s="525"/>
      <c r="AE675" s="525"/>
      <c r="AF675" s="525"/>
      <c r="AG675" s="495"/>
      <c r="AH675" s="495"/>
      <c r="AI675" s="495"/>
      <c r="AJ675" s="495"/>
      <c r="AK675" s="495"/>
      <c r="AL675" s="523"/>
      <c r="AM675" s="523"/>
      <c r="AN675" s="523"/>
      <c r="AO675" s="523"/>
      <c r="AP675" s="523"/>
      <c r="AQ675" s="523"/>
      <c r="AR675" s="523"/>
      <c r="AS675" s="523"/>
      <c r="AT675" s="523"/>
      <c r="AU675" s="523"/>
      <c r="AV675" s="523"/>
      <c r="AW675" s="523"/>
      <c r="AX675" s="523"/>
      <c r="AY675" s="523"/>
      <c r="AZ675" s="523"/>
    </row>
    <row r="676">
      <c r="A676" s="523"/>
      <c r="B676" s="523"/>
      <c r="C676" s="523"/>
      <c r="D676" s="519"/>
      <c r="E676" s="523"/>
      <c r="F676" s="523"/>
      <c r="G676" s="523"/>
      <c r="H676" s="519"/>
      <c r="I676" s="523"/>
      <c r="J676" s="523"/>
      <c r="K676" s="523"/>
      <c r="L676" s="519"/>
      <c r="M676" s="523"/>
      <c r="N676" s="523"/>
      <c r="O676" s="523"/>
      <c r="P676" s="519"/>
      <c r="Q676" s="523"/>
      <c r="R676" s="523"/>
      <c r="S676" s="523"/>
      <c r="T676" s="519"/>
      <c r="U676" s="523"/>
      <c r="V676" s="523"/>
      <c r="W676" s="523"/>
      <c r="X676" s="519"/>
      <c r="Y676" s="523"/>
      <c r="Z676" s="523"/>
      <c r="AA676" s="523"/>
      <c r="AB676" s="519"/>
      <c r="AC676" s="525"/>
      <c r="AD676" s="525"/>
      <c r="AE676" s="525"/>
      <c r="AF676" s="525"/>
      <c r="AG676" s="495"/>
      <c r="AH676" s="495"/>
      <c r="AI676" s="495"/>
      <c r="AJ676" s="495"/>
      <c r="AK676" s="495"/>
      <c r="AL676" s="523"/>
      <c r="AM676" s="523"/>
      <c r="AN676" s="523"/>
      <c r="AO676" s="523"/>
      <c r="AP676" s="523"/>
      <c r="AQ676" s="523"/>
      <c r="AR676" s="523"/>
      <c r="AS676" s="523"/>
      <c r="AT676" s="523"/>
      <c r="AU676" s="523"/>
      <c r="AV676" s="523"/>
      <c r="AW676" s="523"/>
      <c r="AX676" s="523"/>
      <c r="AY676" s="523"/>
      <c r="AZ676" s="523"/>
    </row>
    <row r="677">
      <c r="A677" s="523"/>
      <c r="B677" s="523"/>
      <c r="C677" s="523"/>
      <c r="D677" s="519"/>
      <c r="E677" s="523"/>
      <c r="F677" s="523"/>
      <c r="G677" s="523"/>
      <c r="H677" s="519"/>
      <c r="I677" s="523"/>
      <c r="J677" s="523"/>
      <c r="K677" s="523"/>
      <c r="L677" s="519"/>
      <c r="M677" s="523"/>
      <c r="N677" s="523"/>
      <c r="O677" s="523"/>
      <c r="P677" s="519"/>
      <c r="Q677" s="523"/>
      <c r="R677" s="523"/>
      <c r="S677" s="523"/>
      <c r="T677" s="519"/>
      <c r="U677" s="523"/>
      <c r="V677" s="523"/>
      <c r="W677" s="523"/>
      <c r="X677" s="519"/>
      <c r="Y677" s="523"/>
      <c r="Z677" s="523"/>
      <c r="AA677" s="523"/>
      <c r="AB677" s="519"/>
      <c r="AC677" s="525"/>
      <c r="AD677" s="525"/>
      <c r="AE677" s="525"/>
      <c r="AF677" s="525"/>
      <c r="AG677" s="495"/>
      <c r="AH677" s="495"/>
      <c r="AI677" s="495"/>
      <c r="AJ677" s="495"/>
      <c r="AK677" s="495"/>
      <c r="AL677" s="523"/>
      <c r="AM677" s="523"/>
      <c r="AN677" s="523"/>
      <c r="AO677" s="523"/>
      <c r="AP677" s="523"/>
      <c r="AQ677" s="523"/>
      <c r="AR677" s="523"/>
      <c r="AS677" s="523"/>
      <c r="AT677" s="523"/>
      <c r="AU677" s="523"/>
      <c r="AV677" s="523"/>
      <c r="AW677" s="523"/>
      <c r="AX677" s="523"/>
      <c r="AY677" s="523"/>
      <c r="AZ677" s="523"/>
    </row>
    <row r="678">
      <c r="A678" s="523"/>
      <c r="B678" s="523"/>
      <c r="C678" s="523"/>
      <c r="D678" s="519"/>
      <c r="E678" s="523"/>
      <c r="F678" s="523"/>
      <c r="G678" s="523"/>
      <c r="H678" s="519"/>
      <c r="I678" s="523"/>
      <c r="J678" s="523"/>
      <c r="K678" s="523"/>
      <c r="L678" s="519"/>
      <c r="M678" s="523"/>
      <c r="N678" s="523"/>
      <c r="O678" s="523"/>
      <c r="P678" s="519"/>
      <c r="Q678" s="523"/>
      <c r="R678" s="523"/>
      <c r="S678" s="523"/>
      <c r="T678" s="519"/>
      <c r="U678" s="523"/>
      <c r="V678" s="523"/>
      <c r="W678" s="523"/>
      <c r="X678" s="519"/>
      <c r="Y678" s="523"/>
      <c r="Z678" s="523"/>
      <c r="AA678" s="523"/>
      <c r="AB678" s="519"/>
      <c r="AC678" s="525"/>
      <c r="AD678" s="525"/>
      <c r="AE678" s="525"/>
      <c r="AF678" s="525"/>
      <c r="AG678" s="495"/>
      <c r="AH678" s="495"/>
      <c r="AI678" s="495"/>
      <c r="AJ678" s="495"/>
      <c r="AK678" s="495"/>
      <c r="AL678" s="523"/>
      <c r="AM678" s="523"/>
      <c r="AN678" s="523"/>
      <c r="AO678" s="523"/>
      <c r="AP678" s="523"/>
      <c r="AQ678" s="523"/>
      <c r="AR678" s="523"/>
      <c r="AS678" s="523"/>
      <c r="AT678" s="523"/>
      <c r="AU678" s="523"/>
      <c r="AV678" s="523"/>
      <c r="AW678" s="523"/>
      <c r="AX678" s="523"/>
      <c r="AY678" s="523"/>
      <c r="AZ678" s="523"/>
    </row>
    <row r="679">
      <c r="A679" s="523"/>
      <c r="B679" s="523"/>
      <c r="C679" s="523"/>
      <c r="D679" s="519"/>
      <c r="E679" s="523"/>
      <c r="F679" s="523"/>
      <c r="G679" s="523"/>
      <c r="H679" s="519"/>
      <c r="I679" s="523"/>
      <c r="J679" s="523"/>
      <c r="K679" s="523"/>
      <c r="L679" s="519"/>
      <c r="M679" s="523"/>
      <c r="N679" s="523"/>
      <c r="O679" s="523"/>
      <c r="P679" s="519"/>
      <c r="Q679" s="523"/>
      <c r="R679" s="523"/>
      <c r="S679" s="523"/>
      <c r="T679" s="519"/>
      <c r="U679" s="523"/>
      <c r="V679" s="523"/>
      <c r="W679" s="523"/>
      <c r="X679" s="519"/>
      <c r="Y679" s="523"/>
      <c r="Z679" s="523"/>
      <c r="AA679" s="523"/>
      <c r="AB679" s="519"/>
      <c r="AC679" s="525"/>
      <c r="AD679" s="525"/>
      <c r="AE679" s="525"/>
      <c r="AF679" s="525"/>
      <c r="AG679" s="495"/>
      <c r="AH679" s="495"/>
      <c r="AI679" s="495"/>
      <c r="AJ679" s="495"/>
      <c r="AK679" s="495"/>
      <c r="AL679" s="523"/>
      <c r="AM679" s="523"/>
      <c r="AN679" s="523"/>
      <c r="AO679" s="523"/>
      <c r="AP679" s="523"/>
      <c r="AQ679" s="523"/>
      <c r="AR679" s="523"/>
      <c r="AS679" s="523"/>
      <c r="AT679" s="523"/>
      <c r="AU679" s="523"/>
      <c r="AV679" s="523"/>
      <c r="AW679" s="523"/>
      <c r="AX679" s="523"/>
      <c r="AY679" s="523"/>
      <c r="AZ679" s="523"/>
    </row>
    <row r="680">
      <c r="A680" s="523"/>
      <c r="B680" s="523"/>
      <c r="C680" s="523"/>
      <c r="D680" s="519"/>
      <c r="E680" s="523"/>
      <c r="F680" s="523"/>
      <c r="G680" s="523"/>
      <c r="H680" s="519"/>
      <c r="I680" s="523"/>
      <c r="J680" s="523"/>
      <c r="K680" s="523"/>
      <c r="L680" s="519"/>
      <c r="M680" s="523"/>
      <c r="N680" s="523"/>
      <c r="O680" s="523"/>
      <c r="P680" s="519"/>
      <c r="Q680" s="523"/>
      <c r="R680" s="523"/>
      <c r="S680" s="523"/>
      <c r="T680" s="519"/>
      <c r="U680" s="523"/>
      <c r="V680" s="523"/>
      <c r="W680" s="523"/>
      <c r="X680" s="519"/>
      <c r="Y680" s="523"/>
      <c r="Z680" s="523"/>
      <c r="AA680" s="523"/>
      <c r="AB680" s="519"/>
      <c r="AC680" s="525"/>
      <c r="AD680" s="525"/>
      <c r="AE680" s="525"/>
      <c r="AF680" s="525"/>
      <c r="AG680" s="495"/>
      <c r="AH680" s="495"/>
      <c r="AI680" s="495"/>
      <c r="AJ680" s="495"/>
      <c r="AK680" s="495"/>
      <c r="AL680" s="523"/>
      <c r="AM680" s="523"/>
      <c r="AN680" s="523"/>
      <c r="AO680" s="523"/>
      <c r="AP680" s="523"/>
      <c r="AQ680" s="523"/>
      <c r="AR680" s="523"/>
      <c r="AS680" s="523"/>
      <c r="AT680" s="523"/>
      <c r="AU680" s="523"/>
      <c r="AV680" s="523"/>
      <c r="AW680" s="523"/>
      <c r="AX680" s="523"/>
      <c r="AY680" s="523"/>
      <c r="AZ680" s="523"/>
    </row>
    <row r="681">
      <c r="A681" s="523"/>
      <c r="B681" s="523"/>
      <c r="C681" s="523"/>
      <c r="D681" s="519"/>
      <c r="E681" s="523"/>
      <c r="F681" s="523"/>
      <c r="G681" s="523"/>
      <c r="H681" s="519"/>
      <c r="I681" s="523"/>
      <c r="J681" s="523"/>
      <c r="K681" s="523"/>
      <c r="L681" s="519"/>
      <c r="M681" s="523"/>
      <c r="N681" s="523"/>
      <c r="O681" s="523"/>
      <c r="P681" s="519"/>
      <c r="Q681" s="523"/>
      <c r="R681" s="523"/>
      <c r="S681" s="523"/>
      <c r="T681" s="519"/>
      <c r="U681" s="523"/>
      <c r="V681" s="523"/>
      <c r="W681" s="523"/>
      <c r="X681" s="519"/>
      <c r="Y681" s="523"/>
      <c r="Z681" s="523"/>
      <c r="AA681" s="523"/>
      <c r="AB681" s="519"/>
      <c r="AC681" s="525"/>
      <c r="AD681" s="525"/>
      <c r="AE681" s="525"/>
      <c r="AF681" s="525"/>
      <c r="AG681" s="495"/>
      <c r="AH681" s="495"/>
      <c r="AI681" s="495"/>
      <c r="AJ681" s="495"/>
      <c r="AK681" s="495"/>
      <c r="AL681" s="523"/>
      <c r="AM681" s="523"/>
      <c r="AN681" s="523"/>
      <c r="AO681" s="523"/>
      <c r="AP681" s="523"/>
      <c r="AQ681" s="523"/>
      <c r="AR681" s="523"/>
      <c r="AS681" s="523"/>
      <c r="AT681" s="523"/>
      <c r="AU681" s="523"/>
      <c r="AV681" s="523"/>
      <c r="AW681" s="523"/>
      <c r="AX681" s="523"/>
      <c r="AY681" s="523"/>
      <c r="AZ681" s="523"/>
    </row>
    <row r="682">
      <c r="A682" s="523"/>
      <c r="B682" s="523"/>
      <c r="C682" s="523"/>
      <c r="D682" s="519"/>
      <c r="E682" s="523"/>
      <c r="F682" s="523"/>
      <c r="G682" s="523"/>
      <c r="H682" s="519"/>
      <c r="I682" s="523"/>
      <c r="J682" s="523"/>
      <c r="K682" s="523"/>
      <c r="L682" s="519"/>
      <c r="M682" s="523"/>
      <c r="N682" s="523"/>
      <c r="O682" s="523"/>
      <c r="P682" s="519"/>
      <c r="Q682" s="523"/>
      <c r="R682" s="523"/>
      <c r="S682" s="523"/>
      <c r="T682" s="519"/>
      <c r="U682" s="523"/>
      <c r="V682" s="523"/>
      <c r="W682" s="523"/>
      <c r="X682" s="519"/>
      <c r="Y682" s="523"/>
      <c r="Z682" s="523"/>
      <c r="AA682" s="523"/>
      <c r="AB682" s="519"/>
      <c r="AC682" s="525"/>
      <c r="AD682" s="525"/>
      <c r="AE682" s="525"/>
      <c r="AF682" s="525"/>
      <c r="AG682" s="495"/>
      <c r="AH682" s="495"/>
      <c r="AI682" s="495"/>
      <c r="AJ682" s="495"/>
      <c r="AK682" s="495"/>
      <c r="AL682" s="523"/>
      <c r="AM682" s="523"/>
      <c r="AN682" s="523"/>
      <c r="AO682" s="523"/>
      <c r="AP682" s="523"/>
      <c r="AQ682" s="523"/>
      <c r="AR682" s="523"/>
      <c r="AS682" s="523"/>
      <c r="AT682" s="523"/>
      <c r="AU682" s="523"/>
      <c r="AV682" s="523"/>
      <c r="AW682" s="523"/>
      <c r="AX682" s="523"/>
      <c r="AY682" s="523"/>
      <c r="AZ682" s="523"/>
    </row>
    <row r="683">
      <c r="A683" s="523"/>
      <c r="B683" s="523"/>
      <c r="C683" s="523"/>
      <c r="D683" s="519"/>
      <c r="E683" s="523"/>
      <c r="F683" s="523"/>
      <c r="G683" s="523"/>
      <c r="H683" s="519"/>
      <c r="I683" s="523"/>
      <c r="J683" s="523"/>
      <c r="K683" s="523"/>
      <c r="L683" s="519"/>
      <c r="M683" s="523"/>
      <c r="N683" s="523"/>
      <c r="O683" s="523"/>
      <c r="P683" s="519"/>
      <c r="Q683" s="523"/>
      <c r="R683" s="523"/>
      <c r="S683" s="523"/>
      <c r="T683" s="519"/>
      <c r="U683" s="523"/>
      <c r="V683" s="523"/>
      <c r="W683" s="523"/>
      <c r="X683" s="519"/>
      <c r="Y683" s="523"/>
      <c r="Z683" s="523"/>
      <c r="AA683" s="523"/>
      <c r="AB683" s="519"/>
      <c r="AC683" s="525"/>
      <c r="AD683" s="525"/>
      <c r="AE683" s="525"/>
      <c r="AF683" s="525"/>
      <c r="AG683" s="495"/>
      <c r="AH683" s="495"/>
      <c r="AI683" s="495"/>
      <c r="AJ683" s="495"/>
      <c r="AK683" s="495"/>
      <c r="AL683" s="523"/>
      <c r="AM683" s="523"/>
      <c r="AN683" s="523"/>
      <c r="AO683" s="523"/>
      <c r="AP683" s="523"/>
      <c r="AQ683" s="523"/>
      <c r="AR683" s="523"/>
      <c r="AS683" s="523"/>
      <c r="AT683" s="523"/>
      <c r="AU683" s="523"/>
      <c r="AV683" s="523"/>
      <c r="AW683" s="523"/>
      <c r="AX683" s="523"/>
      <c r="AY683" s="523"/>
      <c r="AZ683" s="523"/>
    </row>
    <row r="684">
      <c r="A684" s="523"/>
      <c r="B684" s="523"/>
      <c r="C684" s="523"/>
      <c r="D684" s="519"/>
      <c r="E684" s="523"/>
      <c r="F684" s="523"/>
      <c r="G684" s="523"/>
      <c r="H684" s="519"/>
      <c r="I684" s="523"/>
      <c r="J684" s="523"/>
      <c r="K684" s="523"/>
      <c r="L684" s="519"/>
      <c r="M684" s="523"/>
      <c r="N684" s="523"/>
      <c r="O684" s="523"/>
      <c r="P684" s="519"/>
      <c r="Q684" s="523"/>
      <c r="R684" s="523"/>
      <c r="S684" s="523"/>
      <c r="T684" s="519"/>
      <c r="U684" s="523"/>
      <c r="V684" s="523"/>
      <c r="W684" s="523"/>
      <c r="X684" s="519"/>
      <c r="Y684" s="523"/>
      <c r="Z684" s="523"/>
      <c r="AA684" s="523"/>
      <c r="AB684" s="519"/>
      <c r="AC684" s="525"/>
      <c r="AD684" s="525"/>
      <c r="AE684" s="525"/>
      <c r="AF684" s="525"/>
      <c r="AG684" s="495"/>
      <c r="AH684" s="495"/>
      <c r="AI684" s="495"/>
      <c r="AJ684" s="495"/>
      <c r="AK684" s="495"/>
      <c r="AL684" s="523"/>
      <c r="AM684" s="523"/>
      <c r="AN684" s="523"/>
      <c r="AO684" s="523"/>
      <c r="AP684" s="523"/>
      <c r="AQ684" s="523"/>
      <c r="AR684" s="523"/>
      <c r="AS684" s="523"/>
      <c r="AT684" s="523"/>
      <c r="AU684" s="523"/>
      <c r="AV684" s="523"/>
      <c r="AW684" s="523"/>
      <c r="AX684" s="523"/>
      <c r="AY684" s="523"/>
      <c r="AZ684" s="523"/>
    </row>
    <row r="685">
      <c r="A685" s="523"/>
      <c r="B685" s="523"/>
      <c r="C685" s="523"/>
      <c r="D685" s="519"/>
      <c r="E685" s="523"/>
      <c r="F685" s="523"/>
      <c r="G685" s="523"/>
      <c r="H685" s="519"/>
      <c r="I685" s="523"/>
      <c r="J685" s="523"/>
      <c r="K685" s="523"/>
      <c r="L685" s="519"/>
      <c r="M685" s="523"/>
      <c r="N685" s="523"/>
      <c r="O685" s="523"/>
      <c r="P685" s="519"/>
      <c r="Q685" s="523"/>
      <c r="R685" s="523"/>
      <c r="S685" s="523"/>
      <c r="T685" s="519"/>
      <c r="U685" s="523"/>
      <c r="V685" s="523"/>
      <c r="W685" s="523"/>
      <c r="X685" s="519"/>
      <c r="Y685" s="523"/>
      <c r="Z685" s="523"/>
      <c r="AA685" s="523"/>
      <c r="AB685" s="519"/>
      <c r="AC685" s="525"/>
      <c r="AD685" s="525"/>
      <c r="AE685" s="525"/>
      <c r="AF685" s="525"/>
      <c r="AG685" s="495"/>
      <c r="AH685" s="495"/>
      <c r="AI685" s="495"/>
      <c r="AJ685" s="495"/>
      <c r="AK685" s="495"/>
      <c r="AL685" s="523"/>
      <c r="AM685" s="523"/>
      <c r="AN685" s="523"/>
      <c r="AO685" s="523"/>
      <c r="AP685" s="523"/>
      <c r="AQ685" s="523"/>
      <c r="AR685" s="523"/>
      <c r="AS685" s="523"/>
      <c r="AT685" s="523"/>
      <c r="AU685" s="523"/>
      <c r="AV685" s="523"/>
      <c r="AW685" s="523"/>
      <c r="AX685" s="523"/>
      <c r="AY685" s="523"/>
      <c r="AZ685" s="523"/>
    </row>
    <row r="686">
      <c r="A686" s="523"/>
      <c r="B686" s="523"/>
      <c r="C686" s="523"/>
      <c r="D686" s="519"/>
      <c r="E686" s="523"/>
      <c r="F686" s="523"/>
      <c r="G686" s="523"/>
      <c r="H686" s="519"/>
      <c r="I686" s="523"/>
      <c r="J686" s="523"/>
      <c r="K686" s="523"/>
      <c r="L686" s="519"/>
      <c r="M686" s="523"/>
      <c r="N686" s="523"/>
      <c r="O686" s="523"/>
      <c r="P686" s="519"/>
      <c r="Q686" s="523"/>
      <c r="R686" s="523"/>
      <c r="S686" s="523"/>
      <c r="T686" s="519"/>
      <c r="U686" s="523"/>
      <c r="V686" s="523"/>
      <c r="W686" s="523"/>
      <c r="X686" s="519"/>
      <c r="Y686" s="523"/>
      <c r="Z686" s="523"/>
      <c r="AA686" s="523"/>
      <c r="AB686" s="519"/>
      <c r="AC686" s="525"/>
      <c r="AD686" s="525"/>
      <c r="AE686" s="525"/>
      <c r="AF686" s="525"/>
      <c r="AG686" s="495"/>
      <c r="AH686" s="495"/>
      <c r="AI686" s="495"/>
      <c r="AJ686" s="495"/>
      <c r="AK686" s="495"/>
      <c r="AL686" s="523"/>
      <c r="AM686" s="523"/>
      <c r="AN686" s="523"/>
      <c r="AO686" s="523"/>
      <c r="AP686" s="523"/>
      <c r="AQ686" s="523"/>
      <c r="AR686" s="523"/>
      <c r="AS686" s="523"/>
      <c r="AT686" s="523"/>
      <c r="AU686" s="523"/>
      <c r="AV686" s="523"/>
      <c r="AW686" s="523"/>
      <c r="AX686" s="523"/>
      <c r="AY686" s="523"/>
      <c r="AZ686" s="523"/>
    </row>
    <row r="687">
      <c r="A687" s="523"/>
      <c r="B687" s="523"/>
      <c r="C687" s="523"/>
      <c r="D687" s="519"/>
      <c r="E687" s="523"/>
      <c r="F687" s="523"/>
      <c r="G687" s="523"/>
      <c r="H687" s="519"/>
      <c r="I687" s="523"/>
      <c r="J687" s="523"/>
      <c r="K687" s="523"/>
      <c r="L687" s="519"/>
      <c r="M687" s="523"/>
      <c r="N687" s="523"/>
      <c r="O687" s="523"/>
      <c r="P687" s="519"/>
      <c r="Q687" s="523"/>
      <c r="R687" s="523"/>
      <c r="S687" s="523"/>
      <c r="T687" s="519"/>
      <c r="U687" s="523"/>
      <c r="V687" s="523"/>
      <c r="W687" s="523"/>
      <c r="X687" s="519"/>
      <c r="Y687" s="523"/>
      <c r="Z687" s="523"/>
      <c r="AA687" s="523"/>
      <c r="AB687" s="519"/>
      <c r="AC687" s="525"/>
      <c r="AD687" s="525"/>
      <c r="AE687" s="525"/>
      <c r="AF687" s="525"/>
      <c r="AG687" s="495"/>
      <c r="AH687" s="495"/>
      <c r="AI687" s="495"/>
      <c r="AJ687" s="495"/>
      <c r="AK687" s="495"/>
      <c r="AL687" s="523"/>
      <c r="AM687" s="523"/>
      <c r="AN687" s="523"/>
      <c r="AO687" s="523"/>
      <c r="AP687" s="523"/>
      <c r="AQ687" s="523"/>
      <c r="AR687" s="523"/>
      <c r="AS687" s="523"/>
      <c r="AT687" s="523"/>
      <c r="AU687" s="523"/>
      <c r="AV687" s="523"/>
      <c r="AW687" s="523"/>
      <c r="AX687" s="523"/>
      <c r="AY687" s="523"/>
      <c r="AZ687" s="523"/>
    </row>
    <row r="688">
      <c r="A688" s="523"/>
      <c r="B688" s="523"/>
      <c r="C688" s="523"/>
      <c r="D688" s="519"/>
      <c r="E688" s="523"/>
      <c r="F688" s="523"/>
      <c r="G688" s="523"/>
      <c r="H688" s="519"/>
      <c r="I688" s="523"/>
      <c r="J688" s="523"/>
      <c r="K688" s="523"/>
      <c r="L688" s="519"/>
      <c r="M688" s="523"/>
      <c r="N688" s="523"/>
      <c r="O688" s="523"/>
      <c r="P688" s="519"/>
      <c r="Q688" s="523"/>
      <c r="R688" s="523"/>
      <c r="S688" s="523"/>
      <c r="T688" s="519"/>
      <c r="U688" s="523"/>
      <c r="V688" s="523"/>
      <c r="W688" s="523"/>
      <c r="X688" s="519"/>
      <c r="Y688" s="523"/>
      <c r="Z688" s="523"/>
      <c r="AA688" s="523"/>
      <c r="AB688" s="519"/>
      <c r="AC688" s="525"/>
      <c r="AD688" s="525"/>
      <c r="AE688" s="525"/>
      <c r="AF688" s="525"/>
      <c r="AG688" s="495"/>
      <c r="AH688" s="495"/>
      <c r="AI688" s="495"/>
      <c r="AJ688" s="495"/>
      <c r="AK688" s="495"/>
      <c r="AL688" s="523"/>
      <c r="AM688" s="523"/>
      <c r="AN688" s="523"/>
      <c r="AO688" s="523"/>
      <c r="AP688" s="523"/>
      <c r="AQ688" s="523"/>
      <c r="AR688" s="523"/>
      <c r="AS688" s="523"/>
      <c r="AT688" s="523"/>
      <c r="AU688" s="523"/>
      <c r="AV688" s="523"/>
      <c r="AW688" s="523"/>
      <c r="AX688" s="523"/>
      <c r="AY688" s="523"/>
      <c r="AZ688" s="523"/>
    </row>
    <row r="689">
      <c r="A689" s="523"/>
      <c r="B689" s="523"/>
      <c r="C689" s="523"/>
      <c r="D689" s="519"/>
      <c r="E689" s="523"/>
      <c r="F689" s="523"/>
      <c r="G689" s="523"/>
      <c r="H689" s="519"/>
      <c r="I689" s="523"/>
      <c r="J689" s="523"/>
      <c r="K689" s="523"/>
      <c r="L689" s="519"/>
      <c r="M689" s="523"/>
      <c r="N689" s="523"/>
      <c r="O689" s="523"/>
      <c r="P689" s="519"/>
      <c r="Q689" s="523"/>
      <c r="R689" s="523"/>
      <c r="S689" s="523"/>
      <c r="T689" s="519"/>
      <c r="U689" s="523"/>
      <c r="V689" s="523"/>
      <c r="W689" s="523"/>
      <c r="X689" s="519"/>
      <c r="Y689" s="523"/>
      <c r="Z689" s="523"/>
      <c r="AA689" s="523"/>
      <c r="AB689" s="519"/>
      <c r="AC689" s="525"/>
      <c r="AD689" s="525"/>
      <c r="AE689" s="525"/>
      <c r="AF689" s="525"/>
      <c r="AG689" s="495"/>
      <c r="AH689" s="495"/>
      <c r="AI689" s="495"/>
      <c r="AJ689" s="495"/>
      <c r="AK689" s="495"/>
      <c r="AL689" s="523"/>
      <c r="AM689" s="523"/>
      <c r="AN689" s="523"/>
      <c r="AO689" s="523"/>
      <c r="AP689" s="523"/>
      <c r="AQ689" s="523"/>
      <c r="AR689" s="523"/>
      <c r="AS689" s="523"/>
      <c r="AT689" s="523"/>
      <c r="AU689" s="523"/>
      <c r="AV689" s="523"/>
      <c r="AW689" s="523"/>
      <c r="AX689" s="523"/>
      <c r="AY689" s="523"/>
      <c r="AZ689" s="523"/>
    </row>
    <row r="690">
      <c r="A690" s="523"/>
      <c r="B690" s="523"/>
      <c r="C690" s="523"/>
      <c r="D690" s="519"/>
      <c r="E690" s="523"/>
      <c r="F690" s="523"/>
      <c r="G690" s="523"/>
      <c r="H690" s="519"/>
      <c r="I690" s="523"/>
      <c r="J690" s="523"/>
      <c r="K690" s="523"/>
      <c r="L690" s="519"/>
      <c r="M690" s="523"/>
      <c r="N690" s="523"/>
      <c r="O690" s="523"/>
      <c r="P690" s="519"/>
      <c r="Q690" s="523"/>
      <c r="R690" s="523"/>
      <c r="S690" s="523"/>
      <c r="T690" s="519"/>
      <c r="U690" s="523"/>
      <c r="V690" s="523"/>
      <c r="W690" s="523"/>
      <c r="X690" s="519"/>
      <c r="Y690" s="523"/>
      <c r="Z690" s="523"/>
      <c r="AA690" s="523"/>
      <c r="AB690" s="519"/>
      <c r="AC690" s="525"/>
      <c r="AD690" s="525"/>
      <c r="AE690" s="525"/>
      <c r="AF690" s="525"/>
      <c r="AG690" s="495"/>
      <c r="AH690" s="495"/>
      <c r="AI690" s="495"/>
      <c r="AJ690" s="495"/>
      <c r="AK690" s="495"/>
      <c r="AL690" s="523"/>
      <c r="AM690" s="523"/>
      <c r="AN690" s="523"/>
      <c r="AO690" s="523"/>
      <c r="AP690" s="523"/>
      <c r="AQ690" s="523"/>
      <c r="AR690" s="523"/>
      <c r="AS690" s="523"/>
      <c r="AT690" s="523"/>
      <c r="AU690" s="523"/>
      <c r="AV690" s="523"/>
      <c r="AW690" s="523"/>
      <c r="AX690" s="523"/>
      <c r="AY690" s="523"/>
      <c r="AZ690" s="523"/>
    </row>
    <row r="691">
      <c r="A691" s="523"/>
      <c r="B691" s="523"/>
      <c r="C691" s="523"/>
      <c r="D691" s="519"/>
      <c r="E691" s="523"/>
      <c r="F691" s="523"/>
      <c r="G691" s="523"/>
      <c r="H691" s="519"/>
      <c r="I691" s="523"/>
      <c r="J691" s="523"/>
      <c r="K691" s="523"/>
      <c r="L691" s="519"/>
      <c r="M691" s="523"/>
      <c r="N691" s="523"/>
      <c r="O691" s="523"/>
      <c r="P691" s="519"/>
      <c r="Q691" s="523"/>
      <c r="R691" s="523"/>
      <c r="S691" s="523"/>
      <c r="T691" s="519"/>
      <c r="U691" s="523"/>
      <c r="V691" s="523"/>
      <c r="W691" s="523"/>
      <c r="X691" s="519"/>
      <c r="Y691" s="523"/>
      <c r="Z691" s="523"/>
      <c r="AA691" s="523"/>
      <c r="AB691" s="519"/>
      <c r="AC691" s="525"/>
      <c r="AD691" s="525"/>
      <c r="AE691" s="525"/>
      <c r="AF691" s="525"/>
      <c r="AG691" s="495"/>
      <c r="AH691" s="495"/>
      <c r="AI691" s="495"/>
      <c r="AJ691" s="495"/>
      <c r="AK691" s="495"/>
      <c r="AL691" s="523"/>
      <c r="AM691" s="523"/>
      <c r="AN691" s="523"/>
      <c r="AO691" s="523"/>
      <c r="AP691" s="523"/>
      <c r="AQ691" s="523"/>
      <c r="AR691" s="523"/>
      <c r="AS691" s="523"/>
      <c r="AT691" s="523"/>
      <c r="AU691" s="523"/>
      <c r="AV691" s="523"/>
      <c r="AW691" s="523"/>
      <c r="AX691" s="523"/>
      <c r="AY691" s="523"/>
      <c r="AZ691" s="523"/>
    </row>
    <row r="692">
      <c r="A692" s="523"/>
      <c r="B692" s="523"/>
      <c r="C692" s="523"/>
      <c r="D692" s="519"/>
      <c r="E692" s="523"/>
      <c r="F692" s="523"/>
      <c r="G692" s="523"/>
      <c r="H692" s="519"/>
      <c r="I692" s="523"/>
      <c r="J692" s="523"/>
      <c r="K692" s="523"/>
      <c r="L692" s="519"/>
      <c r="M692" s="523"/>
      <c r="N692" s="523"/>
      <c r="O692" s="523"/>
      <c r="P692" s="519"/>
      <c r="Q692" s="523"/>
      <c r="R692" s="523"/>
      <c r="S692" s="523"/>
      <c r="T692" s="519"/>
      <c r="U692" s="523"/>
      <c r="V692" s="523"/>
      <c r="W692" s="523"/>
      <c r="X692" s="519"/>
      <c r="Y692" s="523"/>
      <c r="Z692" s="523"/>
      <c r="AA692" s="523"/>
      <c r="AB692" s="519"/>
      <c r="AC692" s="525"/>
      <c r="AD692" s="525"/>
      <c r="AE692" s="525"/>
      <c r="AF692" s="525"/>
      <c r="AG692" s="495"/>
      <c r="AH692" s="495"/>
      <c r="AI692" s="495"/>
      <c r="AJ692" s="495"/>
      <c r="AK692" s="495"/>
      <c r="AL692" s="523"/>
      <c r="AM692" s="523"/>
      <c r="AN692" s="523"/>
      <c r="AO692" s="523"/>
      <c r="AP692" s="523"/>
      <c r="AQ692" s="523"/>
      <c r="AR692" s="523"/>
      <c r="AS692" s="523"/>
      <c r="AT692" s="523"/>
      <c r="AU692" s="523"/>
      <c r="AV692" s="523"/>
      <c r="AW692" s="523"/>
      <c r="AX692" s="523"/>
      <c r="AY692" s="523"/>
      <c r="AZ692" s="523"/>
    </row>
    <row r="693">
      <c r="A693" s="523"/>
      <c r="B693" s="523"/>
      <c r="C693" s="523"/>
      <c r="D693" s="519"/>
      <c r="E693" s="523"/>
      <c r="F693" s="523"/>
      <c r="G693" s="523"/>
      <c r="H693" s="519"/>
      <c r="I693" s="523"/>
      <c r="J693" s="523"/>
      <c r="K693" s="523"/>
      <c r="L693" s="519"/>
      <c r="M693" s="523"/>
      <c r="N693" s="523"/>
      <c r="O693" s="523"/>
      <c r="P693" s="519"/>
      <c r="Q693" s="523"/>
      <c r="R693" s="523"/>
      <c r="S693" s="523"/>
      <c r="T693" s="519"/>
      <c r="U693" s="523"/>
      <c r="V693" s="523"/>
      <c r="W693" s="523"/>
      <c r="X693" s="519"/>
      <c r="Y693" s="523"/>
      <c r="Z693" s="523"/>
      <c r="AA693" s="523"/>
      <c r="AB693" s="519"/>
      <c r="AC693" s="525"/>
      <c r="AD693" s="525"/>
      <c r="AE693" s="525"/>
      <c r="AF693" s="525"/>
      <c r="AG693" s="495"/>
      <c r="AH693" s="495"/>
      <c r="AI693" s="495"/>
      <c r="AJ693" s="495"/>
      <c r="AK693" s="495"/>
      <c r="AL693" s="523"/>
      <c r="AM693" s="523"/>
      <c r="AN693" s="523"/>
      <c r="AO693" s="523"/>
      <c r="AP693" s="523"/>
      <c r="AQ693" s="523"/>
      <c r="AR693" s="523"/>
      <c r="AS693" s="523"/>
      <c r="AT693" s="523"/>
      <c r="AU693" s="523"/>
      <c r="AV693" s="523"/>
      <c r="AW693" s="523"/>
      <c r="AX693" s="523"/>
      <c r="AY693" s="523"/>
      <c r="AZ693" s="523"/>
    </row>
    <row r="694">
      <c r="A694" s="523"/>
      <c r="B694" s="523"/>
      <c r="C694" s="523"/>
      <c r="D694" s="519"/>
      <c r="E694" s="523"/>
      <c r="F694" s="523"/>
      <c r="G694" s="523"/>
      <c r="H694" s="519"/>
      <c r="I694" s="523"/>
      <c r="J694" s="523"/>
      <c r="K694" s="523"/>
      <c r="L694" s="519"/>
      <c r="M694" s="523"/>
      <c r="N694" s="523"/>
      <c r="O694" s="523"/>
      <c r="P694" s="519"/>
      <c r="Q694" s="523"/>
      <c r="R694" s="523"/>
      <c r="S694" s="523"/>
      <c r="T694" s="519"/>
      <c r="U694" s="523"/>
      <c r="V694" s="523"/>
      <c r="W694" s="523"/>
      <c r="X694" s="519"/>
      <c r="Y694" s="523"/>
      <c r="Z694" s="523"/>
      <c r="AA694" s="523"/>
      <c r="AB694" s="519"/>
      <c r="AC694" s="525"/>
      <c r="AD694" s="525"/>
      <c r="AE694" s="525"/>
      <c r="AF694" s="525"/>
      <c r="AG694" s="495"/>
      <c r="AH694" s="495"/>
      <c r="AI694" s="495"/>
      <c r="AJ694" s="495"/>
      <c r="AK694" s="495"/>
      <c r="AL694" s="523"/>
      <c r="AM694" s="523"/>
      <c r="AN694" s="523"/>
      <c r="AO694" s="523"/>
      <c r="AP694" s="523"/>
      <c r="AQ694" s="523"/>
      <c r="AR694" s="523"/>
      <c r="AS694" s="523"/>
      <c r="AT694" s="523"/>
      <c r="AU694" s="523"/>
      <c r="AV694" s="523"/>
      <c r="AW694" s="523"/>
      <c r="AX694" s="523"/>
      <c r="AY694" s="523"/>
      <c r="AZ694" s="523"/>
    </row>
    <row r="695">
      <c r="A695" s="523"/>
      <c r="B695" s="523"/>
      <c r="C695" s="523"/>
      <c r="D695" s="519"/>
      <c r="E695" s="523"/>
      <c r="F695" s="523"/>
      <c r="G695" s="523"/>
      <c r="H695" s="519"/>
      <c r="I695" s="523"/>
      <c r="J695" s="523"/>
      <c r="K695" s="523"/>
      <c r="L695" s="519"/>
      <c r="M695" s="523"/>
      <c r="N695" s="523"/>
      <c r="O695" s="523"/>
      <c r="P695" s="519"/>
      <c r="Q695" s="523"/>
      <c r="R695" s="523"/>
      <c r="S695" s="523"/>
      <c r="T695" s="519"/>
      <c r="U695" s="523"/>
      <c r="V695" s="523"/>
      <c r="W695" s="523"/>
      <c r="X695" s="519"/>
      <c r="Y695" s="523"/>
      <c r="Z695" s="523"/>
      <c r="AA695" s="523"/>
      <c r="AB695" s="519"/>
      <c r="AC695" s="525"/>
      <c r="AD695" s="525"/>
      <c r="AE695" s="525"/>
      <c r="AF695" s="525"/>
      <c r="AG695" s="495"/>
      <c r="AH695" s="495"/>
      <c r="AI695" s="495"/>
      <c r="AJ695" s="495"/>
      <c r="AK695" s="495"/>
      <c r="AL695" s="523"/>
      <c r="AM695" s="523"/>
      <c r="AN695" s="523"/>
      <c r="AO695" s="523"/>
      <c r="AP695" s="523"/>
      <c r="AQ695" s="523"/>
      <c r="AR695" s="523"/>
      <c r="AS695" s="523"/>
      <c r="AT695" s="523"/>
      <c r="AU695" s="523"/>
      <c r="AV695" s="523"/>
      <c r="AW695" s="523"/>
      <c r="AX695" s="523"/>
      <c r="AY695" s="523"/>
      <c r="AZ695" s="523"/>
    </row>
    <row r="696">
      <c r="A696" s="523"/>
      <c r="B696" s="523"/>
      <c r="C696" s="523"/>
      <c r="D696" s="519"/>
      <c r="E696" s="523"/>
      <c r="F696" s="523"/>
      <c r="G696" s="523"/>
      <c r="H696" s="519"/>
      <c r="I696" s="523"/>
      <c r="J696" s="523"/>
      <c r="K696" s="523"/>
      <c r="L696" s="519"/>
      <c r="M696" s="523"/>
      <c r="N696" s="523"/>
      <c r="O696" s="523"/>
      <c r="P696" s="519"/>
      <c r="Q696" s="523"/>
      <c r="R696" s="523"/>
      <c r="S696" s="523"/>
      <c r="T696" s="519"/>
      <c r="U696" s="523"/>
      <c r="V696" s="523"/>
      <c r="W696" s="523"/>
      <c r="X696" s="519"/>
      <c r="Y696" s="523"/>
      <c r="Z696" s="523"/>
      <c r="AA696" s="523"/>
      <c r="AB696" s="519"/>
      <c r="AC696" s="525"/>
      <c r="AD696" s="525"/>
      <c r="AE696" s="525"/>
      <c r="AF696" s="525"/>
      <c r="AG696" s="495"/>
      <c r="AH696" s="495"/>
      <c r="AI696" s="495"/>
      <c r="AJ696" s="495"/>
      <c r="AK696" s="495"/>
      <c r="AL696" s="523"/>
      <c r="AM696" s="523"/>
      <c r="AN696" s="523"/>
      <c r="AO696" s="523"/>
      <c r="AP696" s="523"/>
      <c r="AQ696" s="523"/>
      <c r="AR696" s="523"/>
      <c r="AS696" s="523"/>
      <c r="AT696" s="523"/>
      <c r="AU696" s="523"/>
      <c r="AV696" s="523"/>
      <c r="AW696" s="523"/>
      <c r="AX696" s="523"/>
      <c r="AY696" s="523"/>
      <c r="AZ696" s="523"/>
    </row>
    <row r="697">
      <c r="A697" s="523"/>
      <c r="B697" s="523"/>
      <c r="C697" s="523"/>
      <c r="D697" s="519"/>
      <c r="E697" s="523"/>
      <c r="F697" s="523"/>
      <c r="G697" s="523"/>
      <c r="H697" s="519"/>
      <c r="I697" s="523"/>
      <c r="J697" s="523"/>
      <c r="K697" s="523"/>
      <c r="L697" s="519"/>
      <c r="M697" s="523"/>
      <c r="N697" s="523"/>
      <c r="O697" s="523"/>
      <c r="P697" s="519"/>
      <c r="Q697" s="523"/>
      <c r="R697" s="523"/>
      <c r="S697" s="523"/>
      <c r="T697" s="519"/>
      <c r="U697" s="523"/>
      <c r="V697" s="523"/>
      <c r="W697" s="523"/>
      <c r="X697" s="519"/>
      <c r="Y697" s="523"/>
      <c r="Z697" s="523"/>
      <c r="AA697" s="523"/>
      <c r="AB697" s="519"/>
      <c r="AC697" s="525"/>
      <c r="AD697" s="525"/>
      <c r="AE697" s="525"/>
      <c r="AF697" s="525"/>
      <c r="AG697" s="495"/>
      <c r="AH697" s="495"/>
      <c r="AI697" s="495"/>
      <c r="AJ697" s="495"/>
      <c r="AK697" s="495"/>
      <c r="AL697" s="523"/>
      <c r="AM697" s="523"/>
      <c r="AN697" s="523"/>
      <c r="AO697" s="523"/>
      <c r="AP697" s="523"/>
      <c r="AQ697" s="523"/>
      <c r="AR697" s="523"/>
      <c r="AS697" s="523"/>
      <c r="AT697" s="523"/>
      <c r="AU697" s="523"/>
      <c r="AV697" s="523"/>
      <c r="AW697" s="523"/>
      <c r="AX697" s="523"/>
      <c r="AY697" s="523"/>
      <c r="AZ697" s="523"/>
    </row>
    <row r="698">
      <c r="A698" s="523"/>
      <c r="B698" s="523"/>
      <c r="C698" s="523"/>
      <c r="D698" s="519"/>
      <c r="E698" s="523"/>
      <c r="F698" s="523"/>
      <c r="G698" s="523"/>
      <c r="H698" s="519"/>
      <c r="I698" s="523"/>
      <c r="J698" s="523"/>
      <c r="K698" s="523"/>
      <c r="L698" s="519"/>
      <c r="M698" s="523"/>
      <c r="N698" s="523"/>
      <c r="O698" s="523"/>
      <c r="P698" s="519"/>
      <c r="Q698" s="523"/>
      <c r="R698" s="523"/>
      <c r="S698" s="523"/>
      <c r="T698" s="519"/>
      <c r="U698" s="523"/>
      <c r="V698" s="523"/>
      <c r="W698" s="523"/>
      <c r="X698" s="519"/>
      <c r="Y698" s="523"/>
      <c r="Z698" s="523"/>
      <c r="AA698" s="523"/>
      <c r="AB698" s="519"/>
      <c r="AC698" s="525"/>
      <c r="AD698" s="525"/>
      <c r="AE698" s="525"/>
      <c r="AF698" s="525"/>
      <c r="AG698" s="495"/>
      <c r="AH698" s="495"/>
      <c r="AI698" s="495"/>
      <c r="AJ698" s="495"/>
      <c r="AK698" s="495"/>
      <c r="AL698" s="523"/>
      <c r="AM698" s="523"/>
      <c r="AN698" s="523"/>
      <c r="AO698" s="523"/>
      <c r="AP698" s="523"/>
      <c r="AQ698" s="523"/>
      <c r="AR698" s="523"/>
      <c r="AS698" s="523"/>
      <c r="AT698" s="523"/>
      <c r="AU698" s="523"/>
      <c r="AV698" s="523"/>
      <c r="AW698" s="523"/>
      <c r="AX698" s="523"/>
      <c r="AY698" s="523"/>
      <c r="AZ698" s="523"/>
    </row>
    <row r="699">
      <c r="A699" s="523"/>
      <c r="B699" s="523"/>
      <c r="C699" s="523"/>
      <c r="D699" s="519"/>
      <c r="E699" s="523"/>
      <c r="F699" s="523"/>
      <c r="G699" s="523"/>
      <c r="H699" s="519"/>
      <c r="I699" s="523"/>
      <c r="J699" s="523"/>
      <c r="K699" s="523"/>
      <c r="L699" s="519"/>
      <c r="M699" s="523"/>
      <c r="N699" s="523"/>
      <c r="O699" s="523"/>
      <c r="P699" s="519"/>
      <c r="Q699" s="523"/>
      <c r="R699" s="523"/>
      <c r="S699" s="523"/>
      <c r="T699" s="519"/>
      <c r="U699" s="523"/>
      <c r="V699" s="523"/>
      <c r="W699" s="523"/>
      <c r="X699" s="519"/>
      <c r="Y699" s="523"/>
      <c r="Z699" s="523"/>
      <c r="AA699" s="523"/>
      <c r="AB699" s="519"/>
      <c r="AC699" s="525"/>
      <c r="AD699" s="525"/>
      <c r="AE699" s="525"/>
      <c r="AF699" s="525"/>
      <c r="AG699" s="495"/>
      <c r="AH699" s="495"/>
      <c r="AI699" s="495"/>
      <c r="AJ699" s="495"/>
      <c r="AK699" s="495"/>
      <c r="AL699" s="523"/>
      <c r="AM699" s="523"/>
      <c r="AN699" s="523"/>
      <c r="AO699" s="523"/>
      <c r="AP699" s="523"/>
      <c r="AQ699" s="523"/>
      <c r="AR699" s="523"/>
      <c r="AS699" s="523"/>
      <c r="AT699" s="523"/>
      <c r="AU699" s="523"/>
      <c r="AV699" s="523"/>
      <c r="AW699" s="523"/>
      <c r="AX699" s="523"/>
      <c r="AY699" s="523"/>
      <c r="AZ699" s="523"/>
    </row>
    <row r="700">
      <c r="A700" s="523"/>
      <c r="B700" s="523"/>
      <c r="C700" s="523"/>
      <c r="D700" s="519"/>
      <c r="E700" s="523"/>
      <c r="F700" s="523"/>
      <c r="G700" s="523"/>
      <c r="H700" s="519"/>
      <c r="I700" s="523"/>
      <c r="J700" s="523"/>
      <c r="K700" s="523"/>
      <c r="L700" s="519"/>
      <c r="M700" s="523"/>
      <c r="N700" s="523"/>
      <c r="O700" s="523"/>
      <c r="P700" s="519"/>
      <c r="Q700" s="523"/>
      <c r="R700" s="523"/>
      <c r="S700" s="523"/>
      <c r="T700" s="519"/>
      <c r="U700" s="523"/>
      <c r="V700" s="523"/>
      <c r="W700" s="523"/>
      <c r="X700" s="519"/>
      <c r="Y700" s="523"/>
      <c r="Z700" s="523"/>
      <c r="AA700" s="523"/>
      <c r="AB700" s="519"/>
      <c r="AC700" s="525"/>
      <c r="AD700" s="525"/>
      <c r="AE700" s="525"/>
      <c r="AF700" s="525"/>
      <c r="AG700" s="495"/>
      <c r="AH700" s="495"/>
      <c r="AI700" s="495"/>
      <c r="AJ700" s="495"/>
      <c r="AK700" s="495"/>
      <c r="AL700" s="523"/>
      <c r="AM700" s="523"/>
      <c r="AN700" s="523"/>
      <c r="AO700" s="523"/>
      <c r="AP700" s="523"/>
      <c r="AQ700" s="523"/>
      <c r="AR700" s="523"/>
      <c r="AS700" s="523"/>
      <c r="AT700" s="523"/>
      <c r="AU700" s="523"/>
      <c r="AV700" s="523"/>
      <c r="AW700" s="523"/>
      <c r="AX700" s="523"/>
      <c r="AY700" s="523"/>
      <c r="AZ700" s="523"/>
    </row>
    <row r="701">
      <c r="A701" s="523"/>
      <c r="B701" s="523"/>
      <c r="C701" s="523"/>
      <c r="D701" s="519"/>
      <c r="E701" s="523"/>
      <c r="F701" s="523"/>
      <c r="G701" s="523"/>
      <c r="H701" s="519"/>
      <c r="I701" s="523"/>
      <c r="J701" s="523"/>
      <c r="K701" s="523"/>
      <c r="L701" s="519"/>
      <c r="M701" s="523"/>
      <c r="N701" s="523"/>
      <c r="O701" s="523"/>
      <c r="P701" s="519"/>
      <c r="Q701" s="523"/>
      <c r="R701" s="523"/>
      <c r="S701" s="523"/>
      <c r="T701" s="519"/>
      <c r="U701" s="523"/>
      <c r="V701" s="523"/>
      <c r="W701" s="523"/>
      <c r="X701" s="519"/>
      <c r="Y701" s="523"/>
      <c r="Z701" s="523"/>
      <c r="AA701" s="523"/>
      <c r="AB701" s="519"/>
      <c r="AC701" s="525"/>
      <c r="AD701" s="525"/>
      <c r="AE701" s="525"/>
      <c r="AF701" s="525"/>
      <c r="AG701" s="495"/>
      <c r="AH701" s="495"/>
      <c r="AI701" s="495"/>
      <c r="AJ701" s="495"/>
      <c r="AK701" s="495"/>
      <c r="AL701" s="523"/>
      <c r="AM701" s="523"/>
      <c r="AN701" s="523"/>
      <c r="AO701" s="523"/>
      <c r="AP701" s="523"/>
      <c r="AQ701" s="523"/>
      <c r="AR701" s="523"/>
      <c r="AS701" s="523"/>
      <c r="AT701" s="523"/>
      <c r="AU701" s="523"/>
      <c r="AV701" s="523"/>
      <c r="AW701" s="523"/>
      <c r="AX701" s="523"/>
      <c r="AY701" s="523"/>
      <c r="AZ701" s="523"/>
    </row>
    <row r="702">
      <c r="A702" s="523"/>
      <c r="B702" s="523"/>
      <c r="C702" s="523"/>
      <c r="D702" s="519"/>
      <c r="E702" s="523"/>
      <c r="F702" s="523"/>
      <c r="G702" s="523"/>
      <c r="H702" s="519"/>
      <c r="I702" s="523"/>
      <c r="J702" s="523"/>
      <c r="K702" s="523"/>
      <c r="L702" s="519"/>
      <c r="M702" s="523"/>
      <c r="N702" s="523"/>
      <c r="O702" s="523"/>
      <c r="P702" s="519"/>
      <c r="Q702" s="523"/>
      <c r="R702" s="523"/>
      <c r="S702" s="523"/>
      <c r="T702" s="519"/>
      <c r="U702" s="523"/>
      <c r="V702" s="523"/>
      <c r="W702" s="523"/>
      <c r="X702" s="519"/>
      <c r="Y702" s="523"/>
      <c r="Z702" s="523"/>
      <c r="AA702" s="523"/>
      <c r="AB702" s="519"/>
      <c r="AC702" s="525"/>
      <c r="AD702" s="525"/>
      <c r="AE702" s="525"/>
      <c r="AF702" s="525"/>
      <c r="AG702" s="495"/>
      <c r="AH702" s="495"/>
      <c r="AI702" s="495"/>
      <c r="AJ702" s="495"/>
      <c r="AK702" s="495"/>
      <c r="AL702" s="523"/>
      <c r="AM702" s="523"/>
      <c r="AN702" s="523"/>
      <c r="AO702" s="523"/>
      <c r="AP702" s="523"/>
      <c r="AQ702" s="523"/>
      <c r="AR702" s="523"/>
      <c r="AS702" s="523"/>
      <c r="AT702" s="523"/>
      <c r="AU702" s="523"/>
      <c r="AV702" s="523"/>
      <c r="AW702" s="523"/>
      <c r="AX702" s="523"/>
      <c r="AY702" s="523"/>
      <c r="AZ702" s="523"/>
    </row>
    <row r="703">
      <c r="A703" s="523"/>
      <c r="B703" s="523"/>
      <c r="C703" s="523"/>
      <c r="D703" s="519"/>
      <c r="E703" s="523"/>
      <c r="F703" s="523"/>
      <c r="G703" s="523"/>
      <c r="H703" s="519"/>
      <c r="I703" s="523"/>
      <c r="J703" s="523"/>
      <c r="K703" s="523"/>
      <c r="L703" s="519"/>
      <c r="M703" s="523"/>
      <c r="N703" s="523"/>
      <c r="O703" s="523"/>
      <c r="P703" s="519"/>
      <c r="Q703" s="523"/>
      <c r="R703" s="523"/>
      <c r="S703" s="523"/>
      <c r="T703" s="519"/>
      <c r="U703" s="523"/>
      <c r="V703" s="523"/>
      <c r="W703" s="523"/>
      <c r="X703" s="519"/>
      <c r="Y703" s="523"/>
      <c r="Z703" s="523"/>
      <c r="AA703" s="523"/>
      <c r="AB703" s="519"/>
      <c r="AC703" s="525"/>
      <c r="AD703" s="525"/>
      <c r="AE703" s="525"/>
      <c r="AF703" s="525"/>
      <c r="AG703" s="495"/>
      <c r="AH703" s="495"/>
      <c r="AI703" s="495"/>
      <c r="AJ703" s="495"/>
      <c r="AK703" s="495"/>
      <c r="AL703" s="523"/>
      <c r="AM703" s="523"/>
      <c r="AN703" s="523"/>
      <c r="AO703" s="523"/>
      <c r="AP703" s="523"/>
      <c r="AQ703" s="523"/>
      <c r="AR703" s="523"/>
      <c r="AS703" s="523"/>
      <c r="AT703" s="523"/>
      <c r="AU703" s="523"/>
      <c r="AV703" s="523"/>
      <c r="AW703" s="523"/>
      <c r="AX703" s="523"/>
      <c r="AY703" s="523"/>
      <c r="AZ703" s="523"/>
    </row>
    <row r="704">
      <c r="A704" s="523"/>
      <c r="B704" s="523"/>
      <c r="C704" s="523"/>
      <c r="D704" s="519"/>
      <c r="E704" s="523"/>
      <c r="F704" s="523"/>
      <c r="G704" s="523"/>
      <c r="H704" s="519"/>
      <c r="I704" s="523"/>
      <c r="J704" s="523"/>
      <c r="K704" s="523"/>
      <c r="L704" s="519"/>
      <c r="M704" s="523"/>
      <c r="N704" s="523"/>
      <c r="O704" s="523"/>
      <c r="P704" s="519"/>
      <c r="Q704" s="523"/>
      <c r="R704" s="523"/>
      <c r="S704" s="523"/>
      <c r="T704" s="519"/>
      <c r="U704" s="523"/>
      <c r="V704" s="523"/>
      <c r="W704" s="523"/>
      <c r="X704" s="519"/>
      <c r="Y704" s="523"/>
      <c r="Z704" s="523"/>
      <c r="AA704" s="523"/>
      <c r="AB704" s="519"/>
      <c r="AC704" s="525"/>
      <c r="AD704" s="525"/>
      <c r="AE704" s="525"/>
      <c r="AF704" s="525"/>
      <c r="AG704" s="495"/>
      <c r="AH704" s="495"/>
      <c r="AI704" s="495"/>
      <c r="AJ704" s="495"/>
      <c r="AK704" s="495"/>
      <c r="AL704" s="523"/>
      <c r="AM704" s="523"/>
      <c r="AN704" s="523"/>
      <c r="AO704" s="523"/>
      <c r="AP704" s="523"/>
      <c r="AQ704" s="523"/>
      <c r="AR704" s="523"/>
      <c r="AS704" s="523"/>
      <c r="AT704" s="523"/>
      <c r="AU704" s="523"/>
      <c r="AV704" s="523"/>
      <c r="AW704" s="523"/>
      <c r="AX704" s="523"/>
      <c r="AY704" s="523"/>
      <c r="AZ704" s="523"/>
    </row>
    <row r="705">
      <c r="A705" s="523"/>
      <c r="B705" s="523"/>
      <c r="C705" s="523"/>
      <c r="D705" s="519"/>
      <c r="E705" s="523"/>
      <c r="F705" s="523"/>
      <c r="G705" s="523"/>
      <c r="H705" s="519"/>
      <c r="I705" s="523"/>
      <c r="J705" s="523"/>
      <c r="K705" s="523"/>
      <c r="L705" s="519"/>
      <c r="M705" s="523"/>
      <c r="N705" s="523"/>
      <c r="O705" s="523"/>
      <c r="P705" s="519"/>
      <c r="Q705" s="523"/>
      <c r="R705" s="523"/>
      <c r="S705" s="523"/>
      <c r="T705" s="519"/>
      <c r="U705" s="523"/>
      <c r="V705" s="523"/>
      <c r="W705" s="523"/>
      <c r="X705" s="519"/>
      <c r="Y705" s="523"/>
      <c r="Z705" s="523"/>
      <c r="AA705" s="523"/>
      <c r="AB705" s="519"/>
      <c r="AC705" s="525"/>
      <c r="AD705" s="525"/>
      <c r="AE705" s="525"/>
      <c r="AF705" s="525"/>
      <c r="AG705" s="495"/>
      <c r="AH705" s="495"/>
      <c r="AI705" s="495"/>
      <c r="AJ705" s="495"/>
      <c r="AK705" s="495"/>
      <c r="AL705" s="523"/>
      <c r="AM705" s="523"/>
      <c r="AN705" s="523"/>
      <c r="AO705" s="523"/>
      <c r="AP705" s="523"/>
      <c r="AQ705" s="523"/>
      <c r="AR705" s="523"/>
      <c r="AS705" s="523"/>
      <c r="AT705" s="523"/>
      <c r="AU705" s="523"/>
      <c r="AV705" s="523"/>
      <c r="AW705" s="523"/>
      <c r="AX705" s="523"/>
      <c r="AY705" s="523"/>
      <c r="AZ705" s="523"/>
    </row>
    <row r="706">
      <c r="A706" s="523"/>
      <c r="B706" s="523"/>
      <c r="C706" s="523"/>
      <c r="D706" s="519"/>
      <c r="E706" s="523"/>
      <c r="F706" s="523"/>
      <c r="G706" s="523"/>
      <c r="H706" s="519"/>
      <c r="I706" s="523"/>
      <c r="J706" s="523"/>
      <c r="K706" s="523"/>
      <c r="L706" s="519"/>
      <c r="M706" s="523"/>
      <c r="N706" s="523"/>
      <c r="O706" s="523"/>
      <c r="P706" s="519"/>
      <c r="Q706" s="523"/>
      <c r="R706" s="523"/>
      <c r="S706" s="523"/>
      <c r="T706" s="519"/>
      <c r="U706" s="523"/>
      <c r="V706" s="523"/>
      <c r="W706" s="523"/>
      <c r="X706" s="519"/>
      <c r="Y706" s="523"/>
      <c r="Z706" s="523"/>
      <c r="AA706" s="523"/>
      <c r="AB706" s="519"/>
      <c r="AC706" s="525"/>
      <c r="AD706" s="525"/>
      <c r="AE706" s="525"/>
      <c r="AF706" s="525"/>
      <c r="AG706" s="495"/>
      <c r="AH706" s="495"/>
      <c r="AI706" s="495"/>
      <c r="AJ706" s="495"/>
      <c r="AK706" s="495"/>
      <c r="AL706" s="523"/>
      <c r="AM706" s="523"/>
      <c r="AN706" s="523"/>
      <c r="AO706" s="523"/>
      <c r="AP706" s="523"/>
      <c r="AQ706" s="523"/>
      <c r="AR706" s="523"/>
      <c r="AS706" s="523"/>
      <c r="AT706" s="523"/>
      <c r="AU706" s="523"/>
      <c r="AV706" s="523"/>
      <c r="AW706" s="523"/>
      <c r="AX706" s="523"/>
      <c r="AY706" s="523"/>
      <c r="AZ706" s="523"/>
    </row>
    <row r="707">
      <c r="A707" s="523"/>
      <c r="B707" s="523"/>
      <c r="C707" s="523"/>
      <c r="D707" s="519"/>
      <c r="E707" s="523"/>
      <c r="F707" s="523"/>
      <c r="G707" s="523"/>
      <c r="H707" s="519"/>
      <c r="I707" s="523"/>
      <c r="J707" s="523"/>
      <c r="K707" s="523"/>
      <c r="L707" s="519"/>
      <c r="M707" s="523"/>
      <c r="N707" s="523"/>
      <c r="O707" s="523"/>
      <c r="P707" s="519"/>
      <c r="Q707" s="523"/>
      <c r="R707" s="523"/>
      <c r="S707" s="523"/>
      <c r="T707" s="519"/>
      <c r="U707" s="523"/>
      <c r="V707" s="523"/>
      <c r="W707" s="523"/>
      <c r="X707" s="519"/>
      <c r="Y707" s="523"/>
      <c r="Z707" s="523"/>
      <c r="AA707" s="523"/>
      <c r="AB707" s="519"/>
      <c r="AC707" s="525"/>
      <c r="AD707" s="525"/>
      <c r="AE707" s="525"/>
      <c r="AF707" s="525"/>
      <c r="AG707" s="495"/>
      <c r="AH707" s="495"/>
      <c r="AI707" s="495"/>
      <c r="AJ707" s="495"/>
      <c r="AK707" s="495"/>
      <c r="AL707" s="523"/>
      <c r="AM707" s="523"/>
      <c r="AN707" s="523"/>
      <c r="AO707" s="523"/>
      <c r="AP707" s="523"/>
      <c r="AQ707" s="523"/>
      <c r="AR707" s="523"/>
      <c r="AS707" s="523"/>
      <c r="AT707" s="523"/>
      <c r="AU707" s="523"/>
      <c r="AV707" s="523"/>
      <c r="AW707" s="523"/>
      <c r="AX707" s="523"/>
      <c r="AY707" s="523"/>
      <c r="AZ707" s="523"/>
    </row>
    <row r="708">
      <c r="A708" s="523"/>
      <c r="B708" s="523"/>
      <c r="C708" s="523"/>
      <c r="D708" s="519"/>
      <c r="E708" s="523"/>
      <c r="F708" s="523"/>
      <c r="G708" s="523"/>
      <c r="H708" s="519"/>
      <c r="I708" s="523"/>
      <c r="J708" s="523"/>
      <c r="K708" s="523"/>
      <c r="L708" s="519"/>
      <c r="M708" s="523"/>
      <c r="N708" s="523"/>
      <c r="O708" s="523"/>
      <c r="P708" s="519"/>
      <c r="Q708" s="523"/>
      <c r="R708" s="523"/>
      <c r="S708" s="523"/>
      <c r="T708" s="519"/>
      <c r="U708" s="523"/>
      <c r="V708" s="523"/>
      <c r="W708" s="523"/>
      <c r="X708" s="519"/>
      <c r="Y708" s="523"/>
      <c r="Z708" s="523"/>
      <c r="AA708" s="523"/>
      <c r="AB708" s="519"/>
      <c r="AC708" s="525"/>
      <c r="AD708" s="525"/>
      <c r="AE708" s="525"/>
      <c r="AF708" s="525"/>
      <c r="AG708" s="495"/>
      <c r="AH708" s="495"/>
      <c r="AI708" s="495"/>
      <c r="AJ708" s="495"/>
      <c r="AK708" s="495"/>
      <c r="AL708" s="523"/>
      <c r="AM708" s="523"/>
      <c r="AN708" s="523"/>
      <c r="AO708" s="523"/>
      <c r="AP708" s="523"/>
      <c r="AQ708" s="523"/>
      <c r="AR708" s="523"/>
      <c r="AS708" s="523"/>
      <c r="AT708" s="523"/>
      <c r="AU708" s="523"/>
      <c r="AV708" s="523"/>
      <c r="AW708" s="523"/>
      <c r="AX708" s="523"/>
      <c r="AY708" s="523"/>
      <c r="AZ708" s="523"/>
    </row>
    <row r="709">
      <c r="A709" s="523"/>
      <c r="B709" s="523"/>
      <c r="C709" s="523"/>
      <c r="D709" s="519"/>
      <c r="E709" s="523"/>
      <c r="F709" s="523"/>
      <c r="G709" s="523"/>
      <c r="H709" s="519"/>
      <c r="I709" s="523"/>
      <c r="J709" s="523"/>
      <c r="K709" s="523"/>
      <c r="L709" s="519"/>
      <c r="M709" s="523"/>
      <c r="N709" s="523"/>
      <c r="O709" s="523"/>
      <c r="P709" s="519"/>
      <c r="Q709" s="523"/>
      <c r="R709" s="523"/>
      <c r="S709" s="523"/>
      <c r="T709" s="519"/>
      <c r="U709" s="523"/>
      <c r="V709" s="523"/>
      <c r="W709" s="523"/>
      <c r="X709" s="519"/>
      <c r="Y709" s="523"/>
      <c r="Z709" s="523"/>
      <c r="AA709" s="523"/>
      <c r="AB709" s="519"/>
      <c r="AC709" s="525"/>
      <c r="AD709" s="525"/>
      <c r="AE709" s="525"/>
      <c r="AF709" s="525"/>
      <c r="AG709" s="495"/>
      <c r="AH709" s="495"/>
      <c r="AI709" s="495"/>
      <c r="AJ709" s="495"/>
      <c r="AK709" s="495"/>
      <c r="AL709" s="523"/>
      <c r="AM709" s="523"/>
      <c r="AN709" s="523"/>
      <c r="AO709" s="523"/>
      <c r="AP709" s="523"/>
      <c r="AQ709" s="523"/>
      <c r="AR709" s="523"/>
      <c r="AS709" s="523"/>
      <c r="AT709" s="523"/>
      <c r="AU709" s="523"/>
      <c r="AV709" s="523"/>
      <c r="AW709" s="523"/>
      <c r="AX709" s="523"/>
      <c r="AY709" s="523"/>
      <c r="AZ709" s="523"/>
    </row>
    <row r="710">
      <c r="A710" s="523"/>
      <c r="B710" s="523"/>
      <c r="C710" s="523"/>
      <c r="D710" s="519"/>
      <c r="E710" s="523"/>
      <c r="F710" s="523"/>
      <c r="G710" s="523"/>
      <c r="H710" s="519"/>
      <c r="I710" s="523"/>
      <c r="J710" s="523"/>
      <c r="K710" s="523"/>
      <c r="L710" s="519"/>
      <c r="M710" s="523"/>
      <c r="N710" s="523"/>
      <c r="O710" s="523"/>
      <c r="P710" s="519"/>
      <c r="Q710" s="523"/>
      <c r="R710" s="523"/>
      <c r="S710" s="523"/>
      <c r="T710" s="519"/>
      <c r="U710" s="523"/>
      <c r="V710" s="523"/>
      <c r="W710" s="523"/>
      <c r="X710" s="519"/>
      <c r="Y710" s="523"/>
      <c r="Z710" s="523"/>
      <c r="AA710" s="523"/>
      <c r="AB710" s="519"/>
      <c r="AC710" s="525"/>
      <c r="AD710" s="525"/>
      <c r="AE710" s="525"/>
      <c r="AF710" s="525"/>
      <c r="AG710" s="495"/>
      <c r="AH710" s="495"/>
      <c r="AI710" s="495"/>
      <c r="AJ710" s="495"/>
      <c r="AK710" s="495"/>
      <c r="AL710" s="523"/>
      <c r="AM710" s="523"/>
      <c r="AN710" s="523"/>
      <c r="AO710" s="523"/>
      <c r="AP710" s="523"/>
      <c r="AQ710" s="523"/>
      <c r="AR710" s="523"/>
      <c r="AS710" s="523"/>
      <c r="AT710" s="523"/>
      <c r="AU710" s="523"/>
      <c r="AV710" s="523"/>
      <c r="AW710" s="523"/>
      <c r="AX710" s="523"/>
      <c r="AY710" s="523"/>
      <c r="AZ710" s="523"/>
    </row>
    <row r="711">
      <c r="A711" s="523"/>
      <c r="B711" s="523"/>
      <c r="C711" s="523"/>
      <c r="D711" s="519"/>
      <c r="E711" s="523"/>
      <c r="F711" s="523"/>
      <c r="G711" s="523"/>
      <c r="H711" s="519"/>
      <c r="I711" s="523"/>
      <c r="J711" s="523"/>
      <c r="K711" s="523"/>
      <c r="L711" s="519"/>
      <c r="M711" s="523"/>
      <c r="N711" s="523"/>
      <c r="O711" s="523"/>
      <c r="P711" s="519"/>
      <c r="Q711" s="523"/>
      <c r="R711" s="523"/>
      <c r="S711" s="523"/>
      <c r="T711" s="519"/>
      <c r="U711" s="523"/>
      <c r="V711" s="523"/>
      <c r="W711" s="523"/>
      <c r="X711" s="519"/>
      <c r="Y711" s="523"/>
      <c r="Z711" s="523"/>
      <c r="AA711" s="523"/>
      <c r="AB711" s="519"/>
      <c r="AC711" s="525"/>
      <c r="AD711" s="525"/>
      <c r="AE711" s="525"/>
      <c r="AF711" s="525"/>
      <c r="AG711" s="495"/>
      <c r="AH711" s="495"/>
      <c r="AI711" s="495"/>
      <c r="AJ711" s="495"/>
      <c r="AK711" s="495"/>
      <c r="AL711" s="523"/>
      <c r="AM711" s="523"/>
      <c r="AN711" s="523"/>
      <c r="AO711" s="523"/>
      <c r="AP711" s="523"/>
      <c r="AQ711" s="523"/>
      <c r="AR711" s="523"/>
      <c r="AS711" s="523"/>
      <c r="AT711" s="523"/>
      <c r="AU711" s="523"/>
      <c r="AV711" s="523"/>
      <c r="AW711" s="523"/>
      <c r="AX711" s="523"/>
      <c r="AY711" s="523"/>
      <c r="AZ711" s="523"/>
    </row>
    <row r="712">
      <c r="A712" s="523"/>
      <c r="B712" s="523"/>
      <c r="C712" s="523"/>
      <c r="D712" s="519"/>
      <c r="E712" s="523"/>
      <c r="F712" s="523"/>
      <c r="G712" s="523"/>
      <c r="H712" s="519"/>
      <c r="I712" s="523"/>
      <c r="J712" s="523"/>
      <c r="K712" s="523"/>
      <c r="L712" s="519"/>
      <c r="M712" s="523"/>
      <c r="N712" s="523"/>
      <c r="O712" s="523"/>
      <c r="P712" s="519"/>
      <c r="Q712" s="523"/>
      <c r="R712" s="523"/>
      <c r="S712" s="523"/>
      <c r="T712" s="519"/>
      <c r="U712" s="523"/>
      <c r="V712" s="523"/>
      <c r="W712" s="523"/>
      <c r="X712" s="519"/>
      <c r="Y712" s="523"/>
      <c r="Z712" s="523"/>
      <c r="AA712" s="523"/>
      <c r="AB712" s="519"/>
      <c r="AC712" s="525"/>
      <c r="AD712" s="525"/>
      <c r="AE712" s="525"/>
      <c r="AF712" s="525"/>
      <c r="AG712" s="495"/>
      <c r="AH712" s="495"/>
      <c r="AI712" s="495"/>
      <c r="AJ712" s="495"/>
      <c r="AK712" s="495"/>
      <c r="AL712" s="523"/>
      <c r="AM712" s="523"/>
      <c r="AN712" s="523"/>
      <c r="AO712" s="523"/>
      <c r="AP712" s="523"/>
      <c r="AQ712" s="523"/>
      <c r="AR712" s="523"/>
      <c r="AS712" s="523"/>
      <c r="AT712" s="523"/>
      <c r="AU712" s="523"/>
      <c r="AV712" s="523"/>
      <c r="AW712" s="523"/>
      <c r="AX712" s="523"/>
      <c r="AY712" s="523"/>
      <c r="AZ712" s="523"/>
    </row>
    <row r="713">
      <c r="A713" s="523"/>
      <c r="B713" s="523"/>
      <c r="C713" s="523"/>
      <c r="D713" s="519"/>
      <c r="E713" s="523"/>
      <c r="F713" s="523"/>
      <c r="G713" s="523"/>
      <c r="H713" s="519"/>
      <c r="I713" s="523"/>
      <c r="J713" s="523"/>
      <c r="K713" s="523"/>
      <c r="L713" s="519"/>
      <c r="M713" s="523"/>
      <c r="N713" s="523"/>
      <c r="O713" s="523"/>
      <c r="P713" s="519"/>
      <c r="Q713" s="523"/>
      <c r="R713" s="523"/>
      <c r="S713" s="523"/>
      <c r="T713" s="519"/>
      <c r="U713" s="523"/>
      <c r="V713" s="523"/>
      <c r="W713" s="523"/>
      <c r="X713" s="519"/>
      <c r="Y713" s="523"/>
      <c r="Z713" s="523"/>
      <c r="AA713" s="523"/>
      <c r="AB713" s="519"/>
      <c r="AC713" s="525"/>
      <c r="AD713" s="525"/>
      <c r="AE713" s="525"/>
      <c r="AF713" s="525"/>
      <c r="AG713" s="495"/>
      <c r="AH713" s="495"/>
      <c r="AI713" s="495"/>
      <c r="AJ713" s="495"/>
      <c r="AK713" s="495"/>
      <c r="AL713" s="523"/>
      <c r="AM713" s="523"/>
      <c r="AN713" s="523"/>
      <c r="AO713" s="523"/>
      <c r="AP713" s="523"/>
      <c r="AQ713" s="523"/>
      <c r="AR713" s="523"/>
      <c r="AS713" s="523"/>
      <c r="AT713" s="523"/>
      <c r="AU713" s="523"/>
      <c r="AV713" s="523"/>
      <c r="AW713" s="523"/>
      <c r="AX713" s="523"/>
      <c r="AY713" s="523"/>
      <c r="AZ713" s="523"/>
    </row>
    <row r="714">
      <c r="A714" s="523"/>
      <c r="B714" s="523"/>
      <c r="C714" s="523"/>
      <c r="D714" s="519"/>
      <c r="E714" s="523"/>
      <c r="F714" s="523"/>
      <c r="G714" s="523"/>
      <c r="H714" s="519"/>
      <c r="I714" s="523"/>
      <c r="J714" s="523"/>
      <c r="K714" s="523"/>
      <c r="L714" s="519"/>
      <c r="M714" s="523"/>
      <c r="N714" s="523"/>
      <c r="O714" s="523"/>
      <c r="P714" s="519"/>
      <c r="Q714" s="523"/>
      <c r="R714" s="523"/>
      <c r="S714" s="523"/>
      <c r="T714" s="519"/>
      <c r="U714" s="523"/>
      <c r="V714" s="523"/>
      <c r="W714" s="523"/>
      <c r="X714" s="519"/>
      <c r="Y714" s="523"/>
      <c r="Z714" s="523"/>
      <c r="AA714" s="523"/>
      <c r="AB714" s="519"/>
      <c r="AC714" s="525"/>
      <c r="AD714" s="525"/>
      <c r="AE714" s="525"/>
      <c r="AF714" s="525"/>
      <c r="AG714" s="495"/>
      <c r="AH714" s="495"/>
      <c r="AI714" s="495"/>
      <c r="AJ714" s="495"/>
      <c r="AK714" s="495"/>
      <c r="AL714" s="523"/>
      <c r="AM714" s="523"/>
      <c r="AN714" s="523"/>
      <c r="AO714" s="523"/>
      <c r="AP714" s="523"/>
      <c r="AQ714" s="523"/>
      <c r="AR714" s="523"/>
      <c r="AS714" s="523"/>
      <c r="AT714" s="523"/>
      <c r="AU714" s="523"/>
      <c r="AV714" s="523"/>
      <c r="AW714" s="523"/>
      <c r="AX714" s="523"/>
      <c r="AY714" s="523"/>
      <c r="AZ714" s="523"/>
    </row>
    <row r="715">
      <c r="A715" s="523"/>
      <c r="B715" s="523"/>
      <c r="C715" s="523"/>
      <c r="D715" s="519"/>
      <c r="E715" s="523"/>
      <c r="F715" s="523"/>
      <c r="G715" s="523"/>
      <c r="H715" s="519"/>
      <c r="I715" s="523"/>
      <c r="J715" s="523"/>
      <c r="K715" s="523"/>
      <c r="L715" s="519"/>
      <c r="M715" s="523"/>
      <c r="N715" s="523"/>
      <c r="O715" s="523"/>
      <c r="P715" s="519"/>
      <c r="Q715" s="523"/>
      <c r="R715" s="523"/>
      <c r="S715" s="523"/>
      <c r="T715" s="519"/>
      <c r="U715" s="523"/>
      <c r="V715" s="523"/>
      <c r="W715" s="523"/>
      <c r="X715" s="519"/>
      <c r="Y715" s="523"/>
      <c r="Z715" s="523"/>
      <c r="AA715" s="523"/>
      <c r="AB715" s="519"/>
      <c r="AC715" s="525"/>
      <c r="AD715" s="525"/>
      <c r="AE715" s="525"/>
      <c r="AF715" s="525"/>
      <c r="AG715" s="495"/>
      <c r="AH715" s="495"/>
      <c r="AI715" s="495"/>
      <c r="AJ715" s="495"/>
      <c r="AK715" s="495"/>
      <c r="AL715" s="523"/>
      <c r="AM715" s="523"/>
      <c r="AN715" s="523"/>
      <c r="AO715" s="523"/>
      <c r="AP715" s="523"/>
      <c r="AQ715" s="523"/>
      <c r="AR715" s="523"/>
      <c r="AS715" s="523"/>
      <c r="AT715" s="523"/>
      <c r="AU715" s="523"/>
      <c r="AV715" s="523"/>
      <c r="AW715" s="523"/>
      <c r="AX715" s="523"/>
      <c r="AY715" s="523"/>
      <c r="AZ715" s="523"/>
    </row>
    <row r="716">
      <c r="A716" s="523"/>
      <c r="B716" s="523"/>
      <c r="C716" s="523"/>
      <c r="D716" s="519"/>
      <c r="E716" s="523"/>
      <c r="F716" s="523"/>
      <c r="G716" s="523"/>
      <c r="H716" s="519"/>
      <c r="I716" s="523"/>
      <c r="J716" s="523"/>
      <c r="K716" s="523"/>
      <c r="L716" s="519"/>
      <c r="M716" s="523"/>
      <c r="N716" s="523"/>
      <c r="O716" s="523"/>
      <c r="P716" s="519"/>
      <c r="Q716" s="523"/>
      <c r="R716" s="523"/>
      <c r="S716" s="523"/>
      <c r="T716" s="519"/>
      <c r="U716" s="523"/>
      <c r="V716" s="523"/>
      <c r="W716" s="523"/>
      <c r="X716" s="519"/>
      <c r="Y716" s="523"/>
      <c r="Z716" s="523"/>
      <c r="AA716" s="523"/>
      <c r="AB716" s="519"/>
      <c r="AC716" s="525"/>
      <c r="AD716" s="525"/>
      <c r="AE716" s="525"/>
      <c r="AF716" s="525"/>
      <c r="AG716" s="495"/>
      <c r="AH716" s="495"/>
      <c r="AI716" s="495"/>
      <c r="AJ716" s="495"/>
      <c r="AK716" s="495"/>
      <c r="AL716" s="523"/>
      <c r="AM716" s="523"/>
      <c r="AN716" s="523"/>
      <c r="AO716" s="523"/>
      <c r="AP716" s="523"/>
      <c r="AQ716" s="523"/>
      <c r="AR716" s="523"/>
      <c r="AS716" s="523"/>
      <c r="AT716" s="523"/>
      <c r="AU716" s="523"/>
      <c r="AV716" s="523"/>
      <c r="AW716" s="523"/>
      <c r="AX716" s="523"/>
      <c r="AY716" s="523"/>
      <c r="AZ716" s="523"/>
    </row>
    <row r="717">
      <c r="A717" s="523"/>
      <c r="B717" s="523"/>
      <c r="C717" s="523"/>
      <c r="D717" s="519"/>
      <c r="E717" s="523"/>
      <c r="F717" s="523"/>
      <c r="G717" s="523"/>
      <c r="H717" s="519"/>
      <c r="I717" s="523"/>
      <c r="J717" s="523"/>
      <c r="K717" s="523"/>
      <c r="L717" s="519"/>
      <c r="M717" s="523"/>
      <c r="N717" s="523"/>
      <c r="O717" s="523"/>
      <c r="P717" s="519"/>
      <c r="Q717" s="523"/>
      <c r="R717" s="523"/>
      <c r="S717" s="523"/>
      <c r="T717" s="519"/>
      <c r="U717" s="523"/>
      <c r="V717" s="523"/>
      <c r="W717" s="523"/>
      <c r="X717" s="519"/>
      <c r="Y717" s="523"/>
      <c r="Z717" s="523"/>
      <c r="AA717" s="523"/>
      <c r="AB717" s="519"/>
      <c r="AC717" s="525"/>
      <c r="AD717" s="525"/>
      <c r="AE717" s="525"/>
      <c r="AF717" s="525"/>
      <c r="AG717" s="495"/>
      <c r="AH717" s="495"/>
      <c r="AI717" s="495"/>
      <c r="AJ717" s="495"/>
      <c r="AK717" s="495"/>
      <c r="AL717" s="523"/>
      <c r="AM717" s="523"/>
      <c r="AN717" s="523"/>
      <c r="AO717" s="523"/>
      <c r="AP717" s="523"/>
      <c r="AQ717" s="523"/>
      <c r="AR717" s="523"/>
      <c r="AS717" s="523"/>
      <c r="AT717" s="523"/>
      <c r="AU717" s="523"/>
      <c r="AV717" s="523"/>
      <c r="AW717" s="523"/>
      <c r="AX717" s="523"/>
      <c r="AY717" s="523"/>
      <c r="AZ717" s="523"/>
    </row>
    <row r="718">
      <c r="A718" s="523"/>
      <c r="B718" s="523"/>
      <c r="C718" s="523"/>
      <c r="D718" s="519"/>
      <c r="E718" s="523"/>
      <c r="F718" s="523"/>
      <c r="G718" s="523"/>
      <c r="H718" s="519"/>
      <c r="I718" s="523"/>
      <c r="J718" s="523"/>
      <c r="K718" s="523"/>
      <c r="L718" s="519"/>
      <c r="M718" s="523"/>
      <c r="N718" s="523"/>
      <c r="O718" s="523"/>
      <c r="P718" s="519"/>
      <c r="Q718" s="523"/>
      <c r="R718" s="523"/>
      <c r="S718" s="523"/>
      <c r="T718" s="519"/>
      <c r="U718" s="523"/>
      <c r="V718" s="523"/>
      <c r="W718" s="523"/>
      <c r="X718" s="519"/>
      <c r="Y718" s="523"/>
      <c r="Z718" s="523"/>
      <c r="AA718" s="523"/>
      <c r="AB718" s="519"/>
      <c r="AC718" s="525"/>
      <c r="AD718" s="525"/>
      <c r="AE718" s="525"/>
      <c r="AF718" s="525"/>
      <c r="AG718" s="495"/>
      <c r="AH718" s="495"/>
      <c r="AI718" s="495"/>
      <c r="AJ718" s="495"/>
      <c r="AK718" s="495"/>
      <c r="AL718" s="523"/>
      <c r="AM718" s="523"/>
      <c r="AN718" s="523"/>
      <c r="AO718" s="523"/>
      <c r="AP718" s="523"/>
      <c r="AQ718" s="523"/>
      <c r="AR718" s="523"/>
      <c r="AS718" s="523"/>
      <c r="AT718" s="523"/>
      <c r="AU718" s="523"/>
      <c r="AV718" s="523"/>
      <c r="AW718" s="523"/>
      <c r="AX718" s="523"/>
      <c r="AY718" s="523"/>
      <c r="AZ718" s="523"/>
    </row>
    <row r="719">
      <c r="A719" s="523"/>
      <c r="B719" s="523"/>
      <c r="C719" s="523"/>
      <c r="D719" s="519"/>
      <c r="E719" s="523"/>
      <c r="F719" s="523"/>
      <c r="G719" s="523"/>
      <c r="H719" s="519"/>
      <c r="I719" s="523"/>
      <c r="J719" s="523"/>
      <c r="K719" s="523"/>
      <c r="L719" s="519"/>
      <c r="M719" s="523"/>
      <c r="N719" s="523"/>
      <c r="O719" s="523"/>
      <c r="P719" s="519"/>
      <c r="Q719" s="523"/>
      <c r="R719" s="523"/>
      <c r="S719" s="523"/>
      <c r="T719" s="519"/>
      <c r="U719" s="523"/>
      <c r="V719" s="523"/>
      <c r="W719" s="523"/>
      <c r="X719" s="519"/>
      <c r="Y719" s="523"/>
      <c r="Z719" s="523"/>
      <c r="AA719" s="523"/>
      <c r="AB719" s="519"/>
      <c r="AC719" s="525"/>
      <c r="AD719" s="525"/>
      <c r="AE719" s="525"/>
      <c r="AF719" s="525"/>
      <c r="AG719" s="495"/>
      <c r="AH719" s="495"/>
      <c r="AI719" s="495"/>
      <c r="AJ719" s="495"/>
      <c r="AK719" s="495"/>
      <c r="AL719" s="523"/>
      <c r="AM719" s="523"/>
      <c r="AN719" s="523"/>
      <c r="AO719" s="523"/>
      <c r="AP719" s="523"/>
      <c r="AQ719" s="523"/>
      <c r="AR719" s="523"/>
      <c r="AS719" s="523"/>
      <c r="AT719" s="523"/>
      <c r="AU719" s="523"/>
      <c r="AV719" s="523"/>
      <c r="AW719" s="523"/>
      <c r="AX719" s="523"/>
      <c r="AY719" s="523"/>
      <c r="AZ719" s="523"/>
    </row>
    <row r="720">
      <c r="A720" s="523"/>
      <c r="B720" s="523"/>
      <c r="C720" s="523"/>
      <c r="D720" s="519"/>
      <c r="E720" s="523"/>
      <c r="F720" s="523"/>
      <c r="G720" s="523"/>
      <c r="H720" s="519"/>
      <c r="I720" s="523"/>
      <c r="J720" s="523"/>
      <c r="K720" s="523"/>
      <c r="L720" s="519"/>
      <c r="M720" s="523"/>
      <c r="N720" s="523"/>
      <c r="O720" s="523"/>
      <c r="P720" s="519"/>
      <c r="Q720" s="523"/>
      <c r="R720" s="523"/>
      <c r="S720" s="523"/>
      <c r="T720" s="519"/>
      <c r="U720" s="523"/>
      <c r="V720" s="523"/>
      <c r="W720" s="523"/>
      <c r="X720" s="519"/>
      <c r="Y720" s="523"/>
      <c r="Z720" s="523"/>
      <c r="AA720" s="523"/>
      <c r="AB720" s="519"/>
      <c r="AC720" s="525"/>
      <c r="AD720" s="525"/>
      <c r="AE720" s="525"/>
      <c r="AF720" s="525"/>
      <c r="AG720" s="495"/>
      <c r="AH720" s="495"/>
      <c r="AI720" s="495"/>
      <c r="AJ720" s="495"/>
      <c r="AK720" s="495"/>
      <c r="AL720" s="523"/>
      <c r="AM720" s="523"/>
      <c r="AN720" s="523"/>
      <c r="AO720" s="523"/>
      <c r="AP720" s="523"/>
      <c r="AQ720" s="523"/>
      <c r="AR720" s="523"/>
      <c r="AS720" s="523"/>
      <c r="AT720" s="523"/>
      <c r="AU720" s="523"/>
      <c r="AV720" s="523"/>
      <c r="AW720" s="523"/>
      <c r="AX720" s="523"/>
      <c r="AY720" s="523"/>
      <c r="AZ720" s="523"/>
    </row>
    <row r="721">
      <c r="A721" s="523"/>
      <c r="B721" s="523"/>
      <c r="C721" s="523"/>
      <c r="D721" s="519"/>
      <c r="E721" s="523"/>
      <c r="F721" s="523"/>
      <c r="G721" s="523"/>
      <c r="H721" s="519"/>
      <c r="I721" s="523"/>
      <c r="J721" s="523"/>
      <c r="K721" s="523"/>
      <c r="L721" s="519"/>
      <c r="M721" s="523"/>
      <c r="N721" s="523"/>
      <c r="O721" s="523"/>
      <c r="P721" s="519"/>
      <c r="Q721" s="523"/>
      <c r="R721" s="523"/>
      <c r="S721" s="523"/>
      <c r="T721" s="519"/>
      <c r="U721" s="523"/>
      <c r="V721" s="523"/>
      <c r="W721" s="523"/>
      <c r="X721" s="519"/>
      <c r="Y721" s="523"/>
      <c r="Z721" s="523"/>
      <c r="AA721" s="523"/>
      <c r="AB721" s="519"/>
      <c r="AC721" s="525"/>
      <c r="AD721" s="525"/>
      <c r="AE721" s="525"/>
      <c r="AF721" s="525"/>
      <c r="AG721" s="495"/>
      <c r="AH721" s="495"/>
      <c r="AI721" s="495"/>
      <c r="AJ721" s="495"/>
      <c r="AK721" s="495"/>
      <c r="AL721" s="523"/>
      <c r="AM721" s="523"/>
      <c r="AN721" s="523"/>
      <c r="AO721" s="523"/>
      <c r="AP721" s="523"/>
      <c r="AQ721" s="523"/>
      <c r="AR721" s="523"/>
      <c r="AS721" s="523"/>
      <c r="AT721" s="523"/>
      <c r="AU721" s="523"/>
      <c r="AV721" s="523"/>
      <c r="AW721" s="523"/>
      <c r="AX721" s="523"/>
      <c r="AY721" s="523"/>
      <c r="AZ721" s="523"/>
    </row>
    <row r="722">
      <c r="A722" s="523"/>
      <c r="B722" s="523"/>
      <c r="C722" s="523"/>
      <c r="D722" s="519"/>
      <c r="E722" s="523"/>
      <c r="F722" s="523"/>
      <c r="G722" s="523"/>
      <c r="H722" s="519"/>
      <c r="I722" s="523"/>
      <c r="J722" s="523"/>
      <c r="K722" s="523"/>
      <c r="L722" s="519"/>
      <c r="M722" s="523"/>
      <c r="N722" s="523"/>
      <c r="O722" s="523"/>
      <c r="P722" s="519"/>
      <c r="Q722" s="523"/>
      <c r="R722" s="523"/>
      <c r="S722" s="523"/>
      <c r="T722" s="519"/>
      <c r="U722" s="523"/>
      <c r="V722" s="523"/>
      <c r="W722" s="523"/>
      <c r="X722" s="519"/>
      <c r="Y722" s="523"/>
      <c r="Z722" s="523"/>
      <c r="AA722" s="523"/>
      <c r="AB722" s="519"/>
      <c r="AC722" s="525"/>
      <c r="AD722" s="525"/>
      <c r="AE722" s="525"/>
      <c r="AF722" s="525"/>
      <c r="AG722" s="495"/>
      <c r="AH722" s="495"/>
      <c r="AI722" s="495"/>
      <c r="AJ722" s="495"/>
      <c r="AK722" s="495"/>
      <c r="AL722" s="523"/>
      <c r="AM722" s="523"/>
      <c r="AN722" s="523"/>
      <c r="AO722" s="523"/>
      <c r="AP722" s="523"/>
      <c r="AQ722" s="523"/>
      <c r="AR722" s="523"/>
      <c r="AS722" s="523"/>
      <c r="AT722" s="523"/>
      <c r="AU722" s="523"/>
      <c r="AV722" s="523"/>
      <c r="AW722" s="523"/>
      <c r="AX722" s="523"/>
      <c r="AY722" s="523"/>
      <c r="AZ722" s="523"/>
    </row>
    <row r="723">
      <c r="A723" s="523"/>
      <c r="B723" s="523"/>
      <c r="C723" s="523"/>
      <c r="D723" s="519"/>
      <c r="E723" s="523"/>
      <c r="F723" s="523"/>
      <c r="G723" s="523"/>
      <c r="H723" s="519"/>
      <c r="I723" s="523"/>
      <c r="J723" s="523"/>
      <c r="K723" s="523"/>
      <c r="L723" s="519"/>
      <c r="M723" s="523"/>
      <c r="N723" s="523"/>
      <c r="O723" s="523"/>
      <c r="P723" s="519"/>
      <c r="Q723" s="523"/>
      <c r="R723" s="523"/>
      <c r="S723" s="523"/>
      <c r="T723" s="519"/>
      <c r="U723" s="523"/>
      <c r="V723" s="523"/>
      <c r="W723" s="523"/>
      <c r="X723" s="519"/>
      <c r="Y723" s="523"/>
      <c r="Z723" s="523"/>
      <c r="AA723" s="523"/>
      <c r="AB723" s="519"/>
      <c r="AC723" s="525"/>
      <c r="AD723" s="525"/>
      <c r="AE723" s="525"/>
      <c r="AF723" s="525"/>
      <c r="AG723" s="495"/>
      <c r="AH723" s="495"/>
      <c r="AI723" s="495"/>
      <c r="AJ723" s="495"/>
      <c r="AK723" s="495"/>
      <c r="AL723" s="523"/>
      <c r="AM723" s="523"/>
      <c r="AN723" s="523"/>
      <c r="AO723" s="523"/>
      <c r="AP723" s="523"/>
      <c r="AQ723" s="523"/>
      <c r="AR723" s="523"/>
      <c r="AS723" s="523"/>
      <c r="AT723" s="523"/>
      <c r="AU723" s="523"/>
      <c r="AV723" s="523"/>
      <c r="AW723" s="523"/>
      <c r="AX723" s="523"/>
      <c r="AY723" s="523"/>
      <c r="AZ723" s="523"/>
    </row>
    <row r="724">
      <c r="A724" s="523"/>
      <c r="B724" s="523"/>
      <c r="C724" s="523"/>
      <c r="D724" s="519"/>
      <c r="E724" s="523"/>
      <c r="F724" s="523"/>
      <c r="G724" s="523"/>
      <c r="H724" s="519"/>
      <c r="I724" s="523"/>
      <c r="J724" s="523"/>
      <c r="K724" s="523"/>
      <c r="L724" s="519"/>
      <c r="M724" s="523"/>
      <c r="N724" s="523"/>
      <c r="O724" s="523"/>
      <c r="P724" s="519"/>
      <c r="Q724" s="523"/>
      <c r="R724" s="523"/>
      <c r="S724" s="523"/>
      <c r="T724" s="519"/>
      <c r="U724" s="523"/>
      <c r="V724" s="523"/>
      <c r="W724" s="523"/>
      <c r="X724" s="519"/>
      <c r="Y724" s="523"/>
      <c r="Z724" s="523"/>
      <c r="AA724" s="523"/>
      <c r="AB724" s="519"/>
      <c r="AC724" s="525"/>
      <c r="AD724" s="525"/>
      <c r="AE724" s="525"/>
      <c r="AF724" s="525"/>
      <c r="AG724" s="495"/>
      <c r="AH724" s="495"/>
      <c r="AI724" s="495"/>
      <c r="AJ724" s="495"/>
      <c r="AK724" s="495"/>
      <c r="AL724" s="523"/>
      <c r="AM724" s="523"/>
      <c r="AN724" s="523"/>
      <c r="AO724" s="523"/>
      <c r="AP724" s="523"/>
      <c r="AQ724" s="523"/>
      <c r="AR724" s="523"/>
      <c r="AS724" s="523"/>
      <c r="AT724" s="523"/>
      <c r="AU724" s="523"/>
      <c r="AV724" s="523"/>
      <c r="AW724" s="523"/>
      <c r="AX724" s="523"/>
      <c r="AY724" s="523"/>
      <c r="AZ724" s="523"/>
    </row>
    <row r="725">
      <c r="A725" s="523"/>
      <c r="B725" s="523"/>
      <c r="C725" s="523"/>
      <c r="D725" s="519"/>
      <c r="E725" s="523"/>
      <c r="F725" s="523"/>
      <c r="G725" s="523"/>
      <c r="H725" s="519"/>
      <c r="I725" s="523"/>
      <c r="J725" s="523"/>
      <c r="K725" s="523"/>
      <c r="L725" s="519"/>
      <c r="M725" s="523"/>
      <c r="N725" s="523"/>
      <c r="O725" s="523"/>
      <c r="P725" s="519"/>
      <c r="Q725" s="523"/>
      <c r="R725" s="523"/>
      <c r="S725" s="523"/>
      <c r="T725" s="519"/>
      <c r="U725" s="523"/>
      <c r="V725" s="523"/>
      <c r="W725" s="523"/>
      <c r="X725" s="519"/>
      <c r="Y725" s="523"/>
      <c r="Z725" s="523"/>
      <c r="AA725" s="523"/>
      <c r="AB725" s="519"/>
      <c r="AC725" s="525"/>
      <c r="AD725" s="525"/>
      <c r="AE725" s="525"/>
      <c r="AF725" s="525"/>
      <c r="AG725" s="495"/>
      <c r="AH725" s="495"/>
      <c r="AI725" s="495"/>
      <c r="AJ725" s="495"/>
      <c r="AK725" s="495"/>
      <c r="AL725" s="523"/>
      <c r="AM725" s="523"/>
      <c r="AN725" s="523"/>
      <c r="AO725" s="523"/>
      <c r="AP725" s="523"/>
      <c r="AQ725" s="523"/>
      <c r="AR725" s="523"/>
      <c r="AS725" s="523"/>
      <c r="AT725" s="523"/>
      <c r="AU725" s="523"/>
      <c r="AV725" s="523"/>
      <c r="AW725" s="523"/>
      <c r="AX725" s="523"/>
      <c r="AY725" s="523"/>
      <c r="AZ725" s="523"/>
    </row>
    <row r="726">
      <c r="A726" s="523"/>
      <c r="B726" s="523"/>
      <c r="C726" s="523"/>
      <c r="D726" s="519"/>
      <c r="E726" s="523"/>
      <c r="F726" s="523"/>
      <c r="G726" s="523"/>
      <c r="H726" s="519"/>
      <c r="I726" s="523"/>
      <c r="J726" s="523"/>
      <c r="K726" s="523"/>
      <c r="L726" s="519"/>
      <c r="M726" s="523"/>
      <c r="N726" s="523"/>
      <c r="O726" s="523"/>
      <c r="P726" s="519"/>
      <c r="Q726" s="523"/>
      <c r="R726" s="523"/>
      <c r="S726" s="523"/>
      <c r="T726" s="519"/>
      <c r="U726" s="523"/>
      <c r="V726" s="523"/>
      <c r="W726" s="523"/>
      <c r="X726" s="519"/>
      <c r="Y726" s="523"/>
      <c r="Z726" s="523"/>
      <c r="AA726" s="523"/>
      <c r="AB726" s="519"/>
      <c r="AC726" s="525"/>
      <c r="AD726" s="525"/>
      <c r="AE726" s="525"/>
      <c r="AF726" s="525"/>
      <c r="AG726" s="495"/>
      <c r="AH726" s="495"/>
      <c r="AI726" s="495"/>
      <c r="AJ726" s="495"/>
      <c r="AK726" s="495"/>
      <c r="AL726" s="523"/>
      <c r="AM726" s="523"/>
      <c r="AN726" s="523"/>
      <c r="AO726" s="523"/>
      <c r="AP726" s="523"/>
      <c r="AQ726" s="523"/>
      <c r="AR726" s="523"/>
      <c r="AS726" s="523"/>
      <c r="AT726" s="523"/>
      <c r="AU726" s="523"/>
      <c r="AV726" s="523"/>
      <c r="AW726" s="523"/>
      <c r="AX726" s="523"/>
      <c r="AY726" s="523"/>
      <c r="AZ726" s="523"/>
    </row>
    <row r="727">
      <c r="A727" s="523"/>
      <c r="B727" s="523"/>
      <c r="C727" s="523"/>
      <c r="D727" s="519"/>
      <c r="E727" s="523"/>
      <c r="F727" s="523"/>
      <c r="G727" s="523"/>
      <c r="H727" s="519"/>
      <c r="I727" s="523"/>
      <c r="J727" s="523"/>
      <c r="K727" s="523"/>
      <c r="L727" s="519"/>
      <c r="M727" s="523"/>
      <c r="N727" s="523"/>
      <c r="O727" s="523"/>
      <c r="P727" s="519"/>
      <c r="Q727" s="523"/>
      <c r="R727" s="523"/>
      <c r="S727" s="523"/>
      <c r="T727" s="519"/>
      <c r="U727" s="523"/>
      <c r="V727" s="523"/>
      <c r="W727" s="523"/>
      <c r="X727" s="519"/>
      <c r="Y727" s="523"/>
      <c r="Z727" s="523"/>
      <c r="AA727" s="523"/>
      <c r="AB727" s="519"/>
      <c r="AC727" s="525"/>
      <c r="AD727" s="525"/>
      <c r="AE727" s="525"/>
      <c r="AF727" s="525"/>
      <c r="AG727" s="495"/>
      <c r="AH727" s="495"/>
      <c r="AI727" s="495"/>
      <c r="AJ727" s="495"/>
      <c r="AK727" s="495"/>
      <c r="AL727" s="523"/>
      <c r="AM727" s="523"/>
      <c r="AN727" s="523"/>
      <c r="AO727" s="523"/>
      <c r="AP727" s="523"/>
      <c r="AQ727" s="523"/>
      <c r="AR727" s="523"/>
      <c r="AS727" s="523"/>
      <c r="AT727" s="523"/>
      <c r="AU727" s="523"/>
      <c r="AV727" s="523"/>
      <c r="AW727" s="523"/>
      <c r="AX727" s="523"/>
      <c r="AY727" s="523"/>
      <c r="AZ727" s="523"/>
    </row>
    <row r="728">
      <c r="A728" s="523"/>
      <c r="B728" s="523"/>
      <c r="C728" s="523"/>
      <c r="D728" s="519"/>
      <c r="E728" s="523"/>
      <c r="F728" s="523"/>
      <c r="G728" s="523"/>
      <c r="H728" s="519"/>
      <c r="I728" s="523"/>
      <c r="J728" s="523"/>
      <c r="K728" s="523"/>
      <c r="L728" s="519"/>
      <c r="M728" s="523"/>
      <c r="N728" s="523"/>
      <c r="O728" s="523"/>
      <c r="P728" s="519"/>
      <c r="Q728" s="523"/>
      <c r="R728" s="523"/>
      <c r="S728" s="523"/>
      <c r="T728" s="519"/>
      <c r="U728" s="523"/>
      <c r="V728" s="523"/>
      <c r="W728" s="523"/>
      <c r="X728" s="519"/>
      <c r="Y728" s="523"/>
      <c r="Z728" s="523"/>
      <c r="AA728" s="523"/>
      <c r="AB728" s="519"/>
      <c r="AC728" s="525"/>
      <c r="AD728" s="525"/>
      <c r="AE728" s="525"/>
      <c r="AF728" s="525"/>
      <c r="AG728" s="495"/>
      <c r="AH728" s="495"/>
      <c r="AI728" s="495"/>
      <c r="AJ728" s="495"/>
      <c r="AK728" s="495"/>
      <c r="AL728" s="523"/>
      <c r="AM728" s="523"/>
      <c r="AN728" s="523"/>
      <c r="AO728" s="523"/>
      <c r="AP728" s="523"/>
      <c r="AQ728" s="523"/>
      <c r="AR728" s="523"/>
      <c r="AS728" s="523"/>
      <c r="AT728" s="523"/>
      <c r="AU728" s="523"/>
      <c r="AV728" s="523"/>
      <c r="AW728" s="523"/>
      <c r="AX728" s="523"/>
      <c r="AY728" s="523"/>
      <c r="AZ728" s="523"/>
    </row>
    <row r="729">
      <c r="A729" s="523"/>
      <c r="B729" s="523"/>
      <c r="C729" s="523"/>
      <c r="D729" s="519"/>
      <c r="E729" s="523"/>
      <c r="F729" s="523"/>
      <c r="G729" s="523"/>
      <c r="H729" s="519"/>
      <c r="I729" s="523"/>
      <c r="J729" s="523"/>
      <c r="K729" s="523"/>
      <c r="L729" s="519"/>
      <c r="M729" s="523"/>
      <c r="N729" s="523"/>
      <c r="O729" s="523"/>
      <c r="P729" s="519"/>
      <c r="Q729" s="523"/>
      <c r="R729" s="523"/>
      <c r="S729" s="523"/>
      <c r="T729" s="519"/>
      <c r="U729" s="523"/>
      <c r="V729" s="523"/>
      <c r="W729" s="523"/>
      <c r="X729" s="519"/>
      <c r="Y729" s="523"/>
      <c r="Z729" s="523"/>
      <c r="AA729" s="523"/>
      <c r="AB729" s="519"/>
      <c r="AC729" s="525"/>
      <c r="AD729" s="525"/>
      <c r="AE729" s="525"/>
      <c r="AF729" s="525"/>
      <c r="AG729" s="495"/>
      <c r="AH729" s="495"/>
      <c r="AI729" s="495"/>
      <c r="AJ729" s="495"/>
      <c r="AK729" s="495"/>
      <c r="AL729" s="523"/>
      <c r="AM729" s="523"/>
      <c r="AN729" s="523"/>
      <c r="AO729" s="523"/>
      <c r="AP729" s="523"/>
      <c r="AQ729" s="523"/>
      <c r="AR729" s="523"/>
      <c r="AS729" s="523"/>
      <c r="AT729" s="523"/>
      <c r="AU729" s="523"/>
      <c r="AV729" s="523"/>
      <c r="AW729" s="523"/>
      <c r="AX729" s="523"/>
      <c r="AY729" s="523"/>
      <c r="AZ729" s="523"/>
    </row>
    <row r="730">
      <c r="A730" s="523"/>
      <c r="B730" s="523"/>
      <c r="C730" s="523"/>
      <c r="D730" s="519"/>
      <c r="E730" s="523"/>
      <c r="F730" s="523"/>
      <c r="G730" s="523"/>
      <c r="H730" s="519"/>
      <c r="I730" s="523"/>
      <c r="J730" s="523"/>
      <c r="K730" s="523"/>
      <c r="L730" s="519"/>
      <c r="M730" s="523"/>
      <c r="N730" s="523"/>
      <c r="O730" s="523"/>
      <c r="P730" s="519"/>
      <c r="Q730" s="523"/>
      <c r="R730" s="523"/>
      <c r="S730" s="523"/>
      <c r="T730" s="519"/>
      <c r="U730" s="523"/>
      <c r="V730" s="523"/>
      <c r="W730" s="523"/>
      <c r="X730" s="519"/>
      <c r="Y730" s="523"/>
      <c r="Z730" s="523"/>
      <c r="AA730" s="523"/>
      <c r="AB730" s="519"/>
      <c r="AC730" s="525"/>
      <c r="AD730" s="525"/>
      <c r="AE730" s="525"/>
      <c r="AF730" s="525"/>
      <c r="AG730" s="495"/>
      <c r="AH730" s="495"/>
      <c r="AI730" s="495"/>
      <c r="AJ730" s="495"/>
      <c r="AK730" s="495"/>
      <c r="AL730" s="523"/>
      <c r="AM730" s="523"/>
      <c r="AN730" s="523"/>
      <c r="AO730" s="523"/>
      <c r="AP730" s="523"/>
      <c r="AQ730" s="523"/>
      <c r="AR730" s="523"/>
      <c r="AS730" s="523"/>
      <c r="AT730" s="523"/>
      <c r="AU730" s="523"/>
      <c r="AV730" s="523"/>
      <c r="AW730" s="523"/>
      <c r="AX730" s="523"/>
      <c r="AY730" s="523"/>
      <c r="AZ730" s="523"/>
    </row>
    <row r="731">
      <c r="A731" s="523"/>
      <c r="B731" s="523"/>
      <c r="C731" s="523"/>
      <c r="D731" s="519"/>
      <c r="E731" s="523"/>
      <c r="F731" s="523"/>
      <c r="G731" s="523"/>
      <c r="H731" s="519"/>
      <c r="I731" s="523"/>
      <c r="J731" s="523"/>
      <c r="K731" s="523"/>
      <c r="L731" s="519"/>
      <c r="M731" s="523"/>
      <c r="N731" s="523"/>
      <c r="O731" s="523"/>
      <c r="P731" s="519"/>
      <c r="Q731" s="523"/>
      <c r="R731" s="523"/>
      <c r="S731" s="523"/>
      <c r="T731" s="519"/>
      <c r="U731" s="523"/>
      <c r="V731" s="523"/>
      <c r="W731" s="523"/>
      <c r="X731" s="519"/>
      <c r="Y731" s="523"/>
      <c r="Z731" s="523"/>
      <c r="AA731" s="523"/>
      <c r="AB731" s="519"/>
      <c r="AC731" s="525"/>
      <c r="AD731" s="525"/>
      <c r="AE731" s="525"/>
      <c r="AF731" s="525"/>
      <c r="AG731" s="495"/>
      <c r="AH731" s="495"/>
      <c r="AI731" s="495"/>
      <c r="AJ731" s="495"/>
      <c r="AK731" s="495"/>
      <c r="AL731" s="523"/>
      <c r="AM731" s="523"/>
      <c r="AN731" s="523"/>
      <c r="AO731" s="523"/>
      <c r="AP731" s="523"/>
      <c r="AQ731" s="523"/>
      <c r="AR731" s="523"/>
      <c r="AS731" s="523"/>
      <c r="AT731" s="523"/>
      <c r="AU731" s="523"/>
      <c r="AV731" s="523"/>
      <c r="AW731" s="523"/>
      <c r="AX731" s="523"/>
      <c r="AY731" s="523"/>
      <c r="AZ731" s="523"/>
    </row>
    <row r="732">
      <c r="A732" s="523"/>
      <c r="B732" s="523"/>
      <c r="C732" s="523"/>
      <c r="D732" s="519"/>
      <c r="E732" s="523"/>
      <c r="F732" s="523"/>
      <c r="G732" s="523"/>
      <c r="H732" s="519"/>
      <c r="I732" s="523"/>
      <c r="J732" s="523"/>
      <c r="K732" s="523"/>
      <c r="L732" s="519"/>
      <c r="M732" s="523"/>
      <c r="N732" s="523"/>
      <c r="O732" s="523"/>
      <c r="P732" s="519"/>
      <c r="Q732" s="523"/>
      <c r="R732" s="523"/>
      <c r="S732" s="523"/>
      <c r="T732" s="519"/>
      <c r="U732" s="523"/>
      <c r="V732" s="523"/>
      <c r="W732" s="523"/>
      <c r="X732" s="519"/>
      <c r="Y732" s="523"/>
      <c r="Z732" s="523"/>
      <c r="AA732" s="523"/>
      <c r="AB732" s="519"/>
      <c r="AC732" s="525"/>
      <c r="AD732" s="525"/>
      <c r="AE732" s="525"/>
      <c r="AF732" s="525"/>
      <c r="AG732" s="495"/>
      <c r="AH732" s="495"/>
      <c r="AI732" s="495"/>
      <c r="AJ732" s="495"/>
      <c r="AK732" s="495"/>
      <c r="AL732" s="523"/>
      <c r="AM732" s="523"/>
      <c r="AN732" s="523"/>
      <c r="AO732" s="523"/>
      <c r="AP732" s="523"/>
      <c r="AQ732" s="523"/>
      <c r="AR732" s="523"/>
      <c r="AS732" s="523"/>
      <c r="AT732" s="523"/>
      <c r="AU732" s="523"/>
      <c r="AV732" s="523"/>
      <c r="AW732" s="523"/>
      <c r="AX732" s="523"/>
      <c r="AY732" s="523"/>
      <c r="AZ732" s="523"/>
    </row>
    <row r="733">
      <c r="A733" s="523"/>
      <c r="B733" s="523"/>
      <c r="C733" s="523"/>
      <c r="D733" s="519"/>
      <c r="E733" s="523"/>
      <c r="F733" s="523"/>
      <c r="G733" s="523"/>
      <c r="H733" s="519"/>
      <c r="I733" s="523"/>
      <c r="J733" s="523"/>
      <c r="K733" s="523"/>
      <c r="L733" s="519"/>
      <c r="M733" s="523"/>
      <c r="N733" s="523"/>
      <c r="O733" s="523"/>
      <c r="P733" s="519"/>
      <c r="Q733" s="523"/>
      <c r="R733" s="523"/>
      <c r="S733" s="523"/>
      <c r="T733" s="519"/>
      <c r="U733" s="523"/>
      <c r="V733" s="523"/>
      <c r="W733" s="523"/>
      <c r="X733" s="519"/>
      <c r="Y733" s="523"/>
      <c r="Z733" s="523"/>
      <c r="AA733" s="523"/>
      <c r="AB733" s="519"/>
      <c r="AC733" s="525"/>
      <c r="AD733" s="525"/>
      <c r="AE733" s="525"/>
      <c r="AF733" s="525"/>
      <c r="AG733" s="495"/>
      <c r="AH733" s="495"/>
      <c r="AI733" s="495"/>
      <c r="AJ733" s="495"/>
      <c r="AK733" s="495"/>
      <c r="AL733" s="523"/>
      <c r="AM733" s="523"/>
      <c r="AN733" s="523"/>
      <c r="AO733" s="523"/>
      <c r="AP733" s="523"/>
      <c r="AQ733" s="523"/>
      <c r="AR733" s="523"/>
      <c r="AS733" s="523"/>
      <c r="AT733" s="523"/>
      <c r="AU733" s="523"/>
      <c r="AV733" s="523"/>
      <c r="AW733" s="523"/>
      <c r="AX733" s="523"/>
      <c r="AY733" s="523"/>
      <c r="AZ733" s="523"/>
    </row>
    <row r="734">
      <c r="A734" s="523"/>
      <c r="B734" s="523"/>
      <c r="C734" s="523"/>
      <c r="D734" s="519"/>
      <c r="E734" s="523"/>
      <c r="F734" s="523"/>
      <c r="G734" s="523"/>
      <c r="H734" s="519"/>
      <c r="I734" s="523"/>
      <c r="J734" s="523"/>
      <c r="K734" s="523"/>
      <c r="L734" s="519"/>
      <c r="M734" s="523"/>
      <c r="N734" s="523"/>
      <c r="O734" s="523"/>
      <c r="P734" s="519"/>
      <c r="Q734" s="523"/>
      <c r="R734" s="523"/>
      <c r="S734" s="523"/>
      <c r="T734" s="519"/>
      <c r="U734" s="523"/>
      <c r="V734" s="523"/>
      <c r="W734" s="523"/>
      <c r="X734" s="519"/>
      <c r="Y734" s="523"/>
      <c r="Z734" s="523"/>
      <c r="AA734" s="523"/>
      <c r="AB734" s="519"/>
      <c r="AC734" s="525"/>
      <c r="AD734" s="525"/>
      <c r="AE734" s="525"/>
      <c r="AF734" s="525"/>
      <c r="AG734" s="495"/>
      <c r="AH734" s="495"/>
      <c r="AI734" s="495"/>
      <c r="AJ734" s="495"/>
      <c r="AK734" s="495"/>
      <c r="AL734" s="523"/>
      <c r="AM734" s="523"/>
      <c r="AN734" s="523"/>
      <c r="AO734" s="523"/>
      <c r="AP734" s="523"/>
      <c r="AQ734" s="523"/>
      <c r="AR734" s="523"/>
      <c r="AS734" s="523"/>
      <c r="AT734" s="523"/>
      <c r="AU734" s="523"/>
      <c r="AV734" s="523"/>
      <c r="AW734" s="523"/>
      <c r="AX734" s="523"/>
      <c r="AY734" s="523"/>
      <c r="AZ734" s="523"/>
    </row>
    <row r="735">
      <c r="A735" s="523"/>
      <c r="B735" s="523"/>
      <c r="C735" s="523"/>
      <c r="D735" s="519"/>
      <c r="E735" s="523"/>
      <c r="F735" s="523"/>
      <c r="G735" s="523"/>
      <c r="H735" s="519"/>
      <c r="I735" s="523"/>
      <c r="J735" s="523"/>
      <c r="K735" s="523"/>
      <c r="L735" s="519"/>
      <c r="M735" s="523"/>
      <c r="N735" s="523"/>
      <c r="O735" s="523"/>
      <c r="P735" s="519"/>
      <c r="Q735" s="523"/>
      <c r="R735" s="523"/>
      <c r="S735" s="523"/>
      <c r="T735" s="519"/>
      <c r="U735" s="523"/>
      <c r="V735" s="523"/>
      <c r="W735" s="523"/>
      <c r="X735" s="519"/>
      <c r="Y735" s="523"/>
      <c r="Z735" s="523"/>
      <c r="AA735" s="523"/>
      <c r="AB735" s="519"/>
      <c r="AC735" s="525"/>
      <c r="AD735" s="525"/>
      <c r="AE735" s="525"/>
      <c r="AF735" s="525"/>
      <c r="AG735" s="495"/>
      <c r="AH735" s="495"/>
      <c r="AI735" s="495"/>
      <c r="AJ735" s="495"/>
      <c r="AK735" s="495"/>
      <c r="AL735" s="523"/>
      <c r="AM735" s="523"/>
      <c r="AN735" s="523"/>
      <c r="AO735" s="523"/>
      <c r="AP735" s="523"/>
      <c r="AQ735" s="523"/>
      <c r="AR735" s="523"/>
      <c r="AS735" s="523"/>
      <c r="AT735" s="523"/>
      <c r="AU735" s="523"/>
      <c r="AV735" s="523"/>
      <c r="AW735" s="523"/>
      <c r="AX735" s="523"/>
      <c r="AY735" s="523"/>
      <c r="AZ735" s="523"/>
    </row>
    <row r="736">
      <c r="A736" s="523"/>
      <c r="B736" s="523"/>
      <c r="C736" s="523"/>
      <c r="D736" s="519"/>
      <c r="E736" s="523"/>
      <c r="F736" s="523"/>
      <c r="G736" s="523"/>
      <c r="H736" s="519"/>
      <c r="I736" s="523"/>
      <c r="J736" s="523"/>
      <c r="K736" s="523"/>
      <c r="L736" s="519"/>
      <c r="M736" s="523"/>
      <c r="N736" s="523"/>
      <c r="O736" s="523"/>
      <c r="P736" s="519"/>
      <c r="Q736" s="523"/>
      <c r="R736" s="523"/>
      <c r="S736" s="523"/>
      <c r="T736" s="519"/>
      <c r="U736" s="523"/>
      <c r="V736" s="523"/>
      <c r="W736" s="523"/>
      <c r="X736" s="519"/>
      <c r="Y736" s="523"/>
      <c r="Z736" s="523"/>
      <c r="AA736" s="523"/>
      <c r="AB736" s="519"/>
      <c r="AC736" s="525"/>
      <c r="AD736" s="525"/>
      <c r="AE736" s="525"/>
      <c r="AF736" s="525"/>
      <c r="AG736" s="495"/>
      <c r="AH736" s="495"/>
      <c r="AI736" s="495"/>
      <c r="AJ736" s="495"/>
      <c r="AK736" s="495"/>
      <c r="AL736" s="523"/>
      <c r="AM736" s="523"/>
      <c r="AN736" s="523"/>
      <c r="AO736" s="523"/>
      <c r="AP736" s="523"/>
      <c r="AQ736" s="523"/>
      <c r="AR736" s="523"/>
      <c r="AS736" s="523"/>
      <c r="AT736" s="523"/>
      <c r="AU736" s="523"/>
      <c r="AV736" s="523"/>
      <c r="AW736" s="523"/>
      <c r="AX736" s="523"/>
      <c r="AY736" s="523"/>
      <c r="AZ736" s="523"/>
    </row>
    <row r="737">
      <c r="A737" s="523"/>
      <c r="B737" s="523"/>
      <c r="C737" s="523"/>
      <c r="D737" s="519"/>
      <c r="E737" s="523"/>
      <c r="F737" s="523"/>
      <c r="G737" s="523"/>
      <c r="H737" s="519"/>
      <c r="I737" s="523"/>
      <c r="J737" s="523"/>
      <c r="K737" s="523"/>
      <c r="L737" s="519"/>
      <c r="M737" s="523"/>
      <c r="N737" s="523"/>
      <c r="O737" s="523"/>
      <c r="P737" s="519"/>
      <c r="Q737" s="523"/>
      <c r="R737" s="523"/>
      <c r="S737" s="523"/>
      <c r="T737" s="519"/>
      <c r="U737" s="523"/>
      <c r="V737" s="523"/>
      <c r="W737" s="523"/>
      <c r="X737" s="519"/>
      <c r="Y737" s="523"/>
      <c r="Z737" s="523"/>
      <c r="AA737" s="523"/>
      <c r="AB737" s="519"/>
      <c r="AC737" s="525"/>
      <c r="AD737" s="525"/>
      <c r="AE737" s="525"/>
      <c r="AF737" s="525"/>
      <c r="AG737" s="495"/>
      <c r="AH737" s="495"/>
      <c r="AI737" s="495"/>
      <c r="AJ737" s="495"/>
      <c r="AK737" s="495"/>
      <c r="AL737" s="523"/>
      <c r="AM737" s="523"/>
      <c r="AN737" s="523"/>
      <c r="AO737" s="523"/>
      <c r="AP737" s="523"/>
      <c r="AQ737" s="523"/>
      <c r="AR737" s="523"/>
      <c r="AS737" s="523"/>
      <c r="AT737" s="523"/>
      <c r="AU737" s="523"/>
      <c r="AV737" s="523"/>
      <c r="AW737" s="523"/>
      <c r="AX737" s="523"/>
      <c r="AY737" s="523"/>
      <c r="AZ737" s="523"/>
    </row>
    <row r="738">
      <c r="A738" s="523"/>
      <c r="B738" s="523"/>
      <c r="C738" s="523"/>
      <c r="D738" s="519"/>
      <c r="E738" s="523"/>
      <c r="F738" s="523"/>
      <c r="G738" s="523"/>
      <c r="H738" s="519"/>
      <c r="I738" s="523"/>
      <c r="J738" s="523"/>
      <c r="K738" s="523"/>
      <c r="L738" s="519"/>
      <c r="M738" s="523"/>
      <c r="N738" s="523"/>
      <c r="O738" s="523"/>
      <c r="P738" s="519"/>
      <c r="Q738" s="523"/>
      <c r="R738" s="523"/>
      <c r="S738" s="523"/>
      <c r="T738" s="519"/>
      <c r="U738" s="523"/>
      <c r="V738" s="523"/>
      <c r="W738" s="523"/>
      <c r="X738" s="519"/>
      <c r="Y738" s="523"/>
      <c r="Z738" s="523"/>
      <c r="AA738" s="523"/>
      <c r="AB738" s="519"/>
      <c r="AC738" s="525"/>
      <c r="AD738" s="525"/>
      <c r="AE738" s="525"/>
      <c r="AF738" s="525"/>
      <c r="AG738" s="495"/>
      <c r="AH738" s="495"/>
      <c r="AI738" s="495"/>
      <c r="AJ738" s="495"/>
      <c r="AK738" s="495"/>
      <c r="AL738" s="523"/>
      <c r="AM738" s="523"/>
      <c r="AN738" s="523"/>
      <c r="AO738" s="523"/>
      <c r="AP738" s="523"/>
      <c r="AQ738" s="523"/>
      <c r="AR738" s="523"/>
      <c r="AS738" s="523"/>
      <c r="AT738" s="523"/>
      <c r="AU738" s="523"/>
      <c r="AV738" s="523"/>
      <c r="AW738" s="523"/>
      <c r="AX738" s="523"/>
      <c r="AY738" s="523"/>
      <c r="AZ738" s="523"/>
    </row>
    <row r="739">
      <c r="A739" s="523"/>
      <c r="B739" s="523"/>
      <c r="C739" s="523"/>
      <c r="D739" s="519"/>
      <c r="E739" s="523"/>
      <c r="F739" s="523"/>
      <c r="G739" s="523"/>
      <c r="H739" s="519"/>
      <c r="I739" s="523"/>
      <c r="J739" s="523"/>
      <c r="K739" s="523"/>
      <c r="L739" s="519"/>
      <c r="M739" s="523"/>
      <c r="N739" s="523"/>
      <c r="O739" s="523"/>
      <c r="P739" s="519"/>
      <c r="Q739" s="523"/>
      <c r="R739" s="523"/>
      <c r="S739" s="523"/>
      <c r="T739" s="519"/>
      <c r="U739" s="523"/>
      <c r="V739" s="523"/>
      <c r="W739" s="523"/>
      <c r="X739" s="519"/>
      <c r="Y739" s="523"/>
      <c r="Z739" s="523"/>
      <c r="AA739" s="523"/>
      <c r="AB739" s="519"/>
      <c r="AC739" s="525"/>
      <c r="AD739" s="525"/>
      <c r="AE739" s="525"/>
      <c r="AF739" s="525"/>
      <c r="AG739" s="495"/>
      <c r="AH739" s="495"/>
      <c r="AI739" s="495"/>
      <c r="AJ739" s="495"/>
      <c r="AK739" s="495"/>
      <c r="AL739" s="523"/>
      <c r="AM739" s="523"/>
      <c r="AN739" s="523"/>
      <c r="AO739" s="523"/>
      <c r="AP739" s="523"/>
      <c r="AQ739" s="523"/>
      <c r="AR739" s="523"/>
      <c r="AS739" s="523"/>
      <c r="AT739" s="523"/>
      <c r="AU739" s="523"/>
      <c r="AV739" s="523"/>
      <c r="AW739" s="523"/>
      <c r="AX739" s="523"/>
      <c r="AY739" s="523"/>
      <c r="AZ739" s="523"/>
    </row>
    <row r="740">
      <c r="A740" s="523"/>
      <c r="B740" s="523"/>
      <c r="C740" s="523"/>
      <c r="D740" s="519"/>
      <c r="E740" s="523"/>
      <c r="F740" s="523"/>
      <c r="G740" s="523"/>
      <c r="H740" s="519"/>
      <c r="I740" s="523"/>
      <c r="J740" s="523"/>
      <c r="K740" s="523"/>
      <c r="L740" s="519"/>
      <c r="M740" s="523"/>
      <c r="N740" s="523"/>
      <c r="O740" s="523"/>
      <c r="P740" s="519"/>
      <c r="Q740" s="523"/>
      <c r="R740" s="523"/>
      <c r="S740" s="523"/>
      <c r="T740" s="519"/>
      <c r="U740" s="523"/>
      <c r="V740" s="523"/>
      <c r="W740" s="523"/>
      <c r="X740" s="519"/>
      <c r="Y740" s="523"/>
      <c r="Z740" s="523"/>
      <c r="AA740" s="523"/>
      <c r="AB740" s="519"/>
      <c r="AC740" s="525"/>
      <c r="AD740" s="525"/>
      <c r="AE740" s="525"/>
      <c r="AF740" s="525"/>
      <c r="AG740" s="495"/>
      <c r="AH740" s="495"/>
      <c r="AI740" s="495"/>
      <c r="AJ740" s="495"/>
      <c r="AK740" s="495"/>
      <c r="AL740" s="523"/>
      <c r="AM740" s="523"/>
      <c r="AN740" s="523"/>
      <c r="AO740" s="523"/>
      <c r="AP740" s="523"/>
      <c r="AQ740" s="523"/>
      <c r="AR740" s="523"/>
      <c r="AS740" s="523"/>
      <c r="AT740" s="523"/>
      <c r="AU740" s="523"/>
      <c r="AV740" s="523"/>
      <c r="AW740" s="523"/>
      <c r="AX740" s="523"/>
      <c r="AY740" s="523"/>
      <c r="AZ740" s="523"/>
    </row>
    <row r="741">
      <c r="A741" s="523"/>
      <c r="B741" s="523"/>
      <c r="C741" s="523"/>
      <c r="D741" s="519"/>
      <c r="E741" s="523"/>
      <c r="F741" s="523"/>
      <c r="G741" s="523"/>
      <c r="H741" s="519"/>
      <c r="I741" s="523"/>
      <c r="J741" s="523"/>
      <c r="K741" s="523"/>
      <c r="L741" s="519"/>
      <c r="M741" s="523"/>
      <c r="N741" s="523"/>
      <c r="O741" s="523"/>
      <c r="P741" s="519"/>
      <c r="Q741" s="523"/>
      <c r="R741" s="523"/>
      <c r="S741" s="523"/>
      <c r="T741" s="519"/>
      <c r="U741" s="523"/>
      <c r="V741" s="523"/>
      <c r="W741" s="523"/>
      <c r="X741" s="519"/>
      <c r="Y741" s="523"/>
      <c r="Z741" s="523"/>
      <c r="AA741" s="523"/>
      <c r="AB741" s="519"/>
      <c r="AC741" s="525"/>
      <c r="AD741" s="525"/>
      <c r="AE741" s="525"/>
      <c r="AF741" s="525"/>
      <c r="AG741" s="495"/>
      <c r="AH741" s="495"/>
      <c r="AI741" s="495"/>
      <c r="AJ741" s="495"/>
      <c r="AK741" s="495"/>
      <c r="AL741" s="523"/>
      <c r="AM741" s="523"/>
      <c r="AN741" s="523"/>
      <c r="AO741" s="523"/>
      <c r="AP741" s="523"/>
      <c r="AQ741" s="523"/>
      <c r="AR741" s="523"/>
      <c r="AS741" s="523"/>
      <c r="AT741" s="523"/>
      <c r="AU741" s="523"/>
      <c r="AV741" s="523"/>
      <c r="AW741" s="523"/>
      <c r="AX741" s="523"/>
      <c r="AY741" s="523"/>
      <c r="AZ741" s="523"/>
    </row>
    <row r="742">
      <c r="A742" s="523"/>
      <c r="B742" s="523"/>
      <c r="C742" s="523"/>
      <c r="D742" s="519"/>
      <c r="E742" s="523"/>
      <c r="F742" s="523"/>
      <c r="G742" s="523"/>
      <c r="H742" s="519"/>
      <c r="I742" s="523"/>
      <c r="J742" s="523"/>
      <c r="K742" s="523"/>
      <c r="L742" s="519"/>
      <c r="M742" s="523"/>
      <c r="N742" s="523"/>
      <c r="O742" s="523"/>
      <c r="P742" s="519"/>
      <c r="Q742" s="523"/>
      <c r="R742" s="523"/>
      <c r="S742" s="523"/>
      <c r="T742" s="519"/>
      <c r="U742" s="523"/>
      <c r="V742" s="523"/>
      <c r="W742" s="523"/>
      <c r="X742" s="519"/>
      <c r="Y742" s="523"/>
      <c r="Z742" s="523"/>
      <c r="AA742" s="523"/>
      <c r="AB742" s="519"/>
      <c r="AC742" s="525"/>
      <c r="AD742" s="525"/>
      <c r="AE742" s="525"/>
      <c r="AF742" s="525"/>
      <c r="AG742" s="495"/>
      <c r="AH742" s="495"/>
      <c r="AI742" s="495"/>
      <c r="AJ742" s="495"/>
      <c r="AK742" s="495"/>
      <c r="AL742" s="523"/>
      <c r="AM742" s="523"/>
      <c r="AN742" s="523"/>
      <c r="AO742" s="523"/>
      <c r="AP742" s="523"/>
      <c r="AQ742" s="523"/>
      <c r="AR742" s="523"/>
      <c r="AS742" s="523"/>
      <c r="AT742" s="523"/>
      <c r="AU742" s="523"/>
      <c r="AV742" s="523"/>
      <c r="AW742" s="523"/>
      <c r="AX742" s="523"/>
      <c r="AY742" s="523"/>
      <c r="AZ742" s="523"/>
    </row>
    <row r="743">
      <c r="A743" s="523"/>
      <c r="B743" s="523"/>
      <c r="C743" s="523"/>
      <c r="D743" s="519"/>
      <c r="E743" s="523"/>
      <c r="F743" s="523"/>
      <c r="G743" s="523"/>
      <c r="H743" s="519"/>
      <c r="I743" s="523"/>
      <c r="J743" s="523"/>
      <c r="K743" s="523"/>
      <c r="L743" s="519"/>
      <c r="M743" s="523"/>
      <c r="N743" s="523"/>
      <c r="O743" s="523"/>
      <c r="P743" s="519"/>
      <c r="Q743" s="523"/>
      <c r="R743" s="523"/>
      <c r="S743" s="523"/>
      <c r="T743" s="519"/>
      <c r="U743" s="523"/>
      <c r="V743" s="523"/>
      <c r="W743" s="523"/>
      <c r="X743" s="519"/>
      <c r="Y743" s="523"/>
      <c r="Z743" s="523"/>
      <c r="AA743" s="523"/>
      <c r="AB743" s="519"/>
      <c r="AC743" s="525"/>
      <c r="AD743" s="525"/>
      <c r="AE743" s="525"/>
      <c r="AF743" s="525"/>
      <c r="AG743" s="495"/>
      <c r="AH743" s="495"/>
      <c r="AI743" s="495"/>
      <c r="AJ743" s="495"/>
      <c r="AK743" s="495"/>
      <c r="AL743" s="523"/>
      <c r="AM743" s="523"/>
      <c r="AN743" s="523"/>
      <c r="AO743" s="523"/>
      <c r="AP743" s="523"/>
      <c r="AQ743" s="523"/>
      <c r="AR743" s="523"/>
      <c r="AS743" s="523"/>
      <c r="AT743" s="523"/>
      <c r="AU743" s="523"/>
      <c r="AV743" s="523"/>
      <c r="AW743" s="523"/>
      <c r="AX743" s="523"/>
      <c r="AY743" s="523"/>
      <c r="AZ743" s="523"/>
    </row>
    <row r="744">
      <c r="A744" s="523"/>
      <c r="B744" s="523"/>
      <c r="C744" s="523"/>
      <c r="D744" s="519"/>
      <c r="E744" s="523"/>
      <c r="F744" s="523"/>
      <c r="G744" s="523"/>
      <c r="H744" s="519"/>
      <c r="I744" s="523"/>
      <c r="J744" s="523"/>
      <c r="K744" s="523"/>
      <c r="L744" s="519"/>
      <c r="M744" s="523"/>
      <c r="N744" s="523"/>
      <c r="O744" s="523"/>
      <c r="P744" s="519"/>
      <c r="Q744" s="523"/>
      <c r="R744" s="523"/>
      <c r="S744" s="523"/>
      <c r="T744" s="519"/>
      <c r="U744" s="523"/>
      <c r="V744" s="523"/>
      <c r="W744" s="523"/>
      <c r="X744" s="519"/>
      <c r="Y744" s="523"/>
      <c r="Z744" s="523"/>
      <c r="AA744" s="523"/>
      <c r="AB744" s="519"/>
      <c r="AC744" s="525"/>
      <c r="AD744" s="525"/>
      <c r="AE744" s="525"/>
      <c r="AF744" s="525"/>
      <c r="AG744" s="495"/>
      <c r="AH744" s="495"/>
      <c r="AI744" s="495"/>
      <c r="AJ744" s="495"/>
      <c r="AK744" s="495"/>
      <c r="AL744" s="523"/>
      <c r="AM744" s="523"/>
      <c r="AN744" s="523"/>
      <c r="AO744" s="523"/>
      <c r="AP744" s="523"/>
      <c r="AQ744" s="523"/>
      <c r="AR744" s="523"/>
      <c r="AS744" s="523"/>
      <c r="AT744" s="523"/>
      <c r="AU744" s="523"/>
      <c r="AV744" s="523"/>
      <c r="AW744" s="523"/>
      <c r="AX744" s="523"/>
      <c r="AY744" s="523"/>
      <c r="AZ744" s="523"/>
    </row>
    <row r="745">
      <c r="A745" s="523"/>
      <c r="B745" s="523"/>
      <c r="C745" s="523"/>
      <c r="D745" s="519"/>
      <c r="E745" s="523"/>
      <c r="F745" s="523"/>
      <c r="G745" s="523"/>
      <c r="H745" s="519"/>
      <c r="I745" s="523"/>
      <c r="J745" s="523"/>
      <c r="K745" s="523"/>
      <c r="L745" s="519"/>
      <c r="M745" s="523"/>
      <c r="N745" s="523"/>
      <c r="O745" s="523"/>
      <c r="P745" s="519"/>
      <c r="Q745" s="523"/>
      <c r="R745" s="523"/>
      <c r="S745" s="523"/>
      <c r="T745" s="519"/>
      <c r="U745" s="523"/>
      <c r="V745" s="523"/>
      <c r="W745" s="523"/>
      <c r="X745" s="519"/>
      <c r="Y745" s="523"/>
      <c r="Z745" s="523"/>
      <c r="AA745" s="523"/>
      <c r="AB745" s="519"/>
      <c r="AC745" s="525"/>
      <c r="AD745" s="525"/>
      <c r="AE745" s="525"/>
      <c r="AF745" s="525"/>
      <c r="AG745" s="495"/>
      <c r="AH745" s="495"/>
      <c r="AI745" s="495"/>
      <c r="AJ745" s="495"/>
      <c r="AK745" s="495"/>
      <c r="AL745" s="523"/>
      <c r="AM745" s="523"/>
      <c r="AN745" s="523"/>
      <c r="AO745" s="523"/>
      <c r="AP745" s="523"/>
      <c r="AQ745" s="523"/>
      <c r="AR745" s="523"/>
      <c r="AS745" s="523"/>
      <c r="AT745" s="523"/>
      <c r="AU745" s="523"/>
      <c r="AV745" s="523"/>
      <c r="AW745" s="523"/>
      <c r="AX745" s="523"/>
      <c r="AY745" s="523"/>
      <c r="AZ745" s="523"/>
    </row>
    <row r="746">
      <c r="A746" s="523"/>
      <c r="B746" s="523"/>
      <c r="C746" s="523"/>
      <c r="D746" s="519"/>
      <c r="E746" s="523"/>
      <c r="F746" s="523"/>
      <c r="G746" s="523"/>
      <c r="H746" s="519"/>
      <c r="I746" s="523"/>
      <c r="J746" s="523"/>
      <c r="K746" s="523"/>
      <c r="L746" s="519"/>
      <c r="M746" s="523"/>
      <c r="N746" s="523"/>
      <c r="O746" s="523"/>
      <c r="P746" s="519"/>
      <c r="Q746" s="523"/>
      <c r="R746" s="523"/>
      <c r="S746" s="523"/>
      <c r="T746" s="519"/>
      <c r="U746" s="523"/>
      <c r="V746" s="523"/>
      <c r="W746" s="523"/>
      <c r="X746" s="519"/>
      <c r="Y746" s="523"/>
      <c r="Z746" s="523"/>
      <c r="AA746" s="523"/>
      <c r="AB746" s="519"/>
      <c r="AC746" s="525"/>
      <c r="AD746" s="525"/>
      <c r="AE746" s="525"/>
      <c r="AF746" s="525"/>
      <c r="AG746" s="495"/>
      <c r="AH746" s="495"/>
      <c r="AI746" s="495"/>
      <c r="AJ746" s="495"/>
      <c r="AK746" s="495"/>
      <c r="AL746" s="523"/>
      <c r="AM746" s="523"/>
      <c r="AN746" s="523"/>
      <c r="AO746" s="523"/>
      <c r="AP746" s="523"/>
      <c r="AQ746" s="523"/>
      <c r="AR746" s="523"/>
      <c r="AS746" s="523"/>
      <c r="AT746" s="523"/>
      <c r="AU746" s="523"/>
      <c r="AV746" s="523"/>
      <c r="AW746" s="523"/>
      <c r="AX746" s="523"/>
      <c r="AY746" s="523"/>
      <c r="AZ746" s="523"/>
    </row>
    <row r="747">
      <c r="A747" s="523"/>
      <c r="B747" s="523"/>
      <c r="C747" s="523"/>
      <c r="D747" s="519"/>
      <c r="E747" s="523"/>
      <c r="F747" s="523"/>
      <c r="G747" s="523"/>
      <c r="H747" s="519"/>
      <c r="I747" s="523"/>
      <c r="J747" s="523"/>
      <c r="K747" s="523"/>
      <c r="L747" s="519"/>
      <c r="M747" s="523"/>
      <c r="N747" s="523"/>
      <c r="O747" s="523"/>
      <c r="P747" s="519"/>
      <c r="Q747" s="523"/>
      <c r="R747" s="523"/>
      <c r="S747" s="523"/>
      <c r="T747" s="519"/>
      <c r="U747" s="523"/>
      <c r="V747" s="523"/>
      <c r="W747" s="523"/>
      <c r="X747" s="519"/>
      <c r="Y747" s="523"/>
      <c r="Z747" s="523"/>
      <c r="AA747" s="523"/>
      <c r="AB747" s="519"/>
      <c r="AC747" s="525"/>
      <c r="AD747" s="525"/>
      <c r="AE747" s="525"/>
      <c r="AF747" s="525"/>
      <c r="AG747" s="495"/>
      <c r="AH747" s="495"/>
      <c r="AI747" s="495"/>
      <c r="AJ747" s="495"/>
      <c r="AK747" s="495"/>
      <c r="AL747" s="523"/>
      <c r="AM747" s="523"/>
      <c r="AN747" s="523"/>
      <c r="AO747" s="523"/>
      <c r="AP747" s="523"/>
      <c r="AQ747" s="523"/>
      <c r="AR747" s="523"/>
      <c r="AS747" s="523"/>
      <c r="AT747" s="523"/>
      <c r="AU747" s="523"/>
      <c r="AV747" s="523"/>
      <c r="AW747" s="523"/>
      <c r="AX747" s="523"/>
      <c r="AY747" s="523"/>
      <c r="AZ747" s="523"/>
    </row>
    <row r="748">
      <c r="A748" s="523"/>
      <c r="B748" s="523"/>
      <c r="C748" s="523"/>
      <c r="D748" s="519"/>
      <c r="E748" s="523"/>
      <c r="F748" s="523"/>
      <c r="G748" s="523"/>
      <c r="H748" s="519"/>
      <c r="I748" s="523"/>
      <c r="J748" s="523"/>
      <c r="K748" s="523"/>
      <c r="L748" s="519"/>
      <c r="M748" s="523"/>
      <c r="N748" s="523"/>
      <c r="O748" s="523"/>
      <c r="P748" s="519"/>
      <c r="Q748" s="523"/>
      <c r="R748" s="523"/>
      <c r="S748" s="523"/>
      <c r="T748" s="519"/>
      <c r="U748" s="523"/>
      <c r="V748" s="523"/>
      <c r="W748" s="523"/>
      <c r="X748" s="519"/>
      <c r="Y748" s="523"/>
      <c r="Z748" s="523"/>
      <c r="AA748" s="523"/>
      <c r="AB748" s="519"/>
      <c r="AC748" s="525"/>
      <c r="AD748" s="525"/>
      <c r="AE748" s="525"/>
      <c r="AF748" s="525"/>
      <c r="AG748" s="495"/>
      <c r="AH748" s="495"/>
      <c r="AI748" s="495"/>
      <c r="AJ748" s="495"/>
      <c r="AK748" s="495"/>
      <c r="AL748" s="523"/>
      <c r="AM748" s="523"/>
      <c r="AN748" s="523"/>
      <c r="AO748" s="523"/>
      <c r="AP748" s="523"/>
      <c r="AQ748" s="523"/>
      <c r="AR748" s="523"/>
      <c r="AS748" s="523"/>
      <c r="AT748" s="523"/>
      <c r="AU748" s="523"/>
      <c r="AV748" s="523"/>
      <c r="AW748" s="523"/>
      <c r="AX748" s="523"/>
      <c r="AY748" s="523"/>
      <c r="AZ748" s="523"/>
    </row>
    <row r="749">
      <c r="A749" s="523"/>
      <c r="B749" s="523"/>
      <c r="C749" s="523"/>
      <c r="D749" s="519"/>
      <c r="E749" s="523"/>
      <c r="F749" s="523"/>
      <c r="G749" s="523"/>
      <c r="H749" s="519"/>
      <c r="I749" s="523"/>
      <c r="J749" s="523"/>
      <c r="K749" s="523"/>
      <c r="L749" s="519"/>
      <c r="M749" s="523"/>
      <c r="N749" s="523"/>
      <c r="O749" s="523"/>
      <c r="P749" s="519"/>
      <c r="Q749" s="523"/>
      <c r="R749" s="523"/>
      <c r="S749" s="523"/>
      <c r="T749" s="519"/>
      <c r="U749" s="523"/>
      <c r="V749" s="523"/>
      <c r="W749" s="523"/>
      <c r="X749" s="519"/>
      <c r="Y749" s="523"/>
      <c r="Z749" s="523"/>
      <c r="AA749" s="523"/>
      <c r="AB749" s="519"/>
      <c r="AC749" s="525"/>
      <c r="AD749" s="525"/>
      <c r="AE749" s="525"/>
      <c r="AF749" s="525"/>
      <c r="AG749" s="495"/>
      <c r="AH749" s="495"/>
      <c r="AI749" s="495"/>
      <c r="AJ749" s="495"/>
      <c r="AK749" s="495"/>
      <c r="AL749" s="523"/>
      <c r="AM749" s="523"/>
      <c r="AN749" s="523"/>
      <c r="AO749" s="523"/>
      <c r="AP749" s="523"/>
      <c r="AQ749" s="523"/>
      <c r="AR749" s="523"/>
      <c r="AS749" s="523"/>
      <c r="AT749" s="523"/>
      <c r="AU749" s="523"/>
      <c r="AV749" s="523"/>
      <c r="AW749" s="523"/>
      <c r="AX749" s="523"/>
      <c r="AY749" s="523"/>
      <c r="AZ749" s="523"/>
    </row>
    <row r="750">
      <c r="A750" s="523"/>
      <c r="B750" s="523"/>
      <c r="C750" s="523"/>
      <c r="D750" s="519"/>
      <c r="E750" s="523"/>
      <c r="F750" s="523"/>
      <c r="G750" s="523"/>
      <c r="H750" s="519"/>
      <c r="I750" s="523"/>
      <c r="J750" s="523"/>
      <c r="K750" s="523"/>
      <c r="L750" s="519"/>
      <c r="M750" s="523"/>
      <c r="N750" s="523"/>
      <c r="O750" s="523"/>
      <c r="P750" s="519"/>
      <c r="Q750" s="523"/>
      <c r="R750" s="523"/>
      <c r="S750" s="523"/>
      <c r="T750" s="519"/>
      <c r="U750" s="523"/>
      <c r="V750" s="523"/>
      <c r="W750" s="523"/>
      <c r="X750" s="519"/>
      <c r="Y750" s="523"/>
      <c r="Z750" s="523"/>
      <c r="AA750" s="523"/>
      <c r="AB750" s="519"/>
      <c r="AC750" s="525"/>
      <c r="AD750" s="525"/>
      <c r="AE750" s="525"/>
      <c r="AF750" s="525"/>
      <c r="AG750" s="495"/>
      <c r="AH750" s="495"/>
      <c r="AI750" s="495"/>
      <c r="AJ750" s="495"/>
      <c r="AK750" s="495"/>
      <c r="AL750" s="523"/>
      <c r="AM750" s="523"/>
      <c r="AN750" s="523"/>
      <c r="AO750" s="523"/>
      <c r="AP750" s="523"/>
      <c r="AQ750" s="523"/>
      <c r="AR750" s="523"/>
      <c r="AS750" s="523"/>
      <c r="AT750" s="523"/>
      <c r="AU750" s="523"/>
      <c r="AV750" s="523"/>
      <c r="AW750" s="523"/>
      <c r="AX750" s="523"/>
      <c r="AY750" s="523"/>
      <c r="AZ750" s="523"/>
    </row>
    <row r="751">
      <c r="A751" s="523"/>
      <c r="B751" s="523"/>
      <c r="C751" s="523"/>
      <c r="D751" s="519"/>
      <c r="E751" s="523"/>
      <c r="F751" s="523"/>
      <c r="G751" s="523"/>
      <c r="H751" s="519"/>
      <c r="I751" s="523"/>
      <c r="J751" s="523"/>
      <c r="K751" s="523"/>
      <c r="L751" s="519"/>
      <c r="M751" s="523"/>
      <c r="N751" s="523"/>
      <c r="O751" s="523"/>
      <c r="P751" s="519"/>
      <c r="Q751" s="523"/>
      <c r="R751" s="523"/>
      <c r="S751" s="523"/>
      <c r="T751" s="519"/>
      <c r="U751" s="523"/>
      <c r="V751" s="523"/>
      <c r="W751" s="523"/>
      <c r="X751" s="519"/>
      <c r="Y751" s="523"/>
      <c r="Z751" s="523"/>
      <c r="AA751" s="523"/>
      <c r="AB751" s="519"/>
      <c r="AC751" s="525"/>
      <c r="AD751" s="525"/>
      <c r="AE751" s="525"/>
      <c r="AF751" s="525"/>
      <c r="AG751" s="495"/>
      <c r="AH751" s="495"/>
      <c r="AI751" s="495"/>
      <c r="AJ751" s="495"/>
      <c r="AK751" s="495"/>
      <c r="AL751" s="523"/>
      <c r="AM751" s="523"/>
      <c r="AN751" s="523"/>
      <c r="AO751" s="523"/>
      <c r="AP751" s="523"/>
      <c r="AQ751" s="523"/>
      <c r="AR751" s="523"/>
      <c r="AS751" s="523"/>
      <c r="AT751" s="523"/>
      <c r="AU751" s="523"/>
      <c r="AV751" s="523"/>
      <c r="AW751" s="523"/>
      <c r="AX751" s="523"/>
      <c r="AY751" s="523"/>
      <c r="AZ751" s="523"/>
    </row>
    <row r="752">
      <c r="A752" s="523"/>
      <c r="B752" s="523"/>
      <c r="C752" s="523"/>
      <c r="D752" s="519"/>
      <c r="E752" s="523"/>
      <c r="F752" s="523"/>
      <c r="G752" s="523"/>
      <c r="H752" s="519"/>
      <c r="I752" s="523"/>
      <c r="J752" s="523"/>
      <c r="K752" s="523"/>
      <c r="L752" s="519"/>
      <c r="M752" s="523"/>
      <c r="N752" s="523"/>
      <c r="O752" s="523"/>
      <c r="P752" s="519"/>
      <c r="Q752" s="523"/>
      <c r="R752" s="523"/>
      <c r="S752" s="523"/>
      <c r="T752" s="519"/>
      <c r="U752" s="523"/>
      <c r="V752" s="523"/>
      <c r="W752" s="523"/>
      <c r="X752" s="519"/>
      <c r="Y752" s="523"/>
      <c r="Z752" s="523"/>
      <c r="AA752" s="523"/>
      <c r="AB752" s="519"/>
      <c r="AC752" s="525"/>
      <c r="AD752" s="525"/>
      <c r="AE752" s="525"/>
      <c r="AF752" s="525"/>
      <c r="AG752" s="495"/>
      <c r="AH752" s="495"/>
      <c r="AI752" s="495"/>
      <c r="AJ752" s="495"/>
      <c r="AK752" s="495"/>
      <c r="AL752" s="523"/>
      <c r="AM752" s="523"/>
      <c r="AN752" s="523"/>
      <c r="AO752" s="523"/>
      <c r="AP752" s="523"/>
      <c r="AQ752" s="523"/>
      <c r="AR752" s="523"/>
      <c r="AS752" s="523"/>
      <c r="AT752" s="523"/>
      <c r="AU752" s="523"/>
      <c r="AV752" s="523"/>
      <c r="AW752" s="523"/>
      <c r="AX752" s="523"/>
      <c r="AY752" s="523"/>
      <c r="AZ752" s="523"/>
    </row>
    <row r="753">
      <c r="A753" s="523"/>
      <c r="B753" s="523"/>
      <c r="C753" s="523"/>
      <c r="D753" s="519"/>
      <c r="E753" s="523"/>
      <c r="F753" s="523"/>
      <c r="G753" s="523"/>
      <c r="H753" s="519"/>
      <c r="I753" s="523"/>
      <c r="J753" s="523"/>
      <c r="K753" s="523"/>
      <c r="L753" s="519"/>
      <c r="M753" s="523"/>
      <c r="N753" s="523"/>
      <c r="O753" s="523"/>
      <c r="P753" s="519"/>
      <c r="Q753" s="523"/>
      <c r="R753" s="523"/>
      <c r="S753" s="523"/>
      <c r="T753" s="519"/>
      <c r="U753" s="523"/>
      <c r="V753" s="523"/>
      <c r="W753" s="523"/>
      <c r="X753" s="519"/>
      <c r="Y753" s="523"/>
      <c r="Z753" s="523"/>
      <c r="AA753" s="523"/>
      <c r="AB753" s="519"/>
      <c r="AC753" s="525"/>
      <c r="AD753" s="525"/>
      <c r="AE753" s="525"/>
      <c r="AF753" s="525"/>
      <c r="AG753" s="495"/>
      <c r="AH753" s="495"/>
      <c r="AI753" s="495"/>
      <c r="AJ753" s="495"/>
      <c r="AK753" s="495"/>
      <c r="AL753" s="523"/>
      <c r="AM753" s="523"/>
      <c r="AN753" s="523"/>
      <c r="AO753" s="523"/>
      <c r="AP753" s="523"/>
      <c r="AQ753" s="523"/>
      <c r="AR753" s="523"/>
      <c r="AS753" s="523"/>
      <c r="AT753" s="523"/>
      <c r="AU753" s="523"/>
      <c r="AV753" s="523"/>
      <c r="AW753" s="523"/>
      <c r="AX753" s="523"/>
      <c r="AY753" s="523"/>
      <c r="AZ753" s="523"/>
    </row>
    <row r="754">
      <c r="A754" s="523"/>
      <c r="B754" s="523"/>
      <c r="C754" s="523"/>
      <c r="D754" s="519"/>
      <c r="E754" s="523"/>
      <c r="F754" s="523"/>
      <c r="G754" s="523"/>
      <c r="H754" s="519"/>
      <c r="I754" s="523"/>
      <c r="J754" s="523"/>
      <c r="K754" s="523"/>
      <c r="L754" s="519"/>
      <c r="M754" s="523"/>
      <c r="N754" s="523"/>
      <c r="O754" s="523"/>
      <c r="P754" s="519"/>
      <c r="Q754" s="523"/>
      <c r="R754" s="523"/>
      <c r="S754" s="523"/>
      <c r="T754" s="519"/>
      <c r="U754" s="523"/>
      <c r="V754" s="523"/>
      <c r="W754" s="523"/>
      <c r="X754" s="519"/>
      <c r="Y754" s="523"/>
      <c r="Z754" s="523"/>
      <c r="AA754" s="523"/>
      <c r="AB754" s="519"/>
      <c r="AC754" s="525"/>
      <c r="AD754" s="525"/>
      <c r="AE754" s="525"/>
      <c r="AF754" s="525"/>
      <c r="AG754" s="495"/>
      <c r="AH754" s="495"/>
      <c r="AI754" s="495"/>
      <c r="AJ754" s="495"/>
      <c r="AK754" s="495"/>
      <c r="AL754" s="523"/>
      <c r="AM754" s="523"/>
      <c r="AN754" s="523"/>
      <c r="AO754" s="523"/>
      <c r="AP754" s="523"/>
      <c r="AQ754" s="523"/>
      <c r="AR754" s="523"/>
      <c r="AS754" s="523"/>
      <c r="AT754" s="523"/>
      <c r="AU754" s="523"/>
      <c r="AV754" s="523"/>
      <c r="AW754" s="523"/>
      <c r="AX754" s="523"/>
      <c r="AY754" s="523"/>
      <c r="AZ754" s="523"/>
    </row>
    <row r="755">
      <c r="A755" s="523"/>
      <c r="B755" s="523"/>
      <c r="C755" s="523"/>
      <c r="D755" s="519"/>
      <c r="E755" s="523"/>
      <c r="F755" s="523"/>
      <c r="G755" s="523"/>
      <c r="H755" s="519"/>
      <c r="I755" s="523"/>
      <c r="J755" s="523"/>
      <c r="K755" s="523"/>
      <c r="L755" s="519"/>
      <c r="M755" s="523"/>
      <c r="N755" s="523"/>
      <c r="O755" s="523"/>
      <c r="P755" s="519"/>
      <c r="Q755" s="523"/>
      <c r="R755" s="523"/>
      <c r="S755" s="523"/>
      <c r="T755" s="519"/>
      <c r="U755" s="523"/>
      <c r="V755" s="523"/>
      <c r="W755" s="523"/>
      <c r="X755" s="519"/>
      <c r="Y755" s="523"/>
      <c r="Z755" s="523"/>
      <c r="AA755" s="523"/>
      <c r="AB755" s="519"/>
      <c r="AC755" s="525"/>
      <c r="AD755" s="525"/>
      <c r="AE755" s="525"/>
      <c r="AF755" s="525"/>
      <c r="AG755" s="495"/>
      <c r="AH755" s="495"/>
      <c r="AI755" s="495"/>
      <c r="AJ755" s="495"/>
      <c r="AK755" s="495"/>
      <c r="AL755" s="523"/>
      <c r="AM755" s="523"/>
      <c r="AN755" s="523"/>
      <c r="AO755" s="523"/>
      <c r="AP755" s="523"/>
      <c r="AQ755" s="523"/>
      <c r="AR755" s="523"/>
      <c r="AS755" s="523"/>
      <c r="AT755" s="523"/>
      <c r="AU755" s="523"/>
      <c r="AV755" s="523"/>
      <c r="AW755" s="523"/>
      <c r="AX755" s="523"/>
      <c r="AY755" s="523"/>
      <c r="AZ755" s="523"/>
    </row>
    <row r="756">
      <c r="A756" s="523"/>
      <c r="B756" s="523"/>
      <c r="C756" s="523"/>
      <c r="D756" s="519"/>
      <c r="E756" s="523"/>
      <c r="F756" s="523"/>
      <c r="G756" s="523"/>
      <c r="H756" s="519"/>
      <c r="I756" s="523"/>
      <c r="J756" s="523"/>
      <c r="K756" s="523"/>
      <c r="L756" s="519"/>
      <c r="M756" s="523"/>
      <c r="N756" s="523"/>
      <c r="O756" s="523"/>
      <c r="P756" s="519"/>
      <c r="Q756" s="523"/>
      <c r="R756" s="523"/>
      <c r="S756" s="523"/>
      <c r="T756" s="519"/>
      <c r="U756" s="523"/>
      <c r="V756" s="523"/>
      <c r="W756" s="523"/>
      <c r="X756" s="519"/>
      <c r="Y756" s="523"/>
      <c r="Z756" s="523"/>
      <c r="AA756" s="523"/>
      <c r="AB756" s="519"/>
      <c r="AC756" s="525"/>
      <c r="AD756" s="525"/>
      <c r="AE756" s="525"/>
      <c r="AF756" s="525"/>
      <c r="AG756" s="495"/>
      <c r="AH756" s="495"/>
      <c r="AI756" s="495"/>
      <c r="AJ756" s="495"/>
      <c r="AK756" s="495"/>
      <c r="AL756" s="523"/>
      <c r="AM756" s="523"/>
      <c r="AN756" s="523"/>
      <c r="AO756" s="523"/>
      <c r="AP756" s="523"/>
      <c r="AQ756" s="523"/>
      <c r="AR756" s="523"/>
      <c r="AS756" s="523"/>
      <c r="AT756" s="523"/>
      <c r="AU756" s="523"/>
      <c r="AV756" s="523"/>
      <c r="AW756" s="523"/>
      <c r="AX756" s="523"/>
      <c r="AY756" s="523"/>
      <c r="AZ756" s="523"/>
    </row>
    <row r="757">
      <c r="A757" s="523"/>
      <c r="B757" s="523"/>
      <c r="C757" s="523"/>
      <c r="D757" s="519"/>
      <c r="E757" s="523"/>
      <c r="F757" s="523"/>
      <c r="G757" s="523"/>
      <c r="H757" s="519"/>
      <c r="I757" s="523"/>
      <c r="J757" s="523"/>
      <c r="K757" s="523"/>
      <c r="L757" s="519"/>
      <c r="M757" s="523"/>
      <c r="N757" s="523"/>
      <c r="O757" s="523"/>
      <c r="P757" s="519"/>
      <c r="Q757" s="523"/>
      <c r="R757" s="523"/>
      <c r="S757" s="523"/>
      <c r="T757" s="519"/>
      <c r="U757" s="523"/>
      <c r="V757" s="523"/>
      <c r="W757" s="523"/>
      <c r="X757" s="519"/>
      <c r="Y757" s="523"/>
      <c r="Z757" s="523"/>
      <c r="AA757" s="523"/>
      <c r="AB757" s="519"/>
      <c r="AC757" s="525"/>
      <c r="AD757" s="525"/>
      <c r="AE757" s="525"/>
      <c r="AF757" s="525"/>
      <c r="AG757" s="495"/>
      <c r="AH757" s="495"/>
      <c r="AI757" s="495"/>
      <c r="AJ757" s="495"/>
      <c r="AK757" s="495"/>
      <c r="AL757" s="523"/>
      <c r="AM757" s="523"/>
      <c r="AN757" s="523"/>
      <c r="AO757" s="523"/>
      <c r="AP757" s="523"/>
      <c r="AQ757" s="523"/>
      <c r="AR757" s="523"/>
      <c r="AS757" s="523"/>
      <c r="AT757" s="523"/>
      <c r="AU757" s="523"/>
      <c r="AV757" s="523"/>
      <c r="AW757" s="523"/>
      <c r="AX757" s="523"/>
      <c r="AY757" s="523"/>
      <c r="AZ757" s="523"/>
    </row>
    <row r="758">
      <c r="A758" s="523"/>
      <c r="B758" s="523"/>
      <c r="C758" s="523"/>
      <c r="D758" s="519"/>
      <c r="E758" s="523"/>
      <c r="F758" s="523"/>
      <c r="G758" s="523"/>
      <c r="H758" s="519"/>
      <c r="I758" s="523"/>
      <c r="J758" s="523"/>
      <c r="K758" s="523"/>
      <c r="L758" s="519"/>
      <c r="M758" s="523"/>
      <c r="N758" s="523"/>
      <c r="O758" s="523"/>
      <c r="P758" s="519"/>
      <c r="Q758" s="523"/>
      <c r="R758" s="523"/>
      <c r="S758" s="523"/>
      <c r="T758" s="519"/>
      <c r="U758" s="523"/>
      <c r="V758" s="523"/>
      <c r="W758" s="523"/>
      <c r="X758" s="519"/>
      <c r="Y758" s="523"/>
      <c r="Z758" s="523"/>
      <c r="AA758" s="523"/>
      <c r="AB758" s="519"/>
      <c r="AC758" s="525"/>
      <c r="AD758" s="525"/>
      <c r="AE758" s="525"/>
      <c r="AF758" s="525"/>
      <c r="AG758" s="495"/>
      <c r="AH758" s="495"/>
      <c r="AI758" s="495"/>
      <c r="AJ758" s="495"/>
      <c r="AK758" s="495"/>
      <c r="AL758" s="523"/>
      <c r="AM758" s="523"/>
      <c r="AN758" s="523"/>
      <c r="AO758" s="523"/>
      <c r="AP758" s="523"/>
      <c r="AQ758" s="523"/>
      <c r="AR758" s="523"/>
      <c r="AS758" s="523"/>
      <c r="AT758" s="523"/>
      <c r="AU758" s="523"/>
      <c r="AV758" s="523"/>
      <c r="AW758" s="523"/>
      <c r="AX758" s="523"/>
      <c r="AY758" s="523"/>
      <c r="AZ758" s="523"/>
    </row>
    <row r="759">
      <c r="A759" s="523"/>
      <c r="B759" s="523"/>
      <c r="C759" s="523"/>
      <c r="D759" s="519"/>
      <c r="E759" s="523"/>
      <c r="F759" s="523"/>
      <c r="G759" s="523"/>
      <c r="H759" s="519"/>
      <c r="I759" s="523"/>
      <c r="J759" s="523"/>
      <c r="K759" s="523"/>
      <c r="L759" s="519"/>
      <c r="M759" s="523"/>
      <c r="N759" s="523"/>
      <c r="O759" s="523"/>
      <c r="P759" s="519"/>
      <c r="Q759" s="523"/>
      <c r="R759" s="523"/>
      <c r="S759" s="523"/>
      <c r="T759" s="519"/>
      <c r="U759" s="523"/>
      <c r="V759" s="523"/>
      <c r="W759" s="523"/>
      <c r="X759" s="519"/>
      <c r="Y759" s="523"/>
      <c r="Z759" s="523"/>
      <c r="AA759" s="523"/>
      <c r="AB759" s="519"/>
      <c r="AC759" s="525"/>
      <c r="AD759" s="525"/>
      <c r="AE759" s="525"/>
      <c r="AF759" s="525"/>
      <c r="AG759" s="495"/>
      <c r="AH759" s="495"/>
      <c r="AI759" s="495"/>
      <c r="AJ759" s="495"/>
      <c r="AK759" s="495"/>
      <c r="AL759" s="523"/>
      <c r="AM759" s="523"/>
      <c r="AN759" s="523"/>
      <c r="AO759" s="523"/>
      <c r="AP759" s="523"/>
      <c r="AQ759" s="523"/>
      <c r="AR759" s="523"/>
      <c r="AS759" s="523"/>
      <c r="AT759" s="523"/>
      <c r="AU759" s="523"/>
      <c r="AV759" s="523"/>
      <c r="AW759" s="523"/>
      <c r="AX759" s="523"/>
      <c r="AY759" s="523"/>
      <c r="AZ759" s="523"/>
    </row>
    <row r="760">
      <c r="A760" s="523"/>
      <c r="B760" s="523"/>
      <c r="C760" s="523"/>
      <c r="D760" s="519"/>
      <c r="E760" s="523"/>
      <c r="F760" s="523"/>
      <c r="G760" s="523"/>
      <c r="H760" s="519"/>
      <c r="I760" s="523"/>
      <c r="J760" s="523"/>
      <c r="K760" s="523"/>
      <c r="L760" s="519"/>
      <c r="M760" s="523"/>
      <c r="N760" s="523"/>
      <c r="O760" s="523"/>
      <c r="P760" s="519"/>
      <c r="Q760" s="523"/>
      <c r="R760" s="523"/>
      <c r="S760" s="523"/>
      <c r="T760" s="519"/>
      <c r="U760" s="523"/>
      <c r="V760" s="523"/>
      <c r="W760" s="523"/>
      <c r="X760" s="519"/>
      <c r="Y760" s="523"/>
      <c r="Z760" s="523"/>
      <c r="AA760" s="523"/>
      <c r="AB760" s="519"/>
      <c r="AC760" s="525"/>
      <c r="AD760" s="525"/>
      <c r="AE760" s="525"/>
      <c r="AF760" s="525"/>
      <c r="AG760" s="495"/>
      <c r="AH760" s="495"/>
      <c r="AI760" s="495"/>
      <c r="AJ760" s="495"/>
      <c r="AK760" s="495"/>
      <c r="AL760" s="523"/>
      <c r="AM760" s="523"/>
      <c r="AN760" s="523"/>
      <c r="AO760" s="523"/>
      <c r="AP760" s="523"/>
      <c r="AQ760" s="523"/>
      <c r="AR760" s="523"/>
      <c r="AS760" s="523"/>
      <c r="AT760" s="523"/>
      <c r="AU760" s="523"/>
      <c r="AV760" s="523"/>
      <c r="AW760" s="523"/>
      <c r="AX760" s="523"/>
      <c r="AY760" s="523"/>
      <c r="AZ760" s="523"/>
    </row>
    <row r="761">
      <c r="A761" s="523"/>
      <c r="B761" s="523"/>
      <c r="C761" s="523"/>
      <c r="D761" s="519"/>
      <c r="E761" s="523"/>
      <c r="F761" s="523"/>
      <c r="G761" s="523"/>
      <c r="H761" s="519"/>
      <c r="I761" s="523"/>
      <c r="J761" s="523"/>
      <c r="K761" s="523"/>
      <c r="L761" s="519"/>
      <c r="M761" s="523"/>
      <c r="N761" s="523"/>
      <c r="O761" s="523"/>
      <c r="P761" s="519"/>
      <c r="Q761" s="523"/>
      <c r="R761" s="523"/>
      <c r="S761" s="523"/>
      <c r="T761" s="519"/>
      <c r="U761" s="523"/>
      <c r="V761" s="523"/>
      <c r="W761" s="523"/>
      <c r="X761" s="519"/>
      <c r="Y761" s="523"/>
      <c r="Z761" s="523"/>
      <c r="AA761" s="523"/>
      <c r="AB761" s="519"/>
      <c r="AC761" s="525"/>
      <c r="AD761" s="525"/>
      <c r="AE761" s="525"/>
      <c r="AF761" s="525"/>
      <c r="AG761" s="495"/>
      <c r="AH761" s="495"/>
      <c r="AI761" s="495"/>
      <c r="AJ761" s="495"/>
      <c r="AK761" s="495"/>
      <c r="AL761" s="523"/>
      <c r="AM761" s="523"/>
      <c r="AN761" s="523"/>
      <c r="AO761" s="523"/>
      <c r="AP761" s="523"/>
      <c r="AQ761" s="523"/>
      <c r="AR761" s="523"/>
      <c r="AS761" s="523"/>
      <c r="AT761" s="523"/>
      <c r="AU761" s="523"/>
      <c r="AV761" s="523"/>
      <c r="AW761" s="523"/>
      <c r="AX761" s="523"/>
      <c r="AY761" s="523"/>
      <c r="AZ761" s="523"/>
    </row>
    <row r="762">
      <c r="A762" s="523"/>
      <c r="B762" s="523"/>
      <c r="C762" s="523"/>
      <c r="D762" s="519"/>
      <c r="E762" s="523"/>
      <c r="F762" s="523"/>
      <c r="G762" s="523"/>
      <c r="H762" s="519"/>
      <c r="I762" s="523"/>
      <c r="J762" s="523"/>
      <c r="K762" s="523"/>
      <c r="L762" s="519"/>
      <c r="M762" s="523"/>
      <c r="N762" s="523"/>
      <c r="O762" s="523"/>
      <c r="P762" s="519"/>
      <c r="Q762" s="523"/>
      <c r="R762" s="523"/>
      <c r="S762" s="523"/>
      <c r="T762" s="519"/>
      <c r="U762" s="523"/>
      <c r="V762" s="523"/>
      <c r="W762" s="523"/>
      <c r="X762" s="519"/>
      <c r="Y762" s="523"/>
      <c r="Z762" s="523"/>
      <c r="AA762" s="523"/>
      <c r="AB762" s="519"/>
      <c r="AC762" s="525"/>
      <c r="AD762" s="525"/>
      <c r="AE762" s="525"/>
      <c r="AF762" s="525"/>
      <c r="AG762" s="495"/>
      <c r="AH762" s="495"/>
      <c r="AI762" s="495"/>
      <c r="AJ762" s="495"/>
      <c r="AK762" s="495"/>
      <c r="AL762" s="523"/>
      <c r="AM762" s="523"/>
      <c r="AN762" s="523"/>
      <c r="AO762" s="523"/>
      <c r="AP762" s="523"/>
      <c r="AQ762" s="523"/>
      <c r="AR762" s="523"/>
      <c r="AS762" s="523"/>
      <c r="AT762" s="523"/>
      <c r="AU762" s="523"/>
      <c r="AV762" s="523"/>
      <c r="AW762" s="523"/>
      <c r="AX762" s="523"/>
      <c r="AY762" s="523"/>
      <c r="AZ762" s="523"/>
    </row>
    <row r="763">
      <c r="A763" s="523"/>
      <c r="B763" s="523"/>
      <c r="C763" s="523"/>
      <c r="D763" s="519"/>
      <c r="E763" s="523"/>
      <c r="F763" s="523"/>
      <c r="G763" s="523"/>
      <c r="H763" s="519"/>
      <c r="I763" s="523"/>
      <c r="J763" s="523"/>
      <c r="K763" s="523"/>
      <c r="L763" s="519"/>
      <c r="M763" s="523"/>
      <c r="N763" s="523"/>
      <c r="O763" s="523"/>
      <c r="P763" s="519"/>
      <c r="Q763" s="523"/>
      <c r="R763" s="523"/>
      <c r="S763" s="523"/>
      <c r="T763" s="519"/>
      <c r="U763" s="523"/>
      <c r="V763" s="523"/>
      <c r="W763" s="523"/>
      <c r="X763" s="519"/>
      <c r="Y763" s="523"/>
      <c r="Z763" s="523"/>
      <c r="AA763" s="523"/>
      <c r="AB763" s="519"/>
      <c r="AC763" s="525"/>
      <c r="AD763" s="525"/>
      <c r="AE763" s="525"/>
      <c r="AF763" s="525"/>
      <c r="AG763" s="495"/>
      <c r="AH763" s="495"/>
      <c r="AI763" s="495"/>
      <c r="AJ763" s="495"/>
      <c r="AK763" s="495"/>
      <c r="AL763" s="523"/>
      <c r="AM763" s="523"/>
      <c r="AN763" s="523"/>
      <c r="AO763" s="523"/>
      <c r="AP763" s="523"/>
      <c r="AQ763" s="523"/>
      <c r="AR763" s="523"/>
      <c r="AS763" s="523"/>
      <c r="AT763" s="523"/>
      <c r="AU763" s="523"/>
      <c r="AV763" s="523"/>
      <c r="AW763" s="523"/>
      <c r="AX763" s="523"/>
      <c r="AY763" s="523"/>
      <c r="AZ763" s="523"/>
    </row>
    <row r="764">
      <c r="A764" s="523"/>
      <c r="B764" s="523"/>
      <c r="C764" s="523"/>
      <c r="D764" s="519"/>
      <c r="E764" s="523"/>
      <c r="F764" s="523"/>
      <c r="G764" s="523"/>
      <c r="H764" s="519"/>
      <c r="I764" s="523"/>
      <c r="J764" s="523"/>
      <c r="K764" s="523"/>
      <c r="L764" s="519"/>
      <c r="M764" s="523"/>
      <c r="N764" s="523"/>
      <c r="O764" s="523"/>
      <c r="P764" s="519"/>
      <c r="Q764" s="523"/>
      <c r="R764" s="523"/>
      <c r="S764" s="523"/>
      <c r="T764" s="519"/>
      <c r="U764" s="523"/>
      <c r="V764" s="523"/>
      <c r="W764" s="523"/>
      <c r="X764" s="519"/>
      <c r="Y764" s="523"/>
      <c r="Z764" s="523"/>
      <c r="AA764" s="523"/>
      <c r="AB764" s="519"/>
      <c r="AC764" s="525"/>
      <c r="AD764" s="525"/>
      <c r="AE764" s="525"/>
      <c r="AF764" s="525"/>
      <c r="AG764" s="495"/>
      <c r="AH764" s="495"/>
      <c r="AI764" s="495"/>
      <c r="AJ764" s="495"/>
      <c r="AK764" s="495"/>
      <c r="AL764" s="523"/>
      <c r="AM764" s="523"/>
      <c r="AN764" s="523"/>
      <c r="AO764" s="523"/>
      <c r="AP764" s="523"/>
      <c r="AQ764" s="523"/>
      <c r="AR764" s="523"/>
      <c r="AS764" s="523"/>
      <c r="AT764" s="523"/>
      <c r="AU764" s="523"/>
      <c r="AV764" s="523"/>
      <c r="AW764" s="523"/>
      <c r="AX764" s="523"/>
      <c r="AY764" s="523"/>
      <c r="AZ764" s="523"/>
    </row>
    <row r="765">
      <c r="A765" s="523"/>
      <c r="B765" s="523"/>
      <c r="C765" s="523"/>
      <c r="D765" s="519"/>
      <c r="E765" s="523"/>
      <c r="F765" s="523"/>
      <c r="G765" s="523"/>
      <c r="H765" s="519"/>
      <c r="I765" s="523"/>
      <c r="J765" s="523"/>
      <c r="K765" s="523"/>
      <c r="L765" s="519"/>
      <c r="M765" s="523"/>
      <c r="N765" s="523"/>
      <c r="O765" s="523"/>
      <c r="P765" s="519"/>
      <c r="Q765" s="523"/>
      <c r="R765" s="523"/>
      <c r="S765" s="523"/>
      <c r="T765" s="519"/>
      <c r="U765" s="523"/>
      <c r="V765" s="523"/>
      <c r="W765" s="523"/>
      <c r="X765" s="519"/>
      <c r="Y765" s="523"/>
      <c r="Z765" s="523"/>
      <c r="AA765" s="523"/>
      <c r="AB765" s="519"/>
      <c r="AC765" s="525"/>
      <c r="AD765" s="525"/>
      <c r="AE765" s="525"/>
      <c r="AF765" s="525"/>
      <c r="AG765" s="495"/>
      <c r="AH765" s="495"/>
      <c r="AI765" s="495"/>
      <c r="AJ765" s="495"/>
      <c r="AK765" s="495"/>
      <c r="AL765" s="523"/>
      <c r="AM765" s="523"/>
      <c r="AN765" s="523"/>
      <c r="AO765" s="523"/>
      <c r="AP765" s="523"/>
      <c r="AQ765" s="523"/>
      <c r="AR765" s="523"/>
      <c r="AS765" s="523"/>
      <c r="AT765" s="523"/>
      <c r="AU765" s="523"/>
      <c r="AV765" s="523"/>
      <c r="AW765" s="523"/>
      <c r="AX765" s="523"/>
      <c r="AY765" s="523"/>
      <c r="AZ765" s="523"/>
    </row>
    <row r="766">
      <c r="A766" s="523"/>
      <c r="B766" s="523"/>
      <c r="C766" s="523"/>
      <c r="D766" s="519"/>
      <c r="E766" s="523"/>
      <c r="F766" s="523"/>
      <c r="G766" s="523"/>
      <c r="H766" s="519"/>
      <c r="I766" s="523"/>
      <c r="J766" s="523"/>
      <c r="K766" s="523"/>
      <c r="L766" s="519"/>
      <c r="M766" s="523"/>
      <c r="N766" s="523"/>
      <c r="O766" s="523"/>
      <c r="P766" s="519"/>
      <c r="Q766" s="523"/>
      <c r="R766" s="523"/>
      <c r="S766" s="523"/>
      <c r="T766" s="519"/>
      <c r="U766" s="523"/>
      <c r="V766" s="523"/>
      <c r="W766" s="523"/>
      <c r="X766" s="519"/>
      <c r="Y766" s="523"/>
      <c r="Z766" s="523"/>
      <c r="AA766" s="523"/>
      <c r="AB766" s="519"/>
      <c r="AC766" s="525"/>
      <c r="AD766" s="525"/>
      <c r="AE766" s="525"/>
      <c r="AF766" s="525"/>
      <c r="AG766" s="495"/>
      <c r="AH766" s="495"/>
      <c r="AI766" s="495"/>
      <c r="AJ766" s="495"/>
      <c r="AK766" s="495"/>
      <c r="AL766" s="523"/>
      <c r="AM766" s="523"/>
      <c r="AN766" s="523"/>
      <c r="AO766" s="523"/>
      <c r="AP766" s="523"/>
      <c r="AQ766" s="523"/>
      <c r="AR766" s="523"/>
      <c r="AS766" s="523"/>
      <c r="AT766" s="523"/>
      <c r="AU766" s="523"/>
      <c r="AV766" s="523"/>
      <c r="AW766" s="523"/>
      <c r="AX766" s="523"/>
      <c r="AY766" s="523"/>
      <c r="AZ766" s="523"/>
    </row>
    <row r="767">
      <c r="A767" s="523"/>
      <c r="B767" s="523"/>
      <c r="C767" s="523"/>
      <c r="D767" s="519"/>
      <c r="E767" s="523"/>
      <c r="F767" s="523"/>
      <c r="G767" s="523"/>
      <c r="H767" s="519"/>
      <c r="I767" s="523"/>
      <c r="J767" s="523"/>
      <c r="K767" s="523"/>
      <c r="L767" s="519"/>
      <c r="M767" s="523"/>
      <c r="N767" s="523"/>
      <c r="O767" s="523"/>
      <c r="P767" s="519"/>
      <c r="Q767" s="523"/>
      <c r="R767" s="523"/>
      <c r="S767" s="523"/>
      <c r="T767" s="519"/>
      <c r="U767" s="523"/>
      <c r="V767" s="523"/>
      <c r="W767" s="523"/>
      <c r="X767" s="519"/>
      <c r="Y767" s="523"/>
      <c r="Z767" s="523"/>
      <c r="AA767" s="523"/>
      <c r="AB767" s="519"/>
      <c r="AC767" s="525"/>
      <c r="AD767" s="525"/>
      <c r="AE767" s="525"/>
      <c r="AF767" s="525"/>
      <c r="AG767" s="495"/>
      <c r="AH767" s="495"/>
      <c r="AI767" s="495"/>
      <c r="AJ767" s="495"/>
      <c r="AK767" s="495"/>
      <c r="AL767" s="523"/>
      <c r="AM767" s="523"/>
      <c r="AN767" s="523"/>
      <c r="AO767" s="523"/>
      <c r="AP767" s="523"/>
      <c r="AQ767" s="523"/>
      <c r="AR767" s="523"/>
      <c r="AS767" s="523"/>
      <c r="AT767" s="523"/>
      <c r="AU767" s="523"/>
      <c r="AV767" s="523"/>
      <c r="AW767" s="523"/>
      <c r="AX767" s="523"/>
      <c r="AY767" s="523"/>
      <c r="AZ767" s="523"/>
    </row>
    <row r="768">
      <c r="A768" s="523"/>
      <c r="B768" s="523"/>
      <c r="C768" s="523"/>
      <c r="D768" s="519"/>
      <c r="E768" s="523"/>
      <c r="F768" s="523"/>
      <c r="G768" s="523"/>
      <c r="H768" s="519"/>
      <c r="I768" s="523"/>
      <c r="J768" s="523"/>
      <c r="K768" s="523"/>
      <c r="L768" s="519"/>
      <c r="M768" s="523"/>
      <c r="N768" s="523"/>
      <c r="O768" s="523"/>
      <c r="P768" s="519"/>
      <c r="Q768" s="523"/>
      <c r="R768" s="523"/>
      <c r="S768" s="523"/>
      <c r="T768" s="519"/>
      <c r="U768" s="523"/>
      <c r="V768" s="523"/>
      <c r="W768" s="523"/>
      <c r="X768" s="519"/>
      <c r="Y768" s="523"/>
      <c r="Z768" s="523"/>
      <c r="AA768" s="523"/>
      <c r="AB768" s="519"/>
      <c r="AC768" s="525"/>
      <c r="AD768" s="525"/>
      <c r="AE768" s="525"/>
      <c r="AF768" s="525"/>
      <c r="AG768" s="495"/>
      <c r="AH768" s="495"/>
      <c r="AI768" s="495"/>
      <c r="AJ768" s="495"/>
      <c r="AK768" s="495"/>
      <c r="AL768" s="523"/>
      <c r="AM768" s="523"/>
      <c r="AN768" s="523"/>
      <c r="AO768" s="523"/>
      <c r="AP768" s="523"/>
      <c r="AQ768" s="523"/>
      <c r="AR768" s="523"/>
      <c r="AS768" s="523"/>
      <c r="AT768" s="523"/>
      <c r="AU768" s="523"/>
      <c r="AV768" s="523"/>
      <c r="AW768" s="523"/>
      <c r="AX768" s="523"/>
      <c r="AY768" s="523"/>
      <c r="AZ768" s="523"/>
    </row>
    <row r="769">
      <c r="A769" s="523"/>
      <c r="B769" s="523"/>
      <c r="C769" s="523"/>
      <c r="D769" s="519"/>
      <c r="E769" s="523"/>
      <c r="F769" s="523"/>
      <c r="G769" s="523"/>
      <c r="H769" s="519"/>
      <c r="I769" s="523"/>
      <c r="J769" s="523"/>
      <c r="K769" s="523"/>
      <c r="L769" s="519"/>
      <c r="M769" s="523"/>
      <c r="N769" s="523"/>
      <c r="O769" s="523"/>
      <c r="P769" s="519"/>
      <c r="Q769" s="523"/>
      <c r="R769" s="523"/>
      <c r="S769" s="523"/>
      <c r="T769" s="519"/>
      <c r="U769" s="523"/>
      <c r="V769" s="523"/>
      <c r="W769" s="523"/>
      <c r="X769" s="519"/>
      <c r="Y769" s="523"/>
      <c r="Z769" s="523"/>
      <c r="AA769" s="523"/>
      <c r="AB769" s="519"/>
      <c r="AC769" s="525"/>
      <c r="AD769" s="525"/>
      <c r="AE769" s="525"/>
      <c r="AF769" s="525"/>
      <c r="AG769" s="495"/>
      <c r="AH769" s="495"/>
      <c r="AI769" s="495"/>
      <c r="AJ769" s="495"/>
      <c r="AK769" s="495"/>
      <c r="AL769" s="523"/>
      <c r="AM769" s="523"/>
      <c r="AN769" s="523"/>
      <c r="AO769" s="523"/>
      <c r="AP769" s="523"/>
      <c r="AQ769" s="523"/>
      <c r="AR769" s="523"/>
      <c r="AS769" s="523"/>
      <c r="AT769" s="523"/>
      <c r="AU769" s="523"/>
      <c r="AV769" s="523"/>
      <c r="AW769" s="523"/>
      <c r="AX769" s="523"/>
      <c r="AY769" s="523"/>
      <c r="AZ769" s="523"/>
    </row>
    <row r="770">
      <c r="A770" s="523"/>
      <c r="B770" s="523"/>
      <c r="C770" s="523"/>
      <c r="D770" s="519"/>
      <c r="E770" s="523"/>
      <c r="F770" s="523"/>
      <c r="G770" s="523"/>
      <c r="H770" s="519"/>
      <c r="I770" s="523"/>
      <c r="J770" s="523"/>
      <c r="K770" s="523"/>
      <c r="L770" s="519"/>
      <c r="M770" s="523"/>
      <c r="N770" s="523"/>
      <c r="O770" s="523"/>
      <c r="P770" s="519"/>
      <c r="Q770" s="523"/>
      <c r="R770" s="523"/>
      <c r="S770" s="523"/>
      <c r="T770" s="519"/>
      <c r="U770" s="523"/>
      <c r="V770" s="523"/>
      <c r="W770" s="523"/>
      <c r="X770" s="519"/>
      <c r="Y770" s="523"/>
      <c r="Z770" s="523"/>
      <c r="AA770" s="523"/>
      <c r="AB770" s="519"/>
      <c r="AC770" s="525"/>
      <c r="AD770" s="525"/>
      <c r="AE770" s="525"/>
      <c r="AF770" s="525"/>
      <c r="AG770" s="495"/>
      <c r="AH770" s="495"/>
      <c r="AI770" s="495"/>
      <c r="AJ770" s="495"/>
      <c r="AK770" s="495"/>
      <c r="AL770" s="523"/>
      <c r="AM770" s="523"/>
      <c r="AN770" s="523"/>
      <c r="AO770" s="523"/>
      <c r="AP770" s="523"/>
      <c r="AQ770" s="523"/>
      <c r="AR770" s="523"/>
      <c r="AS770" s="523"/>
      <c r="AT770" s="523"/>
      <c r="AU770" s="523"/>
      <c r="AV770" s="523"/>
      <c r="AW770" s="523"/>
      <c r="AX770" s="523"/>
      <c r="AY770" s="523"/>
      <c r="AZ770" s="523"/>
    </row>
    <row r="771">
      <c r="A771" s="523"/>
      <c r="B771" s="523"/>
      <c r="C771" s="523"/>
      <c r="D771" s="519"/>
      <c r="E771" s="523"/>
      <c r="F771" s="523"/>
      <c r="G771" s="523"/>
      <c r="H771" s="519"/>
      <c r="I771" s="523"/>
      <c r="J771" s="523"/>
      <c r="K771" s="523"/>
      <c r="L771" s="519"/>
      <c r="M771" s="523"/>
      <c r="N771" s="523"/>
      <c r="O771" s="523"/>
      <c r="P771" s="519"/>
      <c r="Q771" s="523"/>
      <c r="R771" s="523"/>
      <c r="S771" s="523"/>
      <c r="T771" s="519"/>
      <c r="U771" s="523"/>
      <c r="V771" s="523"/>
      <c r="W771" s="523"/>
      <c r="X771" s="519"/>
      <c r="Y771" s="523"/>
      <c r="Z771" s="523"/>
      <c r="AA771" s="523"/>
      <c r="AB771" s="519"/>
      <c r="AC771" s="525"/>
      <c r="AD771" s="525"/>
      <c r="AE771" s="525"/>
      <c r="AF771" s="525"/>
      <c r="AG771" s="495"/>
      <c r="AH771" s="495"/>
      <c r="AI771" s="495"/>
      <c r="AJ771" s="495"/>
      <c r="AK771" s="495"/>
      <c r="AL771" s="523"/>
      <c r="AM771" s="523"/>
      <c r="AN771" s="523"/>
      <c r="AO771" s="523"/>
      <c r="AP771" s="523"/>
      <c r="AQ771" s="523"/>
      <c r="AR771" s="523"/>
      <c r="AS771" s="523"/>
      <c r="AT771" s="523"/>
      <c r="AU771" s="523"/>
      <c r="AV771" s="523"/>
      <c r="AW771" s="523"/>
      <c r="AX771" s="523"/>
      <c r="AY771" s="523"/>
      <c r="AZ771" s="523"/>
    </row>
    <row r="772">
      <c r="A772" s="523"/>
      <c r="B772" s="523"/>
      <c r="C772" s="523"/>
      <c r="D772" s="519"/>
      <c r="E772" s="523"/>
      <c r="F772" s="523"/>
      <c r="G772" s="523"/>
      <c r="H772" s="519"/>
      <c r="I772" s="523"/>
      <c r="J772" s="523"/>
      <c r="K772" s="523"/>
      <c r="L772" s="519"/>
      <c r="M772" s="523"/>
      <c r="N772" s="523"/>
      <c r="O772" s="523"/>
      <c r="P772" s="519"/>
      <c r="Q772" s="523"/>
      <c r="R772" s="523"/>
      <c r="S772" s="523"/>
      <c r="T772" s="519"/>
      <c r="U772" s="523"/>
      <c r="V772" s="523"/>
      <c r="W772" s="523"/>
      <c r="X772" s="519"/>
      <c r="Y772" s="523"/>
      <c r="Z772" s="523"/>
      <c r="AA772" s="523"/>
      <c r="AB772" s="519"/>
      <c r="AC772" s="525"/>
      <c r="AD772" s="525"/>
      <c r="AE772" s="525"/>
      <c r="AF772" s="525"/>
      <c r="AG772" s="495"/>
      <c r="AH772" s="495"/>
      <c r="AI772" s="495"/>
      <c r="AJ772" s="495"/>
      <c r="AK772" s="495"/>
      <c r="AL772" s="523"/>
      <c r="AM772" s="523"/>
      <c r="AN772" s="523"/>
      <c r="AO772" s="523"/>
      <c r="AP772" s="523"/>
      <c r="AQ772" s="523"/>
      <c r="AR772" s="523"/>
      <c r="AS772" s="523"/>
      <c r="AT772" s="523"/>
      <c r="AU772" s="523"/>
      <c r="AV772" s="523"/>
      <c r="AW772" s="523"/>
      <c r="AX772" s="523"/>
      <c r="AY772" s="523"/>
      <c r="AZ772" s="523"/>
    </row>
    <row r="773">
      <c r="A773" s="523"/>
      <c r="B773" s="523"/>
      <c r="C773" s="523"/>
      <c r="D773" s="519"/>
      <c r="E773" s="523"/>
      <c r="F773" s="523"/>
      <c r="G773" s="523"/>
      <c r="H773" s="519"/>
      <c r="I773" s="523"/>
      <c r="J773" s="523"/>
      <c r="K773" s="523"/>
      <c r="L773" s="519"/>
      <c r="M773" s="523"/>
      <c r="N773" s="523"/>
      <c r="O773" s="523"/>
      <c r="P773" s="519"/>
      <c r="Q773" s="523"/>
      <c r="R773" s="523"/>
      <c r="S773" s="523"/>
      <c r="T773" s="519"/>
      <c r="U773" s="523"/>
      <c r="V773" s="523"/>
      <c r="W773" s="523"/>
      <c r="X773" s="519"/>
      <c r="Y773" s="523"/>
      <c r="Z773" s="523"/>
      <c r="AA773" s="523"/>
      <c r="AB773" s="519"/>
      <c r="AC773" s="525"/>
      <c r="AD773" s="525"/>
      <c r="AE773" s="525"/>
      <c r="AF773" s="525"/>
      <c r="AG773" s="495"/>
      <c r="AH773" s="495"/>
      <c r="AI773" s="495"/>
      <c r="AJ773" s="495"/>
      <c r="AK773" s="495"/>
      <c r="AL773" s="523"/>
      <c r="AM773" s="523"/>
      <c r="AN773" s="523"/>
      <c r="AO773" s="523"/>
      <c r="AP773" s="523"/>
      <c r="AQ773" s="523"/>
      <c r="AR773" s="523"/>
      <c r="AS773" s="523"/>
      <c r="AT773" s="523"/>
      <c r="AU773" s="523"/>
      <c r="AV773" s="523"/>
      <c r="AW773" s="523"/>
      <c r="AX773" s="523"/>
      <c r="AY773" s="523"/>
      <c r="AZ773" s="523"/>
    </row>
    <row r="774">
      <c r="A774" s="523"/>
      <c r="B774" s="523"/>
      <c r="C774" s="523"/>
      <c r="D774" s="519"/>
      <c r="E774" s="523"/>
      <c r="F774" s="523"/>
      <c r="G774" s="523"/>
      <c r="H774" s="519"/>
      <c r="I774" s="523"/>
      <c r="J774" s="523"/>
      <c r="K774" s="523"/>
      <c r="L774" s="519"/>
      <c r="M774" s="523"/>
      <c r="N774" s="523"/>
      <c r="O774" s="523"/>
      <c r="P774" s="519"/>
      <c r="Q774" s="523"/>
      <c r="R774" s="523"/>
      <c r="S774" s="523"/>
      <c r="T774" s="519"/>
      <c r="U774" s="523"/>
      <c r="V774" s="523"/>
      <c r="W774" s="523"/>
      <c r="X774" s="519"/>
      <c r="Y774" s="523"/>
      <c r="Z774" s="523"/>
      <c r="AA774" s="523"/>
      <c r="AB774" s="519"/>
      <c r="AC774" s="525"/>
      <c r="AD774" s="525"/>
      <c r="AE774" s="525"/>
      <c r="AF774" s="525"/>
      <c r="AG774" s="495"/>
      <c r="AH774" s="495"/>
      <c r="AI774" s="495"/>
      <c r="AJ774" s="495"/>
      <c r="AK774" s="495"/>
      <c r="AL774" s="523"/>
      <c r="AM774" s="523"/>
      <c r="AN774" s="523"/>
      <c r="AO774" s="523"/>
      <c r="AP774" s="523"/>
      <c r="AQ774" s="523"/>
      <c r="AR774" s="523"/>
      <c r="AS774" s="523"/>
      <c r="AT774" s="523"/>
      <c r="AU774" s="523"/>
      <c r="AV774" s="523"/>
      <c r="AW774" s="523"/>
      <c r="AX774" s="523"/>
      <c r="AY774" s="523"/>
      <c r="AZ774" s="523"/>
    </row>
    <row r="775">
      <c r="A775" s="523"/>
      <c r="B775" s="523"/>
      <c r="C775" s="523"/>
      <c r="D775" s="519"/>
      <c r="E775" s="523"/>
      <c r="F775" s="523"/>
      <c r="G775" s="523"/>
      <c r="H775" s="519"/>
      <c r="I775" s="523"/>
      <c r="J775" s="523"/>
      <c r="K775" s="523"/>
      <c r="L775" s="519"/>
      <c r="M775" s="523"/>
      <c r="N775" s="523"/>
      <c r="O775" s="523"/>
      <c r="P775" s="519"/>
      <c r="Q775" s="523"/>
      <c r="R775" s="523"/>
      <c r="S775" s="523"/>
      <c r="T775" s="519"/>
      <c r="U775" s="523"/>
      <c r="V775" s="523"/>
      <c r="W775" s="523"/>
      <c r="X775" s="519"/>
      <c r="Y775" s="523"/>
      <c r="Z775" s="523"/>
      <c r="AA775" s="523"/>
      <c r="AB775" s="519"/>
      <c r="AC775" s="525"/>
      <c r="AD775" s="525"/>
      <c r="AE775" s="525"/>
      <c r="AF775" s="525"/>
      <c r="AG775" s="495"/>
      <c r="AH775" s="495"/>
      <c r="AI775" s="495"/>
      <c r="AJ775" s="495"/>
      <c r="AK775" s="495"/>
      <c r="AL775" s="523"/>
      <c r="AM775" s="523"/>
      <c r="AN775" s="523"/>
      <c r="AO775" s="523"/>
      <c r="AP775" s="523"/>
      <c r="AQ775" s="523"/>
      <c r="AR775" s="523"/>
      <c r="AS775" s="523"/>
      <c r="AT775" s="523"/>
      <c r="AU775" s="523"/>
      <c r="AV775" s="523"/>
      <c r="AW775" s="523"/>
      <c r="AX775" s="523"/>
      <c r="AY775" s="523"/>
      <c r="AZ775" s="523"/>
    </row>
    <row r="776">
      <c r="A776" s="523"/>
      <c r="B776" s="523"/>
      <c r="C776" s="523"/>
      <c r="D776" s="519"/>
      <c r="E776" s="523"/>
      <c r="F776" s="523"/>
      <c r="G776" s="523"/>
      <c r="H776" s="519"/>
      <c r="I776" s="523"/>
      <c r="J776" s="523"/>
      <c r="K776" s="523"/>
      <c r="L776" s="519"/>
      <c r="M776" s="523"/>
      <c r="N776" s="523"/>
      <c r="O776" s="523"/>
      <c r="P776" s="519"/>
      <c r="Q776" s="523"/>
      <c r="R776" s="523"/>
      <c r="S776" s="523"/>
      <c r="T776" s="519"/>
      <c r="U776" s="523"/>
      <c r="V776" s="523"/>
      <c r="W776" s="523"/>
      <c r="X776" s="519"/>
      <c r="Y776" s="523"/>
      <c r="Z776" s="523"/>
      <c r="AA776" s="523"/>
      <c r="AB776" s="519"/>
      <c r="AC776" s="525"/>
      <c r="AD776" s="525"/>
      <c r="AE776" s="525"/>
      <c r="AF776" s="525"/>
      <c r="AG776" s="495"/>
      <c r="AH776" s="495"/>
      <c r="AI776" s="495"/>
      <c r="AJ776" s="495"/>
      <c r="AK776" s="495"/>
      <c r="AL776" s="523"/>
      <c r="AM776" s="523"/>
      <c r="AN776" s="523"/>
      <c r="AO776" s="523"/>
      <c r="AP776" s="523"/>
      <c r="AQ776" s="523"/>
      <c r="AR776" s="523"/>
      <c r="AS776" s="523"/>
      <c r="AT776" s="523"/>
      <c r="AU776" s="523"/>
      <c r="AV776" s="523"/>
      <c r="AW776" s="523"/>
      <c r="AX776" s="523"/>
      <c r="AY776" s="523"/>
      <c r="AZ776" s="523"/>
    </row>
    <row r="777">
      <c r="A777" s="523"/>
      <c r="B777" s="523"/>
      <c r="C777" s="523"/>
      <c r="D777" s="519"/>
      <c r="E777" s="523"/>
      <c r="F777" s="523"/>
      <c r="G777" s="523"/>
      <c r="H777" s="519"/>
      <c r="I777" s="523"/>
      <c r="J777" s="523"/>
      <c r="K777" s="523"/>
      <c r="L777" s="519"/>
      <c r="M777" s="523"/>
      <c r="N777" s="523"/>
      <c r="O777" s="523"/>
      <c r="P777" s="519"/>
      <c r="Q777" s="523"/>
      <c r="R777" s="523"/>
      <c r="S777" s="523"/>
      <c r="T777" s="519"/>
      <c r="U777" s="523"/>
      <c r="V777" s="523"/>
      <c r="W777" s="523"/>
      <c r="X777" s="519"/>
      <c r="Y777" s="523"/>
      <c r="Z777" s="523"/>
      <c r="AA777" s="523"/>
      <c r="AB777" s="519"/>
      <c r="AC777" s="525"/>
      <c r="AD777" s="525"/>
      <c r="AE777" s="525"/>
      <c r="AF777" s="525"/>
      <c r="AG777" s="495"/>
      <c r="AH777" s="495"/>
      <c r="AI777" s="495"/>
      <c r="AJ777" s="495"/>
      <c r="AK777" s="495"/>
      <c r="AL777" s="523"/>
      <c r="AM777" s="523"/>
      <c r="AN777" s="523"/>
      <c r="AO777" s="523"/>
      <c r="AP777" s="523"/>
      <c r="AQ777" s="523"/>
      <c r="AR777" s="523"/>
      <c r="AS777" s="523"/>
      <c r="AT777" s="523"/>
      <c r="AU777" s="523"/>
      <c r="AV777" s="523"/>
      <c r="AW777" s="523"/>
      <c r="AX777" s="523"/>
      <c r="AY777" s="523"/>
      <c r="AZ777" s="523"/>
    </row>
    <row r="778">
      <c r="A778" s="523"/>
      <c r="B778" s="523"/>
      <c r="C778" s="523"/>
      <c r="D778" s="519"/>
      <c r="E778" s="523"/>
      <c r="F778" s="523"/>
      <c r="G778" s="523"/>
      <c r="H778" s="519"/>
      <c r="I778" s="523"/>
      <c r="J778" s="523"/>
      <c r="K778" s="523"/>
      <c r="L778" s="519"/>
      <c r="M778" s="523"/>
      <c r="N778" s="523"/>
      <c r="O778" s="523"/>
      <c r="P778" s="519"/>
      <c r="Q778" s="523"/>
      <c r="R778" s="523"/>
      <c r="S778" s="523"/>
      <c r="T778" s="519"/>
      <c r="U778" s="523"/>
      <c r="V778" s="523"/>
      <c r="W778" s="523"/>
      <c r="X778" s="519"/>
      <c r="Y778" s="523"/>
      <c r="Z778" s="523"/>
      <c r="AA778" s="523"/>
      <c r="AB778" s="519"/>
      <c r="AC778" s="525"/>
      <c r="AD778" s="525"/>
      <c r="AE778" s="525"/>
      <c r="AF778" s="525"/>
      <c r="AG778" s="495"/>
      <c r="AH778" s="495"/>
      <c r="AI778" s="495"/>
      <c r="AJ778" s="495"/>
      <c r="AK778" s="495"/>
      <c r="AL778" s="523"/>
      <c r="AM778" s="523"/>
      <c r="AN778" s="523"/>
      <c r="AO778" s="523"/>
      <c r="AP778" s="523"/>
      <c r="AQ778" s="523"/>
      <c r="AR778" s="523"/>
      <c r="AS778" s="523"/>
      <c r="AT778" s="523"/>
      <c r="AU778" s="523"/>
      <c r="AV778" s="523"/>
      <c r="AW778" s="523"/>
      <c r="AX778" s="523"/>
      <c r="AY778" s="523"/>
      <c r="AZ778" s="523"/>
    </row>
    <row r="779">
      <c r="A779" s="523"/>
      <c r="B779" s="523"/>
      <c r="C779" s="523"/>
      <c r="D779" s="519"/>
      <c r="E779" s="523"/>
      <c r="F779" s="523"/>
      <c r="G779" s="523"/>
      <c r="H779" s="519"/>
      <c r="I779" s="523"/>
      <c r="J779" s="523"/>
      <c r="K779" s="523"/>
      <c r="L779" s="519"/>
      <c r="M779" s="523"/>
      <c r="N779" s="523"/>
      <c r="O779" s="523"/>
      <c r="P779" s="519"/>
      <c r="Q779" s="523"/>
      <c r="R779" s="523"/>
      <c r="S779" s="523"/>
      <c r="T779" s="519"/>
      <c r="U779" s="523"/>
      <c r="V779" s="523"/>
      <c r="W779" s="523"/>
      <c r="X779" s="519"/>
      <c r="Y779" s="523"/>
      <c r="Z779" s="523"/>
      <c r="AA779" s="523"/>
      <c r="AB779" s="519"/>
      <c r="AC779" s="525"/>
      <c r="AD779" s="525"/>
      <c r="AE779" s="525"/>
      <c r="AF779" s="525"/>
      <c r="AG779" s="495"/>
      <c r="AH779" s="495"/>
      <c r="AI779" s="495"/>
      <c r="AJ779" s="495"/>
      <c r="AK779" s="495"/>
      <c r="AL779" s="523"/>
      <c r="AM779" s="523"/>
      <c r="AN779" s="523"/>
      <c r="AO779" s="523"/>
      <c r="AP779" s="523"/>
      <c r="AQ779" s="523"/>
      <c r="AR779" s="523"/>
      <c r="AS779" s="523"/>
      <c r="AT779" s="523"/>
      <c r="AU779" s="523"/>
      <c r="AV779" s="523"/>
      <c r="AW779" s="523"/>
      <c r="AX779" s="523"/>
      <c r="AY779" s="523"/>
      <c r="AZ779" s="523"/>
    </row>
    <row r="780">
      <c r="A780" s="523"/>
      <c r="B780" s="523"/>
      <c r="C780" s="523"/>
      <c r="D780" s="519"/>
      <c r="E780" s="523"/>
      <c r="F780" s="523"/>
      <c r="G780" s="523"/>
      <c r="H780" s="519"/>
      <c r="I780" s="523"/>
      <c r="J780" s="523"/>
      <c r="K780" s="523"/>
      <c r="L780" s="519"/>
      <c r="M780" s="523"/>
      <c r="N780" s="523"/>
      <c r="O780" s="523"/>
      <c r="P780" s="519"/>
      <c r="Q780" s="523"/>
      <c r="R780" s="523"/>
      <c r="S780" s="523"/>
      <c r="T780" s="519"/>
      <c r="U780" s="523"/>
      <c r="V780" s="523"/>
      <c r="W780" s="523"/>
      <c r="X780" s="519"/>
      <c r="Y780" s="523"/>
      <c r="Z780" s="523"/>
      <c r="AA780" s="523"/>
      <c r="AB780" s="519"/>
      <c r="AC780" s="525"/>
      <c r="AD780" s="525"/>
      <c r="AE780" s="525"/>
      <c r="AF780" s="525"/>
      <c r="AG780" s="495"/>
      <c r="AH780" s="495"/>
      <c r="AI780" s="495"/>
      <c r="AJ780" s="495"/>
      <c r="AK780" s="495"/>
      <c r="AL780" s="523"/>
      <c r="AM780" s="523"/>
      <c r="AN780" s="523"/>
      <c r="AO780" s="523"/>
      <c r="AP780" s="523"/>
      <c r="AQ780" s="523"/>
      <c r="AR780" s="523"/>
      <c r="AS780" s="523"/>
      <c r="AT780" s="523"/>
      <c r="AU780" s="523"/>
      <c r="AV780" s="523"/>
      <c r="AW780" s="523"/>
      <c r="AX780" s="523"/>
      <c r="AY780" s="523"/>
      <c r="AZ780" s="523"/>
    </row>
    <row r="781">
      <c r="A781" s="523"/>
      <c r="B781" s="523"/>
      <c r="C781" s="523"/>
      <c r="D781" s="519"/>
      <c r="E781" s="523"/>
      <c r="F781" s="523"/>
      <c r="G781" s="523"/>
      <c r="H781" s="519"/>
      <c r="I781" s="523"/>
      <c r="J781" s="523"/>
      <c r="K781" s="523"/>
      <c r="L781" s="519"/>
      <c r="M781" s="523"/>
      <c r="N781" s="523"/>
      <c r="O781" s="523"/>
      <c r="P781" s="519"/>
      <c r="Q781" s="523"/>
      <c r="R781" s="523"/>
      <c r="S781" s="523"/>
      <c r="T781" s="519"/>
      <c r="U781" s="523"/>
      <c r="V781" s="523"/>
      <c r="W781" s="523"/>
      <c r="X781" s="519"/>
      <c r="Y781" s="523"/>
      <c r="Z781" s="523"/>
      <c r="AA781" s="523"/>
      <c r="AB781" s="519"/>
      <c r="AC781" s="525"/>
      <c r="AD781" s="525"/>
      <c r="AE781" s="525"/>
      <c r="AF781" s="525"/>
      <c r="AG781" s="495"/>
      <c r="AH781" s="495"/>
      <c r="AI781" s="495"/>
      <c r="AJ781" s="495"/>
      <c r="AK781" s="495"/>
      <c r="AL781" s="523"/>
      <c r="AM781" s="523"/>
      <c r="AN781" s="523"/>
      <c r="AO781" s="523"/>
      <c r="AP781" s="523"/>
      <c r="AQ781" s="523"/>
      <c r="AR781" s="523"/>
      <c r="AS781" s="523"/>
      <c r="AT781" s="523"/>
      <c r="AU781" s="523"/>
      <c r="AV781" s="523"/>
      <c r="AW781" s="523"/>
      <c r="AX781" s="523"/>
      <c r="AY781" s="523"/>
      <c r="AZ781" s="523"/>
    </row>
    <row r="782">
      <c r="A782" s="523"/>
      <c r="B782" s="523"/>
      <c r="C782" s="523"/>
      <c r="D782" s="519"/>
      <c r="E782" s="523"/>
      <c r="F782" s="523"/>
      <c r="G782" s="523"/>
      <c r="H782" s="519"/>
      <c r="I782" s="523"/>
      <c r="J782" s="523"/>
      <c r="K782" s="523"/>
      <c r="L782" s="519"/>
      <c r="M782" s="523"/>
      <c r="N782" s="523"/>
      <c r="O782" s="523"/>
      <c r="P782" s="519"/>
      <c r="Q782" s="523"/>
      <c r="R782" s="523"/>
      <c r="S782" s="523"/>
      <c r="T782" s="519"/>
      <c r="U782" s="523"/>
      <c r="V782" s="523"/>
      <c r="W782" s="523"/>
      <c r="X782" s="519"/>
      <c r="Y782" s="523"/>
      <c r="Z782" s="523"/>
      <c r="AA782" s="523"/>
      <c r="AB782" s="519"/>
      <c r="AC782" s="525"/>
      <c r="AD782" s="525"/>
      <c r="AE782" s="525"/>
      <c r="AF782" s="525"/>
      <c r="AG782" s="495"/>
      <c r="AH782" s="495"/>
      <c r="AI782" s="495"/>
      <c r="AJ782" s="495"/>
      <c r="AK782" s="495"/>
      <c r="AL782" s="523"/>
      <c r="AM782" s="523"/>
      <c r="AN782" s="523"/>
      <c r="AO782" s="523"/>
      <c r="AP782" s="523"/>
      <c r="AQ782" s="523"/>
      <c r="AR782" s="523"/>
      <c r="AS782" s="523"/>
      <c r="AT782" s="523"/>
      <c r="AU782" s="523"/>
      <c r="AV782" s="523"/>
      <c r="AW782" s="523"/>
      <c r="AX782" s="523"/>
      <c r="AY782" s="523"/>
      <c r="AZ782" s="523"/>
    </row>
    <row r="783">
      <c r="A783" s="523"/>
      <c r="B783" s="523"/>
      <c r="C783" s="523"/>
      <c r="D783" s="519"/>
      <c r="E783" s="523"/>
      <c r="F783" s="523"/>
      <c r="G783" s="523"/>
      <c r="H783" s="519"/>
      <c r="I783" s="523"/>
      <c r="J783" s="523"/>
      <c r="K783" s="523"/>
      <c r="L783" s="519"/>
      <c r="M783" s="523"/>
      <c r="N783" s="523"/>
      <c r="O783" s="523"/>
      <c r="P783" s="519"/>
      <c r="Q783" s="523"/>
      <c r="R783" s="523"/>
      <c r="S783" s="523"/>
      <c r="T783" s="519"/>
      <c r="U783" s="523"/>
      <c r="V783" s="523"/>
      <c r="W783" s="523"/>
      <c r="X783" s="519"/>
      <c r="Y783" s="523"/>
      <c r="Z783" s="523"/>
      <c r="AA783" s="523"/>
      <c r="AB783" s="519"/>
      <c r="AC783" s="525"/>
      <c r="AD783" s="525"/>
      <c r="AE783" s="525"/>
      <c r="AF783" s="525"/>
      <c r="AG783" s="495"/>
      <c r="AH783" s="495"/>
      <c r="AI783" s="495"/>
      <c r="AJ783" s="495"/>
      <c r="AK783" s="495"/>
      <c r="AL783" s="523"/>
      <c r="AM783" s="523"/>
      <c r="AN783" s="523"/>
      <c r="AO783" s="523"/>
      <c r="AP783" s="523"/>
      <c r="AQ783" s="523"/>
      <c r="AR783" s="523"/>
      <c r="AS783" s="523"/>
      <c r="AT783" s="523"/>
      <c r="AU783" s="523"/>
      <c r="AV783" s="523"/>
      <c r="AW783" s="523"/>
      <c r="AX783" s="523"/>
      <c r="AY783" s="523"/>
      <c r="AZ783" s="523"/>
    </row>
    <row r="784">
      <c r="A784" s="523"/>
      <c r="B784" s="523"/>
      <c r="C784" s="523"/>
      <c r="D784" s="519"/>
      <c r="E784" s="523"/>
      <c r="F784" s="523"/>
      <c r="G784" s="523"/>
      <c r="H784" s="519"/>
      <c r="I784" s="523"/>
      <c r="J784" s="523"/>
      <c r="K784" s="523"/>
      <c r="L784" s="519"/>
      <c r="M784" s="523"/>
      <c r="N784" s="523"/>
      <c r="O784" s="523"/>
      <c r="P784" s="519"/>
      <c r="Q784" s="523"/>
      <c r="R784" s="523"/>
      <c r="S784" s="523"/>
      <c r="T784" s="519"/>
      <c r="U784" s="523"/>
      <c r="V784" s="523"/>
      <c r="W784" s="523"/>
      <c r="X784" s="519"/>
      <c r="Y784" s="523"/>
      <c r="Z784" s="523"/>
      <c r="AA784" s="523"/>
      <c r="AB784" s="519"/>
      <c r="AC784" s="525"/>
      <c r="AD784" s="525"/>
      <c r="AE784" s="525"/>
      <c r="AF784" s="525"/>
      <c r="AG784" s="495"/>
      <c r="AH784" s="495"/>
      <c r="AI784" s="495"/>
      <c r="AJ784" s="495"/>
      <c r="AK784" s="495"/>
      <c r="AL784" s="523"/>
      <c r="AM784" s="523"/>
      <c r="AN784" s="523"/>
      <c r="AO784" s="523"/>
      <c r="AP784" s="523"/>
      <c r="AQ784" s="523"/>
      <c r="AR784" s="523"/>
      <c r="AS784" s="523"/>
      <c r="AT784" s="523"/>
      <c r="AU784" s="523"/>
      <c r="AV784" s="523"/>
      <c r="AW784" s="523"/>
      <c r="AX784" s="523"/>
      <c r="AY784" s="523"/>
      <c r="AZ784" s="523"/>
    </row>
    <row r="785">
      <c r="A785" s="523"/>
      <c r="B785" s="523"/>
      <c r="C785" s="523"/>
      <c r="D785" s="519"/>
      <c r="E785" s="523"/>
      <c r="F785" s="523"/>
      <c r="G785" s="523"/>
      <c r="H785" s="519"/>
      <c r="I785" s="523"/>
      <c r="J785" s="523"/>
      <c r="K785" s="523"/>
      <c r="L785" s="519"/>
      <c r="M785" s="523"/>
      <c r="N785" s="523"/>
      <c r="O785" s="523"/>
      <c r="P785" s="519"/>
      <c r="Q785" s="523"/>
      <c r="R785" s="523"/>
      <c r="S785" s="523"/>
      <c r="T785" s="519"/>
      <c r="U785" s="523"/>
      <c r="V785" s="523"/>
      <c r="W785" s="523"/>
      <c r="X785" s="519"/>
      <c r="Y785" s="523"/>
      <c r="Z785" s="523"/>
      <c r="AA785" s="523"/>
      <c r="AB785" s="519"/>
      <c r="AC785" s="525"/>
      <c r="AD785" s="525"/>
      <c r="AE785" s="525"/>
      <c r="AF785" s="525"/>
      <c r="AG785" s="495"/>
      <c r="AH785" s="495"/>
      <c r="AI785" s="495"/>
      <c r="AJ785" s="495"/>
      <c r="AK785" s="495"/>
      <c r="AL785" s="523"/>
      <c r="AM785" s="523"/>
      <c r="AN785" s="523"/>
      <c r="AO785" s="523"/>
      <c r="AP785" s="523"/>
      <c r="AQ785" s="523"/>
      <c r="AR785" s="523"/>
      <c r="AS785" s="523"/>
      <c r="AT785" s="523"/>
      <c r="AU785" s="523"/>
      <c r="AV785" s="523"/>
      <c r="AW785" s="523"/>
      <c r="AX785" s="523"/>
      <c r="AY785" s="523"/>
      <c r="AZ785" s="523"/>
    </row>
    <row r="786">
      <c r="A786" s="523"/>
      <c r="B786" s="523"/>
      <c r="C786" s="523"/>
      <c r="D786" s="519"/>
      <c r="E786" s="523"/>
      <c r="F786" s="523"/>
      <c r="G786" s="523"/>
      <c r="H786" s="519"/>
      <c r="I786" s="523"/>
      <c r="J786" s="523"/>
      <c r="K786" s="523"/>
      <c r="L786" s="519"/>
      <c r="M786" s="523"/>
      <c r="N786" s="523"/>
      <c r="O786" s="523"/>
      <c r="P786" s="519"/>
      <c r="Q786" s="523"/>
      <c r="R786" s="523"/>
      <c r="S786" s="523"/>
      <c r="T786" s="519"/>
      <c r="U786" s="523"/>
      <c r="V786" s="523"/>
      <c r="W786" s="523"/>
      <c r="X786" s="519"/>
      <c r="Y786" s="523"/>
      <c r="Z786" s="523"/>
      <c r="AA786" s="523"/>
      <c r="AB786" s="519"/>
      <c r="AC786" s="525"/>
      <c r="AD786" s="525"/>
      <c r="AE786" s="525"/>
      <c r="AF786" s="525"/>
      <c r="AG786" s="495"/>
      <c r="AH786" s="495"/>
      <c r="AI786" s="495"/>
      <c r="AJ786" s="495"/>
      <c r="AK786" s="495"/>
      <c r="AL786" s="523"/>
      <c r="AM786" s="523"/>
      <c r="AN786" s="523"/>
      <c r="AO786" s="523"/>
      <c r="AP786" s="523"/>
      <c r="AQ786" s="523"/>
      <c r="AR786" s="523"/>
      <c r="AS786" s="523"/>
      <c r="AT786" s="523"/>
      <c r="AU786" s="523"/>
      <c r="AV786" s="523"/>
      <c r="AW786" s="523"/>
      <c r="AX786" s="523"/>
      <c r="AY786" s="523"/>
      <c r="AZ786" s="523"/>
    </row>
    <row r="787">
      <c r="A787" s="523"/>
      <c r="B787" s="523"/>
      <c r="C787" s="523"/>
      <c r="D787" s="519"/>
      <c r="E787" s="523"/>
      <c r="F787" s="523"/>
      <c r="G787" s="523"/>
      <c r="H787" s="519"/>
      <c r="I787" s="523"/>
      <c r="J787" s="523"/>
      <c r="K787" s="523"/>
      <c r="L787" s="519"/>
      <c r="M787" s="523"/>
      <c r="N787" s="523"/>
      <c r="O787" s="523"/>
      <c r="P787" s="519"/>
      <c r="Q787" s="523"/>
      <c r="R787" s="523"/>
      <c r="S787" s="523"/>
      <c r="T787" s="519"/>
      <c r="U787" s="523"/>
      <c r="V787" s="523"/>
      <c r="W787" s="523"/>
      <c r="X787" s="519"/>
      <c r="Y787" s="523"/>
      <c r="Z787" s="523"/>
      <c r="AA787" s="523"/>
      <c r="AB787" s="519"/>
      <c r="AC787" s="525"/>
      <c r="AD787" s="525"/>
      <c r="AE787" s="525"/>
      <c r="AF787" s="525"/>
      <c r="AG787" s="495"/>
      <c r="AH787" s="495"/>
      <c r="AI787" s="495"/>
      <c r="AJ787" s="495"/>
      <c r="AK787" s="495"/>
      <c r="AL787" s="523"/>
      <c r="AM787" s="523"/>
      <c r="AN787" s="523"/>
      <c r="AO787" s="523"/>
      <c r="AP787" s="523"/>
      <c r="AQ787" s="523"/>
      <c r="AR787" s="523"/>
      <c r="AS787" s="523"/>
      <c r="AT787" s="523"/>
      <c r="AU787" s="523"/>
      <c r="AV787" s="523"/>
      <c r="AW787" s="523"/>
      <c r="AX787" s="523"/>
      <c r="AY787" s="523"/>
      <c r="AZ787" s="523"/>
    </row>
    <row r="788">
      <c r="A788" s="523"/>
      <c r="B788" s="523"/>
      <c r="C788" s="523"/>
      <c r="D788" s="519"/>
      <c r="E788" s="523"/>
      <c r="F788" s="523"/>
      <c r="G788" s="523"/>
      <c r="H788" s="519"/>
      <c r="I788" s="523"/>
      <c r="J788" s="523"/>
      <c r="K788" s="523"/>
      <c r="L788" s="519"/>
      <c r="M788" s="523"/>
      <c r="N788" s="523"/>
      <c r="O788" s="523"/>
      <c r="P788" s="519"/>
      <c r="Q788" s="523"/>
      <c r="R788" s="523"/>
      <c r="S788" s="523"/>
      <c r="T788" s="519"/>
      <c r="U788" s="523"/>
      <c r="V788" s="523"/>
      <c r="W788" s="523"/>
      <c r="X788" s="519"/>
      <c r="Y788" s="523"/>
      <c r="Z788" s="523"/>
      <c r="AA788" s="523"/>
      <c r="AB788" s="519"/>
      <c r="AC788" s="525"/>
      <c r="AD788" s="525"/>
      <c r="AE788" s="525"/>
      <c r="AF788" s="525"/>
      <c r="AG788" s="495"/>
      <c r="AH788" s="495"/>
      <c r="AI788" s="495"/>
      <c r="AJ788" s="495"/>
      <c r="AK788" s="495"/>
      <c r="AL788" s="523"/>
      <c r="AM788" s="523"/>
      <c r="AN788" s="523"/>
      <c r="AO788" s="523"/>
      <c r="AP788" s="523"/>
      <c r="AQ788" s="523"/>
      <c r="AR788" s="523"/>
      <c r="AS788" s="523"/>
      <c r="AT788" s="523"/>
      <c r="AU788" s="523"/>
      <c r="AV788" s="523"/>
      <c r="AW788" s="523"/>
      <c r="AX788" s="523"/>
      <c r="AY788" s="523"/>
      <c r="AZ788" s="523"/>
    </row>
    <row r="789">
      <c r="A789" s="523"/>
      <c r="B789" s="523"/>
      <c r="C789" s="523"/>
      <c r="D789" s="519"/>
      <c r="E789" s="523"/>
      <c r="F789" s="523"/>
      <c r="G789" s="523"/>
      <c r="H789" s="519"/>
      <c r="I789" s="523"/>
      <c r="J789" s="523"/>
      <c r="K789" s="523"/>
      <c r="L789" s="519"/>
      <c r="M789" s="523"/>
      <c r="N789" s="523"/>
      <c r="O789" s="523"/>
      <c r="P789" s="519"/>
      <c r="Q789" s="523"/>
      <c r="R789" s="523"/>
      <c r="S789" s="523"/>
      <c r="T789" s="519"/>
      <c r="U789" s="523"/>
      <c r="V789" s="523"/>
      <c r="W789" s="523"/>
      <c r="X789" s="519"/>
      <c r="Y789" s="523"/>
      <c r="Z789" s="523"/>
      <c r="AA789" s="523"/>
      <c r="AB789" s="519"/>
      <c r="AC789" s="525"/>
      <c r="AD789" s="525"/>
      <c r="AE789" s="525"/>
      <c r="AF789" s="525"/>
      <c r="AG789" s="495"/>
      <c r="AH789" s="495"/>
      <c r="AI789" s="495"/>
      <c r="AJ789" s="495"/>
      <c r="AK789" s="495"/>
      <c r="AL789" s="523"/>
      <c r="AM789" s="523"/>
      <c r="AN789" s="523"/>
      <c r="AO789" s="523"/>
      <c r="AP789" s="523"/>
      <c r="AQ789" s="523"/>
      <c r="AR789" s="523"/>
      <c r="AS789" s="523"/>
      <c r="AT789" s="523"/>
      <c r="AU789" s="523"/>
      <c r="AV789" s="523"/>
      <c r="AW789" s="523"/>
      <c r="AX789" s="523"/>
      <c r="AY789" s="523"/>
      <c r="AZ789" s="523"/>
    </row>
    <row r="790">
      <c r="A790" s="523"/>
      <c r="B790" s="523"/>
      <c r="C790" s="523"/>
      <c r="D790" s="519"/>
      <c r="E790" s="523"/>
      <c r="F790" s="523"/>
      <c r="G790" s="523"/>
      <c r="H790" s="519"/>
      <c r="I790" s="523"/>
      <c r="J790" s="523"/>
      <c r="K790" s="523"/>
      <c r="L790" s="519"/>
      <c r="M790" s="523"/>
      <c r="N790" s="523"/>
      <c r="O790" s="523"/>
      <c r="P790" s="519"/>
      <c r="Q790" s="523"/>
      <c r="R790" s="523"/>
      <c r="S790" s="523"/>
      <c r="T790" s="519"/>
      <c r="U790" s="523"/>
      <c r="V790" s="523"/>
      <c r="W790" s="523"/>
      <c r="X790" s="519"/>
      <c r="Y790" s="523"/>
      <c r="Z790" s="523"/>
      <c r="AA790" s="523"/>
      <c r="AB790" s="519"/>
      <c r="AC790" s="525"/>
      <c r="AD790" s="525"/>
      <c r="AE790" s="525"/>
      <c r="AF790" s="525"/>
      <c r="AG790" s="495"/>
      <c r="AH790" s="495"/>
      <c r="AI790" s="495"/>
      <c r="AJ790" s="495"/>
      <c r="AK790" s="495"/>
      <c r="AL790" s="523"/>
      <c r="AM790" s="523"/>
      <c r="AN790" s="523"/>
      <c r="AO790" s="523"/>
      <c r="AP790" s="523"/>
      <c r="AQ790" s="523"/>
      <c r="AR790" s="523"/>
      <c r="AS790" s="523"/>
      <c r="AT790" s="523"/>
      <c r="AU790" s="523"/>
      <c r="AV790" s="523"/>
      <c r="AW790" s="523"/>
      <c r="AX790" s="523"/>
      <c r="AY790" s="523"/>
      <c r="AZ790" s="523"/>
    </row>
    <row r="791">
      <c r="A791" s="523"/>
      <c r="B791" s="523"/>
      <c r="C791" s="523"/>
      <c r="D791" s="519"/>
      <c r="E791" s="523"/>
      <c r="F791" s="523"/>
      <c r="G791" s="523"/>
      <c r="H791" s="519"/>
      <c r="I791" s="523"/>
      <c r="J791" s="523"/>
      <c r="K791" s="523"/>
      <c r="L791" s="519"/>
      <c r="M791" s="523"/>
      <c r="N791" s="523"/>
      <c r="O791" s="523"/>
      <c r="P791" s="519"/>
      <c r="Q791" s="523"/>
      <c r="R791" s="523"/>
      <c r="S791" s="523"/>
      <c r="T791" s="519"/>
      <c r="U791" s="523"/>
      <c r="V791" s="523"/>
      <c r="W791" s="523"/>
      <c r="X791" s="519"/>
      <c r="Y791" s="523"/>
      <c r="Z791" s="523"/>
      <c r="AA791" s="523"/>
      <c r="AB791" s="519"/>
      <c r="AC791" s="525"/>
      <c r="AD791" s="525"/>
      <c r="AE791" s="525"/>
      <c r="AF791" s="525"/>
      <c r="AG791" s="495"/>
      <c r="AH791" s="495"/>
      <c r="AI791" s="495"/>
      <c r="AJ791" s="495"/>
      <c r="AK791" s="495"/>
      <c r="AL791" s="523"/>
      <c r="AM791" s="523"/>
      <c r="AN791" s="523"/>
      <c r="AO791" s="523"/>
      <c r="AP791" s="523"/>
      <c r="AQ791" s="523"/>
      <c r="AR791" s="523"/>
      <c r="AS791" s="523"/>
      <c r="AT791" s="523"/>
      <c r="AU791" s="523"/>
      <c r="AV791" s="523"/>
      <c r="AW791" s="523"/>
      <c r="AX791" s="523"/>
      <c r="AY791" s="523"/>
      <c r="AZ791" s="523"/>
    </row>
    <row r="792">
      <c r="A792" s="523"/>
      <c r="B792" s="523"/>
      <c r="C792" s="523"/>
      <c r="D792" s="519"/>
      <c r="E792" s="523"/>
      <c r="F792" s="523"/>
      <c r="G792" s="523"/>
      <c r="H792" s="519"/>
      <c r="I792" s="523"/>
      <c r="J792" s="523"/>
      <c r="K792" s="523"/>
      <c r="L792" s="519"/>
      <c r="M792" s="523"/>
      <c r="N792" s="523"/>
      <c r="O792" s="523"/>
      <c r="P792" s="519"/>
      <c r="Q792" s="523"/>
      <c r="R792" s="523"/>
      <c r="S792" s="523"/>
      <c r="T792" s="519"/>
      <c r="U792" s="523"/>
      <c r="V792" s="523"/>
      <c r="W792" s="523"/>
      <c r="X792" s="519"/>
      <c r="Y792" s="523"/>
      <c r="Z792" s="523"/>
      <c r="AA792" s="523"/>
      <c r="AB792" s="519"/>
      <c r="AC792" s="525"/>
      <c r="AD792" s="525"/>
      <c r="AE792" s="525"/>
      <c r="AF792" s="525"/>
      <c r="AG792" s="495"/>
      <c r="AH792" s="495"/>
      <c r="AI792" s="495"/>
      <c r="AJ792" s="495"/>
      <c r="AK792" s="495"/>
      <c r="AL792" s="523"/>
      <c r="AM792" s="523"/>
      <c r="AN792" s="523"/>
      <c r="AO792" s="523"/>
      <c r="AP792" s="523"/>
      <c r="AQ792" s="523"/>
      <c r="AR792" s="523"/>
      <c r="AS792" s="523"/>
      <c r="AT792" s="523"/>
      <c r="AU792" s="523"/>
      <c r="AV792" s="523"/>
      <c r="AW792" s="523"/>
      <c r="AX792" s="523"/>
      <c r="AY792" s="523"/>
      <c r="AZ792" s="523"/>
    </row>
    <row r="793">
      <c r="A793" s="523"/>
      <c r="B793" s="523"/>
      <c r="C793" s="523"/>
      <c r="D793" s="519"/>
      <c r="E793" s="523"/>
      <c r="F793" s="523"/>
      <c r="G793" s="523"/>
      <c r="H793" s="519"/>
      <c r="I793" s="523"/>
      <c r="J793" s="523"/>
      <c r="K793" s="523"/>
      <c r="L793" s="519"/>
      <c r="M793" s="523"/>
      <c r="N793" s="523"/>
      <c r="O793" s="523"/>
      <c r="P793" s="519"/>
      <c r="Q793" s="523"/>
      <c r="R793" s="523"/>
      <c r="S793" s="523"/>
      <c r="T793" s="519"/>
      <c r="U793" s="523"/>
      <c r="V793" s="523"/>
      <c r="W793" s="523"/>
      <c r="X793" s="519"/>
      <c r="Y793" s="523"/>
      <c r="Z793" s="523"/>
      <c r="AA793" s="523"/>
      <c r="AB793" s="519"/>
      <c r="AC793" s="525"/>
      <c r="AD793" s="525"/>
      <c r="AE793" s="525"/>
      <c r="AF793" s="525"/>
      <c r="AG793" s="495"/>
      <c r="AH793" s="495"/>
      <c r="AI793" s="495"/>
      <c r="AJ793" s="495"/>
      <c r="AK793" s="495"/>
      <c r="AL793" s="523"/>
      <c r="AM793" s="523"/>
      <c r="AN793" s="523"/>
      <c r="AO793" s="523"/>
      <c r="AP793" s="523"/>
      <c r="AQ793" s="523"/>
      <c r="AR793" s="523"/>
      <c r="AS793" s="523"/>
      <c r="AT793" s="523"/>
      <c r="AU793" s="523"/>
      <c r="AV793" s="523"/>
      <c r="AW793" s="523"/>
      <c r="AX793" s="523"/>
      <c r="AY793" s="523"/>
      <c r="AZ793" s="523"/>
    </row>
    <row r="794">
      <c r="A794" s="523"/>
      <c r="B794" s="523"/>
      <c r="C794" s="523"/>
      <c r="D794" s="519"/>
      <c r="E794" s="523"/>
      <c r="F794" s="523"/>
      <c r="G794" s="523"/>
      <c r="H794" s="519"/>
      <c r="I794" s="523"/>
      <c r="J794" s="523"/>
      <c r="K794" s="523"/>
      <c r="L794" s="519"/>
      <c r="M794" s="523"/>
      <c r="N794" s="523"/>
      <c r="O794" s="523"/>
      <c r="P794" s="519"/>
      <c r="Q794" s="523"/>
      <c r="R794" s="523"/>
      <c r="S794" s="523"/>
      <c r="T794" s="519"/>
      <c r="U794" s="523"/>
      <c r="V794" s="523"/>
      <c r="W794" s="523"/>
      <c r="X794" s="519"/>
      <c r="Y794" s="523"/>
      <c r="Z794" s="523"/>
      <c r="AA794" s="523"/>
      <c r="AB794" s="519"/>
      <c r="AC794" s="525"/>
      <c r="AD794" s="525"/>
      <c r="AE794" s="525"/>
      <c r="AF794" s="525"/>
      <c r="AG794" s="495"/>
      <c r="AH794" s="495"/>
      <c r="AI794" s="495"/>
      <c r="AJ794" s="495"/>
      <c r="AK794" s="495"/>
      <c r="AL794" s="523"/>
      <c r="AM794" s="523"/>
      <c r="AN794" s="523"/>
      <c r="AO794" s="523"/>
      <c r="AP794" s="523"/>
      <c r="AQ794" s="523"/>
      <c r="AR794" s="523"/>
      <c r="AS794" s="523"/>
      <c r="AT794" s="523"/>
      <c r="AU794" s="523"/>
      <c r="AV794" s="523"/>
      <c r="AW794" s="523"/>
      <c r="AX794" s="523"/>
      <c r="AY794" s="523"/>
      <c r="AZ794" s="523"/>
    </row>
    <row r="795">
      <c r="A795" s="523"/>
      <c r="B795" s="523"/>
      <c r="C795" s="523"/>
      <c r="D795" s="519"/>
      <c r="E795" s="523"/>
      <c r="F795" s="523"/>
      <c r="G795" s="523"/>
      <c r="H795" s="519"/>
      <c r="I795" s="523"/>
      <c r="J795" s="523"/>
      <c r="K795" s="523"/>
      <c r="L795" s="519"/>
      <c r="M795" s="523"/>
      <c r="N795" s="523"/>
      <c r="O795" s="523"/>
      <c r="P795" s="519"/>
      <c r="Q795" s="523"/>
      <c r="R795" s="523"/>
      <c r="S795" s="523"/>
      <c r="T795" s="519"/>
      <c r="U795" s="523"/>
      <c r="V795" s="523"/>
      <c r="W795" s="523"/>
      <c r="X795" s="519"/>
      <c r="Y795" s="523"/>
      <c r="Z795" s="523"/>
      <c r="AA795" s="523"/>
      <c r="AB795" s="519"/>
      <c r="AC795" s="525"/>
      <c r="AD795" s="525"/>
      <c r="AE795" s="525"/>
      <c r="AF795" s="525"/>
      <c r="AG795" s="495"/>
      <c r="AH795" s="495"/>
      <c r="AI795" s="495"/>
      <c r="AJ795" s="495"/>
      <c r="AK795" s="495"/>
      <c r="AL795" s="523"/>
      <c r="AM795" s="523"/>
      <c r="AN795" s="523"/>
      <c r="AO795" s="523"/>
      <c r="AP795" s="523"/>
      <c r="AQ795" s="523"/>
      <c r="AR795" s="523"/>
      <c r="AS795" s="523"/>
      <c r="AT795" s="523"/>
      <c r="AU795" s="523"/>
      <c r="AV795" s="523"/>
      <c r="AW795" s="523"/>
      <c r="AX795" s="523"/>
      <c r="AY795" s="523"/>
      <c r="AZ795" s="523"/>
    </row>
    <row r="796">
      <c r="A796" s="523"/>
      <c r="B796" s="523"/>
      <c r="C796" s="523"/>
      <c r="D796" s="519"/>
      <c r="E796" s="523"/>
      <c r="F796" s="523"/>
      <c r="G796" s="523"/>
      <c r="H796" s="519"/>
      <c r="I796" s="523"/>
      <c r="J796" s="523"/>
      <c r="K796" s="523"/>
      <c r="L796" s="519"/>
      <c r="M796" s="523"/>
      <c r="N796" s="523"/>
      <c r="O796" s="523"/>
      <c r="P796" s="519"/>
      <c r="Q796" s="523"/>
      <c r="R796" s="523"/>
      <c r="S796" s="523"/>
      <c r="T796" s="519"/>
      <c r="U796" s="523"/>
      <c r="V796" s="523"/>
      <c r="W796" s="523"/>
      <c r="X796" s="519"/>
      <c r="Y796" s="523"/>
      <c r="Z796" s="523"/>
      <c r="AA796" s="523"/>
      <c r="AB796" s="519"/>
      <c r="AC796" s="525"/>
      <c r="AD796" s="525"/>
      <c r="AE796" s="525"/>
      <c r="AF796" s="525"/>
      <c r="AG796" s="495"/>
      <c r="AH796" s="495"/>
      <c r="AI796" s="495"/>
      <c r="AJ796" s="495"/>
      <c r="AK796" s="495"/>
      <c r="AL796" s="523"/>
      <c r="AM796" s="523"/>
      <c r="AN796" s="523"/>
      <c r="AO796" s="523"/>
      <c r="AP796" s="523"/>
      <c r="AQ796" s="523"/>
      <c r="AR796" s="523"/>
      <c r="AS796" s="523"/>
      <c r="AT796" s="523"/>
      <c r="AU796" s="523"/>
      <c r="AV796" s="523"/>
      <c r="AW796" s="523"/>
      <c r="AX796" s="523"/>
      <c r="AY796" s="523"/>
      <c r="AZ796" s="523"/>
    </row>
    <row r="797">
      <c r="A797" s="523"/>
      <c r="B797" s="523"/>
      <c r="C797" s="523"/>
      <c r="D797" s="519"/>
      <c r="E797" s="523"/>
      <c r="F797" s="523"/>
      <c r="G797" s="523"/>
      <c r="H797" s="519"/>
      <c r="I797" s="523"/>
      <c r="J797" s="523"/>
      <c r="K797" s="523"/>
      <c r="L797" s="519"/>
      <c r="M797" s="523"/>
      <c r="N797" s="523"/>
      <c r="O797" s="523"/>
      <c r="P797" s="519"/>
      <c r="Q797" s="523"/>
      <c r="R797" s="523"/>
      <c r="S797" s="523"/>
      <c r="T797" s="519"/>
      <c r="U797" s="523"/>
      <c r="V797" s="523"/>
      <c r="W797" s="523"/>
      <c r="X797" s="519"/>
      <c r="Y797" s="523"/>
      <c r="Z797" s="523"/>
      <c r="AA797" s="523"/>
      <c r="AB797" s="519"/>
      <c r="AC797" s="525"/>
      <c r="AD797" s="525"/>
      <c r="AE797" s="525"/>
      <c r="AF797" s="525"/>
      <c r="AG797" s="495"/>
      <c r="AH797" s="495"/>
      <c r="AI797" s="495"/>
      <c r="AJ797" s="495"/>
      <c r="AK797" s="495"/>
      <c r="AL797" s="523"/>
      <c r="AM797" s="523"/>
      <c r="AN797" s="523"/>
      <c r="AO797" s="523"/>
      <c r="AP797" s="523"/>
      <c r="AQ797" s="523"/>
      <c r="AR797" s="523"/>
      <c r="AS797" s="523"/>
      <c r="AT797" s="523"/>
      <c r="AU797" s="523"/>
      <c r="AV797" s="523"/>
      <c r="AW797" s="523"/>
      <c r="AX797" s="523"/>
      <c r="AY797" s="523"/>
      <c r="AZ797" s="523"/>
    </row>
    <row r="798">
      <c r="A798" s="523"/>
      <c r="B798" s="523"/>
      <c r="C798" s="523"/>
      <c r="D798" s="519"/>
      <c r="E798" s="523"/>
      <c r="F798" s="523"/>
      <c r="G798" s="523"/>
      <c r="H798" s="519"/>
      <c r="I798" s="523"/>
      <c r="J798" s="523"/>
      <c r="K798" s="523"/>
      <c r="L798" s="519"/>
      <c r="M798" s="523"/>
      <c r="N798" s="523"/>
      <c r="O798" s="523"/>
      <c r="P798" s="519"/>
      <c r="Q798" s="523"/>
      <c r="R798" s="523"/>
      <c r="S798" s="523"/>
      <c r="T798" s="519"/>
      <c r="U798" s="523"/>
      <c r="V798" s="523"/>
      <c r="W798" s="523"/>
      <c r="X798" s="519"/>
      <c r="Y798" s="523"/>
      <c r="Z798" s="523"/>
      <c r="AA798" s="523"/>
      <c r="AB798" s="519"/>
      <c r="AC798" s="525"/>
      <c r="AD798" s="525"/>
      <c r="AE798" s="525"/>
      <c r="AF798" s="525"/>
      <c r="AG798" s="495"/>
      <c r="AH798" s="495"/>
      <c r="AI798" s="495"/>
      <c r="AJ798" s="495"/>
      <c r="AK798" s="495"/>
      <c r="AL798" s="523"/>
      <c r="AM798" s="523"/>
      <c r="AN798" s="523"/>
      <c r="AO798" s="523"/>
      <c r="AP798" s="523"/>
      <c r="AQ798" s="523"/>
      <c r="AR798" s="523"/>
      <c r="AS798" s="523"/>
      <c r="AT798" s="523"/>
      <c r="AU798" s="523"/>
      <c r="AV798" s="523"/>
      <c r="AW798" s="523"/>
      <c r="AX798" s="523"/>
      <c r="AY798" s="523"/>
      <c r="AZ798" s="523"/>
    </row>
    <row r="799">
      <c r="A799" s="523"/>
      <c r="B799" s="523"/>
      <c r="C799" s="523"/>
      <c r="D799" s="519"/>
      <c r="E799" s="523"/>
      <c r="F799" s="523"/>
      <c r="G799" s="523"/>
      <c r="H799" s="519"/>
      <c r="I799" s="523"/>
      <c r="J799" s="523"/>
      <c r="K799" s="523"/>
      <c r="L799" s="519"/>
      <c r="M799" s="523"/>
      <c r="N799" s="523"/>
      <c r="O799" s="523"/>
      <c r="P799" s="519"/>
      <c r="Q799" s="523"/>
      <c r="R799" s="523"/>
      <c r="S799" s="523"/>
      <c r="T799" s="519"/>
      <c r="U799" s="523"/>
      <c r="V799" s="523"/>
      <c r="W799" s="523"/>
      <c r="X799" s="519"/>
      <c r="Y799" s="523"/>
      <c r="Z799" s="523"/>
      <c r="AA799" s="523"/>
      <c r="AB799" s="519"/>
      <c r="AC799" s="525"/>
      <c r="AD799" s="525"/>
      <c r="AE799" s="525"/>
      <c r="AF799" s="525"/>
      <c r="AG799" s="495"/>
      <c r="AH799" s="495"/>
      <c r="AI799" s="495"/>
      <c r="AJ799" s="495"/>
      <c r="AK799" s="495"/>
      <c r="AL799" s="523"/>
      <c r="AM799" s="523"/>
      <c r="AN799" s="523"/>
      <c r="AO799" s="523"/>
      <c r="AP799" s="523"/>
      <c r="AQ799" s="523"/>
      <c r="AR799" s="523"/>
      <c r="AS799" s="523"/>
      <c r="AT799" s="523"/>
      <c r="AU799" s="523"/>
      <c r="AV799" s="523"/>
      <c r="AW799" s="523"/>
      <c r="AX799" s="523"/>
      <c r="AY799" s="523"/>
      <c r="AZ799" s="523"/>
    </row>
    <row r="800">
      <c r="A800" s="523"/>
      <c r="B800" s="523"/>
      <c r="C800" s="523"/>
      <c r="D800" s="519"/>
      <c r="E800" s="523"/>
      <c r="F800" s="523"/>
      <c r="G800" s="523"/>
      <c r="H800" s="519"/>
      <c r="I800" s="523"/>
      <c r="J800" s="523"/>
      <c r="K800" s="523"/>
      <c r="L800" s="519"/>
      <c r="M800" s="523"/>
      <c r="N800" s="523"/>
      <c r="O800" s="523"/>
      <c r="P800" s="519"/>
      <c r="Q800" s="523"/>
      <c r="R800" s="523"/>
      <c r="S800" s="523"/>
      <c r="T800" s="519"/>
      <c r="U800" s="523"/>
      <c r="V800" s="523"/>
      <c r="W800" s="523"/>
      <c r="X800" s="519"/>
      <c r="Y800" s="523"/>
      <c r="Z800" s="523"/>
      <c r="AA800" s="523"/>
      <c r="AB800" s="519"/>
      <c r="AC800" s="525"/>
      <c r="AD800" s="525"/>
      <c r="AE800" s="525"/>
      <c r="AF800" s="525"/>
      <c r="AG800" s="495"/>
      <c r="AH800" s="495"/>
      <c r="AI800" s="495"/>
      <c r="AJ800" s="495"/>
      <c r="AK800" s="495"/>
      <c r="AL800" s="523"/>
      <c r="AM800" s="523"/>
      <c r="AN800" s="523"/>
      <c r="AO800" s="523"/>
      <c r="AP800" s="523"/>
      <c r="AQ800" s="523"/>
      <c r="AR800" s="523"/>
      <c r="AS800" s="523"/>
      <c r="AT800" s="523"/>
      <c r="AU800" s="523"/>
      <c r="AV800" s="523"/>
      <c r="AW800" s="523"/>
      <c r="AX800" s="523"/>
      <c r="AY800" s="523"/>
      <c r="AZ800" s="523"/>
    </row>
    <row r="801">
      <c r="A801" s="523"/>
      <c r="B801" s="523"/>
      <c r="C801" s="523"/>
      <c r="D801" s="519"/>
      <c r="E801" s="523"/>
      <c r="F801" s="523"/>
      <c r="G801" s="523"/>
      <c r="H801" s="519"/>
      <c r="I801" s="523"/>
      <c r="J801" s="523"/>
      <c r="K801" s="523"/>
      <c r="L801" s="519"/>
      <c r="M801" s="523"/>
      <c r="N801" s="523"/>
      <c r="O801" s="523"/>
      <c r="P801" s="519"/>
      <c r="Q801" s="523"/>
      <c r="R801" s="523"/>
      <c r="S801" s="523"/>
      <c r="T801" s="519"/>
      <c r="U801" s="523"/>
      <c r="V801" s="523"/>
      <c r="W801" s="523"/>
      <c r="X801" s="519"/>
      <c r="Y801" s="523"/>
      <c r="Z801" s="523"/>
      <c r="AA801" s="523"/>
      <c r="AB801" s="519"/>
      <c r="AC801" s="525"/>
      <c r="AD801" s="525"/>
      <c r="AE801" s="525"/>
      <c r="AF801" s="525"/>
      <c r="AG801" s="495"/>
      <c r="AH801" s="495"/>
      <c r="AI801" s="495"/>
      <c r="AJ801" s="495"/>
      <c r="AK801" s="495"/>
      <c r="AL801" s="523"/>
      <c r="AM801" s="523"/>
      <c r="AN801" s="523"/>
      <c r="AO801" s="523"/>
      <c r="AP801" s="523"/>
      <c r="AQ801" s="523"/>
      <c r="AR801" s="523"/>
      <c r="AS801" s="523"/>
      <c r="AT801" s="523"/>
      <c r="AU801" s="523"/>
      <c r="AV801" s="523"/>
      <c r="AW801" s="523"/>
      <c r="AX801" s="523"/>
      <c r="AY801" s="523"/>
      <c r="AZ801" s="523"/>
    </row>
    <row r="802">
      <c r="A802" s="523"/>
      <c r="B802" s="523"/>
      <c r="C802" s="523"/>
      <c r="D802" s="519"/>
      <c r="E802" s="523"/>
      <c r="F802" s="523"/>
      <c r="G802" s="523"/>
      <c r="H802" s="519"/>
      <c r="I802" s="523"/>
      <c r="J802" s="523"/>
      <c r="K802" s="523"/>
      <c r="L802" s="519"/>
      <c r="M802" s="523"/>
      <c r="N802" s="523"/>
      <c r="O802" s="523"/>
      <c r="P802" s="519"/>
      <c r="Q802" s="523"/>
      <c r="R802" s="523"/>
      <c r="S802" s="523"/>
      <c r="T802" s="519"/>
      <c r="U802" s="523"/>
      <c r="V802" s="523"/>
      <c r="W802" s="523"/>
      <c r="X802" s="519"/>
      <c r="Y802" s="523"/>
      <c r="Z802" s="523"/>
      <c r="AA802" s="523"/>
      <c r="AB802" s="519"/>
      <c r="AC802" s="525"/>
      <c r="AD802" s="525"/>
      <c r="AE802" s="525"/>
      <c r="AF802" s="525"/>
      <c r="AG802" s="495"/>
      <c r="AH802" s="495"/>
      <c r="AI802" s="495"/>
      <c r="AJ802" s="495"/>
      <c r="AK802" s="495"/>
      <c r="AL802" s="523"/>
      <c r="AM802" s="523"/>
      <c r="AN802" s="523"/>
      <c r="AO802" s="523"/>
      <c r="AP802" s="523"/>
      <c r="AQ802" s="523"/>
      <c r="AR802" s="523"/>
      <c r="AS802" s="523"/>
      <c r="AT802" s="523"/>
      <c r="AU802" s="523"/>
      <c r="AV802" s="523"/>
      <c r="AW802" s="523"/>
      <c r="AX802" s="523"/>
      <c r="AY802" s="523"/>
      <c r="AZ802" s="523"/>
    </row>
    <row r="803">
      <c r="A803" s="523"/>
      <c r="B803" s="523"/>
      <c r="C803" s="523"/>
      <c r="D803" s="519"/>
      <c r="E803" s="523"/>
      <c r="F803" s="523"/>
      <c r="G803" s="523"/>
      <c r="H803" s="519"/>
      <c r="I803" s="523"/>
      <c r="J803" s="523"/>
      <c r="K803" s="523"/>
      <c r="L803" s="519"/>
      <c r="M803" s="523"/>
      <c r="N803" s="523"/>
      <c r="O803" s="523"/>
      <c r="P803" s="519"/>
      <c r="Q803" s="523"/>
      <c r="R803" s="523"/>
      <c r="S803" s="523"/>
      <c r="T803" s="519"/>
      <c r="U803" s="523"/>
      <c r="V803" s="523"/>
      <c r="W803" s="523"/>
      <c r="X803" s="519"/>
      <c r="Y803" s="523"/>
      <c r="Z803" s="523"/>
      <c r="AA803" s="523"/>
      <c r="AB803" s="519"/>
      <c r="AC803" s="525"/>
      <c r="AD803" s="525"/>
      <c r="AE803" s="525"/>
      <c r="AF803" s="525"/>
      <c r="AG803" s="495"/>
      <c r="AH803" s="495"/>
      <c r="AI803" s="495"/>
      <c r="AJ803" s="495"/>
      <c r="AK803" s="495"/>
      <c r="AL803" s="523"/>
      <c r="AM803" s="523"/>
      <c r="AN803" s="523"/>
      <c r="AO803" s="523"/>
      <c r="AP803" s="523"/>
      <c r="AQ803" s="523"/>
      <c r="AR803" s="523"/>
      <c r="AS803" s="523"/>
      <c r="AT803" s="523"/>
      <c r="AU803" s="523"/>
      <c r="AV803" s="523"/>
      <c r="AW803" s="523"/>
      <c r="AX803" s="523"/>
      <c r="AY803" s="523"/>
      <c r="AZ803" s="523"/>
    </row>
    <row r="804">
      <c r="A804" s="523"/>
      <c r="B804" s="523"/>
      <c r="C804" s="523"/>
      <c r="D804" s="519"/>
      <c r="E804" s="523"/>
      <c r="F804" s="523"/>
      <c r="G804" s="523"/>
      <c r="H804" s="519"/>
      <c r="I804" s="523"/>
      <c r="J804" s="523"/>
      <c r="K804" s="523"/>
      <c r="L804" s="519"/>
      <c r="M804" s="523"/>
      <c r="N804" s="523"/>
      <c r="O804" s="523"/>
      <c r="P804" s="519"/>
      <c r="Q804" s="523"/>
      <c r="R804" s="523"/>
      <c r="S804" s="523"/>
      <c r="T804" s="519"/>
      <c r="U804" s="523"/>
      <c r="V804" s="523"/>
      <c r="W804" s="523"/>
      <c r="X804" s="519"/>
      <c r="Y804" s="523"/>
      <c r="Z804" s="523"/>
      <c r="AA804" s="523"/>
      <c r="AB804" s="519"/>
      <c r="AC804" s="525"/>
      <c r="AD804" s="525"/>
      <c r="AE804" s="525"/>
      <c r="AF804" s="525"/>
      <c r="AG804" s="495"/>
      <c r="AH804" s="495"/>
      <c r="AI804" s="495"/>
      <c r="AJ804" s="495"/>
      <c r="AK804" s="495"/>
      <c r="AL804" s="523"/>
      <c r="AM804" s="523"/>
      <c r="AN804" s="523"/>
      <c r="AO804" s="523"/>
      <c r="AP804" s="523"/>
      <c r="AQ804" s="523"/>
      <c r="AR804" s="523"/>
      <c r="AS804" s="523"/>
      <c r="AT804" s="523"/>
      <c r="AU804" s="523"/>
      <c r="AV804" s="523"/>
      <c r="AW804" s="523"/>
      <c r="AX804" s="523"/>
      <c r="AY804" s="523"/>
      <c r="AZ804" s="523"/>
    </row>
    <row r="805">
      <c r="A805" s="523"/>
      <c r="B805" s="523"/>
      <c r="C805" s="523"/>
      <c r="D805" s="519"/>
      <c r="E805" s="523"/>
      <c r="F805" s="523"/>
      <c r="G805" s="523"/>
      <c r="H805" s="519"/>
      <c r="I805" s="523"/>
      <c r="J805" s="523"/>
      <c r="K805" s="523"/>
      <c r="L805" s="519"/>
      <c r="M805" s="523"/>
      <c r="N805" s="523"/>
      <c r="O805" s="523"/>
      <c r="P805" s="519"/>
      <c r="Q805" s="523"/>
      <c r="R805" s="523"/>
      <c r="S805" s="523"/>
      <c r="T805" s="519"/>
      <c r="U805" s="523"/>
      <c r="V805" s="523"/>
      <c r="W805" s="523"/>
      <c r="X805" s="519"/>
      <c r="Y805" s="523"/>
      <c r="Z805" s="523"/>
      <c r="AA805" s="523"/>
      <c r="AB805" s="519"/>
      <c r="AC805" s="525"/>
      <c r="AD805" s="525"/>
      <c r="AE805" s="525"/>
      <c r="AF805" s="525"/>
      <c r="AG805" s="495"/>
      <c r="AH805" s="495"/>
      <c r="AI805" s="495"/>
      <c r="AJ805" s="495"/>
      <c r="AK805" s="495"/>
      <c r="AL805" s="523"/>
      <c r="AM805" s="523"/>
      <c r="AN805" s="523"/>
      <c r="AO805" s="523"/>
      <c r="AP805" s="523"/>
      <c r="AQ805" s="523"/>
      <c r="AR805" s="523"/>
      <c r="AS805" s="523"/>
      <c r="AT805" s="523"/>
      <c r="AU805" s="523"/>
      <c r="AV805" s="523"/>
      <c r="AW805" s="523"/>
      <c r="AX805" s="523"/>
      <c r="AY805" s="523"/>
      <c r="AZ805" s="523"/>
    </row>
    <row r="806">
      <c r="A806" s="523"/>
      <c r="B806" s="523"/>
      <c r="C806" s="523"/>
      <c r="D806" s="519"/>
      <c r="E806" s="523"/>
      <c r="F806" s="523"/>
      <c r="G806" s="523"/>
      <c r="H806" s="519"/>
      <c r="I806" s="523"/>
      <c r="J806" s="523"/>
      <c r="K806" s="523"/>
      <c r="L806" s="519"/>
      <c r="M806" s="523"/>
      <c r="N806" s="523"/>
      <c r="O806" s="523"/>
      <c r="P806" s="519"/>
      <c r="Q806" s="523"/>
      <c r="R806" s="523"/>
      <c r="S806" s="523"/>
      <c r="T806" s="519"/>
      <c r="U806" s="523"/>
      <c r="V806" s="523"/>
      <c r="W806" s="523"/>
      <c r="X806" s="519"/>
      <c r="Y806" s="523"/>
      <c r="Z806" s="523"/>
      <c r="AA806" s="523"/>
      <c r="AB806" s="519"/>
      <c r="AC806" s="525"/>
      <c r="AD806" s="525"/>
      <c r="AE806" s="525"/>
      <c r="AF806" s="525"/>
      <c r="AG806" s="495"/>
      <c r="AH806" s="495"/>
      <c r="AI806" s="495"/>
      <c r="AJ806" s="495"/>
      <c r="AK806" s="495"/>
      <c r="AL806" s="523"/>
      <c r="AM806" s="523"/>
      <c r="AN806" s="523"/>
      <c r="AO806" s="523"/>
      <c r="AP806" s="523"/>
      <c r="AQ806" s="523"/>
      <c r="AR806" s="523"/>
      <c r="AS806" s="523"/>
      <c r="AT806" s="523"/>
      <c r="AU806" s="523"/>
      <c r="AV806" s="523"/>
      <c r="AW806" s="523"/>
      <c r="AX806" s="523"/>
      <c r="AY806" s="523"/>
      <c r="AZ806" s="523"/>
    </row>
    <row r="807">
      <c r="A807" s="523"/>
      <c r="B807" s="523"/>
      <c r="C807" s="523"/>
      <c r="D807" s="519"/>
      <c r="E807" s="523"/>
      <c r="F807" s="523"/>
      <c r="G807" s="523"/>
      <c r="H807" s="519"/>
      <c r="I807" s="523"/>
      <c r="J807" s="523"/>
      <c r="K807" s="523"/>
      <c r="L807" s="519"/>
      <c r="M807" s="523"/>
      <c r="N807" s="523"/>
      <c r="O807" s="523"/>
      <c r="P807" s="519"/>
      <c r="Q807" s="523"/>
      <c r="R807" s="523"/>
      <c r="S807" s="523"/>
      <c r="T807" s="519"/>
      <c r="U807" s="523"/>
      <c r="V807" s="523"/>
      <c r="W807" s="523"/>
      <c r="X807" s="519"/>
      <c r="Y807" s="523"/>
      <c r="Z807" s="523"/>
      <c r="AA807" s="523"/>
      <c r="AB807" s="519"/>
      <c r="AC807" s="525"/>
      <c r="AD807" s="525"/>
      <c r="AE807" s="525"/>
      <c r="AF807" s="525"/>
      <c r="AG807" s="495"/>
      <c r="AH807" s="495"/>
      <c r="AI807" s="495"/>
      <c r="AJ807" s="495"/>
      <c r="AK807" s="495"/>
      <c r="AL807" s="523"/>
      <c r="AM807" s="523"/>
      <c r="AN807" s="523"/>
      <c r="AO807" s="523"/>
      <c r="AP807" s="523"/>
      <c r="AQ807" s="523"/>
      <c r="AR807" s="523"/>
      <c r="AS807" s="523"/>
      <c r="AT807" s="523"/>
      <c r="AU807" s="523"/>
      <c r="AV807" s="523"/>
      <c r="AW807" s="523"/>
      <c r="AX807" s="523"/>
      <c r="AY807" s="523"/>
      <c r="AZ807" s="523"/>
    </row>
    <row r="808">
      <c r="A808" s="523"/>
      <c r="B808" s="523"/>
      <c r="C808" s="523"/>
      <c r="D808" s="519"/>
      <c r="E808" s="523"/>
      <c r="F808" s="523"/>
      <c r="G808" s="523"/>
      <c r="H808" s="519"/>
      <c r="I808" s="523"/>
      <c r="J808" s="523"/>
      <c r="K808" s="523"/>
      <c r="L808" s="519"/>
      <c r="M808" s="523"/>
      <c r="N808" s="523"/>
      <c r="O808" s="523"/>
      <c r="P808" s="519"/>
      <c r="Q808" s="523"/>
      <c r="R808" s="523"/>
      <c r="S808" s="523"/>
      <c r="T808" s="519"/>
      <c r="U808" s="523"/>
      <c r="V808" s="523"/>
      <c r="W808" s="523"/>
      <c r="X808" s="519"/>
      <c r="Y808" s="523"/>
      <c r="Z808" s="523"/>
      <c r="AA808" s="523"/>
      <c r="AB808" s="519"/>
      <c r="AC808" s="525"/>
      <c r="AD808" s="525"/>
      <c r="AE808" s="525"/>
      <c r="AF808" s="525"/>
      <c r="AG808" s="495"/>
      <c r="AH808" s="495"/>
      <c r="AI808" s="495"/>
      <c r="AJ808" s="495"/>
      <c r="AK808" s="495"/>
      <c r="AL808" s="523"/>
      <c r="AM808" s="523"/>
      <c r="AN808" s="523"/>
      <c r="AO808" s="523"/>
      <c r="AP808" s="523"/>
      <c r="AQ808" s="523"/>
      <c r="AR808" s="523"/>
      <c r="AS808" s="523"/>
      <c r="AT808" s="523"/>
      <c r="AU808" s="523"/>
      <c r="AV808" s="523"/>
      <c r="AW808" s="523"/>
      <c r="AX808" s="523"/>
      <c r="AY808" s="523"/>
      <c r="AZ808" s="523"/>
    </row>
    <row r="809">
      <c r="A809" s="523"/>
      <c r="B809" s="523"/>
      <c r="C809" s="523"/>
      <c r="D809" s="519"/>
      <c r="E809" s="523"/>
      <c r="F809" s="523"/>
      <c r="G809" s="523"/>
      <c r="H809" s="519"/>
      <c r="I809" s="523"/>
      <c r="J809" s="523"/>
      <c r="K809" s="523"/>
      <c r="L809" s="519"/>
      <c r="M809" s="523"/>
      <c r="N809" s="523"/>
      <c r="O809" s="523"/>
      <c r="P809" s="519"/>
      <c r="Q809" s="523"/>
      <c r="R809" s="523"/>
      <c r="S809" s="523"/>
      <c r="T809" s="519"/>
      <c r="U809" s="523"/>
      <c r="V809" s="523"/>
      <c r="W809" s="523"/>
      <c r="X809" s="519"/>
      <c r="Y809" s="523"/>
      <c r="Z809" s="523"/>
      <c r="AA809" s="523"/>
      <c r="AB809" s="519"/>
      <c r="AC809" s="525"/>
      <c r="AD809" s="525"/>
      <c r="AE809" s="525"/>
      <c r="AF809" s="525"/>
      <c r="AG809" s="495"/>
      <c r="AH809" s="495"/>
      <c r="AI809" s="495"/>
      <c r="AJ809" s="495"/>
      <c r="AK809" s="495"/>
      <c r="AL809" s="523"/>
      <c r="AM809" s="523"/>
      <c r="AN809" s="523"/>
      <c r="AO809" s="523"/>
      <c r="AP809" s="523"/>
      <c r="AQ809" s="523"/>
      <c r="AR809" s="523"/>
      <c r="AS809" s="523"/>
      <c r="AT809" s="523"/>
      <c r="AU809" s="523"/>
      <c r="AV809" s="523"/>
      <c r="AW809" s="523"/>
      <c r="AX809" s="523"/>
      <c r="AY809" s="523"/>
      <c r="AZ809" s="523"/>
    </row>
    <row r="810">
      <c r="A810" s="523"/>
      <c r="B810" s="523"/>
      <c r="C810" s="523"/>
      <c r="D810" s="519"/>
      <c r="E810" s="523"/>
      <c r="F810" s="523"/>
      <c r="G810" s="523"/>
      <c r="H810" s="519"/>
      <c r="I810" s="523"/>
      <c r="J810" s="523"/>
      <c r="K810" s="523"/>
      <c r="L810" s="519"/>
      <c r="M810" s="523"/>
      <c r="N810" s="523"/>
      <c r="O810" s="523"/>
      <c r="P810" s="519"/>
      <c r="Q810" s="523"/>
      <c r="R810" s="523"/>
      <c r="S810" s="523"/>
      <c r="T810" s="519"/>
      <c r="U810" s="523"/>
      <c r="V810" s="523"/>
      <c r="W810" s="523"/>
      <c r="X810" s="519"/>
      <c r="Y810" s="523"/>
      <c r="Z810" s="523"/>
      <c r="AA810" s="523"/>
      <c r="AB810" s="519"/>
      <c r="AC810" s="525"/>
      <c r="AD810" s="525"/>
      <c r="AE810" s="525"/>
      <c r="AF810" s="525"/>
      <c r="AG810" s="495"/>
      <c r="AH810" s="495"/>
      <c r="AI810" s="495"/>
      <c r="AJ810" s="495"/>
      <c r="AK810" s="495"/>
      <c r="AL810" s="523"/>
      <c r="AM810" s="523"/>
      <c r="AN810" s="523"/>
      <c r="AO810" s="523"/>
      <c r="AP810" s="523"/>
      <c r="AQ810" s="523"/>
      <c r="AR810" s="523"/>
      <c r="AS810" s="523"/>
      <c r="AT810" s="523"/>
      <c r="AU810" s="523"/>
      <c r="AV810" s="523"/>
      <c r="AW810" s="523"/>
      <c r="AX810" s="523"/>
      <c r="AY810" s="523"/>
      <c r="AZ810" s="523"/>
    </row>
    <row r="811">
      <c r="A811" s="523"/>
      <c r="B811" s="523"/>
      <c r="C811" s="523"/>
      <c r="D811" s="519"/>
      <c r="E811" s="523"/>
      <c r="F811" s="523"/>
      <c r="G811" s="523"/>
      <c r="H811" s="519"/>
      <c r="I811" s="523"/>
      <c r="J811" s="523"/>
      <c r="K811" s="523"/>
      <c r="L811" s="519"/>
      <c r="M811" s="523"/>
      <c r="N811" s="523"/>
      <c r="O811" s="523"/>
      <c r="P811" s="519"/>
      <c r="Q811" s="523"/>
      <c r="R811" s="523"/>
      <c r="S811" s="523"/>
      <c r="T811" s="519"/>
      <c r="U811" s="523"/>
      <c r="V811" s="523"/>
      <c r="W811" s="523"/>
      <c r="X811" s="519"/>
      <c r="Y811" s="523"/>
      <c r="Z811" s="523"/>
      <c r="AA811" s="523"/>
      <c r="AB811" s="519"/>
      <c r="AC811" s="525"/>
      <c r="AD811" s="525"/>
      <c r="AE811" s="525"/>
      <c r="AF811" s="525"/>
      <c r="AG811" s="495"/>
      <c r="AH811" s="495"/>
      <c r="AI811" s="495"/>
      <c r="AJ811" s="495"/>
      <c r="AK811" s="495"/>
      <c r="AL811" s="523"/>
      <c r="AM811" s="523"/>
      <c r="AN811" s="523"/>
      <c r="AO811" s="523"/>
      <c r="AP811" s="523"/>
      <c r="AQ811" s="523"/>
      <c r="AR811" s="523"/>
      <c r="AS811" s="523"/>
      <c r="AT811" s="523"/>
      <c r="AU811" s="523"/>
      <c r="AV811" s="523"/>
      <c r="AW811" s="523"/>
      <c r="AX811" s="523"/>
      <c r="AY811" s="523"/>
      <c r="AZ811" s="523"/>
    </row>
    <row r="812">
      <c r="A812" s="523"/>
      <c r="B812" s="523"/>
      <c r="C812" s="523"/>
      <c r="D812" s="519"/>
      <c r="E812" s="523"/>
      <c r="F812" s="523"/>
      <c r="G812" s="523"/>
      <c r="H812" s="519"/>
      <c r="I812" s="523"/>
      <c r="J812" s="523"/>
      <c r="K812" s="523"/>
      <c r="L812" s="519"/>
      <c r="M812" s="523"/>
      <c r="N812" s="523"/>
      <c r="O812" s="523"/>
      <c r="P812" s="519"/>
      <c r="Q812" s="523"/>
      <c r="R812" s="523"/>
      <c r="S812" s="523"/>
      <c r="T812" s="519"/>
      <c r="U812" s="523"/>
      <c r="V812" s="523"/>
      <c r="W812" s="523"/>
      <c r="X812" s="519"/>
      <c r="Y812" s="523"/>
      <c r="Z812" s="523"/>
      <c r="AA812" s="523"/>
      <c r="AB812" s="519"/>
      <c r="AC812" s="525"/>
      <c r="AD812" s="525"/>
      <c r="AE812" s="525"/>
      <c r="AF812" s="525"/>
      <c r="AG812" s="495"/>
      <c r="AH812" s="495"/>
      <c r="AI812" s="495"/>
      <c r="AJ812" s="495"/>
      <c r="AK812" s="495"/>
      <c r="AL812" s="523"/>
      <c r="AM812" s="523"/>
      <c r="AN812" s="523"/>
      <c r="AO812" s="523"/>
      <c r="AP812" s="523"/>
      <c r="AQ812" s="523"/>
      <c r="AR812" s="523"/>
      <c r="AS812" s="523"/>
      <c r="AT812" s="523"/>
      <c r="AU812" s="523"/>
      <c r="AV812" s="523"/>
      <c r="AW812" s="523"/>
      <c r="AX812" s="523"/>
      <c r="AY812" s="523"/>
      <c r="AZ812" s="523"/>
    </row>
    <row r="813">
      <c r="A813" s="523"/>
      <c r="B813" s="523"/>
      <c r="C813" s="523"/>
      <c r="D813" s="519"/>
      <c r="E813" s="523"/>
      <c r="F813" s="523"/>
      <c r="G813" s="523"/>
      <c r="H813" s="519"/>
      <c r="I813" s="523"/>
      <c r="J813" s="523"/>
      <c r="K813" s="523"/>
      <c r="L813" s="519"/>
      <c r="M813" s="523"/>
      <c r="N813" s="523"/>
      <c r="O813" s="523"/>
      <c r="P813" s="519"/>
      <c r="Q813" s="523"/>
      <c r="R813" s="523"/>
      <c r="S813" s="523"/>
      <c r="T813" s="519"/>
      <c r="U813" s="523"/>
      <c r="V813" s="523"/>
      <c r="W813" s="523"/>
      <c r="X813" s="519"/>
      <c r="Y813" s="523"/>
      <c r="Z813" s="523"/>
      <c r="AA813" s="523"/>
      <c r="AB813" s="519"/>
      <c r="AC813" s="525"/>
      <c r="AD813" s="525"/>
      <c r="AE813" s="525"/>
      <c r="AF813" s="525"/>
      <c r="AG813" s="495"/>
      <c r="AH813" s="495"/>
      <c r="AI813" s="495"/>
      <c r="AJ813" s="495"/>
      <c r="AK813" s="495"/>
      <c r="AL813" s="523"/>
      <c r="AM813" s="523"/>
      <c r="AN813" s="523"/>
      <c r="AO813" s="523"/>
      <c r="AP813" s="523"/>
      <c r="AQ813" s="523"/>
      <c r="AR813" s="523"/>
      <c r="AS813" s="523"/>
      <c r="AT813" s="523"/>
      <c r="AU813" s="523"/>
      <c r="AV813" s="523"/>
      <c r="AW813" s="523"/>
      <c r="AX813" s="523"/>
      <c r="AY813" s="523"/>
      <c r="AZ813" s="523"/>
    </row>
    <row r="814">
      <c r="A814" s="523"/>
      <c r="B814" s="523"/>
      <c r="C814" s="523"/>
      <c r="D814" s="519"/>
      <c r="E814" s="523"/>
      <c r="F814" s="523"/>
      <c r="G814" s="523"/>
      <c r="H814" s="519"/>
      <c r="I814" s="523"/>
      <c r="J814" s="523"/>
      <c r="K814" s="523"/>
      <c r="L814" s="519"/>
      <c r="M814" s="523"/>
      <c r="N814" s="523"/>
      <c r="O814" s="523"/>
      <c r="P814" s="519"/>
      <c r="Q814" s="523"/>
      <c r="R814" s="523"/>
      <c r="S814" s="523"/>
      <c r="T814" s="519"/>
      <c r="U814" s="523"/>
      <c r="V814" s="523"/>
      <c r="W814" s="523"/>
      <c r="X814" s="519"/>
      <c r="Y814" s="523"/>
      <c r="Z814" s="523"/>
      <c r="AA814" s="523"/>
      <c r="AB814" s="519"/>
      <c r="AC814" s="525"/>
      <c r="AD814" s="525"/>
      <c r="AE814" s="525"/>
      <c r="AF814" s="525"/>
      <c r="AG814" s="495"/>
      <c r="AH814" s="495"/>
      <c r="AI814" s="495"/>
      <c r="AJ814" s="495"/>
      <c r="AK814" s="495"/>
      <c r="AL814" s="523"/>
      <c r="AM814" s="523"/>
      <c r="AN814" s="523"/>
      <c r="AO814" s="523"/>
      <c r="AP814" s="523"/>
      <c r="AQ814" s="523"/>
      <c r="AR814" s="523"/>
      <c r="AS814" s="523"/>
      <c r="AT814" s="523"/>
      <c r="AU814" s="523"/>
      <c r="AV814" s="523"/>
      <c r="AW814" s="523"/>
      <c r="AX814" s="523"/>
      <c r="AY814" s="523"/>
      <c r="AZ814" s="523"/>
    </row>
    <row r="815">
      <c r="A815" s="523"/>
      <c r="B815" s="523"/>
      <c r="C815" s="523"/>
      <c r="D815" s="519"/>
      <c r="E815" s="523"/>
      <c r="F815" s="523"/>
      <c r="G815" s="523"/>
      <c r="H815" s="519"/>
      <c r="I815" s="523"/>
      <c r="J815" s="523"/>
      <c r="K815" s="523"/>
      <c r="L815" s="519"/>
      <c r="M815" s="523"/>
      <c r="N815" s="523"/>
      <c r="O815" s="523"/>
      <c r="P815" s="519"/>
      <c r="Q815" s="523"/>
      <c r="R815" s="523"/>
      <c r="S815" s="523"/>
      <c r="T815" s="519"/>
      <c r="U815" s="523"/>
      <c r="V815" s="523"/>
      <c r="W815" s="523"/>
      <c r="X815" s="519"/>
      <c r="Y815" s="523"/>
      <c r="Z815" s="523"/>
      <c r="AA815" s="523"/>
      <c r="AB815" s="519"/>
      <c r="AC815" s="525"/>
      <c r="AD815" s="525"/>
      <c r="AE815" s="525"/>
      <c r="AF815" s="525"/>
      <c r="AG815" s="495"/>
      <c r="AH815" s="495"/>
      <c r="AI815" s="495"/>
      <c r="AJ815" s="495"/>
      <c r="AK815" s="495"/>
      <c r="AL815" s="523"/>
      <c r="AM815" s="523"/>
      <c r="AN815" s="523"/>
      <c r="AO815" s="523"/>
      <c r="AP815" s="523"/>
      <c r="AQ815" s="523"/>
      <c r="AR815" s="523"/>
      <c r="AS815" s="523"/>
      <c r="AT815" s="523"/>
      <c r="AU815" s="523"/>
      <c r="AV815" s="523"/>
      <c r="AW815" s="523"/>
      <c r="AX815" s="523"/>
      <c r="AY815" s="523"/>
      <c r="AZ815" s="523"/>
    </row>
    <row r="816">
      <c r="A816" s="523"/>
      <c r="B816" s="523"/>
      <c r="C816" s="523"/>
      <c r="D816" s="519"/>
      <c r="E816" s="523"/>
      <c r="F816" s="523"/>
      <c r="G816" s="523"/>
      <c r="H816" s="519"/>
      <c r="I816" s="523"/>
      <c r="J816" s="523"/>
      <c r="K816" s="523"/>
      <c r="L816" s="519"/>
      <c r="M816" s="523"/>
      <c r="N816" s="523"/>
      <c r="O816" s="523"/>
      <c r="P816" s="519"/>
      <c r="Q816" s="523"/>
      <c r="R816" s="523"/>
      <c r="S816" s="523"/>
      <c r="T816" s="519"/>
      <c r="U816" s="523"/>
      <c r="V816" s="523"/>
      <c r="W816" s="523"/>
      <c r="X816" s="519"/>
      <c r="Y816" s="523"/>
      <c r="Z816" s="523"/>
      <c r="AA816" s="523"/>
      <c r="AB816" s="519"/>
      <c r="AC816" s="525"/>
      <c r="AD816" s="525"/>
      <c r="AE816" s="525"/>
      <c r="AF816" s="525"/>
      <c r="AG816" s="495"/>
      <c r="AH816" s="495"/>
      <c r="AI816" s="495"/>
      <c r="AJ816" s="495"/>
      <c r="AK816" s="495"/>
      <c r="AL816" s="523"/>
      <c r="AM816" s="523"/>
      <c r="AN816" s="523"/>
      <c r="AO816" s="523"/>
      <c r="AP816" s="523"/>
      <c r="AQ816" s="523"/>
      <c r="AR816" s="523"/>
      <c r="AS816" s="523"/>
      <c r="AT816" s="523"/>
      <c r="AU816" s="523"/>
      <c r="AV816" s="523"/>
      <c r="AW816" s="523"/>
      <c r="AX816" s="523"/>
      <c r="AY816" s="523"/>
      <c r="AZ816" s="523"/>
    </row>
    <row r="817">
      <c r="A817" s="523"/>
      <c r="B817" s="523"/>
      <c r="C817" s="523"/>
      <c r="D817" s="519"/>
      <c r="E817" s="523"/>
      <c r="F817" s="523"/>
      <c r="G817" s="523"/>
      <c r="H817" s="519"/>
      <c r="I817" s="523"/>
      <c r="J817" s="523"/>
      <c r="K817" s="523"/>
      <c r="L817" s="519"/>
      <c r="M817" s="523"/>
      <c r="N817" s="523"/>
      <c r="O817" s="523"/>
      <c r="P817" s="519"/>
      <c r="Q817" s="523"/>
      <c r="R817" s="523"/>
      <c r="S817" s="523"/>
      <c r="T817" s="519"/>
      <c r="U817" s="523"/>
      <c r="V817" s="523"/>
      <c r="W817" s="523"/>
      <c r="X817" s="519"/>
      <c r="Y817" s="523"/>
      <c r="Z817" s="523"/>
      <c r="AA817" s="523"/>
      <c r="AB817" s="519"/>
      <c r="AC817" s="525"/>
      <c r="AD817" s="525"/>
      <c r="AE817" s="525"/>
      <c r="AF817" s="525"/>
      <c r="AG817" s="495"/>
      <c r="AH817" s="495"/>
      <c r="AI817" s="495"/>
      <c r="AJ817" s="495"/>
      <c r="AK817" s="495"/>
      <c r="AL817" s="523"/>
      <c r="AM817" s="523"/>
      <c r="AN817" s="523"/>
      <c r="AO817" s="523"/>
      <c r="AP817" s="523"/>
      <c r="AQ817" s="523"/>
      <c r="AR817" s="523"/>
      <c r="AS817" s="523"/>
      <c r="AT817" s="523"/>
      <c r="AU817" s="523"/>
      <c r="AV817" s="523"/>
      <c r="AW817" s="523"/>
      <c r="AX817" s="523"/>
      <c r="AY817" s="523"/>
      <c r="AZ817" s="523"/>
    </row>
    <row r="818">
      <c r="A818" s="523"/>
      <c r="B818" s="523"/>
      <c r="C818" s="523"/>
      <c r="D818" s="519"/>
      <c r="E818" s="523"/>
      <c r="F818" s="523"/>
      <c r="G818" s="523"/>
      <c r="H818" s="519"/>
      <c r="I818" s="523"/>
      <c r="J818" s="523"/>
      <c r="K818" s="523"/>
      <c r="L818" s="519"/>
      <c r="M818" s="523"/>
      <c r="N818" s="523"/>
      <c r="O818" s="523"/>
      <c r="P818" s="519"/>
      <c r="Q818" s="523"/>
      <c r="R818" s="523"/>
      <c r="S818" s="523"/>
      <c r="T818" s="519"/>
      <c r="U818" s="523"/>
      <c r="V818" s="523"/>
      <c r="W818" s="523"/>
      <c r="X818" s="519"/>
      <c r="Y818" s="523"/>
      <c r="Z818" s="523"/>
      <c r="AA818" s="523"/>
      <c r="AB818" s="519"/>
      <c r="AC818" s="525"/>
      <c r="AD818" s="525"/>
      <c r="AE818" s="525"/>
      <c r="AF818" s="525"/>
      <c r="AG818" s="495"/>
      <c r="AH818" s="495"/>
      <c r="AI818" s="495"/>
      <c r="AJ818" s="495"/>
      <c r="AK818" s="495"/>
      <c r="AL818" s="523"/>
      <c r="AM818" s="523"/>
      <c r="AN818" s="523"/>
      <c r="AO818" s="523"/>
      <c r="AP818" s="523"/>
      <c r="AQ818" s="523"/>
      <c r="AR818" s="523"/>
      <c r="AS818" s="523"/>
      <c r="AT818" s="523"/>
      <c r="AU818" s="523"/>
      <c r="AV818" s="523"/>
      <c r="AW818" s="523"/>
      <c r="AX818" s="523"/>
      <c r="AY818" s="523"/>
      <c r="AZ818" s="523"/>
    </row>
    <row r="819">
      <c r="A819" s="523"/>
      <c r="B819" s="523"/>
      <c r="C819" s="523"/>
      <c r="D819" s="519"/>
      <c r="E819" s="523"/>
      <c r="F819" s="523"/>
      <c r="G819" s="523"/>
      <c r="H819" s="519"/>
      <c r="I819" s="523"/>
      <c r="J819" s="523"/>
      <c r="K819" s="523"/>
      <c r="L819" s="519"/>
      <c r="M819" s="523"/>
      <c r="N819" s="523"/>
      <c r="O819" s="523"/>
      <c r="P819" s="519"/>
      <c r="Q819" s="523"/>
      <c r="R819" s="523"/>
      <c r="S819" s="523"/>
      <c r="T819" s="519"/>
      <c r="U819" s="523"/>
      <c r="V819" s="523"/>
      <c r="W819" s="523"/>
      <c r="X819" s="519"/>
      <c r="Y819" s="523"/>
      <c r="Z819" s="523"/>
      <c r="AA819" s="523"/>
      <c r="AB819" s="519"/>
      <c r="AC819" s="525"/>
      <c r="AD819" s="525"/>
      <c r="AE819" s="525"/>
      <c r="AF819" s="525"/>
      <c r="AG819" s="495"/>
      <c r="AH819" s="495"/>
      <c r="AI819" s="495"/>
      <c r="AJ819" s="495"/>
      <c r="AK819" s="495"/>
      <c r="AL819" s="523"/>
      <c r="AM819" s="523"/>
      <c r="AN819" s="523"/>
      <c r="AO819" s="523"/>
      <c r="AP819" s="523"/>
      <c r="AQ819" s="523"/>
      <c r="AR819" s="523"/>
      <c r="AS819" s="523"/>
      <c r="AT819" s="523"/>
      <c r="AU819" s="523"/>
      <c r="AV819" s="523"/>
      <c r="AW819" s="523"/>
      <c r="AX819" s="523"/>
      <c r="AY819" s="523"/>
      <c r="AZ819" s="523"/>
    </row>
    <row r="820">
      <c r="A820" s="523"/>
      <c r="B820" s="523"/>
      <c r="C820" s="523"/>
      <c r="D820" s="519"/>
      <c r="E820" s="523"/>
      <c r="F820" s="523"/>
      <c r="G820" s="523"/>
      <c r="H820" s="519"/>
      <c r="I820" s="523"/>
      <c r="J820" s="523"/>
      <c r="K820" s="523"/>
      <c r="L820" s="519"/>
      <c r="M820" s="523"/>
      <c r="N820" s="523"/>
      <c r="O820" s="523"/>
      <c r="P820" s="519"/>
      <c r="Q820" s="523"/>
      <c r="R820" s="523"/>
      <c r="S820" s="523"/>
      <c r="T820" s="519"/>
      <c r="U820" s="523"/>
      <c r="V820" s="523"/>
      <c r="W820" s="523"/>
      <c r="X820" s="519"/>
      <c r="Y820" s="523"/>
      <c r="Z820" s="523"/>
      <c r="AA820" s="523"/>
      <c r="AB820" s="519"/>
      <c r="AC820" s="525"/>
      <c r="AD820" s="525"/>
      <c r="AE820" s="525"/>
      <c r="AF820" s="525"/>
      <c r="AG820" s="495"/>
      <c r="AH820" s="495"/>
      <c r="AI820" s="495"/>
      <c r="AJ820" s="495"/>
      <c r="AK820" s="495"/>
      <c r="AL820" s="523"/>
      <c r="AM820" s="523"/>
      <c r="AN820" s="523"/>
      <c r="AO820" s="523"/>
      <c r="AP820" s="523"/>
      <c r="AQ820" s="523"/>
      <c r="AR820" s="523"/>
      <c r="AS820" s="523"/>
      <c r="AT820" s="523"/>
      <c r="AU820" s="523"/>
      <c r="AV820" s="523"/>
      <c r="AW820" s="523"/>
      <c r="AX820" s="523"/>
      <c r="AY820" s="523"/>
      <c r="AZ820" s="523"/>
    </row>
    <row r="821">
      <c r="A821" s="523"/>
      <c r="B821" s="523"/>
      <c r="C821" s="523"/>
      <c r="D821" s="519"/>
      <c r="E821" s="523"/>
      <c r="F821" s="523"/>
      <c r="G821" s="523"/>
      <c r="H821" s="519"/>
      <c r="I821" s="523"/>
      <c r="J821" s="523"/>
      <c r="K821" s="523"/>
      <c r="L821" s="519"/>
      <c r="M821" s="523"/>
      <c r="N821" s="523"/>
      <c r="O821" s="523"/>
      <c r="P821" s="519"/>
      <c r="Q821" s="523"/>
      <c r="R821" s="523"/>
      <c r="S821" s="523"/>
      <c r="T821" s="519"/>
      <c r="U821" s="523"/>
      <c r="V821" s="523"/>
      <c r="W821" s="523"/>
      <c r="X821" s="519"/>
      <c r="Y821" s="523"/>
      <c r="Z821" s="523"/>
      <c r="AA821" s="523"/>
      <c r="AB821" s="519"/>
      <c r="AC821" s="525"/>
      <c r="AD821" s="525"/>
      <c r="AE821" s="525"/>
      <c r="AF821" s="525"/>
      <c r="AG821" s="495"/>
      <c r="AH821" s="495"/>
      <c r="AI821" s="495"/>
      <c r="AJ821" s="495"/>
      <c r="AK821" s="495"/>
      <c r="AL821" s="523"/>
      <c r="AM821" s="523"/>
      <c r="AN821" s="523"/>
      <c r="AO821" s="523"/>
      <c r="AP821" s="523"/>
      <c r="AQ821" s="523"/>
      <c r="AR821" s="523"/>
      <c r="AS821" s="523"/>
      <c r="AT821" s="523"/>
      <c r="AU821" s="523"/>
      <c r="AV821" s="523"/>
      <c r="AW821" s="523"/>
      <c r="AX821" s="523"/>
      <c r="AY821" s="523"/>
      <c r="AZ821" s="523"/>
    </row>
    <row r="822">
      <c r="A822" s="523"/>
      <c r="B822" s="523"/>
      <c r="C822" s="523"/>
      <c r="D822" s="519"/>
      <c r="E822" s="523"/>
      <c r="F822" s="523"/>
      <c r="G822" s="523"/>
      <c r="H822" s="519"/>
      <c r="I822" s="523"/>
      <c r="J822" s="523"/>
      <c r="K822" s="523"/>
      <c r="L822" s="519"/>
      <c r="M822" s="523"/>
      <c r="N822" s="523"/>
      <c r="O822" s="523"/>
      <c r="P822" s="519"/>
      <c r="Q822" s="523"/>
      <c r="R822" s="523"/>
      <c r="S822" s="523"/>
      <c r="T822" s="519"/>
      <c r="U822" s="523"/>
      <c r="V822" s="523"/>
      <c r="W822" s="523"/>
      <c r="X822" s="519"/>
      <c r="Y822" s="523"/>
      <c r="Z822" s="523"/>
      <c r="AA822" s="523"/>
      <c r="AB822" s="519"/>
      <c r="AC822" s="525"/>
      <c r="AD822" s="525"/>
      <c r="AE822" s="525"/>
      <c r="AF822" s="525"/>
      <c r="AG822" s="495"/>
      <c r="AH822" s="495"/>
      <c r="AI822" s="495"/>
      <c r="AJ822" s="495"/>
      <c r="AK822" s="495"/>
      <c r="AL822" s="523"/>
      <c r="AM822" s="523"/>
      <c r="AN822" s="523"/>
      <c r="AO822" s="523"/>
      <c r="AP822" s="523"/>
      <c r="AQ822" s="523"/>
      <c r="AR822" s="523"/>
      <c r="AS822" s="523"/>
      <c r="AT822" s="523"/>
      <c r="AU822" s="523"/>
      <c r="AV822" s="523"/>
      <c r="AW822" s="523"/>
      <c r="AX822" s="523"/>
      <c r="AY822" s="523"/>
      <c r="AZ822" s="523"/>
    </row>
    <row r="823">
      <c r="A823" s="523"/>
      <c r="B823" s="523"/>
      <c r="C823" s="523"/>
      <c r="D823" s="519"/>
      <c r="E823" s="523"/>
      <c r="F823" s="523"/>
      <c r="G823" s="523"/>
      <c r="H823" s="519"/>
      <c r="I823" s="523"/>
      <c r="J823" s="523"/>
      <c r="K823" s="523"/>
      <c r="L823" s="519"/>
      <c r="M823" s="523"/>
      <c r="N823" s="523"/>
      <c r="O823" s="523"/>
      <c r="P823" s="519"/>
      <c r="Q823" s="523"/>
      <c r="R823" s="523"/>
      <c r="S823" s="523"/>
      <c r="T823" s="519"/>
      <c r="U823" s="523"/>
      <c r="V823" s="523"/>
      <c r="W823" s="523"/>
      <c r="X823" s="519"/>
      <c r="Y823" s="523"/>
      <c r="Z823" s="523"/>
      <c r="AA823" s="523"/>
      <c r="AB823" s="519"/>
      <c r="AC823" s="525"/>
      <c r="AD823" s="525"/>
      <c r="AE823" s="525"/>
      <c r="AF823" s="525"/>
      <c r="AG823" s="495"/>
      <c r="AH823" s="495"/>
      <c r="AI823" s="495"/>
      <c r="AJ823" s="495"/>
      <c r="AK823" s="495"/>
      <c r="AL823" s="523"/>
      <c r="AM823" s="523"/>
      <c r="AN823" s="523"/>
      <c r="AO823" s="523"/>
      <c r="AP823" s="523"/>
      <c r="AQ823" s="523"/>
      <c r="AR823" s="523"/>
      <c r="AS823" s="523"/>
      <c r="AT823" s="523"/>
      <c r="AU823" s="523"/>
      <c r="AV823" s="523"/>
      <c r="AW823" s="523"/>
      <c r="AX823" s="523"/>
      <c r="AY823" s="523"/>
      <c r="AZ823" s="523"/>
    </row>
    <row r="824">
      <c r="A824" s="523"/>
      <c r="B824" s="523"/>
      <c r="C824" s="523"/>
      <c r="D824" s="519"/>
      <c r="E824" s="523"/>
      <c r="F824" s="523"/>
      <c r="G824" s="523"/>
      <c r="H824" s="519"/>
      <c r="I824" s="523"/>
      <c r="J824" s="523"/>
      <c r="K824" s="523"/>
      <c r="L824" s="519"/>
      <c r="M824" s="523"/>
      <c r="N824" s="523"/>
      <c r="O824" s="523"/>
      <c r="P824" s="519"/>
      <c r="Q824" s="523"/>
      <c r="R824" s="523"/>
      <c r="S824" s="523"/>
      <c r="T824" s="519"/>
      <c r="U824" s="523"/>
      <c r="V824" s="523"/>
      <c r="W824" s="523"/>
      <c r="X824" s="519"/>
      <c r="Y824" s="523"/>
      <c r="Z824" s="523"/>
      <c r="AA824" s="523"/>
      <c r="AB824" s="519"/>
      <c r="AC824" s="525"/>
      <c r="AD824" s="525"/>
      <c r="AE824" s="525"/>
      <c r="AF824" s="525"/>
      <c r="AG824" s="495"/>
      <c r="AH824" s="495"/>
      <c r="AI824" s="495"/>
      <c r="AJ824" s="495"/>
      <c r="AK824" s="495"/>
      <c r="AL824" s="523"/>
      <c r="AM824" s="523"/>
      <c r="AN824" s="523"/>
      <c r="AO824" s="523"/>
      <c r="AP824" s="523"/>
      <c r="AQ824" s="523"/>
      <c r="AR824" s="523"/>
      <c r="AS824" s="523"/>
      <c r="AT824" s="523"/>
      <c r="AU824" s="523"/>
      <c r="AV824" s="523"/>
      <c r="AW824" s="523"/>
      <c r="AX824" s="523"/>
      <c r="AY824" s="523"/>
      <c r="AZ824" s="523"/>
    </row>
    <row r="825">
      <c r="A825" s="523"/>
      <c r="B825" s="523"/>
      <c r="C825" s="523"/>
      <c r="D825" s="519"/>
      <c r="E825" s="523"/>
      <c r="F825" s="523"/>
      <c r="G825" s="523"/>
      <c r="H825" s="519"/>
      <c r="I825" s="523"/>
      <c r="J825" s="523"/>
      <c r="K825" s="523"/>
      <c r="L825" s="519"/>
      <c r="M825" s="523"/>
      <c r="N825" s="523"/>
      <c r="O825" s="523"/>
      <c r="P825" s="519"/>
      <c r="Q825" s="523"/>
      <c r="R825" s="523"/>
      <c r="S825" s="523"/>
      <c r="T825" s="519"/>
      <c r="U825" s="523"/>
      <c r="V825" s="523"/>
      <c r="W825" s="523"/>
      <c r="X825" s="519"/>
      <c r="Y825" s="523"/>
      <c r="Z825" s="523"/>
      <c r="AA825" s="523"/>
      <c r="AB825" s="519"/>
      <c r="AC825" s="525"/>
      <c r="AD825" s="525"/>
      <c r="AE825" s="525"/>
      <c r="AF825" s="525"/>
      <c r="AG825" s="495"/>
      <c r="AH825" s="495"/>
      <c r="AI825" s="495"/>
      <c r="AJ825" s="495"/>
      <c r="AK825" s="495"/>
      <c r="AL825" s="523"/>
      <c r="AM825" s="523"/>
      <c r="AN825" s="523"/>
      <c r="AO825" s="523"/>
      <c r="AP825" s="523"/>
      <c r="AQ825" s="523"/>
      <c r="AR825" s="523"/>
      <c r="AS825" s="523"/>
      <c r="AT825" s="523"/>
      <c r="AU825" s="523"/>
      <c r="AV825" s="523"/>
      <c r="AW825" s="523"/>
      <c r="AX825" s="523"/>
      <c r="AY825" s="523"/>
      <c r="AZ825" s="523"/>
    </row>
    <row r="826">
      <c r="A826" s="523"/>
      <c r="B826" s="523"/>
      <c r="C826" s="523"/>
      <c r="D826" s="519"/>
      <c r="E826" s="523"/>
      <c r="F826" s="523"/>
      <c r="G826" s="523"/>
      <c r="H826" s="519"/>
      <c r="I826" s="523"/>
      <c r="J826" s="523"/>
      <c r="K826" s="523"/>
      <c r="L826" s="519"/>
      <c r="M826" s="523"/>
      <c r="N826" s="523"/>
      <c r="O826" s="523"/>
      <c r="P826" s="519"/>
      <c r="Q826" s="523"/>
      <c r="R826" s="523"/>
      <c r="S826" s="523"/>
      <c r="T826" s="519"/>
      <c r="U826" s="523"/>
      <c r="V826" s="523"/>
      <c r="W826" s="523"/>
      <c r="X826" s="519"/>
      <c r="Y826" s="523"/>
      <c r="Z826" s="523"/>
      <c r="AA826" s="523"/>
      <c r="AB826" s="519"/>
      <c r="AC826" s="525"/>
      <c r="AD826" s="525"/>
      <c r="AE826" s="525"/>
      <c r="AF826" s="525"/>
      <c r="AG826" s="495"/>
      <c r="AH826" s="495"/>
      <c r="AI826" s="495"/>
      <c r="AJ826" s="495"/>
      <c r="AK826" s="495"/>
      <c r="AL826" s="523"/>
      <c r="AM826" s="523"/>
      <c r="AN826" s="523"/>
      <c r="AO826" s="523"/>
      <c r="AP826" s="523"/>
      <c r="AQ826" s="523"/>
      <c r="AR826" s="523"/>
      <c r="AS826" s="523"/>
      <c r="AT826" s="523"/>
      <c r="AU826" s="523"/>
      <c r="AV826" s="523"/>
      <c r="AW826" s="523"/>
      <c r="AX826" s="523"/>
      <c r="AY826" s="523"/>
      <c r="AZ826" s="523"/>
    </row>
    <row r="827">
      <c r="A827" s="523"/>
      <c r="B827" s="523"/>
      <c r="C827" s="523"/>
      <c r="D827" s="519"/>
      <c r="E827" s="523"/>
      <c r="F827" s="523"/>
      <c r="G827" s="523"/>
      <c r="H827" s="519"/>
      <c r="I827" s="523"/>
      <c r="J827" s="523"/>
      <c r="K827" s="523"/>
      <c r="L827" s="519"/>
      <c r="M827" s="523"/>
      <c r="N827" s="523"/>
      <c r="O827" s="523"/>
      <c r="P827" s="519"/>
      <c r="Q827" s="523"/>
      <c r="R827" s="523"/>
      <c r="S827" s="523"/>
      <c r="T827" s="519"/>
      <c r="U827" s="523"/>
      <c r="V827" s="523"/>
      <c r="W827" s="523"/>
      <c r="X827" s="519"/>
      <c r="Y827" s="523"/>
      <c r="Z827" s="523"/>
      <c r="AA827" s="523"/>
      <c r="AB827" s="519"/>
      <c r="AC827" s="525"/>
      <c r="AD827" s="525"/>
      <c r="AE827" s="525"/>
      <c r="AF827" s="525"/>
      <c r="AG827" s="495"/>
      <c r="AH827" s="495"/>
      <c r="AI827" s="495"/>
      <c r="AJ827" s="495"/>
      <c r="AK827" s="495"/>
      <c r="AL827" s="523"/>
      <c r="AM827" s="523"/>
      <c r="AN827" s="523"/>
      <c r="AO827" s="523"/>
      <c r="AP827" s="523"/>
      <c r="AQ827" s="523"/>
      <c r="AR827" s="523"/>
      <c r="AS827" s="523"/>
      <c r="AT827" s="523"/>
      <c r="AU827" s="523"/>
      <c r="AV827" s="523"/>
      <c r="AW827" s="523"/>
      <c r="AX827" s="523"/>
      <c r="AY827" s="523"/>
      <c r="AZ827" s="523"/>
    </row>
    <row r="828">
      <c r="A828" s="523"/>
      <c r="B828" s="523"/>
      <c r="C828" s="523"/>
      <c r="D828" s="519"/>
      <c r="E828" s="523"/>
      <c r="F828" s="523"/>
      <c r="G828" s="523"/>
      <c r="H828" s="519"/>
      <c r="I828" s="523"/>
      <c r="J828" s="523"/>
      <c r="K828" s="523"/>
      <c r="L828" s="519"/>
      <c r="M828" s="523"/>
      <c r="N828" s="523"/>
      <c r="O828" s="523"/>
      <c r="P828" s="519"/>
      <c r="Q828" s="523"/>
      <c r="R828" s="523"/>
      <c r="S828" s="523"/>
      <c r="T828" s="519"/>
      <c r="U828" s="523"/>
      <c r="V828" s="523"/>
      <c r="W828" s="523"/>
      <c r="X828" s="519"/>
      <c r="Y828" s="523"/>
      <c r="Z828" s="523"/>
      <c r="AA828" s="523"/>
      <c r="AB828" s="519"/>
      <c r="AC828" s="525"/>
      <c r="AD828" s="525"/>
      <c r="AE828" s="525"/>
      <c r="AF828" s="525"/>
      <c r="AG828" s="495"/>
      <c r="AH828" s="495"/>
      <c r="AI828" s="495"/>
      <c r="AJ828" s="495"/>
      <c r="AK828" s="495"/>
      <c r="AL828" s="523"/>
      <c r="AM828" s="523"/>
      <c r="AN828" s="523"/>
      <c r="AO828" s="523"/>
      <c r="AP828" s="523"/>
      <c r="AQ828" s="523"/>
      <c r="AR828" s="523"/>
      <c r="AS828" s="523"/>
      <c r="AT828" s="523"/>
      <c r="AU828" s="523"/>
      <c r="AV828" s="523"/>
      <c r="AW828" s="523"/>
      <c r="AX828" s="523"/>
      <c r="AY828" s="523"/>
      <c r="AZ828" s="523"/>
    </row>
    <row r="829">
      <c r="A829" s="523"/>
      <c r="B829" s="523"/>
      <c r="C829" s="523"/>
      <c r="D829" s="519"/>
      <c r="E829" s="523"/>
      <c r="F829" s="523"/>
      <c r="G829" s="523"/>
      <c r="H829" s="519"/>
      <c r="I829" s="523"/>
      <c r="J829" s="523"/>
      <c r="K829" s="523"/>
      <c r="L829" s="519"/>
      <c r="M829" s="523"/>
      <c r="N829" s="523"/>
      <c r="O829" s="523"/>
      <c r="P829" s="519"/>
      <c r="Q829" s="523"/>
      <c r="R829" s="523"/>
      <c r="S829" s="523"/>
      <c r="T829" s="519"/>
      <c r="U829" s="523"/>
      <c r="V829" s="523"/>
      <c r="W829" s="523"/>
      <c r="X829" s="519"/>
      <c r="Y829" s="523"/>
      <c r="Z829" s="523"/>
      <c r="AA829" s="523"/>
      <c r="AB829" s="519"/>
      <c r="AC829" s="525"/>
      <c r="AD829" s="525"/>
      <c r="AE829" s="525"/>
      <c r="AF829" s="525"/>
      <c r="AG829" s="495"/>
      <c r="AH829" s="495"/>
      <c r="AI829" s="495"/>
      <c r="AJ829" s="495"/>
      <c r="AK829" s="495"/>
      <c r="AL829" s="523"/>
      <c r="AM829" s="523"/>
      <c r="AN829" s="523"/>
      <c r="AO829" s="523"/>
      <c r="AP829" s="523"/>
      <c r="AQ829" s="523"/>
      <c r="AR829" s="523"/>
      <c r="AS829" s="523"/>
      <c r="AT829" s="523"/>
      <c r="AU829" s="523"/>
      <c r="AV829" s="523"/>
      <c r="AW829" s="523"/>
      <c r="AX829" s="523"/>
      <c r="AY829" s="523"/>
      <c r="AZ829" s="523"/>
    </row>
    <row r="830">
      <c r="A830" s="523"/>
      <c r="B830" s="523"/>
      <c r="C830" s="523"/>
      <c r="D830" s="519"/>
      <c r="E830" s="523"/>
      <c r="F830" s="523"/>
      <c r="G830" s="523"/>
      <c r="H830" s="519"/>
      <c r="I830" s="523"/>
      <c r="J830" s="523"/>
      <c r="K830" s="523"/>
      <c r="L830" s="519"/>
      <c r="M830" s="523"/>
      <c r="N830" s="523"/>
      <c r="O830" s="523"/>
      <c r="P830" s="519"/>
      <c r="Q830" s="523"/>
      <c r="R830" s="523"/>
      <c r="S830" s="523"/>
      <c r="T830" s="519"/>
      <c r="U830" s="523"/>
      <c r="V830" s="523"/>
      <c r="W830" s="523"/>
      <c r="X830" s="519"/>
      <c r="Y830" s="523"/>
      <c r="Z830" s="523"/>
      <c r="AA830" s="523"/>
      <c r="AB830" s="519"/>
      <c r="AC830" s="525"/>
      <c r="AD830" s="525"/>
      <c r="AE830" s="525"/>
      <c r="AF830" s="525"/>
      <c r="AG830" s="495"/>
      <c r="AH830" s="495"/>
      <c r="AI830" s="495"/>
      <c r="AJ830" s="495"/>
      <c r="AK830" s="495"/>
      <c r="AL830" s="523"/>
      <c r="AM830" s="523"/>
      <c r="AN830" s="523"/>
      <c r="AO830" s="523"/>
      <c r="AP830" s="523"/>
      <c r="AQ830" s="523"/>
      <c r="AR830" s="523"/>
      <c r="AS830" s="523"/>
      <c r="AT830" s="523"/>
      <c r="AU830" s="523"/>
      <c r="AV830" s="523"/>
      <c r="AW830" s="523"/>
      <c r="AX830" s="523"/>
      <c r="AY830" s="523"/>
      <c r="AZ830" s="523"/>
    </row>
    <row r="831">
      <c r="A831" s="523"/>
      <c r="B831" s="523"/>
      <c r="C831" s="523"/>
      <c r="D831" s="519"/>
      <c r="E831" s="523"/>
      <c r="F831" s="523"/>
      <c r="G831" s="523"/>
      <c r="H831" s="519"/>
      <c r="I831" s="523"/>
      <c r="J831" s="523"/>
      <c r="K831" s="523"/>
      <c r="L831" s="519"/>
      <c r="M831" s="523"/>
      <c r="N831" s="523"/>
      <c r="O831" s="523"/>
      <c r="P831" s="519"/>
      <c r="Q831" s="523"/>
      <c r="R831" s="523"/>
      <c r="S831" s="523"/>
      <c r="T831" s="519"/>
      <c r="U831" s="523"/>
      <c r="V831" s="523"/>
      <c r="W831" s="523"/>
      <c r="X831" s="519"/>
      <c r="Y831" s="523"/>
      <c r="Z831" s="523"/>
      <c r="AA831" s="523"/>
      <c r="AB831" s="519"/>
      <c r="AC831" s="525"/>
      <c r="AD831" s="525"/>
      <c r="AE831" s="525"/>
      <c r="AF831" s="525"/>
      <c r="AG831" s="495"/>
      <c r="AH831" s="495"/>
      <c r="AI831" s="495"/>
      <c r="AJ831" s="495"/>
      <c r="AK831" s="495"/>
      <c r="AL831" s="523"/>
      <c r="AM831" s="523"/>
      <c r="AN831" s="523"/>
      <c r="AO831" s="523"/>
      <c r="AP831" s="523"/>
      <c r="AQ831" s="523"/>
      <c r="AR831" s="523"/>
      <c r="AS831" s="523"/>
      <c r="AT831" s="523"/>
      <c r="AU831" s="523"/>
      <c r="AV831" s="523"/>
      <c r="AW831" s="523"/>
      <c r="AX831" s="523"/>
      <c r="AY831" s="523"/>
      <c r="AZ831" s="523"/>
    </row>
    <row r="832">
      <c r="A832" s="523"/>
      <c r="B832" s="523"/>
      <c r="C832" s="523"/>
      <c r="D832" s="519"/>
      <c r="E832" s="523"/>
      <c r="F832" s="523"/>
      <c r="G832" s="523"/>
      <c r="H832" s="519"/>
      <c r="I832" s="523"/>
      <c r="J832" s="523"/>
      <c r="K832" s="523"/>
      <c r="L832" s="519"/>
      <c r="M832" s="523"/>
      <c r="N832" s="523"/>
      <c r="O832" s="523"/>
      <c r="P832" s="519"/>
      <c r="Q832" s="523"/>
      <c r="R832" s="523"/>
      <c r="S832" s="523"/>
      <c r="T832" s="519"/>
      <c r="U832" s="523"/>
      <c r="V832" s="523"/>
      <c r="W832" s="523"/>
      <c r="X832" s="519"/>
      <c r="Y832" s="523"/>
      <c r="Z832" s="523"/>
      <c r="AA832" s="523"/>
      <c r="AB832" s="519"/>
      <c r="AC832" s="525"/>
      <c r="AD832" s="525"/>
      <c r="AE832" s="525"/>
      <c r="AF832" s="525"/>
      <c r="AG832" s="495"/>
      <c r="AH832" s="495"/>
      <c r="AI832" s="495"/>
      <c r="AJ832" s="495"/>
      <c r="AK832" s="495"/>
      <c r="AL832" s="523"/>
      <c r="AM832" s="523"/>
      <c r="AN832" s="523"/>
      <c r="AO832" s="523"/>
      <c r="AP832" s="523"/>
      <c r="AQ832" s="523"/>
      <c r="AR832" s="523"/>
      <c r="AS832" s="523"/>
      <c r="AT832" s="523"/>
      <c r="AU832" s="523"/>
      <c r="AV832" s="523"/>
      <c r="AW832" s="523"/>
      <c r="AX832" s="523"/>
      <c r="AY832" s="523"/>
      <c r="AZ832" s="523"/>
    </row>
    <row r="833">
      <c r="A833" s="523"/>
      <c r="B833" s="523"/>
      <c r="C833" s="523"/>
      <c r="D833" s="519"/>
      <c r="E833" s="523"/>
      <c r="F833" s="523"/>
      <c r="G833" s="523"/>
      <c r="H833" s="519"/>
      <c r="I833" s="523"/>
      <c r="J833" s="523"/>
      <c r="K833" s="523"/>
      <c r="L833" s="519"/>
      <c r="M833" s="523"/>
      <c r="N833" s="523"/>
      <c r="O833" s="523"/>
      <c r="P833" s="519"/>
      <c r="Q833" s="523"/>
      <c r="R833" s="523"/>
      <c r="S833" s="523"/>
      <c r="T833" s="519"/>
      <c r="U833" s="523"/>
      <c r="V833" s="523"/>
      <c r="W833" s="523"/>
      <c r="X833" s="519"/>
      <c r="Y833" s="523"/>
      <c r="Z833" s="523"/>
      <c r="AA833" s="523"/>
      <c r="AB833" s="519"/>
      <c r="AC833" s="525"/>
      <c r="AD833" s="525"/>
      <c r="AE833" s="525"/>
      <c r="AF833" s="525"/>
      <c r="AG833" s="495"/>
      <c r="AH833" s="495"/>
      <c r="AI833" s="495"/>
      <c r="AJ833" s="495"/>
      <c r="AK833" s="495"/>
      <c r="AL833" s="523"/>
      <c r="AM833" s="523"/>
      <c r="AN833" s="523"/>
      <c r="AO833" s="523"/>
      <c r="AP833" s="523"/>
      <c r="AQ833" s="523"/>
      <c r="AR833" s="523"/>
      <c r="AS833" s="523"/>
      <c r="AT833" s="523"/>
      <c r="AU833" s="523"/>
      <c r="AV833" s="523"/>
      <c r="AW833" s="523"/>
      <c r="AX833" s="523"/>
      <c r="AY833" s="523"/>
      <c r="AZ833" s="523"/>
    </row>
    <row r="834">
      <c r="A834" s="523"/>
      <c r="B834" s="523"/>
      <c r="C834" s="523"/>
      <c r="D834" s="519"/>
      <c r="E834" s="523"/>
      <c r="F834" s="523"/>
      <c r="G834" s="523"/>
      <c r="H834" s="519"/>
      <c r="I834" s="523"/>
      <c r="J834" s="523"/>
      <c r="K834" s="523"/>
      <c r="L834" s="519"/>
      <c r="M834" s="523"/>
      <c r="N834" s="523"/>
      <c r="O834" s="523"/>
      <c r="P834" s="519"/>
      <c r="Q834" s="523"/>
      <c r="R834" s="523"/>
      <c r="S834" s="523"/>
      <c r="T834" s="519"/>
      <c r="U834" s="523"/>
      <c r="V834" s="523"/>
      <c r="W834" s="523"/>
      <c r="X834" s="519"/>
      <c r="Y834" s="523"/>
      <c r="Z834" s="523"/>
      <c r="AA834" s="523"/>
      <c r="AB834" s="519"/>
      <c r="AC834" s="525"/>
      <c r="AD834" s="525"/>
      <c r="AE834" s="525"/>
      <c r="AF834" s="525"/>
      <c r="AG834" s="495"/>
      <c r="AH834" s="495"/>
      <c r="AI834" s="495"/>
      <c r="AJ834" s="495"/>
      <c r="AK834" s="495"/>
      <c r="AL834" s="523"/>
      <c r="AM834" s="523"/>
      <c r="AN834" s="523"/>
      <c r="AO834" s="523"/>
      <c r="AP834" s="523"/>
      <c r="AQ834" s="523"/>
      <c r="AR834" s="523"/>
      <c r="AS834" s="523"/>
      <c r="AT834" s="523"/>
      <c r="AU834" s="523"/>
      <c r="AV834" s="523"/>
      <c r="AW834" s="523"/>
      <c r="AX834" s="523"/>
      <c r="AY834" s="523"/>
      <c r="AZ834" s="523"/>
    </row>
    <row r="835">
      <c r="A835" s="523"/>
      <c r="B835" s="523"/>
      <c r="C835" s="523"/>
      <c r="D835" s="519"/>
      <c r="E835" s="523"/>
      <c r="F835" s="523"/>
      <c r="G835" s="523"/>
      <c r="H835" s="519"/>
      <c r="I835" s="523"/>
      <c r="J835" s="523"/>
      <c r="K835" s="523"/>
      <c r="L835" s="519"/>
      <c r="M835" s="523"/>
      <c r="N835" s="523"/>
      <c r="O835" s="523"/>
      <c r="P835" s="519"/>
      <c r="Q835" s="523"/>
      <c r="R835" s="523"/>
      <c r="S835" s="523"/>
      <c r="T835" s="519"/>
      <c r="U835" s="523"/>
      <c r="V835" s="523"/>
      <c r="W835" s="523"/>
      <c r="X835" s="519"/>
      <c r="Y835" s="523"/>
      <c r="Z835" s="523"/>
      <c r="AA835" s="523"/>
      <c r="AB835" s="519"/>
      <c r="AC835" s="525"/>
      <c r="AD835" s="525"/>
      <c r="AE835" s="525"/>
      <c r="AF835" s="525"/>
      <c r="AG835" s="495"/>
      <c r="AH835" s="495"/>
      <c r="AI835" s="495"/>
      <c r="AJ835" s="495"/>
      <c r="AK835" s="495"/>
      <c r="AL835" s="523"/>
      <c r="AM835" s="523"/>
      <c r="AN835" s="523"/>
      <c r="AO835" s="523"/>
      <c r="AP835" s="523"/>
      <c r="AQ835" s="523"/>
      <c r="AR835" s="523"/>
      <c r="AS835" s="523"/>
      <c r="AT835" s="523"/>
      <c r="AU835" s="523"/>
      <c r="AV835" s="523"/>
      <c r="AW835" s="523"/>
      <c r="AX835" s="523"/>
      <c r="AY835" s="523"/>
      <c r="AZ835" s="523"/>
    </row>
    <row r="836">
      <c r="A836" s="523"/>
      <c r="B836" s="523"/>
      <c r="C836" s="523"/>
      <c r="D836" s="519"/>
      <c r="E836" s="523"/>
      <c r="F836" s="523"/>
      <c r="G836" s="523"/>
      <c r="H836" s="519"/>
      <c r="I836" s="523"/>
      <c r="J836" s="523"/>
      <c r="K836" s="523"/>
      <c r="L836" s="519"/>
      <c r="M836" s="523"/>
      <c r="N836" s="523"/>
      <c r="O836" s="523"/>
      <c r="P836" s="519"/>
      <c r="Q836" s="523"/>
      <c r="R836" s="523"/>
      <c r="S836" s="523"/>
      <c r="T836" s="519"/>
      <c r="U836" s="523"/>
      <c r="V836" s="523"/>
      <c r="W836" s="523"/>
      <c r="X836" s="519"/>
      <c r="Y836" s="523"/>
      <c r="Z836" s="523"/>
      <c r="AA836" s="523"/>
      <c r="AB836" s="519"/>
      <c r="AC836" s="525"/>
      <c r="AD836" s="525"/>
      <c r="AE836" s="525"/>
      <c r="AF836" s="525"/>
      <c r="AG836" s="495"/>
      <c r="AH836" s="495"/>
      <c r="AI836" s="495"/>
      <c r="AJ836" s="495"/>
      <c r="AK836" s="495"/>
      <c r="AL836" s="523"/>
      <c r="AM836" s="523"/>
      <c r="AN836" s="523"/>
      <c r="AO836" s="523"/>
      <c r="AP836" s="523"/>
      <c r="AQ836" s="523"/>
      <c r="AR836" s="523"/>
      <c r="AS836" s="523"/>
      <c r="AT836" s="523"/>
      <c r="AU836" s="523"/>
      <c r="AV836" s="523"/>
      <c r="AW836" s="523"/>
      <c r="AX836" s="523"/>
      <c r="AY836" s="523"/>
      <c r="AZ836" s="523"/>
    </row>
    <row r="837">
      <c r="A837" s="523"/>
      <c r="B837" s="523"/>
      <c r="C837" s="523"/>
      <c r="D837" s="519"/>
      <c r="E837" s="523"/>
      <c r="F837" s="523"/>
      <c r="G837" s="523"/>
      <c r="H837" s="519"/>
      <c r="I837" s="523"/>
      <c r="J837" s="523"/>
      <c r="K837" s="523"/>
      <c r="L837" s="519"/>
      <c r="M837" s="523"/>
      <c r="N837" s="523"/>
      <c r="O837" s="523"/>
      <c r="P837" s="519"/>
      <c r="Q837" s="523"/>
      <c r="R837" s="523"/>
      <c r="S837" s="523"/>
      <c r="T837" s="519"/>
      <c r="U837" s="523"/>
      <c r="V837" s="523"/>
      <c r="W837" s="523"/>
      <c r="X837" s="519"/>
      <c r="Y837" s="523"/>
      <c r="Z837" s="523"/>
      <c r="AA837" s="523"/>
      <c r="AB837" s="519"/>
      <c r="AC837" s="525"/>
      <c r="AD837" s="525"/>
      <c r="AE837" s="525"/>
      <c r="AF837" s="525"/>
      <c r="AG837" s="495"/>
      <c r="AH837" s="495"/>
      <c r="AI837" s="495"/>
      <c r="AJ837" s="495"/>
      <c r="AK837" s="495"/>
      <c r="AL837" s="523"/>
      <c r="AM837" s="523"/>
      <c r="AN837" s="523"/>
      <c r="AO837" s="523"/>
      <c r="AP837" s="523"/>
      <c r="AQ837" s="523"/>
      <c r="AR837" s="523"/>
      <c r="AS837" s="523"/>
      <c r="AT837" s="523"/>
      <c r="AU837" s="523"/>
      <c r="AV837" s="523"/>
      <c r="AW837" s="523"/>
      <c r="AX837" s="523"/>
      <c r="AY837" s="523"/>
      <c r="AZ837" s="523"/>
    </row>
    <row r="838">
      <c r="A838" s="523"/>
      <c r="B838" s="523"/>
      <c r="C838" s="523"/>
      <c r="D838" s="519"/>
      <c r="E838" s="523"/>
      <c r="F838" s="523"/>
      <c r="G838" s="523"/>
      <c r="H838" s="519"/>
      <c r="I838" s="523"/>
      <c r="J838" s="523"/>
      <c r="K838" s="523"/>
      <c r="L838" s="519"/>
      <c r="M838" s="523"/>
      <c r="N838" s="523"/>
      <c r="O838" s="523"/>
      <c r="P838" s="519"/>
      <c r="Q838" s="523"/>
      <c r="R838" s="523"/>
      <c r="S838" s="523"/>
      <c r="T838" s="519"/>
      <c r="U838" s="523"/>
      <c r="V838" s="523"/>
      <c r="W838" s="523"/>
      <c r="X838" s="519"/>
      <c r="Y838" s="523"/>
      <c r="Z838" s="523"/>
      <c r="AA838" s="523"/>
      <c r="AB838" s="519"/>
      <c r="AC838" s="525"/>
      <c r="AD838" s="525"/>
      <c r="AE838" s="525"/>
      <c r="AF838" s="525"/>
      <c r="AG838" s="495"/>
      <c r="AH838" s="495"/>
      <c r="AI838" s="495"/>
      <c r="AJ838" s="495"/>
      <c r="AK838" s="495"/>
      <c r="AL838" s="523"/>
      <c r="AM838" s="523"/>
      <c r="AN838" s="523"/>
      <c r="AO838" s="523"/>
      <c r="AP838" s="523"/>
      <c r="AQ838" s="523"/>
      <c r="AR838" s="523"/>
      <c r="AS838" s="523"/>
      <c r="AT838" s="523"/>
      <c r="AU838" s="523"/>
      <c r="AV838" s="523"/>
      <c r="AW838" s="523"/>
      <c r="AX838" s="523"/>
      <c r="AY838" s="523"/>
      <c r="AZ838" s="523"/>
    </row>
    <row r="839">
      <c r="A839" s="523"/>
      <c r="B839" s="523"/>
      <c r="C839" s="523"/>
      <c r="D839" s="519"/>
      <c r="E839" s="523"/>
      <c r="F839" s="523"/>
      <c r="G839" s="523"/>
      <c r="H839" s="519"/>
      <c r="I839" s="523"/>
      <c r="J839" s="523"/>
      <c r="K839" s="523"/>
      <c r="L839" s="519"/>
      <c r="M839" s="523"/>
      <c r="N839" s="523"/>
      <c r="O839" s="523"/>
      <c r="P839" s="519"/>
      <c r="Q839" s="523"/>
      <c r="R839" s="523"/>
      <c r="S839" s="523"/>
      <c r="T839" s="519"/>
      <c r="U839" s="523"/>
      <c r="V839" s="523"/>
      <c r="W839" s="523"/>
      <c r="X839" s="519"/>
      <c r="Y839" s="523"/>
      <c r="Z839" s="523"/>
      <c r="AA839" s="523"/>
      <c r="AB839" s="519"/>
      <c r="AC839" s="525"/>
      <c r="AD839" s="525"/>
      <c r="AE839" s="525"/>
      <c r="AF839" s="525"/>
      <c r="AG839" s="495"/>
      <c r="AH839" s="495"/>
      <c r="AI839" s="495"/>
      <c r="AJ839" s="495"/>
      <c r="AK839" s="495"/>
      <c r="AL839" s="523"/>
      <c r="AM839" s="523"/>
      <c r="AN839" s="523"/>
      <c r="AO839" s="523"/>
      <c r="AP839" s="523"/>
      <c r="AQ839" s="523"/>
      <c r="AR839" s="523"/>
      <c r="AS839" s="523"/>
      <c r="AT839" s="523"/>
      <c r="AU839" s="523"/>
      <c r="AV839" s="523"/>
      <c r="AW839" s="523"/>
      <c r="AX839" s="523"/>
      <c r="AY839" s="523"/>
      <c r="AZ839" s="523"/>
    </row>
    <row r="840">
      <c r="A840" s="523"/>
      <c r="B840" s="523"/>
      <c r="C840" s="523"/>
      <c r="D840" s="519"/>
      <c r="E840" s="523"/>
      <c r="F840" s="523"/>
      <c r="G840" s="523"/>
      <c r="H840" s="519"/>
      <c r="I840" s="523"/>
      <c r="J840" s="523"/>
      <c r="K840" s="523"/>
      <c r="L840" s="519"/>
      <c r="M840" s="523"/>
      <c r="N840" s="523"/>
      <c r="O840" s="523"/>
      <c r="P840" s="519"/>
      <c r="Q840" s="523"/>
      <c r="R840" s="523"/>
      <c r="S840" s="523"/>
      <c r="T840" s="519"/>
      <c r="U840" s="523"/>
      <c r="V840" s="523"/>
      <c r="W840" s="523"/>
      <c r="X840" s="519"/>
      <c r="Y840" s="523"/>
      <c r="Z840" s="523"/>
      <c r="AA840" s="523"/>
      <c r="AB840" s="519"/>
      <c r="AC840" s="525"/>
      <c r="AD840" s="525"/>
      <c r="AE840" s="525"/>
      <c r="AF840" s="525"/>
      <c r="AG840" s="495"/>
      <c r="AH840" s="495"/>
      <c r="AI840" s="495"/>
      <c r="AJ840" s="495"/>
      <c r="AK840" s="495"/>
      <c r="AL840" s="523"/>
      <c r="AM840" s="523"/>
      <c r="AN840" s="523"/>
      <c r="AO840" s="523"/>
      <c r="AP840" s="523"/>
      <c r="AQ840" s="523"/>
      <c r="AR840" s="523"/>
      <c r="AS840" s="523"/>
      <c r="AT840" s="523"/>
      <c r="AU840" s="523"/>
      <c r="AV840" s="523"/>
      <c r="AW840" s="523"/>
      <c r="AX840" s="523"/>
      <c r="AY840" s="523"/>
      <c r="AZ840" s="523"/>
    </row>
    <row r="841">
      <c r="A841" s="523"/>
      <c r="B841" s="523"/>
      <c r="C841" s="523"/>
      <c r="D841" s="519"/>
      <c r="E841" s="523"/>
      <c r="F841" s="523"/>
      <c r="G841" s="523"/>
      <c r="H841" s="519"/>
      <c r="I841" s="523"/>
      <c r="J841" s="523"/>
      <c r="K841" s="523"/>
      <c r="L841" s="519"/>
      <c r="M841" s="523"/>
      <c r="N841" s="523"/>
      <c r="O841" s="523"/>
      <c r="P841" s="519"/>
      <c r="Q841" s="523"/>
      <c r="R841" s="523"/>
      <c r="S841" s="523"/>
      <c r="T841" s="519"/>
      <c r="U841" s="523"/>
      <c r="V841" s="523"/>
      <c r="W841" s="523"/>
      <c r="X841" s="519"/>
      <c r="Y841" s="523"/>
      <c r="Z841" s="523"/>
      <c r="AA841" s="523"/>
      <c r="AB841" s="519"/>
      <c r="AC841" s="525"/>
      <c r="AD841" s="525"/>
      <c r="AE841" s="525"/>
      <c r="AF841" s="525"/>
      <c r="AG841" s="495"/>
      <c r="AH841" s="495"/>
      <c r="AI841" s="495"/>
      <c r="AJ841" s="495"/>
      <c r="AK841" s="495"/>
      <c r="AL841" s="523"/>
      <c r="AM841" s="523"/>
      <c r="AN841" s="523"/>
      <c r="AO841" s="523"/>
      <c r="AP841" s="523"/>
      <c r="AQ841" s="523"/>
      <c r="AR841" s="523"/>
      <c r="AS841" s="523"/>
      <c r="AT841" s="523"/>
      <c r="AU841" s="523"/>
      <c r="AV841" s="523"/>
      <c r="AW841" s="523"/>
      <c r="AX841" s="523"/>
      <c r="AY841" s="523"/>
      <c r="AZ841" s="523"/>
    </row>
    <row r="842">
      <c r="A842" s="523"/>
      <c r="B842" s="523"/>
      <c r="C842" s="523"/>
      <c r="D842" s="519"/>
      <c r="E842" s="523"/>
      <c r="F842" s="523"/>
      <c r="G842" s="523"/>
      <c r="H842" s="519"/>
      <c r="I842" s="523"/>
      <c r="J842" s="523"/>
      <c r="K842" s="523"/>
      <c r="L842" s="519"/>
      <c r="M842" s="523"/>
      <c r="N842" s="523"/>
      <c r="O842" s="523"/>
      <c r="P842" s="519"/>
      <c r="Q842" s="523"/>
      <c r="R842" s="523"/>
      <c r="S842" s="523"/>
      <c r="T842" s="519"/>
      <c r="U842" s="523"/>
      <c r="V842" s="523"/>
      <c r="W842" s="523"/>
      <c r="X842" s="519"/>
      <c r="Y842" s="523"/>
      <c r="Z842" s="523"/>
      <c r="AA842" s="523"/>
      <c r="AB842" s="519"/>
      <c r="AC842" s="525"/>
      <c r="AD842" s="525"/>
      <c r="AE842" s="525"/>
      <c r="AF842" s="525"/>
      <c r="AG842" s="495"/>
      <c r="AH842" s="495"/>
      <c r="AI842" s="495"/>
      <c r="AJ842" s="495"/>
      <c r="AK842" s="495"/>
      <c r="AL842" s="523"/>
      <c r="AM842" s="523"/>
      <c r="AN842" s="523"/>
      <c r="AO842" s="523"/>
      <c r="AP842" s="523"/>
      <c r="AQ842" s="523"/>
      <c r="AR842" s="523"/>
      <c r="AS842" s="523"/>
      <c r="AT842" s="523"/>
      <c r="AU842" s="523"/>
      <c r="AV842" s="523"/>
      <c r="AW842" s="523"/>
      <c r="AX842" s="523"/>
      <c r="AY842" s="523"/>
      <c r="AZ842" s="523"/>
    </row>
    <row r="843">
      <c r="A843" s="523"/>
      <c r="B843" s="523"/>
      <c r="C843" s="523"/>
      <c r="D843" s="519"/>
      <c r="E843" s="523"/>
      <c r="F843" s="523"/>
      <c r="G843" s="523"/>
      <c r="H843" s="519"/>
      <c r="I843" s="523"/>
      <c r="J843" s="523"/>
      <c r="K843" s="523"/>
      <c r="L843" s="519"/>
      <c r="M843" s="523"/>
      <c r="N843" s="523"/>
      <c r="O843" s="523"/>
      <c r="P843" s="519"/>
      <c r="Q843" s="523"/>
      <c r="R843" s="523"/>
      <c r="S843" s="523"/>
      <c r="T843" s="519"/>
      <c r="U843" s="523"/>
      <c r="V843" s="523"/>
      <c r="W843" s="523"/>
      <c r="X843" s="519"/>
      <c r="Y843" s="523"/>
      <c r="Z843" s="523"/>
      <c r="AA843" s="523"/>
      <c r="AB843" s="519"/>
      <c r="AC843" s="525"/>
      <c r="AD843" s="525"/>
      <c r="AE843" s="525"/>
      <c r="AF843" s="525"/>
      <c r="AG843" s="495"/>
      <c r="AH843" s="495"/>
      <c r="AI843" s="495"/>
      <c r="AJ843" s="495"/>
      <c r="AK843" s="495"/>
      <c r="AL843" s="523"/>
      <c r="AM843" s="523"/>
      <c r="AN843" s="523"/>
      <c r="AO843" s="523"/>
      <c r="AP843" s="523"/>
      <c r="AQ843" s="523"/>
      <c r="AR843" s="523"/>
      <c r="AS843" s="523"/>
      <c r="AT843" s="523"/>
      <c r="AU843" s="523"/>
      <c r="AV843" s="523"/>
      <c r="AW843" s="523"/>
      <c r="AX843" s="523"/>
      <c r="AY843" s="523"/>
      <c r="AZ843" s="523"/>
    </row>
    <row r="844">
      <c r="A844" s="523"/>
      <c r="B844" s="523"/>
      <c r="C844" s="523"/>
      <c r="D844" s="519"/>
      <c r="E844" s="523"/>
      <c r="F844" s="523"/>
      <c r="G844" s="523"/>
      <c r="H844" s="519"/>
      <c r="I844" s="523"/>
      <c r="J844" s="523"/>
      <c r="K844" s="523"/>
      <c r="L844" s="519"/>
      <c r="M844" s="523"/>
      <c r="N844" s="523"/>
      <c r="O844" s="523"/>
      <c r="P844" s="519"/>
      <c r="Q844" s="523"/>
      <c r="R844" s="523"/>
      <c r="S844" s="523"/>
      <c r="T844" s="519"/>
      <c r="U844" s="523"/>
      <c r="V844" s="523"/>
      <c r="W844" s="523"/>
      <c r="X844" s="519"/>
      <c r="Y844" s="523"/>
      <c r="Z844" s="523"/>
      <c r="AA844" s="523"/>
      <c r="AB844" s="519"/>
      <c r="AC844" s="525"/>
      <c r="AD844" s="525"/>
      <c r="AE844" s="525"/>
      <c r="AF844" s="525"/>
      <c r="AG844" s="495"/>
      <c r="AH844" s="495"/>
      <c r="AI844" s="495"/>
      <c r="AJ844" s="495"/>
      <c r="AK844" s="495"/>
      <c r="AL844" s="523"/>
      <c r="AM844" s="523"/>
      <c r="AN844" s="523"/>
      <c r="AO844" s="523"/>
      <c r="AP844" s="523"/>
      <c r="AQ844" s="523"/>
      <c r="AR844" s="523"/>
      <c r="AS844" s="523"/>
      <c r="AT844" s="523"/>
      <c r="AU844" s="523"/>
      <c r="AV844" s="523"/>
      <c r="AW844" s="523"/>
      <c r="AX844" s="523"/>
      <c r="AY844" s="523"/>
      <c r="AZ844" s="523"/>
    </row>
    <row r="845">
      <c r="A845" s="523"/>
      <c r="B845" s="523"/>
      <c r="C845" s="523"/>
      <c r="D845" s="519"/>
      <c r="E845" s="523"/>
      <c r="F845" s="523"/>
      <c r="G845" s="523"/>
      <c r="H845" s="519"/>
      <c r="I845" s="523"/>
      <c r="J845" s="523"/>
      <c r="K845" s="523"/>
      <c r="L845" s="519"/>
      <c r="M845" s="523"/>
      <c r="N845" s="523"/>
      <c r="O845" s="523"/>
      <c r="P845" s="519"/>
      <c r="Q845" s="523"/>
      <c r="R845" s="523"/>
      <c r="S845" s="523"/>
      <c r="T845" s="519"/>
      <c r="U845" s="523"/>
      <c r="V845" s="523"/>
      <c r="W845" s="523"/>
      <c r="X845" s="519"/>
      <c r="Y845" s="523"/>
      <c r="Z845" s="523"/>
      <c r="AA845" s="523"/>
      <c r="AB845" s="519"/>
      <c r="AC845" s="525"/>
      <c r="AD845" s="525"/>
      <c r="AE845" s="525"/>
      <c r="AF845" s="525"/>
      <c r="AG845" s="495"/>
      <c r="AH845" s="495"/>
      <c r="AI845" s="495"/>
      <c r="AJ845" s="495"/>
      <c r="AK845" s="495"/>
      <c r="AL845" s="523"/>
      <c r="AM845" s="523"/>
      <c r="AN845" s="523"/>
      <c r="AO845" s="523"/>
      <c r="AP845" s="523"/>
      <c r="AQ845" s="523"/>
      <c r="AR845" s="523"/>
      <c r="AS845" s="523"/>
      <c r="AT845" s="523"/>
      <c r="AU845" s="523"/>
      <c r="AV845" s="523"/>
      <c r="AW845" s="523"/>
      <c r="AX845" s="523"/>
      <c r="AY845" s="523"/>
      <c r="AZ845" s="523"/>
    </row>
    <row r="846">
      <c r="A846" s="523"/>
      <c r="B846" s="523"/>
      <c r="C846" s="523"/>
      <c r="D846" s="519"/>
      <c r="E846" s="523"/>
      <c r="F846" s="523"/>
      <c r="G846" s="523"/>
      <c r="H846" s="519"/>
      <c r="I846" s="523"/>
      <c r="J846" s="523"/>
      <c r="K846" s="523"/>
      <c r="L846" s="519"/>
      <c r="M846" s="523"/>
      <c r="N846" s="523"/>
      <c r="O846" s="523"/>
      <c r="P846" s="519"/>
      <c r="Q846" s="523"/>
      <c r="R846" s="523"/>
      <c r="S846" s="523"/>
      <c r="T846" s="519"/>
      <c r="U846" s="523"/>
      <c r="V846" s="523"/>
      <c r="W846" s="523"/>
      <c r="X846" s="519"/>
      <c r="Y846" s="523"/>
      <c r="Z846" s="523"/>
      <c r="AA846" s="523"/>
      <c r="AB846" s="519"/>
      <c r="AC846" s="525"/>
      <c r="AD846" s="525"/>
      <c r="AE846" s="525"/>
      <c r="AF846" s="525"/>
      <c r="AG846" s="495"/>
      <c r="AH846" s="495"/>
      <c r="AI846" s="495"/>
      <c r="AJ846" s="495"/>
      <c r="AK846" s="495"/>
      <c r="AL846" s="523"/>
      <c r="AM846" s="523"/>
      <c r="AN846" s="523"/>
      <c r="AO846" s="523"/>
      <c r="AP846" s="523"/>
      <c r="AQ846" s="523"/>
      <c r="AR846" s="523"/>
      <c r="AS846" s="523"/>
      <c r="AT846" s="523"/>
      <c r="AU846" s="523"/>
      <c r="AV846" s="523"/>
      <c r="AW846" s="523"/>
      <c r="AX846" s="523"/>
      <c r="AY846" s="523"/>
      <c r="AZ846" s="523"/>
    </row>
    <row r="847">
      <c r="A847" s="523"/>
      <c r="B847" s="523"/>
      <c r="C847" s="523"/>
      <c r="D847" s="519"/>
      <c r="E847" s="523"/>
      <c r="F847" s="523"/>
      <c r="G847" s="523"/>
      <c r="H847" s="519"/>
      <c r="I847" s="523"/>
      <c r="J847" s="523"/>
      <c r="K847" s="523"/>
      <c r="L847" s="519"/>
      <c r="M847" s="523"/>
      <c r="N847" s="523"/>
      <c r="O847" s="523"/>
      <c r="P847" s="519"/>
      <c r="Q847" s="523"/>
      <c r="R847" s="523"/>
      <c r="S847" s="523"/>
      <c r="T847" s="519"/>
      <c r="U847" s="523"/>
      <c r="V847" s="523"/>
      <c r="W847" s="523"/>
      <c r="X847" s="519"/>
      <c r="Y847" s="523"/>
      <c r="Z847" s="523"/>
      <c r="AA847" s="523"/>
      <c r="AB847" s="519"/>
      <c r="AC847" s="525"/>
      <c r="AD847" s="525"/>
      <c r="AE847" s="525"/>
      <c r="AF847" s="525"/>
      <c r="AG847" s="495"/>
      <c r="AH847" s="495"/>
      <c r="AI847" s="495"/>
      <c r="AJ847" s="495"/>
      <c r="AK847" s="495"/>
      <c r="AL847" s="523"/>
      <c r="AM847" s="523"/>
      <c r="AN847" s="523"/>
      <c r="AO847" s="523"/>
      <c r="AP847" s="523"/>
      <c r="AQ847" s="523"/>
      <c r="AR847" s="523"/>
      <c r="AS847" s="523"/>
      <c r="AT847" s="523"/>
      <c r="AU847" s="523"/>
      <c r="AV847" s="523"/>
      <c r="AW847" s="523"/>
      <c r="AX847" s="523"/>
      <c r="AY847" s="523"/>
      <c r="AZ847" s="523"/>
    </row>
    <row r="848">
      <c r="A848" s="523"/>
      <c r="B848" s="523"/>
      <c r="C848" s="523"/>
      <c r="D848" s="519"/>
      <c r="E848" s="523"/>
      <c r="F848" s="523"/>
      <c r="G848" s="523"/>
      <c r="H848" s="519"/>
      <c r="I848" s="523"/>
      <c r="J848" s="523"/>
      <c r="K848" s="523"/>
      <c r="L848" s="519"/>
      <c r="M848" s="523"/>
      <c r="N848" s="523"/>
      <c r="O848" s="523"/>
      <c r="P848" s="519"/>
      <c r="Q848" s="523"/>
      <c r="R848" s="523"/>
      <c r="S848" s="523"/>
      <c r="T848" s="519"/>
      <c r="U848" s="523"/>
      <c r="V848" s="523"/>
      <c r="W848" s="523"/>
      <c r="X848" s="519"/>
      <c r="Y848" s="523"/>
      <c r="Z848" s="523"/>
      <c r="AA848" s="523"/>
      <c r="AB848" s="519"/>
      <c r="AC848" s="525"/>
      <c r="AD848" s="525"/>
      <c r="AE848" s="525"/>
      <c r="AF848" s="525"/>
      <c r="AG848" s="495"/>
      <c r="AH848" s="495"/>
      <c r="AI848" s="495"/>
      <c r="AJ848" s="495"/>
      <c r="AK848" s="495"/>
      <c r="AL848" s="523"/>
      <c r="AM848" s="523"/>
      <c r="AN848" s="523"/>
      <c r="AO848" s="523"/>
      <c r="AP848" s="523"/>
      <c r="AQ848" s="523"/>
      <c r="AR848" s="523"/>
      <c r="AS848" s="523"/>
      <c r="AT848" s="523"/>
      <c r="AU848" s="523"/>
      <c r="AV848" s="523"/>
      <c r="AW848" s="523"/>
      <c r="AX848" s="523"/>
      <c r="AY848" s="523"/>
      <c r="AZ848" s="523"/>
    </row>
    <row r="849">
      <c r="A849" s="523"/>
      <c r="B849" s="523"/>
      <c r="C849" s="523"/>
      <c r="D849" s="519"/>
      <c r="E849" s="523"/>
      <c r="F849" s="523"/>
      <c r="G849" s="523"/>
      <c r="H849" s="519"/>
      <c r="I849" s="523"/>
      <c r="J849" s="523"/>
      <c r="K849" s="523"/>
      <c r="L849" s="519"/>
      <c r="M849" s="523"/>
      <c r="N849" s="523"/>
      <c r="O849" s="523"/>
      <c r="P849" s="519"/>
      <c r="Q849" s="523"/>
      <c r="R849" s="523"/>
      <c r="S849" s="523"/>
      <c r="T849" s="519"/>
      <c r="U849" s="523"/>
      <c r="V849" s="523"/>
      <c r="W849" s="523"/>
      <c r="X849" s="519"/>
      <c r="Y849" s="523"/>
      <c r="Z849" s="523"/>
      <c r="AA849" s="523"/>
      <c r="AB849" s="519"/>
      <c r="AC849" s="525"/>
      <c r="AD849" s="525"/>
      <c r="AE849" s="525"/>
      <c r="AF849" s="525"/>
      <c r="AG849" s="495"/>
      <c r="AH849" s="495"/>
      <c r="AI849" s="495"/>
      <c r="AJ849" s="495"/>
      <c r="AK849" s="495"/>
      <c r="AL849" s="523"/>
      <c r="AM849" s="523"/>
      <c r="AN849" s="523"/>
      <c r="AO849" s="523"/>
      <c r="AP849" s="523"/>
      <c r="AQ849" s="523"/>
      <c r="AR849" s="523"/>
      <c r="AS849" s="523"/>
      <c r="AT849" s="523"/>
      <c r="AU849" s="523"/>
      <c r="AV849" s="523"/>
      <c r="AW849" s="523"/>
      <c r="AX849" s="523"/>
      <c r="AY849" s="523"/>
      <c r="AZ849" s="523"/>
    </row>
    <row r="850">
      <c r="A850" s="523"/>
      <c r="B850" s="523"/>
      <c r="C850" s="523"/>
      <c r="D850" s="519"/>
      <c r="E850" s="523"/>
      <c r="F850" s="523"/>
      <c r="G850" s="523"/>
      <c r="H850" s="519"/>
      <c r="I850" s="523"/>
      <c r="J850" s="523"/>
      <c r="K850" s="523"/>
      <c r="L850" s="519"/>
      <c r="M850" s="523"/>
      <c r="N850" s="523"/>
      <c r="O850" s="523"/>
      <c r="P850" s="519"/>
      <c r="Q850" s="523"/>
      <c r="R850" s="523"/>
      <c r="S850" s="523"/>
      <c r="T850" s="519"/>
      <c r="U850" s="523"/>
      <c r="V850" s="523"/>
      <c r="W850" s="523"/>
      <c r="X850" s="519"/>
      <c r="Y850" s="523"/>
      <c r="Z850" s="523"/>
      <c r="AA850" s="523"/>
      <c r="AB850" s="519"/>
      <c r="AC850" s="525"/>
      <c r="AD850" s="525"/>
      <c r="AE850" s="525"/>
      <c r="AF850" s="525"/>
      <c r="AG850" s="495"/>
      <c r="AH850" s="495"/>
      <c r="AI850" s="495"/>
      <c r="AJ850" s="495"/>
      <c r="AK850" s="495"/>
      <c r="AL850" s="523"/>
      <c r="AM850" s="523"/>
      <c r="AN850" s="523"/>
      <c r="AO850" s="523"/>
      <c r="AP850" s="523"/>
      <c r="AQ850" s="523"/>
      <c r="AR850" s="523"/>
      <c r="AS850" s="523"/>
      <c r="AT850" s="523"/>
      <c r="AU850" s="523"/>
      <c r="AV850" s="523"/>
      <c r="AW850" s="523"/>
      <c r="AX850" s="523"/>
      <c r="AY850" s="523"/>
      <c r="AZ850" s="523"/>
    </row>
    <row r="851">
      <c r="A851" s="523"/>
      <c r="B851" s="523"/>
      <c r="C851" s="523"/>
      <c r="D851" s="519"/>
      <c r="E851" s="523"/>
      <c r="F851" s="523"/>
      <c r="G851" s="523"/>
      <c r="H851" s="519"/>
      <c r="I851" s="523"/>
      <c r="J851" s="523"/>
      <c r="K851" s="523"/>
      <c r="L851" s="519"/>
      <c r="M851" s="523"/>
      <c r="N851" s="523"/>
      <c r="O851" s="523"/>
      <c r="P851" s="519"/>
      <c r="Q851" s="523"/>
      <c r="R851" s="523"/>
      <c r="S851" s="523"/>
      <c r="T851" s="519"/>
      <c r="U851" s="523"/>
      <c r="V851" s="523"/>
      <c r="W851" s="523"/>
      <c r="X851" s="519"/>
      <c r="Y851" s="523"/>
      <c r="Z851" s="523"/>
      <c r="AA851" s="523"/>
      <c r="AB851" s="519"/>
      <c r="AC851" s="525"/>
      <c r="AD851" s="525"/>
      <c r="AE851" s="525"/>
      <c r="AF851" s="525"/>
      <c r="AG851" s="495"/>
      <c r="AH851" s="495"/>
      <c r="AI851" s="495"/>
      <c r="AJ851" s="495"/>
      <c r="AK851" s="495"/>
      <c r="AL851" s="523"/>
      <c r="AM851" s="523"/>
      <c r="AN851" s="523"/>
      <c r="AO851" s="523"/>
      <c r="AP851" s="523"/>
      <c r="AQ851" s="523"/>
      <c r="AR851" s="523"/>
      <c r="AS851" s="523"/>
      <c r="AT851" s="523"/>
      <c r="AU851" s="523"/>
      <c r="AV851" s="523"/>
      <c r="AW851" s="523"/>
      <c r="AX851" s="523"/>
      <c r="AY851" s="523"/>
      <c r="AZ851" s="523"/>
    </row>
    <row r="852">
      <c r="A852" s="523"/>
      <c r="B852" s="523"/>
      <c r="C852" s="523"/>
      <c r="D852" s="519"/>
      <c r="E852" s="523"/>
      <c r="F852" s="523"/>
      <c r="G852" s="523"/>
      <c r="H852" s="519"/>
      <c r="I852" s="523"/>
      <c r="J852" s="523"/>
      <c r="K852" s="523"/>
      <c r="L852" s="519"/>
      <c r="M852" s="523"/>
      <c r="N852" s="523"/>
      <c r="O852" s="523"/>
      <c r="P852" s="519"/>
      <c r="Q852" s="523"/>
      <c r="R852" s="523"/>
      <c r="S852" s="523"/>
      <c r="T852" s="519"/>
      <c r="U852" s="523"/>
      <c r="V852" s="523"/>
      <c r="W852" s="523"/>
      <c r="X852" s="519"/>
      <c r="Y852" s="523"/>
      <c r="Z852" s="523"/>
      <c r="AA852" s="523"/>
      <c r="AB852" s="519"/>
      <c r="AC852" s="525"/>
      <c r="AD852" s="525"/>
      <c r="AE852" s="525"/>
      <c r="AF852" s="525"/>
      <c r="AG852" s="495"/>
      <c r="AH852" s="495"/>
      <c r="AI852" s="495"/>
      <c r="AJ852" s="495"/>
      <c r="AK852" s="495"/>
      <c r="AL852" s="523"/>
      <c r="AM852" s="523"/>
      <c r="AN852" s="523"/>
      <c r="AO852" s="523"/>
      <c r="AP852" s="523"/>
      <c r="AQ852" s="523"/>
      <c r="AR852" s="523"/>
      <c r="AS852" s="523"/>
      <c r="AT852" s="523"/>
      <c r="AU852" s="523"/>
      <c r="AV852" s="523"/>
      <c r="AW852" s="523"/>
      <c r="AX852" s="523"/>
      <c r="AY852" s="523"/>
      <c r="AZ852" s="523"/>
    </row>
    <row r="853">
      <c r="A853" s="523"/>
      <c r="B853" s="523"/>
      <c r="C853" s="523"/>
      <c r="D853" s="519"/>
      <c r="E853" s="523"/>
      <c r="F853" s="523"/>
      <c r="G853" s="523"/>
      <c r="H853" s="519"/>
      <c r="I853" s="523"/>
      <c r="J853" s="523"/>
      <c r="K853" s="523"/>
      <c r="L853" s="519"/>
      <c r="M853" s="523"/>
      <c r="N853" s="523"/>
      <c r="O853" s="523"/>
      <c r="P853" s="519"/>
      <c r="Q853" s="523"/>
      <c r="R853" s="523"/>
      <c r="S853" s="523"/>
      <c r="T853" s="519"/>
      <c r="U853" s="523"/>
      <c r="V853" s="523"/>
      <c r="W853" s="523"/>
      <c r="X853" s="519"/>
      <c r="Y853" s="523"/>
      <c r="Z853" s="523"/>
      <c r="AA853" s="523"/>
      <c r="AB853" s="519"/>
      <c r="AC853" s="525"/>
      <c r="AD853" s="525"/>
      <c r="AE853" s="525"/>
      <c r="AF853" s="525"/>
      <c r="AG853" s="495"/>
      <c r="AH853" s="495"/>
      <c r="AI853" s="495"/>
      <c r="AJ853" s="495"/>
      <c r="AK853" s="495"/>
      <c r="AL853" s="523"/>
      <c r="AM853" s="523"/>
      <c r="AN853" s="523"/>
      <c r="AO853" s="523"/>
      <c r="AP853" s="523"/>
      <c r="AQ853" s="523"/>
      <c r="AR853" s="523"/>
      <c r="AS853" s="523"/>
      <c r="AT853" s="523"/>
      <c r="AU853" s="523"/>
      <c r="AV853" s="523"/>
      <c r="AW853" s="523"/>
      <c r="AX853" s="523"/>
      <c r="AY853" s="523"/>
      <c r="AZ853" s="523"/>
    </row>
    <row r="854">
      <c r="A854" s="523"/>
      <c r="B854" s="523"/>
      <c r="C854" s="523"/>
      <c r="D854" s="519"/>
      <c r="E854" s="523"/>
      <c r="F854" s="523"/>
      <c r="G854" s="523"/>
      <c r="H854" s="519"/>
      <c r="I854" s="523"/>
      <c r="J854" s="523"/>
      <c r="K854" s="523"/>
      <c r="L854" s="519"/>
      <c r="M854" s="523"/>
      <c r="N854" s="523"/>
      <c r="O854" s="523"/>
      <c r="P854" s="519"/>
      <c r="Q854" s="523"/>
      <c r="R854" s="523"/>
      <c r="S854" s="523"/>
      <c r="T854" s="519"/>
      <c r="U854" s="523"/>
      <c r="V854" s="523"/>
      <c r="W854" s="523"/>
      <c r="X854" s="519"/>
      <c r="Y854" s="523"/>
      <c r="Z854" s="523"/>
      <c r="AA854" s="523"/>
      <c r="AB854" s="519"/>
      <c r="AC854" s="525"/>
      <c r="AD854" s="525"/>
      <c r="AE854" s="525"/>
      <c r="AF854" s="525"/>
      <c r="AG854" s="495"/>
      <c r="AH854" s="495"/>
      <c r="AI854" s="495"/>
      <c r="AJ854" s="495"/>
      <c r="AK854" s="495"/>
      <c r="AL854" s="523"/>
      <c r="AM854" s="523"/>
      <c r="AN854" s="523"/>
      <c r="AO854" s="523"/>
      <c r="AP854" s="523"/>
      <c r="AQ854" s="523"/>
      <c r="AR854" s="523"/>
      <c r="AS854" s="523"/>
      <c r="AT854" s="523"/>
      <c r="AU854" s="523"/>
      <c r="AV854" s="523"/>
      <c r="AW854" s="523"/>
      <c r="AX854" s="523"/>
      <c r="AY854" s="523"/>
      <c r="AZ854" s="523"/>
    </row>
    <row r="855">
      <c r="A855" s="523"/>
      <c r="B855" s="523"/>
      <c r="C855" s="523"/>
      <c r="D855" s="519"/>
      <c r="E855" s="523"/>
      <c r="F855" s="523"/>
      <c r="G855" s="523"/>
      <c r="H855" s="519"/>
      <c r="I855" s="523"/>
      <c r="J855" s="523"/>
      <c r="K855" s="523"/>
      <c r="L855" s="519"/>
      <c r="M855" s="523"/>
      <c r="N855" s="523"/>
      <c r="O855" s="523"/>
      <c r="P855" s="519"/>
      <c r="Q855" s="523"/>
      <c r="R855" s="523"/>
      <c r="S855" s="523"/>
      <c r="T855" s="519"/>
      <c r="U855" s="523"/>
      <c r="V855" s="523"/>
      <c r="W855" s="523"/>
      <c r="X855" s="519"/>
      <c r="Y855" s="523"/>
      <c r="Z855" s="523"/>
      <c r="AA855" s="523"/>
      <c r="AB855" s="519"/>
      <c r="AC855" s="525"/>
      <c r="AD855" s="525"/>
      <c r="AE855" s="525"/>
      <c r="AF855" s="525"/>
      <c r="AG855" s="495"/>
      <c r="AH855" s="495"/>
      <c r="AI855" s="495"/>
      <c r="AJ855" s="495"/>
      <c r="AK855" s="495"/>
      <c r="AL855" s="523"/>
      <c r="AM855" s="523"/>
      <c r="AN855" s="523"/>
      <c r="AO855" s="523"/>
      <c r="AP855" s="523"/>
      <c r="AQ855" s="523"/>
      <c r="AR855" s="523"/>
      <c r="AS855" s="523"/>
      <c r="AT855" s="523"/>
      <c r="AU855" s="523"/>
      <c r="AV855" s="523"/>
      <c r="AW855" s="523"/>
      <c r="AX855" s="523"/>
      <c r="AY855" s="523"/>
      <c r="AZ855" s="523"/>
    </row>
    <row r="856">
      <c r="A856" s="523"/>
      <c r="B856" s="523"/>
      <c r="C856" s="523"/>
      <c r="D856" s="519"/>
      <c r="E856" s="523"/>
      <c r="F856" s="523"/>
      <c r="G856" s="523"/>
      <c r="H856" s="519"/>
      <c r="I856" s="523"/>
      <c r="J856" s="523"/>
      <c r="K856" s="523"/>
      <c r="L856" s="519"/>
      <c r="M856" s="523"/>
      <c r="N856" s="523"/>
      <c r="O856" s="523"/>
      <c r="P856" s="519"/>
      <c r="Q856" s="523"/>
      <c r="R856" s="523"/>
      <c r="S856" s="523"/>
      <c r="T856" s="519"/>
      <c r="U856" s="523"/>
      <c r="V856" s="523"/>
      <c r="W856" s="523"/>
      <c r="X856" s="519"/>
      <c r="Y856" s="523"/>
      <c r="Z856" s="523"/>
      <c r="AA856" s="523"/>
      <c r="AB856" s="519"/>
      <c r="AC856" s="525"/>
      <c r="AD856" s="525"/>
      <c r="AE856" s="525"/>
      <c r="AF856" s="525"/>
      <c r="AG856" s="495"/>
      <c r="AH856" s="495"/>
      <c r="AI856" s="495"/>
      <c r="AJ856" s="495"/>
      <c r="AK856" s="495"/>
      <c r="AL856" s="523"/>
      <c r="AM856" s="523"/>
      <c r="AN856" s="523"/>
      <c r="AO856" s="523"/>
      <c r="AP856" s="523"/>
      <c r="AQ856" s="523"/>
      <c r="AR856" s="523"/>
      <c r="AS856" s="523"/>
      <c r="AT856" s="523"/>
      <c r="AU856" s="523"/>
      <c r="AV856" s="523"/>
      <c r="AW856" s="523"/>
      <c r="AX856" s="523"/>
      <c r="AY856" s="523"/>
      <c r="AZ856" s="523"/>
    </row>
    <row r="857">
      <c r="A857" s="523"/>
      <c r="B857" s="523"/>
      <c r="C857" s="523"/>
      <c r="D857" s="519"/>
      <c r="E857" s="523"/>
      <c r="F857" s="523"/>
      <c r="G857" s="523"/>
      <c r="H857" s="519"/>
      <c r="I857" s="523"/>
      <c r="J857" s="523"/>
      <c r="K857" s="523"/>
      <c r="L857" s="519"/>
      <c r="M857" s="523"/>
      <c r="N857" s="523"/>
      <c r="O857" s="523"/>
      <c r="P857" s="519"/>
      <c r="Q857" s="523"/>
      <c r="R857" s="523"/>
      <c r="S857" s="523"/>
      <c r="T857" s="519"/>
      <c r="U857" s="523"/>
      <c r="V857" s="523"/>
      <c r="W857" s="523"/>
      <c r="X857" s="519"/>
      <c r="Y857" s="523"/>
      <c r="Z857" s="523"/>
      <c r="AA857" s="523"/>
      <c r="AB857" s="519"/>
      <c r="AC857" s="525"/>
      <c r="AD857" s="525"/>
      <c r="AE857" s="525"/>
      <c r="AF857" s="525"/>
      <c r="AG857" s="495"/>
      <c r="AH857" s="495"/>
      <c r="AI857" s="495"/>
      <c r="AJ857" s="495"/>
      <c r="AK857" s="495"/>
      <c r="AL857" s="523"/>
      <c r="AM857" s="523"/>
      <c r="AN857" s="523"/>
      <c r="AO857" s="523"/>
      <c r="AP857" s="523"/>
      <c r="AQ857" s="523"/>
      <c r="AR857" s="523"/>
      <c r="AS857" s="523"/>
      <c r="AT857" s="523"/>
      <c r="AU857" s="523"/>
      <c r="AV857" s="523"/>
      <c r="AW857" s="523"/>
      <c r="AX857" s="523"/>
      <c r="AY857" s="523"/>
      <c r="AZ857" s="523"/>
    </row>
    <row r="858">
      <c r="A858" s="523"/>
      <c r="B858" s="523"/>
      <c r="C858" s="523"/>
      <c r="D858" s="519"/>
      <c r="E858" s="523"/>
      <c r="F858" s="523"/>
      <c r="G858" s="523"/>
      <c r="H858" s="519"/>
      <c r="I858" s="523"/>
      <c r="J858" s="523"/>
      <c r="K858" s="523"/>
      <c r="L858" s="519"/>
      <c r="M858" s="523"/>
      <c r="N858" s="523"/>
      <c r="O858" s="523"/>
      <c r="P858" s="519"/>
      <c r="Q858" s="523"/>
      <c r="R858" s="523"/>
      <c r="S858" s="523"/>
      <c r="T858" s="519"/>
      <c r="U858" s="523"/>
      <c r="V858" s="523"/>
      <c r="W858" s="523"/>
      <c r="X858" s="519"/>
      <c r="Y858" s="523"/>
      <c r="Z858" s="523"/>
      <c r="AA858" s="523"/>
      <c r="AB858" s="519"/>
      <c r="AC858" s="525"/>
      <c r="AD858" s="525"/>
      <c r="AE858" s="525"/>
      <c r="AF858" s="525"/>
      <c r="AG858" s="495"/>
      <c r="AH858" s="495"/>
      <c r="AI858" s="495"/>
      <c r="AJ858" s="495"/>
      <c r="AK858" s="495"/>
      <c r="AL858" s="523"/>
      <c r="AM858" s="523"/>
      <c r="AN858" s="523"/>
      <c r="AO858" s="523"/>
      <c r="AP858" s="523"/>
      <c r="AQ858" s="523"/>
      <c r="AR858" s="523"/>
      <c r="AS858" s="523"/>
      <c r="AT858" s="523"/>
      <c r="AU858" s="523"/>
      <c r="AV858" s="523"/>
      <c r="AW858" s="523"/>
      <c r="AX858" s="523"/>
      <c r="AY858" s="523"/>
      <c r="AZ858" s="523"/>
    </row>
    <row r="859">
      <c r="A859" s="523"/>
      <c r="B859" s="523"/>
      <c r="C859" s="523"/>
      <c r="D859" s="519"/>
      <c r="E859" s="523"/>
      <c r="F859" s="523"/>
      <c r="G859" s="523"/>
      <c r="H859" s="519"/>
      <c r="I859" s="523"/>
      <c r="J859" s="523"/>
      <c r="K859" s="523"/>
      <c r="L859" s="519"/>
      <c r="M859" s="523"/>
      <c r="N859" s="523"/>
      <c r="O859" s="523"/>
      <c r="P859" s="519"/>
      <c r="Q859" s="523"/>
      <c r="R859" s="523"/>
      <c r="S859" s="523"/>
      <c r="T859" s="519"/>
      <c r="U859" s="523"/>
      <c r="V859" s="523"/>
      <c r="W859" s="523"/>
      <c r="X859" s="519"/>
      <c r="Y859" s="523"/>
      <c r="Z859" s="523"/>
      <c r="AA859" s="523"/>
      <c r="AB859" s="519"/>
      <c r="AC859" s="525"/>
      <c r="AD859" s="525"/>
      <c r="AE859" s="525"/>
      <c r="AF859" s="525"/>
      <c r="AG859" s="495"/>
      <c r="AH859" s="495"/>
      <c r="AI859" s="495"/>
      <c r="AJ859" s="495"/>
      <c r="AK859" s="495"/>
      <c r="AL859" s="523"/>
      <c r="AM859" s="523"/>
      <c r="AN859" s="523"/>
      <c r="AO859" s="523"/>
      <c r="AP859" s="523"/>
      <c r="AQ859" s="523"/>
      <c r="AR859" s="523"/>
      <c r="AS859" s="523"/>
      <c r="AT859" s="523"/>
      <c r="AU859" s="523"/>
      <c r="AV859" s="523"/>
      <c r="AW859" s="523"/>
      <c r="AX859" s="523"/>
      <c r="AY859" s="523"/>
      <c r="AZ859" s="523"/>
    </row>
    <row r="860">
      <c r="A860" s="523"/>
      <c r="B860" s="523"/>
      <c r="C860" s="523"/>
      <c r="D860" s="519"/>
      <c r="E860" s="523"/>
      <c r="F860" s="523"/>
      <c r="G860" s="523"/>
      <c r="H860" s="519"/>
      <c r="I860" s="523"/>
      <c r="J860" s="523"/>
      <c r="K860" s="523"/>
      <c r="L860" s="519"/>
      <c r="M860" s="523"/>
      <c r="N860" s="523"/>
      <c r="O860" s="523"/>
      <c r="P860" s="519"/>
      <c r="Q860" s="523"/>
      <c r="R860" s="523"/>
      <c r="S860" s="523"/>
      <c r="T860" s="519"/>
      <c r="U860" s="523"/>
      <c r="V860" s="523"/>
      <c r="W860" s="523"/>
      <c r="X860" s="519"/>
      <c r="Y860" s="523"/>
      <c r="Z860" s="523"/>
      <c r="AA860" s="523"/>
      <c r="AB860" s="519"/>
      <c r="AC860" s="525"/>
      <c r="AD860" s="525"/>
      <c r="AE860" s="525"/>
      <c r="AF860" s="525"/>
      <c r="AG860" s="495"/>
      <c r="AH860" s="495"/>
      <c r="AI860" s="495"/>
      <c r="AJ860" s="495"/>
      <c r="AK860" s="495"/>
      <c r="AL860" s="523"/>
      <c r="AM860" s="523"/>
      <c r="AN860" s="523"/>
      <c r="AO860" s="523"/>
      <c r="AP860" s="523"/>
      <c r="AQ860" s="523"/>
      <c r="AR860" s="523"/>
      <c r="AS860" s="523"/>
      <c r="AT860" s="523"/>
      <c r="AU860" s="523"/>
      <c r="AV860" s="523"/>
      <c r="AW860" s="523"/>
      <c r="AX860" s="523"/>
      <c r="AY860" s="523"/>
      <c r="AZ860" s="523"/>
    </row>
    <row r="861">
      <c r="A861" s="523"/>
      <c r="B861" s="523"/>
      <c r="C861" s="523"/>
      <c r="D861" s="519"/>
      <c r="E861" s="523"/>
      <c r="F861" s="523"/>
      <c r="G861" s="523"/>
      <c r="H861" s="519"/>
      <c r="I861" s="523"/>
      <c r="J861" s="523"/>
      <c r="K861" s="523"/>
      <c r="L861" s="519"/>
      <c r="M861" s="523"/>
      <c r="N861" s="523"/>
      <c r="O861" s="523"/>
      <c r="P861" s="519"/>
      <c r="Q861" s="523"/>
      <c r="R861" s="523"/>
      <c r="S861" s="523"/>
      <c r="T861" s="519"/>
      <c r="U861" s="523"/>
      <c r="V861" s="523"/>
      <c r="W861" s="523"/>
      <c r="X861" s="519"/>
      <c r="Y861" s="523"/>
      <c r="Z861" s="523"/>
      <c r="AA861" s="523"/>
      <c r="AB861" s="519"/>
      <c r="AC861" s="525"/>
      <c r="AD861" s="525"/>
      <c r="AE861" s="525"/>
      <c r="AF861" s="525"/>
      <c r="AG861" s="495"/>
      <c r="AH861" s="495"/>
      <c r="AI861" s="495"/>
      <c r="AJ861" s="495"/>
      <c r="AK861" s="495"/>
      <c r="AL861" s="523"/>
      <c r="AM861" s="523"/>
      <c r="AN861" s="523"/>
      <c r="AO861" s="523"/>
      <c r="AP861" s="523"/>
      <c r="AQ861" s="523"/>
      <c r="AR861" s="523"/>
      <c r="AS861" s="523"/>
      <c r="AT861" s="523"/>
      <c r="AU861" s="523"/>
      <c r="AV861" s="523"/>
      <c r="AW861" s="523"/>
      <c r="AX861" s="523"/>
      <c r="AY861" s="523"/>
      <c r="AZ861" s="523"/>
    </row>
    <row r="862">
      <c r="A862" s="523"/>
      <c r="B862" s="523"/>
      <c r="C862" s="523"/>
      <c r="D862" s="519"/>
      <c r="E862" s="523"/>
      <c r="F862" s="523"/>
      <c r="G862" s="523"/>
      <c r="H862" s="519"/>
      <c r="I862" s="523"/>
      <c r="J862" s="523"/>
      <c r="K862" s="523"/>
      <c r="L862" s="519"/>
      <c r="M862" s="523"/>
      <c r="N862" s="523"/>
      <c r="O862" s="523"/>
      <c r="P862" s="519"/>
      <c r="Q862" s="523"/>
      <c r="R862" s="523"/>
      <c r="S862" s="523"/>
      <c r="T862" s="519"/>
      <c r="U862" s="523"/>
      <c r="V862" s="523"/>
      <c r="W862" s="523"/>
      <c r="X862" s="519"/>
      <c r="Y862" s="523"/>
      <c r="Z862" s="523"/>
      <c r="AA862" s="523"/>
      <c r="AB862" s="519"/>
      <c r="AC862" s="525"/>
      <c r="AD862" s="525"/>
      <c r="AE862" s="525"/>
      <c r="AF862" s="525"/>
      <c r="AG862" s="495"/>
      <c r="AH862" s="495"/>
      <c r="AI862" s="495"/>
      <c r="AJ862" s="495"/>
      <c r="AK862" s="495"/>
      <c r="AL862" s="523"/>
      <c r="AM862" s="523"/>
      <c r="AN862" s="523"/>
      <c r="AO862" s="523"/>
      <c r="AP862" s="523"/>
      <c r="AQ862" s="523"/>
      <c r="AR862" s="523"/>
      <c r="AS862" s="523"/>
      <c r="AT862" s="523"/>
      <c r="AU862" s="523"/>
      <c r="AV862" s="523"/>
      <c r="AW862" s="523"/>
      <c r="AX862" s="523"/>
      <c r="AY862" s="523"/>
      <c r="AZ862" s="523"/>
    </row>
    <row r="863">
      <c r="A863" s="523"/>
      <c r="B863" s="523"/>
      <c r="C863" s="523"/>
      <c r="D863" s="519"/>
      <c r="E863" s="523"/>
      <c r="F863" s="523"/>
      <c r="G863" s="523"/>
      <c r="H863" s="519"/>
      <c r="I863" s="523"/>
      <c r="J863" s="523"/>
      <c r="K863" s="523"/>
      <c r="L863" s="519"/>
      <c r="M863" s="523"/>
      <c r="N863" s="523"/>
      <c r="O863" s="523"/>
      <c r="P863" s="519"/>
      <c r="Q863" s="523"/>
      <c r="R863" s="523"/>
      <c r="S863" s="523"/>
      <c r="T863" s="519"/>
      <c r="U863" s="523"/>
      <c r="V863" s="523"/>
      <c r="W863" s="523"/>
      <c r="X863" s="519"/>
      <c r="Y863" s="523"/>
      <c r="Z863" s="523"/>
      <c r="AA863" s="523"/>
      <c r="AB863" s="519"/>
      <c r="AC863" s="525"/>
      <c r="AD863" s="525"/>
      <c r="AE863" s="525"/>
      <c r="AF863" s="525"/>
      <c r="AG863" s="495"/>
      <c r="AH863" s="495"/>
      <c r="AI863" s="495"/>
      <c r="AJ863" s="495"/>
      <c r="AK863" s="495"/>
      <c r="AL863" s="523"/>
      <c r="AM863" s="523"/>
      <c r="AN863" s="523"/>
      <c r="AO863" s="523"/>
      <c r="AP863" s="523"/>
      <c r="AQ863" s="523"/>
      <c r="AR863" s="523"/>
      <c r="AS863" s="523"/>
      <c r="AT863" s="523"/>
      <c r="AU863" s="523"/>
      <c r="AV863" s="523"/>
      <c r="AW863" s="523"/>
      <c r="AX863" s="523"/>
      <c r="AY863" s="523"/>
      <c r="AZ863" s="523"/>
    </row>
    <row r="864">
      <c r="A864" s="523"/>
      <c r="B864" s="523"/>
      <c r="C864" s="523"/>
      <c r="D864" s="519"/>
      <c r="E864" s="523"/>
      <c r="F864" s="523"/>
      <c r="G864" s="523"/>
      <c r="H864" s="519"/>
      <c r="I864" s="523"/>
      <c r="J864" s="523"/>
      <c r="K864" s="523"/>
      <c r="L864" s="519"/>
      <c r="M864" s="523"/>
      <c r="N864" s="523"/>
      <c r="O864" s="523"/>
      <c r="P864" s="519"/>
      <c r="Q864" s="523"/>
      <c r="R864" s="523"/>
      <c r="S864" s="523"/>
      <c r="T864" s="519"/>
      <c r="U864" s="523"/>
      <c r="V864" s="523"/>
      <c r="W864" s="523"/>
      <c r="X864" s="519"/>
      <c r="Y864" s="523"/>
      <c r="Z864" s="523"/>
      <c r="AA864" s="523"/>
      <c r="AB864" s="519"/>
      <c r="AC864" s="525"/>
      <c r="AD864" s="525"/>
      <c r="AE864" s="525"/>
      <c r="AF864" s="525"/>
      <c r="AG864" s="495"/>
      <c r="AH864" s="495"/>
      <c r="AI864" s="495"/>
      <c r="AJ864" s="495"/>
      <c r="AK864" s="495"/>
      <c r="AL864" s="523"/>
      <c r="AM864" s="523"/>
      <c r="AN864" s="523"/>
      <c r="AO864" s="523"/>
      <c r="AP864" s="523"/>
      <c r="AQ864" s="523"/>
      <c r="AR864" s="523"/>
      <c r="AS864" s="523"/>
      <c r="AT864" s="523"/>
      <c r="AU864" s="523"/>
      <c r="AV864" s="523"/>
      <c r="AW864" s="523"/>
      <c r="AX864" s="523"/>
      <c r="AY864" s="523"/>
      <c r="AZ864" s="523"/>
    </row>
    <row r="865">
      <c r="A865" s="523"/>
      <c r="B865" s="523"/>
      <c r="C865" s="523"/>
      <c r="D865" s="519"/>
      <c r="E865" s="523"/>
      <c r="F865" s="523"/>
      <c r="G865" s="523"/>
      <c r="H865" s="519"/>
      <c r="I865" s="523"/>
      <c r="J865" s="523"/>
      <c r="K865" s="523"/>
      <c r="L865" s="519"/>
      <c r="M865" s="523"/>
      <c r="N865" s="523"/>
      <c r="O865" s="523"/>
      <c r="P865" s="519"/>
      <c r="Q865" s="523"/>
      <c r="R865" s="523"/>
      <c r="S865" s="523"/>
      <c r="T865" s="519"/>
      <c r="U865" s="523"/>
      <c r="V865" s="523"/>
      <c r="W865" s="523"/>
      <c r="X865" s="519"/>
      <c r="Y865" s="523"/>
      <c r="Z865" s="523"/>
      <c r="AA865" s="523"/>
      <c r="AB865" s="519"/>
      <c r="AC865" s="525"/>
      <c r="AD865" s="525"/>
      <c r="AE865" s="525"/>
      <c r="AF865" s="525"/>
      <c r="AG865" s="495"/>
      <c r="AH865" s="495"/>
      <c r="AI865" s="495"/>
      <c r="AJ865" s="495"/>
      <c r="AK865" s="495"/>
      <c r="AL865" s="523"/>
      <c r="AM865" s="523"/>
      <c r="AN865" s="523"/>
      <c r="AO865" s="523"/>
      <c r="AP865" s="523"/>
      <c r="AQ865" s="523"/>
      <c r="AR865" s="523"/>
      <c r="AS865" s="523"/>
      <c r="AT865" s="523"/>
      <c r="AU865" s="523"/>
      <c r="AV865" s="523"/>
      <c r="AW865" s="523"/>
      <c r="AX865" s="523"/>
      <c r="AY865" s="523"/>
      <c r="AZ865" s="523"/>
    </row>
    <row r="866">
      <c r="A866" s="523"/>
      <c r="B866" s="523"/>
      <c r="C866" s="523"/>
      <c r="D866" s="519"/>
      <c r="E866" s="523"/>
      <c r="F866" s="523"/>
      <c r="G866" s="523"/>
      <c r="H866" s="519"/>
      <c r="I866" s="523"/>
      <c r="J866" s="523"/>
      <c r="K866" s="523"/>
      <c r="L866" s="519"/>
      <c r="M866" s="523"/>
      <c r="N866" s="523"/>
      <c r="O866" s="523"/>
      <c r="P866" s="519"/>
      <c r="Q866" s="523"/>
      <c r="R866" s="523"/>
      <c r="S866" s="523"/>
      <c r="T866" s="519"/>
      <c r="U866" s="523"/>
      <c r="V866" s="523"/>
      <c r="W866" s="523"/>
      <c r="X866" s="519"/>
      <c r="Y866" s="523"/>
      <c r="Z866" s="523"/>
      <c r="AA866" s="523"/>
      <c r="AB866" s="519"/>
      <c r="AC866" s="525"/>
      <c r="AD866" s="525"/>
      <c r="AE866" s="525"/>
      <c r="AF866" s="525"/>
      <c r="AG866" s="495"/>
      <c r="AH866" s="495"/>
      <c r="AI866" s="495"/>
      <c r="AJ866" s="495"/>
      <c r="AK866" s="495"/>
      <c r="AL866" s="523"/>
      <c r="AM866" s="523"/>
      <c r="AN866" s="523"/>
      <c r="AO866" s="523"/>
      <c r="AP866" s="523"/>
      <c r="AQ866" s="523"/>
      <c r="AR866" s="523"/>
      <c r="AS866" s="523"/>
      <c r="AT866" s="523"/>
      <c r="AU866" s="523"/>
      <c r="AV866" s="523"/>
      <c r="AW866" s="523"/>
      <c r="AX866" s="523"/>
      <c r="AY866" s="523"/>
      <c r="AZ866" s="523"/>
    </row>
    <row r="867">
      <c r="A867" s="523"/>
      <c r="B867" s="523"/>
      <c r="C867" s="523"/>
      <c r="D867" s="519"/>
      <c r="E867" s="523"/>
      <c r="F867" s="523"/>
      <c r="G867" s="523"/>
      <c r="H867" s="519"/>
      <c r="I867" s="523"/>
      <c r="J867" s="523"/>
      <c r="K867" s="523"/>
      <c r="L867" s="519"/>
      <c r="M867" s="523"/>
      <c r="N867" s="523"/>
      <c r="O867" s="523"/>
      <c r="P867" s="519"/>
      <c r="Q867" s="523"/>
      <c r="R867" s="523"/>
      <c r="S867" s="523"/>
      <c r="T867" s="519"/>
      <c r="U867" s="523"/>
      <c r="V867" s="523"/>
      <c r="W867" s="523"/>
      <c r="X867" s="519"/>
      <c r="Y867" s="523"/>
      <c r="Z867" s="523"/>
      <c r="AA867" s="523"/>
      <c r="AB867" s="519"/>
      <c r="AC867" s="525"/>
      <c r="AD867" s="525"/>
      <c r="AE867" s="525"/>
      <c r="AF867" s="525"/>
      <c r="AG867" s="495"/>
      <c r="AH867" s="495"/>
      <c r="AI867" s="495"/>
      <c r="AJ867" s="495"/>
      <c r="AK867" s="495"/>
      <c r="AL867" s="523"/>
      <c r="AM867" s="523"/>
      <c r="AN867" s="523"/>
      <c r="AO867" s="523"/>
      <c r="AP867" s="523"/>
      <c r="AQ867" s="523"/>
      <c r="AR867" s="523"/>
      <c r="AS867" s="523"/>
      <c r="AT867" s="523"/>
      <c r="AU867" s="523"/>
      <c r="AV867" s="523"/>
      <c r="AW867" s="523"/>
      <c r="AX867" s="523"/>
      <c r="AY867" s="523"/>
      <c r="AZ867" s="523"/>
    </row>
    <row r="868">
      <c r="A868" s="523"/>
      <c r="B868" s="523"/>
      <c r="C868" s="523"/>
      <c r="D868" s="519"/>
      <c r="E868" s="523"/>
      <c r="F868" s="523"/>
      <c r="G868" s="523"/>
      <c r="H868" s="519"/>
      <c r="I868" s="523"/>
      <c r="J868" s="523"/>
      <c r="K868" s="523"/>
      <c r="L868" s="519"/>
      <c r="M868" s="523"/>
      <c r="N868" s="523"/>
      <c r="O868" s="523"/>
      <c r="P868" s="519"/>
      <c r="Q868" s="523"/>
      <c r="R868" s="523"/>
      <c r="S868" s="523"/>
      <c r="T868" s="519"/>
      <c r="U868" s="523"/>
      <c r="V868" s="523"/>
      <c r="W868" s="523"/>
      <c r="X868" s="519"/>
      <c r="Y868" s="523"/>
      <c r="Z868" s="523"/>
      <c r="AA868" s="523"/>
      <c r="AB868" s="519"/>
      <c r="AC868" s="525"/>
      <c r="AD868" s="525"/>
      <c r="AE868" s="525"/>
      <c r="AF868" s="525"/>
      <c r="AG868" s="495"/>
      <c r="AH868" s="495"/>
      <c r="AI868" s="495"/>
      <c r="AJ868" s="495"/>
      <c r="AK868" s="495"/>
      <c r="AL868" s="523"/>
      <c r="AM868" s="523"/>
      <c r="AN868" s="523"/>
      <c r="AO868" s="523"/>
      <c r="AP868" s="523"/>
      <c r="AQ868" s="523"/>
      <c r="AR868" s="523"/>
      <c r="AS868" s="523"/>
      <c r="AT868" s="523"/>
      <c r="AU868" s="523"/>
      <c r="AV868" s="523"/>
      <c r="AW868" s="523"/>
      <c r="AX868" s="523"/>
      <c r="AY868" s="523"/>
      <c r="AZ868" s="523"/>
    </row>
    <row r="869">
      <c r="A869" s="523"/>
      <c r="B869" s="523"/>
      <c r="C869" s="523"/>
      <c r="D869" s="519"/>
      <c r="E869" s="523"/>
      <c r="F869" s="523"/>
      <c r="G869" s="523"/>
      <c r="H869" s="519"/>
      <c r="I869" s="523"/>
      <c r="J869" s="523"/>
      <c r="K869" s="523"/>
      <c r="L869" s="519"/>
      <c r="M869" s="523"/>
      <c r="N869" s="523"/>
      <c r="O869" s="523"/>
      <c r="P869" s="519"/>
      <c r="Q869" s="523"/>
      <c r="R869" s="523"/>
      <c r="S869" s="523"/>
      <c r="T869" s="519"/>
      <c r="U869" s="523"/>
      <c r="V869" s="523"/>
      <c r="W869" s="523"/>
      <c r="X869" s="519"/>
      <c r="Y869" s="523"/>
      <c r="Z869" s="523"/>
      <c r="AA869" s="523"/>
      <c r="AB869" s="519"/>
      <c r="AC869" s="525"/>
      <c r="AD869" s="525"/>
      <c r="AE869" s="525"/>
      <c r="AF869" s="525"/>
      <c r="AG869" s="495"/>
      <c r="AH869" s="495"/>
      <c r="AI869" s="495"/>
      <c r="AJ869" s="495"/>
      <c r="AK869" s="495"/>
      <c r="AL869" s="523"/>
      <c r="AM869" s="523"/>
      <c r="AN869" s="523"/>
      <c r="AO869" s="523"/>
      <c r="AP869" s="523"/>
      <c r="AQ869" s="523"/>
      <c r="AR869" s="523"/>
      <c r="AS869" s="523"/>
      <c r="AT869" s="523"/>
      <c r="AU869" s="523"/>
      <c r="AV869" s="523"/>
      <c r="AW869" s="523"/>
      <c r="AX869" s="523"/>
      <c r="AY869" s="523"/>
      <c r="AZ869" s="523"/>
    </row>
    <row r="870">
      <c r="A870" s="523"/>
      <c r="B870" s="523"/>
      <c r="C870" s="523"/>
      <c r="D870" s="519"/>
      <c r="E870" s="523"/>
      <c r="F870" s="523"/>
      <c r="G870" s="523"/>
      <c r="H870" s="519"/>
      <c r="I870" s="523"/>
      <c r="J870" s="523"/>
      <c r="K870" s="523"/>
      <c r="L870" s="519"/>
      <c r="M870" s="523"/>
      <c r="N870" s="523"/>
      <c r="O870" s="523"/>
      <c r="P870" s="519"/>
      <c r="Q870" s="523"/>
      <c r="R870" s="523"/>
      <c r="S870" s="523"/>
      <c r="T870" s="519"/>
      <c r="U870" s="523"/>
      <c r="V870" s="523"/>
      <c r="W870" s="523"/>
      <c r="X870" s="519"/>
      <c r="Y870" s="523"/>
      <c r="Z870" s="523"/>
      <c r="AA870" s="523"/>
      <c r="AB870" s="519"/>
      <c r="AC870" s="525"/>
      <c r="AD870" s="525"/>
      <c r="AE870" s="525"/>
      <c r="AF870" s="525"/>
      <c r="AG870" s="495"/>
      <c r="AH870" s="495"/>
      <c r="AI870" s="495"/>
      <c r="AJ870" s="495"/>
      <c r="AK870" s="495"/>
      <c r="AL870" s="523"/>
      <c r="AM870" s="523"/>
      <c r="AN870" s="523"/>
      <c r="AO870" s="523"/>
      <c r="AP870" s="523"/>
      <c r="AQ870" s="523"/>
      <c r="AR870" s="523"/>
      <c r="AS870" s="523"/>
      <c r="AT870" s="523"/>
      <c r="AU870" s="523"/>
      <c r="AV870" s="523"/>
      <c r="AW870" s="523"/>
      <c r="AX870" s="523"/>
      <c r="AY870" s="523"/>
      <c r="AZ870" s="523"/>
    </row>
    <row r="871">
      <c r="A871" s="523"/>
      <c r="B871" s="523"/>
      <c r="C871" s="523"/>
      <c r="D871" s="519"/>
      <c r="E871" s="523"/>
      <c r="F871" s="523"/>
      <c r="G871" s="523"/>
      <c r="H871" s="519"/>
      <c r="I871" s="523"/>
      <c r="J871" s="523"/>
      <c r="K871" s="523"/>
      <c r="L871" s="519"/>
      <c r="M871" s="523"/>
      <c r="N871" s="523"/>
      <c r="O871" s="523"/>
      <c r="P871" s="519"/>
      <c r="Q871" s="523"/>
      <c r="R871" s="523"/>
      <c r="S871" s="523"/>
      <c r="T871" s="519"/>
      <c r="U871" s="523"/>
      <c r="V871" s="523"/>
      <c r="W871" s="523"/>
      <c r="X871" s="519"/>
      <c r="Y871" s="523"/>
      <c r="Z871" s="523"/>
      <c r="AA871" s="523"/>
      <c r="AB871" s="519"/>
      <c r="AC871" s="525"/>
      <c r="AD871" s="525"/>
      <c r="AE871" s="525"/>
      <c r="AF871" s="525"/>
      <c r="AG871" s="495"/>
      <c r="AH871" s="495"/>
      <c r="AI871" s="495"/>
      <c r="AJ871" s="495"/>
      <c r="AK871" s="495"/>
      <c r="AL871" s="523"/>
      <c r="AM871" s="523"/>
      <c r="AN871" s="523"/>
      <c r="AO871" s="523"/>
      <c r="AP871" s="523"/>
      <c r="AQ871" s="523"/>
      <c r="AR871" s="523"/>
      <c r="AS871" s="523"/>
      <c r="AT871" s="523"/>
      <c r="AU871" s="523"/>
      <c r="AV871" s="523"/>
      <c r="AW871" s="523"/>
      <c r="AX871" s="523"/>
      <c r="AY871" s="523"/>
      <c r="AZ871" s="523"/>
    </row>
    <row r="872">
      <c r="A872" s="523"/>
      <c r="B872" s="523"/>
      <c r="C872" s="523"/>
      <c r="D872" s="519"/>
      <c r="E872" s="523"/>
      <c r="F872" s="523"/>
      <c r="G872" s="523"/>
      <c r="H872" s="519"/>
      <c r="I872" s="523"/>
      <c r="J872" s="523"/>
      <c r="K872" s="523"/>
      <c r="L872" s="519"/>
      <c r="M872" s="523"/>
      <c r="N872" s="523"/>
      <c r="O872" s="523"/>
      <c r="P872" s="519"/>
      <c r="Q872" s="523"/>
      <c r="R872" s="523"/>
      <c r="S872" s="523"/>
      <c r="T872" s="519"/>
      <c r="U872" s="523"/>
      <c r="V872" s="523"/>
      <c r="W872" s="523"/>
      <c r="X872" s="519"/>
      <c r="Y872" s="523"/>
      <c r="Z872" s="523"/>
      <c r="AA872" s="523"/>
      <c r="AB872" s="519"/>
      <c r="AC872" s="525"/>
      <c r="AD872" s="525"/>
      <c r="AE872" s="525"/>
      <c r="AF872" s="525"/>
      <c r="AG872" s="495"/>
      <c r="AH872" s="495"/>
      <c r="AI872" s="495"/>
      <c r="AJ872" s="495"/>
      <c r="AK872" s="495"/>
      <c r="AL872" s="523"/>
      <c r="AM872" s="523"/>
      <c r="AN872" s="523"/>
      <c r="AO872" s="523"/>
      <c r="AP872" s="523"/>
      <c r="AQ872" s="523"/>
      <c r="AR872" s="523"/>
      <c r="AS872" s="523"/>
      <c r="AT872" s="523"/>
      <c r="AU872" s="523"/>
      <c r="AV872" s="523"/>
      <c r="AW872" s="523"/>
      <c r="AX872" s="523"/>
      <c r="AY872" s="523"/>
      <c r="AZ872" s="523"/>
    </row>
    <row r="873">
      <c r="A873" s="523"/>
      <c r="B873" s="523"/>
      <c r="C873" s="523"/>
      <c r="D873" s="519"/>
      <c r="E873" s="523"/>
      <c r="F873" s="523"/>
      <c r="G873" s="523"/>
      <c r="H873" s="519"/>
      <c r="I873" s="523"/>
      <c r="J873" s="523"/>
      <c r="K873" s="523"/>
      <c r="L873" s="519"/>
      <c r="M873" s="523"/>
      <c r="N873" s="523"/>
      <c r="O873" s="523"/>
      <c r="P873" s="519"/>
      <c r="Q873" s="523"/>
      <c r="R873" s="523"/>
      <c r="S873" s="523"/>
      <c r="T873" s="519"/>
      <c r="U873" s="523"/>
      <c r="V873" s="523"/>
      <c r="W873" s="523"/>
      <c r="X873" s="519"/>
      <c r="Y873" s="523"/>
      <c r="Z873" s="523"/>
      <c r="AA873" s="523"/>
      <c r="AB873" s="519"/>
      <c r="AC873" s="525"/>
      <c r="AD873" s="525"/>
      <c r="AE873" s="525"/>
      <c r="AF873" s="525"/>
      <c r="AG873" s="495"/>
      <c r="AH873" s="495"/>
      <c r="AI873" s="495"/>
      <c r="AJ873" s="495"/>
      <c r="AK873" s="495"/>
      <c r="AL873" s="523"/>
      <c r="AM873" s="523"/>
      <c r="AN873" s="523"/>
      <c r="AO873" s="523"/>
      <c r="AP873" s="523"/>
      <c r="AQ873" s="523"/>
      <c r="AR873" s="523"/>
      <c r="AS873" s="523"/>
      <c r="AT873" s="523"/>
      <c r="AU873" s="523"/>
      <c r="AV873" s="523"/>
      <c r="AW873" s="523"/>
      <c r="AX873" s="523"/>
      <c r="AY873" s="523"/>
      <c r="AZ873" s="523"/>
    </row>
    <row r="874">
      <c r="A874" s="523"/>
      <c r="B874" s="523"/>
      <c r="C874" s="523"/>
      <c r="D874" s="519"/>
      <c r="E874" s="523"/>
      <c r="F874" s="523"/>
      <c r="G874" s="523"/>
      <c r="H874" s="519"/>
      <c r="I874" s="523"/>
      <c r="J874" s="523"/>
      <c r="K874" s="523"/>
      <c r="L874" s="519"/>
      <c r="M874" s="523"/>
      <c r="N874" s="523"/>
      <c r="O874" s="523"/>
      <c r="P874" s="519"/>
      <c r="Q874" s="523"/>
      <c r="R874" s="523"/>
      <c r="S874" s="523"/>
      <c r="T874" s="519"/>
      <c r="U874" s="523"/>
      <c r="V874" s="523"/>
      <c r="W874" s="523"/>
      <c r="X874" s="519"/>
      <c r="Y874" s="523"/>
      <c r="Z874" s="523"/>
      <c r="AA874" s="523"/>
      <c r="AB874" s="519"/>
      <c r="AC874" s="525"/>
      <c r="AD874" s="525"/>
      <c r="AE874" s="525"/>
      <c r="AF874" s="525"/>
      <c r="AG874" s="495"/>
      <c r="AH874" s="495"/>
      <c r="AI874" s="495"/>
      <c r="AJ874" s="495"/>
      <c r="AK874" s="495"/>
      <c r="AL874" s="523"/>
      <c r="AM874" s="523"/>
      <c r="AN874" s="523"/>
      <c r="AO874" s="523"/>
      <c r="AP874" s="523"/>
      <c r="AQ874" s="523"/>
      <c r="AR874" s="523"/>
      <c r="AS874" s="523"/>
      <c r="AT874" s="523"/>
      <c r="AU874" s="523"/>
      <c r="AV874" s="523"/>
      <c r="AW874" s="523"/>
      <c r="AX874" s="523"/>
      <c r="AY874" s="523"/>
      <c r="AZ874" s="523"/>
    </row>
    <row r="875">
      <c r="A875" s="523"/>
      <c r="B875" s="523"/>
      <c r="C875" s="523"/>
      <c r="D875" s="519"/>
      <c r="E875" s="523"/>
      <c r="F875" s="523"/>
      <c r="G875" s="523"/>
      <c r="H875" s="519"/>
      <c r="I875" s="523"/>
      <c r="J875" s="523"/>
      <c r="K875" s="523"/>
      <c r="L875" s="519"/>
      <c r="M875" s="523"/>
      <c r="N875" s="523"/>
      <c r="O875" s="523"/>
      <c r="P875" s="519"/>
      <c r="Q875" s="523"/>
      <c r="R875" s="523"/>
      <c r="S875" s="523"/>
      <c r="T875" s="519"/>
      <c r="U875" s="523"/>
      <c r="V875" s="523"/>
      <c r="W875" s="523"/>
      <c r="X875" s="519"/>
      <c r="Y875" s="523"/>
      <c r="Z875" s="523"/>
      <c r="AA875" s="523"/>
      <c r="AB875" s="519"/>
      <c r="AC875" s="525"/>
      <c r="AD875" s="525"/>
      <c r="AE875" s="525"/>
      <c r="AF875" s="525"/>
      <c r="AG875" s="495"/>
      <c r="AH875" s="495"/>
      <c r="AI875" s="495"/>
      <c r="AJ875" s="495"/>
      <c r="AK875" s="495"/>
      <c r="AL875" s="523"/>
      <c r="AM875" s="523"/>
      <c r="AN875" s="523"/>
      <c r="AO875" s="523"/>
      <c r="AP875" s="523"/>
      <c r="AQ875" s="523"/>
      <c r="AR875" s="523"/>
      <c r="AS875" s="523"/>
      <c r="AT875" s="523"/>
      <c r="AU875" s="523"/>
      <c r="AV875" s="523"/>
      <c r="AW875" s="523"/>
      <c r="AX875" s="523"/>
      <c r="AY875" s="523"/>
      <c r="AZ875" s="523"/>
    </row>
    <row r="876">
      <c r="A876" s="523"/>
      <c r="B876" s="523"/>
      <c r="C876" s="523"/>
      <c r="D876" s="519"/>
      <c r="E876" s="523"/>
      <c r="F876" s="523"/>
      <c r="G876" s="523"/>
      <c r="H876" s="519"/>
      <c r="I876" s="523"/>
      <c r="J876" s="523"/>
      <c r="K876" s="523"/>
      <c r="L876" s="519"/>
      <c r="M876" s="523"/>
      <c r="N876" s="523"/>
      <c r="O876" s="523"/>
      <c r="P876" s="519"/>
      <c r="Q876" s="523"/>
      <c r="R876" s="523"/>
      <c r="S876" s="523"/>
      <c r="T876" s="519"/>
      <c r="U876" s="523"/>
      <c r="V876" s="523"/>
      <c r="W876" s="523"/>
      <c r="X876" s="519"/>
      <c r="Y876" s="523"/>
      <c r="Z876" s="523"/>
      <c r="AA876" s="523"/>
      <c r="AB876" s="519"/>
      <c r="AC876" s="525"/>
      <c r="AD876" s="525"/>
      <c r="AE876" s="525"/>
      <c r="AF876" s="525"/>
      <c r="AG876" s="495"/>
      <c r="AH876" s="495"/>
      <c r="AI876" s="495"/>
      <c r="AJ876" s="495"/>
      <c r="AK876" s="495"/>
      <c r="AL876" s="523"/>
      <c r="AM876" s="523"/>
      <c r="AN876" s="523"/>
      <c r="AO876" s="523"/>
      <c r="AP876" s="523"/>
      <c r="AQ876" s="523"/>
      <c r="AR876" s="523"/>
      <c r="AS876" s="523"/>
      <c r="AT876" s="523"/>
      <c r="AU876" s="523"/>
      <c r="AV876" s="523"/>
      <c r="AW876" s="523"/>
      <c r="AX876" s="523"/>
      <c r="AY876" s="523"/>
      <c r="AZ876" s="523"/>
    </row>
    <row r="877">
      <c r="A877" s="523"/>
      <c r="B877" s="523"/>
      <c r="C877" s="523"/>
      <c r="D877" s="519"/>
      <c r="E877" s="523"/>
      <c r="F877" s="523"/>
      <c r="G877" s="523"/>
      <c r="H877" s="519"/>
      <c r="I877" s="523"/>
      <c r="J877" s="523"/>
      <c r="K877" s="523"/>
      <c r="L877" s="519"/>
      <c r="M877" s="523"/>
      <c r="N877" s="523"/>
      <c r="O877" s="523"/>
      <c r="P877" s="519"/>
      <c r="Q877" s="523"/>
      <c r="R877" s="523"/>
      <c r="S877" s="523"/>
      <c r="T877" s="519"/>
      <c r="U877" s="523"/>
      <c r="V877" s="523"/>
      <c r="W877" s="523"/>
      <c r="X877" s="519"/>
      <c r="Y877" s="523"/>
      <c r="Z877" s="523"/>
      <c r="AA877" s="523"/>
      <c r="AB877" s="519"/>
      <c r="AC877" s="525"/>
      <c r="AD877" s="525"/>
      <c r="AE877" s="525"/>
      <c r="AF877" s="525"/>
      <c r="AG877" s="495"/>
      <c r="AH877" s="495"/>
      <c r="AI877" s="495"/>
      <c r="AJ877" s="495"/>
      <c r="AK877" s="495"/>
      <c r="AL877" s="523"/>
      <c r="AM877" s="523"/>
      <c r="AN877" s="523"/>
      <c r="AO877" s="523"/>
      <c r="AP877" s="523"/>
      <c r="AQ877" s="523"/>
      <c r="AR877" s="523"/>
      <c r="AS877" s="523"/>
      <c r="AT877" s="523"/>
      <c r="AU877" s="523"/>
      <c r="AV877" s="523"/>
      <c r="AW877" s="523"/>
      <c r="AX877" s="523"/>
      <c r="AY877" s="523"/>
      <c r="AZ877" s="523"/>
    </row>
    <row r="878">
      <c r="A878" s="523"/>
      <c r="B878" s="523"/>
      <c r="C878" s="523"/>
      <c r="D878" s="519"/>
      <c r="E878" s="523"/>
      <c r="F878" s="523"/>
      <c r="G878" s="523"/>
      <c r="H878" s="519"/>
      <c r="I878" s="523"/>
      <c r="J878" s="523"/>
      <c r="K878" s="523"/>
      <c r="L878" s="519"/>
      <c r="M878" s="523"/>
      <c r="N878" s="523"/>
      <c r="O878" s="523"/>
      <c r="P878" s="519"/>
      <c r="Q878" s="523"/>
      <c r="R878" s="523"/>
      <c r="S878" s="523"/>
      <c r="T878" s="519"/>
      <c r="U878" s="523"/>
      <c r="V878" s="523"/>
      <c r="W878" s="523"/>
      <c r="X878" s="519"/>
      <c r="Y878" s="523"/>
      <c r="Z878" s="523"/>
      <c r="AA878" s="523"/>
      <c r="AB878" s="519"/>
      <c r="AC878" s="525"/>
      <c r="AD878" s="525"/>
      <c r="AE878" s="525"/>
      <c r="AF878" s="525"/>
      <c r="AG878" s="495"/>
      <c r="AH878" s="495"/>
      <c r="AI878" s="495"/>
      <c r="AJ878" s="495"/>
      <c r="AK878" s="495"/>
      <c r="AL878" s="523"/>
      <c r="AM878" s="523"/>
      <c r="AN878" s="523"/>
      <c r="AO878" s="523"/>
      <c r="AP878" s="523"/>
      <c r="AQ878" s="523"/>
      <c r="AR878" s="523"/>
      <c r="AS878" s="523"/>
      <c r="AT878" s="523"/>
      <c r="AU878" s="523"/>
      <c r="AV878" s="523"/>
      <c r="AW878" s="523"/>
      <c r="AX878" s="523"/>
      <c r="AY878" s="523"/>
      <c r="AZ878" s="523"/>
    </row>
    <row r="879">
      <c r="A879" s="523"/>
      <c r="B879" s="523"/>
      <c r="C879" s="523"/>
      <c r="D879" s="519"/>
      <c r="E879" s="523"/>
      <c r="F879" s="523"/>
      <c r="G879" s="523"/>
      <c r="H879" s="519"/>
      <c r="I879" s="523"/>
      <c r="J879" s="523"/>
      <c r="K879" s="523"/>
      <c r="L879" s="519"/>
      <c r="M879" s="523"/>
      <c r="N879" s="523"/>
      <c r="O879" s="523"/>
      <c r="P879" s="519"/>
      <c r="Q879" s="523"/>
      <c r="R879" s="523"/>
      <c r="S879" s="523"/>
      <c r="T879" s="519"/>
      <c r="U879" s="523"/>
      <c r="V879" s="523"/>
      <c r="W879" s="523"/>
      <c r="X879" s="519"/>
      <c r="Y879" s="523"/>
      <c r="Z879" s="523"/>
      <c r="AA879" s="523"/>
      <c r="AB879" s="519"/>
      <c r="AC879" s="525"/>
      <c r="AD879" s="525"/>
      <c r="AE879" s="525"/>
      <c r="AF879" s="525"/>
      <c r="AG879" s="495"/>
      <c r="AH879" s="495"/>
      <c r="AI879" s="495"/>
      <c r="AJ879" s="495"/>
      <c r="AK879" s="495"/>
      <c r="AL879" s="523"/>
      <c r="AM879" s="523"/>
      <c r="AN879" s="523"/>
      <c r="AO879" s="523"/>
      <c r="AP879" s="523"/>
      <c r="AQ879" s="523"/>
      <c r="AR879" s="523"/>
      <c r="AS879" s="523"/>
      <c r="AT879" s="523"/>
      <c r="AU879" s="523"/>
      <c r="AV879" s="523"/>
      <c r="AW879" s="523"/>
      <c r="AX879" s="523"/>
      <c r="AY879" s="523"/>
      <c r="AZ879" s="523"/>
    </row>
    <row r="880">
      <c r="A880" s="523"/>
      <c r="B880" s="523"/>
      <c r="C880" s="523"/>
      <c r="D880" s="519"/>
      <c r="E880" s="523"/>
      <c r="F880" s="523"/>
      <c r="G880" s="523"/>
      <c r="H880" s="519"/>
      <c r="I880" s="523"/>
      <c r="J880" s="523"/>
      <c r="K880" s="523"/>
      <c r="L880" s="519"/>
      <c r="M880" s="523"/>
      <c r="N880" s="523"/>
      <c r="O880" s="523"/>
      <c r="P880" s="519"/>
      <c r="Q880" s="523"/>
      <c r="R880" s="523"/>
      <c r="S880" s="523"/>
      <c r="T880" s="519"/>
      <c r="U880" s="523"/>
      <c r="V880" s="523"/>
      <c r="W880" s="523"/>
      <c r="X880" s="519"/>
      <c r="Y880" s="523"/>
      <c r="Z880" s="523"/>
      <c r="AA880" s="523"/>
      <c r="AB880" s="519"/>
      <c r="AC880" s="525"/>
      <c r="AD880" s="525"/>
      <c r="AE880" s="525"/>
      <c r="AF880" s="525"/>
      <c r="AG880" s="495"/>
      <c r="AH880" s="495"/>
      <c r="AI880" s="495"/>
      <c r="AJ880" s="495"/>
      <c r="AK880" s="495"/>
      <c r="AL880" s="523"/>
      <c r="AM880" s="523"/>
      <c r="AN880" s="523"/>
      <c r="AO880" s="523"/>
      <c r="AP880" s="523"/>
      <c r="AQ880" s="523"/>
      <c r="AR880" s="523"/>
      <c r="AS880" s="523"/>
      <c r="AT880" s="523"/>
      <c r="AU880" s="523"/>
      <c r="AV880" s="523"/>
      <c r="AW880" s="523"/>
      <c r="AX880" s="523"/>
      <c r="AY880" s="523"/>
      <c r="AZ880" s="523"/>
    </row>
    <row r="881">
      <c r="A881" s="523"/>
      <c r="B881" s="523"/>
      <c r="C881" s="523"/>
      <c r="D881" s="519"/>
      <c r="E881" s="523"/>
      <c r="F881" s="523"/>
      <c r="G881" s="523"/>
      <c r="H881" s="519"/>
      <c r="I881" s="523"/>
      <c r="J881" s="523"/>
      <c r="K881" s="523"/>
      <c r="L881" s="519"/>
      <c r="M881" s="523"/>
      <c r="N881" s="523"/>
      <c r="O881" s="523"/>
      <c r="P881" s="519"/>
      <c r="Q881" s="523"/>
      <c r="R881" s="523"/>
      <c r="S881" s="523"/>
      <c r="T881" s="519"/>
      <c r="U881" s="523"/>
      <c r="V881" s="523"/>
      <c r="W881" s="523"/>
      <c r="X881" s="519"/>
      <c r="Y881" s="523"/>
      <c r="Z881" s="523"/>
      <c r="AA881" s="523"/>
      <c r="AB881" s="519"/>
      <c r="AC881" s="525"/>
      <c r="AD881" s="525"/>
      <c r="AE881" s="525"/>
      <c r="AF881" s="525"/>
      <c r="AG881" s="495"/>
      <c r="AH881" s="495"/>
      <c r="AI881" s="495"/>
      <c r="AJ881" s="495"/>
      <c r="AK881" s="495"/>
      <c r="AL881" s="523"/>
      <c r="AM881" s="523"/>
      <c r="AN881" s="523"/>
      <c r="AO881" s="523"/>
      <c r="AP881" s="523"/>
      <c r="AQ881" s="523"/>
      <c r="AR881" s="523"/>
      <c r="AS881" s="523"/>
      <c r="AT881" s="523"/>
      <c r="AU881" s="523"/>
      <c r="AV881" s="523"/>
      <c r="AW881" s="523"/>
      <c r="AX881" s="523"/>
      <c r="AY881" s="523"/>
      <c r="AZ881" s="523"/>
    </row>
    <row r="882">
      <c r="A882" s="523"/>
      <c r="B882" s="523"/>
      <c r="C882" s="523"/>
      <c r="D882" s="519"/>
      <c r="E882" s="523"/>
      <c r="F882" s="523"/>
      <c r="G882" s="523"/>
      <c r="H882" s="519"/>
      <c r="I882" s="523"/>
      <c r="J882" s="523"/>
      <c r="K882" s="523"/>
      <c r="L882" s="519"/>
      <c r="M882" s="523"/>
      <c r="N882" s="523"/>
      <c r="O882" s="523"/>
      <c r="P882" s="519"/>
      <c r="Q882" s="523"/>
      <c r="R882" s="523"/>
      <c r="S882" s="523"/>
      <c r="T882" s="519"/>
      <c r="U882" s="523"/>
      <c r="V882" s="523"/>
      <c r="W882" s="523"/>
      <c r="X882" s="519"/>
      <c r="Y882" s="523"/>
      <c r="Z882" s="523"/>
      <c r="AA882" s="523"/>
      <c r="AB882" s="519"/>
      <c r="AC882" s="525"/>
      <c r="AD882" s="525"/>
      <c r="AE882" s="525"/>
      <c r="AF882" s="525"/>
      <c r="AG882" s="495"/>
      <c r="AH882" s="495"/>
      <c r="AI882" s="495"/>
      <c r="AJ882" s="495"/>
      <c r="AK882" s="495"/>
      <c r="AL882" s="523"/>
      <c r="AM882" s="523"/>
      <c r="AN882" s="523"/>
      <c r="AO882" s="523"/>
      <c r="AP882" s="523"/>
      <c r="AQ882" s="523"/>
      <c r="AR882" s="523"/>
      <c r="AS882" s="523"/>
      <c r="AT882" s="523"/>
      <c r="AU882" s="523"/>
      <c r="AV882" s="523"/>
      <c r="AW882" s="523"/>
      <c r="AX882" s="523"/>
      <c r="AY882" s="523"/>
      <c r="AZ882" s="523"/>
    </row>
    <row r="883">
      <c r="A883" s="523"/>
      <c r="B883" s="523"/>
      <c r="C883" s="523"/>
      <c r="D883" s="519"/>
      <c r="E883" s="523"/>
      <c r="F883" s="523"/>
      <c r="G883" s="523"/>
      <c r="H883" s="519"/>
      <c r="I883" s="523"/>
      <c r="J883" s="523"/>
      <c r="K883" s="523"/>
      <c r="L883" s="519"/>
      <c r="M883" s="523"/>
      <c r="N883" s="523"/>
      <c r="O883" s="523"/>
      <c r="P883" s="519"/>
      <c r="Q883" s="523"/>
      <c r="R883" s="523"/>
      <c r="S883" s="523"/>
      <c r="T883" s="519"/>
      <c r="U883" s="523"/>
      <c r="V883" s="523"/>
      <c r="W883" s="523"/>
      <c r="X883" s="519"/>
      <c r="Y883" s="523"/>
      <c r="Z883" s="523"/>
      <c r="AA883" s="523"/>
      <c r="AB883" s="519"/>
      <c r="AC883" s="525"/>
      <c r="AD883" s="525"/>
      <c r="AE883" s="525"/>
      <c r="AF883" s="525"/>
      <c r="AG883" s="495"/>
      <c r="AH883" s="495"/>
      <c r="AI883" s="495"/>
      <c r="AJ883" s="495"/>
      <c r="AK883" s="495"/>
      <c r="AL883" s="523"/>
      <c r="AM883" s="523"/>
      <c r="AN883" s="523"/>
      <c r="AO883" s="523"/>
      <c r="AP883" s="523"/>
      <c r="AQ883" s="523"/>
      <c r="AR883" s="523"/>
      <c r="AS883" s="523"/>
      <c r="AT883" s="523"/>
      <c r="AU883" s="523"/>
      <c r="AV883" s="523"/>
      <c r="AW883" s="523"/>
      <c r="AX883" s="523"/>
      <c r="AY883" s="523"/>
      <c r="AZ883" s="523"/>
    </row>
    <row r="884">
      <c r="A884" s="523"/>
      <c r="B884" s="523"/>
      <c r="C884" s="523"/>
      <c r="D884" s="519"/>
      <c r="E884" s="523"/>
      <c r="F884" s="523"/>
      <c r="G884" s="523"/>
      <c r="H884" s="519"/>
      <c r="I884" s="523"/>
      <c r="J884" s="523"/>
      <c r="K884" s="523"/>
      <c r="L884" s="519"/>
      <c r="M884" s="523"/>
      <c r="N884" s="523"/>
      <c r="O884" s="523"/>
      <c r="P884" s="519"/>
      <c r="Q884" s="523"/>
      <c r="R884" s="523"/>
      <c r="S884" s="523"/>
      <c r="T884" s="519"/>
      <c r="U884" s="523"/>
      <c r="V884" s="523"/>
      <c r="W884" s="523"/>
      <c r="X884" s="519"/>
      <c r="Y884" s="523"/>
      <c r="Z884" s="523"/>
      <c r="AA884" s="523"/>
      <c r="AB884" s="519"/>
      <c r="AC884" s="525"/>
      <c r="AD884" s="525"/>
      <c r="AE884" s="525"/>
      <c r="AF884" s="525"/>
      <c r="AG884" s="495"/>
      <c r="AH884" s="495"/>
      <c r="AI884" s="495"/>
      <c r="AJ884" s="495"/>
      <c r="AK884" s="495"/>
      <c r="AL884" s="523"/>
      <c r="AM884" s="523"/>
      <c r="AN884" s="523"/>
      <c r="AO884" s="523"/>
      <c r="AP884" s="523"/>
      <c r="AQ884" s="523"/>
      <c r="AR884" s="523"/>
      <c r="AS884" s="523"/>
      <c r="AT884" s="523"/>
      <c r="AU884" s="523"/>
      <c r="AV884" s="523"/>
      <c r="AW884" s="523"/>
      <c r="AX884" s="523"/>
      <c r="AY884" s="523"/>
      <c r="AZ884" s="523"/>
    </row>
    <row r="885">
      <c r="A885" s="523"/>
      <c r="B885" s="523"/>
      <c r="C885" s="523"/>
      <c r="D885" s="519"/>
      <c r="E885" s="523"/>
      <c r="F885" s="523"/>
      <c r="G885" s="523"/>
      <c r="H885" s="519"/>
      <c r="I885" s="523"/>
      <c r="J885" s="523"/>
      <c r="K885" s="523"/>
      <c r="L885" s="519"/>
      <c r="M885" s="523"/>
      <c r="N885" s="523"/>
      <c r="O885" s="523"/>
      <c r="P885" s="519"/>
      <c r="Q885" s="523"/>
      <c r="R885" s="523"/>
      <c r="S885" s="523"/>
      <c r="T885" s="519"/>
      <c r="U885" s="523"/>
      <c r="V885" s="523"/>
      <c r="W885" s="523"/>
      <c r="X885" s="519"/>
      <c r="Y885" s="523"/>
      <c r="Z885" s="523"/>
      <c r="AA885" s="523"/>
      <c r="AB885" s="519"/>
      <c r="AC885" s="525"/>
      <c r="AD885" s="525"/>
      <c r="AE885" s="525"/>
      <c r="AF885" s="525"/>
      <c r="AG885" s="495"/>
      <c r="AH885" s="495"/>
      <c r="AI885" s="495"/>
      <c r="AJ885" s="495"/>
      <c r="AK885" s="495"/>
      <c r="AL885" s="523"/>
      <c r="AM885" s="523"/>
      <c r="AN885" s="523"/>
      <c r="AO885" s="523"/>
      <c r="AP885" s="523"/>
      <c r="AQ885" s="523"/>
      <c r="AR885" s="523"/>
      <c r="AS885" s="523"/>
      <c r="AT885" s="523"/>
      <c r="AU885" s="523"/>
      <c r="AV885" s="523"/>
      <c r="AW885" s="523"/>
      <c r="AX885" s="523"/>
      <c r="AY885" s="523"/>
      <c r="AZ885" s="523"/>
    </row>
    <row r="886">
      <c r="A886" s="523"/>
      <c r="B886" s="523"/>
      <c r="C886" s="523"/>
      <c r="D886" s="519"/>
      <c r="E886" s="523"/>
      <c r="F886" s="523"/>
      <c r="G886" s="523"/>
      <c r="H886" s="519"/>
      <c r="I886" s="523"/>
      <c r="J886" s="523"/>
      <c r="K886" s="523"/>
      <c r="L886" s="519"/>
      <c r="M886" s="523"/>
      <c r="N886" s="523"/>
      <c r="O886" s="523"/>
      <c r="P886" s="519"/>
      <c r="Q886" s="523"/>
      <c r="R886" s="523"/>
      <c r="S886" s="523"/>
      <c r="T886" s="519"/>
      <c r="U886" s="523"/>
      <c r="V886" s="523"/>
      <c r="W886" s="523"/>
      <c r="X886" s="519"/>
      <c r="Y886" s="523"/>
      <c r="Z886" s="523"/>
      <c r="AA886" s="523"/>
      <c r="AB886" s="519"/>
      <c r="AC886" s="525"/>
      <c r="AD886" s="525"/>
      <c r="AE886" s="525"/>
      <c r="AF886" s="525"/>
      <c r="AG886" s="495"/>
      <c r="AH886" s="495"/>
      <c r="AI886" s="495"/>
      <c r="AJ886" s="495"/>
      <c r="AK886" s="495"/>
      <c r="AL886" s="523"/>
      <c r="AM886" s="523"/>
      <c r="AN886" s="523"/>
      <c r="AO886" s="523"/>
      <c r="AP886" s="523"/>
      <c r="AQ886" s="523"/>
      <c r="AR886" s="523"/>
      <c r="AS886" s="523"/>
      <c r="AT886" s="523"/>
      <c r="AU886" s="523"/>
      <c r="AV886" s="523"/>
      <c r="AW886" s="523"/>
      <c r="AX886" s="523"/>
      <c r="AY886" s="523"/>
      <c r="AZ886" s="523"/>
    </row>
    <row r="887">
      <c r="A887" s="523"/>
      <c r="B887" s="523"/>
      <c r="C887" s="523"/>
      <c r="D887" s="519"/>
      <c r="E887" s="523"/>
      <c r="F887" s="523"/>
      <c r="G887" s="523"/>
      <c r="H887" s="519"/>
      <c r="I887" s="523"/>
      <c r="J887" s="523"/>
      <c r="K887" s="523"/>
      <c r="L887" s="519"/>
      <c r="M887" s="523"/>
      <c r="N887" s="523"/>
      <c r="O887" s="523"/>
      <c r="P887" s="519"/>
      <c r="Q887" s="523"/>
      <c r="R887" s="523"/>
      <c r="S887" s="523"/>
      <c r="T887" s="519"/>
      <c r="U887" s="523"/>
      <c r="V887" s="523"/>
      <c r="W887" s="523"/>
      <c r="X887" s="519"/>
      <c r="Y887" s="523"/>
      <c r="Z887" s="523"/>
      <c r="AA887" s="523"/>
      <c r="AB887" s="519"/>
      <c r="AC887" s="525"/>
      <c r="AD887" s="525"/>
      <c r="AE887" s="525"/>
      <c r="AF887" s="525"/>
      <c r="AG887" s="495"/>
      <c r="AH887" s="495"/>
      <c r="AI887" s="495"/>
      <c r="AJ887" s="495"/>
      <c r="AK887" s="495"/>
      <c r="AL887" s="523"/>
      <c r="AM887" s="523"/>
      <c r="AN887" s="523"/>
      <c r="AO887" s="523"/>
      <c r="AP887" s="523"/>
      <c r="AQ887" s="523"/>
      <c r="AR887" s="523"/>
      <c r="AS887" s="523"/>
      <c r="AT887" s="523"/>
      <c r="AU887" s="523"/>
      <c r="AV887" s="523"/>
      <c r="AW887" s="523"/>
      <c r="AX887" s="523"/>
      <c r="AY887" s="523"/>
      <c r="AZ887" s="523"/>
    </row>
    <row r="888">
      <c r="A888" s="523"/>
      <c r="B888" s="523"/>
      <c r="C888" s="523"/>
      <c r="D888" s="519"/>
      <c r="E888" s="523"/>
      <c r="F888" s="523"/>
      <c r="G888" s="523"/>
      <c r="H888" s="519"/>
      <c r="I888" s="523"/>
      <c r="J888" s="523"/>
      <c r="K888" s="523"/>
      <c r="L888" s="519"/>
      <c r="M888" s="523"/>
      <c r="N888" s="523"/>
      <c r="O888" s="523"/>
      <c r="P888" s="519"/>
      <c r="Q888" s="523"/>
      <c r="R888" s="523"/>
      <c r="S888" s="523"/>
      <c r="T888" s="519"/>
      <c r="U888" s="523"/>
      <c r="V888" s="523"/>
      <c r="W888" s="523"/>
      <c r="X888" s="519"/>
      <c r="Y888" s="523"/>
      <c r="Z888" s="523"/>
      <c r="AA888" s="523"/>
      <c r="AB888" s="519"/>
      <c r="AC888" s="525"/>
      <c r="AD888" s="525"/>
      <c r="AE888" s="525"/>
      <c r="AF888" s="525"/>
      <c r="AG888" s="495"/>
      <c r="AH888" s="495"/>
      <c r="AI888" s="495"/>
      <c r="AJ888" s="495"/>
      <c r="AK888" s="495"/>
      <c r="AL888" s="523"/>
      <c r="AM888" s="523"/>
      <c r="AN888" s="523"/>
      <c r="AO888" s="523"/>
      <c r="AP888" s="523"/>
      <c r="AQ888" s="523"/>
      <c r="AR888" s="523"/>
      <c r="AS888" s="523"/>
      <c r="AT888" s="523"/>
      <c r="AU888" s="523"/>
      <c r="AV888" s="523"/>
      <c r="AW888" s="523"/>
      <c r="AX888" s="523"/>
      <c r="AY888" s="523"/>
      <c r="AZ888" s="523"/>
    </row>
    <row r="889">
      <c r="A889" s="523"/>
      <c r="B889" s="523"/>
      <c r="C889" s="523"/>
      <c r="D889" s="519"/>
      <c r="E889" s="523"/>
      <c r="F889" s="523"/>
      <c r="G889" s="523"/>
      <c r="H889" s="519"/>
      <c r="I889" s="523"/>
      <c r="J889" s="523"/>
      <c r="K889" s="523"/>
      <c r="L889" s="519"/>
      <c r="M889" s="523"/>
      <c r="N889" s="523"/>
      <c r="O889" s="523"/>
      <c r="P889" s="519"/>
      <c r="Q889" s="523"/>
      <c r="R889" s="523"/>
      <c r="S889" s="523"/>
      <c r="T889" s="519"/>
      <c r="U889" s="523"/>
      <c r="V889" s="523"/>
      <c r="W889" s="523"/>
      <c r="X889" s="519"/>
      <c r="Y889" s="523"/>
      <c r="Z889" s="523"/>
      <c r="AA889" s="523"/>
      <c r="AB889" s="519"/>
      <c r="AC889" s="525"/>
      <c r="AD889" s="525"/>
      <c r="AE889" s="525"/>
      <c r="AF889" s="525"/>
      <c r="AG889" s="495"/>
      <c r="AH889" s="495"/>
      <c r="AI889" s="495"/>
      <c r="AJ889" s="495"/>
      <c r="AK889" s="495"/>
      <c r="AL889" s="523"/>
      <c r="AM889" s="523"/>
      <c r="AN889" s="523"/>
      <c r="AO889" s="523"/>
      <c r="AP889" s="523"/>
      <c r="AQ889" s="523"/>
      <c r="AR889" s="523"/>
      <c r="AS889" s="523"/>
      <c r="AT889" s="523"/>
      <c r="AU889" s="523"/>
      <c r="AV889" s="523"/>
      <c r="AW889" s="523"/>
      <c r="AX889" s="523"/>
      <c r="AY889" s="523"/>
      <c r="AZ889" s="523"/>
    </row>
    <row r="890">
      <c r="A890" s="523"/>
      <c r="B890" s="523"/>
      <c r="C890" s="523"/>
      <c r="D890" s="519"/>
      <c r="E890" s="523"/>
      <c r="F890" s="523"/>
      <c r="G890" s="523"/>
      <c r="H890" s="519"/>
      <c r="I890" s="523"/>
      <c r="J890" s="523"/>
      <c r="K890" s="523"/>
      <c r="L890" s="519"/>
      <c r="M890" s="523"/>
      <c r="N890" s="523"/>
      <c r="O890" s="523"/>
      <c r="P890" s="519"/>
      <c r="Q890" s="523"/>
      <c r="R890" s="523"/>
      <c r="S890" s="523"/>
      <c r="T890" s="519"/>
      <c r="U890" s="523"/>
      <c r="V890" s="523"/>
      <c r="W890" s="523"/>
      <c r="X890" s="519"/>
      <c r="Y890" s="523"/>
      <c r="Z890" s="523"/>
      <c r="AA890" s="523"/>
      <c r="AB890" s="519"/>
      <c r="AC890" s="525"/>
      <c r="AD890" s="525"/>
      <c r="AE890" s="525"/>
      <c r="AF890" s="525"/>
      <c r="AG890" s="495"/>
      <c r="AH890" s="495"/>
      <c r="AI890" s="495"/>
      <c r="AJ890" s="495"/>
      <c r="AK890" s="495"/>
      <c r="AL890" s="523"/>
      <c r="AM890" s="523"/>
      <c r="AN890" s="523"/>
      <c r="AO890" s="523"/>
      <c r="AP890" s="523"/>
      <c r="AQ890" s="523"/>
      <c r="AR890" s="523"/>
      <c r="AS890" s="523"/>
      <c r="AT890" s="523"/>
      <c r="AU890" s="523"/>
      <c r="AV890" s="523"/>
      <c r="AW890" s="523"/>
      <c r="AX890" s="523"/>
      <c r="AY890" s="523"/>
      <c r="AZ890" s="523"/>
    </row>
    <row r="891">
      <c r="A891" s="523"/>
      <c r="B891" s="523"/>
      <c r="C891" s="523"/>
      <c r="D891" s="519"/>
      <c r="E891" s="523"/>
      <c r="F891" s="523"/>
      <c r="G891" s="523"/>
      <c r="H891" s="519"/>
      <c r="I891" s="523"/>
      <c r="J891" s="523"/>
      <c r="K891" s="523"/>
      <c r="L891" s="519"/>
      <c r="M891" s="523"/>
      <c r="N891" s="523"/>
      <c r="O891" s="523"/>
      <c r="P891" s="519"/>
      <c r="Q891" s="523"/>
      <c r="R891" s="523"/>
      <c r="S891" s="523"/>
      <c r="T891" s="519"/>
      <c r="U891" s="523"/>
      <c r="V891" s="523"/>
      <c r="W891" s="523"/>
      <c r="X891" s="519"/>
      <c r="Y891" s="523"/>
      <c r="Z891" s="523"/>
      <c r="AA891" s="523"/>
      <c r="AB891" s="519"/>
      <c r="AC891" s="525"/>
      <c r="AD891" s="525"/>
      <c r="AE891" s="525"/>
      <c r="AF891" s="525"/>
      <c r="AG891" s="495"/>
      <c r="AH891" s="495"/>
      <c r="AI891" s="495"/>
      <c r="AJ891" s="495"/>
      <c r="AK891" s="495"/>
      <c r="AL891" s="523"/>
      <c r="AM891" s="523"/>
      <c r="AN891" s="523"/>
      <c r="AO891" s="523"/>
      <c r="AP891" s="523"/>
      <c r="AQ891" s="523"/>
      <c r="AR891" s="523"/>
      <c r="AS891" s="523"/>
      <c r="AT891" s="523"/>
      <c r="AU891" s="523"/>
      <c r="AV891" s="523"/>
      <c r="AW891" s="523"/>
      <c r="AX891" s="523"/>
      <c r="AY891" s="523"/>
      <c r="AZ891" s="523"/>
    </row>
    <row r="892">
      <c r="A892" s="523"/>
      <c r="B892" s="523"/>
      <c r="C892" s="523"/>
      <c r="D892" s="519"/>
      <c r="E892" s="523"/>
      <c r="F892" s="523"/>
      <c r="G892" s="523"/>
      <c r="H892" s="519"/>
      <c r="I892" s="523"/>
      <c r="J892" s="523"/>
      <c r="K892" s="523"/>
      <c r="L892" s="519"/>
      <c r="M892" s="523"/>
      <c r="N892" s="523"/>
      <c r="O892" s="523"/>
      <c r="P892" s="519"/>
      <c r="Q892" s="523"/>
      <c r="R892" s="523"/>
      <c r="S892" s="523"/>
      <c r="T892" s="519"/>
      <c r="U892" s="523"/>
      <c r="V892" s="523"/>
      <c r="W892" s="523"/>
      <c r="X892" s="519"/>
      <c r="Y892" s="523"/>
      <c r="Z892" s="523"/>
      <c r="AA892" s="523"/>
      <c r="AB892" s="519"/>
      <c r="AC892" s="525"/>
      <c r="AD892" s="525"/>
      <c r="AE892" s="525"/>
      <c r="AF892" s="525"/>
      <c r="AG892" s="495"/>
      <c r="AH892" s="495"/>
      <c r="AI892" s="495"/>
      <c r="AJ892" s="495"/>
      <c r="AK892" s="495"/>
      <c r="AL892" s="523"/>
      <c r="AM892" s="523"/>
      <c r="AN892" s="523"/>
      <c r="AO892" s="523"/>
      <c r="AP892" s="523"/>
      <c r="AQ892" s="523"/>
      <c r="AR892" s="523"/>
      <c r="AS892" s="523"/>
      <c r="AT892" s="523"/>
      <c r="AU892" s="523"/>
      <c r="AV892" s="523"/>
      <c r="AW892" s="523"/>
      <c r="AX892" s="523"/>
      <c r="AY892" s="523"/>
      <c r="AZ892" s="523"/>
    </row>
    <row r="893">
      <c r="A893" s="523"/>
      <c r="B893" s="523"/>
      <c r="C893" s="523"/>
      <c r="D893" s="519"/>
      <c r="E893" s="523"/>
      <c r="F893" s="523"/>
      <c r="G893" s="523"/>
      <c r="H893" s="519"/>
      <c r="I893" s="523"/>
      <c r="J893" s="523"/>
      <c r="K893" s="523"/>
      <c r="L893" s="519"/>
      <c r="M893" s="523"/>
      <c r="N893" s="523"/>
      <c r="O893" s="523"/>
      <c r="P893" s="519"/>
      <c r="Q893" s="523"/>
      <c r="R893" s="523"/>
      <c r="S893" s="523"/>
      <c r="T893" s="519"/>
      <c r="U893" s="523"/>
      <c r="V893" s="523"/>
      <c r="W893" s="523"/>
      <c r="X893" s="519"/>
      <c r="Y893" s="523"/>
      <c r="Z893" s="523"/>
      <c r="AA893" s="523"/>
      <c r="AB893" s="519"/>
      <c r="AC893" s="525"/>
      <c r="AD893" s="525"/>
      <c r="AE893" s="525"/>
      <c r="AF893" s="525"/>
      <c r="AG893" s="495"/>
      <c r="AH893" s="495"/>
      <c r="AI893" s="495"/>
      <c r="AJ893" s="495"/>
      <c r="AK893" s="495"/>
      <c r="AL893" s="523"/>
      <c r="AM893" s="523"/>
      <c r="AN893" s="523"/>
      <c r="AO893" s="523"/>
      <c r="AP893" s="523"/>
      <c r="AQ893" s="523"/>
      <c r="AR893" s="523"/>
      <c r="AS893" s="523"/>
      <c r="AT893" s="523"/>
      <c r="AU893" s="523"/>
      <c r="AV893" s="523"/>
      <c r="AW893" s="523"/>
      <c r="AX893" s="523"/>
      <c r="AY893" s="523"/>
      <c r="AZ893" s="523"/>
    </row>
    <row r="894">
      <c r="A894" s="523"/>
      <c r="B894" s="523"/>
      <c r="C894" s="523"/>
      <c r="D894" s="519"/>
      <c r="E894" s="523"/>
      <c r="F894" s="523"/>
      <c r="G894" s="523"/>
      <c r="H894" s="519"/>
      <c r="I894" s="523"/>
      <c r="J894" s="523"/>
      <c r="K894" s="523"/>
      <c r="L894" s="519"/>
      <c r="M894" s="523"/>
      <c r="N894" s="523"/>
      <c r="O894" s="523"/>
      <c r="P894" s="519"/>
      <c r="Q894" s="523"/>
      <c r="R894" s="523"/>
      <c r="S894" s="523"/>
      <c r="T894" s="519"/>
      <c r="U894" s="523"/>
      <c r="V894" s="523"/>
      <c r="W894" s="523"/>
      <c r="X894" s="519"/>
      <c r="Y894" s="523"/>
      <c r="Z894" s="523"/>
      <c r="AA894" s="523"/>
      <c r="AB894" s="519"/>
      <c r="AC894" s="525"/>
      <c r="AD894" s="525"/>
      <c r="AE894" s="525"/>
      <c r="AF894" s="525"/>
      <c r="AG894" s="495"/>
      <c r="AH894" s="495"/>
      <c r="AI894" s="495"/>
      <c r="AJ894" s="495"/>
      <c r="AK894" s="495"/>
      <c r="AL894" s="523"/>
      <c r="AM894" s="523"/>
      <c r="AN894" s="523"/>
      <c r="AO894" s="523"/>
      <c r="AP894" s="523"/>
      <c r="AQ894" s="523"/>
      <c r="AR894" s="523"/>
      <c r="AS894" s="523"/>
      <c r="AT894" s="523"/>
      <c r="AU894" s="523"/>
      <c r="AV894" s="523"/>
      <c r="AW894" s="523"/>
      <c r="AX894" s="523"/>
      <c r="AY894" s="523"/>
      <c r="AZ894" s="523"/>
    </row>
    <row r="895">
      <c r="A895" s="523"/>
      <c r="B895" s="523"/>
      <c r="C895" s="523"/>
      <c r="D895" s="519"/>
      <c r="E895" s="523"/>
      <c r="F895" s="523"/>
      <c r="G895" s="523"/>
      <c r="H895" s="519"/>
      <c r="I895" s="523"/>
      <c r="J895" s="523"/>
      <c r="K895" s="523"/>
      <c r="L895" s="519"/>
      <c r="M895" s="523"/>
      <c r="N895" s="523"/>
      <c r="O895" s="523"/>
      <c r="P895" s="519"/>
      <c r="Q895" s="523"/>
      <c r="R895" s="523"/>
      <c r="S895" s="523"/>
      <c r="T895" s="519"/>
      <c r="U895" s="523"/>
      <c r="V895" s="523"/>
      <c r="W895" s="523"/>
      <c r="X895" s="519"/>
      <c r="Y895" s="523"/>
      <c r="Z895" s="523"/>
      <c r="AA895" s="523"/>
      <c r="AB895" s="519"/>
      <c r="AC895" s="525"/>
      <c r="AD895" s="525"/>
      <c r="AE895" s="525"/>
      <c r="AF895" s="525"/>
      <c r="AG895" s="495"/>
      <c r="AH895" s="495"/>
      <c r="AI895" s="495"/>
      <c r="AJ895" s="495"/>
      <c r="AK895" s="495"/>
      <c r="AL895" s="523"/>
      <c r="AM895" s="523"/>
      <c r="AN895" s="523"/>
      <c r="AO895" s="523"/>
      <c r="AP895" s="523"/>
      <c r="AQ895" s="523"/>
      <c r="AR895" s="523"/>
      <c r="AS895" s="523"/>
      <c r="AT895" s="523"/>
      <c r="AU895" s="523"/>
      <c r="AV895" s="523"/>
      <c r="AW895" s="523"/>
      <c r="AX895" s="523"/>
      <c r="AY895" s="523"/>
      <c r="AZ895" s="523"/>
    </row>
    <row r="896">
      <c r="A896" s="523"/>
      <c r="B896" s="523"/>
      <c r="C896" s="523"/>
      <c r="D896" s="519"/>
      <c r="E896" s="523"/>
      <c r="F896" s="523"/>
      <c r="G896" s="523"/>
      <c r="H896" s="519"/>
      <c r="I896" s="523"/>
      <c r="J896" s="523"/>
      <c r="K896" s="523"/>
      <c r="L896" s="519"/>
      <c r="M896" s="523"/>
      <c r="N896" s="523"/>
      <c r="O896" s="523"/>
      <c r="P896" s="519"/>
      <c r="Q896" s="523"/>
      <c r="R896" s="523"/>
      <c r="S896" s="523"/>
      <c r="T896" s="519"/>
      <c r="U896" s="523"/>
      <c r="V896" s="523"/>
      <c r="W896" s="523"/>
      <c r="X896" s="519"/>
      <c r="Y896" s="523"/>
      <c r="Z896" s="523"/>
      <c r="AA896" s="523"/>
      <c r="AB896" s="519"/>
      <c r="AC896" s="525"/>
      <c r="AD896" s="525"/>
      <c r="AE896" s="525"/>
      <c r="AF896" s="525"/>
      <c r="AG896" s="495"/>
      <c r="AH896" s="495"/>
      <c r="AI896" s="495"/>
      <c r="AJ896" s="495"/>
      <c r="AK896" s="495"/>
      <c r="AL896" s="523"/>
      <c r="AM896" s="523"/>
      <c r="AN896" s="523"/>
      <c r="AO896" s="523"/>
      <c r="AP896" s="523"/>
      <c r="AQ896" s="523"/>
      <c r="AR896" s="523"/>
      <c r="AS896" s="523"/>
      <c r="AT896" s="523"/>
      <c r="AU896" s="523"/>
      <c r="AV896" s="523"/>
      <c r="AW896" s="523"/>
      <c r="AX896" s="523"/>
      <c r="AY896" s="523"/>
      <c r="AZ896" s="523"/>
    </row>
    <row r="897">
      <c r="A897" s="523"/>
      <c r="B897" s="523"/>
      <c r="C897" s="523"/>
      <c r="D897" s="519"/>
      <c r="E897" s="523"/>
      <c r="F897" s="523"/>
      <c r="G897" s="523"/>
      <c r="H897" s="519"/>
      <c r="I897" s="523"/>
      <c r="J897" s="523"/>
      <c r="K897" s="523"/>
      <c r="L897" s="519"/>
      <c r="M897" s="523"/>
      <c r="N897" s="523"/>
      <c r="O897" s="523"/>
      <c r="P897" s="519"/>
      <c r="Q897" s="523"/>
      <c r="R897" s="523"/>
      <c r="S897" s="523"/>
      <c r="T897" s="519"/>
      <c r="U897" s="523"/>
      <c r="V897" s="523"/>
      <c r="W897" s="523"/>
      <c r="X897" s="519"/>
      <c r="Y897" s="523"/>
      <c r="Z897" s="523"/>
      <c r="AA897" s="523"/>
      <c r="AB897" s="519"/>
      <c r="AC897" s="525"/>
      <c r="AD897" s="525"/>
      <c r="AE897" s="525"/>
      <c r="AF897" s="525"/>
      <c r="AG897" s="495"/>
      <c r="AH897" s="495"/>
      <c r="AI897" s="495"/>
      <c r="AJ897" s="495"/>
      <c r="AK897" s="495"/>
      <c r="AL897" s="523"/>
      <c r="AM897" s="523"/>
      <c r="AN897" s="523"/>
      <c r="AO897" s="523"/>
      <c r="AP897" s="523"/>
      <c r="AQ897" s="523"/>
      <c r="AR897" s="523"/>
      <c r="AS897" s="523"/>
      <c r="AT897" s="523"/>
      <c r="AU897" s="523"/>
      <c r="AV897" s="523"/>
      <c r="AW897" s="523"/>
      <c r="AX897" s="523"/>
      <c r="AY897" s="523"/>
      <c r="AZ897" s="523"/>
    </row>
    <row r="898">
      <c r="A898" s="523"/>
      <c r="B898" s="523"/>
      <c r="C898" s="523"/>
      <c r="D898" s="519"/>
      <c r="E898" s="523"/>
      <c r="F898" s="523"/>
      <c r="G898" s="523"/>
      <c r="H898" s="519"/>
      <c r="I898" s="523"/>
      <c r="J898" s="523"/>
      <c r="K898" s="523"/>
      <c r="L898" s="519"/>
      <c r="M898" s="523"/>
      <c r="N898" s="523"/>
      <c r="O898" s="523"/>
      <c r="P898" s="519"/>
      <c r="Q898" s="523"/>
      <c r="R898" s="523"/>
      <c r="S898" s="523"/>
      <c r="T898" s="519"/>
      <c r="U898" s="523"/>
      <c r="V898" s="523"/>
      <c r="W898" s="523"/>
      <c r="X898" s="519"/>
      <c r="Y898" s="523"/>
      <c r="Z898" s="523"/>
      <c r="AA898" s="523"/>
      <c r="AB898" s="519"/>
      <c r="AC898" s="525"/>
      <c r="AD898" s="525"/>
      <c r="AE898" s="525"/>
      <c r="AF898" s="525"/>
      <c r="AG898" s="495"/>
      <c r="AH898" s="495"/>
      <c r="AI898" s="495"/>
      <c r="AJ898" s="495"/>
      <c r="AK898" s="495"/>
      <c r="AL898" s="523"/>
      <c r="AM898" s="523"/>
      <c r="AN898" s="523"/>
      <c r="AO898" s="523"/>
      <c r="AP898" s="523"/>
      <c r="AQ898" s="523"/>
      <c r="AR898" s="523"/>
      <c r="AS898" s="523"/>
      <c r="AT898" s="523"/>
      <c r="AU898" s="523"/>
      <c r="AV898" s="523"/>
      <c r="AW898" s="523"/>
      <c r="AX898" s="523"/>
      <c r="AY898" s="523"/>
      <c r="AZ898" s="523"/>
    </row>
    <row r="899">
      <c r="A899" s="523"/>
      <c r="B899" s="523"/>
      <c r="C899" s="523"/>
      <c r="D899" s="519"/>
      <c r="E899" s="523"/>
      <c r="F899" s="523"/>
      <c r="G899" s="523"/>
      <c r="H899" s="519"/>
      <c r="I899" s="523"/>
      <c r="J899" s="523"/>
      <c r="K899" s="523"/>
      <c r="L899" s="519"/>
      <c r="M899" s="523"/>
      <c r="N899" s="523"/>
      <c r="O899" s="523"/>
      <c r="P899" s="519"/>
      <c r="Q899" s="523"/>
      <c r="R899" s="523"/>
      <c r="S899" s="523"/>
      <c r="T899" s="519"/>
      <c r="U899" s="523"/>
      <c r="V899" s="523"/>
      <c r="W899" s="523"/>
      <c r="X899" s="519"/>
      <c r="Y899" s="523"/>
      <c r="Z899" s="523"/>
      <c r="AA899" s="523"/>
      <c r="AB899" s="519"/>
      <c r="AC899" s="525"/>
      <c r="AD899" s="525"/>
      <c r="AE899" s="525"/>
      <c r="AF899" s="525"/>
      <c r="AG899" s="495"/>
      <c r="AH899" s="495"/>
      <c r="AI899" s="495"/>
      <c r="AJ899" s="495"/>
      <c r="AK899" s="495"/>
      <c r="AL899" s="523"/>
      <c r="AM899" s="523"/>
      <c r="AN899" s="523"/>
      <c r="AO899" s="523"/>
      <c r="AP899" s="523"/>
      <c r="AQ899" s="523"/>
      <c r="AR899" s="523"/>
      <c r="AS899" s="523"/>
      <c r="AT899" s="523"/>
      <c r="AU899" s="523"/>
      <c r="AV899" s="523"/>
      <c r="AW899" s="523"/>
      <c r="AX899" s="523"/>
      <c r="AY899" s="523"/>
      <c r="AZ899" s="523"/>
    </row>
    <row r="900">
      <c r="A900" s="523"/>
      <c r="B900" s="523"/>
      <c r="C900" s="523"/>
      <c r="D900" s="519"/>
      <c r="E900" s="523"/>
      <c r="F900" s="523"/>
      <c r="G900" s="523"/>
      <c r="H900" s="519"/>
      <c r="I900" s="523"/>
      <c r="J900" s="523"/>
      <c r="K900" s="523"/>
      <c r="L900" s="519"/>
      <c r="M900" s="523"/>
      <c r="N900" s="523"/>
      <c r="O900" s="523"/>
      <c r="P900" s="519"/>
      <c r="Q900" s="523"/>
      <c r="R900" s="523"/>
      <c r="S900" s="523"/>
      <c r="T900" s="519"/>
      <c r="U900" s="523"/>
      <c r="V900" s="523"/>
      <c r="W900" s="523"/>
      <c r="X900" s="519"/>
      <c r="Y900" s="523"/>
      <c r="Z900" s="523"/>
      <c r="AA900" s="523"/>
      <c r="AB900" s="519"/>
      <c r="AC900" s="525"/>
      <c r="AD900" s="525"/>
      <c r="AE900" s="525"/>
      <c r="AF900" s="525"/>
      <c r="AG900" s="495"/>
      <c r="AH900" s="495"/>
      <c r="AI900" s="495"/>
      <c r="AJ900" s="495"/>
      <c r="AK900" s="495"/>
      <c r="AL900" s="523"/>
      <c r="AM900" s="523"/>
      <c r="AN900" s="523"/>
      <c r="AO900" s="523"/>
      <c r="AP900" s="523"/>
      <c r="AQ900" s="523"/>
      <c r="AR900" s="523"/>
      <c r="AS900" s="523"/>
      <c r="AT900" s="523"/>
      <c r="AU900" s="523"/>
      <c r="AV900" s="523"/>
      <c r="AW900" s="523"/>
      <c r="AX900" s="523"/>
      <c r="AY900" s="523"/>
      <c r="AZ900" s="523"/>
    </row>
    <row r="901">
      <c r="A901" s="523"/>
      <c r="B901" s="523"/>
      <c r="C901" s="523"/>
      <c r="D901" s="519"/>
      <c r="E901" s="523"/>
      <c r="F901" s="523"/>
      <c r="G901" s="523"/>
      <c r="H901" s="519"/>
      <c r="I901" s="523"/>
      <c r="J901" s="523"/>
      <c r="K901" s="523"/>
      <c r="L901" s="519"/>
      <c r="M901" s="523"/>
      <c r="N901" s="523"/>
      <c r="O901" s="523"/>
      <c r="P901" s="519"/>
      <c r="Q901" s="523"/>
      <c r="R901" s="523"/>
      <c r="S901" s="523"/>
      <c r="T901" s="519"/>
      <c r="U901" s="523"/>
      <c r="V901" s="523"/>
      <c r="W901" s="523"/>
      <c r="X901" s="519"/>
      <c r="Y901" s="523"/>
      <c r="Z901" s="523"/>
      <c r="AA901" s="523"/>
      <c r="AB901" s="519"/>
      <c r="AC901" s="525"/>
      <c r="AD901" s="525"/>
      <c r="AE901" s="525"/>
      <c r="AF901" s="525"/>
      <c r="AG901" s="495"/>
      <c r="AH901" s="495"/>
      <c r="AI901" s="495"/>
      <c r="AJ901" s="495"/>
      <c r="AK901" s="495"/>
      <c r="AL901" s="523"/>
      <c r="AM901" s="523"/>
      <c r="AN901" s="523"/>
      <c r="AO901" s="523"/>
      <c r="AP901" s="523"/>
      <c r="AQ901" s="523"/>
      <c r="AR901" s="523"/>
      <c r="AS901" s="523"/>
      <c r="AT901" s="523"/>
      <c r="AU901" s="523"/>
      <c r="AV901" s="523"/>
      <c r="AW901" s="523"/>
      <c r="AX901" s="523"/>
      <c r="AY901" s="523"/>
      <c r="AZ901" s="523"/>
    </row>
    <row r="902">
      <c r="A902" s="523"/>
      <c r="B902" s="523"/>
      <c r="C902" s="523"/>
      <c r="D902" s="519"/>
      <c r="E902" s="523"/>
      <c r="F902" s="523"/>
      <c r="G902" s="523"/>
      <c r="H902" s="519"/>
      <c r="I902" s="523"/>
      <c r="J902" s="523"/>
      <c r="K902" s="523"/>
      <c r="L902" s="519"/>
      <c r="M902" s="523"/>
      <c r="N902" s="523"/>
      <c r="O902" s="523"/>
      <c r="P902" s="519"/>
      <c r="Q902" s="523"/>
      <c r="R902" s="523"/>
      <c r="S902" s="523"/>
      <c r="T902" s="519"/>
      <c r="U902" s="523"/>
      <c r="V902" s="523"/>
      <c r="W902" s="523"/>
      <c r="X902" s="519"/>
      <c r="Y902" s="523"/>
      <c r="Z902" s="523"/>
      <c r="AA902" s="523"/>
      <c r="AB902" s="519"/>
      <c r="AC902" s="525"/>
      <c r="AD902" s="525"/>
      <c r="AE902" s="525"/>
      <c r="AF902" s="525"/>
      <c r="AG902" s="495"/>
      <c r="AH902" s="495"/>
      <c r="AI902" s="495"/>
      <c r="AJ902" s="495"/>
      <c r="AK902" s="495"/>
      <c r="AL902" s="523"/>
      <c r="AM902" s="523"/>
      <c r="AN902" s="523"/>
      <c r="AO902" s="523"/>
      <c r="AP902" s="523"/>
      <c r="AQ902" s="523"/>
      <c r="AR902" s="523"/>
      <c r="AS902" s="523"/>
      <c r="AT902" s="523"/>
      <c r="AU902" s="523"/>
      <c r="AV902" s="523"/>
      <c r="AW902" s="523"/>
      <c r="AX902" s="523"/>
      <c r="AY902" s="523"/>
      <c r="AZ902" s="523"/>
    </row>
    <row r="903">
      <c r="A903" s="523"/>
      <c r="B903" s="523"/>
      <c r="C903" s="523"/>
      <c r="D903" s="519"/>
      <c r="E903" s="523"/>
      <c r="F903" s="523"/>
      <c r="G903" s="523"/>
      <c r="H903" s="519"/>
      <c r="I903" s="523"/>
      <c r="J903" s="523"/>
      <c r="K903" s="523"/>
      <c r="L903" s="519"/>
      <c r="M903" s="523"/>
      <c r="N903" s="523"/>
      <c r="O903" s="523"/>
      <c r="P903" s="519"/>
      <c r="Q903" s="523"/>
      <c r="R903" s="523"/>
      <c r="S903" s="523"/>
      <c r="T903" s="519"/>
      <c r="U903" s="523"/>
      <c r="V903" s="523"/>
      <c r="W903" s="523"/>
      <c r="X903" s="519"/>
      <c r="Y903" s="523"/>
      <c r="Z903" s="523"/>
      <c r="AA903" s="523"/>
      <c r="AB903" s="519"/>
      <c r="AC903" s="525"/>
      <c r="AD903" s="525"/>
      <c r="AE903" s="525"/>
      <c r="AF903" s="525"/>
      <c r="AG903" s="495"/>
      <c r="AH903" s="495"/>
      <c r="AI903" s="495"/>
      <c r="AJ903" s="495"/>
      <c r="AK903" s="495"/>
      <c r="AL903" s="523"/>
      <c r="AM903" s="523"/>
      <c r="AN903" s="523"/>
      <c r="AO903" s="523"/>
      <c r="AP903" s="523"/>
      <c r="AQ903" s="523"/>
      <c r="AR903" s="523"/>
      <c r="AS903" s="523"/>
      <c r="AT903" s="523"/>
      <c r="AU903" s="523"/>
      <c r="AV903" s="523"/>
      <c r="AW903" s="523"/>
      <c r="AX903" s="523"/>
      <c r="AY903" s="523"/>
      <c r="AZ903" s="523"/>
    </row>
    <row r="904">
      <c r="A904" s="523"/>
      <c r="B904" s="523"/>
      <c r="C904" s="523"/>
      <c r="D904" s="519"/>
      <c r="E904" s="523"/>
      <c r="F904" s="523"/>
      <c r="G904" s="523"/>
      <c r="H904" s="519"/>
      <c r="I904" s="523"/>
      <c r="J904" s="523"/>
      <c r="K904" s="523"/>
      <c r="L904" s="519"/>
      <c r="M904" s="523"/>
      <c r="N904" s="523"/>
      <c r="O904" s="523"/>
      <c r="P904" s="519"/>
      <c r="Q904" s="523"/>
      <c r="R904" s="523"/>
      <c r="S904" s="523"/>
      <c r="T904" s="519"/>
      <c r="U904" s="523"/>
      <c r="V904" s="523"/>
      <c r="W904" s="523"/>
      <c r="X904" s="519"/>
      <c r="Y904" s="523"/>
      <c r="Z904" s="523"/>
      <c r="AA904" s="523"/>
      <c r="AB904" s="519"/>
      <c r="AC904" s="525"/>
      <c r="AD904" s="525"/>
      <c r="AE904" s="525"/>
      <c r="AF904" s="525"/>
      <c r="AG904" s="495"/>
      <c r="AH904" s="495"/>
      <c r="AI904" s="495"/>
      <c r="AJ904" s="495"/>
      <c r="AK904" s="495"/>
      <c r="AL904" s="523"/>
      <c r="AM904" s="523"/>
      <c r="AN904" s="523"/>
      <c r="AO904" s="523"/>
      <c r="AP904" s="523"/>
      <c r="AQ904" s="523"/>
      <c r="AR904" s="523"/>
      <c r="AS904" s="523"/>
      <c r="AT904" s="523"/>
      <c r="AU904" s="523"/>
      <c r="AV904" s="523"/>
      <c r="AW904" s="523"/>
      <c r="AX904" s="523"/>
      <c r="AY904" s="523"/>
      <c r="AZ904" s="523"/>
    </row>
    <row r="905">
      <c r="A905" s="523"/>
      <c r="B905" s="523"/>
      <c r="C905" s="523"/>
      <c r="D905" s="519"/>
      <c r="E905" s="523"/>
      <c r="F905" s="523"/>
      <c r="G905" s="523"/>
      <c r="H905" s="519"/>
      <c r="I905" s="523"/>
      <c r="J905" s="523"/>
      <c r="K905" s="523"/>
      <c r="L905" s="519"/>
      <c r="M905" s="523"/>
      <c r="N905" s="523"/>
      <c r="O905" s="523"/>
      <c r="P905" s="519"/>
      <c r="Q905" s="523"/>
      <c r="R905" s="523"/>
      <c r="S905" s="523"/>
      <c r="T905" s="519"/>
      <c r="U905" s="523"/>
      <c r="V905" s="523"/>
      <c r="W905" s="523"/>
      <c r="X905" s="519"/>
      <c r="Y905" s="523"/>
      <c r="Z905" s="523"/>
      <c r="AA905" s="523"/>
      <c r="AB905" s="519"/>
      <c r="AC905" s="525"/>
      <c r="AD905" s="525"/>
      <c r="AE905" s="525"/>
      <c r="AF905" s="525"/>
      <c r="AG905" s="495"/>
      <c r="AH905" s="495"/>
      <c r="AI905" s="495"/>
      <c r="AJ905" s="495"/>
      <c r="AK905" s="495"/>
      <c r="AL905" s="523"/>
      <c r="AM905" s="523"/>
      <c r="AN905" s="523"/>
      <c r="AO905" s="523"/>
      <c r="AP905" s="523"/>
      <c r="AQ905" s="523"/>
      <c r="AR905" s="523"/>
      <c r="AS905" s="523"/>
      <c r="AT905" s="523"/>
      <c r="AU905" s="523"/>
      <c r="AV905" s="523"/>
      <c r="AW905" s="523"/>
      <c r="AX905" s="523"/>
      <c r="AY905" s="523"/>
      <c r="AZ905" s="523"/>
    </row>
    <row r="906">
      <c r="A906" s="523"/>
      <c r="B906" s="523"/>
      <c r="C906" s="523"/>
      <c r="D906" s="519"/>
      <c r="E906" s="523"/>
      <c r="F906" s="523"/>
      <c r="G906" s="523"/>
      <c r="H906" s="519"/>
      <c r="I906" s="523"/>
      <c r="J906" s="523"/>
      <c r="K906" s="523"/>
      <c r="L906" s="519"/>
      <c r="M906" s="523"/>
      <c r="N906" s="523"/>
      <c r="O906" s="523"/>
      <c r="P906" s="519"/>
      <c r="Q906" s="523"/>
      <c r="R906" s="523"/>
      <c r="S906" s="523"/>
      <c r="T906" s="519"/>
      <c r="U906" s="523"/>
      <c r="V906" s="523"/>
      <c r="W906" s="523"/>
      <c r="X906" s="519"/>
      <c r="Y906" s="523"/>
      <c r="Z906" s="523"/>
      <c r="AA906" s="523"/>
      <c r="AB906" s="519"/>
      <c r="AC906" s="525"/>
      <c r="AD906" s="525"/>
      <c r="AE906" s="525"/>
      <c r="AF906" s="525"/>
      <c r="AG906" s="495"/>
      <c r="AH906" s="495"/>
      <c r="AI906" s="495"/>
      <c r="AJ906" s="495"/>
      <c r="AK906" s="495"/>
      <c r="AL906" s="523"/>
      <c r="AM906" s="523"/>
      <c r="AN906" s="523"/>
      <c r="AO906" s="523"/>
      <c r="AP906" s="523"/>
      <c r="AQ906" s="523"/>
      <c r="AR906" s="523"/>
      <c r="AS906" s="523"/>
      <c r="AT906" s="523"/>
      <c r="AU906" s="523"/>
      <c r="AV906" s="523"/>
      <c r="AW906" s="523"/>
      <c r="AX906" s="523"/>
      <c r="AY906" s="523"/>
      <c r="AZ906" s="523"/>
    </row>
    <row r="907">
      <c r="A907" s="523"/>
      <c r="B907" s="523"/>
      <c r="C907" s="523"/>
      <c r="D907" s="519"/>
      <c r="E907" s="523"/>
      <c r="F907" s="523"/>
      <c r="G907" s="523"/>
      <c r="H907" s="519"/>
      <c r="I907" s="523"/>
      <c r="J907" s="523"/>
      <c r="K907" s="523"/>
      <c r="L907" s="519"/>
      <c r="M907" s="523"/>
      <c r="N907" s="523"/>
      <c r="O907" s="523"/>
      <c r="P907" s="519"/>
      <c r="Q907" s="523"/>
      <c r="R907" s="523"/>
      <c r="S907" s="523"/>
      <c r="T907" s="519"/>
      <c r="U907" s="523"/>
      <c r="V907" s="523"/>
      <c r="W907" s="523"/>
      <c r="X907" s="519"/>
      <c r="Y907" s="523"/>
      <c r="Z907" s="523"/>
      <c r="AA907" s="523"/>
      <c r="AB907" s="519"/>
      <c r="AC907" s="525"/>
      <c r="AD907" s="525"/>
      <c r="AE907" s="525"/>
      <c r="AF907" s="525"/>
      <c r="AG907" s="495"/>
      <c r="AH907" s="495"/>
      <c r="AI907" s="495"/>
      <c r="AJ907" s="495"/>
      <c r="AK907" s="495"/>
      <c r="AL907" s="523"/>
      <c r="AM907" s="523"/>
      <c r="AN907" s="523"/>
      <c r="AO907" s="523"/>
      <c r="AP907" s="523"/>
      <c r="AQ907" s="523"/>
      <c r="AR907" s="523"/>
      <c r="AS907" s="523"/>
      <c r="AT907" s="523"/>
      <c r="AU907" s="523"/>
      <c r="AV907" s="523"/>
      <c r="AW907" s="523"/>
      <c r="AX907" s="523"/>
      <c r="AY907" s="523"/>
      <c r="AZ907" s="523"/>
    </row>
    <row r="908">
      <c r="A908" s="523"/>
      <c r="B908" s="523"/>
      <c r="C908" s="523"/>
      <c r="D908" s="519"/>
      <c r="E908" s="523"/>
      <c r="F908" s="523"/>
      <c r="G908" s="523"/>
      <c r="H908" s="519"/>
      <c r="I908" s="523"/>
      <c r="J908" s="523"/>
      <c r="K908" s="523"/>
      <c r="L908" s="519"/>
      <c r="M908" s="523"/>
      <c r="N908" s="523"/>
      <c r="O908" s="523"/>
      <c r="P908" s="519"/>
      <c r="Q908" s="523"/>
      <c r="R908" s="523"/>
      <c r="S908" s="523"/>
      <c r="T908" s="519"/>
      <c r="U908" s="523"/>
      <c r="V908" s="523"/>
      <c r="W908" s="523"/>
      <c r="X908" s="519"/>
      <c r="Y908" s="523"/>
      <c r="Z908" s="523"/>
      <c r="AA908" s="523"/>
      <c r="AB908" s="519"/>
      <c r="AC908" s="525"/>
      <c r="AD908" s="525"/>
      <c r="AE908" s="525"/>
      <c r="AF908" s="525"/>
      <c r="AG908" s="495"/>
      <c r="AH908" s="495"/>
      <c r="AI908" s="495"/>
      <c r="AJ908" s="495"/>
      <c r="AK908" s="495"/>
      <c r="AL908" s="523"/>
      <c r="AM908" s="523"/>
      <c r="AN908" s="523"/>
      <c r="AO908" s="523"/>
      <c r="AP908" s="523"/>
      <c r="AQ908" s="523"/>
      <c r="AR908" s="523"/>
      <c r="AS908" s="523"/>
      <c r="AT908" s="523"/>
      <c r="AU908" s="523"/>
      <c r="AV908" s="523"/>
      <c r="AW908" s="523"/>
      <c r="AX908" s="523"/>
      <c r="AY908" s="523"/>
      <c r="AZ908" s="523"/>
    </row>
    <row r="909">
      <c r="A909" s="523"/>
      <c r="B909" s="523"/>
      <c r="C909" s="523"/>
      <c r="D909" s="519"/>
      <c r="E909" s="523"/>
      <c r="F909" s="523"/>
      <c r="G909" s="523"/>
      <c r="H909" s="519"/>
      <c r="I909" s="523"/>
      <c r="J909" s="523"/>
      <c r="K909" s="523"/>
      <c r="L909" s="519"/>
      <c r="M909" s="523"/>
      <c r="N909" s="523"/>
      <c r="O909" s="523"/>
      <c r="P909" s="519"/>
      <c r="Q909" s="523"/>
      <c r="R909" s="523"/>
      <c r="S909" s="523"/>
      <c r="T909" s="519"/>
      <c r="U909" s="523"/>
      <c r="V909" s="523"/>
      <c r="W909" s="523"/>
      <c r="X909" s="519"/>
      <c r="Y909" s="523"/>
      <c r="Z909" s="523"/>
      <c r="AA909" s="523"/>
      <c r="AB909" s="519"/>
      <c r="AC909" s="525"/>
      <c r="AD909" s="525"/>
      <c r="AE909" s="525"/>
      <c r="AF909" s="525"/>
      <c r="AG909" s="495"/>
      <c r="AH909" s="495"/>
      <c r="AI909" s="495"/>
      <c r="AJ909" s="495"/>
      <c r="AK909" s="495"/>
      <c r="AL909" s="523"/>
      <c r="AM909" s="523"/>
      <c r="AN909" s="523"/>
      <c r="AO909" s="523"/>
      <c r="AP909" s="523"/>
      <c r="AQ909" s="523"/>
      <c r="AR909" s="523"/>
      <c r="AS909" s="523"/>
      <c r="AT909" s="523"/>
      <c r="AU909" s="523"/>
      <c r="AV909" s="523"/>
      <c r="AW909" s="523"/>
      <c r="AX909" s="523"/>
      <c r="AY909" s="523"/>
      <c r="AZ909" s="523"/>
    </row>
    <row r="910">
      <c r="A910" s="523"/>
      <c r="B910" s="523"/>
      <c r="C910" s="523"/>
      <c r="D910" s="519"/>
      <c r="E910" s="523"/>
      <c r="F910" s="523"/>
      <c r="G910" s="523"/>
      <c r="H910" s="519"/>
      <c r="I910" s="523"/>
      <c r="J910" s="523"/>
      <c r="K910" s="523"/>
      <c r="L910" s="519"/>
      <c r="M910" s="523"/>
      <c r="N910" s="523"/>
      <c r="O910" s="523"/>
      <c r="P910" s="519"/>
      <c r="Q910" s="523"/>
      <c r="R910" s="523"/>
      <c r="S910" s="523"/>
      <c r="T910" s="519"/>
      <c r="U910" s="523"/>
      <c r="V910" s="523"/>
      <c r="W910" s="523"/>
      <c r="X910" s="519"/>
      <c r="Y910" s="523"/>
      <c r="Z910" s="523"/>
      <c r="AA910" s="523"/>
      <c r="AB910" s="519"/>
      <c r="AC910" s="525"/>
      <c r="AD910" s="525"/>
      <c r="AE910" s="525"/>
      <c r="AF910" s="525"/>
      <c r="AG910" s="495"/>
      <c r="AH910" s="495"/>
      <c r="AI910" s="495"/>
      <c r="AJ910" s="495"/>
      <c r="AK910" s="495"/>
      <c r="AL910" s="523"/>
      <c r="AM910" s="523"/>
      <c r="AN910" s="523"/>
      <c r="AO910" s="523"/>
      <c r="AP910" s="523"/>
      <c r="AQ910" s="523"/>
      <c r="AR910" s="523"/>
      <c r="AS910" s="523"/>
      <c r="AT910" s="523"/>
      <c r="AU910" s="523"/>
      <c r="AV910" s="523"/>
      <c r="AW910" s="523"/>
      <c r="AX910" s="523"/>
      <c r="AY910" s="523"/>
      <c r="AZ910" s="523"/>
    </row>
    <row r="911">
      <c r="A911" s="523"/>
      <c r="B911" s="523"/>
      <c r="C911" s="523"/>
      <c r="D911" s="519"/>
      <c r="E911" s="523"/>
      <c r="F911" s="523"/>
      <c r="G911" s="523"/>
      <c r="H911" s="519"/>
      <c r="I911" s="523"/>
      <c r="J911" s="523"/>
      <c r="K911" s="523"/>
      <c r="L911" s="519"/>
      <c r="M911" s="523"/>
      <c r="N911" s="523"/>
      <c r="O911" s="523"/>
      <c r="P911" s="519"/>
      <c r="Q911" s="523"/>
      <c r="R911" s="523"/>
      <c r="S911" s="523"/>
      <c r="T911" s="519"/>
      <c r="U911" s="523"/>
      <c r="V911" s="523"/>
      <c r="W911" s="523"/>
      <c r="X911" s="519"/>
      <c r="Y911" s="523"/>
      <c r="Z911" s="523"/>
      <c r="AA911" s="523"/>
      <c r="AB911" s="519"/>
      <c r="AC911" s="525"/>
      <c r="AD911" s="525"/>
      <c r="AE911" s="525"/>
      <c r="AF911" s="525"/>
      <c r="AG911" s="495"/>
      <c r="AH911" s="495"/>
      <c r="AI911" s="495"/>
      <c r="AJ911" s="495"/>
      <c r="AK911" s="495"/>
      <c r="AL911" s="523"/>
      <c r="AM911" s="523"/>
      <c r="AN911" s="523"/>
      <c r="AO911" s="523"/>
      <c r="AP911" s="523"/>
      <c r="AQ911" s="523"/>
      <c r="AR911" s="523"/>
      <c r="AS911" s="523"/>
      <c r="AT911" s="523"/>
      <c r="AU911" s="523"/>
      <c r="AV911" s="523"/>
      <c r="AW911" s="523"/>
      <c r="AX911" s="523"/>
      <c r="AY911" s="523"/>
      <c r="AZ911" s="523"/>
    </row>
    <row r="912">
      <c r="A912" s="523"/>
      <c r="B912" s="523"/>
      <c r="C912" s="523"/>
      <c r="D912" s="519"/>
      <c r="E912" s="523"/>
      <c r="F912" s="523"/>
      <c r="G912" s="523"/>
      <c r="H912" s="519"/>
      <c r="I912" s="523"/>
      <c r="J912" s="523"/>
      <c r="K912" s="523"/>
      <c r="L912" s="519"/>
      <c r="M912" s="523"/>
      <c r="N912" s="523"/>
      <c r="O912" s="523"/>
      <c r="P912" s="519"/>
      <c r="Q912" s="523"/>
      <c r="R912" s="523"/>
      <c r="S912" s="523"/>
      <c r="T912" s="519"/>
      <c r="U912" s="523"/>
      <c r="V912" s="523"/>
      <c r="W912" s="523"/>
      <c r="X912" s="519"/>
      <c r="Y912" s="523"/>
      <c r="Z912" s="523"/>
      <c r="AA912" s="523"/>
      <c r="AB912" s="519"/>
      <c r="AC912" s="525"/>
      <c r="AD912" s="525"/>
      <c r="AE912" s="525"/>
      <c r="AF912" s="525"/>
      <c r="AG912" s="495"/>
      <c r="AH912" s="495"/>
      <c r="AI912" s="495"/>
      <c r="AJ912" s="495"/>
      <c r="AK912" s="495"/>
      <c r="AL912" s="523"/>
      <c r="AM912" s="523"/>
      <c r="AN912" s="523"/>
      <c r="AO912" s="523"/>
      <c r="AP912" s="523"/>
      <c r="AQ912" s="523"/>
      <c r="AR912" s="523"/>
      <c r="AS912" s="523"/>
      <c r="AT912" s="523"/>
      <c r="AU912" s="523"/>
      <c r="AV912" s="523"/>
      <c r="AW912" s="523"/>
      <c r="AX912" s="523"/>
      <c r="AY912" s="523"/>
      <c r="AZ912" s="523"/>
    </row>
    <row r="913">
      <c r="A913" s="523"/>
      <c r="B913" s="523"/>
      <c r="C913" s="523"/>
      <c r="D913" s="519"/>
      <c r="E913" s="523"/>
      <c r="F913" s="523"/>
      <c r="G913" s="523"/>
      <c r="H913" s="519"/>
      <c r="I913" s="523"/>
      <c r="J913" s="523"/>
      <c r="K913" s="523"/>
      <c r="L913" s="519"/>
      <c r="M913" s="523"/>
      <c r="N913" s="523"/>
      <c r="O913" s="523"/>
      <c r="P913" s="519"/>
      <c r="Q913" s="523"/>
      <c r="R913" s="523"/>
      <c r="S913" s="523"/>
      <c r="T913" s="519"/>
      <c r="U913" s="523"/>
      <c r="V913" s="523"/>
      <c r="W913" s="523"/>
      <c r="X913" s="519"/>
      <c r="Y913" s="523"/>
      <c r="Z913" s="523"/>
      <c r="AA913" s="523"/>
      <c r="AB913" s="519"/>
      <c r="AC913" s="525"/>
      <c r="AD913" s="525"/>
      <c r="AE913" s="525"/>
      <c r="AF913" s="525"/>
      <c r="AG913" s="495"/>
      <c r="AH913" s="495"/>
      <c r="AI913" s="495"/>
      <c r="AJ913" s="495"/>
      <c r="AK913" s="495"/>
      <c r="AL913" s="523"/>
      <c r="AM913" s="523"/>
      <c r="AN913" s="523"/>
      <c r="AO913" s="523"/>
      <c r="AP913" s="523"/>
      <c r="AQ913" s="523"/>
      <c r="AR913" s="523"/>
      <c r="AS913" s="523"/>
      <c r="AT913" s="523"/>
      <c r="AU913" s="523"/>
      <c r="AV913" s="523"/>
      <c r="AW913" s="523"/>
      <c r="AX913" s="523"/>
      <c r="AY913" s="523"/>
      <c r="AZ913" s="523"/>
    </row>
    <row r="914">
      <c r="A914" s="523"/>
      <c r="B914" s="523"/>
      <c r="C914" s="523"/>
      <c r="D914" s="519"/>
      <c r="E914" s="523"/>
      <c r="F914" s="523"/>
      <c r="G914" s="523"/>
      <c r="H914" s="519"/>
      <c r="I914" s="523"/>
      <c r="J914" s="523"/>
      <c r="K914" s="523"/>
      <c r="L914" s="519"/>
      <c r="M914" s="523"/>
      <c r="N914" s="523"/>
      <c r="O914" s="523"/>
      <c r="P914" s="519"/>
      <c r="Q914" s="523"/>
      <c r="R914" s="523"/>
      <c r="S914" s="523"/>
      <c r="T914" s="519"/>
      <c r="U914" s="523"/>
      <c r="V914" s="523"/>
      <c r="W914" s="523"/>
      <c r="X914" s="519"/>
      <c r="Y914" s="523"/>
      <c r="Z914" s="523"/>
      <c r="AA914" s="523"/>
      <c r="AB914" s="519"/>
      <c r="AC914" s="525"/>
      <c r="AD914" s="525"/>
      <c r="AE914" s="525"/>
      <c r="AF914" s="525"/>
      <c r="AG914" s="495"/>
      <c r="AH914" s="495"/>
      <c r="AI914" s="495"/>
      <c r="AJ914" s="495"/>
      <c r="AK914" s="495"/>
      <c r="AL914" s="523"/>
      <c r="AM914" s="523"/>
      <c r="AN914" s="523"/>
      <c r="AO914" s="523"/>
      <c r="AP914" s="523"/>
      <c r="AQ914" s="523"/>
      <c r="AR914" s="523"/>
      <c r="AS914" s="523"/>
      <c r="AT914" s="523"/>
      <c r="AU914" s="523"/>
      <c r="AV914" s="523"/>
      <c r="AW914" s="523"/>
      <c r="AX914" s="523"/>
      <c r="AY914" s="523"/>
      <c r="AZ914" s="523"/>
    </row>
    <row r="915">
      <c r="A915" s="523"/>
      <c r="B915" s="523"/>
      <c r="C915" s="523"/>
      <c r="D915" s="519"/>
      <c r="E915" s="523"/>
      <c r="F915" s="523"/>
      <c r="G915" s="523"/>
      <c r="H915" s="519"/>
      <c r="I915" s="523"/>
      <c r="J915" s="523"/>
      <c r="K915" s="523"/>
      <c r="L915" s="519"/>
      <c r="M915" s="523"/>
      <c r="N915" s="523"/>
      <c r="O915" s="523"/>
      <c r="P915" s="519"/>
      <c r="Q915" s="523"/>
      <c r="R915" s="523"/>
      <c r="S915" s="523"/>
      <c r="T915" s="519"/>
      <c r="U915" s="523"/>
      <c r="V915" s="523"/>
      <c r="W915" s="523"/>
      <c r="X915" s="519"/>
      <c r="Y915" s="523"/>
      <c r="Z915" s="523"/>
      <c r="AA915" s="523"/>
      <c r="AB915" s="519"/>
      <c r="AC915" s="525"/>
      <c r="AD915" s="525"/>
      <c r="AE915" s="525"/>
      <c r="AF915" s="525"/>
      <c r="AG915" s="495"/>
      <c r="AH915" s="495"/>
      <c r="AI915" s="495"/>
      <c r="AJ915" s="495"/>
      <c r="AK915" s="495"/>
      <c r="AL915" s="523"/>
      <c r="AM915" s="523"/>
      <c r="AN915" s="523"/>
      <c r="AO915" s="523"/>
      <c r="AP915" s="523"/>
      <c r="AQ915" s="523"/>
      <c r="AR915" s="523"/>
      <c r="AS915" s="523"/>
      <c r="AT915" s="523"/>
      <c r="AU915" s="523"/>
      <c r="AV915" s="523"/>
      <c r="AW915" s="523"/>
      <c r="AX915" s="523"/>
      <c r="AY915" s="523"/>
      <c r="AZ915" s="523"/>
    </row>
    <row r="916">
      <c r="A916" s="523"/>
      <c r="B916" s="523"/>
      <c r="C916" s="523"/>
      <c r="D916" s="519"/>
      <c r="E916" s="523"/>
      <c r="F916" s="523"/>
      <c r="G916" s="523"/>
      <c r="H916" s="519"/>
      <c r="I916" s="523"/>
      <c r="J916" s="523"/>
      <c r="K916" s="523"/>
      <c r="L916" s="519"/>
      <c r="M916" s="523"/>
      <c r="N916" s="523"/>
      <c r="O916" s="523"/>
      <c r="P916" s="519"/>
      <c r="Q916" s="523"/>
      <c r="R916" s="523"/>
      <c r="S916" s="523"/>
      <c r="T916" s="519"/>
      <c r="U916" s="523"/>
      <c r="V916" s="523"/>
      <c r="W916" s="523"/>
      <c r="X916" s="519"/>
      <c r="Y916" s="523"/>
      <c r="Z916" s="523"/>
      <c r="AA916" s="523"/>
      <c r="AB916" s="519"/>
      <c r="AC916" s="525"/>
      <c r="AD916" s="525"/>
      <c r="AE916" s="525"/>
      <c r="AF916" s="525"/>
      <c r="AG916" s="495"/>
      <c r="AH916" s="495"/>
      <c r="AI916" s="495"/>
      <c r="AJ916" s="495"/>
      <c r="AK916" s="495"/>
      <c r="AL916" s="523"/>
      <c r="AM916" s="523"/>
      <c r="AN916" s="523"/>
      <c r="AO916" s="523"/>
      <c r="AP916" s="523"/>
      <c r="AQ916" s="523"/>
      <c r="AR916" s="523"/>
      <c r="AS916" s="523"/>
      <c r="AT916" s="523"/>
      <c r="AU916" s="523"/>
      <c r="AV916" s="523"/>
      <c r="AW916" s="523"/>
      <c r="AX916" s="523"/>
      <c r="AY916" s="523"/>
      <c r="AZ916" s="523"/>
    </row>
    <row r="917">
      <c r="A917" s="523"/>
      <c r="B917" s="523"/>
      <c r="C917" s="523"/>
      <c r="D917" s="519"/>
      <c r="E917" s="523"/>
      <c r="F917" s="523"/>
      <c r="G917" s="523"/>
      <c r="H917" s="519"/>
      <c r="I917" s="523"/>
      <c r="J917" s="523"/>
      <c r="K917" s="523"/>
      <c r="L917" s="519"/>
      <c r="M917" s="523"/>
      <c r="N917" s="523"/>
      <c r="O917" s="523"/>
      <c r="P917" s="519"/>
      <c r="Q917" s="523"/>
      <c r="R917" s="523"/>
      <c r="S917" s="523"/>
      <c r="T917" s="519"/>
      <c r="U917" s="523"/>
      <c r="V917" s="523"/>
      <c r="W917" s="523"/>
      <c r="X917" s="519"/>
      <c r="Y917" s="523"/>
      <c r="Z917" s="523"/>
      <c r="AA917" s="523"/>
      <c r="AB917" s="519"/>
      <c r="AC917" s="525"/>
      <c r="AD917" s="525"/>
      <c r="AE917" s="525"/>
      <c r="AF917" s="525"/>
      <c r="AG917" s="495"/>
      <c r="AH917" s="495"/>
      <c r="AI917" s="495"/>
      <c r="AJ917" s="495"/>
      <c r="AK917" s="495"/>
      <c r="AL917" s="523"/>
      <c r="AM917" s="523"/>
      <c r="AN917" s="523"/>
      <c r="AO917" s="523"/>
      <c r="AP917" s="523"/>
      <c r="AQ917" s="523"/>
      <c r="AR917" s="523"/>
      <c r="AS917" s="523"/>
      <c r="AT917" s="523"/>
      <c r="AU917" s="523"/>
      <c r="AV917" s="523"/>
      <c r="AW917" s="523"/>
      <c r="AX917" s="523"/>
      <c r="AY917" s="523"/>
      <c r="AZ917" s="523"/>
    </row>
    <row r="918">
      <c r="A918" s="523"/>
      <c r="B918" s="523"/>
      <c r="C918" s="523"/>
      <c r="D918" s="519"/>
      <c r="E918" s="523"/>
      <c r="F918" s="523"/>
      <c r="G918" s="523"/>
      <c r="H918" s="519"/>
      <c r="I918" s="523"/>
      <c r="J918" s="523"/>
      <c r="K918" s="523"/>
      <c r="L918" s="519"/>
      <c r="M918" s="523"/>
      <c r="N918" s="523"/>
      <c r="O918" s="523"/>
      <c r="P918" s="519"/>
      <c r="Q918" s="523"/>
      <c r="R918" s="523"/>
      <c r="S918" s="523"/>
      <c r="T918" s="519"/>
      <c r="U918" s="523"/>
      <c r="V918" s="523"/>
      <c r="W918" s="523"/>
      <c r="X918" s="519"/>
      <c r="Y918" s="523"/>
      <c r="Z918" s="523"/>
      <c r="AA918" s="523"/>
      <c r="AB918" s="519"/>
      <c r="AC918" s="525"/>
      <c r="AD918" s="525"/>
      <c r="AE918" s="525"/>
      <c r="AF918" s="525"/>
      <c r="AG918" s="495"/>
      <c r="AH918" s="495"/>
      <c r="AI918" s="495"/>
      <c r="AJ918" s="495"/>
      <c r="AK918" s="495"/>
      <c r="AL918" s="523"/>
      <c r="AM918" s="523"/>
      <c r="AN918" s="523"/>
      <c r="AO918" s="523"/>
      <c r="AP918" s="523"/>
      <c r="AQ918" s="523"/>
      <c r="AR918" s="523"/>
      <c r="AS918" s="523"/>
      <c r="AT918" s="523"/>
      <c r="AU918" s="523"/>
      <c r="AV918" s="523"/>
      <c r="AW918" s="523"/>
      <c r="AX918" s="523"/>
      <c r="AY918" s="523"/>
      <c r="AZ918" s="523"/>
    </row>
    <row r="919">
      <c r="A919" s="523"/>
      <c r="B919" s="523"/>
      <c r="C919" s="523"/>
      <c r="D919" s="519"/>
      <c r="E919" s="523"/>
      <c r="F919" s="523"/>
      <c r="G919" s="523"/>
      <c r="H919" s="519"/>
      <c r="I919" s="523"/>
      <c r="J919" s="523"/>
      <c r="K919" s="523"/>
      <c r="L919" s="519"/>
      <c r="M919" s="523"/>
      <c r="N919" s="523"/>
      <c r="O919" s="523"/>
      <c r="P919" s="519"/>
      <c r="Q919" s="523"/>
      <c r="R919" s="523"/>
      <c r="S919" s="523"/>
      <c r="T919" s="519"/>
      <c r="U919" s="523"/>
      <c r="V919" s="523"/>
      <c r="W919" s="523"/>
      <c r="X919" s="519"/>
      <c r="Y919" s="523"/>
      <c r="Z919" s="523"/>
      <c r="AA919" s="523"/>
      <c r="AB919" s="519"/>
      <c r="AC919" s="525"/>
      <c r="AD919" s="525"/>
      <c r="AE919" s="525"/>
      <c r="AF919" s="525"/>
      <c r="AG919" s="495"/>
      <c r="AH919" s="495"/>
      <c r="AI919" s="495"/>
      <c r="AJ919" s="495"/>
      <c r="AK919" s="495"/>
      <c r="AL919" s="523"/>
      <c r="AM919" s="523"/>
      <c r="AN919" s="523"/>
      <c r="AO919" s="523"/>
      <c r="AP919" s="523"/>
      <c r="AQ919" s="523"/>
      <c r="AR919" s="523"/>
      <c r="AS919" s="523"/>
      <c r="AT919" s="523"/>
      <c r="AU919" s="523"/>
      <c r="AV919" s="523"/>
      <c r="AW919" s="523"/>
      <c r="AX919" s="523"/>
      <c r="AY919" s="523"/>
      <c r="AZ919" s="523"/>
    </row>
    <row r="920">
      <c r="A920" s="523"/>
      <c r="B920" s="523"/>
      <c r="C920" s="523"/>
      <c r="D920" s="519"/>
      <c r="E920" s="523"/>
      <c r="F920" s="523"/>
      <c r="G920" s="523"/>
      <c r="H920" s="519"/>
      <c r="I920" s="523"/>
      <c r="J920" s="523"/>
      <c r="K920" s="523"/>
      <c r="L920" s="519"/>
      <c r="M920" s="523"/>
      <c r="N920" s="523"/>
      <c r="O920" s="523"/>
      <c r="P920" s="519"/>
      <c r="Q920" s="523"/>
      <c r="R920" s="523"/>
      <c r="S920" s="523"/>
      <c r="T920" s="519"/>
      <c r="U920" s="523"/>
      <c r="V920" s="523"/>
      <c r="W920" s="523"/>
      <c r="X920" s="519"/>
      <c r="Y920" s="523"/>
      <c r="Z920" s="523"/>
      <c r="AA920" s="523"/>
      <c r="AB920" s="519"/>
      <c r="AC920" s="525"/>
      <c r="AD920" s="525"/>
      <c r="AE920" s="525"/>
      <c r="AF920" s="525"/>
      <c r="AG920" s="495"/>
      <c r="AH920" s="495"/>
      <c r="AI920" s="495"/>
      <c r="AJ920" s="495"/>
      <c r="AK920" s="495"/>
      <c r="AL920" s="523"/>
      <c r="AM920" s="523"/>
      <c r="AN920" s="523"/>
      <c r="AO920" s="523"/>
      <c r="AP920" s="523"/>
      <c r="AQ920" s="523"/>
      <c r="AR920" s="523"/>
      <c r="AS920" s="523"/>
      <c r="AT920" s="523"/>
      <c r="AU920" s="523"/>
      <c r="AV920" s="523"/>
      <c r="AW920" s="523"/>
      <c r="AX920" s="523"/>
      <c r="AY920" s="523"/>
      <c r="AZ920" s="523"/>
    </row>
    <row r="921">
      <c r="A921" s="523"/>
      <c r="B921" s="523"/>
      <c r="C921" s="523"/>
      <c r="D921" s="519"/>
      <c r="E921" s="523"/>
      <c r="F921" s="523"/>
      <c r="G921" s="523"/>
      <c r="H921" s="519"/>
      <c r="I921" s="523"/>
      <c r="J921" s="523"/>
      <c r="K921" s="523"/>
      <c r="L921" s="519"/>
      <c r="M921" s="523"/>
      <c r="N921" s="523"/>
      <c r="O921" s="523"/>
      <c r="P921" s="519"/>
      <c r="Q921" s="523"/>
      <c r="R921" s="523"/>
      <c r="S921" s="523"/>
      <c r="T921" s="519"/>
      <c r="U921" s="523"/>
      <c r="V921" s="523"/>
      <c r="W921" s="523"/>
      <c r="X921" s="519"/>
      <c r="Y921" s="523"/>
      <c r="Z921" s="523"/>
      <c r="AA921" s="523"/>
      <c r="AB921" s="519"/>
      <c r="AC921" s="525"/>
      <c r="AD921" s="525"/>
      <c r="AE921" s="525"/>
      <c r="AF921" s="525"/>
      <c r="AG921" s="495"/>
      <c r="AH921" s="495"/>
      <c r="AI921" s="495"/>
      <c r="AJ921" s="495"/>
      <c r="AK921" s="495"/>
      <c r="AL921" s="523"/>
      <c r="AM921" s="523"/>
      <c r="AN921" s="523"/>
      <c r="AO921" s="523"/>
      <c r="AP921" s="523"/>
      <c r="AQ921" s="523"/>
      <c r="AR921" s="523"/>
      <c r="AS921" s="523"/>
      <c r="AT921" s="523"/>
      <c r="AU921" s="523"/>
      <c r="AV921" s="523"/>
      <c r="AW921" s="523"/>
      <c r="AX921" s="523"/>
      <c r="AY921" s="523"/>
      <c r="AZ921" s="523"/>
    </row>
    <row r="922">
      <c r="A922" s="523"/>
      <c r="B922" s="523"/>
      <c r="C922" s="523"/>
      <c r="D922" s="519"/>
      <c r="E922" s="523"/>
      <c r="F922" s="523"/>
      <c r="G922" s="523"/>
      <c r="H922" s="519"/>
      <c r="I922" s="523"/>
      <c r="J922" s="523"/>
      <c r="K922" s="523"/>
      <c r="L922" s="519"/>
      <c r="M922" s="523"/>
      <c r="N922" s="523"/>
      <c r="O922" s="523"/>
      <c r="P922" s="519"/>
      <c r="Q922" s="523"/>
      <c r="R922" s="523"/>
      <c r="S922" s="523"/>
      <c r="T922" s="519"/>
      <c r="U922" s="523"/>
      <c r="V922" s="523"/>
      <c r="W922" s="523"/>
      <c r="X922" s="519"/>
      <c r="Y922" s="523"/>
      <c r="Z922" s="523"/>
      <c r="AA922" s="523"/>
      <c r="AB922" s="519"/>
      <c r="AC922" s="525"/>
      <c r="AD922" s="525"/>
      <c r="AE922" s="525"/>
      <c r="AF922" s="525"/>
      <c r="AG922" s="495"/>
      <c r="AH922" s="495"/>
      <c r="AI922" s="495"/>
      <c r="AJ922" s="495"/>
      <c r="AK922" s="495"/>
      <c r="AL922" s="523"/>
      <c r="AM922" s="523"/>
      <c r="AN922" s="523"/>
      <c r="AO922" s="523"/>
      <c r="AP922" s="523"/>
      <c r="AQ922" s="523"/>
      <c r="AR922" s="523"/>
      <c r="AS922" s="523"/>
      <c r="AT922" s="523"/>
      <c r="AU922" s="523"/>
      <c r="AV922" s="523"/>
      <c r="AW922" s="523"/>
      <c r="AX922" s="523"/>
      <c r="AY922" s="523"/>
      <c r="AZ922" s="523"/>
    </row>
    <row r="923">
      <c r="A923" s="523"/>
      <c r="B923" s="523"/>
      <c r="C923" s="523"/>
      <c r="D923" s="519"/>
      <c r="E923" s="523"/>
      <c r="F923" s="523"/>
      <c r="G923" s="523"/>
      <c r="H923" s="519"/>
      <c r="I923" s="523"/>
      <c r="J923" s="523"/>
      <c r="K923" s="523"/>
      <c r="L923" s="519"/>
      <c r="M923" s="523"/>
      <c r="N923" s="523"/>
      <c r="O923" s="523"/>
      <c r="P923" s="519"/>
      <c r="Q923" s="523"/>
      <c r="R923" s="523"/>
      <c r="S923" s="523"/>
      <c r="T923" s="519"/>
      <c r="U923" s="523"/>
      <c r="V923" s="523"/>
      <c r="W923" s="523"/>
      <c r="X923" s="519"/>
      <c r="Y923" s="523"/>
      <c r="Z923" s="523"/>
      <c r="AA923" s="523"/>
      <c r="AB923" s="519"/>
      <c r="AC923" s="525"/>
      <c r="AD923" s="525"/>
      <c r="AE923" s="525"/>
      <c r="AF923" s="525"/>
      <c r="AG923" s="495"/>
      <c r="AH923" s="495"/>
      <c r="AI923" s="495"/>
      <c r="AJ923" s="495"/>
      <c r="AK923" s="495"/>
      <c r="AL923" s="523"/>
      <c r="AM923" s="523"/>
      <c r="AN923" s="523"/>
      <c r="AO923" s="523"/>
      <c r="AP923" s="523"/>
      <c r="AQ923" s="523"/>
      <c r="AR923" s="523"/>
      <c r="AS923" s="523"/>
      <c r="AT923" s="523"/>
      <c r="AU923" s="523"/>
      <c r="AV923" s="523"/>
      <c r="AW923" s="523"/>
      <c r="AX923" s="523"/>
      <c r="AY923" s="523"/>
      <c r="AZ923" s="523"/>
    </row>
    <row r="924">
      <c r="A924" s="523"/>
      <c r="B924" s="523"/>
      <c r="C924" s="523"/>
      <c r="D924" s="519"/>
      <c r="E924" s="523"/>
      <c r="F924" s="523"/>
      <c r="G924" s="523"/>
      <c r="H924" s="519"/>
      <c r="I924" s="523"/>
      <c r="J924" s="523"/>
      <c r="K924" s="523"/>
      <c r="L924" s="519"/>
      <c r="M924" s="523"/>
      <c r="N924" s="523"/>
      <c r="O924" s="523"/>
      <c r="P924" s="519"/>
      <c r="Q924" s="523"/>
      <c r="R924" s="523"/>
      <c r="S924" s="523"/>
      <c r="T924" s="519"/>
      <c r="U924" s="523"/>
      <c r="V924" s="523"/>
      <c r="W924" s="523"/>
      <c r="X924" s="519"/>
      <c r="Y924" s="523"/>
      <c r="Z924" s="523"/>
      <c r="AA924" s="523"/>
      <c r="AB924" s="519"/>
      <c r="AC924" s="525"/>
      <c r="AD924" s="525"/>
      <c r="AE924" s="525"/>
      <c r="AF924" s="525"/>
      <c r="AG924" s="495"/>
      <c r="AH924" s="495"/>
      <c r="AI924" s="495"/>
      <c r="AJ924" s="495"/>
      <c r="AK924" s="495"/>
      <c r="AL924" s="523"/>
      <c r="AM924" s="523"/>
      <c r="AN924" s="523"/>
      <c r="AO924" s="523"/>
      <c r="AP924" s="523"/>
      <c r="AQ924" s="523"/>
      <c r="AR924" s="523"/>
      <c r="AS924" s="523"/>
      <c r="AT924" s="523"/>
      <c r="AU924" s="523"/>
      <c r="AV924" s="523"/>
      <c r="AW924" s="523"/>
      <c r="AX924" s="523"/>
      <c r="AY924" s="523"/>
      <c r="AZ924" s="523"/>
    </row>
    <row r="925">
      <c r="A925" s="523"/>
      <c r="B925" s="523"/>
      <c r="C925" s="523"/>
      <c r="D925" s="519"/>
      <c r="E925" s="523"/>
      <c r="F925" s="523"/>
      <c r="G925" s="523"/>
      <c r="H925" s="519"/>
      <c r="I925" s="523"/>
      <c r="J925" s="523"/>
      <c r="K925" s="523"/>
      <c r="L925" s="519"/>
      <c r="M925" s="523"/>
      <c r="N925" s="523"/>
      <c r="O925" s="523"/>
      <c r="P925" s="519"/>
      <c r="Q925" s="523"/>
      <c r="R925" s="523"/>
      <c r="S925" s="523"/>
      <c r="T925" s="519"/>
      <c r="U925" s="523"/>
      <c r="V925" s="523"/>
      <c r="W925" s="523"/>
      <c r="X925" s="519"/>
      <c r="Y925" s="523"/>
      <c r="Z925" s="523"/>
      <c r="AA925" s="523"/>
      <c r="AB925" s="519"/>
      <c r="AC925" s="525"/>
      <c r="AD925" s="525"/>
      <c r="AE925" s="525"/>
      <c r="AF925" s="525"/>
      <c r="AG925" s="495"/>
      <c r="AH925" s="495"/>
      <c r="AI925" s="495"/>
      <c r="AJ925" s="495"/>
      <c r="AK925" s="495"/>
      <c r="AL925" s="523"/>
      <c r="AM925" s="523"/>
      <c r="AN925" s="523"/>
      <c r="AO925" s="523"/>
      <c r="AP925" s="523"/>
      <c r="AQ925" s="523"/>
      <c r="AR925" s="523"/>
      <c r="AS925" s="523"/>
      <c r="AT925" s="523"/>
      <c r="AU925" s="523"/>
      <c r="AV925" s="523"/>
      <c r="AW925" s="523"/>
      <c r="AX925" s="523"/>
      <c r="AY925" s="523"/>
      <c r="AZ925" s="523"/>
    </row>
    <row r="926">
      <c r="A926" s="523"/>
      <c r="B926" s="523"/>
      <c r="C926" s="523"/>
      <c r="D926" s="519"/>
      <c r="E926" s="523"/>
      <c r="F926" s="523"/>
      <c r="G926" s="523"/>
      <c r="H926" s="519"/>
      <c r="I926" s="523"/>
      <c r="J926" s="523"/>
      <c r="K926" s="523"/>
      <c r="L926" s="519"/>
      <c r="M926" s="523"/>
      <c r="N926" s="523"/>
      <c r="O926" s="523"/>
      <c r="P926" s="519"/>
      <c r="Q926" s="523"/>
      <c r="R926" s="523"/>
      <c r="S926" s="523"/>
      <c r="T926" s="519"/>
      <c r="U926" s="523"/>
      <c r="V926" s="523"/>
      <c r="W926" s="523"/>
      <c r="X926" s="519"/>
      <c r="Y926" s="523"/>
      <c r="Z926" s="523"/>
      <c r="AA926" s="523"/>
      <c r="AB926" s="519"/>
      <c r="AC926" s="525"/>
      <c r="AD926" s="525"/>
      <c r="AE926" s="525"/>
      <c r="AF926" s="525"/>
      <c r="AG926" s="495"/>
      <c r="AH926" s="495"/>
      <c r="AI926" s="495"/>
      <c r="AJ926" s="495"/>
      <c r="AK926" s="495"/>
      <c r="AL926" s="523"/>
      <c r="AM926" s="523"/>
      <c r="AN926" s="523"/>
      <c r="AO926" s="523"/>
      <c r="AP926" s="523"/>
      <c r="AQ926" s="523"/>
      <c r="AR926" s="523"/>
      <c r="AS926" s="523"/>
      <c r="AT926" s="523"/>
      <c r="AU926" s="523"/>
      <c r="AV926" s="523"/>
      <c r="AW926" s="523"/>
      <c r="AX926" s="523"/>
      <c r="AY926" s="523"/>
      <c r="AZ926" s="523"/>
    </row>
    <row r="927">
      <c r="A927" s="523"/>
      <c r="B927" s="523"/>
      <c r="C927" s="523"/>
      <c r="D927" s="519"/>
      <c r="E927" s="523"/>
      <c r="F927" s="523"/>
      <c r="G927" s="523"/>
      <c r="H927" s="519"/>
      <c r="I927" s="523"/>
      <c r="J927" s="523"/>
      <c r="K927" s="523"/>
      <c r="L927" s="519"/>
      <c r="M927" s="523"/>
      <c r="N927" s="523"/>
      <c r="O927" s="523"/>
      <c r="P927" s="519"/>
      <c r="Q927" s="523"/>
      <c r="R927" s="523"/>
      <c r="S927" s="523"/>
      <c r="T927" s="519"/>
      <c r="U927" s="523"/>
      <c r="V927" s="523"/>
      <c r="W927" s="523"/>
      <c r="X927" s="519"/>
      <c r="Y927" s="523"/>
      <c r="Z927" s="523"/>
      <c r="AA927" s="523"/>
      <c r="AB927" s="519"/>
      <c r="AC927" s="525"/>
      <c r="AD927" s="525"/>
      <c r="AE927" s="525"/>
      <c r="AF927" s="525"/>
      <c r="AG927" s="495"/>
      <c r="AH927" s="495"/>
      <c r="AI927" s="495"/>
      <c r="AJ927" s="495"/>
      <c r="AK927" s="495"/>
      <c r="AL927" s="523"/>
      <c r="AM927" s="523"/>
      <c r="AN927" s="523"/>
      <c r="AO927" s="523"/>
      <c r="AP927" s="523"/>
      <c r="AQ927" s="523"/>
      <c r="AR927" s="523"/>
      <c r="AS927" s="523"/>
      <c r="AT927" s="523"/>
      <c r="AU927" s="523"/>
      <c r="AV927" s="523"/>
      <c r="AW927" s="523"/>
      <c r="AX927" s="523"/>
      <c r="AY927" s="523"/>
      <c r="AZ927" s="523"/>
    </row>
    <row r="928">
      <c r="A928" s="523"/>
      <c r="B928" s="523"/>
      <c r="C928" s="523"/>
      <c r="D928" s="519"/>
      <c r="E928" s="523"/>
      <c r="F928" s="523"/>
      <c r="G928" s="523"/>
      <c r="H928" s="519"/>
      <c r="I928" s="523"/>
      <c r="J928" s="523"/>
      <c r="K928" s="523"/>
      <c r="L928" s="519"/>
      <c r="M928" s="523"/>
      <c r="N928" s="523"/>
      <c r="O928" s="523"/>
      <c r="P928" s="519"/>
      <c r="Q928" s="523"/>
      <c r="R928" s="523"/>
      <c r="S928" s="523"/>
      <c r="T928" s="519"/>
      <c r="U928" s="523"/>
      <c r="V928" s="523"/>
      <c r="W928" s="523"/>
      <c r="X928" s="519"/>
      <c r="Y928" s="523"/>
      <c r="Z928" s="523"/>
      <c r="AA928" s="523"/>
      <c r="AB928" s="519"/>
      <c r="AC928" s="525"/>
      <c r="AD928" s="525"/>
      <c r="AE928" s="525"/>
      <c r="AF928" s="525"/>
      <c r="AG928" s="495"/>
      <c r="AH928" s="495"/>
      <c r="AI928" s="495"/>
      <c r="AJ928" s="495"/>
      <c r="AK928" s="495"/>
      <c r="AL928" s="523"/>
      <c r="AM928" s="523"/>
      <c r="AN928" s="523"/>
      <c r="AO928" s="523"/>
      <c r="AP928" s="523"/>
      <c r="AQ928" s="523"/>
      <c r="AR928" s="523"/>
      <c r="AS928" s="523"/>
      <c r="AT928" s="523"/>
      <c r="AU928" s="523"/>
      <c r="AV928" s="523"/>
      <c r="AW928" s="523"/>
      <c r="AX928" s="523"/>
      <c r="AY928" s="523"/>
      <c r="AZ928" s="523"/>
    </row>
    <row r="929">
      <c r="A929" s="523"/>
      <c r="B929" s="523"/>
      <c r="C929" s="523"/>
      <c r="D929" s="519"/>
      <c r="E929" s="523"/>
      <c r="F929" s="523"/>
      <c r="G929" s="523"/>
      <c r="H929" s="519"/>
      <c r="I929" s="523"/>
      <c r="J929" s="523"/>
      <c r="K929" s="523"/>
      <c r="L929" s="519"/>
      <c r="M929" s="523"/>
      <c r="N929" s="523"/>
      <c r="O929" s="523"/>
      <c r="P929" s="519"/>
      <c r="Q929" s="523"/>
      <c r="R929" s="523"/>
      <c r="S929" s="523"/>
      <c r="T929" s="519"/>
      <c r="U929" s="523"/>
      <c r="V929" s="523"/>
      <c r="W929" s="523"/>
      <c r="X929" s="519"/>
      <c r="Y929" s="523"/>
      <c r="Z929" s="523"/>
      <c r="AA929" s="523"/>
      <c r="AB929" s="519"/>
      <c r="AC929" s="525"/>
      <c r="AD929" s="525"/>
      <c r="AE929" s="525"/>
      <c r="AF929" s="525"/>
      <c r="AG929" s="495"/>
      <c r="AH929" s="495"/>
      <c r="AI929" s="495"/>
      <c r="AJ929" s="495"/>
      <c r="AK929" s="495"/>
      <c r="AL929" s="523"/>
      <c r="AM929" s="523"/>
      <c r="AN929" s="523"/>
      <c r="AO929" s="523"/>
      <c r="AP929" s="523"/>
      <c r="AQ929" s="523"/>
      <c r="AR929" s="523"/>
      <c r="AS929" s="523"/>
      <c r="AT929" s="523"/>
      <c r="AU929" s="523"/>
      <c r="AV929" s="523"/>
      <c r="AW929" s="523"/>
      <c r="AX929" s="523"/>
      <c r="AY929" s="523"/>
      <c r="AZ929" s="523"/>
    </row>
    <row r="930">
      <c r="A930" s="523"/>
      <c r="B930" s="523"/>
      <c r="C930" s="523"/>
      <c r="D930" s="519"/>
      <c r="E930" s="523"/>
      <c r="F930" s="523"/>
      <c r="G930" s="523"/>
      <c r="H930" s="519"/>
      <c r="I930" s="523"/>
      <c r="J930" s="523"/>
      <c r="K930" s="523"/>
      <c r="L930" s="519"/>
      <c r="M930" s="523"/>
      <c r="N930" s="523"/>
      <c r="O930" s="523"/>
      <c r="P930" s="519"/>
      <c r="Q930" s="523"/>
      <c r="R930" s="523"/>
      <c r="S930" s="523"/>
      <c r="T930" s="519"/>
      <c r="U930" s="523"/>
      <c r="V930" s="523"/>
      <c r="W930" s="523"/>
      <c r="X930" s="519"/>
      <c r="Y930" s="523"/>
      <c r="Z930" s="523"/>
      <c r="AA930" s="523"/>
      <c r="AB930" s="519"/>
      <c r="AC930" s="525"/>
      <c r="AD930" s="525"/>
      <c r="AE930" s="525"/>
      <c r="AF930" s="525"/>
      <c r="AG930" s="495"/>
      <c r="AH930" s="495"/>
      <c r="AI930" s="495"/>
      <c r="AJ930" s="495"/>
      <c r="AK930" s="495"/>
      <c r="AL930" s="523"/>
      <c r="AM930" s="523"/>
      <c r="AN930" s="523"/>
      <c r="AO930" s="523"/>
      <c r="AP930" s="523"/>
      <c r="AQ930" s="523"/>
      <c r="AR930" s="523"/>
      <c r="AS930" s="523"/>
      <c r="AT930" s="523"/>
      <c r="AU930" s="523"/>
      <c r="AV930" s="523"/>
      <c r="AW930" s="523"/>
      <c r="AX930" s="523"/>
      <c r="AY930" s="523"/>
      <c r="AZ930" s="523"/>
    </row>
    <row r="931">
      <c r="A931" s="523"/>
      <c r="B931" s="523"/>
      <c r="C931" s="523"/>
      <c r="D931" s="519"/>
      <c r="E931" s="523"/>
      <c r="F931" s="523"/>
      <c r="G931" s="523"/>
      <c r="H931" s="519"/>
      <c r="I931" s="523"/>
      <c r="J931" s="523"/>
      <c r="K931" s="523"/>
      <c r="L931" s="519"/>
      <c r="M931" s="523"/>
      <c r="N931" s="523"/>
      <c r="O931" s="523"/>
      <c r="P931" s="519"/>
      <c r="Q931" s="523"/>
      <c r="R931" s="523"/>
      <c r="S931" s="523"/>
      <c r="T931" s="519"/>
      <c r="U931" s="523"/>
      <c r="V931" s="523"/>
      <c r="W931" s="523"/>
      <c r="X931" s="519"/>
      <c r="Y931" s="523"/>
      <c r="Z931" s="523"/>
      <c r="AA931" s="523"/>
      <c r="AB931" s="519"/>
      <c r="AC931" s="525"/>
      <c r="AD931" s="525"/>
      <c r="AE931" s="525"/>
      <c r="AF931" s="525"/>
      <c r="AG931" s="495"/>
      <c r="AH931" s="495"/>
      <c r="AI931" s="495"/>
      <c r="AJ931" s="495"/>
      <c r="AK931" s="495"/>
      <c r="AL931" s="523"/>
      <c r="AM931" s="523"/>
      <c r="AN931" s="523"/>
      <c r="AO931" s="523"/>
      <c r="AP931" s="523"/>
      <c r="AQ931" s="523"/>
      <c r="AR931" s="523"/>
      <c r="AS931" s="523"/>
      <c r="AT931" s="523"/>
      <c r="AU931" s="523"/>
      <c r="AV931" s="523"/>
      <c r="AW931" s="523"/>
      <c r="AX931" s="523"/>
      <c r="AY931" s="523"/>
      <c r="AZ931" s="523"/>
    </row>
    <row r="932">
      <c r="A932" s="523"/>
      <c r="B932" s="523"/>
      <c r="C932" s="523"/>
      <c r="D932" s="519"/>
      <c r="E932" s="523"/>
      <c r="F932" s="523"/>
      <c r="G932" s="523"/>
      <c r="H932" s="519"/>
      <c r="I932" s="523"/>
      <c r="J932" s="523"/>
      <c r="K932" s="523"/>
      <c r="L932" s="519"/>
      <c r="M932" s="523"/>
      <c r="N932" s="523"/>
      <c r="O932" s="523"/>
      <c r="P932" s="519"/>
      <c r="Q932" s="523"/>
      <c r="R932" s="523"/>
      <c r="S932" s="523"/>
      <c r="T932" s="519"/>
      <c r="U932" s="523"/>
      <c r="V932" s="523"/>
      <c r="W932" s="523"/>
      <c r="X932" s="519"/>
      <c r="Y932" s="523"/>
      <c r="Z932" s="523"/>
      <c r="AA932" s="523"/>
      <c r="AB932" s="519"/>
      <c r="AC932" s="525"/>
      <c r="AD932" s="525"/>
      <c r="AE932" s="525"/>
      <c r="AF932" s="525"/>
      <c r="AG932" s="495"/>
      <c r="AH932" s="495"/>
      <c r="AI932" s="495"/>
      <c r="AJ932" s="495"/>
      <c r="AK932" s="495"/>
      <c r="AL932" s="523"/>
      <c r="AM932" s="523"/>
      <c r="AN932" s="523"/>
      <c r="AO932" s="523"/>
      <c r="AP932" s="523"/>
      <c r="AQ932" s="523"/>
      <c r="AR932" s="523"/>
      <c r="AS932" s="523"/>
      <c r="AT932" s="523"/>
      <c r="AU932" s="523"/>
      <c r="AV932" s="523"/>
      <c r="AW932" s="523"/>
      <c r="AX932" s="523"/>
      <c r="AY932" s="523"/>
      <c r="AZ932" s="523"/>
    </row>
    <row r="933">
      <c r="A933" s="523"/>
      <c r="B933" s="523"/>
      <c r="C933" s="523"/>
      <c r="D933" s="519"/>
      <c r="E933" s="523"/>
      <c r="F933" s="523"/>
      <c r="G933" s="523"/>
      <c r="H933" s="519"/>
      <c r="I933" s="523"/>
      <c r="J933" s="523"/>
      <c r="K933" s="523"/>
      <c r="L933" s="519"/>
      <c r="M933" s="523"/>
      <c r="N933" s="523"/>
      <c r="O933" s="523"/>
      <c r="P933" s="519"/>
      <c r="Q933" s="523"/>
      <c r="R933" s="523"/>
      <c r="S933" s="523"/>
      <c r="T933" s="519"/>
      <c r="U933" s="523"/>
      <c r="V933" s="523"/>
      <c r="W933" s="523"/>
      <c r="X933" s="519"/>
      <c r="Y933" s="523"/>
      <c r="Z933" s="523"/>
      <c r="AA933" s="523"/>
      <c r="AB933" s="519"/>
      <c r="AC933" s="525"/>
      <c r="AD933" s="525"/>
      <c r="AE933" s="525"/>
      <c r="AF933" s="525"/>
      <c r="AG933" s="495"/>
      <c r="AH933" s="495"/>
      <c r="AI933" s="495"/>
      <c r="AJ933" s="495"/>
      <c r="AK933" s="495"/>
      <c r="AL933" s="523"/>
      <c r="AM933" s="523"/>
      <c r="AN933" s="523"/>
      <c r="AO933" s="523"/>
      <c r="AP933" s="523"/>
      <c r="AQ933" s="523"/>
      <c r="AR933" s="523"/>
      <c r="AS933" s="523"/>
      <c r="AT933" s="523"/>
      <c r="AU933" s="523"/>
      <c r="AV933" s="523"/>
      <c r="AW933" s="523"/>
      <c r="AX933" s="523"/>
      <c r="AY933" s="523"/>
      <c r="AZ933" s="523"/>
    </row>
    <row r="934">
      <c r="A934" s="523"/>
      <c r="B934" s="523"/>
      <c r="C934" s="523"/>
      <c r="D934" s="519"/>
      <c r="E934" s="523"/>
      <c r="F934" s="523"/>
      <c r="G934" s="523"/>
      <c r="H934" s="519"/>
      <c r="I934" s="523"/>
      <c r="J934" s="523"/>
      <c r="K934" s="523"/>
      <c r="L934" s="519"/>
      <c r="M934" s="523"/>
      <c r="N934" s="523"/>
      <c r="O934" s="523"/>
      <c r="P934" s="519"/>
      <c r="Q934" s="523"/>
      <c r="R934" s="523"/>
      <c r="S934" s="523"/>
      <c r="T934" s="519"/>
      <c r="U934" s="523"/>
      <c r="V934" s="523"/>
      <c r="W934" s="523"/>
      <c r="X934" s="519"/>
      <c r="Y934" s="523"/>
      <c r="Z934" s="523"/>
      <c r="AA934" s="523"/>
      <c r="AB934" s="519"/>
      <c r="AC934" s="525"/>
      <c r="AD934" s="525"/>
      <c r="AE934" s="525"/>
      <c r="AF934" s="525"/>
      <c r="AG934" s="495"/>
      <c r="AH934" s="495"/>
      <c r="AI934" s="495"/>
      <c r="AJ934" s="495"/>
      <c r="AK934" s="495"/>
      <c r="AL934" s="523"/>
      <c r="AM934" s="523"/>
      <c r="AN934" s="523"/>
      <c r="AO934" s="523"/>
      <c r="AP934" s="523"/>
      <c r="AQ934" s="523"/>
      <c r="AR934" s="523"/>
      <c r="AS934" s="523"/>
      <c r="AT934" s="523"/>
      <c r="AU934" s="523"/>
      <c r="AV934" s="523"/>
      <c r="AW934" s="523"/>
      <c r="AX934" s="523"/>
      <c r="AY934" s="523"/>
      <c r="AZ934" s="523"/>
    </row>
    <row r="935">
      <c r="A935" s="523"/>
      <c r="B935" s="523"/>
      <c r="C935" s="523"/>
      <c r="D935" s="519"/>
      <c r="E935" s="523"/>
      <c r="F935" s="523"/>
      <c r="G935" s="523"/>
      <c r="H935" s="519"/>
      <c r="I935" s="523"/>
      <c r="J935" s="523"/>
      <c r="K935" s="523"/>
      <c r="L935" s="519"/>
      <c r="M935" s="523"/>
      <c r="N935" s="523"/>
      <c r="O935" s="523"/>
      <c r="P935" s="519"/>
      <c r="Q935" s="523"/>
      <c r="R935" s="523"/>
      <c r="S935" s="523"/>
      <c r="T935" s="519"/>
      <c r="U935" s="523"/>
      <c r="V935" s="523"/>
      <c r="W935" s="523"/>
      <c r="X935" s="519"/>
      <c r="Y935" s="523"/>
      <c r="Z935" s="523"/>
      <c r="AA935" s="523"/>
      <c r="AB935" s="519"/>
      <c r="AC935" s="525"/>
      <c r="AD935" s="525"/>
      <c r="AE935" s="525"/>
      <c r="AF935" s="525"/>
      <c r="AG935" s="495"/>
      <c r="AH935" s="495"/>
      <c r="AI935" s="495"/>
      <c r="AJ935" s="495"/>
      <c r="AK935" s="495"/>
      <c r="AL935" s="523"/>
      <c r="AM935" s="523"/>
      <c r="AN935" s="523"/>
      <c r="AO935" s="523"/>
      <c r="AP935" s="523"/>
      <c r="AQ935" s="523"/>
      <c r="AR935" s="523"/>
      <c r="AS935" s="523"/>
      <c r="AT935" s="523"/>
      <c r="AU935" s="523"/>
      <c r="AV935" s="523"/>
      <c r="AW935" s="523"/>
      <c r="AX935" s="523"/>
      <c r="AY935" s="523"/>
      <c r="AZ935" s="523"/>
    </row>
    <row r="936">
      <c r="A936" s="523"/>
      <c r="B936" s="523"/>
      <c r="C936" s="523"/>
      <c r="D936" s="519"/>
      <c r="E936" s="523"/>
      <c r="F936" s="523"/>
      <c r="G936" s="523"/>
      <c r="H936" s="519"/>
      <c r="I936" s="523"/>
      <c r="J936" s="523"/>
      <c r="K936" s="523"/>
      <c r="L936" s="519"/>
      <c r="M936" s="523"/>
      <c r="N936" s="523"/>
      <c r="O936" s="523"/>
      <c r="P936" s="519"/>
      <c r="Q936" s="523"/>
      <c r="R936" s="523"/>
      <c r="S936" s="523"/>
      <c r="T936" s="519"/>
      <c r="U936" s="523"/>
      <c r="V936" s="523"/>
      <c r="W936" s="523"/>
      <c r="X936" s="519"/>
      <c r="Y936" s="523"/>
      <c r="Z936" s="523"/>
      <c r="AA936" s="523"/>
      <c r="AB936" s="519"/>
      <c r="AC936" s="525"/>
      <c r="AD936" s="525"/>
      <c r="AE936" s="525"/>
      <c r="AF936" s="525"/>
      <c r="AG936" s="495"/>
      <c r="AH936" s="495"/>
      <c r="AI936" s="495"/>
      <c r="AJ936" s="495"/>
      <c r="AK936" s="495"/>
      <c r="AL936" s="523"/>
      <c r="AM936" s="523"/>
      <c r="AN936" s="523"/>
      <c r="AO936" s="523"/>
      <c r="AP936" s="523"/>
      <c r="AQ936" s="523"/>
      <c r="AR936" s="523"/>
      <c r="AS936" s="523"/>
      <c r="AT936" s="523"/>
      <c r="AU936" s="523"/>
      <c r="AV936" s="523"/>
      <c r="AW936" s="523"/>
      <c r="AX936" s="523"/>
      <c r="AY936" s="523"/>
      <c r="AZ936" s="523"/>
    </row>
    <row r="937">
      <c r="A937" s="523"/>
      <c r="B937" s="523"/>
      <c r="C937" s="523"/>
      <c r="D937" s="519"/>
      <c r="E937" s="523"/>
      <c r="F937" s="523"/>
      <c r="G937" s="523"/>
      <c r="H937" s="519"/>
      <c r="I937" s="523"/>
      <c r="J937" s="523"/>
      <c r="K937" s="523"/>
      <c r="L937" s="519"/>
      <c r="M937" s="523"/>
      <c r="N937" s="523"/>
      <c r="O937" s="523"/>
      <c r="P937" s="519"/>
      <c r="Q937" s="523"/>
      <c r="R937" s="523"/>
      <c r="S937" s="523"/>
      <c r="T937" s="519"/>
      <c r="U937" s="523"/>
      <c r="V937" s="523"/>
      <c r="W937" s="523"/>
      <c r="X937" s="519"/>
      <c r="Y937" s="523"/>
      <c r="Z937" s="523"/>
      <c r="AA937" s="523"/>
      <c r="AB937" s="519"/>
      <c r="AC937" s="525"/>
      <c r="AD937" s="525"/>
      <c r="AE937" s="525"/>
      <c r="AF937" s="525"/>
      <c r="AG937" s="495"/>
      <c r="AH937" s="495"/>
      <c r="AI937" s="495"/>
      <c r="AJ937" s="495"/>
      <c r="AK937" s="495"/>
      <c r="AL937" s="523"/>
      <c r="AM937" s="523"/>
      <c r="AN937" s="523"/>
      <c r="AO937" s="523"/>
      <c r="AP937" s="523"/>
      <c r="AQ937" s="523"/>
      <c r="AR937" s="523"/>
      <c r="AS937" s="523"/>
      <c r="AT937" s="523"/>
      <c r="AU937" s="523"/>
      <c r="AV937" s="523"/>
      <c r="AW937" s="523"/>
      <c r="AX937" s="523"/>
      <c r="AY937" s="523"/>
      <c r="AZ937" s="523"/>
    </row>
    <row r="938">
      <c r="A938" s="523"/>
      <c r="B938" s="523"/>
      <c r="C938" s="523"/>
      <c r="D938" s="519"/>
      <c r="E938" s="523"/>
      <c r="F938" s="523"/>
      <c r="G938" s="523"/>
      <c r="H938" s="519"/>
      <c r="I938" s="523"/>
      <c r="J938" s="523"/>
      <c r="K938" s="523"/>
      <c r="L938" s="519"/>
      <c r="M938" s="523"/>
      <c r="N938" s="523"/>
      <c r="O938" s="523"/>
      <c r="P938" s="519"/>
      <c r="Q938" s="523"/>
      <c r="R938" s="523"/>
      <c r="S938" s="523"/>
      <c r="T938" s="519"/>
      <c r="U938" s="523"/>
      <c r="V938" s="523"/>
      <c r="W938" s="523"/>
      <c r="X938" s="519"/>
      <c r="Y938" s="523"/>
      <c r="Z938" s="523"/>
      <c r="AA938" s="523"/>
      <c r="AB938" s="519"/>
      <c r="AC938" s="525"/>
      <c r="AD938" s="525"/>
      <c r="AE938" s="525"/>
      <c r="AF938" s="525"/>
      <c r="AG938" s="495"/>
      <c r="AH938" s="495"/>
      <c r="AI938" s="495"/>
      <c r="AJ938" s="495"/>
      <c r="AK938" s="495"/>
      <c r="AL938" s="523"/>
      <c r="AM938" s="523"/>
      <c r="AN938" s="523"/>
      <c r="AO938" s="523"/>
      <c r="AP938" s="523"/>
      <c r="AQ938" s="523"/>
      <c r="AR938" s="523"/>
      <c r="AS938" s="523"/>
      <c r="AT938" s="523"/>
      <c r="AU938" s="523"/>
      <c r="AV938" s="523"/>
      <c r="AW938" s="523"/>
      <c r="AX938" s="523"/>
      <c r="AY938" s="523"/>
      <c r="AZ938" s="523"/>
    </row>
    <row r="939">
      <c r="A939" s="523"/>
      <c r="B939" s="523"/>
      <c r="C939" s="523"/>
      <c r="D939" s="519"/>
      <c r="E939" s="523"/>
      <c r="F939" s="523"/>
      <c r="G939" s="523"/>
      <c r="H939" s="519"/>
      <c r="I939" s="523"/>
      <c r="J939" s="523"/>
      <c r="K939" s="523"/>
      <c r="L939" s="519"/>
      <c r="M939" s="523"/>
      <c r="N939" s="523"/>
      <c r="O939" s="523"/>
      <c r="P939" s="519"/>
      <c r="Q939" s="523"/>
      <c r="R939" s="523"/>
      <c r="S939" s="523"/>
      <c r="T939" s="519"/>
      <c r="U939" s="523"/>
      <c r="V939" s="523"/>
      <c r="W939" s="523"/>
      <c r="X939" s="519"/>
      <c r="Y939" s="523"/>
      <c r="Z939" s="523"/>
      <c r="AA939" s="523"/>
      <c r="AB939" s="519"/>
      <c r="AC939" s="525"/>
      <c r="AD939" s="525"/>
      <c r="AE939" s="525"/>
      <c r="AF939" s="525"/>
      <c r="AG939" s="495"/>
      <c r="AH939" s="495"/>
      <c r="AI939" s="495"/>
      <c r="AJ939" s="495"/>
      <c r="AK939" s="495"/>
      <c r="AL939" s="523"/>
      <c r="AM939" s="523"/>
      <c r="AN939" s="523"/>
      <c r="AO939" s="523"/>
      <c r="AP939" s="523"/>
      <c r="AQ939" s="523"/>
      <c r="AR939" s="523"/>
      <c r="AS939" s="523"/>
      <c r="AT939" s="523"/>
      <c r="AU939" s="523"/>
      <c r="AV939" s="523"/>
      <c r="AW939" s="523"/>
      <c r="AX939" s="523"/>
      <c r="AY939" s="523"/>
      <c r="AZ939" s="523"/>
    </row>
    <row r="940">
      <c r="A940" s="523"/>
      <c r="B940" s="523"/>
      <c r="C940" s="523"/>
      <c r="D940" s="519"/>
      <c r="E940" s="523"/>
      <c r="F940" s="523"/>
      <c r="G940" s="523"/>
      <c r="H940" s="519"/>
      <c r="I940" s="523"/>
      <c r="J940" s="523"/>
      <c r="K940" s="523"/>
      <c r="L940" s="519"/>
      <c r="M940" s="523"/>
      <c r="N940" s="523"/>
      <c r="O940" s="523"/>
      <c r="P940" s="519"/>
      <c r="Q940" s="523"/>
      <c r="R940" s="523"/>
      <c r="S940" s="523"/>
      <c r="T940" s="519"/>
      <c r="U940" s="523"/>
      <c r="V940" s="523"/>
      <c r="W940" s="523"/>
      <c r="X940" s="519"/>
      <c r="Y940" s="523"/>
      <c r="Z940" s="523"/>
      <c r="AA940" s="523"/>
      <c r="AB940" s="519"/>
      <c r="AC940" s="525"/>
      <c r="AD940" s="525"/>
      <c r="AE940" s="525"/>
      <c r="AF940" s="525"/>
      <c r="AG940" s="495"/>
      <c r="AH940" s="495"/>
      <c r="AI940" s="495"/>
      <c r="AJ940" s="495"/>
      <c r="AK940" s="495"/>
      <c r="AL940" s="523"/>
      <c r="AM940" s="523"/>
      <c r="AN940" s="523"/>
      <c r="AO940" s="523"/>
      <c r="AP940" s="523"/>
      <c r="AQ940" s="523"/>
      <c r="AR940" s="523"/>
      <c r="AS940" s="523"/>
      <c r="AT940" s="523"/>
      <c r="AU940" s="523"/>
      <c r="AV940" s="523"/>
      <c r="AW940" s="523"/>
      <c r="AX940" s="523"/>
      <c r="AY940" s="523"/>
      <c r="AZ940" s="523"/>
    </row>
    <row r="941">
      <c r="A941" s="523"/>
      <c r="B941" s="523"/>
      <c r="C941" s="523"/>
      <c r="D941" s="519"/>
      <c r="E941" s="523"/>
      <c r="F941" s="523"/>
      <c r="G941" s="523"/>
      <c r="H941" s="519"/>
      <c r="I941" s="523"/>
      <c r="J941" s="523"/>
      <c r="K941" s="523"/>
      <c r="L941" s="519"/>
      <c r="M941" s="523"/>
      <c r="N941" s="523"/>
      <c r="O941" s="523"/>
      <c r="P941" s="519"/>
      <c r="Q941" s="523"/>
      <c r="R941" s="523"/>
      <c r="S941" s="523"/>
      <c r="T941" s="519"/>
      <c r="U941" s="523"/>
      <c r="V941" s="523"/>
      <c r="W941" s="523"/>
      <c r="X941" s="519"/>
      <c r="Y941" s="523"/>
      <c r="Z941" s="523"/>
      <c r="AA941" s="523"/>
      <c r="AB941" s="519"/>
      <c r="AC941" s="525"/>
      <c r="AD941" s="525"/>
      <c r="AE941" s="525"/>
      <c r="AF941" s="525"/>
      <c r="AG941" s="495"/>
      <c r="AH941" s="495"/>
      <c r="AI941" s="495"/>
      <c r="AJ941" s="495"/>
      <c r="AK941" s="495"/>
      <c r="AL941" s="523"/>
      <c r="AM941" s="523"/>
      <c r="AN941" s="523"/>
      <c r="AO941" s="523"/>
      <c r="AP941" s="523"/>
      <c r="AQ941" s="523"/>
      <c r="AR941" s="523"/>
      <c r="AS941" s="523"/>
      <c r="AT941" s="523"/>
      <c r="AU941" s="523"/>
      <c r="AV941" s="523"/>
      <c r="AW941" s="523"/>
      <c r="AX941" s="523"/>
      <c r="AY941" s="523"/>
      <c r="AZ941" s="523"/>
    </row>
    <row r="942">
      <c r="A942" s="523"/>
      <c r="B942" s="523"/>
      <c r="C942" s="523"/>
      <c r="D942" s="519"/>
      <c r="E942" s="523"/>
      <c r="F942" s="523"/>
      <c r="G942" s="523"/>
      <c r="H942" s="519"/>
      <c r="I942" s="523"/>
      <c r="J942" s="523"/>
      <c r="K942" s="523"/>
      <c r="L942" s="519"/>
      <c r="M942" s="523"/>
      <c r="N942" s="523"/>
      <c r="O942" s="523"/>
      <c r="P942" s="519"/>
      <c r="Q942" s="523"/>
      <c r="R942" s="523"/>
      <c r="S942" s="523"/>
      <c r="T942" s="519"/>
      <c r="U942" s="523"/>
      <c r="V942" s="523"/>
      <c r="W942" s="523"/>
      <c r="X942" s="519"/>
      <c r="Y942" s="523"/>
      <c r="Z942" s="523"/>
      <c r="AA942" s="523"/>
      <c r="AB942" s="519"/>
      <c r="AC942" s="525"/>
      <c r="AD942" s="525"/>
      <c r="AE942" s="525"/>
      <c r="AF942" s="525"/>
      <c r="AG942" s="495"/>
      <c r="AH942" s="495"/>
      <c r="AI942" s="495"/>
      <c r="AJ942" s="495"/>
      <c r="AK942" s="495"/>
      <c r="AL942" s="523"/>
      <c r="AM942" s="523"/>
      <c r="AN942" s="523"/>
      <c r="AO942" s="523"/>
      <c r="AP942" s="523"/>
      <c r="AQ942" s="523"/>
      <c r="AR942" s="523"/>
      <c r="AS942" s="523"/>
      <c r="AT942" s="523"/>
      <c r="AU942" s="523"/>
      <c r="AV942" s="523"/>
      <c r="AW942" s="523"/>
      <c r="AX942" s="523"/>
      <c r="AY942" s="523"/>
      <c r="AZ942" s="523"/>
    </row>
    <row r="943">
      <c r="A943" s="523"/>
      <c r="B943" s="523"/>
      <c r="C943" s="523"/>
      <c r="D943" s="519"/>
      <c r="E943" s="523"/>
      <c r="F943" s="523"/>
      <c r="G943" s="523"/>
      <c r="H943" s="519"/>
      <c r="I943" s="523"/>
      <c r="J943" s="523"/>
      <c r="K943" s="523"/>
      <c r="L943" s="519"/>
      <c r="M943" s="523"/>
      <c r="N943" s="523"/>
      <c r="O943" s="523"/>
      <c r="P943" s="519"/>
      <c r="Q943" s="523"/>
      <c r="R943" s="523"/>
      <c r="S943" s="523"/>
      <c r="T943" s="519"/>
      <c r="U943" s="523"/>
      <c r="V943" s="523"/>
      <c r="W943" s="523"/>
      <c r="X943" s="519"/>
      <c r="Y943" s="523"/>
      <c r="Z943" s="523"/>
      <c r="AA943" s="523"/>
      <c r="AB943" s="519"/>
      <c r="AC943" s="525"/>
      <c r="AD943" s="525"/>
      <c r="AE943" s="525"/>
      <c r="AF943" s="525"/>
      <c r="AG943" s="495"/>
      <c r="AH943" s="495"/>
      <c r="AI943" s="495"/>
      <c r="AJ943" s="495"/>
      <c r="AK943" s="495"/>
      <c r="AL943" s="523"/>
      <c r="AM943" s="523"/>
      <c r="AN943" s="523"/>
      <c r="AO943" s="523"/>
      <c r="AP943" s="523"/>
      <c r="AQ943" s="523"/>
      <c r="AR943" s="523"/>
      <c r="AS943" s="523"/>
      <c r="AT943" s="523"/>
      <c r="AU943" s="523"/>
      <c r="AV943" s="523"/>
      <c r="AW943" s="523"/>
      <c r="AX943" s="523"/>
      <c r="AY943" s="523"/>
      <c r="AZ943" s="523"/>
    </row>
    <row r="944">
      <c r="A944" s="523"/>
      <c r="B944" s="523"/>
      <c r="C944" s="523"/>
      <c r="D944" s="519"/>
      <c r="E944" s="523"/>
      <c r="F944" s="523"/>
      <c r="G944" s="523"/>
      <c r="H944" s="519"/>
      <c r="I944" s="523"/>
      <c r="J944" s="523"/>
      <c r="K944" s="523"/>
      <c r="L944" s="519"/>
      <c r="M944" s="523"/>
      <c r="N944" s="523"/>
      <c r="O944" s="523"/>
      <c r="P944" s="519"/>
      <c r="Q944" s="523"/>
      <c r="R944" s="523"/>
      <c r="S944" s="523"/>
      <c r="T944" s="519"/>
      <c r="U944" s="523"/>
      <c r="V944" s="523"/>
      <c r="W944" s="523"/>
      <c r="X944" s="519"/>
      <c r="Y944" s="523"/>
      <c r="Z944" s="523"/>
      <c r="AA944" s="523"/>
      <c r="AB944" s="519"/>
      <c r="AC944" s="525"/>
      <c r="AD944" s="525"/>
      <c r="AE944" s="525"/>
      <c r="AF944" s="525"/>
      <c r="AG944" s="495"/>
      <c r="AH944" s="495"/>
      <c r="AI944" s="495"/>
      <c r="AJ944" s="495"/>
      <c r="AK944" s="495"/>
      <c r="AL944" s="523"/>
      <c r="AM944" s="523"/>
      <c r="AN944" s="523"/>
      <c r="AO944" s="523"/>
      <c r="AP944" s="523"/>
      <c r="AQ944" s="523"/>
      <c r="AR944" s="523"/>
      <c r="AS944" s="523"/>
      <c r="AT944" s="523"/>
      <c r="AU944" s="523"/>
      <c r="AV944" s="523"/>
      <c r="AW944" s="523"/>
      <c r="AX944" s="523"/>
      <c r="AY944" s="523"/>
      <c r="AZ944" s="523"/>
    </row>
    <row r="945">
      <c r="A945" s="523"/>
      <c r="B945" s="523"/>
      <c r="C945" s="523"/>
      <c r="D945" s="519"/>
      <c r="E945" s="523"/>
      <c r="F945" s="523"/>
      <c r="G945" s="523"/>
      <c r="H945" s="519"/>
      <c r="I945" s="523"/>
      <c r="J945" s="523"/>
      <c r="K945" s="523"/>
      <c r="L945" s="519"/>
      <c r="M945" s="523"/>
      <c r="N945" s="523"/>
      <c r="O945" s="523"/>
      <c r="P945" s="519"/>
      <c r="Q945" s="523"/>
      <c r="R945" s="523"/>
      <c r="S945" s="523"/>
      <c r="T945" s="519"/>
      <c r="U945" s="523"/>
      <c r="V945" s="523"/>
      <c r="W945" s="523"/>
      <c r="X945" s="519"/>
      <c r="Y945" s="523"/>
      <c r="Z945" s="523"/>
      <c r="AA945" s="523"/>
      <c r="AB945" s="519"/>
      <c r="AC945" s="525"/>
      <c r="AD945" s="525"/>
      <c r="AE945" s="525"/>
      <c r="AF945" s="525"/>
      <c r="AG945" s="495"/>
      <c r="AH945" s="495"/>
      <c r="AI945" s="495"/>
      <c r="AJ945" s="495"/>
      <c r="AK945" s="495"/>
      <c r="AL945" s="523"/>
      <c r="AM945" s="523"/>
      <c r="AN945" s="523"/>
      <c r="AO945" s="523"/>
      <c r="AP945" s="523"/>
      <c r="AQ945" s="523"/>
      <c r="AR945" s="523"/>
      <c r="AS945" s="523"/>
      <c r="AT945" s="523"/>
      <c r="AU945" s="523"/>
      <c r="AV945" s="523"/>
      <c r="AW945" s="523"/>
      <c r="AX945" s="523"/>
      <c r="AY945" s="523"/>
      <c r="AZ945" s="523"/>
    </row>
    <row r="946">
      <c r="A946" s="523"/>
      <c r="B946" s="523"/>
      <c r="C946" s="523"/>
      <c r="D946" s="519"/>
      <c r="E946" s="523"/>
      <c r="F946" s="523"/>
      <c r="G946" s="523"/>
      <c r="H946" s="519"/>
      <c r="I946" s="523"/>
      <c r="J946" s="523"/>
      <c r="K946" s="523"/>
      <c r="L946" s="519"/>
      <c r="M946" s="523"/>
      <c r="N946" s="523"/>
      <c r="O946" s="523"/>
      <c r="P946" s="519"/>
      <c r="Q946" s="523"/>
      <c r="R946" s="523"/>
      <c r="S946" s="523"/>
      <c r="T946" s="519"/>
      <c r="U946" s="523"/>
      <c r="V946" s="523"/>
      <c r="W946" s="523"/>
      <c r="X946" s="519"/>
      <c r="Y946" s="523"/>
      <c r="Z946" s="523"/>
      <c r="AA946" s="523"/>
      <c r="AB946" s="519"/>
      <c r="AC946" s="525"/>
      <c r="AD946" s="525"/>
      <c r="AE946" s="525"/>
      <c r="AF946" s="525"/>
      <c r="AG946" s="495"/>
      <c r="AH946" s="495"/>
      <c r="AI946" s="495"/>
      <c r="AJ946" s="495"/>
      <c r="AK946" s="495"/>
      <c r="AL946" s="523"/>
      <c r="AM946" s="523"/>
      <c r="AN946" s="523"/>
      <c r="AO946" s="523"/>
      <c r="AP946" s="523"/>
      <c r="AQ946" s="523"/>
      <c r="AR946" s="523"/>
      <c r="AS946" s="523"/>
      <c r="AT946" s="523"/>
      <c r="AU946" s="523"/>
      <c r="AV946" s="523"/>
      <c r="AW946" s="523"/>
      <c r="AX946" s="523"/>
      <c r="AY946" s="523"/>
      <c r="AZ946" s="523"/>
    </row>
    <row r="947">
      <c r="A947" s="523"/>
      <c r="B947" s="523"/>
      <c r="C947" s="523"/>
      <c r="D947" s="519"/>
      <c r="E947" s="523"/>
      <c r="F947" s="523"/>
      <c r="G947" s="523"/>
      <c r="H947" s="519"/>
      <c r="I947" s="523"/>
      <c r="J947" s="523"/>
      <c r="K947" s="523"/>
      <c r="L947" s="519"/>
      <c r="M947" s="523"/>
      <c r="N947" s="523"/>
      <c r="O947" s="523"/>
      <c r="P947" s="519"/>
      <c r="Q947" s="523"/>
      <c r="R947" s="523"/>
      <c r="S947" s="523"/>
      <c r="T947" s="519"/>
      <c r="U947" s="523"/>
      <c r="V947" s="523"/>
      <c r="W947" s="523"/>
      <c r="X947" s="519"/>
      <c r="Y947" s="523"/>
      <c r="Z947" s="523"/>
      <c r="AA947" s="523"/>
      <c r="AB947" s="519"/>
      <c r="AC947" s="525"/>
      <c r="AD947" s="525"/>
      <c r="AE947" s="525"/>
      <c r="AF947" s="525"/>
      <c r="AG947" s="495"/>
      <c r="AH947" s="495"/>
      <c r="AI947" s="495"/>
      <c r="AJ947" s="495"/>
      <c r="AK947" s="495"/>
      <c r="AL947" s="523"/>
      <c r="AM947" s="523"/>
      <c r="AN947" s="523"/>
      <c r="AO947" s="523"/>
      <c r="AP947" s="523"/>
      <c r="AQ947" s="523"/>
      <c r="AR947" s="523"/>
      <c r="AS947" s="523"/>
      <c r="AT947" s="523"/>
      <c r="AU947" s="523"/>
      <c r="AV947" s="523"/>
      <c r="AW947" s="523"/>
      <c r="AX947" s="523"/>
      <c r="AY947" s="523"/>
      <c r="AZ947" s="523"/>
    </row>
    <row r="948">
      <c r="A948" s="523"/>
      <c r="B948" s="523"/>
      <c r="C948" s="523"/>
      <c r="D948" s="519"/>
      <c r="E948" s="523"/>
      <c r="F948" s="523"/>
      <c r="G948" s="523"/>
      <c r="H948" s="519"/>
      <c r="I948" s="523"/>
      <c r="J948" s="523"/>
      <c r="K948" s="523"/>
      <c r="L948" s="519"/>
      <c r="M948" s="523"/>
      <c r="N948" s="523"/>
      <c r="O948" s="523"/>
      <c r="P948" s="519"/>
      <c r="Q948" s="523"/>
      <c r="R948" s="523"/>
      <c r="S948" s="523"/>
      <c r="T948" s="519"/>
      <c r="U948" s="523"/>
      <c r="V948" s="523"/>
      <c r="W948" s="523"/>
      <c r="X948" s="519"/>
      <c r="Y948" s="523"/>
      <c r="Z948" s="523"/>
      <c r="AA948" s="523"/>
      <c r="AB948" s="519"/>
      <c r="AC948" s="525"/>
      <c r="AD948" s="525"/>
      <c r="AE948" s="525"/>
      <c r="AF948" s="525"/>
      <c r="AG948" s="495"/>
      <c r="AH948" s="495"/>
      <c r="AI948" s="495"/>
      <c r="AJ948" s="495"/>
      <c r="AK948" s="495"/>
      <c r="AL948" s="523"/>
      <c r="AM948" s="523"/>
      <c r="AN948" s="523"/>
      <c r="AO948" s="523"/>
      <c r="AP948" s="523"/>
      <c r="AQ948" s="523"/>
      <c r="AR948" s="523"/>
      <c r="AS948" s="523"/>
      <c r="AT948" s="523"/>
      <c r="AU948" s="523"/>
      <c r="AV948" s="523"/>
      <c r="AW948" s="523"/>
      <c r="AX948" s="523"/>
      <c r="AY948" s="523"/>
      <c r="AZ948" s="523"/>
    </row>
    <row r="949">
      <c r="A949" s="523"/>
      <c r="B949" s="523"/>
      <c r="C949" s="523"/>
      <c r="D949" s="519"/>
      <c r="E949" s="523"/>
      <c r="F949" s="523"/>
      <c r="G949" s="523"/>
      <c r="H949" s="519"/>
      <c r="I949" s="523"/>
      <c r="J949" s="523"/>
      <c r="K949" s="523"/>
      <c r="L949" s="519"/>
      <c r="M949" s="523"/>
      <c r="N949" s="523"/>
      <c r="O949" s="523"/>
      <c r="P949" s="519"/>
      <c r="Q949" s="523"/>
      <c r="R949" s="523"/>
      <c r="S949" s="523"/>
      <c r="T949" s="519"/>
      <c r="U949" s="523"/>
      <c r="V949" s="523"/>
      <c r="W949" s="523"/>
      <c r="X949" s="519"/>
      <c r="Y949" s="523"/>
      <c r="Z949" s="523"/>
      <c r="AA949" s="523"/>
      <c r="AB949" s="519"/>
      <c r="AC949" s="525"/>
      <c r="AD949" s="525"/>
      <c r="AE949" s="525"/>
      <c r="AF949" s="525"/>
      <c r="AG949" s="495"/>
      <c r="AH949" s="495"/>
      <c r="AI949" s="495"/>
      <c r="AJ949" s="495"/>
      <c r="AK949" s="495"/>
      <c r="AL949" s="523"/>
      <c r="AM949" s="523"/>
      <c r="AN949" s="523"/>
      <c r="AO949" s="523"/>
      <c r="AP949" s="523"/>
      <c r="AQ949" s="523"/>
      <c r="AR949" s="523"/>
      <c r="AS949" s="523"/>
      <c r="AT949" s="523"/>
      <c r="AU949" s="523"/>
      <c r="AV949" s="523"/>
      <c r="AW949" s="523"/>
      <c r="AX949" s="523"/>
      <c r="AY949" s="523"/>
      <c r="AZ949" s="523"/>
    </row>
    <row r="950">
      <c r="A950" s="523"/>
      <c r="B950" s="523"/>
      <c r="C950" s="523"/>
      <c r="D950" s="519"/>
      <c r="E950" s="523"/>
      <c r="F950" s="523"/>
      <c r="G950" s="523"/>
      <c r="H950" s="519"/>
      <c r="I950" s="523"/>
      <c r="J950" s="523"/>
      <c r="K950" s="523"/>
      <c r="L950" s="519"/>
      <c r="M950" s="523"/>
      <c r="N950" s="523"/>
      <c r="O950" s="523"/>
      <c r="P950" s="519"/>
      <c r="Q950" s="523"/>
      <c r="R950" s="523"/>
      <c r="S950" s="523"/>
      <c r="T950" s="519"/>
      <c r="U950" s="523"/>
      <c r="V950" s="523"/>
      <c r="W950" s="523"/>
      <c r="X950" s="519"/>
      <c r="Y950" s="523"/>
      <c r="Z950" s="523"/>
      <c r="AA950" s="523"/>
      <c r="AB950" s="519"/>
      <c r="AC950" s="525"/>
      <c r="AD950" s="525"/>
      <c r="AE950" s="525"/>
      <c r="AF950" s="525"/>
      <c r="AG950" s="495"/>
      <c r="AH950" s="495"/>
      <c r="AI950" s="495"/>
      <c r="AJ950" s="495"/>
      <c r="AK950" s="495"/>
      <c r="AL950" s="523"/>
      <c r="AM950" s="523"/>
      <c r="AN950" s="523"/>
      <c r="AO950" s="523"/>
      <c r="AP950" s="523"/>
      <c r="AQ950" s="523"/>
      <c r="AR950" s="523"/>
      <c r="AS950" s="523"/>
      <c r="AT950" s="523"/>
      <c r="AU950" s="523"/>
      <c r="AV950" s="523"/>
      <c r="AW950" s="523"/>
      <c r="AX950" s="523"/>
      <c r="AY950" s="523"/>
      <c r="AZ950" s="523"/>
    </row>
    <row r="951">
      <c r="A951" s="523"/>
      <c r="B951" s="523"/>
      <c r="C951" s="523"/>
      <c r="D951" s="519"/>
      <c r="E951" s="523"/>
      <c r="F951" s="523"/>
      <c r="G951" s="523"/>
      <c r="H951" s="519"/>
      <c r="I951" s="523"/>
      <c r="J951" s="523"/>
      <c r="K951" s="523"/>
      <c r="L951" s="519"/>
      <c r="M951" s="523"/>
      <c r="N951" s="523"/>
      <c r="O951" s="523"/>
      <c r="P951" s="519"/>
      <c r="Q951" s="523"/>
      <c r="R951" s="523"/>
      <c r="S951" s="523"/>
      <c r="T951" s="519"/>
      <c r="U951" s="523"/>
      <c r="V951" s="523"/>
      <c r="W951" s="523"/>
      <c r="X951" s="519"/>
      <c r="Y951" s="523"/>
      <c r="Z951" s="523"/>
      <c r="AA951" s="523"/>
      <c r="AB951" s="519"/>
      <c r="AC951" s="525"/>
      <c r="AD951" s="525"/>
      <c r="AE951" s="525"/>
      <c r="AF951" s="525"/>
      <c r="AG951" s="495"/>
      <c r="AH951" s="495"/>
      <c r="AI951" s="495"/>
      <c r="AJ951" s="495"/>
      <c r="AK951" s="495"/>
      <c r="AL951" s="523"/>
      <c r="AM951" s="523"/>
      <c r="AN951" s="523"/>
      <c r="AO951" s="523"/>
      <c r="AP951" s="523"/>
      <c r="AQ951" s="523"/>
      <c r="AR951" s="523"/>
      <c r="AS951" s="523"/>
      <c r="AT951" s="523"/>
      <c r="AU951" s="523"/>
      <c r="AV951" s="523"/>
      <c r="AW951" s="523"/>
      <c r="AX951" s="523"/>
      <c r="AY951" s="523"/>
      <c r="AZ951" s="523"/>
    </row>
    <row r="952">
      <c r="A952" s="523"/>
      <c r="B952" s="523"/>
      <c r="C952" s="523"/>
      <c r="D952" s="519"/>
      <c r="E952" s="523"/>
      <c r="F952" s="523"/>
      <c r="G952" s="523"/>
      <c r="H952" s="519"/>
      <c r="I952" s="523"/>
      <c r="J952" s="523"/>
      <c r="K952" s="523"/>
      <c r="L952" s="519"/>
      <c r="M952" s="523"/>
      <c r="N952" s="523"/>
      <c r="O952" s="523"/>
      <c r="P952" s="519"/>
      <c r="Q952" s="523"/>
      <c r="R952" s="523"/>
      <c r="S952" s="523"/>
      <c r="T952" s="519"/>
      <c r="U952" s="523"/>
      <c r="V952" s="523"/>
      <c r="W952" s="523"/>
      <c r="X952" s="519"/>
      <c r="Y952" s="523"/>
      <c r="Z952" s="523"/>
      <c r="AA952" s="523"/>
      <c r="AB952" s="519"/>
      <c r="AC952" s="525"/>
      <c r="AD952" s="525"/>
      <c r="AE952" s="525"/>
      <c r="AF952" s="525"/>
      <c r="AG952" s="495"/>
      <c r="AH952" s="495"/>
      <c r="AI952" s="495"/>
      <c r="AJ952" s="495"/>
      <c r="AK952" s="495"/>
      <c r="AL952" s="523"/>
      <c r="AM952" s="523"/>
      <c r="AN952" s="523"/>
      <c r="AO952" s="523"/>
      <c r="AP952" s="523"/>
      <c r="AQ952" s="523"/>
      <c r="AR952" s="523"/>
      <c r="AS952" s="523"/>
      <c r="AT952" s="523"/>
      <c r="AU952" s="523"/>
      <c r="AV952" s="523"/>
      <c r="AW952" s="523"/>
      <c r="AX952" s="523"/>
      <c r="AY952" s="523"/>
      <c r="AZ952" s="523"/>
    </row>
    <row r="953">
      <c r="A953" s="523"/>
      <c r="B953" s="523"/>
      <c r="C953" s="523"/>
      <c r="D953" s="519"/>
      <c r="E953" s="523"/>
      <c r="F953" s="523"/>
      <c r="G953" s="523"/>
      <c r="H953" s="519"/>
      <c r="I953" s="523"/>
      <c r="J953" s="523"/>
      <c r="K953" s="523"/>
      <c r="L953" s="519"/>
      <c r="M953" s="523"/>
      <c r="N953" s="523"/>
      <c r="O953" s="523"/>
      <c r="P953" s="519"/>
      <c r="Q953" s="523"/>
      <c r="R953" s="523"/>
      <c r="S953" s="523"/>
      <c r="T953" s="519"/>
      <c r="U953" s="523"/>
      <c r="V953" s="523"/>
      <c r="W953" s="523"/>
      <c r="X953" s="519"/>
      <c r="Y953" s="523"/>
      <c r="Z953" s="523"/>
      <c r="AA953" s="523"/>
      <c r="AB953" s="519"/>
      <c r="AC953" s="525"/>
      <c r="AD953" s="525"/>
      <c r="AE953" s="525"/>
      <c r="AF953" s="525"/>
      <c r="AG953" s="495"/>
      <c r="AH953" s="495"/>
      <c r="AI953" s="495"/>
      <c r="AJ953" s="495"/>
      <c r="AK953" s="495"/>
      <c r="AL953" s="523"/>
      <c r="AM953" s="523"/>
      <c r="AN953" s="523"/>
      <c r="AO953" s="523"/>
      <c r="AP953" s="523"/>
      <c r="AQ953" s="523"/>
      <c r="AR953" s="523"/>
      <c r="AS953" s="523"/>
      <c r="AT953" s="523"/>
      <c r="AU953" s="523"/>
      <c r="AV953" s="523"/>
      <c r="AW953" s="523"/>
      <c r="AX953" s="523"/>
      <c r="AY953" s="523"/>
      <c r="AZ953" s="523"/>
    </row>
    <row r="954">
      <c r="A954" s="523"/>
      <c r="B954" s="523"/>
      <c r="C954" s="523"/>
      <c r="D954" s="519"/>
      <c r="E954" s="523"/>
      <c r="F954" s="523"/>
      <c r="G954" s="523"/>
      <c r="H954" s="519"/>
      <c r="I954" s="523"/>
      <c r="J954" s="523"/>
      <c r="K954" s="523"/>
      <c r="L954" s="519"/>
      <c r="M954" s="523"/>
      <c r="N954" s="523"/>
      <c r="O954" s="523"/>
      <c r="P954" s="519"/>
      <c r="Q954" s="523"/>
      <c r="R954" s="523"/>
      <c r="S954" s="523"/>
      <c r="T954" s="519"/>
      <c r="U954" s="523"/>
      <c r="V954" s="523"/>
      <c r="W954" s="523"/>
      <c r="X954" s="519"/>
      <c r="Y954" s="523"/>
      <c r="Z954" s="523"/>
      <c r="AA954" s="523"/>
      <c r="AB954" s="519"/>
      <c r="AC954" s="525"/>
      <c r="AD954" s="525"/>
      <c r="AE954" s="525"/>
      <c r="AF954" s="525"/>
      <c r="AG954" s="495"/>
      <c r="AH954" s="495"/>
      <c r="AI954" s="495"/>
      <c r="AJ954" s="495"/>
      <c r="AK954" s="495"/>
      <c r="AL954" s="523"/>
      <c r="AM954" s="523"/>
      <c r="AN954" s="523"/>
      <c r="AO954" s="523"/>
      <c r="AP954" s="523"/>
      <c r="AQ954" s="523"/>
      <c r="AR954" s="523"/>
      <c r="AS954" s="523"/>
      <c r="AT954" s="523"/>
      <c r="AU954" s="523"/>
      <c r="AV954" s="523"/>
      <c r="AW954" s="523"/>
      <c r="AX954" s="523"/>
      <c r="AY954" s="523"/>
      <c r="AZ954" s="523"/>
    </row>
    <row r="955">
      <c r="A955" s="523"/>
      <c r="B955" s="523"/>
      <c r="C955" s="523"/>
      <c r="D955" s="519"/>
      <c r="E955" s="523"/>
      <c r="F955" s="523"/>
      <c r="G955" s="523"/>
      <c r="H955" s="519"/>
      <c r="I955" s="523"/>
      <c r="J955" s="523"/>
      <c r="K955" s="523"/>
      <c r="L955" s="519"/>
      <c r="M955" s="523"/>
      <c r="N955" s="523"/>
      <c r="O955" s="523"/>
      <c r="P955" s="519"/>
      <c r="Q955" s="523"/>
      <c r="R955" s="523"/>
      <c r="S955" s="523"/>
      <c r="T955" s="519"/>
      <c r="U955" s="523"/>
      <c r="V955" s="523"/>
      <c r="W955" s="523"/>
      <c r="X955" s="519"/>
      <c r="Y955" s="523"/>
      <c r="Z955" s="523"/>
      <c r="AA955" s="523"/>
      <c r="AB955" s="519"/>
      <c r="AC955" s="525"/>
      <c r="AD955" s="525"/>
      <c r="AE955" s="525"/>
      <c r="AF955" s="525"/>
      <c r="AG955" s="495"/>
      <c r="AH955" s="495"/>
      <c r="AI955" s="495"/>
      <c r="AJ955" s="495"/>
      <c r="AK955" s="495"/>
      <c r="AL955" s="523"/>
      <c r="AM955" s="523"/>
      <c r="AN955" s="523"/>
      <c r="AO955" s="523"/>
      <c r="AP955" s="523"/>
      <c r="AQ955" s="523"/>
      <c r="AR955" s="523"/>
      <c r="AS955" s="523"/>
      <c r="AT955" s="523"/>
      <c r="AU955" s="523"/>
      <c r="AV955" s="523"/>
      <c r="AW955" s="523"/>
      <c r="AX955" s="523"/>
      <c r="AY955" s="523"/>
      <c r="AZ955" s="523"/>
    </row>
    <row r="956">
      <c r="A956" s="523"/>
      <c r="B956" s="523"/>
      <c r="C956" s="523"/>
      <c r="D956" s="519"/>
      <c r="E956" s="523"/>
      <c r="F956" s="523"/>
      <c r="G956" s="523"/>
      <c r="H956" s="519"/>
      <c r="I956" s="523"/>
      <c r="J956" s="523"/>
      <c r="K956" s="523"/>
      <c r="L956" s="519"/>
      <c r="M956" s="523"/>
      <c r="N956" s="523"/>
      <c r="O956" s="523"/>
      <c r="P956" s="519"/>
      <c r="Q956" s="523"/>
      <c r="R956" s="523"/>
      <c r="S956" s="523"/>
      <c r="T956" s="519"/>
      <c r="U956" s="523"/>
      <c r="V956" s="523"/>
      <c r="W956" s="523"/>
      <c r="X956" s="519"/>
      <c r="Y956" s="523"/>
      <c r="Z956" s="523"/>
      <c r="AA956" s="523"/>
      <c r="AB956" s="519"/>
      <c r="AC956" s="525"/>
      <c r="AD956" s="525"/>
      <c r="AE956" s="525"/>
      <c r="AF956" s="525"/>
      <c r="AG956" s="495"/>
      <c r="AH956" s="495"/>
      <c r="AI956" s="495"/>
      <c r="AJ956" s="495"/>
      <c r="AK956" s="495"/>
      <c r="AL956" s="523"/>
      <c r="AM956" s="523"/>
      <c r="AN956" s="523"/>
      <c r="AO956" s="523"/>
      <c r="AP956" s="523"/>
      <c r="AQ956" s="523"/>
      <c r="AR956" s="523"/>
      <c r="AS956" s="523"/>
      <c r="AT956" s="523"/>
      <c r="AU956" s="523"/>
      <c r="AV956" s="523"/>
      <c r="AW956" s="523"/>
      <c r="AX956" s="523"/>
      <c r="AY956" s="523"/>
      <c r="AZ956" s="523"/>
    </row>
    <row r="957">
      <c r="A957" s="523"/>
      <c r="B957" s="523"/>
      <c r="C957" s="523"/>
      <c r="D957" s="519"/>
      <c r="E957" s="523"/>
      <c r="F957" s="523"/>
      <c r="G957" s="523"/>
      <c r="H957" s="519"/>
      <c r="I957" s="523"/>
      <c r="J957" s="523"/>
      <c r="K957" s="523"/>
      <c r="L957" s="519"/>
      <c r="M957" s="523"/>
      <c r="N957" s="523"/>
      <c r="O957" s="523"/>
      <c r="P957" s="519"/>
      <c r="Q957" s="523"/>
      <c r="R957" s="523"/>
      <c r="S957" s="523"/>
      <c r="T957" s="519"/>
      <c r="U957" s="523"/>
      <c r="V957" s="523"/>
      <c r="W957" s="523"/>
      <c r="X957" s="519"/>
      <c r="Y957" s="523"/>
      <c r="Z957" s="523"/>
      <c r="AA957" s="523"/>
      <c r="AB957" s="519"/>
      <c r="AC957" s="525"/>
      <c r="AD957" s="525"/>
      <c r="AE957" s="525"/>
      <c r="AF957" s="525"/>
      <c r="AG957" s="495"/>
      <c r="AH957" s="495"/>
      <c r="AI957" s="495"/>
      <c r="AJ957" s="495"/>
      <c r="AK957" s="495"/>
      <c r="AL957" s="523"/>
      <c r="AM957" s="523"/>
      <c r="AN957" s="523"/>
      <c r="AO957" s="523"/>
      <c r="AP957" s="523"/>
      <c r="AQ957" s="523"/>
      <c r="AR957" s="523"/>
      <c r="AS957" s="523"/>
      <c r="AT957" s="523"/>
      <c r="AU957" s="523"/>
      <c r="AV957" s="523"/>
      <c r="AW957" s="523"/>
      <c r="AX957" s="523"/>
      <c r="AY957" s="523"/>
      <c r="AZ957" s="523"/>
    </row>
    <row r="958">
      <c r="A958" s="523"/>
      <c r="B958" s="523"/>
      <c r="C958" s="523"/>
      <c r="D958" s="519"/>
      <c r="E958" s="523"/>
      <c r="F958" s="523"/>
      <c r="G958" s="523"/>
      <c r="H958" s="519"/>
      <c r="I958" s="523"/>
      <c r="J958" s="523"/>
      <c r="K958" s="523"/>
      <c r="L958" s="519"/>
      <c r="M958" s="523"/>
      <c r="N958" s="523"/>
      <c r="O958" s="523"/>
      <c r="P958" s="519"/>
      <c r="Q958" s="523"/>
      <c r="R958" s="523"/>
      <c r="S958" s="523"/>
      <c r="T958" s="519"/>
      <c r="U958" s="523"/>
      <c r="V958" s="523"/>
      <c r="W958" s="523"/>
      <c r="X958" s="519"/>
      <c r="Y958" s="523"/>
      <c r="Z958" s="523"/>
      <c r="AA958" s="523"/>
      <c r="AB958" s="519"/>
      <c r="AC958" s="525"/>
      <c r="AD958" s="525"/>
      <c r="AE958" s="525"/>
      <c r="AF958" s="525"/>
      <c r="AG958" s="495"/>
      <c r="AH958" s="495"/>
      <c r="AI958" s="495"/>
      <c r="AJ958" s="495"/>
      <c r="AK958" s="495"/>
      <c r="AL958" s="523"/>
      <c r="AM958" s="523"/>
      <c r="AN958" s="523"/>
      <c r="AO958" s="523"/>
      <c r="AP958" s="523"/>
      <c r="AQ958" s="523"/>
      <c r="AR958" s="523"/>
      <c r="AS958" s="523"/>
      <c r="AT958" s="523"/>
      <c r="AU958" s="523"/>
      <c r="AV958" s="523"/>
      <c r="AW958" s="523"/>
      <c r="AX958" s="523"/>
      <c r="AY958" s="523"/>
      <c r="AZ958" s="523"/>
    </row>
    <row r="959">
      <c r="A959" s="523"/>
      <c r="B959" s="523"/>
      <c r="C959" s="523"/>
      <c r="D959" s="519"/>
      <c r="E959" s="523"/>
      <c r="F959" s="523"/>
      <c r="G959" s="523"/>
      <c r="H959" s="519"/>
      <c r="I959" s="523"/>
      <c r="J959" s="523"/>
      <c r="K959" s="523"/>
      <c r="L959" s="519"/>
      <c r="M959" s="523"/>
      <c r="N959" s="523"/>
      <c r="O959" s="523"/>
      <c r="P959" s="519"/>
      <c r="Q959" s="523"/>
      <c r="R959" s="523"/>
      <c r="S959" s="523"/>
      <c r="T959" s="519"/>
      <c r="U959" s="523"/>
      <c r="V959" s="523"/>
      <c r="W959" s="523"/>
      <c r="X959" s="519"/>
      <c r="Y959" s="523"/>
      <c r="Z959" s="523"/>
      <c r="AA959" s="523"/>
      <c r="AB959" s="519"/>
      <c r="AC959" s="525"/>
      <c r="AD959" s="525"/>
      <c r="AE959" s="525"/>
      <c r="AF959" s="525"/>
      <c r="AG959" s="495"/>
      <c r="AH959" s="495"/>
      <c r="AI959" s="495"/>
      <c r="AJ959" s="495"/>
      <c r="AK959" s="495"/>
      <c r="AL959" s="523"/>
      <c r="AM959" s="523"/>
      <c r="AN959" s="523"/>
      <c r="AO959" s="523"/>
      <c r="AP959" s="523"/>
      <c r="AQ959" s="523"/>
      <c r="AR959" s="523"/>
      <c r="AS959" s="523"/>
      <c r="AT959" s="523"/>
      <c r="AU959" s="523"/>
      <c r="AV959" s="523"/>
      <c r="AW959" s="523"/>
      <c r="AX959" s="523"/>
      <c r="AY959" s="523"/>
      <c r="AZ959" s="523"/>
    </row>
    <row r="960">
      <c r="A960" s="523"/>
      <c r="B960" s="523"/>
      <c r="C960" s="523"/>
      <c r="D960" s="519"/>
      <c r="E960" s="523"/>
      <c r="F960" s="523"/>
      <c r="G960" s="523"/>
      <c r="H960" s="519"/>
      <c r="I960" s="523"/>
      <c r="J960" s="523"/>
      <c r="K960" s="523"/>
      <c r="L960" s="519"/>
      <c r="M960" s="523"/>
      <c r="N960" s="523"/>
      <c r="O960" s="523"/>
      <c r="P960" s="519"/>
      <c r="Q960" s="523"/>
      <c r="R960" s="523"/>
      <c r="S960" s="523"/>
      <c r="T960" s="519"/>
      <c r="U960" s="523"/>
      <c r="V960" s="523"/>
      <c r="W960" s="523"/>
      <c r="X960" s="519"/>
      <c r="Y960" s="523"/>
      <c r="Z960" s="523"/>
      <c r="AA960" s="523"/>
      <c r="AB960" s="519"/>
      <c r="AC960" s="525"/>
      <c r="AD960" s="525"/>
      <c r="AE960" s="525"/>
      <c r="AF960" s="525"/>
      <c r="AG960" s="495"/>
      <c r="AH960" s="495"/>
      <c r="AI960" s="495"/>
      <c r="AJ960" s="495"/>
      <c r="AK960" s="495"/>
      <c r="AL960" s="523"/>
      <c r="AM960" s="523"/>
      <c r="AN960" s="523"/>
      <c r="AO960" s="523"/>
      <c r="AP960" s="523"/>
      <c r="AQ960" s="523"/>
      <c r="AR960" s="523"/>
      <c r="AS960" s="523"/>
      <c r="AT960" s="523"/>
      <c r="AU960" s="523"/>
      <c r="AV960" s="523"/>
      <c r="AW960" s="523"/>
      <c r="AX960" s="523"/>
      <c r="AY960" s="523"/>
      <c r="AZ960" s="523"/>
    </row>
    <row r="961">
      <c r="A961" s="523"/>
      <c r="B961" s="523"/>
      <c r="C961" s="523"/>
      <c r="D961" s="519"/>
      <c r="E961" s="523"/>
      <c r="F961" s="523"/>
      <c r="G961" s="523"/>
      <c r="H961" s="519"/>
      <c r="I961" s="523"/>
      <c r="J961" s="523"/>
      <c r="K961" s="523"/>
      <c r="L961" s="519"/>
      <c r="M961" s="523"/>
      <c r="N961" s="523"/>
      <c r="O961" s="523"/>
      <c r="P961" s="519"/>
      <c r="Q961" s="523"/>
      <c r="R961" s="523"/>
      <c r="S961" s="523"/>
      <c r="T961" s="519"/>
      <c r="U961" s="523"/>
      <c r="V961" s="523"/>
      <c r="W961" s="523"/>
      <c r="X961" s="519"/>
      <c r="Y961" s="523"/>
      <c r="Z961" s="523"/>
      <c r="AA961" s="523"/>
      <c r="AB961" s="519"/>
      <c r="AC961" s="525"/>
      <c r="AD961" s="525"/>
      <c r="AE961" s="525"/>
      <c r="AF961" s="525"/>
      <c r="AG961" s="495"/>
      <c r="AH961" s="495"/>
      <c r="AI961" s="495"/>
      <c r="AJ961" s="495"/>
      <c r="AK961" s="495"/>
      <c r="AL961" s="523"/>
      <c r="AM961" s="523"/>
      <c r="AN961" s="523"/>
      <c r="AO961" s="523"/>
      <c r="AP961" s="523"/>
      <c r="AQ961" s="523"/>
      <c r="AR961" s="523"/>
      <c r="AS961" s="523"/>
      <c r="AT961" s="523"/>
      <c r="AU961" s="523"/>
      <c r="AV961" s="523"/>
      <c r="AW961" s="523"/>
      <c r="AX961" s="523"/>
      <c r="AY961" s="523"/>
      <c r="AZ961" s="523"/>
    </row>
    <row r="962">
      <c r="A962" s="523"/>
      <c r="B962" s="523"/>
      <c r="C962" s="523"/>
      <c r="D962" s="519"/>
      <c r="E962" s="523"/>
      <c r="F962" s="523"/>
      <c r="G962" s="523"/>
      <c r="H962" s="519"/>
      <c r="I962" s="523"/>
      <c r="J962" s="523"/>
      <c r="K962" s="523"/>
      <c r="L962" s="519"/>
      <c r="M962" s="523"/>
      <c r="N962" s="523"/>
      <c r="O962" s="523"/>
      <c r="P962" s="519"/>
      <c r="Q962" s="523"/>
      <c r="R962" s="523"/>
      <c r="S962" s="523"/>
      <c r="T962" s="519"/>
      <c r="U962" s="523"/>
      <c r="V962" s="523"/>
      <c r="W962" s="523"/>
      <c r="X962" s="519"/>
      <c r="Y962" s="523"/>
      <c r="Z962" s="523"/>
      <c r="AA962" s="523"/>
      <c r="AB962" s="519"/>
      <c r="AC962" s="525"/>
      <c r="AD962" s="525"/>
      <c r="AE962" s="525"/>
      <c r="AF962" s="525"/>
      <c r="AG962" s="495"/>
      <c r="AH962" s="495"/>
      <c r="AI962" s="495"/>
      <c r="AJ962" s="495"/>
      <c r="AK962" s="495"/>
      <c r="AL962" s="523"/>
      <c r="AM962" s="523"/>
      <c r="AN962" s="523"/>
      <c r="AO962" s="523"/>
      <c r="AP962" s="523"/>
      <c r="AQ962" s="523"/>
      <c r="AR962" s="523"/>
      <c r="AS962" s="523"/>
      <c r="AT962" s="523"/>
      <c r="AU962" s="523"/>
      <c r="AV962" s="523"/>
      <c r="AW962" s="523"/>
      <c r="AX962" s="523"/>
      <c r="AY962" s="523"/>
      <c r="AZ962" s="523"/>
    </row>
    <row r="963">
      <c r="A963" s="523"/>
      <c r="B963" s="523"/>
      <c r="C963" s="523"/>
      <c r="D963" s="519"/>
      <c r="E963" s="523"/>
      <c r="F963" s="523"/>
      <c r="G963" s="523"/>
      <c r="H963" s="519"/>
      <c r="I963" s="523"/>
      <c r="J963" s="523"/>
      <c r="K963" s="523"/>
      <c r="L963" s="519"/>
      <c r="M963" s="523"/>
      <c r="N963" s="523"/>
      <c r="O963" s="523"/>
      <c r="P963" s="519"/>
      <c r="Q963" s="523"/>
      <c r="R963" s="523"/>
      <c r="S963" s="523"/>
      <c r="T963" s="519"/>
      <c r="U963" s="523"/>
      <c r="V963" s="523"/>
      <c r="W963" s="523"/>
      <c r="X963" s="519"/>
      <c r="Y963" s="523"/>
      <c r="Z963" s="523"/>
      <c r="AA963" s="523"/>
      <c r="AB963" s="519"/>
      <c r="AC963" s="525"/>
      <c r="AD963" s="525"/>
      <c r="AE963" s="525"/>
      <c r="AF963" s="525"/>
      <c r="AG963" s="495"/>
      <c r="AH963" s="495"/>
      <c r="AI963" s="495"/>
      <c r="AJ963" s="495"/>
      <c r="AK963" s="495"/>
      <c r="AL963" s="523"/>
      <c r="AM963" s="523"/>
      <c r="AN963" s="523"/>
      <c r="AO963" s="523"/>
      <c r="AP963" s="523"/>
      <c r="AQ963" s="523"/>
      <c r="AR963" s="523"/>
      <c r="AS963" s="523"/>
      <c r="AT963" s="523"/>
      <c r="AU963" s="523"/>
      <c r="AV963" s="523"/>
      <c r="AW963" s="523"/>
      <c r="AX963" s="523"/>
      <c r="AY963" s="523"/>
      <c r="AZ963" s="523"/>
    </row>
    <row r="964">
      <c r="A964" s="523"/>
      <c r="B964" s="523"/>
      <c r="C964" s="523"/>
      <c r="D964" s="519"/>
      <c r="E964" s="523"/>
      <c r="F964" s="523"/>
      <c r="G964" s="523"/>
      <c r="H964" s="519"/>
      <c r="I964" s="523"/>
      <c r="J964" s="523"/>
      <c r="K964" s="523"/>
      <c r="L964" s="519"/>
      <c r="M964" s="523"/>
      <c r="N964" s="523"/>
      <c r="O964" s="523"/>
      <c r="P964" s="519"/>
      <c r="Q964" s="523"/>
      <c r="R964" s="523"/>
      <c r="S964" s="523"/>
      <c r="T964" s="519"/>
      <c r="U964" s="523"/>
      <c r="V964" s="523"/>
      <c r="W964" s="523"/>
      <c r="X964" s="519"/>
      <c r="Y964" s="523"/>
      <c r="Z964" s="523"/>
      <c r="AA964" s="523"/>
      <c r="AB964" s="519"/>
      <c r="AC964" s="525"/>
      <c r="AD964" s="525"/>
      <c r="AE964" s="525"/>
      <c r="AF964" s="525"/>
      <c r="AG964" s="495"/>
      <c r="AH964" s="495"/>
      <c r="AI964" s="495"/>
      <c r="AJ964" s="495"/>
      <c r="AK964" s="495"/>
      <c r="AL964" s="523"/>
      <c r="AM964" s="523"/>
      <c r="AN964" s="523"/>
      <c r="AO964" s="523"/>
      <c r="AP964" s="523"/>
      <c r="AQ964" s="523"/>
      <c r="AR964" s="523"/>
      <c r="AS964" s="523"/>
      <c r="AT964" s="523"/>
      <c r="AU964" s="523"/>
      <c r="AV964" s="523"/>
      <c r="AW964" s="523"/>
      <c r="AX964" s="523"/>
      <c r="AY964" s="523"/>
      <c r="AZ964" s="523"/>
    </row>
    <row r="965">
      <c r="A965" s="523"/>
      <c r="B965" s="523"/>
      <c r="C965" s="523"/>
      <c r="D965" s="519"/>
      <c r="E965" s="523"/>
      <c r="F965" s="523"/>
      <c r="G965" s="523"/>
      <c r="H965" s="519"/>
      <c r="I965" s="523"/>
      <c r="J965" s="523"/>
      <c r="K965" s="523"/>
      <c r="L965" s="519"/>
      <c r="M965" s="523"/>
      <c r="N965" s="523"/>
      <c r="O965" s="523"/>
      <c r="P965" s="519"/>
      <c r="Q965" s="523"/>
      <c r="R965" s="523"/>
      <c r="S965" s="523"/>
      <c r="T965" s="519"/>
      <c r="U965" s="523"/>
      <c r="V965" s="523"/>
      <c r="W965" s="523"/>
      <c r="X965" s="519"/>
      <c r="Y965" s="523"/>
      <c r="Z965" s="523"/>
      <c r="AA965" s="523"/>
      <c r="AB965" s="519"/>
      <c r="AC965" s="525"/>
      <c r="AD965" s="525"/>
      <c r="AE965" s="525"/>
      <c r="AF965" s="525"/>
      <c r="AG965" s="495"/>
      <c r="AH965" s="495"/>
      <c r="AI965" s="495"/>
      <c r="AJ965" s="495"/>
      <c r="AK965" s="495"/>
      <c r="AL965" s="523"/>
      <c r="AM965" s="523"/>
      <c r="AN965" s="523"/>
      <c r="AO965" s="523"/>
      <c r="AP965" s="523"/>
      <c r="AQ965" s="523"/>
      <c r="AR965" s="523"/>
      <c r="AS965" s="523"/>
      <c r="AT965" s="523"/>
      <c r="AU965" s="523"/>
      <c r="AV965" s="523"/>
      <c r="AW965" s="523"/>
      <c r="AX965" s="523"/>
      <c r="AY965" s="523"/>
      <c r="AZ965" s="523"/>
    </row>
    <row r="966">
      <c r="A966" s="523"/>
      <c r="B966" s="523"/>
      <c r="C966" s="523"/>
      <c r="D966" s="519"/>
      <c r="E966" s="523"/>
      <c r="F966" s="523"/>
      <c r="G966" s="523"/>
      <c r="H966" s="519"/>
      <c r="I966" s="523"/>
      <c r="J966" s="523"/>
      <c r="K966" s="523"/>
      <c r="L966" s="519"/>
      <c r="M966" s="523"/>
      <c r="N966" s="523"/>
      <c r="O966" s="523"/>
      <c r="P966" s="519"/>
      <c r="Q966" s="523"/>
      <c r="R966" s="523"/>
      <c r="S966" s="523"/>
      <c r="T966" s="519"/>
      <c r="U966" s="523"/>
      <c r="V966" s="523"/>
      <c r="W966" s="523"/>
      <c r="X966" s="519"/>
      <c r="Y966" s="523"/>
      <c r="Z966" s="523"/>
      <c r="AA966" s="523"/>
      <c r="AB966" s="519"/>
      <c r="AC966" s="525"/>
      <c r="AD966" s="525"/>
      <c r="AE966" s="525"/>
      <c r="AF966" s="525"/>
      <c r="AG966" s="495"/>
      <c r="AH966" s="495"/>
      <c r="AI966" s="495"/>
      <c r="AJ966" s="495"/>
      <c r="AK966" s="495"/>
      <c r="AL966" s="523"/>
      <c r="AM966" s="523"/>
      <c r="AN966" s="523"/>
      <c r="AO966" s="523"/>
      <c r="AP966" s="523"/>
      <c r="AQ966" s="523"/>
      <c r="AR966" s="523"/>
      <c r="AS966" s="523"/>
      <c r="AT966" s="523"/>
      <c r="AU966" s="523"/>
      <c r="AV966" s="523"/>
      <c r="AW966" s="523"/>
      <c r="AX966" s="523"/>
      <c r="AY966" s="523"/>
      <c r="AZ966" s="523"/>
    </row>
    <row r="967">
      <c r="A967" s="523"/>
      <c r="B967" s="523"/>
      <c r="C967" s="523"/>
      <c r="D967" s="519"/>
      <c r="E967" s="523"/>
      <c r="F967" s="523"/>
      <c r="G967" s="523"/>
      <c r="H967" s="519"/>
      <c r="I967" s="523"/>
      <c r="J967" s="523"/>
      <c r="K967" s="523"/>
      <c r="L967" s="519"/>
      <c r="M967" s="523"/>
      <c r="N967" s="523"/>
      <c r="O967" s="523"/>
      <c r="P967" s="519"/>
      <c r="Q967" s="523"/>
      <c r="R967" s="523"/>
      <c r="S967" s="523"/>
      <c r="T967" s="519"/>
      <c r="U967" s="523"/>
      <c r="V967" s="523"/>
      <c r="W967" s="523"/>
      <c r="X967" s="519"/>
      <c r="Y967" s="523"/>
      <c r="Z967" s="523"/>
      <c r="AA967" s="523"/>
      <c r="AB967" s="519"/>
      <c r="AC967" s="525"/>
      <c r="AD967" s="525"/>
      <c r="AE967" s="525"/>
      <c r="AF967" s="525"/>
      <c r="AG967" s="495"/>
      <c r="AH967" s="495"/>
      <c r="AI967" s="495"/>
      <c r="AJ967" s="495"/>
      <c r="AK967" s="495"/>
      <c r="AL967" s="523"/>
      <c r="AM967" s="523"/>
      <c r="AN967" s="523"/>
      <c r="AO967" s="523"/>
      <c r="AP967" s="523"/>
      <c r="AQ967" s="523"/>
      <c r="AR967" s="523"/>
      <c r="AS967" s="523"/>
      <c r="AT967" s="523"/>
      <c r="AU967" s="523"/>
      <c r="AV967" s="523"/>
      <c r="AW967" s="523"/>
      <c r="AX967" s="523"/>
      <c r="AY967" s="523"/>
      <c r="AZ967" s="523"/>
    </row>
    <row r="968">
      <c r="A968" s="523"/>
      <c r="B968" s="523"/>
      <c r="C968" s="523"/>
      <c r="D968" s="519"/>
      <c r="E968" s="523"/>
      <c r="F968" s="523"/>
      <c r="G968" s="523"/>
      <c r="H968" s="519"/>
      <c r="I968" s="523"/>
      <c r="J968" s="523"/>
      <c r="K968" s="523"/>
      <c r="L968" s="519"/>
      <c r="M968" s="523"/>
      <c r="N968" s="523"/>
      <c r="O968" s="523"/>
      <c r="P968" s="519"/>
      <c r="Q968" s="523"/>
      <c r="R968" s="523"/>
      <c r="S968" s="523"/>
      <c r="T968" s="519"/>
      <c r="U968" s="523"/>
      <c r="V968" s="523"/>
      <c r="W968" s="523"/>
      <c r="X968" s="519"/>
      <c r="Y968" s="523"/>
      <c r="Z968" s="523"/>
      <c r="AA968" s="523"/>
      <c r="AB968" s="519"/>
      <c r="AC968" s="525"/>
      <c r="AD968" s="525"/>
      <c r="AE968" s="525"/>
      <c r="AF968" s="525"/>
      <c r="AG968" s="495"/>
      <c r="AH968" s="495"/>
      <c r="AI968" s="495"/>
      <c r="AJ968" s="495"/>
      <c r="AK968" s="495"/>
      <c r="AL968" s="523"/>
      <c r="AM968" s="523"/>
      <c r="AN968" s="523"/>
      <c r="AO968" s="523"/>
      <c r="AP968" s="523"/>
      <c r="AQ968" s="523"/>
      <c r="AR968" s="523"/>
      <c r="AS968" s="523"/>
      <c r="AT968" s="523"/>
      <c r="AU968" s="523"/>
      <c r="AV968" s="523"/>
      <c r="AW968" s="523"/>
      <c r="AX968" s="523"/>
      <c r="AY968" s="523"/>
      <c r="AZ968" s="523"/>
    </row>
    <row r="969">
      <c r="A969" s="523"/>
      <c r="B969" s="523"/>
      <c r="C969" s="523"/>
      <c r="D969" s="519"/>
      <c r="E969" s="523"/>
      <c r="F969" s="523"/>
      <c r="G969" s="523"/>
      <c r="H969" s="519"/>
      <c r="I969" s="523"/>
      <c r="J969" s="523"/>
      <c r="K969" s="523"/>
      <c r="L969" s="519"/>
      <c r="M969" s="523"/>
      <c r="N969" s="523"/>
      <c r="O969" s="523"/>
      <c r="P969" s="519"/>
      <c r="Q969" s="523"/>
      <c r="R969" s="523"/>
      <c r="S969" s="523"/>
      <c r="T969" s="519"/>
      <c r="U969" s="523"/>
      <c r="V969" s="523"/>
      <c r="W969" s="523"/>
      <c r="X969" s="519"/>
      <c r="Y969" s="523"/>
      <c r="Z969" s="523"/>
      <c r="AA969" s="523"/>
      <c r="AB969" s="519"/>
      <c r="AC969" s="525"/>
      <c r="AD969" s="525"/>
      <c r="AE969" s="525"/>
      <c r="AF969" s="525"/>
      <c r="AG969" s="495"/>
      <c r="AH969" s="495"/>
      <c r="AI969" s="495"/>
      <c r="AJ969" s="495"/>
      <c r="AK969" s="495"/>
      <c r="AL969" s="523"/>
      <c r="AM969" s="523"/>
      <c r="AN969" s="523"/>
      <c r="AO969" s="523"/>
      <c r="AP969" s="523"/>
      <c r="AQ969" s="523"/>
      <c r="AR969" s="523"/>
      <c r="AS969" s="523"/>
      <c r="AT969" s="523"/>
      <c r="AU969" s="523"/>
      <c r="AV969" s="523"/>
      <c r="AW969" s="523"/>
      <c r="AX969" s="523"/>
      <c r="AY969" s="523"/>
      <c r="AZ969" s="523"/>
    </row>
    <row r="970">
      <c r="A970" s="523"/>
      <c r="B970" s="523"/>
      <c r="C970" s="523"/>
      <c r="D970" s="519"/>
      <c r="E970" s="523"/>
      <c r="F970" s="523"/>
      <c r="G970" s="523"/>
      <c r="H970" s="519"/>
      <c r="I970" s="523"/>
      <c r="J970" s="523"/>
      <c r="K970" s="523"/>
      <c r="L970" s="519"/>
      <c r="M970" s="523"/>
      <c r="N970" s="523"/>
      <c r="O970" s="523"/>
      <c r="P970" s="519"/>
      <c r="Q970" s="523"/>
      <c r="R970" s="523"/>
      <c r="S970" s="523"/>
      <c r="T970" s="519"/>
      <c r="U970" s="523"/>
      <c r="V970" s="523"/>
      <c r="W970" s="523"/>
      <c r="X970" s="519"/>
      <c r="Y970" s="523"/>
      <c r="Z970" s="523"/>
      <c r="AA970" s="523"/>
      <c r="AB970" s="519"/>
      <c r="AC970" s="525"/>
      <c r="AD970" s="525"/>
      <c r="AE970" s="525"/>
      <c r="AF970" s="525"/>
      <c r="AG970" s="495"/>
      <c r="AH970" s="495"/>
      <c r="AI970" s="495"/>
      <c r="AJ970" s="495"/>
      <c r="AK970" s="495"/>
      <c r="AL970" s="523"/>
      <c r="AM970" s="523"/>
      <c r="AN970" s="523"/>
      <c r="AO970" s="523"/>
      <c r="AP970" s="523"/>
      <c r="AQ970" s="523"/>
      <c r="AR970" s="523"/>
      <c r="AS970" s="523"/>
      <c r="AT970" s="523"/>
      <c r="AU970" s="523"/>
      <c r="AV970" s="523"/>
      <c r="AW970" s="523"/>
      <c r="AX970" s="523"/>
      <c r="AY970" s="523"/>
      <c r="AZ970" s="523"/>
    </row>
    <row r="971">
      <c r="A971" s="523"/>
      <c r="B971" s="523"/>
      <c r="C971" s="523"/>
      <c r="D971" s="519"/>
      <c r="E971" s="523"/>
      <c r="F971" s="523"/>
      <c r="G971" s="523"/>
      <c r="H971" s="519"/>
      <c r="I971" s="523"/>
      <c r="J971" s="523"/>
      <c r="K971" s="523"/>
      <c r="L971" s="519"/>
      <c r="M971" s="523"/>
      <c r="N971" s="523"/>
      <c r="O971" s="523"/>
      <c r="P971" s="519"/>
      <c r="Q971" s="523"/>
      <c r="R971" s="523"/>
      <c r="S971" s="523"/>
      <c r="T971" s="519"/>
      <c r="U971" s="523"/>
      <c r="V971" s="523"/>
      <c r="W971" s="523"/>
      <c r="X971" s="519"/>
      <c r="Y971" s="523"/>
      <c r="Z971" s="523"/>
      <c r="AA971" s="523"/>
      <c r="AB971" s="519"/>
      <c r="AC971" s="525"/>
      <c r="AD971" s="525"/>
      <c r="AE971" s="525"/>
      <c r="AF971" s="525"/>
      <c r="AG971" s="495"/>
      <c r="AH971" s="495"/>
      <c r="AI971" s="495"/>
      <c r="AJ971" s="495"/>
      <c r="AK971" s="495"/>
      <c r="AL971" s="523"/>
      <c r="AM971" s="523"/>
      <c r="AN971" s="523"/>
      <c r="AO971" s="523"/>
      <c r="AP971" s="523"/>
      <c r="AQ971" s="523"/>
      <c r="AR971" s="523"/>
      <c r="AS971" s="523"/>
      <c r="AT971" s="523"/>
      <c r="AU971" s="523"/>
      <c r="AV971" s="523"/>
      <c r="AW971" s="523"/>
      <c r="AX971" s="523"/>
      <c r="AY971" s="523"/>
      <c r="AZ971" s="523"/>
    </row>
    <row r="972">
      <c r="A972" s="523"/>
      <c r="B972" s="523"/>
      <c r="C972" s="523"/>
      <c r="D972" s="519"/>
      <c r="E972" s="523"/>
      <c r="F972" s="523"/>
      <c r="G972" s="523"/>
      <c r="H972" s="519"/>
      <c r="I972" s="523"/>
      <c r="J972" s="523"/>
      <c r="K972" s="523"/>
      <c r="L972" s="519"/>
      <c r="M972" s="523"/>
      <c r="N972" s="523"/>
      <c r="O972" s="523"/>
      <c r="P972" s="519"/>
      <c r="Q972" s="523"/>
      <c r="R972" s="523"/>
      <c r="S972" s="523"/>
      <c r="T972" s="519"/>
      <c r="U972" s="523"/>
      <c r="V972" s="523"/>
      <c r="W972" s="523"/>
      <c r="X972" s="519"/>
      <c r="Y972" s="523"/>
      <c r="Z972" s="523"/>
      <c r="AA972" s="523"/>
      <c r="AB972" s="519"/>
      <c r="AC972" s="525"/>
      <c r="AD972" s="525"/>
      <c r="AE972" s="525"/>
      <c r="AF972" s="525"/>
      <c r="AG972" s="495"/>
      <c r="AH972" s="495"/>
      <c r="AI972" s="495"/>
      <c r="AJ972" s="495"/>
      <c r="AK972" s="495"/>
      <c r="AL972" s="523"/>
      <c r="AM972" s="523"/>
      <c r="AN972" s="523"/>
      <c r="AO972" s="523"/>
      <c r="AP972" s="523"/>
      <c r="AQ972" s="523"/>
      <c r="AR972" s="523"/>
      <c r="AS972" s="523"/>
      <c r="AT972" s="523"/>
      <c r="AU972" s="523"/>
      <c r="AV972" s="523"/>
      <c r="AW972" s="523"/>
      <c r="AX972" s="523"/>
      <c r="AY972" s="523"/>
      <c r="AZ972" s="523"/>
    </row>
    <row r="973">
      <c r="A973" s="523"/>
      <c r="B973" s="523"/>
      <c r="C973" s="523"/>
      <c r="D973" s="519"/>
      <c r="E973" s="523"/>
      <c r="F973" s="523"/>
      <c r="G973" s="523"/>
      <c r="H973" s="519"/>
      <c r="I973" s="523"/>
      <c r="J973" s="523"/>
      <c r="K973" s="523"/>
      <c r="L973" s="519"/>
      <c r="M973" s="523"/>
      <c r="N973" s="523"/>
      <c r="O973" s="523"/>
      <c r="P973" s="519"/>
      <c r="Q973" s="523"/>
      <c r="R973" s="523"/>
      <c r="S973" s="523"/>
      <c r="T973" s="519"/>
      <c r="U973" s="523"/>
      <c r="V973" s="523"/>
      <c r="W973" s="523"/>
      <c r="X973" s="519"/>
      <c r="Y973" s="523"/>
      <c r="Z973" s="523"/>
      <c r="AA973" s="523"/>
      <c r="AB973" s="519"/>
      <c r="AC973" s="525"/>
      <c r="AD973" s="525"/>
      <c r="AE973" s="525"/>
      <c r="AF973" s="525"/>
      <c r="AG973" s="495"/>
      <c r="AH973" s="495"/>
      <c r="AI973" s="495"/>
      <c r="AJ973" s="495"/>
      <c r="AK973" s="495"/>
      <c r="AL973" s="523"/>
      <c r="AM973" s="523"/>
      <c r="AN973" s="523"/>
      <c r="AO973" s="523"/>
      <c r="AP973" s="523"/>
      <c r="AQ973" s="523"/>
      <c r="AR973" s="523"/>
      <c r="AS973" s="523"/>
      <c r="AT973" s="523"/>
      <c r="AU973" s="523"/>
      <c r="AV973" s="523"/>
      <c r="AW973" s="523"/>
      <c r="AX973" s="523"/>
      <c r="AY973" s="523"/>
      <c r="AZ973" s="523"/>
    </row>
    <row r="974">
      <c r="A974" s="523"/>
      <c r="B974" s="523"/>
      <c r="C974" s="523"/>
      <c r="D974" s="519"/>
      <c r="E974" s="523"/>
      <c r="F974" s="523"/>
      <c r="G974" s="523"/>
      <c r="H974" s="519"/>
      <c r="I974" s="523"/>
      <c r="J974" s="523"/>
      <c r="K974" s="523"/>
      <c r="L974" s="519"/>
      <c r="M974" s="523"/>
      <c r="N974" s="523"/>
      <c r="O974" s="523"/>
      <c r="P974" s="519"/>
      <c r="Q974" s="523"/>
      <c r="R974" s="523"/>
      <c r="S974" s="523"/>
      <c r="T974" s="519"/>
      <c r="U974" s="523"/>
      <c r="V974" s="523"/>
      <c r="W974" s="523"/>
      <c r="X974" s="519"/>
      <c r="Y974" s="523"/>
      <c r="Z974" s="523"/>
      <c r="AA974" s="523"/>
      <c r="AB974" s="519"/>
      <c r="AC974" s="525"/>
      <c r="AD974" s="525"/>
      <c r="AE974" s="525"/>
      <c r="AF974" s="525"/>
      <c r="AG974" s="495"/>
      <c r="AH974" s="495"/>
      <c r="AI974" s="495"/>
      <c r="AJ974" s="495"/>
      <c r="AK974" s="495"/>
      <c r="AL974" s="523"/>
      <c r="AM974" s="523"/>
      <c r="AN974" s="523"/>
      <c r="AO974" s="523"/>
      <c r="AP974" s="523"/>
      <c r="AQ974" s="523"/>
      <c r="AR974" s="523"/>
      <c r="AS974" s="523"/>
      <c r="AT974" s="523"/>
      <c r="AU974" s="523"/>
      <c r="AV974" s="523"/>
      <c r="AW974" s="523"/>
      <c r="AX974" s="523"/>
      <c r="AY974" s="523"/>
      <c r="AZ974" s="523"/>
    </row>
    <row r="975">
      <c r="A975" s="523"/>
      <c r="B975" s="523"/>
      <c r="C975" s="523"/>
      <c r="D975" s="519"/>
      <c r="E975" s="523"/>
      <c r="F975" s="523"/>
      <c r="G975" s="523"/>
      <c r="H975" s="519"/>
      <c r="I975" s="523"/>
      <c r="J975" s="523"/>
      <c r="K975" s="523"/>
      <c r="L975" s="519"/>
      <c r="M975" s="523"/>
      <c r="N975" s="523"/>
      <c r="O975" s="523"/>
      <c r="P975" s="519"/>
      <c r="Q975" s="523"/>
      <c r="R975" s="523"/>
      <c r="S975" s="523"/>
      <c r="T975" s="519"/>
      <c r="U975" s="523"/>
      <c r="V975" s="523"/>
      <c r="W975" s="523"/>
      <c r="X975" s="519"/>
      <c r="Y975" s="523"/>
      <c r="Z975" s="523"/>
      <c r="AA975" s="523"/>
      <c r="AB975" s="519"/>
      <c r="AC975" s="525"/>
      <c r="AD975" s="525"/>
      <c r="AE975" s="525"/>
      <c r="AF975" s="525"/>
      <c r="AG975" s="495"/>
      <c r="AH975" s="495"/>
      <c r="AI975" s="495"/>
      <c r="AJ975" s="495"/>
      <c r="AK975" s="495"/>
      <c r="AL975" s="523"/>
      <c r="AM975" s="523"/>
      <c r="AN975" s="523"/>
      <c r="AO975" s="523"/>
      <c r="AP975" s="523"/>
      <c r="AQ975" s="523"/>
      <c r="AR975" s="523"/>
      <c r="AS975" s="523"/>
      <c r="AT975" s="523"/>
      <c r="AU975" s="523"/>
      <c r="AV975" s="523"/>
      <c r="AW975" s="523"/>
      <c r="AX975" s="523"/>
      <c r="AY975" s="523"/>
      <c r="AZ975" s="523"/>
    </row>
    <row r="976">
      <c r="A976" s="523"/>
      <c r="B976" s="523"/>
      <c r="C976" s="523"/>
      <c r="D976" s="519"/>
      <c r="E976" s="523"/>
      <c r="F976" s="523"/>
      <c r="G976" s="523"/>
      <c r="H976" s="519"/>
      <c r="I976" s="523"/>
      <c r="J976" s="523"/>
      <c r="K976" s="523"/>
      <c r="L976" s="519"/>
      <c r="M976" s="523"/>
      <c r="N976" s="523"/>
      <c r="O976" s="523"/>
      <c r="P976" s="519"/>
      <c r="Q976" s="523"/>
      <c r="R976" s="523"/>
      <c r="S976" s="523"/>
      <c r="T976" s="519"/>
      <c r="U976" s="523"/>
      <c r="V976" s="523"/>
      <c r="W976" s="523"/>
      <c r="X976" s="519"/>
      <c r="Y976" s="523"/>
      <c r="Z976" s="523"/>
      <c r="AA976" s="523"/>
      <c r="AB976" s="519"/>
      <c r="AC976" s="525"/>
      <c r="AD976" s="525"/>
      <c r="AE976" s="525"/>
      <c r="AF976" s="525"/>
      <c r="AG976" s="495"/>
      <c r="AH976" s="495"/>
      <c r="AI976" s="495"/>
      <c r="AJ976" s="495"/>
      <c r="AK976" s="495"/>
      <c r="AL976" s="523"/>
      <c r="AM976" s="523"/>
      <c r="AN976" s="523"/>
      <c r="AO976" s="523"/>
      <c r="AP976" s="523"/>
      <c r="AQ976" s="523"/>
      <c r="AR976" s="523"/>
      <c r="AS976" s="523"/>
      <c r="AT976" s="523"/>
      <c r="AU976" s="523"/>
      <c r="AV976" s="523"/>
      <c r="AW976" s="523"/>
      <c r="AX976" s="523"/>
      <c r="AY976" s="523"/>
      <c r="AZ976" s="523"/>
    </row>
    <row r="977">
      <c r="A977" s="523"/>
      <c r="B977" s="523"/>
      <c r="C977" s="523"/>
      <c r="D977" s="519"/>
      <c r="E977" s="523"/>
      <c r="F977" s="523"/>
      <c r="G977" s="523"/>
      <c r="H977" s="519"/>
      <c r="I977" s="523"/>
      <c r="J977" s="523"/>
      <c r="K977" s="523"/>
      <c r="L977" s="519"/>
      <c r="M977" s="523"/>
      <c r="N977" s="523"/>
      <c r="O977" s="523"/>
      <c r="P977" s="519"/>
      <c r="Q977" s="523"/>
      <c r="R977" s="523"/>
      <c r="S977" s="523"/>
      <c r="T977" s="519"/>
      <c r="U977" s="523"/>
      <c r="V977" s="523"/>
      <c r="W977" s="523"/>
      <c r="X977" s="519"/>
      <c r="Y977" s="523"/>
      <c r="Z977" s="523"/>
      <c r="AA977" s="523"/>
      <c r="AB977" s="519"/>
      <c r="AC977" s="525"/>
      <c r="AD977" s="525"/>
      <c r="AE977" s="525"/>
      <c r="AF977" s="525"/>
      <c r="AG977" s="495"/>
      <c r="AH977" s="495"/>
      <c r="AI977" s="495"/>
      <c r="AJ977" s="495"/>
      <c r="AK977" s="495"/>
      <c r="AL977" s="523"/>
      <c r="AM977" s="523"/>
      <c r="AN977" s="523"/>
      <c r="AO977" s="523"/>
      <c r="AP977" s="523"/>
      <c r="AQ977" s="523"/>
      <c r="AR977" s="523"/>
      <c r="AS977" s="523"/>
      <c r="AT977" s="523"/>
      <c r="AU977" s="523"/>
      <c r="AV977" s="523"/>
      <c r="AW977" s="523"/>
      <c r="AX977" s="523"/>
      <c r="AY977" s="523"/>
      <c r="AZ977" s="523"/>
    </row>
    <row r="978">
      <c r="A978" s="523"/>
      <c r="B978" s="523"/>
      <c r="C978" s="523"/>
      <c r="D978" s="519"/>
      <c r="E978" s="523"/>
      <c r="F978" s="523"/>
      <c r="G978" s="523"/>
      <c r="H978" s="519"/>
      <c r="I978" s="523"/>
      <c r="J978" s="523"/>
      <c r="K978" s="523"/>
      <c r="L978" s="519"/>
      <c r="M978" s="523"/>
      <c r="N978" s="523"/>
      <c r="O978" s="523"/>
      <c r="P978" s="519"/>
      <c r="Q978" s="523"/>
      <c r="R978" s="523"/>
      <c r="S978" s="523"/>
      <c r="T978" s="519"/>
      <c r="U978" s="523"/>
      <c r="V978" s="523"/>
      <c r="W978" s="523"/>
      <c r="X978" s="519"/>
      <c r="Y978" s="523"/>
      <c r="Z978" s="523"/>
      <c r="AA978" s="523"/>
      <c r="AB978" s="519"/>
      <c r="AC978" s="525"/>
      <c r="AD978" s="525"/>
      <c r="AE978" s="525"/>
      <c r="AF978" s="525"/>
      <c r="AG978" s="495"/>
      <c r="AH978" s="495"/>
      <c r="AI978" s="495"/>
      <c r="AJ978" s="495"/>
      <c r="AK978" s="495"/>
      <c r="AL978" s="523"/>
      <c r="AM978" s="523"/>
      <c r="AN978" s="523"/>
      <c r="AO978" s="523"/>
      <c r="AP978" s="523"/>
      <c r="AQ978" s="523"/>
      <c r="AR978" s="523"/>
      <c r="AS978" s="523"/>
      <c r="AT978" s="523"/>
      <c r="AU978" s="523"/>
      <c r="AV978" s="523"/>
      <c r="AW978" s="523"/>
      <c r="AX978" s="523"/>
      <c r="AY978" s="523"/>
      <c r="AZ978" s="523"/>
    </row>
    <row r="979">
      <c r="A979" s="523"/>
      <c r="B979" s="523"/>
      <c r="C979" s="523"/>
      <c r="D979" s="519"/>
      <c r="E979" s="523"/>
      <c r="F979" s="523"/>
      <c r="G979" s="523"/>
      <c r="H979" s="519"/>
      <c r="I979" s="523"/>
      <c r="J979" s="523"/>
      <c r="K979" s="523"/>
      <c r="L979" s="519"/>
      <c r="M979" s="523"/>
      <c r="N979" s="523"/>
      <c r="O979" s="523"/>
      <c r="P979" s="519"/>
      <c r="Q979" s="523"/>
      <c r="R979" s="523"/>
      <c r="S979" s="523"/>
      <c r="T979" s="519"/>
      <c r="U979" s="523"/>
      <c r="V979" s="523"/>
      <c r="W979" s="523"/>
      <c r="X979" s="519"/>
      <c r="Y979" s="523"/>
      <c r="Z979" s="523"/>
      <c r="AA979" s="523"/>
      <c r="AB979" s="519"/>
      <c r="AC979" s="525"/>
      <c r="AD979" s="525"/>
      <c r="AE979" s="525"/>
      <c r="AF979" s="525"/>
      <c r="AG979" s="495"/>
      <c r="AH979" s="495"/>
      <c r="AI979" s="495"/>
      <c r="AJ979" s="495"/>
      <c r="AK979" s="495"/>
      <c r="AL979" s="523"/>
      <c r="AM979" s="523"/>
      <c r="AN979" s="523"/>
      <c r="AO979" s="523"/>
      <c r="AP979" s="523"/>
      <c r="AQ979" s="523"/>
      <c r="AR979" s="523"/>
      <c r="AS979" s="523"/>
      <c r="AT979" s="523"/>
      <c r="AU979" s="523"/>
      <c r="AV979" s="523"/>
      <c r="AW979" s="523"/>
      <c r="AX979" s="523"/>
      <c r="AY979" s="523"/>
      <c r="AZ979" s="523"/>
    </row>
    <row r="980">
      <c r="A980" s="523"/>
      <c r="B980" s="523"/>
      <c r="C980" s="523"/>
      <c r="D980" s="519"/>
      <c r="E980" s="523"/>
      <c r="F980" s="523"/>
      <c r="G980" s="523"/>
      <c r="H980" s="519"/>
      <c r="I980" s="523"/>
      <c r="J980" s="523"/>
      <c r="K980" s="523"/>
      <c r="L980" s="519"/>
      <c r="M980" s="523"/>
      <c r="N980" s="523"/>
      <c r="O980" s="523"/>
      <c r="P980" s="519"/>
      <c r="Q980" s="523"/>
      <c r="R980" s="523"/>
      <c r="S980" s="523"/>
      <c r="T980" s="519"/>
      <c r="U980" s="523"/>
      <c r="V980" s="523"/>
      <c r="W980" s="523"/>
      <c r="X980" s="519"/>
      <c r="Y980" s="523"/>
      <c r="Z980" s="523"/>
      <c r="AA980" s="523"/>
      <c r="AB980" s="519"/>
      <c r="AC980" s="525"/>
      <c r="AD980" s="525"/>
      <c r="AE980" s="525"/>
      <c r="AF980" s="525"/>
      <c r="AG980" s="495"/>
      <c r="AH980" s="495"/>
      <c r="AI980" s="495"/>
      <c r="AJ980" s="495"/>
      <c r="AK980" s="495"/>
      <c r="AL980" s="523"/>
      <c r="AM980" s="523"/>
      <c r="AN980" s="523"/>
      <c r="AO980" s="523"/>
      <c r="AP980" s="523"/>
      <c r="AQ980" s="523"/>
      <c r="AR980" s="523"/>
      <c r="AS980" s="523"/>
      <c r="AT980" s="523"/>
      <c r="AU980" s="523"/>
      <c r="AV980" s="523"/>
      <c r="AW980" s="523"/>
      <c r="AX980" s="523"/>
      <c r="AY980" s="523"/>
      <c r="AZ980" s="523"/>
    </row>
    <row r="981">
      <c r="A981" s="523"/>
      <c r="B981" s="523"/>
      <c r="C981" s="523"/>
      <c r="D981" s="519"/>
      <c r="E981" s="523"/>
      <c r="F981" s="523"/>
      <c r="G981" s="523"/>
      <c r="H981" s="519"/>
      <c r="I981" s="523"/>
      <c r="J981" s="523"/>
      <c r="K981" s="523"/>
      <c r="L981" s="519"/>
      <c r="M981" s="523"/>
      <c r="N981" s="523"/>
      <c r="O981" s="523"/>
      <c r="P981" s="519"/>
      <c r="Q981" s="523"/>
      <c r="R981" s="523"/>
      <c r="S981" s="523"/>
      <c r="T981" s="519"/>
      <c r="U981" s="523"/>
      <c r="V981" s="523"/>
      <c r="W981" s="523"/>
      <c r="X981" s="519"/>
      <c r="Y981" s="523"/>
      <c r="Z981" s="523"/>
      <c r="AA981" s="523"/>
      <c r="AB981" s="519"/>
      <c r="AC981" s="525"/>
      <c r="AD981" s="525"/>
      <c r="AE981" s="525"/>
      <c r="AF981" s="525"/>
      <c r="AG981" s="495"/>
      <c r="AH981" s="495"/>
      <c r="AI981" s="495"/>
      <c r="AJ981" s="495"/>
      <c r="AK981" s="495"/>
      <c r="AL981" s="523"/>
      <c r="AM981" s="523"/>
      <c r="AN981" s="523"/>
      <c r="AO981" s="523"/>
      <c r="AP981" s="523"/>
      <c r="AQ981" s="523"/>
      <c r="AR981" s="523"/>
      <c r="AS981" s="523"/>
      <c r="AT981" s="523"/>
      <c r="AU981" s="523"/>
      <c r="AV981" s="523"/>
      <c r="AW981" s="523"/>
      <c r="AX981" s="523"/>
      <c r="AY981" s="523"/>
      <c r="AZ981" s="523"/>
    </row>
    <row r="982">
      <c r="A982" s="523"/>
      <c r="B982" s="523"/>
      <c r="C982" s="523"/>
      <c r="D982" s="519"/>
      <c r="E982" s="523"/>
      <c r="F982" s="523"/>
      <c r="G982" s="523"/>
      <c r="H982" s="519"/>
      <c r="I982" s="523"/>
      <c r="J982" s="523"/>
      <c r="K982" s="523"/>
      <c r="L982" s="519"/>
      <c r="M982" s="523"/>
      <c r="N982" s="523"/>
      <c r="O982" s="523"/>
      <c r="P982" s="519"/>
      <c r="Q982" s="523"/>
      <c r="R982" s="523"/>
      <c r="S982" s="523"/>
      <c r="T982" s="519"/>
      <c r="U982" s="523"/>
      <c r="V982" s="523"/>
      <c r="W982" s="523"/>
      <c r="X982" s="519"/>
      <c r="Y982" s="523"/>
      <c r="Z982" s="523"/>
      <c r="AA982" s="523"/>
      <c r="AB982" s="519"/>
      <c r="AC982" s="525"/>
      <c r="AD982" s="525"/>
      <c r="AE982" s="525"/>
      <c r="AF982" s="525"/>
      <c r="AG982" s="495"/>
      <c r="AH982" s="495"/>
      <c r="AI982" s="495"/>
      <c r="AJ982" s="495"/>
      <c r="AK982" s="495"/>
      <c r="AL982" s="523"/>
      <c r="AM982" s="523"/>
      <c r="AN982" s="523"/>
      <c r="AO982" s="523"/>
      <c r="AP982" s="523"/>
      <c r="AQ982" s="523"/>
      <c r="AR982" s="523"/>
      <c r="AS982" s="523"/>
      <c r="AT982" s="523"/>
      <c r="AU982" s="523"/>
      <c r="AV982" s="523"/>
      <c r="AW982" s="523"/>
      <c r="AX982" s="523"/>
      <c r="AY982" s="523"/>
      <c r="AZ982" s="523"/>
    </row>
    <row r="983">
      <c r="A983" s="523"/>
      <c r="B983" s="523"/>
      <c r="C983" s="523"/>
      <c r="D983" s="519"/>
      <c r="E983" s="523"/>
      <c r="F983" s="523"/>
      <c r="G983" s="523"/>
      <c r="H983" s="519"/>
      <c r="I983" s="523"/>
      <c r="J983" s="523"/>
      <c r="K983" s="523"/>
      <c r="L983" s="519"/>
      <c r="M983" s="523"/>
      <c r="N983" s="523"/>
      <c r="O983" s="523"/>
      <c r="P983" s="519"/>
      <c r="Q983" s="523"/>
      <c r="R983" s="523"/>
      <c r="S983" s="523"/>
      <c r="T983" s="519"/>
      <c r="U983" s="523"/>
      <c r="V983" s="523"/>
      <c r="W983" s="523"/>
      <c r="X983" s="519"/>
      <c r="Y983" s="523"/>
      <c r="Z983" s="523"/>
      <c r="AA983" s="523"/>
      <c r="AB983" s="519"/>
      <c r="AC983" s="525"/>
      <c r="AD983" s="525"/>
      <c r="AE983" s="525"/>
      <c r="AF983" s="525"/>
      <c r="AG983" s="495"/>
      <c r="AH983" s="495"/>
      <c r="AI983" s="495"/>
      <c r="AJ983" s="495"/>
      <c r="AK983" s="495"/>
      <c r="AL983" s="523"/>
      <c r="AM983" s="523"/>
      <c r="AN983" s="523"/>
      <c r="AO983" s="523"/>
      <c r="AP983" s="523"/>
      <c r="AQ983" s="523"/>
      <c r="AR983" s="523"/>
      <c r="AS983" s="523"/>
      <c r="AT983" s="523"/>
      <c r="AU983" s="523"/>
      <c r="AV983" s="523"/>
      <c r="AW983" s="523"/>
      <c r="AX983" s="523"/>
      <c r="AY983" s="523"/>
      <c r="AZ983" s="523"/>
    </row>
    <row r="984">
      <c r="A984" s="523"/>
      <c r="B984" s="523"/>
      <c r="C984" s="523"/>
      <c r="D984" s="519"/>
      <c r="E984" s="523"/>
      <c r="F984" s="523"/>
      <c r="G984" s="523"/>
      <c r="H984" s="519"/>
      <c r="I984" s="523"/>
      <c r="J984" s="523"/>
      <c r="K984" s="523"/>
      <c r="L984" s="519"/>
      <c r="M984" s="523"/>
      <c r="N984" s="523"/>
      <c r="O984" s="523"/>
      <c r="P984" s="519"/>
      <c r="Q984" s="523"/>
      <c r="R984" s="523"/>
      <c r="S984" s="523"/>
      <c r="T984" s="519"/>
      <c r="U984" s="523"/>
      <c r="V984" s="523"/>
      <c r="W984" s="523"/>
      <c r="X984" s="519"/>
      <c r="Y984" s="523"/>
      <c r="Z984" s="523"/>
      <c r="AA984" s="523"/>
      <c r="AB984" s="519"/>
      <c r="AC984" s="525"/>
      <c r="AD984" s="525"/>
      <c r="AE984" s="525"/>
      <c r="AF984" s="525"/>
      <c r="AG984" s="495"/>
      <c r="AH984" s="495"/>
      <c r="AI984" s="495"/>
      <c r="AJ984" s="495"/>
      <c r="AK984" s="495"/>
      <c r="AL984" s="523"/>
      <c r="AM984" s="523"/>
      <c r="AN984" s="523"/>
      <c r="AO984" s="523"/>
      <c r="AP984" s="523"/>
      <c r="AQ984" s="523"/>
      <c r="AR984" s="523"/>
      <c r="AS984" s="523"/>
      <c r="AT984" s="523"/>
      <c r="AU984" s="523"/>
      <c r="AV984" s="523"/>
      <c r="AW984" s="523"/>
      <c r="AX984" s="523"/>
      <c r="AY984" s="523"/>
      <c r="AZ984" s="523"/>
    </row>
    <row r="985">
      <c r="A985" s="523"/>
      <c r="B985" s="523"/>
      <c r="C985" s="523"/>
      <c r="D985" s="519"/>
      <c r="E985" s="523"/>
      <c r="F985" s="523"/>
      <c r="G985" s="523"/>
      <c r="H985" s="519"/>
      <c r="I985" s="523"/>
      <c r="J985" s="523"/>
      <c r="K985" s="523"/>
      <c r="L985" s="519"/>
      <c r="M985" s="523"/>
      <c r="N985" s="523"/>
      <c r="O985" s="523"/>
      <c r="P985" s="519"/>
      <c r="Q985" s="523"/>
      <c r="R985" s="523"/>
      <c r="S985" s="523"/>
      <c r="T985" s="519"/>
      <c r="U985" s="523"/>
      <c r="V985" s="523"/>
      <c r="W985" s="523"/>
      <c r="X985" s="519"/>
      <c r="Y985" s="523"/>
      <c r="Z985" s="523"/>
      <c r="AA985" s="523"/>
      <c r="AB985" s="519"/>
      <c r="AC985" s="525"/>
      <c r="AD985" s="525"/>
      <c r="AE985" s="525"/>
      <c r="AF985" s="525"/>
      <c r="AG985" s="495"/>
      <c r="AH985" s="495"/>
      <c r="AI985" s="495"/>
      <c r="AJ985" s="495"/>
      <c r="AK985" s="495"/>
      <c r="AL985" s="523"/>
      <c r="AM985" s="523"/>
      <c r="AN985" s="523"/>
      <c r="AO985" s="523"/>
      <c r="AP985" s="523"/>
      <c r="AQ985" s="523"/>
      <c r="AR985" s="523"/>
      <c r="AS985" s="523"/>
      <c r="AT985" s="523"/>
      <c r="AU985" s="523"/>
      <c r="AV985" s="523"/>
      <c r="AW985" s="523"/>
      <c r="AX985" s="523"/>
      <c r="AY985" s="523"/>
      <c r="AZ985" s="523"/>
    </row>
    <row r="986">
      <c r="A986" s="523"/>
      <c r="B986" s="523"/>
      <c r="C986" s="523"/>
      <c r="D986" s="519"/>
      <c r="E986" s="523"/>
      <c r="F986" s="523"/>
      <c r="G986" s="523"/>
      <c r="H986" s="519"/>
      <c r="I986" s="523"/>
      <c r="J986" s="523"/>
      <c r="K986" s="523"/>
      <c r="L986" s="519"/>
      <c r="M986" s="523"/>
      <c r="N986" s="523"/>
      <c r="O986" s="523"/>
      <c r="P986" s="519"/>
      <c r="Q986" s="523"/>
      <c r="R986" s="523"/>
      <c r="S986" s="523"/>
      <c r="T986" s="519"/>
      <c r="U986" s="523"/>
      <c r="V986" s="523"/>
      <c r="W986" s="523"/>
      <c r="X986" s="519"/>
      <c r="Y986" s="523"/>
      <c r="Z986" s="523"/>
      <c r="AA986" s="523"/>
      <c r="AB986" s="519"/>
      <c r="AC986" s="525"/>
      <c r="AD986" s="525"/>
      <c r="AE986" s="525"/>
      <c r="AF986" s="525"/>
      <c r="AG986" s="495"/>
      <c r="AH986" s="495"/>
      <c r="AI986" s="495"/>
      <c r="AJ986" s="495"/>
      <c r="AK986" s="495"/>
      <c r="AL986" s="523"/>
      <c r="AM986" s="523"/>
      <c r="AN986" s="523"/>
      <c r="AO986" s="523"/>
      <c r="AP986" s="523"/>
      <c r="AQ986" s="523"/>
      <c r="AR986" s="523"/>
      <c r="AS986" s="523"/>
      <c r="AT986" s="523"/>
      <c r="AU986" s="523"/>
      <c r="AV986" s="523"/>
      <c r="AW986" s="523"/>
      <c r="AX986" s="523"/>
      <c r="AY986" s="523"/>
      <c r="AZ986" s="523"/>
    </row>
    <row r="987">
      <c r="A987" s="523"/>
      <c r="B987" s="523"/>
      <c r="C987" s="523"/>
      <c r="D987" s="519"/>
      <c r="E987" s="523"/>
      <c r="F987" s="523"/>
      <c r="G987" s="523"/>
      <c r="H987" s="519"/>
      <c r="I987" s="523"/>
      <c r="J987" s="523"/>
      <c r="K987" s="523"/>
      <c r="L987" s="519"/>
      <c r="M987" s="523"/>
      <c r="N987" s="523"/>
      <c r="O987" s="523"/>
      <c r="P987" s="519"/>
      <c r="Q987" s="523"/>
      <c r="R987" s="523"/>
      <c r="S987" s="523"/>
      <c r="T987" s="519"/>
      <c r="U987" s="523"/>
      <c r="V987" s="523"/>
      <c r="W987" s="523"/>
      <c r="X987" s="519"/>
      <c r="Y987" s="523"/>
      <c r="Z987" s="523"/>
      <c r="AA987" s="523"/>
      <c r="AB987" s="519"/>
      <c r="AC987" s="525"/>
      <c r="AD987" s="525"/>
      <c r="AE987" s="525"/>
      <c r="AF987" s="525"/>
      <c r="AG987" s="495"/>
      <c r="AH987" s="495"/>
      <c r="AI987" s="495"/>
      <c r="AJ987" s="495"/>
      <c r="AK987" s="495"/>
      <c r="AL987" s="523"/>
      <c r="AM987" s="523"/>
      <c r="AN987" s="523"/>
      <c r="AO987" s="523"/>
      <c r="AP987" s="523"/>
      <c r="AQ987" s="523"/>
      <c r="AR987" s="523"/>
      <c r="AS987" s="523"/>
      <c r="AT987" s="523"/>
      <c r="AU987" s="523"/>
      <c r="AV987" s="523"/>
      <c r="AW987" s="523"/>
      <c r="AX987" s="523"/>
      <c r="AY987" s="523"/>
      <c r="AZ987" s="523"/>
    </row>
    <row r="988">
      <c r="A988" s="523"/>
      <c r="B988" s="523"/>
      <c r="C988" s="523"/>
      <c r="D988" s="519"/>
      <c r="E988" s="523"/>
      <c r="F988" s="523"/>
      <c r="G988" s="523"/>
      <c r="H988" s="519"/>
      <c r="I988" s="523"/>
      <c r="J988" s="523"/>
      <c r="K988" s="523"/>
      <c r="L988" s="519"/>
      <c r="M988" s="523"/>
      <c r="N988" s="523"/>
      <c r="O988" s="523"/>
      <c r="P988" s="519"/>
      <c r="Q988" s="523"/>
      <c r="R988" s="523"/>
      <c r="S988" s="523"/>
      <c r="T988" s="519"/>
      <c r="U988" s="523"/>
      <c r="V988" s="523"/>
      <c r="W988" s="523"/>
      <c r="X988" s="519"/>
      <c r="Y988" s="523"/>
      <c r="Z988" s="523"/>
      <c r="AA988" s="523"/>
      <c r="AB988" s="519"/>
      <c r="AC988" s="525"/>
      <c r="AD988" s="525"/>
      <c r="AE988" s="525"/>
      <c r="AF988" s="525"/>
      <c r="AG988" s="495"/>
      <c r="AH988" s="495"/>
      <c r="AI988" s="495"/>
      <c r="AJ988" s="495"/>
      <c r="AK988" s="495"/>
      <c r="AL988" s="523"/>
      <c r="AM988" s="523"/>
      <c r="AN988" s="523"/>
      <c r="AO988" s="523"/>
      <c r="AP988" s="523"/>
      <c r="AQ988" s="523"/>
      <c r="AR988" s="523"/>
      <c r="AS988" s="523"/>
      <c r="AT988" s="523"/>
      <c r="AU988" s="523"/>
      <c r="AV988" s="523"/>
      <c r="AW988" s="523"/>
      <c r="AX988" s="523"/>
      <c r="AY988" s="523"/>
      <c r="AZ988" s="523"/>
    </row>
    <row r="989">
      <c r="A989" s="523"/>
      <c r="B989" s="523"/>
      <c r="C989" s="523"/>
      <c r="D989" s="519"/>
      <c r="E989" s="523"/>
      <c r="F989" s="523"/>
      <c r="G989" s="523"/>
      <c r="H989" s="519"/>
      <c r="I989" s="523"/>
      <c r="J989" s="523"/>
      <c r="K989" s="523"/>
      <c r="L989" s="519"/>
      <c r="M989" s="523"/>
      <c r="N989" s="523"/>
      <c r="O989" s="523"/>
      <c r="P989" s="519"/>
      <c r="Q989" s="523"/>
      <c r="R989" s="523"/>
      <c r="S989" s="523"/>
      <c r="T989" s="519"/>
      <c r="U989" s="523"/>
      <c r="V989" s="523"/>
      <c r="W989" s="523"/>
      <c r="X989" s="519"/>
      <c r="Y989" s="523"/>
      <c r="Z989" s="523"/>
      <c r="AA989" s="523"/>
      <c r="AB989" s="519"/>
      <c r="AC989" s="525"/>
      <c r="AD989" s="525"/>
      <c r="AE989" s="525"/>
      <c r="AF989" s="525"/>
      <c r="AG989" s="495"/>
      <c r="AH989" s="495"/>
      <c r="AI989" s="495"/>
      <c r="AJ989" s="495"/>
      <c r="AK989" s="495"/>
      <c r="AL989" s="523"/>
      <c r="AM989" s="523"/>
      <c r="AN989" s="523"/>
      <c r="AO989" s="523"/>
      <c r="AP989" s="523"/>
      <c r="AQ989" s="523"/>
      <c r="AR989" s="523"/>
      <c r="AS989" s="523"/>
      <c r="AT989" s="523"/>
      <c r="AU989" s="523"/>
      <c r="AV989" s="523"/>
      <c r="AW989" s="523"/>
      <c r="AX989" s="523"/>
      <c r="AY989" s="523"/>
      <c r="AZ989" s="523"/>
    </row>
    <row r="990">
      <c r="A990" s="523"/>
      <c r="B990" s="523"/>
      <c r="C990" s="523"/>
      <c r="D990" s="519"/>
      <c r="E990" s="523"/>
      <c r="F990" s="523"/>
      <c r="G990" s="523"/>
      <c r="H990" s="519"/>
      <c r="I990" s="523"/>
      <c r="J990" s="523"/>
      <c r="K990" s="523"/>
      <c r="L990" s="519"/>
      <c r="M990" s="523"/>
      <c r="N990" s="523"/>
      <c r="O990" s="523"/>
      <c r="P990" s="519"/>
      <c r="Q990" s="523"/>
      <c r="R990" s="523"/>
      <c r="S990" s="523"/>
      <c r="T990" s="519"/>
      <c r="U990" s="523"/>
      <c r="V990" s="523"/>
      <c r="W990" s="523"/>
      <c r="X990" s="519"/>
      <c r="Y990" s="523"/>
      <c r="Z990" s="523"/>
      <c r="AA990" s="523"/>
      <c r="AB990" s="519"/>
      <c r="AC990" s="525"/>
      <c r="AD990" s="525"/>
      <c r="AE990" s="525"/>
      <c r="AF990" s="525"/>
      <c r="AG990" s="495"/>
      <c r="AH990" s="495"/>
      <c r="AI990" s="495"/>
      <c r="AJ990" s="495"/>
      <c r="AK990" s="495"/>
      <c r="AL990" s="523"/>
      <c r="AM990" s="523"/>
      <c r="AN990" s="523"/>
      <c r="AO990" s="523"/>
      <c r="AP990" s="523"/>
      <c r="AQ990" s="523"/>
      <c r="AR990" s="523"/>
      <c r="AS990" s="523"/>
      <c r="AT990" s="523"/>
      <c r="AU990" s="523"/>
      <c r="AV990" s="523"/>
      <c r="AW990" s="523"/>
      <c r="AX990" s="523"/>
      <c r="AY990" s="523"/>
      <c r="AZ990" s="523"/>
    </row>
    <row r="991">
      <c r="A991" s="523"/>
      <c r="B991" s="523"/>
      <c r="C991" s="523"/>
      <c r="D991" s="519"/>
      <c r="E991" s="523"/>
      <c r="F991" s="523"/>
      <c r="G991" s="523"/>
      <c r="H991" s="519"/>
      <c r="I991" s="523"/>
      <c r="J991" s="523"/>
      <c r="K991" s="523"/>
      <c r="L991" s="519"/>
      <c r="M991" s="523"/>
      <c r="N991" s="523"/>
      <c r="O991" s="523"/>
      <c r="P991" s="519"/>
      <c r="Q991" s="523"/>
      <c r="R991" s="523"/>
      <c r="S991" s="523"/>
      <c r="T991" s="519"/>
      <c r="U991" s="523"/>
      <c r="V991" s="523"/>
      <c r="W991" s="523"/>
      <c r="X991" s="519"/>
      <c r="Y991" s="523"/>
      <c r="Z991" s="523"/>
      <c r="AA991" s="523"/>
      <c r="AB991" s="519"/>
      <c r="AC991" s="525"/>
      <c r="AD991" s="525"/>
      <c r="AE991" s="525"/>
      <c r="AF991" s="525"/>
      <c r="AG991" s="495"/>
      <c r="AH991" s="495"/>
      <c r="AI991" s="495"/>
      <c r="AJ991" s="495"/>
      <c r="AK991" s="495"/>
      <c r="AL991" s="523"/>
      <c r="AM991" s="523"/>
      <c r="AN991" s="523"/>
      <c r="AO991" s="523"/>
      <c r="AP991" s="523"/>
      <c r="AQ991" s="523"/>
      <c r="AR991" s="523"/>
      <c r="AS991" s="523"/>
      <c r="AT991" s="523"/>
      <c r="AU991" s="523"/>
      <c r="AV991" s="523"/>
      <c r="AW991" s="523"/>
      <c r="AX991" s="523"/>
      <c r="AY991" s="523"/>
      <c r="AZ991" s="523"/>
    </row>
    <row r="992">
      <c r="A992" s="523"/>
      <c r="B992" s="523"/>
      <c r="C992" s="523"/>
      <c r="D992" s="519"/>
      <c r="E992" s="523"/>
      <c r="F992" s="523"/>
      <c r="G992" s="523"/>
      <c r="H992" s="519"/>
      <c r="I992" s="523"/>
      <c r="J992" s="523"/>
      <c r="K992" s="523"/>
      <c r="L992" s="519"/>
      <c r="M992" s="523"/>
      <c r="N992" s="523"/>
      <c r="O992" s="523"/>
      <c r="P992" s="519"/>
      <c r="Q992" s="523"/>
      <c r="R992" s="523"/>
      <c r="S992" s="523"/>
      <c r="T992" s="519"/>
      <c r="U992" s="523"/>
      <c r="V992" s="523"/>
      <c r="W992" s="523"/>
      <c r="X992" s="519"/>
      <c r="Y992" s="523"/>
      <c r="Z992" s="523"/>
      <c r="AA992" s="523"/>
      <c r="AB992" s="519"/>
      <c r="AC992" s="525"/>
      <c r="AD992" s="525"/>
      <c r="AE992" s="525"/>
      <c r="AF992" s="525"/>
      <c r="AG992" s="495"/>
      <c r="AH992" s="495"/>
      <c r="AI992" s="495"/>
      <c r="AJ992" s="495"/>
      <c r="AK992" s="495"/>
      <c r="AL992" s="523"/>
      <c r="AM992" s="523"/>
      <c r="AN992" s="523"/>
      <c r="AO992" s="523"/>
      <c r="AP992" s="523"/>
      <c r="AQ992" s="523"/>
      <c r="AR992" s="523"/>
      <c r="AS992" s="523"/>
      <c r="AT992" s="523"/>
      <c r="AU992" s="523"/>
      <c r="AV992" s="523"/>
      <c r="AW992" s="523"/>
      <c r="AX992" s="523"/>
      <c r="AY992" s="523"/>
      <c r="AZ992" s="523"/>
    </row>
    <row r="993">
      <c r="A993" s="523"/>
      <c r="B993" s="523"/>
      <c r="C993" s="523"/>
      <c r="D993" s="519"/>
      <c r="E993" s="523"/>
      <c r="F993" s="523"/>
      <c r="G993" s="523"/>
      <c r="H993" s="519"/>
      <c r="I993" s="523"/>
      <c r="J993" s="523"/>
      <c r="K993" s="523"/>
      <c r="L993" s="519"/>
      <c r="M993" s="523"/>
      <c r="N993" s="523"/>
      <c r="O993" s="523"/>
      <c r="P993" s="519"/>
      <c r="Q993" s="523"/>
      <c r="R993" s="523"/>
      <c r="S993" s="523"/>
      <c r="T993" s="519"/>
      <c r="U993" s="523"/>
      <c r="V993" s="523"/>
      <c r="W993" s="523"/>
      <c r="X993" s="519"/>
      <c r="Y993" s="523"/>
      <c r="Z993" s="523"/>
      <c r="AA993" s="523"/>
      <c r="AB993" s="519"/>
      <c r="AC993" s="525"/>
      <c r="AD993" s="525"/>
      <c r="AE993" s="525"/>
      <c r="AF993" s="525"/>
      <c r="AG993" s="495"/>
      <c r="AH993" s="495"/>
      <c r="AI993" s="495"/>
      <c r="AJ993" s="495"/>
      <c r="AK993" s="495"/>
      <c r="AL993" s="523"/>
      <c r="AM993" s="523"/>
      <c r="AN993" s="523"/>
      <c r="AO993" s="523"/>
      <c r="AP993" s="523"/>
      <c r="AQ993" s="523"/>
      <c r="AR993" s="523"/>
      <c r="AS993" s="523"/>
      <c r="AT993" s="523"/>
      <c r="AU993" s="523"/>
      <c r="AV993" s="523"/>
      <c r="AW993" s="523"/>
      <c r="AX993" s="523"/>
      <c r="AY993" s="523"/>
      <c r="AZ993" s="523"/>
    </row>
    <row r="994">
      <c r="A994" s="523"/>
      <c r="B994" s="523"/>
      <c r="C994" s="523"/>
      <c r="D994" s="519"/>
      <c r="E994" s="523"/>
      <c r="F994" s="523"/>
      <c r="G994" s="523"/>
      <c r="H994" s="519"/>
      <c r="I994" s="523"/>
      <c r="J994" s="523"/>
      <c r="K994" s="523"/>
      <c r="L994" s="519"/>
      <c r="M994" s="523"/>
      <c r="N994" s="523"/>
      <c r="O994" s="523"/>
      <c r="P994" s="519"/>
      <c r="Q994" s="523"/>
      <c r="R994" s="523"/>
      <c r="S994" s="523"/>
      <c r="T994" s="519"/>
      <c r="U994" s="523"/>
      <c r="V994" s="523"/>
      <c r="W994" s="523"/>
      <c r="X994" s="519"/>
      <c r="Y994" s="523"/>
      <c r="Z994" s="523"/>
      <c r="AA994" s="523"/>
      <c r="AB994" s="519"/>
      <c r="AC994" s="525"/>
      <c r="AD994" s="525"/>
      <c r="AE994" s="525"/>
      <c r="AF994" s="525"/>
      <c r="AG994" s="495"/>
      <c r="AH994" s="495"/>
      <c r="AI994" s="495"/>
      <c r="AJ994" s="495"/>
      <c r="AK994" s="495"/>
      <c r="AL994" s="523"/>
      <c r="AM994" s="523"/>
      <c r="AN994" s="523"/>
      <c r="AO994" s="523"/>
      <c r="AP994" s="523"/>
      <c r="AQ994" s="523"/>
      <c r="AR994" s="523"/>
      <c r="AS994" s="523"/>
      <c r="AT994" s="523"/>
      <c r="AU994" s="523"/>
      <c r="AV994" s="523"/>
      <c r="AW994" s="523"/>
      <c r="AX994" s="523"/>
      <c r="AY994" s="523"/>
      <c r="AZ994" s="523"/>
    </row>
    <row r="995">
      <c r="A995" s="523"/>
      <c r="B995" s="523"/>
      <c r="C995" s="523"/>
      <c r="D995" s="519"/>
      <c r="E995" s="523"/>
      <c r="F995" s="523"/>
      <c r="G995" s="523"/>
      <c r="H995" s="519"/>
      <c r="I995" s="523"/>
      <c r="J995" s="523"/>
      <c r="K995" s="523"/>
      <c r="L995" s="519"/>
      <c r="M995" s="523"/>
      <c r="N995" s="523"/>
      <c r="O995" s="523"/>
      <c r="P995" s="519"/>
      <c r="Q995" s="523"/>
      <c r="R995" s="523"/>
      <c r="S995" s="523"/>
      <c r="T995" s="519"/>
      <c r="U995" s="523"/>
      <c r="V995" s="523"/>
      <c r="W995" s="523"/>
      <c r="X995" s="519"/>
      <c r="Y995" s="523"/>
      <c r="Z995" s="523"/>
      <c r="AA995" s="523"/>
      <c r="AB995" s="519"/>
      <c r="AC995" s="525"/>
      <c r="AD995" s="525"/>
      <c r="AE995" s="525"/>
      <c r="AF995" s="525"/>
      <c r="AG995" s="495"/>
      <c r="AH995" s="495"/>
      <c r="AI995" s="495"/>
      <c r="AJ995" s="495"/>
      <c r="AK995" s="495"/>
      <c r="AL995" s="523"/>
      <c r="AM995" s="523"/>
      <c r="AN995" s="523"/>
      <c r="AO995" s="523"/>
      <c r="AP995" s="523"/>
      <c r="AQ995" s="523"/>
      <c r="AR995" s="523"/>
      <c r="AS995" s="523"/>
      <c r="AT995" s="523"/>
      <c r="AU995" s="523"/>
      <c r="AV995" s="523"/>
      <c r="AW995" s="523"/>
      <c r="AX995" s="523"/>
      <c r="AY995" s="523"/>
      <c r="AZ995" s="523"/>
    </row>
    <row r="996">
      <c r="A996" s="523"/>
      <c r="B996" s="523"/>
      <c r="C996" s="523"/>
      <c r="D996" s="519"/>
      <c r="E996" s="523"/>
      <c r="F996" s="523"/>
      <c r="G996" s="523"/>
      <c r="H996" s="519"/>
      <c r="I996" s="523"/>
      <c r="J996" s="523"/>
      <c r="K996" s="523"/>
      <c r="L996" s="519"/>
      <c r="M996" s="523"/>
      <c r="N996" s="523"/>
      <c r="O996" s="523"/>
      <c r="P996" s="519"/>
      <c r="Q996" s="523"/>
      <c r="R996" s="523"/>
      <c r="S996" s="523"/>
      <c r="T996" s="519"/>
      <c r="U996" s="523"/>
      <c r="V996" s="523"/>
      <c r="W996" s="523"/>
      <c r="X996" s="519"/>
      <c r="Y996" s="523"/>
      <c r="Z996" s="523"/>
      <c r="AA996" s="523"/>
      <c r="AB996" s="519"/>
      <c r="AC996" s="525"/>
      <c r="AD996" s="525"/>
      <c r="AE996" s="525"/>
      <c r="AF996" s="525"/>
      <c r="AG996" s="495"/>
      <c r="AH996" s="495"/>
      <c r="AI996" s="495"/>
      <c r="AJ996" s="495"/>
      <c r="AK996" s="495"/>
      <c r="AL996" s="523"/>
      <c r="AM996" s="523"/>
      <c r="AN996" s="523"/>
      <c r="AO996" s="523"/>
      <c r="AP996" s="523"/>
      <c r="AQ996" s="523"/>
      <c r="AR996" s="523"/>
      <c r="AS996" s="523"/>
      <c r="AT996" s="523"/>
      <c r="AU996" s="523"/>
      <c r="AV996" s="523"/>
      <c r="AW996" s="523"/>
      <c r="AX996" s="523"/>
      <c r="AY996" s="523"/>
      <c r="AZ996" s="523"/>
    </row>
    <row r="997">
      <c r="A997" s="523"/>
      <c r="B997" s="523"/>
      <c r="C997" s="523"/>
      <c r="D997" s="519"/>
      <c r="E997" s="523"/>
      <c r="F997" s="523"/>
      <c r="G997" s="523"/>
      <c r="H997" s="519"/>
      <c r="I997" s="523"/>
      <c r="J997" s="523"/>
      <c r="K997" s="523"/>
      <c r="L997" s="519"/>
      <c r="M997" s="523"/>
      <c r="N997" s="523"/>
      <c r="O997" s="523"/>
      <c r="P997" s="519"/>
      <c r="Q997" s="523"/>
      <c r="R997" s="523"/>
      <c r="S997" s="523"/>
      <c r="T997" s="519"/>
      <c r="U997" s="523"/>
      <c r="V997" s="523"/>
      <c r="W997" s="523"/>
      <c r="X997" s="519"/>
      <c r="Y997" s="523"/>
      <c r="Z997" s="523"/>
      <c r="AA997" s="523"/>
      <c r="AB997" s="519"/>
      <c r="AC997" s="525"/>
      <c r="AD997" s="525"/>
      <c r="AE997" s="525"/>
      <c r="AF997" s="525"/>
      <c r="AG997" s="495"/>
      <c r="AH997" s="495"/>
      <c r="AI997" s="495"/>
      <c r="AJ997" s="495"/>
      <c r="AK997" s="495"/>
      <c r="AL997" s="523"/>
      <c r="AM997" s="523"/>
      <c r="AN997" s="523"/>
      <c r="AO997" s="523"/>
      <c r="AP997" s="523"/>
      <c r="AQ997" s="523"/>
      <c r="AR997" s="523"/>
      <c r="AS997" s="523"/>
      <c r="AT997" s="523"/>
      <c r="AU997" s="523"/>
      <c r="AV997" s="523"/>
      <c r="AW997" s="523"/>
      <c r="AX997" s="523"/>
      <c r="AY997" s="523"/>
      <c r="AZ997" s="523"/>
    </row>
    <row r="998">
      <c r="A998" s="523"/>
      <c r="B998" s="523"/>
      <c r="C998" s="523"/>
      <c r="D998" s="519"/>
      <c r="E998" s="523"/>
      <c r="F998" s="523"/>
      <c r="G998" s="523"/>
      <c r="H998" s="519"/>
      <c r="I998" s="523"/>
      <c r="J998" s="523"/>
      <c r="K998" s="523"/>
      <c r="L998" s="519"/>
      <c r="M998" s="523"/>
      <c r="N998" s="523"/>
      <c r="O998" s="523"/>
      <c r="P998" s="519"/>
      <c r="Q998" s="523"/>
      <c r="R998" s="523"/>
      <c r="S998" s="523"/>
      <c r="T998" s="519"/>
      <c r="U998" s="523"/>
      <c r="V998" s="523"/>
      <c r="W998" s="523"/>
      <c r="X998" s="519"/>
      <c r="Y998" s="523"/>
      <c r="Z998" s="523"/>
      <c r="AA998" s="523"/>
      <c r="AB998" s="519"/>
      <c r="AC998" s="525"/>
      <c r="AD998" s="525"/>
      <c r="AE998" s="525"/>
      <c r="AF998" s="525"/>
      <c r="AG998" s="495"/>
      <c r="AH998" s="495"/>
      <c r="AI998" s="495"/>
      <c r="AJ998" s="495"/>
      <c r="AK998" s="495"/>
      <c r="AL998" s="523"/>
      <c r="AM998" s="523"/>
      <c r="AN998" s="523"/>
      <c r="AO998" s="523"/>
      <c r="AP998" s="523"/>
      <c r="AQ998" s="523"/>
      <c r="AR998" s="523"/>
      <c r="AS998" s="523"/>
      <c r="AT998" s="523"/>
      <c r="AU998" s="523"/>
      <c r="AV998" s="523"/>
      <c r="AW998" s="523"/>
      <c r="AX998" s="523"/>
      <c r="AY998" s="523"/>
      <c r="AZ998" s="523"/>
    </row>
    <row r="999">
      <c r="A999" s="523"/>
      <c r="B999" s="523"/>
      <c r="C999" s="523"/>
      <c r="D999" s="519"/>
      <c r="E999" s="523"/>
      <c r="F999" s="523"/>
      <c r="G999" s="523"/>
      <c r="H999" s="519"/>
      <c r="I999" s="523"/>
      <c r="J999" s="523"/>
      <c r="K999" s="523"/>
      <c r="L999" s="519"/>
      <c r="M999" s="523"/>
      <c r="N999" s="523"/>
      <c r="O999" s="523"/>
      <c r="P999" s="519"/>
      <c r="Q999" s="523"/>
      <c r="R999" s="523"/>
      <c r="S999" s="523"/>
      <c r="T999" s="519"/>
      <c r="U999" s="523"/>
      <c r="V999" s="523"/>
      <c r="W999" s="523"/>
      <c r="X999" s="519"/>
      <c r="Y999" s="523"/>
      <c r="Z999" s="523"/>
      <c r="AA999" s="523"/>
      <c r="AB999" s="519"/>
      <c r="AC999" s="525"/>
      <c r="AD999" s="525"/>
      <c r="AE999" s="525"/>
      <c r="AF999" s="525"/>
      <c r="AG999" s="495"/>
      <c r="AH999" s="495"/>
      <c r="AI999" s="495"/>
      <c r="AJ999" s="495"/>
      <c r="AK999" s="495"/>
      <c r="AL999" s="523"/>
      <c r="AM999" s="523"/>
      <c r="AN999" s="523"/>
      <c r="AO999" s="523"/>
      <c r="AP999" s="523"/>
      <c r="AQ999" s="523"/>
      <c r="AR999" s="523"/>
      <c r="AS999" s="523"/>
      <c r="AT999" s="523"/>
      <c r="AU999" s="523"/>
      <c r="AV999" s="523"/>
      <c r="AW999" s="523"/>
      <c r="AX999" s="523"/>
      <c r="AY999" s="523"/>
      <c r="AZ999" s="523"/>
    </row>
    <row r="1000">
      <c r="A1000" s="523"/>
      <c r="B1000" s="523"/>
      <c r="C1000" s="523"/>
      <c r="D1000" s="523"/>
      <c r="E1000" s="523"/>
      <c r="F1000" s="523"/>
      <c r="G1000" s="523"/>
      <c r="H1000" s="523"/>
      <c r="I1000" s="523"/>
      <c r="J1000" s="523"/>
      <c r="K1000" s="523"/>
      <c r="L1000" s="523"/>
      <c r="M1000" s="523"/>
      <c r="N1000" s="523"/>
      <c r="O1000" s="523"/>
      <c r="P1000" s="523"/>
      <c r="Q1000" s="523"/>
      <c r="R1000" s="523"/>
      <c r="S1000" s="523"/>
      <c r="T1000" s="523"/>
      <c r="U1000" s="523"/>
      <c r="V1000" s="523"/>
      <c r="W1000" s="523"/>
      <c r="X1000" s="519"/>
      <c r="Y1000" s="523"/>
      <c r="Z1000" s="523"/>
      <c r="AA1000" s="523"/>
      <c r="AB1000" s="523"/>
      <c r="AC1000" s="525"/>
      <c r="AD1000" s="525"/>
      <c r="AE1000" s="525"/>
      <c r="AF1000" s="525"/>
      <c r="AG1000" s="495"/>
      <c r="AH1000" s="495"/>
      <c r="AI1000" s="495"/>
      <c r="AJ1000" s="495"/>
      <c r="AK1000" s="495"/>
      <c r="AL1000" s="523"/>
      <c r="AM1000" s="523"/>
      <c r="AN1000" s="523"/>
      <c r="AO1000" s="523"/>
      <c r="AP1000" s="523"/>
      <c r="AQ1000" s="523"/>
      <c r="AR1000" s="523"/>
      <c r="AS1000" s="523"/>
      <c r="AT1000" s="523"/>
      <c r="AU1000" s="523"/>
      <c r="AV1000" s="523"/>
      <c r="AW1000" s="523"/>
      <c r="AX1000" s="523"/>
      <c r="AY1000" s="523"/>
      <c r="AZ1000" s="523"/>
    </row>
    <row r="1001">
      <c r="A1001" s="523"/>
      <c r="B1001" s="523"/>
      <c r="C1001" s="523"/>
      <c r="D1001" s="523"/>
      <c r="E1001" s="523"/>
      <c r="F1001" s="523"/>
      <c r="G1001" s="523"/>
      <c r="H1001" s="523"/>
      <c r="I1001" s="523"/>
      <c r="J1001" s="523"/>
      <c r="K1001" s="523"/>
      <c r="L1001" s="523"/>
      <c r="M1001" s="523"/>
      <c r="N1001" s="523"/>
      <c r="O1001" s="523"/>
      <c r="P1001" s="523"/>
      <c r="Q1001" s="523"/>
      <c r="R1001" s="523"/>
      <c r="S1001" s="523"/>
      <c r="T1001" s="523"/>
      <c r="U1001" s="523"/>
      <c r="V1001" s="523"/>
      <c r="W1001" s="523"/>
      <c r="X1001" s="519"/>
      <c r="Y1001" s="523"/>
      <c r="Z1001" s="523"/>
      <c r="AA1001" s="523"/>
      <c r="AB1001" s="523"/>
      <c r="AC1001" s="525"/>
      <c r="AD1001" s="525"/>
      <c r="AE1001" s="525"/>
      <c r="AF1001" s="525"/>
      <c r="AG1001" s="495"/>
      <c r="AH1001" s="495"/>
      <c r="AI1001" s="495"/>
      <c r="AJ1001" s="495"/>
      <c r="AK1001" s="495"/>
      <c r="AL1001" s="523"/>
      <c r="AM1001" s="523"/>
      <c r="AN1001" s="523"/>
      <c r="AO1001" s="523"/>
      <c r="AP1001" s="523"/>
      <c r="AQ1001" s="523"/>
      <c r="AR1001" s="523"/>
      <c r="AS1001" s="523"/>
      <c r="AT1001" s="523"/>
      <c r="AU1001" s="523"/>
      <c r="AV1001" s="523"/>
      <c r="AW1001" s="523"/>
      <c r="AX1001" s="523"/>
      <c r="AY1001" s="523"/>
      <c r="AZ1001" s="523"/>
    </row>
    <row r="1002">
      <c r="A1002" s="523"/>
      <c r="B1002" s="523"/>
      <c r="C1002" s="523"/>
      <c r="D1002" s="523"/>
      <c r="E1002" s="523"/>
      <c r="F1002" s="523"/>
      <c r="G1002" s="523"/>
      <c r="H1002" s="523"/>
      <c r="I1002" s="523"/>
      <c r="J1002" s="523"/>
      <c r="K1002" s="523"/>
      <c r="L1002" s="523"/>
      <c r="M1002" s="523"/>
      <c r="N1002" s="523"/>
      <c r="O1002" s="523"/>
      <c r="P1002" s="523"/>
      <c r="Q1002" s="523"/>
      <c r="R1002" s="523"/>
      <c r="S1002" s="523"/>
      <c r="T1002" s="523"/>
      <c r="U1002" s="523"/>
      <c r="V1002" s="523"/>
      <c r="W1002" s="523"/>
      <c r="X1002" s="519"/>
      <c r="Y1002" s="523"/>
      <c r="Z1002" s="523"/>
      <c r="AA1002" s="523"/>
      <c r="AB1002" s="523"/>
      <c r="AC1002" s="525"/>
      <c r="AD1002" s="525"/>
      <c r="AE1002" s="525"/>
      <c r="AF1002" s="525"/>
      <c r="AG1002" s="495"/>
      <c r="AH1002" s="495"/>
      <c r="AI1002" s="495"/>
      <c r="AJ1002" s="495"/>
      <c r="AK1002" s="495"/>
      <c r="AL1002" s="523"/>
      <c r="AM1002" s="523"/>
      <c r="AN1002" s="523"/>
      <c r="AO1002" s="523"/>
      <c r="AP1002" s="523"/>
      <c r="AQ1002" s="523"/>
      <c r="AR1002" s="523"/>
      <c r="AS1002" s="523"/>
      <c r="AT1002" s="523"/>
      <c r="AU1002" s="523"/>
      <c r="AV1002" s="523"/>
      <c r="AW1002" s="523"/>
      <c r="AX1002" s="523"/>
      <c r="AY1002" s="523"/>
      <c r="AZ1002" s="523"/>
    </row>
    <row r="1003">
      <c r="A1003" s="523"/>
      <c r="B1003" s="523"/>
      <c r="C1003" s="523"/>
      <c r="D1003" s="523"/>
      <c r="E1003" s="523"/>
      <c r="F1003" s="523"/>
      <c r="G1003" s="523"/>
      <c r="H1003" s="523"/>
      <c r="I1003" s="523"/>
      <c r="J1003" s="523"/>
      <c r="K1003" s="523"/>
      <c r="L1003" s="523"/>
      <c r="M1003" s="523"/>
      <c r="N1003" s="523"/>
      <c r="O1003" s="523"/>
      <c r="P1003" s="523"/>
      <c r="Q1003" s="523"/>
      <c r="R1003" s="523"/>
      <c r="S1003" s="523"/>
      <c r="T1003" s="523"/>
      <c r="U1003" s="523"/>
      <c r="V1003" s="523"/>
      <c r="W1003" s="523"/>
      <c r="X1003" s="519"/>
      <c r="Y1003" s="523"/>
      <c r="Z1003" s="523"/>
      <c r="AA1003" s="523"/>
      <c r="AB1003" s="523"/>
      <c r="AC1003" s="525"/>
      <c r="AD1003" s="525"/>
      <c r="AE1003" s="525"/>
      <c r="AF1003" s="525"/>
      <c r="AG1003" s="495"/>
      <c r="AH1003" s="495"/>
      <c r="AI1003" s="495"/>
      <c r="AJ1003" s="495"/>
      <c r="AK1003" s="495"/>
      <c r="AL1003" s="523"/>
      <c r="AM1003" s="523"/>
      <c r="AN1003" s="523"/>
      <c r="AO1003" s="523"/>
      <c r="AP1003" s="523"/>
      <c r="AQ1003" s="523"/>
      <c r="AR1003" s="523"/>
      <c r="AS1003" s="523"/>
      <c r="AT1003" s="523"/>
      <c r="AU1003" s="523"/>
      <c r="AV1003" s="523"/>
      <c r="AW1003" s="523"/>
      <c r="AX1003" s="523"/>
      <c r="AY1003" s="523"/>
      <c r="AZ1003" s="523"/>
    </row>
    <row r="1004">
      <c r="A1004" s="523"/>
      <c r="B1004" s="523"/>
      <c r="C1004" s="523"/>
      <c r="D1004" s="523"/>
      <c r="E1004" s="523"/>
      <c r="F1004" s="523"/>
      <c r="G1004" s="523"/>
      <c r="H1004" s="523"/>
      <c r="I1004" s="523"/>
      <c r="J1004" s="523"/>
      <c r="K1004" s="523"/>
      <c r="L1004" s="523"/>
      <c r="M1004" s="523"/>
      <c r="N1004" s="523"/>
      <c r="O1004" s="523"/>
      <c r="P1004" s="523"/>
      <c r="Q1004" s="523"/>
      <c r="R1004" s="523"/>
      <c r="S1004" s="523"/>
      <c r="T1004" s="523"/>
      <c r="U1004" s="523"/>
      <c r="V1004" s="523"/>
      <c r="W1004" s="523"/>
      <c r="X1004" s="519"/>
      <c r="Y1004" s="523"/>
      <c r="Z1004" s="523"/>
      <c r="AA1004" s="523"/>
      <c r="AB1004" s="523"/>
      <c r="AC1004" s="525"/>
      <c r="AD1004" s="525"/>
      <c r="AE1004" s="525"/>
      <c r="AF1004" s="525"/>
      <c r="AG1004" s="495"/>
      <c r="AH1004" s="495"/>
      <c r="AI1004" s="495"/>
      <c r="AJ1004" s="495"/>
      <c r="AK1004" s="495"/>
      <c r="AL1004" s="523"/>
      <c r="AM1004" s="523"/>
      <c r="AN1004" s="523"/>
      <c r="AO1004" s="523"/>
      <c r="AP1004" s="523"/>
      <c r="AQ1004" s="523"/>
      <c r="AR1004" s="523"/>
      <c r="AS1004" s="523"/>
      <c r="AT1004" s="523"/>
      <c r="AU1004" s="523"/>
      <c r="AV1004" s="523"/>
      <c r="AW1004" s="523"/>
      <c r="AX1004" s="523"/>
      <c r="AY1004" s="523"/>
      <c r="AZ1004" s="523"/>
    </row>
    <row r="1005">
      <c r="A1005" s="523"/>
      <c r="B1005" s="523"/>
      <c r="C1005" s="523"/>
      <c r="D1005" s="523"/>
      <c r="E1005" s="523"/>
      <c r="F1005" s="523"/>
      <c r="G1005" s="523"/>
      <c r="H1005" s="523"/>
      <c r="I1005" s="523"/>
      <c r="J1005" s="523"/>
      <c r="K1005" s="523"/>
      <c r="L1005" s="523"/>
      <c r="M1005" s="523"/>
      <c r="N1005" s="523"/>
      <c r="O1005" s="523"/>
      <c r="P1005" s="523"/>
      <c r="Q1005" s="523"/>
      <c r="R1005" s="523"/>
      <c r="S1005" s="523"/>
      <c r="T1005" s="523"/>
      <c r="U1005" s="523"/>
      <c r="V1005" s="523"/>
      <c r="W1005" s="523"/>
      <c r="X1005" s="519"/>
      <c r="Y1005" s="523"/>
      <c r="Z1005" s="523"/>
      <c r="AA1005" s="523"/>
      <c r="AB1005" s="523"/>
      <c r="AC1005" s="525"/>
      <c r="AD1005" s="525"/>
      <c r="AE1005" s="525"/>
      <c r="AF1005" s="525"/>
      <c r="AG1005" s="495"/>
      <c r="AH1005" s="495"/>
      <c r="AI1005" s="495"/>
      <c r="AJ1005" s="495"/>
      <c r="AK1005" s="495"/>
      <c r="AL1005" s="523"/>
      <c r="AM1005" s="523"/>
      <c r="AN1005" s="523"/>
      <c r="AO1005" s="523"/>
      <c r="AP1005" s="523"/>
      <c r="AQ1005" s="523"/>
      <c r="AR1005" s="523"/>
      <c r="AS1005" s="523"/>
      <c r="AT1005" s="523"/>
      <c r="AU1005" s="523"/>
      <c r="AV1005" s="523"/>
      <c r="AW1005" s="523"/>
      <c r="AX1005" s="523"/>
      <c r="AY1005" s="523"/>
      <c r="AZ1005" s="523"/>
    </row>
    <row r="1006">
      <c r="A1006" s="523"/>
      <c r="B1006" s="523"/>
      <c r="C1006" s="523"/>
      <c r="D1006" s="523"/>
      <c r="E1006" s="523"/>
      <c r="F1006" s="523"/>
      <c r="G1006" s="523"/>
      <c r="H1006" s="523"/>
      <c r="I1006" s="523"/>
      <c r="J1006" s="523"/>
      <c r="K1006" s="523"/>
      <c r="L1006" s="523"/>
      <c r="M1006" s="523"/>
      <c r="N1006" s="523"/>
      <c r="O1006" s="523"/>
      <c r="P1006" s="523"/>
      <c r="Q1006" s="523"/>
      <c r="R1006" s="523"/>
      <c r="S1006" s="523"/>
      <c r="T1006" s="523"/>
      <c r="U1006" s="523"/>
      <c r="V1006" s="523"/>
      <c r="W1006" s="523"/>
      <c r="X1006" s="519"/>
      <c r="Y1006" s="523"/>
      <c r="Z1006" s="523"/>
      <c r="AA1006" s="523"/>
      <c r="AB1006" s="523"/>
      <c r="AC1006" s="525"/>
      <c r="AD1006" s="525"/>
      <c r="AE1006" s="525"/>
      <c r="AF1006" s="525"/>
      <c r="AG1006" s="495"/>
      <c r="AH1006" s="495"/>
      <c r="AI1006" s="495"/>
      <c r="AJ1006" s="495"/>
      <c r="AK1006" s="495"/>
      <c r="AL1006" s="523"/>
      <c r="AM1006" s="523"/>
      <c r="AN1006" s="523"/>
      <c r="AO1006" s="523"/>
      <c r="AP1006" s="523"/>
      <c r="AQ1006" s="523"/>
      <c r="AR1006" s="523"/>
      <c r="AS1006" s="523"/>
      <c r="AT1006" s="523"/>
      <c r="AU1006" s="523"/>
      <c r="AV1006" s="523"/>
      <c r="AW1006" s="523"/>
      <c r="AX1006" s="523"/>
      <c r="AY1006" s="523"/>
      <c r="AZ1006" s="523"/>
    </row>
    <row r="1007">
      <c r="A1007" s="523"/>
      <c r="B1007" s="523"/>
      <c r="C1007" s="523"/>
      <c r="D1007" s="523"/>
      <c r="E1007" s="523"/>
      <c r="F1007" s="523"/>
      <c r="G1007" s="523"/>
      <c r="H1007" s="523"/>
      <c r="I1007" s="523"/>
      <c r="J1007" s="523"/>
      <c r="K1007" s="523"/>
      <c r="L1007" s="523"/>
      <c r="M1007" s="523"/>
      <c r="N1007" s="523"/>
      <c r="O1007" s="523"/>
      <c r="P1007" s="523"/>
      <c r="Q1007" s="523"/>
      <c r="R1007" s="523"/>
      <c r="S1007" s="523"/>
      <c r="T1007" s="523"/>
      <c r="U1007" s="523"/>
      <c r="V1007" s="523"/>
      <c r="W1007" s="523"/>
      <c r="X1007" s="519"/>
      <c r="Y1007" s="523"/>
      <c r="Z1007" s="523"/>
      <c r="AA1007" s="523"/>
      <c r="AB1007" s="523"/>
      <c r="AC1007" s="525"/>
      <c r="AD1007" s="525"/>
      <c r="AE1007" s="525"/>
      <c r="AF1007" s="525"/>
      <c r="AG1007" s="495"/>
      <c r="AH1007" s="495"/>
      <c r="AI1007" s="495"/>
      <c r="AJ1007" s="495"/>
      <c r="AK1007" s="495"/>
      <c r="AL1007" s="523"/>
      <c r="AM1007" s="523"/>
      <c r="AN1007" s="523"/>
      <c r="AO1007" s="523"/>
      <c r="AP1007" s="523"/>
      <c r="AQ1007" s="523"/>
      <c r="AR1007" s="523"/>
      <c r="AS1007" s="523"/>
      <c r="AT1007" s="523"/>
      <c r="AU1007" s="523"/>
      <c r="AV1007" s="523"/>
      <c r="AW1007" s="523"/>
      <c r="AX1007" s="523"/>
      <c r="AY1007" s="523"/>
      <c r="AZ1007" s="523"/>
    </row>
    <row r="1008">
      <c r="A1008" s="523"/>
      <c r="B1008" s="523"/>
      <c r="C1008" s="523"/>
      <c r="D1008" s="523"/>
      <c r="E1008" s="523"/>
      <c r="F1008" s="523"/>
      <c r="G1008" s="523"/>
      <c r="H1008" s="523"/>
      <c r="I1008" s="523"/>
      <c r="J1008" s="523"/>
      <c r="K1008" s="523"/>
      <c r="L1008" s="523"/>
      <c r="M1008" s="523"/>
      <c r="N1008" s="523"/>
      <c r="O1008" s="523"/>
      <c r="P1008" s="523"/>
      <c r="Q1008" s="523"/>
      <c r="R1008" s="523"/>
      <c r="S1008" s="523"/>
      <c r="T1008" s="523"/>
      <c r="U1008" s="523"/>
      <c r="V1008" s="523"/>
      <c r="W1008" s="523"/>
      <c r="X1008" s="519"/>
      <c r="Y1008" s="523"/>
      <c r="Z1008" s="523"/>
      <c r="AA1008" s="523"/>
      <c r="AB1008" s="523"/>
      <c r="AC1008" s="525"/>
      <c r="AD1008" s="525"/>
      <c r="AE1008" s="525"/>
      <c r="AF1008" s="525"/>
      <c r="AG1008" s="495"/>
      <c r="AH1008" s="495"/>
      <c r="AI1008" s="495"/>
      <c r="AJ1008" s="495"/>
      <c r="AK1008" s="495"/>
      <c r="AL1008" s="523"/>
      <c r="AM1008" s="523"/>
      <c r="AN1008" s="523"/>
      <c r="AO1008" s="523"/>
      <c r="AP1008" s="523"/>
      <c r="AQ1008" s="523"/>
      <c r="AR1008" s="523"/>
      <c r="AS1008" s="523"/>
      <c r="AT1008" s="523"/>
      <c r="AU1008" s="523"/>
      <c r="AV1008" s="523"/>
      <c r="AW1008" s="523"/>
      <c r="AX1008" s="523"/>
      <c r="AY1008" s="523"/>
      <c r="AZ1008" s="523"/>
    </row>
    <row r="1009">
      <c r="A1009" s="523"/>
      <c r="B1009" s="523"/>
      <c r="C1009" s="523"/>
      <c r="D1009" s="523"/>
      <c r="E1009" s="523"/>
      <c r="F1009" s="523"/>
      <c r="G1009" s="523"/>
      <c r="H1009" s="523"/>
      <c r="I1009" s="523"/>
      <c r="J1009" s="523"/>
      <c r="K1009" s="523"/>
      <c r="L1009" s="523"/>
      <c r="M1009" s="523"/>
      <c r="N1009" s="523"/>
      <c r="O1009" s="523"/>
      <c r="P1009" s="523"/>
      <c r="Q1009" s="523"/>
      <c r="R1009" s="523"/>
      <c r="S1009" s="523"/>
      <c r="T1009" s="523"/>
      <c r="U1009" s="523"/>
      <c r="V1009" s="523"/>
      <c r="W1009" s="523"/>
      <c r="X1009" s="519"/>
      <c r="Y1009" s="523"/>
      <c r="Z1009" s="523"/>
      <c r="AA1009" s="523"/>
      <c r="AB1009" s="523"/>
      <c r="AC1009" s="525"/>
      <c r="AD1009" s="525"/>
      <c r="AE1009" s="525"/>
      <c r="AF1009" s="525"/>
      <c r="AG1009" s="495"/>
      <c r="AH1009" s="495"/>
      <c r="AI1009" s="495"/>
      <c r="AJ1009" s="495"/>
      <c r="AK1009" s="495"/>
      <c r="AL1009" s="523"/>
      <c r="AM1009" s="523"/>
      <c r="AN1009" s="523"/>
      <c r="AO1009" s="523"/>
      <c r="AP1009" s="523"/>
      <c r="AQ1009" s="523"/>
      <c r="AR1009" s="523"/>
      <c r="AS1009" s="523"/>
      <c r="AT1009" s="523"/>
      <c r="AU1009" s="523"/>
      <c r="AV1009" s="523"/>
      <c r="AW1009" s="523"/>
      <c r="AX1009" s="523"/>
      <c r="AY1009" s="523"/>
      <c r="AZ1009" s="523"/>
    </row>
    <row r="1010">
      <c r="A1010" s="523"/>
      <c r="B1010" s="523"/>
      <c r="C1010" s="523"/>
      <c r="D1010" s="523"/>
      <c r="E1010" s="523"/>
      <c r="F1010" s="523"/>
      <c r="G1010" s="523"/>
      <c r="H1010" s="523"/>
      <c r="I1010" s="523"/>
      <c r="J1010" s="523"/>
      <c r="K1010" s="523"/>
      <c r="L1010" s="523"/>
      <c r="M1010" s="523"/>
      <c r="N1010" s="523"/>
      <c r="O1010" s="523"/>
      <c r="P1010" s="523"/>
      <c r="Q1010" s="523"/>
      <c r="R1010" s="523"/>
      <c r="S1010" s="523"/>
      <c r="T1010" s="523"/>
      <c r="U1010" s="523"/>
      <c r="V1010" s="523"/>
      <c r="W1010" s="523"/>
      <c r="X1010" s="519"/>
      <c r="Y1010" s="523"/>
      <c r="Z1010" s="523"/>
      <c r="AA1010" s="523"/>
      <c r="AB1010" s="523"/>
      <c r="AC1010" s="525"/>
      <c r="AD1010" s="525"/>
      <c r="AE1010" s="525"/>
      <c r="AF1010" s="525"/>
      <c r="AG1010" s="495"/>
      <c r="AH1010" s="495"/>
      <c r="AI1010" s="495"/>
      <c r="AJ1010" s="495"/>
      <c r="AK1010" s="495"/>
      <c r="AL1010" s="523"/>
      <c r="AM1010" s="523"/>
      <c r="AN1010" s="523"/>
      <c r="AO1010" s="523"/>
      <c r="AP1010" s="523"/>
      <c r="AQ1010" s="523"/>
      <c r="AR1010" s="523"/>
      <c r="AS1010" s="523"/>
      <c r="AT1010" s="523"/>
      <c r="AU1010" s="523"/>
      <c r="AV1010" s="523"/>
      <c r="AW1010" s="523"/>
      <c r="AX1010" s="523"/>
      <c r="AY1010" s="523"/>
      <c r="AZ1010" s="523"/>
    </row>
    <row r="1011">
      <c r="A1011" s="523"/>
      <c r="B1011" s="523"/>
      <c r="C1011" s="523"/>
      <c r="D1011" s="523"/>
      <c r="E1011" s="523"/>
      <c r="F1011" s="523"/>
      <c r="G1011" s="523"/>
      <c r="H1011" s="523"/>
      <c r="I1011" s="523"/>
      <c r="J1011" s="523"/>
      <c r="K1011" s="523"/>
      <c r="L1011" s="523"/>
      <c r="M1011" s="523"/>
      <c r="N1011" s="523"/>
      <c r="O1011" s="523"/>
      <c r="P1011" s="523"/>
      <c r="Q1011" s="523"/>
      <c r="R1011" s="523"/>
      <c r="S1011" s="523"/>
      <c r="T1011" s="523"/>
      <c r="U1011" s="523"/>
      <c r="V1011" s="523"/>
      <c r="W1011" s="523"/>
      <c r="X1011" s="519"/>
      <c r="Y1011" s="523"/>
      <c r="Z1011" s="523"/>
      <c r="AA1011" s="523"/>
      <c r="AB1011" s="523"/>
      <c r="AC1011" s="525"/>
      <c r="AD1011" s="525"/>
      <c r="AE1011" s="525"/>
      <c r="AF1011" s="525"/>
      <c r="AG1011" s="495"/>
      <c r="AH1011" s="495"/>
      <c r="AI1011" s="495"/>
      <c r="AJ1011" s="495"/>
      <c r="AK1011" s="495"/>
      <c r="AL1011" s="523"/>
      <c r="AM1011" s="523"/>
      <c r="AN1011" s="523"/>
      <c r="AO1011" s="523"/>
      <c r="AP1011" s="523"/>
      <c r="AQ1011" s="523"/>
      <c r="AR1011" s="523"/>
      <c r="AS1011" s="523"/>
      <c r="AT1011" s="523"/>
      <c r="AU1011" s="523"/>
      <c r="AV1011" s="523"/>
      <c r="AW1011" s="523"/>
      <c r="AX1011" s="523"/>
      <c r="AY1011" s="523"/>
      <c r="AZ1011" s="523"/>
    </row>
    <row r="1012">
      <c r="A1012" s="523"/>
      <c r="B1012" s="523"/>
      <c r="C1012" s="523"/>
      <c r="D1012" s="523"/>
      <c r="E1012" s="523"/>
      <c r="F1012" s="523"/>
      <c r="G1012" s="523"/>
      <c r="H1012" s="523"/>
      <c r="I1012" s="523"/>
      <c r="J1012" s="523"/>
      <c r="K1012" s="523"/>
      <c r="L1012" s="523"/>
      <c r="M1012" s="523"/>
      <c r="N1012" s="523"/>
      <c r="O1012" s="523"/>
      <c r="P1012" s="523"/>
      <c r="Q1012" s="523"/>
      <c r="R1012" s="523"/>
      <c r="S1012" s="523"/>
      <c r="T1012" s="523"/>
      <c r="U1012" s="523"/>
      <c r="V1012" s="523"/>
      <c r="W1012" s="523"/>
      <c r="X1012" s="519"/>
      <c r="Y1012" s="523"/>
      <c r="Z1012" s="523"/>
      <c r="AA1012" s="523"/>
      <c r="AB1012" s="523"/>
      <c r="AC1012" s="525"/>
      <c r="AD1012" s="525"/>
      <c r="AE1012" s="525"/>
      <c r="AF1012" s="525"/>
      <c r="AG1012" s="495"/>
      <c r="AH1012" s="495"/>
      <c r="AI1012" s="495"/>
      <c r="AJ1012" s="495"/>
      <c r="AK1012" s="495"/>
      <c r="AL1012" s="523"/>
      <c r="AM1012" s="523"/>
      <c r="AN1012" s="523"/>
      <c r="AO1012" s="523"/>
      <c r="AP1012" s="523"/>
      <c r="AQ1012" s="523"/>
      <c r="AR1012" s="523"/>
      <c r="AS1012" s="523"/>
      <c r="AT1012" s="523"/>
      <c r="AU1012" s="523"/>
      <c r="AV1012" s="523"/>
      <c r="AW1012" s="523"/>
      <c r="AX1012" s="523"/>
      <c r="AY1012" s="523"/>
      <c r="AZ1012" s="523"/>
    </row>
    <row r="1013">
      <c r="A1013" s="523"/>
      <c r="B1013" s="523"/>
      <c r="C1013" s="523"/>
      <c r="D1013" s="523"/>
      <c r="E1013" s="523"/>
      <c r="F1013" s="523"/>
      <c r="G1013" s="523"/>
      <c r="H1013" s="523"/>
      <c r="I1013" s="523"/>
      <c r="J1013" s="523"/>
      <c r="K1013" s="523"/>
      <c r="L1013" s="523"/>
      <c r="M1013" s="523"/>
      <c r="N1013" s="523"/>
      <c r="O1013" s="523"/>
      <c r="P1013" s="523"/>
      <c r="Q1013" s="523"/>
      <c r="R1013" s="523"/>
      <c r="S1013" s="523"/>
      <c r="T1013" s="523"/>
      <c r="U1013" s="523"/>
      <c r="V1013" s="523"/>
      <c r="W1013" s="523"/>
      <c r="X1013" s="519"/>
      <c r="Y1013" s="523"/>
      <c r="Z1013" s="523"/>
      <c r="AA1013" s="523"/>
      <c r="AB1013" s="523"/>
      <c r="AC1013" s="525"/>
      <c r="AD1013" s="525"/>
      <c r="AE1013" s="525"/>
      <c r="AF1013" s="525"/>
      <c r="AG1013" s="495"/>
      <c r="AH1013" s="495"/>
      <c r="AI1013" s="495"/>
      <c r="AJ1013" s="495"/>
      <c r="AK1013" s="495"/>
      <c r="AL1013" s="523"/>
      <c r="AM1013" s="523"/>
      <c r="AN1013" s="523"/>
      <c r="AO1013" s="523"/>
      <c r="AP1013" s="523"/>
      <c r="AQ1013" s="523"/>
      <c r="AR1013" s="523"/>
      <c r="AS1013" s="523"/>
      <c r="AT1013" s="523"/>
      <c r="AU1013" s="523"/>
      <c r="AV1013" s="523"/>
      <c r="AW1013" s="523"/>
      <c r="AX1013" s="523"/>
      <c r="AY1013" s="523"/>
      <c r="AZ1013" s="523"/>
    </row>
    <row r="1014">
      <c r="A1014" s="523"/>
      <c r="B1014" s="523"/>
      <c r="C1014" s="523"/>
      <c r="D1014" s="523"/>
      <c r="E1014" s="523"/>
      <c r="F1014" s="523"/>
      <c r="G1014" s="523"/>
      <c r="H1014" s="523"/>
      <c r="I1014" s="523"/>
      <c r="J1014" s="523"/>
      <c r="K1014" s="523"/>
      <c r="L1014" s="523"/>
      <c r="M1014" s="523"/>
      <c r="N1014" s="523"/>
      <c r="O1014" s="523"/>
      <c r="P1014" s="523"/>
      <c r="Q1014" s="523"/>
      <c r="R1014" s="523"/>
      <c r="S1014" s="523"/>
      <c r="T1014" s="523"/>
      <c r="U1014" s="523"/>
      <c r="V1014" s="523"/>
      <c r="W1014" s="523"/>
      <c r="X1014" s="519"/>
      <c r="Y1014" s="523"/>
      <c r="Z1014" s="523"/>
      <c r="AA1014" s="523"/>
      <c r="AB1014" s="523"/>
      <c r="AC1014" s="525"/>
      <c r="AD1014" s="525"/>
      <c r="AE1014" s="525"/>
      <c r="AF1014" s="525"/>
      <c r="AG1014" s="495"/>
      <c r="AH1014" s="495"/>
      <c r="AI1014" s="495"/>
      <c r="AJ1014" s="495"/>
      <c r="AK1014" s="495"/>
      <c r="AL1014" s="523"/>
      <c r="AM1014" s="523"/>
      <c r="AN1014" s="523"/>
      <c r="AO1014" s="523"/>
      <c r="AP1014" s="523"/>
      <c r="AQ1014" s="523"/>
      <c r="AR1014" s="523"/>
      <c r="AS1014" s="523"/>
      <c r="AT1014" s="523"/>
      <c r="AU1014" s="523"/>
      <c r="AV1014" s="523"/>
      <c r="AW1014" s="523"/>
      <c r="AX1014" s="523"/>
      <c r="AY1014" s="523"/>
      <c r="AZ1014" s="523"/>
    </row>
    <row r="1015">
      <c r="A1015" s="523"/>
      <c r="B1015" s="523"/>
      <c r="C1015" s="523"/>
      <c r="D1015" s="523"/>
      <c r="E1015" s="523"/>
      <c r="F1015" s="523"/>
      <c r="G1015" s="523"/>
      <c r="H1015" s="523"/>
      <c r="I1015" s="523"/>
      <c r="J1015" s="523"/>
      <c r="K1015" s="523"/>
      <c r="L1015" s="523"/>
      <c r="M1015" s="523"/>
      <c r="N1015" s="523"/>
      <c r="O1015" s="523"/>
      <c r="P1015" s="523"/>
      <c r="Q1015" s="523"/>
      <c r="R1015" s="523"/>
      <c r="S1015" s="523"/>
      <c r="T1015" s="523"/>
      <c r="U1015" s="523"/>
      <c r="V1015" s="523"/>
      <c r="W1015" s="523"/>
      <c r="X1015" s="519"/>
      <c r="Y1015" s="523"/>
      <c r="Z1015" s="523"/>
      <c r="AA1015" s="523"/>
      <c r="AB1015" s="523"/>
      <c r="AC1015" s="525"/>
      <c r="AD1015" s="525"/>
      <c r="AE1015" s="525"/>
      <c r="AF1015" s="525"/>
      <c r="AG1015" s="495"/>
      <c r="AH1015" s="495"/>
      <c r="AI1015" s="495"/>
      <c r="AJ1015" s="495"/>
      <c r="AK1015" s="495"/>
      <c r="AL1015" s="523"/>
      <c r="AM1015" s="523"/>
      <c r="AN1015" s="523"/>
      <c r="AO1015" s="523"/>
      <c r="AP1015" s="523"/>
      <c r="AQ1015" s="523"/>
      <c r="AR1015" s="523"/>
      <c r="AS1015" s="523"/>
      <c r="AT1015" s="523"/>
      <c r="AU1015" s="523"/>
      <c r="AV1015" s="523"/>
      <c r="AW1015" s="523"/>
      <c r="AX1015" s="523"/>
      <c r="AY1015" s="523"/>
      <c r="AZ1015" s="523"/>
    </row>
    <row r="1016">
      <c r="A1016" s="523"/>
      <c r="B1016" s="523"/>
      <c r="C1016" s="523"/>
      <c r="D1016" s="523"/>
      <c r="E1016" s="523"/>
      <c r="F1016" s="523"/>
      <c r="G1016" s="523"/>
      <c r="H1016" s="523"/>
      <c r="I1016" s="523"/>
      <c r="J1016" s="523"/>
      <c r="K1016" s="523"/>
      <c r="L1016" s="523"/>
      <c r="M1016" s="523"/>
      <c r="N1016" s="523"/>
      <c r="O1016" s="523"/>
      <c r="P1016" s="523"/>
      <c r="Q1016" s="523"/>
      <c r="R1016" s="523"/>
      <c r="S1016" s="523"/>
      <c r="T1016" s="523"/>
      <c r="U1016" s="523"/>
      <c r="V1016" s="523"/>
      <c r="W1016" s="523"/>
      <c r="X1016" s="519"/>
      <c r="Y1016" s="523"/>
      <c r="Z1016" s="523"/>
      <c r="AA1016" s="523"/>
      <c r="AB1016" s="523"/>
      <c r="AC1016" s="525"/>
      <c r="AD1016" s="525"/>
      <c r="AE1016" s="525"/>
      <c r="AF1016" s="525"/>
      <c r="AG1016" s="495"/>
      <c r="AH1016" s="495"/>
      <c r="AI1016" s="495"/>
      <c r="AJ1016" s="495"/>
      <c r="AK1016" s="495"/>
      <c r="AL1016" s="523"/>
      <c r="AM1016" s="523"/>
      <c r="AN1016" s="523"/>
      <c r="AO1016" s="523"/>
      <c r="AP1016" s="523"/>
      <c r="AQ1016" s="523"/>
      <c r="AR1016" s="523"/>
      <c r="AS1016" s="523"/>
      <c r="AT1016" s="523"/>
      <c r="AU1016" s="523"/>
      <c r="AV1016" s="523"/>
      <c r="AW1016" s="523"/>
      <c r="AX1016" s="523"/>
      <c r="AY1016" s="523"/>
      <c r="AZ1016" s="523"/>
    </row>
    <row r="1017">
      <c r="A1017" s="523"/>
      <c r="B1017" s="523"/>
      <c r="C1017" s="523"/>
      <c r="D1017" s="523"/>
      <c r="E1017" s="523"/>
      <c r="F1017" s="523"/>
      <c r="G1017" s="523"/>
      <c r="H1017" s="523"/>
      <c r="I1017" s="523"/>
      <c r="J1017" s="523"/>
      <c r="K1017" s="523"/>
      <c r="L1017" s="523"/>
      <c r="M1017" s="523"/>
      <c r="N1017" s="523"/>
      <c r="O1017" s="523"/>
      <c r="P1017" s="523"/>
      <c r="Q1017" s="523"/>
      <c r="R1017" s="523"/>
      <c r="S1017" s="523"/>
      <c r="T1017" s="523"/>
      <c r="U1017" s="523"/>
      <c r="V1017" s="523"/>
      <c r="W1017" s="523"/>
      <c r="X1017" s="519"/>
      <c r="Y1017" s="523"/>
      <c r="Z1017" s="523"/>
      <c r="AA1017" s="523"/>
      <c r="AB1017" s="523"/>
      <c r="AC1017" s="525"/>
      <c r="AD1017" s="525"/>
      <c r="AE1017" s="525"/>
      <c r="AF1017" s="525"/>
      <c r="AG1017" s="495"/>
      <c r="AH1017" s="495"/>
      <c r="AI1017" s="495"/>
      <c r="AJ1017" s="495"/>
      <c r="AK1017" s="495"/>
      <c r="AL1017" s="523"/>
      <c r="AM1017" s="523"/>
      <c r="AN1017" s="523"/>
      <c r="AO1017" s="523"/>
      <c r="AP1017" s="523"/>
      <c r="AQ1017" s="523"/>
      <c r="AR1017" s="523"/>
      <c r="AS1017" s="523"/>
      <c r="AT1017" s="523"/>
      <c r="AU1017" s="523"/>
      <c r="AV1017" s="523"/>
      <c r="AW1017" s="523"/>
      <c r="AX1017" s="523"/>
      <c r="AY1017" s="523"/>
      <c r="AZ1017" s="523"/>
    </row>
    <row r="1018">
      <c r="A1018" s="523"/>
      <c r="B1018" s="523"/>
      <c r="C1018" s="523"/>
      <c r="D1018" s="523"/>
      <c r="E1018" s="523"/>
      <c r="F1018" s="523"/>
      <c r="G1018" s="523"/>
      <c r="H1018" s="523"/>
      <c r="I1018" s="523"/>
      <c r="J1018" s="523"/>
      <c r="K1018" s="523"/>
      <c r="L1018" s="523"/>
      <c r="M1018" s="523"/>
      <c r="N1018" s="523"/>
      <c r="O1018" s="523"/>
      <c r="P1018" s="523"/>
      <c r="Q1018" s="523"/>
      <c r="R1018" s="523"/>
      <c r="S1018" s="523"/>
      <c r="T1018" s="523"/>
      <c r="U1018" s="523"/>
      <c r="V1018" s="523"/>
      <c r="W1018" s="523"/>
      <c r="X1018" s="519"/>
      <c r="Y1018" s="523"/>
      <c r="Z1018" s="523"/>
      <c r="AA1018" s="523"/>
      <c r="AB1018" s="523"/>
      <c r="AC1018" s="525"/>
      <c r="AD1018" s="525"/>
      <c r="AE1018" s="525"/>
      <c r="AF1018" s="525"/>
      <c r="AG1018" s="495"/>
      <c r="AH1018" s="495"/>
      <c r="AI1018" s="495"/>
      <c r="AJ1018" s="495"/>
      <c r="AK1018" s="495"/>
      <c r="AL1018" s="523"/>
      <c r="AM1018" s="523"/>
      <c r="AN1018" s="523"/>
      <c r="AO1018" s="523"/>
      <c r="AP1018" s="523"/>
      <c r="AQ1018" s="523"/>
      <c r="AR1018" s="523"/>
      <c r="AS1018" s="523"/>
      <c r="AT1018" s="523"/>
      <c r="AU1018" s="523"/>
      <c r="AV1018" s="523"/>
      <c r="AW1018" s="523"/>
      <c r="AX1018" s="523"/>
      <c r="AY1018" s="523"/>
      <c r="AZ1018" s="523"/>
    </row>
    <row r="1019">
      <c r="A1019" s="523"/>
      <c r="B1019" s="523"/>
      <c r="C1019" s="523"/>
      <c r="D1019" s="523"/>
      <c r="E1019" s="523"/>
      <c r="F1019" s="523"/>
      <c r="G1019" s="523"/>
      <c r="H1019" s="523"/>
      <c r="I1019" s="523"/>
      <c r="J1019" s="523"/>
      <c r="K1019" s="523"/>
      <c r="L1019" s="523"/>
      <c r="M1019" s="523"/>
      <c r="N1019" s="523"/>
      <c r="O1019" s="523"/>
      <c r="P1019" s="523"/>
      <c r="Q1019" s="523"/>
      <c r="R1019" s="523"/>
      <c r="S1019" s="523"/>
      <c r="T1019" s="523"/>
      <c r="U1019" s="523"/>
      <c r="V1019" s="523"/>
      <c r="W1019" s="523"/>
      <c r="X1019" s="519"/>
      <c r="Y1019" s="523"/>
      <c r="Z1019" s="523"/>
      <c r="AA1019" s="523"/>
      <c r="AB1019" s="523"/>
      <c r="AC1019" s="525"/>
      <c r="AD1019" s="525"/>
      <c r="AE1019" s="525"/>
      <c r="AF1019" s="525"/>
      <c r="AG1019" s="495"/>
      <c r="AH1019" s="495"/>
      <c r="AI1019" s="495"/>
      <c r="AJ1019" s="495"/>
      <c r="AK1019" s="495"/>
      <c r="AL1019" s="523"/>
      <c r="AM1019" s="523"/>
      <c r="AN1019" s="523"/>
      <c r="AO1019" s="523"/>
      <c r="AP1019" s="523"/>
      <c r="AQ1019" s="523"/>
      <c r="AR1019" s="523"/>
      <c r="AS1019" s="523"/>
      <c r="AT1019" s="523"/>
      <c r="AU1019" s="523"/>
      <c r="AV1019" s="523"/>
      <c r="AW1019" s="523"/>
      <c r="AX1019" s="523"/>
      <c r="AY1019" s="523"/>
      <c r="AZ1019" s="523"/>
    </row>
    <row r="1020">
      <c r="A1020" s="523"/>
      <c r="B1020" s="523"/>
      <c r="C1020" s="523"/>
      <c r="D1020" s="523"/>
      <c r="E1020" s="523"/>
      <c r="F1020" s="523"/>
      <c r="G1020" s="523"/>
      <c r="H1020" s="523"/>
      <c r="I1020" s="523"/>
      <c r="J1020" s="523"/>
      <c r="K1020" s="523"/>
      <c r="L1020" s="523"/>
      <c r="M1020" s="523"/>
      <c r="N1020" s="523"/>
      <c r="O1020" s="523"/>
      <c r="P1020" s="523"/>
      <c r="Q1020" s="523"/>
      <c r="R1020" s="523"/>
      <c r="S1020" s="523"/>
      <c r="T1020" s="523"/>
      <c r="U1020" s="523"/>
      <c r="V1020" s="523"/>
      <c r="W1020" s="523"/>
      <c r="X1020" s="519"/>
      <c r="Y1020" s="523"/>
      <c r="Z1020" s="523"/>
      <c r="AA1020" s="523"/>
      <c r="AB1020" s="523"/>
      <c r="AC1020" s="525"/>
      <c r="AD1020" s="525"/>
      <c r="AE1020" s="525"/>
      <c r="AF1020" s="525"/>
      <c r="AG1020" s="495"/>
      <c r="AH1020" s="495"/>
      <c r="AI1020" s="495"/>
      <c r="AJ1020" s="495"/>
      <c r="AK1020" s="495"/>
      <c r="AL1020" s="523"/>
      <c r="AM1020" s="523"/>
      <c r="AN1020" s="523"/>
      <c r="AO1020" s="523"/>
      <c r="AP1020" s="523"/>
      <c r="AQ1020" s="523"/>
      <c r="AR1020" s="523"/>
      <c r="AS1020" s="523"/>
      <c r="AT1020" s="523"/>
      <c r="AU1020" s="523"/>
      <c r="AV1020" s="523"/>
      <c r="AW1020" s="523"/>
      <c r="AX1020" s="523"/>
      <c r="AY1020" s="523"/>
      <c r="AZ1020" s="523"/>
    </row>
    <row r="1021">
      <c r="A1021" s="523"/>
      <c r="B1021" s="523"/>
      <c r="C1021" s="523"/>
      <c r="D1021" s="523"/>
      <c r="E1021" s="523"/>
      <c r="F1021" s="523"/>
      <c r="G1021" s="523"/>
      <c r="H1021" s="523"/>
      <c r="I1021" s="523"/>
      <c r="J1021" s="523"/>
      <c r="K1021" s="523"/>
      <c r="L1021" s="523"/>
      <c r="M1021" s="523"/>
      <c r="N1021" s="523"/>
      <c r="O1021" s="523"/>
      <c r="P1021" s="523"/>
      <c r="Q1021" s="523"/>
      <c r="R1021" s="523"/>
      <c r="S1021" s="523"/>
      <c r="T1021" s="523"/>
      <c r="U1021" s="523"/>
      <c r="V1021" s="523"/>
      <c r="W1021" s="523"/>
      <c r="X1021" s="519"/>
      <c r="Y1021" s="523"/>
      <c r="Z1021" s="523"/>
      <c r="AA1021" s="523"/>
      <c r="AB1021" s="523"/>
      <c r="AC1021" s="525"/>
      <c r="AD1021" s="525"/>
      <c r="AE1021" s="525"/>
      <c r="AF1021" s="525"/>
      <c r="AG1021" s="495"/>
      <c r="AH1021" s="495"/>
      <c r="AI1021" s="495"/>
      <c r="AJ1021" s="495"/>
      <c r="AK1021" s="495"/>
      <c r="AL1021" s="523"/>
      <c r="AM1021" s="523"/>
      <c r="AN1021" s="523"/>
      <c r="AO1021" s="523"/>
      <c r="AP1021" s="523"/>
      <c r="AQ1021" s="523"/>
      <c r="AR1021" s="523"/>
      <c r="AS1021" s="523"/>
      <c r="AT1021" s="523"/>
      <c r="AU1021" s="523"/>
      <c r="AV1021" s="523"/>
      <c r="AW1021" s="523"/>
      <c r="AX1021" s="523"/>
      <c r="AY1021" s="523"/>
      <c r="AZ1021" s="523"/>
    </row>
    <row r="1022">
      <c r="A1022" s="523"/>
      <c r="B1022" s="523"/>
      <c r="C1022" s="523"/>
      <c r="D1022" s="523"/>
      <c r="E1022" s="523"/>
      <c r="F1022" s="523"/>
      <c r="G1022" s="523"/>
      <c r="H1022" s="523"/>
      <c r="I1022" s="523"/>
      <c r="J1022" s="523"/>
      <c r="K1022" s="523"/>
      <c r="L1022" s="523"/>
      <c r="M1022" s="523"/>
      <c r="N1022" s="523"/>
      <c r="O1022" s="523"/>
      <c r="P1022" s="523"/>
      <c r="Q1022" s="523"/>
      <c r="R1022" s="523"/>
      <c r="S1022" s="523"/>
      <c r="T1022" s="523"/>
      <c r="U1022" s="523"/>
      <c r="V1022" s="523"/>
      <c r="W1022" s="523"/>
      <c r="X1022" s="519"/>
      <c r="Y1022" s="523"/>
      <c r="Z1022" s="523"/>
      <c r="AA1022" s="523"/>
      <c r="AB1022" s="523"/>
      <c r="AC1022" s="525"/>
      <c r="AD1022" s="525"/>
      <c r="AE1022" s="525"/>
      <c r="AF1022" s="525"/>
      <c r="AG1022" s="495"/>
      <c r="AH1022" s="495"/>
      <c r="AI1022" s="495"/>
      <c r="AJ1022" s="495"/>
      <c r="AK1022" s="495"/>
      <c r="AL1022" s="523"/>
      <c r="AM1022" s="523"/>
      <c r="AN1022" s="523"/>
      <c r="AO1022" s="523"/>
      <c r="AP1022" s="523"/>
      <c r="AQ1022" s="523"/>
      <c r="AR1022" s="523"/>
      <c r="AS1022" s="523"/>
      <c r="AT1022" s="523"/>
      <c r="AU1022" s="523"/>
      <c r="AV1022" s="523"/>
      <c r="AW1022" s="523"/>
      <c r="AX1022" s="523"/>
      <c r="AY1022" s="523"/>
      <c r="AZ1022" s="523"/>
    </row>
    <row r="1023">
      <c r="A1023" s="523"/>
      <c r="B1023" s="523"/>
      <c r="C1023" s="523"/>
      <c r="D1023" s="523"/>
      <c r="E1023" s="523"/>
      <c r="F1023" s="523"/>
      <c r="G1023" s="523"/>
      <c r="H1023" s="523"/>
      <c r="I1023" s="523"/>
      <c r="J1023" s="523"/>
      <c r="K1023" s="523"/>
      <c r="L1023" s="523"/>
      <c r="M1023" s="523"/>
      <c r="N1023" s="523"/>
      <c r="O1023" s="523"/>
      <c r="P1023" s="523"/>
      <c r="Q1023" s="523"/>
      <c r="R1023" s="523"/>
      <c r="S1023" s="523"/>
      <c r="T1023" s="523"/>
      <c r="U1023" s="523"/>
      <c r="V1023" s="523"/>
      <c r="W1023" s="523"/>
      <c r="X1023" s="519"/>
      <c r="Y1023" s="523"/>
      <c r="Z1023" s="523"/>
      <c r="AA1023" s="523"/>
      <c r="AB1023" s="523"/>
      <c r="AC1023" s="525"/>
      <c r="AD1023" s="525"/>
      <c r="AE1023" s="525"/>
      <c r="AF1023" s="525"/>
      <c r="AG1023" s="495"/>
      <c r="AH1023" s="495"/>
      <c r="AI1023" s="495"/>
      <c r="AJ1023" s="495"/>
      <c r="AK1023" s="495"/>
      <c r="AL1023" s="523"/>
      <c r="AM1023" s="523"/>
      <c r="AN1023" s="523"/>
      <c r="AO1023" s="523"/>
      <c r="AP1023" s="523"/>
      <c r="AQ1023" s="523"/>
      <c r="AR1023" s="523"/>
      <c r="AS1023" s="523"/>
      <c r="AT1023" s="523"/>
      <c r="AU1023" s="523"/>
      <c r="AV1023" s="523"/>
      <c r="AW1023" s="523"/>
      <c r="AX1023" s="523"/>
      <c r="AY1023" s="523"/>
      <c r="AZ1023" s="523"/>
    </row>
    <row r="1024">
      <c r="A1024" s="523"/>
      <c r="B1024" s="523"/>
      <c r="C1024" s="523"/>
      <c r="D1024" s="523"/>
      <c r="E1024" s="523"/>
      <c r="F1024" s="523"/>
      <c r="G1024" s="523"/>
      <c r="H1024" s="523"/>
      <c r="I1024" s="523"/>
      <c r="J1024" s="523"/>
      <c r="K1024" s="523"/>
      <c r="L1024" s="523"/>
      <c r="M1024" s="523"/>
      <c r="N1024" s="523"/>
      <c r="O1024" s="523"/>
      <c r="P1024" s="523"/>
      <c r="Q1024" s="523"/>
      <c r="R1024" s="523"/>
      <c r="S1024" s="523"/>
      <c r="T1024" s="523"/>
      <c r="U1024" s="523"/>
      <c r="V1024" s="523"/>
      <c r="W1024" s="523"/>
      <c r="X1024" s="519"/>
      <c r="Y1024" s="523"/>
      <c r="Z1024" s="523"/>
      <c r="AA1024" s="523"/>
      <c r="AB1024" s="523"/>
      <c r="AC1024" s="525"/>
      <c r="AD1024" s="525"/>
      <c r="AE1024" s="525"/>
      <c r="AF1024" s="525"/>
      <c r="AG1024" s="495"/>
      <c r="AH1024" s="495"/>
      <c r="AI1024" s="495"/>
      <c r="AJ1024" s="495"/>
      <c r="AK1024" s="495"/>
      <c r="AL1024" s="523"/>
      <c r="AM1024" s="523"/>
      <c r="AN1024" s="523"/>
      <c r="AO1024" s="523"/>
      <c r="AP1024" s="523"/>
      <c r="AQ1024" s="523"/>
      <c r="AR1024" s="523"/>
      <c r="AS1024" s="523"/>
      <c r="AT1024" s="523"/>
      <c r="AU1024" s="523"/>
      <c r="AV1024" s="523"/>
      <c r="AW1024" s="523"/>
      <c r="AX1024" s="523"/>
      <c r="AY1024" s="523"/>
      <c r="AZ1024" s="523"/>
    </row>
    <row r="1025">
      <c r="A1025" s="523"/>
      <c r="B1025" s="523"/>
      <c r="C1025" s="523"/>
      <c r="D1025" s="523"/>
      <c r="E1025" s="523"/>
      <c r="F1025" s="523"/>
      <c r="G1025" s="523"/>
      <c r="H1025" s="523"/>
      <c r="I1025" s="523"/>
      <c r="J1025" s="523"/>
      <c r="K1025" s="523"/>
      <c r="L1025" s="523"/>
      <c r="M1025" s="523"/>
      <c r="N1025" s="523"/>
      <c r="O1025" s="523"/>
      <c r="P1025" s="523"/>
      <c r="Q1025" s="523"/>
      <c r="R1025" s="523"/>
      <c r="S1025" s="523"/>
      <c r="T1025" s="523"/>
      <c r="U1025" s="523"/>
      <c r="V1025" s="523"/>
      <c r="W1025" s="523"/>
      <c r="X1025" s="519"/>
      <c r="Y1025" s="523"/>
      <c r="Z1025" s="523"/>
      <c r="AA1025" s="523"/>
      <c r="AB1025" s="523"/>
      <c r="AC1025" s="525"/>
      <c r="AD1025" s="525"/>
      <c r="AE1025" s="525"/>
      <c r="AF1025" s="525"/>
      <c r="AG1025" s="495"/>
      <c r="AH1025" s="495"/>
      <c r="AI1025" s="495"/>
      <c r="AJ1025" s="495"/>
      <c r="AK1025" s="495"/>
      <c r="AL1025" s="523"/>
      <c r="AM1025" s="523"/>
      <c r="AN1025" s="523"/>
      <c r="AO1025" s="523"/>
      <c r="AP1025" s="523"/>
      <c r="AQ1025" s="523"/>
      <c r="AR1025" s="523"/>
      <c r="AS1025" s="523"/>
      <c r="AT1025" s="523"/>
      <c r="AU1025" s="523"/>
      <c r="AV1025" s="523"/>
      <c r="AW1025" s="523"/>
      <c r="AX1025" s="523"/>
      <c r="AY1025" s="523"/>
      <c r="AZ1025" s="523"/>
    </row>
    <row r="1026">
      <c r="A1026" s="523"/>
      <c r="B1026" s="523"/>
      <c r="C1026" s="523"/>
      <c r="D1026" s="523"/>
      <c r="E1026" s="523"/>
      <c r="F1026" s="523"/>
      <c r="G1026" s="523"/>
      <c r="H1026" s="523"/>
      <c r="I1026" s="523"/>
      <c r="J1026" s="523"/>
      <c r="K1026" s="523"/>
      <c r="L1026" s="523"/>
      <c r="M1026" s="523"/>
      <c r="N1026" s="523"/>
      <c r="O1026" s="523"/>
      <c r="P1026" s="523"/>
      <c r="Q1026" s="523"/>
      <c r="R1026" s="523"/>
      <c r="S1026" s="523"/>
      <c r="T1026" s="523"/>
      <c r="U1026" s="523"/>
      <c r="V1026" s="523"/>
      <c r="W1026" s="523"/>
      <c r="X1026" s="519"/>
      <c r="Y1026" s="523"/>
      <c r="Z1026" s="523"/>
      <c r="AA1026" s="523"/>
      <c r="AB1026" s="523"/>
      <c r="AC1026" s="525"/>
      <c r="AD1026" s="525"/>
      <c r="AE1026" s="525"/>
      <c r="AF1026" s="525"/>
      <c r="AG1026" s="495"/>
      <c r="AH1026" s="495"/>
      <c r="AI1026" s="495"/>
      <c r="AJ1026" s="495"/>
      <c r="AK1026" s="495"/>
      <c r="AL1026" s="523"/>
      <c r="AM1026" s="523"/>
      <c r="AN1026" s="523"/>
      <c r="AO1026" s="523"/>
      <c r="AP1026" s="523"/>
      <c r="AQ1026" s="523"/>
      <c r="AR1026" s="523"/>
      <c r="AS1026" s="523"/>
      <c r="AT1026" s="523"/>
      <c r="AU1026" s="523"/>
      <c r="AV1026" s="523"/>
      <c r="AW1026" s="523"/>
      <c r="AX1026" s="523"/>
      <c r="AY1026" s="523"/>
      <c r="AZ1026" s="523"/>
    </row>
    <row r="1027">
      <c r="A1027" s="523"/>
      <c r="B1027" s="523"/>
      <c r="C1027" s="523"/>
      <c r="D1027" s="523"/>
      <c r="E1027" s="523"/>
      <c r="F1027" s="523"/>
      <c r="G1027" s="523"/>
      <c r="H1027" s="523"/>
      <c r="I1027" s="523"/>
      <c r="J1027" s="523"/>
      <c r="K1027" s="523"/>
      <c r="L1027" s="523"/>
      <c r="M1027" s="523"/>
      <c r="N1027" s="523"/>
      <c r="O1027" s="523"/>
      <c r="P1027" s="523"/>
      <c r="Q1027" s="523"/>
      <c r="R1027" s="523"/>
      <c r="S1027" s="523"/>
      <c r="T1027" s="523"/>
      <c r="U1027" s="523"/>
      <c r="V1027" s="523"/>
      <c r="W1027" s="523"/>
      <c r="X1027" s="519"/>
      <c r="Y1027" s="523"/>
      <c r="Z1027" s="523"/>
      <c r="AA1027" s="523"/>
      <c r="AB1027" s="523"/>
      <c r="AC1027" s="525"/>
      <c r="AD1027" s="525"/>
      <c r="AE1027" s="525"/>
      <c r="AF1027" s="525"/>
      <c r="AG1027" s="495"/>
      <c r="AH1027" s="495"/>
      <c r="AI1027" s="495"/>
      <c r="AJ1027" s="495"/>
      <c r="AK1027" s="495"/>
      <c r="AL1027" s="523"/>
      <c r="AM1027" s="523"/>
      <c r="AN1027" s="523"/>
      <c r="AO1027" s="523"/>
      <c r="AP1027" s="523"/>
      <c r="AQ1027" s="523"/>
      <c r="AR1027" s="523"/>
      <c r="AS1027" s="523"/>
      <c r="AT1027" s="523"/>
      <c r="AU1027" s="523"/>
      <c r="AV1027" s="523"/>
      <c r="AW1027" s="523"/>
      <c r="AX1027" s="523"/>
      <c r="AY1027" s="523"/>
      <c r="AZ1027" s="523"/>
    </row>
    <row r="1028">
      <c r="A1028" s="523"/>
      <c r="B1028" s="523"/>
      <c r="C1028" s="523"/>
      <c r="D1028" s="523"/>
      <c r="E1028" s="523"/>
      <c r="F1028" s="523"/>
      <c r="G1028" s="523"/>
      <c r="H1028" s="523"/>
      <c r="I1028" s="523"/>
      <c r="J1028" s="523"/>
      <c r="K1028" s="523"/>
      <c r="L1028" s="523"/>
      <c r="M1028" s="523"/>
      <c r="N1028" s="523"/>
      <c r="O1028" s="523"/>
      <c r="P1028" s="523"/>
      <c r="Q1028" s="523"/>
      <c r="R1028" s="523"/>
      <c r="S1028" s="523"/>
      <c r="T1028" s="523"/>
      <c r="U1028" s="523"/>
      <c r="V1028" s="523"/>
      <c r="W1028" s="523"/>
      <c r="X1028" s="519"/>
      <c r="Y1028" s="523"/>
      <c r="Z1028" s="523"/>
      <c r="AA1028" s="523"/>
      <c r="AB1028" s="523"/>
      <c r="AC1028" s="525"/>
      <c r="AD1028" s="525"/>
      <c r="AE1028" s="525"/>
      <c r="AF1028" s="525"/>
      <c r="AG1028" s="495"/>
      <c r="AH1028" s="495"/>
      <c r="AI1028" s="495"/>
      <c r="AJ1028" s="495"/>
      <c r="AK1028" s="495"/>
      <c r="AL1028" s="523"/>
      <c r="AM1028" s="523"/>
      <c r="AN1028" s="523"/>
      <c r="AO1028" s="523"/>
      <c r="AP1028" s="523"/>
      <c r="AQ1028" s="523"/>
      <c r="AR1028" s="523"/>
      <c r="AS1028" s="523"/>
      <c r="AT1028" s="523"/>
      <c r="AU1028" s="523"/>
      <c r="AV1028" s="523"/>
      <c r="AW1028" s="523"/>
      <c r="AX1028" s="523"/>
      <c r="AY1028" s="523"/>
      <c r="AZ1028" s="523"/>
    </row>
    <row r="1029">
      <c r="A1029" s="523"/>
      <c r="B1029" s="523"/>
      <c r="C1029" s="523"/>
      <c r="D1029" s="523"/>
      <c r="E1029" s="523"/>
      <c r="F1029" s="523"/>
      <c r="G1029" s="523"/>
      <c r="H1029" s="523"/>
      <c r="I1029" s="523"/>
      <c r="J1029" s="523"/>
      <c r="K1029" s="523"/>
      <c r="L1029" s="523"/>
      <c r="M1029" s="523"/>
      <c r="N1029" s="523"/>
      <c r="O1029" s="523"/>
      <c r="P1029" s="523"/>
      <c r="Q1029" s="523"/>
      <c r="R1029" s="523"/>
      <c r="S1029" s="523"/>
      <c r="T1029" s="523"/>
      <c r="U1029" s="523"/>
      <c r="V1029" s="523"/>
      <c r="W1029" s="523"/>
      <c r="X1029" s="519"/>
      <c r="Y1029" s="523"/>
      <c r="Z1029" s="523"/>
      <c r="AA1029" s="523"/>
      <c r="AB1029" s="523"/>
      <c r="AC1029" s="525"/>
      <c r="AD1029" s="525"/>
      <c r="AE1029" s="525"/>
      <c r="AF1029" s="525"/>
      <c r="AG1029" s="495"/>
      <c r="AH1029" s="495"/>
      <c r="AI1029" s="495"/>
      <c r="AJ1029" s="495"/>
      <c r="AK1029" s="495"/>
      <c r="AL1029" s="523"/>
      <c r="AM1029" s="523"/>
      <c r="AN1029" s="523"/>
      <c r="AO1029" s="523"/>
      <c r="AP1029" s="523"/>
      <c r="AQ1029" s="523"/>
      <c r="AR1029" s="523"/>
      <c r="AS1029" s="523"/>
      <c r="AT1029" s="523"/>
      <c r="AU1029" s="523"/>
      <c r="AV1029" s="523"/>
      <c r="AW1029" s="523"/>
      <c r="AX1029" s="523"/>
      <c r="AY1029" s="523"/>
      <c r="AZ1029" s="523"/>
    </row>
    <row r="1030">
      <c r="A1030" s="523"/>
      <c r="B1030" s="523"/>
      <c r="C1030" s="523"/>
      <c r="D1030" s="523"/>
      <c r="E1030" s="523"/>
      <c r="F1030" s="523"/>
      <c r="G1030" s="523"/>
      <c r="H1030" s="523"/>
      <c r="I1030" s="523"/>
      <c r="J1030" s="523"/>
      <c r="K1030" s="523"/>
      <c r="L1030" s="523"/>
      <c r="M1030" s="523"/>
      <c r="N1030" s="523"/>
      <c r="O1030" s="523"/>
      <c r="P1030" s="523"/>
      <c r="Q1030" s="523"/>
      <c r="R1030" s="523"/>
      <c r="S1030" s="523"/>
      <c r="T1030" s="523"/>
      <c r="U1030" s="523"/>
      <c r="V1030" s="523"/>
      <c r="W1030" s="523"/>
      <c r="X1030" s="519"/>
      <c r="Y1030" s="523"/>
      <c r="Z1030" s="523"/>
      <c r="AA1030" s="523"/>
      <c r="AB1030" s="523"/>
      <c r="AC1030" s="525"/>
      <c r="AD1030" s="525"/>
      <c r="AE1030" s="525"/>
      <c r="AF1030" s="525"/>
      <c r="AG1030" s="495"/>
      <c r="AH1030" s="495"/>
      <c r="AI1030" s="495"/>
      <c r="AJ1030" s="495"/>
      <c r="AK1030" s="495"/>
      <c r="AL1030" s="523"/>
      <c r="AM1030" s="523"/>
      <c r="AN1030" s="523"/>
      <c r="AO1030" s="523"/>
      <c r="AP1030" s="523"/>
      <c r="AQ1030" s="523"/>
      <c r="AR1030" s="523"/>
      <c r="AS1030" s="523"/>
      <c r="AT1030" s="523"/>
      <c r="AU1030" s="523"/>
      <c r="AV1030" s="523"/>
      <c r="AW1030" s="523"/>
      <c r="AX1030" s="523"/>
      <c r="AY1030" s="523"/>
      <c r="AZ1030" s="523"/>
    </row>
    <row r="1031">
      <c r="A1031" s="523"/>
      <c r="B1031" s="523"/>
      <c r="C1031" s="523"/>
      <c r="D1031" s="523"/>
      <c r="E1031" s="523"/>
      <c r="F1031" s="523"/>
      <c r="G1031" s="523"/>
      <c r="H1031" s="523"/>
      <c r="I1031" s="523"/>
      <c r="J1031" s="523"/>
      <c r="K1031" s="523"/>
      <c r="L1031" s="523"/>
      <c r="M1031" s="523"/>
      <c r="N1031" s="523"/>
      <c r="O1031" s="523"/>
      <c r="P1031" s="523"/>
      <c r="Q1031" s="523"/>
      <c r="R1031" s="523"/>
      <c r="S1031" s="523"/>
      <c r="T1031" s="523"/>
      <c r="U1031" s="523"/>
      <c r="V1031" s="523"/>
      <c r="W1031" s="523"/>
      <c r="X1031" s="519"/>
      <c r="Y1031" s="523"/>
      <c r="Z1031" s="523"/>
      <c r="AA1031" s="523"/>
      <c r="AB1031" s="523"/>
      <c r="AC1031" s="525"/>
      <c r="AD1031" s="525"/>
      <c r="AE1031" s="525"/>
      <c r="AF1031" s="525"/>
      <c r="AG1031" s="495"/>
      <c r="AH1031" s="495"/>
      <c r="AI1031" s="495"/>
      <c r="AJ1031" s="495"/>
      <c r="AK1031" s="495"/>
      <c r="AL1031" s="523"/>
      <c r="AM1031" s="523"/>
      <c r="AN1031" s="523"/>
      <c r="AO1031" s="523"/>
      <c r="AP1031" s="523"/>
      <c r="AQ1031" s="523"/>
      <c r="AR1031" s="523"/>
      <c r="AS1031" s="523"/>
      <c r="AT1031" s="523"/>
      <c r="AU1031" s="523"/>
      <c r="AV1031" s="523"/>
      <c r="AW1031" s="523"/>
      <c r="AX1031" s="523"/>
      <c r="AY1031" s="523"/>
      <c r="AZ1031" s="523"/>
    </row>
    <row r="1032">
      <c r="A1032" s="523"/>
      <c r="B1032" s="523"/>
      <c r="C1032" s="523"/>
      <c r="D1032" s="523"/>
      <c r="E1032" s="523"/>
      <c r="F1032" s="523"/>
      <c r="G1032" s="523"/>
      <c r="H1032" s="523"/>
      <c r="I1032" s="523"/>
      <c r="J1032" s="523"/>
      <c r="K1032" s="523"/>
      <c r="L1032" s="523"/>
      <c r="M1032" s="523"/>
      <c r="N1032" s="523"/>
      <c r="O1032" s="523"/>
      <c r="P1032" s="523"/>
      <c r="Q1032" s="523"/>
      <c r="R1032" s="523"/>
      <c r="S1032" s="523"/>
      <c r="T1032" s="523"/>
      <c r="U1032" s="523"/>
      <c r="V1032" s="523"/>
      <c r="W1032" s="523"/>
      <c r="X1032" s="519"/>
      <c r="Y1032" s="523"/>
      <c r="Z1032" s="523"/>
      <c r="AA1032" s="523"/>
      <c r="AB1032" s="523"/>
      <c r="AC1032" s="525"/>
      <c r="AD1032" s="525"/>
      <c r="AE1032" s="525"/>
      <c r="AF1032" s="525"/>
      <c r="AG1032" s="495"/>
      <c r="AH1032" s="495"/>
      <c r="AI1032" s="495"/>
      <c r="AJ1032" s="495"/>
      <c r="AK1032" s="495"/>
      <c r="AL1032" s="523"/>
      <c r="AM1032" s="523"/>
      <c r="AN1032" s="523"/>
      <c r="AO1032" s="523"/>
      <c r="AP1032" s="523"/>
      <c r="AQ1032" s="523"/>
      <c r="AR1032" s="523"/>
      <c r="AS1032" s="523"/>
      <c r="AT1032" s="523"/>
      <c r="AU1032" s="523"/>
      <c r="AV1032" s="523"/>
      <c r="AW1032" s="523"/>
      <c r="AX1032" s="523"/>
      <c r="AY1032" s="523"/>
      <c r="AZ1032" s="523"/>
    </row>
    <row r="1033">
      <c r="A1033" s="523"/>
      <c r="B1033" s="523"/>
      <c r="C1033" s="523"/>
      <c r="D1033" s="523"/>
      <c r="E1033" s="523"/>
      <c r="F1033" s="523"/>
      <c r="G1033" s="523"/>
      <c r="H1033" s="523"/>
      <c r="I1033" s="523"/>
      <c r="J1033" s="523"/>
      <c r="K1033" s="523"/>
      <c r="L1033" s="523"/>
      <c r="M1033" s="523"/>
      <c r="N1033" s="523"/>
      <c r="O1033" s="523"/>
      <c r="P1033" s="523"/>
      <c r="Q1033" s="523"/>
      <c r="R1033" s="523"/>
      <c r="S1033" s="523"/>
      <c r="T1033" s="523"/>
      <c r="U1033" s="523"/>
      <c r="V1033" s="523"/>
      <c r="W1033" s="523"/>
      <c r="X1033" s="519"/>
      <c r="Y1033" s="523"/>
      <c r="Z1033" s="523"/>
      <c r="AA1033" s="523"/>
      <c r="AB1033" s="523"/>
      <c r="AC1033" s="525"/>
      <c r="AD1033" s="525"/>
      <c r="AE1033" s="525"/>
      <c r="AF1033" s="525"/>
      <c r="AG1033" s="495"/>
      <c r="AH1033" s="495"/>
      <c r="AI1033" s="495"/>
      <c r="AJ1033" s="495"/>
      <c r="AK1033" s="495"/>
      <c r="AL1033" s="523"/>
      <c r="AM1033" s="523"/>
      <c r="AN1033" s="523"/>
      <c r="AO1033" s="523"/>
      <c r="AP1033" s="523"/>
      <c r="AQ1033" s="523"/>
      <c r="AR1033" s="523"/>
      <c r="AS1033" s="523"/>
      <c r="AT1033" s="523"/>
      <c r="AU1033" s="523"/>
      <c r="AV1033" s="523"/>
      <c r="AW1033" s="523"/>
      <c r="AX1033" s="523"/>
      <c r="AY1033" s="523"/>
      <c r="AZ1033" s="523"/>
    </row>
    <row r="1034">
      <c r="A1034" s="523"/>
      <c r="B1034" s="523"/>
      <c r="C1034" s="523"/>
      <c r="D1034" s="523"/>
      <c r="E1034" s="523"/>
      <c r="F1034" s="523"/>
      <c r="G1034" s="523"/>
      <c r="H1034" s="523"/>
      <c r="I1034" s="523"/>
      <c r="J1034" s="523"/>
      <c r="K1034" s="523"/>
      <c r="L1034" s="523"/>
      <c r="M1034" s="523"/>
      <c r="N1034" s="523"/>
      <c r="O1034" s="523"/>
      <c r="P1034" s="523"/>
      <c r="Q1034" s="523"/>
      <c r="R1034" s="523"/>
      <c r="S1034" s="523"/>
      <c r="T1034" s="523"/>
      <c r="U1034" s="523"/>
      <c r="V1034" s="523"/>
      <c r="W1034" s="523"/>
      <c r="X1034" s="519"/>
      <c r="Y1034" s="523"/>
      <c r="Z1034" s="523"/>
      <c r="AA1034" s="523"/>
      <c r="AB1034" s="523"/>
      <c r="AC1034" s="525"/>
      <c r="AD1034" s="525"/>
      <c r="AE1034" s="525"/>
      <c r="AF1034" s="525"/>
      <c r="AG1034" s="495"/>
      <c r="AH1034" s="495"/>
      <c r="AI1034" s="495"/>
      <c r="AJ1034" s="495"/>
      <c r="AK1034" s="495"/>
      <c r="AL1034" s="523"/>
      <c r="AM1034" s="523"/>
      <c r="AN1034" s="523"/>
      <c r="AO1034" s="523"/>
      <c r="AP1034" s="523"/>
      <c r="AQ1034" s="523"/>
      <c r="AR1034" s="523"/>
      <c r="AS1034" s="523"/>
      <c r="AT1034" s="523"/>
      <c r="AU1034" s="523"/>
      <c r="AV1034" s="523"/>
      <c r="AW1034" s="523"/>
      <c r="AX1034" s="523"/>
      <c r="AY1034" s="523"/>
      <c r="AZ1034" s="523"/>
    </row>
    <row r="1035">
      <c r="A1035" s="523"/>
      <c r="B1035" s="523"/>
      <c r="C1035" s="523"/>
      <c r="D1035" s="523"/>
      <c r="E1035" s="523"/>
      <c r="F1035" s="523"/>
      <c r="G1035" s="523"/>
      <c r="H1035" s="523"/>
      <c r="I1035" s="523"/>
      <c r="J1035" s="523"/>
      <c r="K1035" s="523"/>
      <c r="L1035" s="523"/>
      <c r="M1035" s="523"/>
      <c r="N1035" s="523"/>
      <c r="O1035" s="523"/>
      <c r="P1035" s="523"/>
      <c r="Q1035" s="523"/>
      <c r="R1035" s="523"/>
      <c r="S1035" s="523"/>
      <c r="T1035" s="523"/>
      <c r="U1035" s="523"/>
      <c r="V1035" s="523"/>
      <c r="W1035" s="523"/>
      <c r="X1035" s="519"/>
      <c r="Y1035" s="523"/>
      <c r="Z1035" s="523"/>
      <c r="AA1035" s="523"/>
      <c r="AB1035" s="523"/>
      <c r="AC1035" s="525"/>
      <c r="AD1035" s="525"/>
      <c r="AE1035" s="525"/>
      <c r="AF1035" s="525"/>
      <c r="AG1035" s="495"/>
      <c r="AH1035" s="495"/>
      <c r="AI1035" s="495"/>
      <c r="AJ1035" s="495"/>
      <c r="AK1035" s="495"/>
      <c r="AL1035" s="523"/>
      <c r="AM1035" s="523"/>
      <c r="AN1035" s="523"/>
      <c r="AO1035" s="523"/>
      <c r="AP1035" s="523"/>
      <c r="AQ1035" s="523"/>
      <c r="AR1035" s="523"/>
      <c r="AS1035" s="523"/>
      <c r="AT1035" s="523"/>
      <c r="AU1035" s="523"/>
      <c r="AV1035" s="523"/>
      <c r="AW1035" s="523"/>
      <c r="AX1035" s="523"/>
      <c r="AY1035" s="523"/>
      <c r="AZ1035" s="523"/>
    </row>
    <row r="1036">
      <c r="A1036" s="523"/>
      <c r="B1036" s="523"/>
      <c r="C1036" s="523"/>
      <c r="D1036" s="523"/>
      <c r="E1036" s="523"/>
      <c r="F1036" s="523"/>
      <c r="G1036" s="523"/>
      <c r="H1036" s="523"/>
      <c r="I1036" s="523"/>
      <c r="J1036" s="523"/>
      <c r="K1036" s="523"/>
      <c r="L1036" s="523"/>
      <c r="M1036" s="523"/>
      <c r="N1036" s="523"/>
      <c r="O1036" s="523"/>
      <c r="P1036" s="523"/>
      <c r="Q1036" s="523"/>
      <c r="R1036" s="523"/>
      <c r="S1036" s="523"/>
      <c r="T1036" s="523"/>
      <c r="U1036" s="523"/>
      <c r="V1036" s="523"/>
      <c r="W1036" s="523"/>
      <c r="X1036" s="519"/>
      <c r="Y1036" s="523"/>
      <c r="Z1036" s="523"/>
      <c r="AA1036" s="523"/>
      <c r="AB1036" s="523"/>
      <c r="AC1036" s="525"/>
      <c r="AD1036" s="525"/>
      <c r="AE1036" s="525"/>
      <c r="AF1036" s="525"/>
      <c r="AG1036" s="495"/>
      <c r="AH1036" s="495"/>
      <c r="AI1036" s="495"/>
      <c r="AJ1036" s="495"/>
      <c r="AK1036" s="495"/>
      <c r="AL1036" s="523"/>
      <c r="AM1036" s="523"/>
      <c r="AN1036" s="523"/>
      <c r="AO1036" s="523"/>
      <c r="AP1036" s="523"/>
      <c r="AQ1036" s="523"/>
      <c r="AR1036" s="523"/>
      <c r="AS1036" s="523"/>
      <c r="AT1036" s="523"/>
      <c r="AU1036" s="523"/>
      <c r="AV1036" s="523"/>
      <c r="AW1036" s="523"/>
      <c r="AX1036" s="523"/>
      <c r="AY1036" s="523"/>
      <c r="AZ1036" s="523"/>
    </row>
  </sheetData>
  <mergeCells count="21">
    <mergeCell ref="AG1:AH1"/>
    <mergeCell ref="AI1:AI2"/>
    <mergeCell ref="AK4:AM4"/>
    <mergeCell ref="AL5:AM5"/>
    <mergeCell ref="AL6:AM6"/>
    <mergeCell ref="T1:W1"/>
    <mergeCell ref="X1:AA1"/>
    <mergeCell ref="AB1:AB2"/>
    <mergeCell ref="AC1:AC2"/>
    <mergeCell ref="AD1:AD2"/>
    <mergeCell ref="AE1:AE2"/>
    <mergeCell ref="AF1:AF2"/>
    <mergeCell ref="A22:A23"/>
    <mergeCell ref="C22:C23"/>
    <mergeCell ref="A1:A2"/>
    <mergeCell ref="B1:B2"/>
    <mergeCell ref="C1:C2"/>
    <mergeCell ref="D1:G1"/>
    <mergeCell ref="H1:K1"/>
    <mergeCell ref="L1:O1"/>
    <mergeCell ref="P1:S1"/>
  </mergeCells>
  <conditionalFormatting sqref="AF3:AF1036">
    <cfRule type="containsText" dxfId="1" priority="1" operator="containsText" text="H">
      <formula>NOT(ISERROR(SEARCH(("H"),(AF3))))</formula>
    </cfRule>
  </conditionalFormatting>
  <conditionalFormatting sqref="AF3:AF1036">
    <cfRule type="containsText" dxfId="3" priority="2" operator="containsText" text="A">
      <formula>NOT(ISERROR(SEARCH(("A"),(AF3))))</formula>
    </cfRule>
  </conditionalFormatting>
  <conditionalFormatting sqref="AD3:AD1036">
    <cfRule type="containsText" dxfId="1" priority="3" operator="containsText" text="N">
      <formula>NOT(ISERROR(SEARCH(("N"),(AD3))))</formula>
    </cfRule>
  </conditionalFormatting>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5.88"/>
    <col customWidth="1" min="2" max="2" width="12.38"/>
    <col customWidth="1" min="3" max="3" width="16.88"/>
    <col customWidth="1" min="4" max="4" width="19.75"/>
    <col customWidth="1" min="5" max="5" width="8.5"/>
    <col customWidth="1" min="6" max="6" width="30.63"/>
    <col customWidth="1" min="7" max="7" width="32.25"/>
    <col customWidth="1" min="8" max="8" width="10.75"/>
    <col customWidth="1" min="9" max="9" width="11.13"/>
    <col customWidth="1" min="10" max="10" width="20.5"/>
  </cols>
  <sheetData>
    <row r="1" ht="122.25" customHeight="1">
      <c r="A1" s="545" t="s">
        <v>3017</v>
      </c>
      <c r="B1" s="546"/>
      <c r="C1" s="546"/>
      <c r="D1" s="546"/>
      <c r="E1" s="546"/>
      <c r="F1" s="546"/>
      <c r="G1" s="546"/>
      <c r="H1" s="546"/>
      <c r="I1" s="546"/>
      <c r="J1" s="546"/>
    </row>
    <row r="2" ht="48.75" customHeight="1">
      <c r="A2" s="547" t="s">
        <v>3018</v>
      </c>
      <c r="B2" s="548" t="s">
        <v>3019</v>
      </c>
      <c r="C2" s="549" t="s">
        <v>3020</v>
      </c>
      <c r="D2" s="550" t="s">
        <v>3021</v>
      </c>
      <c r="E2" s="549" t="s">
        <v>3022</v>
      </c>
      <c r="F2" s="551" t="s">
        <v>3023</v>
      </c>
      <c r="G2" s="552" t="s">
        <v>3024</v>
      </c>
      <c r="H2" s="553" t="s">
        <v>3025</v>
      </c>
      <c r="I2" s="553" t="s">
        <v>3026</v>
      </c>
      <c r="J2" s="554" t="s">
        <v>3027</v>
      </c>
    </row>
    <row r="3" ht="66.0" customHeight="1">
      <c r="A3" s="555">
        <v>1.0</v>
      </c>
      <c r="B3" s="556">
        <v>45722.0</v>
      </c>
      <c r="C3" s="555" t="s">
        <v>3028</v>
      </c>
      <c r="D3" s="555" t="s">
        <v>3029</v>
      </c>
      <c r="E3" s="557" t="s">
        <v>3030</v>
      </c>
      <c r="F3" s="558" t="s">
        <v>3031</v>
      </c>
      <c r="G3" s="559" t="s">
        <v>3032</v>
      </c>
      <c r="H3" s="560"/>
      <c r="I3" s="561"/>
      <c r="J3" s="561" t="s">
        <v>3033</v>
      </c>
    </row>
    <row r="4" ht="90.75" customHeight="1">
      <c r="A4" s="562">
        <v>2.0</v>
      </c>
      <c r="B4" s="556">
        <v>45722.0</v>
      </c>
      <c r="C4" s="555" t="s">
        <v>3034</v>
      </c>
      <c r="D4" s="555" t="s">
        <v>3035</v>
      </c>
      <c r="E4" s="555" t="s">
        <v>3036</v>
      </c>
      <c r="F4" s="558" t="s">
        <v>3037</v>
      </c>
      <c r="G4" s="559" t="s">
        <v>3032</v>
      </c>
      <c r="H4" s="560"/>
      <c r="I4" s="561"/>
      <c r="J4" s="561" t="s">
        <v>3033</v>
      </c>
    </row>
    <row r="5" ht="85.5" customHeight="1">
      <c r="A5" s="562">
        <v>3.0</v>
      </c>
      <c r="B5" s="556">
        <v>45757.0</v>
      </c>
      <c r="C5" s="555" t="s">
        <v>3034</v>
      </c>
      <c r="D5" s="555" t="s">
        <v>3038</v>
      </c>
      <c r="E5" s="555" t="s">
        <v>3039</v>
      </c>
      <c r="F5" s="558" t="s">
        <v>3037</v>
      </c>
      <c r="G5" s="559" t="s">
        <v>3040</v>
      </c>
      <c r="H5" s="560"/>
      <c r="I5" s="561"/>
      <c r="J5" s="561" t="s">
        <v>3033</v>
      </c>
    </row>
    <row r="6" ht="78.75" customHeight="1">
      <c r="A6" s="562">
        <v>4.0</v>
      </c>
      <c r="B6" s="556">
        <v>45757.0</v>
      </c>
      <c r="C6" s="555" t="s">
        <v>3034</v>
      </c>
      <c r="D6" s="555" t="s">
        <v>3041</v>
      </c>
      <c r="E6" s="555">
        <v>170.1</v>
      </c>
      <c r="F6" s="558" t="s">
        <v>3037</v>
      </c>
      <c r="G6" s="559" t="s">
        <v>3040</v>
      </c>
      <c r="H6" s="560"/>
      <c r="I6" s="561"/>
      <c r="J6" s="561" t="s">
        <v>3033</v>
      </c>
    </row>
    <row r="7" ht="141.0" customHeight="1">
      <c r="A7" s="562">
        <v>5.0</v>
      </c>
      <c r="B7" s="556">
        <v>45763.0</v>
      </c>
      <c r="C7" s="555" t="s">
        <v>3042</v>
      </c>
      <c r="D7" s="555" t="s">
        <v>3043</v>
      </c>
      <c r="E7" s="555" t="s">
        <v>3044</v>
      </c>
      <c r="F7" s="558" t="s">
        <v>3045</v>
      </c>
      <c r="G7" s="559"/>
      <c r="H7" s="560"/>
      <c r="I7" s="561"/>
      <c r="J7" s="561"/>
    </row>
    <row r="8" ht="66.0" customHeight="1">
      <c r="A8" s="562">
        <v>6.0</v>
      </c>
      <c r="B8" s="556">
        <v>45763.0</v>
      </c>
      <c r="C8" s="555" t="s">
        <v>3042</v>
      </c>
      <c r="D8" s="555" t="s">
        <v>3046</v>
      </c>
      <c r="E8" s="555" t="s">
        <v>3047</v>
      </c>
      <c r="F8" s="558" t="s">
        <v>3045</v>
      </c>
      <c r="G8" s="559"/>
      <c r="H8" s="563"/>
      <c r="I8" s="561"/>
      <c r="J8" s="561"/>
    </row>
    <row r="9" ht="123.0" customHeight="1">
      <c r="A9" s="562">
        <v>7.0</v>
      </c>
      <c r="B9" s="564">
        <v>45768.0</v>
      </c>
      <c r="C9" s="555" t="s">
        <v>3042</v>
      </c>
      <c r="D9" s="555" t="s">
        <v>3048</v>
      </c>
      <c r="E9" s="555" t="s">
        <v>3049</v>
      </c>
      <c r="F9" s="555" t="s">
        <v>3050</v>
      </c>
      <c r="G9" s="559"/>
      <c r="H9" s="560"/>
      <c r="I9" s="561"/>
      <c r="J9" s="561"/>
    </row>
    <row r="10" ht="66.0" customHeight="1">
      <c r="A10" s="562">
        <v>8.0</v>
      </c>
      <c r="B10" s="564">
        <v>45768.0</v>
      </c>
      <c r="C10" s="555" t="s">
        <v>3042</v>
      </c>
      <c r="D10" s="555" t="s">
        <v>3051</v>
      </c>
      <c r="E10" s="555" t="s">
        <v>3052</v>
      </c>
      <c r="F10" s="555" t="s">
        <v>3050</v>
      </c>
      <c r="G10" s="559"/>
      <c r="H10" s="563"/>
      <c r="I10" s="561"/>
      <c r="J10" s="561"/>
    </row>
    <row r="11" ht="66.0" customHeight="1">
      <c r="A11" s="562">
        <v>10.0</v>
      </c>
      <c r="B11" s="564">
        <v>45794.0</v>
      </c>
      <c r="C11" s="555" t="s">
        <v>3042</v>
      </c>
      <c r="D11" s="555" t="s">
        <v>3053</v>
      </c>
      <c r="E11" s="555" t="s">
        <v>3054</v>
      </c>
      <c r="F11" s="555" t="s">
        <v>3055</v>
      </c>
      <c r="G11" s="565"/>
      <c r="H11" s="565"/>
      <c r="I11" s="565"/>
      <c r="J11" s="565"/>
    </row>
    <row r="12" ht="66.0" customHeight="1">
      <c r="A12" s="562">
        <v>9.0</v>
      </c>
      <c r="B12" s="564">
        <v>45794.0</v>
      </c>
      <c r="C12" s="555" t="s">
        <v>3042</v>
      </c>
      <c r="D12" s="555" t="s">
        <v>3056</v>
      </c>
      <c r="E12" s="555" t="s">
        <v>3057</v>
      </c>
      <c r="F12" s="555" t="s">
        <v>3055</v>
      </c>
      <c r="G12" s="565"/>
      <c r="H12" s="565"/>
      <c r="I12" s="565"/>
      <c r="J12" s="565"/>
    </row>
    <row r="13" ht="87.75" customHeight="1">
      <c r="A13" s="562">
        <v>11.0</v>
      </c>
      <c r="B13" s="564">
        <v>45804.0</v>
      </c>
      <c r="C13" s="555" t="s">
        <v>3042</v>
      </c>
      <c r="D13" s="555" t="s">
        <v>3058</v>
      </c>
      <c r="E13" s="555" t="s">
        <v>3059</v>
      </c>
      <c r="F13" s="558" t="s">
        <v>3060</v>
      </c>
      <c r="G13" s="561"/>
      <c r="H13" s="563"/>
      <c r="I13" s="561"/>
      <c r="J13" s="561"/>
    </row>
    <row r="14" ht="83.25" customHeight="1">
      <c r="A14" s="562"/>
      <c r="B14" s="564"/>
      <c r="C14" s="555"/>
      <c r="D14" s="555"/>
      <c r="E14" s="555"/>
      <c r="F14" s="555"/>
      <c r="G14" s="565"/>
      <c r="H14" s="565"/>
      <c r="I14" s="565"/>
      <c r="J14" s="565"/>
    </row>
    <row r="15" ht="66.0" customHeight="1">
      <c r="A15" s="562"/>
      <c r="B15" s="564"/>
      <c r="C15" s="555"/>
      <c r="D15" s="555"/>
      <c r="E15" s="555"/>
      <c r="F15" s="555"/>
      <c r="G15" s="565"/>
      <c r="H15" s="565"/>
      <c r="I15" s="565"/>
      <c r="J15" s="565"/>
    </row>
    <row r="16" ht="66.0" customHeight="1">
      <c r="A16" s="562"/>
      <c r="B16" s="564"/>
      <c r="C16" s="555"/>
      <c r="D16" s="555"/>
      <c r="E16" s="555"/>
      <c r="F16" s="555"/>
      <c r="G16" s="565"/>
      <c r="H16" s="565"/>
      <c r="I16" s="565"/>
      <c r="J16" s="565"/>
    </row>
    <row r="17" ht="66.0" customHeight="1">
      <c r="A17" s="562"/>
      <c r="B17" s="564"/>
      <c r="C17" s="555"/>
      <c r="D17" s="555"/>
      <c r="E17" s="555"/>
      <c r="F17" s="555"/>
      <c r="G17" s="565"/>
      <c r="H17" s="565"/>
      <c r="I17" s="565"/>
      <c r="J17" s="565"/>
    </row>
    <row r="18" ht="66.0" customHeight="1">
      <c r="A18" s="562"/>
      <c r="B18" s="564"/>
      <c r="C18" s="555"/>
      <c r="D18" s="555"/>
      <c r="E18" s="555"/>
      <c r="F18" s="555"/>
      <c r="G18" s="565"/>
      <c r="H18" s="565"/>
      <c r="I18" s="565"/>
      <c r="J18" s="565"/>
    </row>
    <row r="19" ht="66.0" customHeight="1">
      <c r="A19" s="562"/>
      <c r="B19" s="564"/>
      <c r="C19" s="555"/>
      <c r="D19" s="555"/>
      <c r="E19" s="566"/>
      <c r="F19" s="555"/>
      <c r="G19" s="565"/>
      <c r="H19" s="565"/>
      <c r="I19" s="565"/>
      <c r="J19" s="565"/>
    </row>
    <row r="20" ht="66.0" customHeight="1">
      <c r="A20" s="562"/>
      <c r="B20" s="564"/>
      <c r="C20" s="555"/>
      <c r="D20" s="555"/>
      <c r="E20" s="566"/>
      <c r="F20" s="555"/>
      <c r="G20" s="565"/>
      <c r="H20" s="565"/>
      <c r="I20" s="565"/>
      <c r="J20" s="565"/>
    </row>
    <row r="21" ht="66.0" customHeight="1">
      <c r="A21" s="567"/>
      <c r="B21" s="566"/>
      <c r="C21" s="566"/>
      <c r="D21" s="566"/>
      <c r="E21" s="566"/>
      <c r="F21" s="566"/>
      <c r="G21" s="565"/>
      <c r="H21" s="565"/>
      <c r="I21" s="565"/>
      <c r="J21" s="565"/>
    </row>
    <row r="22" ht="66.0" customHeight="1">
      <c r="A22" s="567"/>
      <c r="B22" s="566"/>
      <c r="C22" s="566"/>
      <c r="D22" s="566"/>
      <c r="E22" s="566"/>
      <c r="F22" s="566"/>
      <c r="G22" s="565"/>
      <c r="H22" s="565"/>
      <c r="I22" s="565"/>
      <c r="J22" s="565"/>
    </row>
    <row r="23" ht="66.0" customHeight="1">
      <c r="A23" s="567"/>
      <c r="B23" s="566"/>
      <c r="C23" s="566"/>
      <c r="D23" s="566"/>
      <c r="E23" s="566"/>
      <c r="F23" s="566"/>
      <c r="G23" s="565"/>
      <c r="H23" s="565"/>
      <c r="I23" s="565"/>
      <c r="J23" s="565"/>
    </row>
    <row r="24" ht="66.0" customHeight="1">
      <c r="A24" s="568"/>
      <c r="B24" s="569"/>
      <c r="C24" s="569"/>
      <c r="D24" s="569"/>
      <c r="E24" s="569"/>
      <c r="F24" s="569"/>
      <c r="G24" s="570"/>
      <c r="H24" s="570"/>
      <c r="I24" s="570"/>
      <c r="J24" s="570"/>
    </row>
    <row r="25" ht="66.0" customHeight="1">
      <c r="A25" s="571"/>
      <c r="B25" s="572"/>
      <c r="C25" s="572"/>
      <c r="D25" s="572"/>
      <c r="E25" s="572"/>
      <c r="F25" s="572"/>
      <c r="G25" s="572"/>
      <c r="H25" s="572"/>
      <c r="I25" s="572"/>
      <c r="J25" s="572"/>
    </row>
    <row r="26" ht="66.0" customHeight="1">
      <c r="A26" s="571"/>
      <c r="B26" s="572"/>
      <c r="C26" s="572"/>
      <c r="D26" s="572"/>
      <c r="E26" s="571"/>
      <c r="F26" s="572"/>
      <c r="G26" s="572"/>
      <c r="H26" s="572"/>
      <c r="I26" s="572"/>
      <c r="J26" s="572"/>
    </row>
    <row r="27" ht="66.0" customHeight="1">
      <c r="A27" s="572"/>
      <c r="B27" s="572"/>
      <c r="C27" s="572"/>
      <c r="D27" s="572"/>
      <c r="E27" s="572"/>
      <c r="F27" s="572"/>
      <c r="G27" s="572"/>
      <c r="H27" s="572"/>
      <c r="I27" s="572"/>
      <c r="J27" s="572"/>
    </row>
    <row r="28" ht="66.0" customHeight="1">
      <c r="A28" s="572"/>
      <c r="B28" s="572"/>
      <c r="C28" s="572"/>
      <c r="D28" s="572"/>
      <c r="E28" s="572"/>
      <c r="F28" s="572"/>
      <c r="G28" s="572"/>
      <c r="H28" s="572"/>
      <c r="I28" s="572"/>
      <c r="J28" s="572"/>
    </row>
    <row r="29" ht="66.0" customHeight="1">
      <c r="A29" s="572"/>
      <c r="B29" s="572"/>
      <c r="C29" s="572"/>
      <c r="D29" s="572"/>
      <c r="E29" s="572"/>
      <c r="F29" s="572"/>
      <c r="G29" s="572"/>
      <c r="H29" s="572"/>
      <c r="I29" s="572"/>
      <c r="J29" s="572"/>
    </row>
    <row r="30" ht="66.0" customHeight="1">
      <c r="A30" s="572"/>
      <c r="B30" s="572"/>
      <c r="C30" s="572"/>
      <c r="D30" s="572"/>
      <c r="E30" s="572"/>
      <c r="F30" s="572"/>
      <c r="G30" s="572"/>
      <c r="H30" s="572"/>
      <c r="I30" s="572"/>
      <c r="J30" s="572"/>
    </row>
    <row r="31" ht="66.0" customHeight="1">
      <c r="A31" s="572"/>
      <c r="B31" s="572"/>
      <c r="C31" s="572"/>
      <c r="D31" s="572"/>
      <c r="E31" s="572"/>
      <c r="F31" s="572"/>
      <c r="G31" s="572"/>
      <c r="H31" s="572"/>
      <c r="I31" s="572"/>
      <c r="J31" s="572"/>
    </row>
    <row r="32" ht="66.0" customHeight="1">
      <c r="A32" s="572"/>
      <c r="B32" s="572"/>
      <c r="C32" s="572"/>
      <c r="D32" s="572"/>
      <c r="E32" s="572"/>
      <c r="F32" s="572"/>
      <c r="G32" s="572"/>
      <c r="H32" s="572"/>
      <c r="I32" s="572"/>
      <c r="J32" s="572"/>
    </row>
    <row r="33" ht="66.0" customHeight="1">
      <c r="A33" s="572"/>
      <c r="B33" s="572"/>
      <c r="C33" s="572"/>
      <c r="D33" s="572"/>
      <c r="E33" s="572"/>
      <c r="F33" s="572"/>
      <c r="G33" s="572"/>
      <c r="H33" s="572"/>
      <c r="I33" s="572"/>
      <c r="J33" s="572"/>
    </row>
    <row r="34" ht="66.0" customHeight="1">
      <c r="A34" s="572"/>
      <c r="B34" s="572"/>
      <c r="C34" s="572"/>
      <c r="D34" s="572"/>
      <c r="E34" s="572"/>
      <c r="F34" s="572"/>
      <c r="G34" s="572"/>
      <c r="H34" s="572"/>
      <c r="I34" s="572"/>
      <c r="J34" s="572"/>
    </row>
    <row r="35" ht="66.0" customHeight="1">
      <c r="A35" s="572"/>
      <c r="B35" s="572"/>
      <c r="C35" s="572"/>
      <c r="D35" s="572"/>
      <c r="E35" s="572"/>
      <c r="F35" s="572"/>
      <c r="G35" s="572"/>
      <c r="H35" s="572"/>
      <c r="I35" s="572"/>
      <c r="J35" s="572"/>
    </row>
    <row r="36" ht="66.0" customHeight="1">
      <c r="A36" s="572"/>
      <c r="B36" s="572"/>
      <c r="C36" s="572"/>
      <c r="D36" s="572"/>
      <c r="E36" s="572"/>
      <c r="F36" s="572"/>
      <c r="G36" s="572"/>
      <c r="H36" s="572"/>
      <c r="I36" s="572"/>
      <c r="J36" s="572"/>
    </row>
    <row r="37" ht="66.0" customHeight="1">
      <c r="A37" s="572"/>
      <c r="B37" s="572"/>
      <c r="C37" s="572"/>
      <c r="D37" s="572"/>
      <c r="E37" s="572"/>
      <c r="F37" s="572"/>
      <c r="G37" s="572"/>
      <c r="H37" s="572"/>
      <c r="I37" s="572"/>
      <c r="J37" s="572"/>
    </row>
    <row r="38" ht="66.0" customHeight="1">
      <c r="A38" s="572"/>
      <c r="B38" s="572"/>
      <c r="C38" s="572"/>
      <c r="D38" s="572"/>
      <c r="E38" s="572"/>
      <c r="F38" s="572"/>
      <c r="G38" s="572"/>
      <c r="H38" s="572"/>
      <c r="I38" s="572"/>
      <c r="J38" s="572"/>
    </row>
    <row r="39" ht="66.0" customHeight="1">
      <c r="A39" s="572"/>
      <c r="B39" s="572"/>
      <c r="C39" s="572"/>
      <c r="D39" s="572"/>
      <c r="E39" s="572"/>
      <c r="F39" s="572"/>
      <c r="G39" s="572"/>
      <c r="H39" s="572"/>
      <c r="I39" s="572"/>
      <c r="J39" s="572"/>
    </row>
    <row r="40" ht="66.0" customHeight="1">
      <c r="A40" s="572"/>
      <c r="B40" s="572"/>
      <c r="C40" s="572"/>
      <c r="D40" s="572"/>
      <c r="E40" s="572"/>
      <c r="F40" s="572"/>
      <c r="G40" s="572"/>
      <c r="H40" s="572"/>
      <c r="I40" s="572"/>
      <c r="J40" s="572"/>
    </row>
    <row r="41" ht="66.0" customHeight="1">
      <c r="A41" s="572"/>
      <c r="B41" s="572"/>
      <c r="C41" s="572"/>
      <c r="D41" s="572"/>
      <c r="E41" s="572"/>
      <c r="F41" s="572"/>
      <c r="G41" s="572"/>
      <c r="H41" s="572"/>
      <c r="I41" s="572"/>
      <c r="J41" s="572"/>
    </row>
    <row r="42" ht="66.0" customHeight="1">
      <c r="A42" s="572"/>
      <c r="B42" s="573" t="s">
        <v>3061</v>
      </c>
      <c r="C42" s="573" t="s">
        <v>3062</v>
      </c>
      <c r="D42" s="572"/>
      <c r="E42" s="572"/>
      <c r="F42" s="572"/>
      <c r="G42" s="572"/>
      <c r="H42" s="572"/>
      <c r="I42" s="572"/>
      <c r="J42" s="572"/>
    </row>
    <row r="43" ht="66.0" customHeight="1">
      <c r="A43" s="572"/>
      <c r="B43" s="574"/>
      <c r="C43" s="574"/>
      <c r="D43" s="572"/>
      <c r="E43" s="572"/>
      <c r="F43" s="572"/>
      <c r="G43" s="572"/>
      <c r="H43" s="572"/>
      <c r="I43" s="572"/>
      <c r="J43" s="572"/>
    </row>
    <row r="44" ht="66.0" customHeight="1">
      <c r="A44" s="572"/>
      <c r="B44" s="572"/>
      <c r="C44" s="572"/>
      <c r="D44" s="572"/>
      <c r="E44" s="572"/>
      <c r="F44" s="572"/>
      <c r="G44" s="572"/>
      <c r="H44" s="572"/>
      <c r="I44" s="572"/>
      <c r="J44" s="572"/>
    </row>
    <row r="45" ht="66.0" customHeight="1">
      <c r="A45" s="572"/>
      <c r="B45" s="572"/>
      <c r="C45" s="572"/>
      <c r="D45" s="572"/>
      <c r="E45" s="572"/>
      <c r="F45" s="572"/>
      <c r="G45" s="572"/>
      <c r="H45" s="572"/>
      <c r="I45" s="572"/>
      <c r="J45" s="572"/>
    </row>
    <row r="46" ht="66.0" customHeight="1">
      <c r="A46" s="572"/>
      <c r="B46" s="572"/>
      <c r="C46" s="572"/>
      <c r="D46" s="572"/>
      <c r="E46" s="572"/>
      <c r="F46" s="572"/>
      <c r="G46" s="572"/>
      <c r="H46" s="572"/>
      <c r="I46" s="572"/>
      <c r="J46" s="572"/>
    </row>
    <row r="47" ht="66.0" customHeight="1">
      <c r="A47" s="572"/>
      <c r="B47" s="572"/>
      <c r="C47" s="572"/>
      <c r="D47" s="572"/>
      <c r="E47" s="572"/>
      <c r="F47" s="572"/>
      <c r="G47" s="572"/>
      <c r="H47" s="572"/>
      <c r="I47" s="572"/>
      <c r="J47" s="572"/>
    </row>
    <row r="48" ht="66.0" customHeight="1">
      <c r="A48" s="572"/>
      <c r="B48" s="572"/>
      <c r="C48" s="572"/>
      <c r="D48" s="572"/>
      <c r="E48" s="572"/>
      <c r="F48" s="572"/>
      <c r="G48" s="572"/>
      <c r="H48" s="572"/>
      <c r="I48" s="572"/>
      <c r="J48" s="572"/>
    </row>
    <row r="49" ht="66.0" customHeight="1">
      <c r="A49" s="572"/>
      <c r="B49" s="572"/>
      <c r="C49" s="572"/>
      <c r="D49" s="572"/>
      <c r="E49" s="572"/>
      <c r="F49" s="572"/>
      <c r="G49" s="572"/>
      <c r="H49" s="572"/>
      <c r="I49" s="572"/>
      <c r="J49" s="572"/>
    </row>
    <row r="50" ht="66.0" customHeight="1">
      <c r="A50" s="572"/>
      <c r="B50" s="572"/>
      <c r="C50" s="572"/>
      <c r="D50" s="572"/>
      <c r="E50" s="572"/>
      <c r="F50" s="572"/>
      <c r="G50" s="572"/>
      <c r="H50" s="572"/>
      <c r="I50" s="572"/>
      <c r="J50" s="572"/>
    </row>
    <row r="51">
      <c r="A51" s="572"/>
      <c r="B51" s="572"/>
      <c r="C51" s="572"/>
      <c r="D51" s="572"/>
      <c r="E51" s="572"/>
      <c r="F51" s="572"/>
      <c r="G51" s="572"/>
      <c r="H51" s="572"/>
      <c r="I51" s="572"/>
      <c r="J51" s="572"/>
    </row>
    <row r="52">
      <c r="A52" s="572"/>
      <c r="B52" s="572"/>
      <c r="C52" s="572"/>
      <c r="D52" s="572"/>
      <c r="E52" s="572"/>
      <c r="F52" s="572"/>
      <c r="G52" s="572"/>
      <c r="H52" s="572"/>
      <c r="I52" s="572"/>
      <c r="J52" s="572"/>
    </row>
    <row r="53">
      <c r="A53" s="572"/>
      <c r="B53" s="572"/>
      <c r="C53" s="572"/>
      <c r="D53" s="572"/>
      <c r="E53" s="572"/>
      <c r="F53" s="572"/>
      <c r="G53" s="572"/>
      <c r="H53" s="572"/>
      <c r="I53" s="572"/>
      <c r="J53" s="572"/>
    </row>
    <row r="54">
      <c r="A54" s="572"/>
      <c r="B54" s="572"/>
      <c r="C54" s="572"/>
      <c r="D54" s="572"/>
      <c r="E54" s="572"/>
      <c r="F54" s="572"/>
      <c r="G54" s="572"/>
      <c r="H54" s="572"/>
      <c r="I54" s="572"/>
      <c r="J54" s="572"/>
    </row>
    <row r="55">
      <c r="A55" s="572"/>
      <c r="B55" s="572"/>
      <c r="C55" s="572"/>
      <c r="D55" s="572"/>
      <c r="E55" s="572"/>
      <c r="F55" s="572"/>
      <c r="G55" s="572"/>
      <c r="H55" s="572"/>
      <c r="I55" s="572"/>
      <c r="J55" s="572"/>
    </row>
    <row r="56">
      <c r="A56" s="572"/>
      <c r="B56" s="572"/>
      <c r="C56" s="572"/>
      <c r="D56" s="572"/>
      <c r="E56" s="572"/>
      <c r="F56" s="572"/>
      <c r="G56" s="572"/>
      <c r="H56" s="572"/>
      <c r="I56" s="572"/>
      <c r="J56" s="572"/>
    </row>
    <row r="57">
      <c r="A57" s="572"/>
      <c r="B57" s="572"/>
      <c r="C57" s="572"/>
      <c r="D57" s="572"/>
      <c r="E57" s="572"/>
      <c r="F57" s="572"/>
      <c r="G57" s="572"/>
      <c r="H57" s="572"/>
      <c r="I57" s="572"/>
      <c r="J57" s="572"/>
    </row>
    <row r="58">
      <c r="A58" s="572"/>
      <c r="B58" s="572"/>
      <c r="C58" s="572"/>
      <c r="D58" s="572"/>
      <c r="E58" s="572"/>
      <c r="F58" s="572"/>
      <c r="G58" s="572"/>
      <c r="H58" s="572"/>
      <c r="I58" s="572"/>
      <c r="J58" s="572"/>
    </row>
    <row r="59">
      <c r="A59" s="572"/>
      <c r="B59" s="572"/>
      <c r="C59" s="572"/>
      <c r="D59" s="572"/>
      <c r="E59" s="572"/>
      <c r="F59" s="572"/>
      <c r="G59" s="572"/>
      <c r="H59" s="572"/>
      <c r="I59" s="572"/>
      <c r="J59" s="572"/>
    </row>
    <row r="60">
      <c r="A60" s="572"/>
      <c r="B60" s="572"/>
      <c r="C60" s="572"/>
      <c r="D60" s="572"/>
      <c r="E60" s="572"/>
      <c r="F60" s="572"/>
      <c r="G60" s="572"/>
      <c r="H60" s="572"/>
      <c r="I60" s="572"/>
      <c r="J60" s="572"/>
    </row>
    <row r="61">
      <c r="A61" s="572"/>
      <c r="B61" s="572"/>
      <c r="C61" s="572"/>
      <c r="D61" s="572"/>
      <c r="E61" s="572"/>
      <c r="F61" s="572"/>
      <c r="G61" s="572"/>
      <c r="H61" s="572"/>
      <c r="I61" s="572"/>
      <c r="J61" s="572"/>
    </row>
    <row r="62">
      <c r="A62" s="572"/>
      <c r="B62" s="572"/>
      <c r="C62" s="572"/>
      <c r="D62" s="572"/>
      <c r="E62" s="572"/>
      <c r="F62" s="572"/>
      <c r="G62" s="572"/>
      <c r="H62" s="572"/>
      <c r="I62" s="572"/>
      <c r="J62" s="572"/>
    </row>
    <row r="63">
      <c r="A63" s="572"/>
      <c r="B63" s="572"/>
      <c r="C63" s="572"/>
      <c r="D63" s="572"/>
      <c r="E63" s="572"/>
      <c r="F63" s="572"/>
      <c r="G63" s="572"/>
      <c r="H63" s="572"/>
      <c r="I63" s="572"/>
      <c r="J63" s="572"/>
    </row>
    <row r="64">
      <c r="A64" s="572"/>
      <c r="B64" s="572"/>
      <c r="C64" s="572"/>
      <c r="D64" s="572"/>
      <c r="E64" s="572"/>
      <c r="F64" s="572"/>
      <c r="G64" s="572"/>
      <c r="H64" s="572"/>
      <c r="I64" s="572"/>
      <c r="J64" s="572"/>
    </row>
    <row r="65">
      <c r="A65" s="572"/>
      <c r="B65" s="572"/>
      <c r="C65" s="572"/>
      <c r="D65" s="572"/>
      <c r="E65" s="572"/>
      <c r="F65" s="572"/>
      <c r="G65" s="572"/>
      <c r="H65" s="572"/>
      <c r="I65" s="572"/>
      <c r="J65" s="572"/>
    </row>
    <row r="66">
      <c r="A66" s="572"/>
      <c r="B66" s="572"/>
      <c r="C66" s="572"/>
      <c r="D66" s="572"/>
      <c r="E66" s="572"/>
      <c r="F66" s="572"/>
      <c r="G66" s="572"/>
      <c r="H66" s="572"/>
      <c r="I66" s="572"/>
      <c r="J66" s="572"/>
    </row>
    <row r="67">
      <c r="A67" s="572"/>
      <c r="B67" s="572"/>
      <c r="C67" s="572"/>
      <c r="D67" s="572"/>
      <c r="E67" s="572"/>
      <c r="F67" s="572"/>
      <c r="G67" s="572"/>
      <c r="H67" s="572"/>
      <c r="I67" s="572"/>
      <c r="J67" s="572"/>
    </row>
    <row r="68">
      <c r="A68" s="572"/>
      <c r="B68" s="572"/>
      <c r="C68" s="572"/>
      <c r="D68" s="572"/>
      <c r="E68" s="572"/>
      <c r="F68" s="572"/>
      <c r="G68" s="572"/>
      <c r="H68" s="572"/>
      <c r="I68" s="572"/>
      <c r="J68" s="572"/>
    </row>
    <row r="69">
      <c r="A69" s="572"/>
      <c r="B69" s="572"/>
      <c r="C69" s="572"/>
      <c r="D69" s="572"/>
      <c r="E69" s="572"/>
      <c r="F69" s="572"/>
      <c r="G69" s="572"/>
      <c r="H69" s="572"/>
      <c r="I69" s="572"/>
      <c r="J69" s="572"/>
    </row>
    <row r="70">
      <c r="A70" s="572"/>
      <c r="B70" s="572"/>
      <c r="C70" s="572"/>
      <c r="D70" s="572"/>
      <c r="E70" s="572"/>
      <c r="F70" s="572"/>
      <c r="G70" s="572"/>
      <c r="H70" s="572"/>
      <c r="I70" s="572"/>
      <c r="J70" s="572"/>
    </row>
    <row r="71">
      <c r="A71" s="572"/>
      <c r="B71" s="572"/>
      <c r="C71" s="572"/>
      <c r="D71" s="572"/>
      <c r="E71" s="572"/>
      <c r="F71" s="572"/>
      <c r="G71" s="572"/>
      <c r="H71" s="572"/>
      <c r="I71" s="572"/>
      <c r="J71" s="572"/>
    </row>
    <row r="72">
      <c r="A72" s="572"/>
      <c r="B72" s="572"/>
      <c r="C72" s="572"/>
      <c r="D72" s="572"/>
      <c r="E72" s="572"/>
      <c r="F72" s="572"/>
      <c r="G72" s="572"/>
      <c r="H72" s="572"/>
      <c r="I72" s="572"/>
      <c r="J72" s="572"/>
    </row>
    <row r="73">
      <c r="A73" s="572"/>
      <c r="B73" s="572"/>
      <c r="C73" s="572"/>
      <c r="D73" s="572"/>
      <c r="E73" s="572"/>
      <c r="F73" s="572"/>
      <c r="G73" s="572"/>
      <c r="H73" s="572"/>
      <c r="I73" s="572"/>
      <c r="J73" s="572"/>
    </row>
    <row r="74">
      <c r="A74" s="572"/>
      <c r="B74" s="572"/>
      <c r="C74" s="572"/>
      <c r="D74" s="572"/>
      <c r="E74" s="572"/>
      <c r="F74" s="572"/>
      <c r="G74" s="572"/>
      <c r="H74" s="572"/>
      <c r="I74" s="572"/>
      <c r="J74" s="572"/>
    </row>
    <row r="75">
      <c r="A75" s="572"/>
      <c r="B75" s="572"/>
      <c r="C75" s="572"/>
      <c r="D75" s="572"/>
      <c r="E75" s="572"/>
      <c r="F75" s="572"/>
      <c r="G75" s="572"/>
      <c r="H75" s="572"/>
      <c r="I75" s="572"/>
      <c r="J75" s="572"/>
    </row>
    <row r="76">
      <c r="A76" s="572"/>
      <c r="B76" s="572"/>
      <c r="C76" s="572"/>
      <c r="D76" s="572"/>
      <c r="E76" s="572"/>
      <c r="F76" s="572"/>
      <c r="G76" s="572"/>
      <c r="H76" s="572"/>
      <c r="I76" s="572"/>
      <c r="J76" s="572"/>
    </row>
    <row r="77">
      <c r="A77" s="572"/>
      <c r="B77" s="572"/>
      <c r="C77" s="572"/>
      <c r="D77" s="572"/>
      <c r="E77" s="572"/>
      <c r="F77" s="572"/>
      <c r="G77" s="572"/>
      <c r="H77" s="572"/>
      <c r="I77" s="572"/>
      <c r="J77" s="572"/>
    </row>
    <row r="78">
      <c r="A78" s="572"/>
      <c r="B78" s="572"/>
      <c r="C78" s="572"/>
      <c r="D78" s="572"/>
      <c r="E78" s="572"/>
      <c r="F78" s="572"/>
      <c r="G78" s="572"/>
      <c r="H78" s="572"/>
      <c r="I78" s="572"/>
      <c r="J78" s="572"/>
    </row>
    <row r="79">
      <c r="A79" s="572"/>
      <c r="B79" s="572"/>
      <c r="C79" s="572"/>
      <c r="D79" s="572"/>
      <c r="E79" s="572"/>
      <c r="F79" s="572"/>
      <c r="G79" s="572"/>
      <c r="H79" s="572"/>
      <c r="I79" s="572"/>
      <c r="J79" s="572"/>
    </row>
    <row r="80">
      <c r="A80" s="572"/>
      <c r="B80" s="572"/>
      <c r="C80" s="572"/>
      <c r="D80" s="572"/>
      <c r="E80" s="572"/>
      <c r="F80" s="572"/>
      <c r="G80" s="572"/>
      <c r="H80" s="572"/>
      <c r="I80" s="572"/>
      <c r="J80" s="572"/>
    </row>
    <row r="81">
      <c r="A81" s="572"/>
      <c r="B81" s="572"/>
      <c r="C81" s="572"/>
      <c r="D81" s="572"/>
      <c r="E81" s="572"/>
      <c r="F81" s="572"/>
      <c r="G81" s="572"/>
      <c r="H81" s="572"/>
      <c r="I81" s="572"/>
      <c r="J81" s="572"/>
    </row>
    <row r="82">
      <c r="A82" s="572"/>
      <c r="B82" s="572"/>
      <c r="C82" s="572"/>
      <c r="D82" s="572"/>
      <c r="E82" s="572"/>
      <c r="F82" s="572"/>
      <c r="G82" s="572"/>
      <c r="H82" s="572"/>
      <c r="I82" s="572"/>
      <c r="J82" s="572"/>
    </row>
    <row r="83">
      <c r="A83" s="572"/>
      <c r="B83" s="572"/>
      <c r="C83" s="572"/>
      <c r="D83" s="572"/>
      <c r="E83" s="572"/>
      <c r="F83" s="572"/>
      <c r="G83" s="572"/>
      <c r="H83" s="572"/>
      <c r="I83" s="572"/>
      <c r="J83" s="572"/>
    </row>
    <row r="84">
      <c r="A84" s="572"/>
      <c r="B84" s="572"/>
      <c r="C84" s="572"/>
      <c r="D84" s="572"/>
      <c r="E84" s="572"/>
      <c r="F84" s="572"/>
      <c r="G84" s="572"/>
      <c r="H84" s="572"/>
      <c r="I84" s="572"/>
      <c r="J84" s="572"/>
    </row>
    <row r="85">
      <c r="A85" s="572"/>
      <c r="B85" s="572"/>
      <c r="C85" s="572"/>
      <c r="D85" s="572"/>
      <c r="E85" s="572"/>
      <c r="F85" s="572"/>
      <c r="G85" s="572"/>
      <c r="H85" s="572"/>
      <c r="I85" s="572"/>
      <c r="J85" s="572"/>
    </row>
    <row r="86">
      <c r="A86" s="572"/>
      <c r="B86" s="572"/>
      <c r="C86" s="572"/>
      <c r="D86" s="572"/>
      <c r="E86" s="572"/>
      <c r="F86" s="572"/>
      <c r="G86" s="572"/>
      <c r="H86" s="572"/>
      <c r="I86" s="572"/>
      <c r="J86" s="572"/>
    </row>
    <row r="87">
      <c r="A87" s="572"/>
      <c r="B87" s="572"/>
      <c r="C87" s="572"/>
      <c r="D87" s="572"/>
      <c r="E87" s="572"/>
      <c r="F87" s="572"/>
      <c r="G87" s="572"/>
      <c r="H87" s="572"/>
      <c r="I87" s="572"/>
      <c r="J87" s="572"/>
    </row>
    <row r="88">
      <c r="A88" s="572"/>
      <c r="B88" s="572"/>
      <c r="C88" s="572"/>
      <c r="D88" s="572"/>
      <c r="E88" s="572"/>
      <c r="F88" s="572"/>
      <c r="G88" s="572"/>
      <c r="H88" s="572"/>
      <c r="I88" s="572"/>
      <c r="J88" s="572"/>
    </row>
    <row r="89">
      <c r="A89" s="572"/>
      <c r="B89" s="572"/>
      <c r="C89" s="572"/>
      <c r="D89" s="572"/>
      <c r="E89" s="572"/>
      <c r="F89" s="572"/>
      <c r="G89" s="572"/>
      <c r="H89" s="572"/>
      <c r="I89" s="572"/>
      <c r="J89" s="572"/>
    </row>
    <row r="90">
      <c r="A90" s="572"/>
      <c r="B90" s="572"/>
      <c r="C90" s="572"/>
      <c r="D90" s="572"/>
      <c r="E90" s="572"/>
      <c r="F90" s="572"/>
      <c r="G90" s="572"/>
      <c r="H90" s="572"/>
      <c r="I90" s="572"/>
      <c r="J90" s="572"/>
    </row>
    <row r="91">
      <c r="A91" s="572"/>
      <c r="B91" s="572"/>
      <c r="C91" s="572"/>
      <c r="D91" s="572"/>
      <c r="E91" s="572"/>
      <c r="F91" s="572"/>
      <c r="G91" s="572"/>
      <c r="H91" s="572"/>
      <c r="I91" s="572"/>
      <c r="J91" s="572"/>
    </row>
    <row r="92">
      <c r="A92" s="572"/>
      <c r="B92" s="572"/>
      <c r="C92" s="572"/>
      <c r="D92" s="572"/>
      <c r="E92" s="572"/>
      <c r="F92" s="572"/>
      <c r="G92" s="572"/>
      <c r="H92" s="572"/>
      <c r="I92" s="572"/>
      <c r="J92" s="572"/>
    </row>
    <row r="93">
      <c r="A93" s="572"/>
      <c r="B93" s="572"/>
      <c r="C93" s="572"/>
      <c r="D93" s="572"/>
      <c r="E93" s="572"/>
      <c r="F93" s="572"/>
      <c r="G93" s="572"/>
      <c r="H93" s="572"/>
      <c r="I93" s="572"/>
      <c r="J93" s="572"/>
    </row>
    <row r="94">
      <c r="A94" s="572"/>
      <c r="B94" s="572"/>
      <c r="C94" s="572"/>
      <c r="D94" s="572"/>
      <c r="E94" s="572"/>
      <c r="F94" s="572"/>
      <c r="G94" s="572"/>
      <c r="H94" s="572"/>
      <c r="I94" s="572"/>
      <c r="J94" s="572"/>
    </row>
    <row r="95">
      <c r="A95" s="572"/>
      <c r="B95" s="572"/>
      <c r="C95" s="572"/>
      <c r="D95" s="572"/>
      <c r="E95" s="572"/>
      <c r="F95" s="572"/>
      <c r="G95" s="572"/>
      <c r="H95" s="572"/>
      <c r="I95" s="572"/>
      <c r="J95" s="572"/>
    </row>
    <row r="96">
      <c r="A96" s="572"/>
      <c r="B96" s="572"/>
      <c r="C96" s="572"/>
      <c r="D96" s="572"/>
      <c r="E96" s="572"/>
      <c r="F96" s="572"/>
      <c r="G96" s="572"/>
      <c r="H96" s="572"/>
      <c r="I96" s="572"/>
      <c r="J96" s="572"/>
    </row>
    <row r="97">
      <c r="A97" s="572"/>
      <c r="B97" s="572"/>
      <c r="C97" s="572"/>
      <c r="D97" s="572"/>
      <c r="E97" s="572"/>
      <c r="F97" s="572"/>
      <c r="G97" s="572"/>
      <c r="H97" s="572"/>
      <c r="I97" s="572"/>
      <c r="J97" s="572"/>
    </row>
    <row r="98">
      <c r="A98" s="572"/>
      <c r="B98" s="572"/>
      <c r="C98" s="572"/>
      <c r="D98" s="572"/>
      <c r="E98" s="572"/>
      <c r="F98" s="572"/>
      <c r="G98" s="572"/>
      <c r="H98" s="572"/>
      <c r="I98" s="572"/>
      <c r="J98" s="572"/>
    </row>
    <row r="99">
      <c r="A99" s="572"/>
      <c r="B99" s="572"/>
      <c r="C99" s="572"/>
      <c r="D99" s="572"/>
      <c r="E99" s="572"/>
      <c r="F99" s="572"/>
      <c r="G99" s="572"/>
      <c r="H99" s="572"/>
      <c r="I99" s="572"/>
      <c r="J99" s="572"/>
    </row>
    <row r="100">
      <c r="A100" s="572"/>
      <c r="B100" s="572"/>
      <c r="C100" s="572"/>
      <c r="D100" s="572"/>
      <c r="E100" s="572"/>
      <c r="F100" s="572"/>
      <c r="G100" s="572"/>
      <c r="H100" s="572"/>
      <c r="I100" s="572"/>
      <c r="J100" s="572"/>
    </row>
    <row r="101">
      <c r="A101" s="572"/>
      <c r="B101" s="572"/>
      <c r="C101" s="572"/>
      <c r="D101" s="572"/>
      <c r="E101" s="572"/>
      <c r="F101" s="572"/>
      <c r="G101" s="572"/>
      <c r="H101" s="572"/>
      <c r="I101" s="572"/>
      <c r="J101" s="572"/>
    </row>
    <row r="102">
      <c r="A102" s="572"/>
      <c r="B102" s="572"/>
      <c r="C102" s="572"/>
      <c r="D102" s="572"/>
      <c r="E102" s="572"/>
      <c r="F102" s="572"/>
      <c r="G102" s="572"/>
      <c r="H102" s="572"/>
      <c r="I102" s="572"/>
      <c r="J102" s="572"/>
    </row>
    <row r="103">
      <c r="A103" s="572"/>
      <c r="B103" s="572"/>
      <c r="C103" s="572"/>
      <c r="D103" s="572"/>
      <c r="E103" s="572"/>
      <c r="F103" s="572"/>
      <c r="G103" s="572"/>
      <c r="H103" s="572"/>
      <c r="I103" s="572"/>
      <c r="J103" s="572"/>
    </row>
    <row r="104">
      <c r="A104" s="572"/>
      <c r="B104" s="572"/>
      <c r="C104" s="572"/>
      <c r="D104" s="572"/>
      <c r="E104" s="572"/>
      <c r="F104" s="572"/>
      <c r="G104" s="572"/>
      <c r="H104" s="572"/>
      <c r="I104" s="572"/>
      <c r="J104" s="572"/>
    </row>
    <row r="105">
      <c r="A105" s="572"/>
      <c r="B105" s="572"/>
      <c r="C105" s="572"/>
      <c r="D105" s="572"/>
      <c r="E105" s="572"/>
      <c r="F105" s="572"/>
      <c r="G105" s="572"/>
      <c r="H105" s="572"/>
      <c r="I105" s="572"/>
      <c r="J105" s="572"/>
    </row>
    <row r="106">
      <c r="A106" s="572"/>
      <c r="B106" s="572"/>
      <c r="C106" s="572"/>
      <c r="D106" s="572"/>
      <c r="E106" s="572"/>
      <c r="F106" s="572"/>
      <c r="G106" s="572"/>
      <c r="H106" s="572"/>
      <c r="I106" s="572"/>
      <c r="J106" s="572"/>
    </row>
    <row r="107">
      <c r="A107" s="572"/>
      <c r="B107" s="572"/>
      <c r="C107" s="572"/>
      <c r="D107" s="572"/>
      <c r="E107" s="572"/>
      <c r="F107" s="572"/>
      <c r="G107" s="572"/>
      <c r="H107" s="572"/>
      <c r="I107" s="572"/>
      <c r="J107" s="572"/>
    </row>
    <row r="108">
      <c r="A108" s="572"/>
      <c r="B108" s="572"/>
      <c r="C108" s="572"/>
      <c r="D108" s="572"/>
      <c r="E108" s="572"/>
      <c r="F108" s="572"/>
      <c r="G108" s="572"/>
      <c r="H108" s="572"/>
      <c r="I108" s="572"/>
      <c r="J108" s="572"/>
    </row>
    <row r="109">
      <c r="A109" s="572"/>
      <c r="B109" s="572"/>
      <c r="C109" s="572"/>
      <c r="D109" s="572"/>
      <c r="E109" s="572"/>
      <c r="F109" s="572"/>
      <c r="G109" s="572"/>
      <c r="H109" s="572"/>
      <c r="I109" s="572"/>
      <c r="J109" s="572"/>
    </row>
    <row r="110">
      <c r="A110" s="572"/>
      <c r="B110" s="572"/>
      <c r="C110" s="572"/>
      <c r="D110" s="572"/>
      <c r="E110" s="572"/>
      <c r="F110" s="572"/>
      <c r="G110" s="572"/>
      <c r="H110" s="572"/>
      <c r="I110" s="572"/>
      <c r="J110" s="572"/>
    </row>
    <row r="111">
      <c r="A111" s="572"/>
      <c r="B111" s="572"/>
      <c r="C111" s="572"/>
      <c r="D111" s="572"/>
      <c r="E111" s="572"/>
      <c r="F111" s="572"/>
      <c r="G111" s="572"/>
      <c r="H111" s="572"/>
      <c r="I111" s="572"/>
      <c r="J111" s="572"/>
    </row>
    <row r="112">
      <c r="A112" s="572"/>
      <c r="B112" s="572"/>
      <c r="C112" s="572"/>
      <c r="D112" s="572"/>
      <c r="E112" s="572"/>
      <c r="F112" s="572"/>
      <c r="G112" s="572"/>
      <c r="H112" s="572"/>
      <c r="I112" s="572"/>
      <c r="J112" s="572"/>
    </row>
    <row r="113">
      <c r="A113" s="572"/>
      <c r="B113" s="572"/>
      <c r="C113" s="572"/>
      <c r="D113" s="572"/>
      <c r="E113" s="572"/>
      <c r="F113" s="572"/>
      <c r="G113" s="572"/>
      <c r="H113" s="572"/>
      <c r="I113" s="572"/>
      <c r="J113" s="572"/>
    </row>
    <row r="114">
      <c r="A114" s="572"/>
      <c r="B114" s="572"/>
      <c r="C114" s="572"/>
      <c r="D114" s="572"/>
      <c r="E114" s="572"/>
      <c r="F114" s="572"/>
      <c r="G114" s="572"/>
      <c r="H114" s="572"/>
      <c r="I114" s="572"/>
      <c r="J114" s="572"/>
    </row>
    <row r="115">
      <c r="A115" s="572"/>
      <c r="B115" s="572"/>
      <c r="C115" s="572"/>
      <c r="D115" s="572"/>
      <c r="E115" s="572"/>
      <c r="F115" s="572"/>
      <c r="G115" s="572"/>
      <c r="H115" s="572"/>
      <c r="I115" s="572"/>
      <c r="J115" s="572"/>
    </row>
    <row r="116">
      <c r="A116" s="572"/>
      <c r="B116" s="572"/>
      <c r="C116" s="572"/>
      <c r="D116" s="572"/>
      <c r="E116" s="572"/>
      <c r="F116" s="572"/>
      <c r="G116" s="572"/>
      <c r="H116" s="572"/>
      <c r="I116" s="572"/>
      <c r="J116" s="572"/>
    </row>
    <row r="117">
      <c r="A117" s="572"/>
      <c r="B117" s="572"/>
      <c r="C117" s="572"/>
      <c r="D117" s="572"/>
      <c r="E117" s="572"/>
      <c r="F117" s="572"/>
      <c r="G117" s="572"/>
      <c r="H117" s="572"/>
      <c r="I117" s="572"/>
      <c r="J117" s="572"/>
    </row>
    <row r="118">
      <c r="A118" s="572"/>
      <c r="B118" s="572"/>
      <c r="C118" s="572"/>
      <c r="D118" s="572"/>
      <c r="E118" s="572"/>
      <c r="F118" s="572"/>
      <c r="G118" s="572"/>
      <c r="H118" s="572"/>
      <c r="I118" s="572"/>
      <c r="J118" s="572"/>
    </row>
    <row r="119">
      <c r="A119" s="572"/>
      <c r="B119" s="572"/>
      <c r="C119" s="572"/>
      <c r="D119" s="572"/>
      <c r="E119" s="572"/>
      <c r="F119" s="572"/>
      <c r="G119" s="572"/>
      <c r="H119" s="572"/>
      <c r="I119" s="572"/>
      <c r="J119" s="572"/>
    </row>
    <row r="120">
      <c r="A120" s="572"/>
      <c r="B120" s="572"/>
      <c r="C120" s="572"/>
      <c r="D120" s="572"/>
      <c r="E120" s="572"/>
      <c r="F120" s="572"/>
      <c r="G120" s="572"/>
      <c r="H120" s="572"/>
      <c r="I120" s="572"/>
      <c r="J120" s="572"/>
    </row>
    <row r="121">
      <c r="A121" s="572"/>
      <c r="B121" s="572"/>
      <c r="C121" s="572"/>
      <c r="D121" s="572"/>
      <c r="E121" s="572"/>
      <c r="F121" s="572"/>
      <c r="G121" s="572"/>
      <c r="H121" s="572"/>
      <c r="I121" s="572"/>
      <c r="J121" s="572"/>
    </row>
    <row r="122">
      <c r="A122" s="572"/>
      <c r="B122" s="572"/>
      <c r="C122" s="572"/>
      <c r="D122" s="572"/>
      <c r="E122" s="572"/>
      <c r="F122" s="572"/>
      <c r="G122" s="572"/>
      <c r="H122" s="572"/>
      <c r="I122" s="572"/>
      <c r="J122" s="572"/>
    </row>
    <row r="123">
      <c r="A123" s="572"/>
      <c r="B123" s="572"/>
      <c r="C123" s="572"/>
      <c r="D123" s="572"/>
      <c r="E123" s="572"/>
      <c r="F123" s="572"/>
      <c r="G123" s="572"/>
      <c r="H123" s="572"/>
      <c r="I123" s="572"/>
      <c r="J123" s="572"/>
    </row>
    <row r="124">
      <c r="A124" s="572"/>
      <c r="B124" s="572"/>
      <c r="C124" s="572"/>
      <c r="D124" s="572"/>
      <c r="E124" s="572"/>
      <c r="F124" s="572"/>
      <c r="G124" s="572"/>
      <c r="H124" s="572"/>
      <c r="I124" s="572"/>
      <c r="J124" s="572"/>
    </row>
    <row r="125">
      <c r="A125" s="572"/>
      <c r="B125" s="572"/>
      <c r="C125" s="572"/>
      <c r="D125" s="572"/>
      <c r="E125" s="572"/>
      <c r="F125" s="572"/>
      <c r="G125" s="572"/>
      <c r="H125" s="572"/>
      <c r="I125" s="572"/>
      <c r="J125" s="572"/>
    </row>
    <row r="126">
      <c r="A126" s="572"/>
      <c r="B126" s="572"/>
      <c r="C126" s="572"/>
      <c r="D126" s="572"/>
      <c r="E126" s="572"/>
      <c r="F126" s="572"/>
      <c r="G126" s="572"/>
      <c r="H126" s="572"/>
      <c r="I126" s="572"/>
      <c r="J126" s="572"/>
    </row>
    <row r="127">
      <c r="A127" s="572"/>
      <c r="B127" s="572"/>
      <c r="C127" s="572"/>
      <c r="D127" s="572"/>
      <c r="E127" s="572"/>
      <c r="F127" s="572"/>
      <c r="G127" s="572"/>
      <c r="H127" s="572"/>
      <c r="I127" s="572"/>
      <c r="J127" s="572"/>
    </row>
    <row r="128">
      <c r="A128" s="572"/>
      <c r="B128" s="572"/>
      <c r="C128" s="572"/>
      <c r="D128" s="572"/>
      <c r="E128" s="572"/>
      <c r="F128" s="572"/>
      <c r="G128" s="572"/>
      <c r="H128" s="572"/>
      <c r="I128" s="572"/>
      <c r="J128" s="572"/>
    </row>
    <row r="129">
      <c r="A129" s="572"/>
      <c r="B129" s="572"/>
      <c r="C129" s="572"/>
      <c r="D129" s="572"/>
      <c r="E129" s="572"/>
      <c r="F129" s="572"/>
      <c r="G129" s="572"/>
      <c r="H129" s="572"/>
      <c r="I129" s="572"/>
      <c r="J129" s="572"/>
    </row>
    <row r="130">
      <c r="A130" s="572"/>
      <c r="B130" s="572"/>
      <c r="C130" s="572"/>
      <c r="D130" s="572"/>
      <c r="E130" s="572"/>
      <c r="F130" s="572"/>
      <c r="G130" s="572"/>
      <c r="H130" s="572"/>
      <c r="I130" s="572"/>
      <c r="J130" s="572"/>
    </row>
    <row r="131">
      <c r="A131" s="572"/>
      <c r="B131" s="572"/>
      <c r="C131" s="572"/>
      <c r="D131" s="572"/>
      <c r="E131" s="572"/>
      <c r="F131" s="572"/>
      <c r="G131" s="572"/>
      <c r="H131" s="572"/>
      <c r="I131" s="572"/>
      <c r="J131" s="572"/>
    </row>
    <row r="132">
      <c r="A132" s="572"/>
      <c r="B132" s="572"/>
      <c r="C132" s="572"/>
      <c r="D132" s="572"/>
      <c r="E132" s="572"/>
      <c r="F132" s="572"/>
      <c r="G132" s="572"/>
      <c r="H132" s="572"/>
      <c r="I132" s="572"/>
      <c r="J132" s="572"/>
    </row>
    <row r="133">
      <c r="A133" s="572"/>
      <c r="B133" s="572"/>
      <c r="C133" s="572"/>
      <c r="D133" s="572"/>
      <c r="E133" s="572"/>
      <c r="F133" s="572"/>
      <c r="G133" s="572"/>
      <c r="H133" s="572"/>
      <c r="I133" s="572"/>
      <c r="J133" s="572"/>
    </row>
    <row r="134">
      <c r="A134" s="572"/>
      <c r="B134" s="572"/>
      <c r="C134" s="572"/>
      <c r="D134" s="572"/>
      <c r="E134" s="572"/>
      <c r="F134" s="572"/>
      <c r="G134" s="572"/>
      <c r="H134" s="572"/>
      <c r="I134" s="572"/>
      <c r="J134" s="572"/>
    </row>
    <row r="135">
      <c r="A135" s="572"/>
      <c r="B135" s="572"/>
      <c r="C135" s="572"/>
      <c r="D135" s="572"/>
      <c r="E135" s="572"/>
      <c r="F135" s="572"/>
      <c r="G135" s="572"/>
      <c r="H135" s="572"/>
      <c r="I135" s="572"/>
      <c r="J135" s="572"/>
    </row>
    <row r="136">
      <c r="A136" s="572"/>
      <c r="B136" s="572"/>
      <c r="C136" s="572"/>
      <c r="D136" s="572"/>
      <c r="E136" s="572"/>
      <c r="F136" s="572"/>
      <c r="G136" s="572"/>
      <c r="H136" s="572"/>
      <c r="I136" s="572"/>
      <c r="J136" s="572"/>
    </row>
    <row r="137">
      <c r="A137" s="572"/>
      <c r="B137" s="572"/>
      <c r="C137" s="572"/>
      <c r="D137" s="572"/>
      <c r="E137" s="572"/>
      <c r="F137" s="572"/>
      <c r="G137" s="572"/>
      <c r="H137" s="572"/>
      <c r="I137" s="572"/>
      <c r="J137" s="572"/>
    </row>
    <row r="138">
      <c r="A138" s="572"/>
      <c r="B138" s="572"/>
      <c r="C138" s="572"/>
      <c r="D138" s="572"/>
      <c r="E138" s="572"/>
      <c r="F138" s="572"/>
      <c r="G138" s="572"/>
      <c r="H138" s="572"/>
      <c r="I138" s="572"/>
      <c r="J138" s="572"/>
    </row>
    <row r="139">
      <c r="A139" s="572"/>
      <c r="B139" s="572"/>
      <c r="C139" s="572"/>
      <c r="D139" s="572"/>
      <c r="E139" s="572"/>
      <c r="F139" s="572"/>
      <c r="G139" s="572"/>
      <c r="H139" s="572"/>
      <c r="I139" s="572"/>
      <c r="J139" s="572"/>
    </row>
    <row r="140">
      <c r="A140" s="572"/>
      <c r="B140" s="572"/>
      <c r="C140" s="572"/>
      <c r="D140" s="572"/>
      <c r="E140" s="572"/>
      <c r="F140" s="572"/>
      <c r="G140" s="572"/>
      <c r="H140" s="572"/>
      <c r="I140" s="572"/>
      <c r="J140" s="572"/>
    </row>
    <row r="141">
      <c r="A141" s="572"/>
      <c r="B141" s="572"/>
      <c r="C141" s="572"/>
      <c r="D141" s="572"/>
      <c r="E141" s="572"/>
      <c r="F141" s="572"/>
      <c r="G141" s="572"/>
      <c r="H141" s="572"/>
      <c r="I141" s="572"/>
      <c r="J141" s="572"/>
    </row>
    <row r="142">
      <c r="A142" s="572"/>
      <c r="B142" s="572"/>
      <c r="C142" s="572"/>
      <c r="D142" s="572"/>
      <c r="E142" s="572"/>
      <c r="F142" s="572"/>
      <c r="G142" s="572"/>
      <c r="H142" s="572"/>
      <c r="I142" s="572"/>
      <c r="J142" s="572"/>
    </row>
    <row r="143">
      <c r="A143" s="572"/>
      <c r="B143" s="572"/>
      <c r="C143" s="572"/>
      <c r="D143" s="572"/>
      <c r="E143" s="572"/>
      <c r="F143" s="572"/>
      <c r="G143" s="572"/>
      <c r="H143" s="572"/>
      <c r="I143" s="572"/>
      <c r="J143" s="572"/>
    </row>
    <row r="144">
      <c r="A144" s="572"/>
      <c r="B144" s="572"/>
      <c r="C144" s="572"/>
      <c r="D144" s="572"/>
      <c r="E144" s="572"/>
      <c r="F144" s="572"/>
      <c r="G144" s="572"/>
      <c r="H144" s="572"/>
      <c r="I144" s="572"/>
      <c r="J144" s="572"/>
    </row>
    <row r="145">
      <c r="A145" s="572"/>
      <c r="B145" s="572"/>
      <c r="C145" s="572"/>
      <c r="D145" s="572"/>
      <c r="E145" s="572"/>
      <c r="F145" s="572"/>
      <c r="G145" s="572"/>
      <c r="H145" s="572"/>
      <c r="I145" s="572"/>
      <c r="J145" s="572"/>
    </row>
    <row r="146">
      <c r="A146" s="572"/>
      <c r="B146" s="572"/>
      <c r="C146" s="572"/>
      <c r="D146" s="572"/>
      <c r="E146" s="572"/>
      <c r="F146" s="572"/>
      <c r="G146" s="572"/>
      <c r="H146" s="572"/>
      <c r="I146" s="572"/>
      <c r="J146" s="572"/>
    </row>
    <row r="147">
      <c r="A147" s="572"/>
      <c r="B147" s="572"/>
      <c r="C147" s="572"/>
      <c r="D147" s="572"/>
      <c r="E147" s="572"/>
      <c r="F147" s="572"/>
      <c r="G147" s="572"/>
      <c r="H147" s="572"/>
      <c r="I147" s="572"/>
      <c r="J147" s="572"/>
    </row>
    <row r="148">
      <c r="A148" s="572"/>
      <c r="B148" s="572"/>
      <c r="C148" s="572"/>
      <c r="D148" s="572"/>
      <c r="E148" s="572"/>
      <c r="F148" s="572"/>
      <c r="G148" s="572"/>
      <c r="H148" s="572"/>
      <c r="I148" s="572"/>
      <c r="J148" s="572"/>
    </row>
    <row r="149">
      <c r="A149" s="572"/>
      <c r="B149" s="572"/>
      <c r="C149" s="572"/>
      <c r="D149" s="572"/>
      <c r="E149" s="572"/>
      <c r="F149" s="572"/>
      <c r="G149" s="572"/>
      <c r="H149" s="572"/>
      <c r="I149" s="572"/>
      <c r="J149" s="572"/>
    </row>
    <row r="150">
      <c r="A150" s="572"/>
      <c r="B150" s="572"/>
      <c r="C150" s="572"/>
      <c r="D150" s="572"/>
      <c r="E150" s="572"/>
      <c r="F150" s="572"/>
      <c r="G150" s="572"/>
      <c r="H150" s="572"/>
      <c r="I150" s="572"/>
      <c r="J150" s="572"/>
    </row>
    <row r="151">
      <c r="A151" s="572"/>
      <c r="B151" s="572"/>
      <c r="C151" s="572"/>
      <c r="D151" s="572"/>
      <c r="E151" s="572"/>
      <c r="F151" s="572"/>
      <c r="G151" s="572"/>
      <c r="H151" s="572"/>
      <c r="I151" s="572"/>
      <c r="J151" s="572"/>
    </row>
    <row r="152">
      <c r="A152" s="572"/>
      <c r="B152" s="572"/>
      <c r="C152" s="572"/>
      <c r="D152" s="572"/>
      <c r="E152" s="572"/>
      <c r="F152" s="572"/>
      <c r="G152" s="572"/>
      <c r="H152" s="572"/>
      <c r="I152" s="572"/>
      <c r="J152" s="572"/>
    </row>
    <row r="153">
      <c r="A153" s="572"/>
      <c r="B153" s="572"/>
      <c r="C153" s="572"/>
      <c r="D153" s="572"/>
      <c r="E153" s="572"/>
      <c r="F153" s="572"/>
      <c r="G153" s="572"/>
      <c r="H153" s="572"/>
      <c r="I153" s="572"/>
      <c r="J153" s="572"/>
    </row>
    <row r="154">
      <c r="A154" s="572"/>
      <c r="B154" s="572"/>
      <c r="C154" s="572"/>
      <c r="D154" s="572"/>
      <c r="E154" s="572"/>
      <c r="F154" s="572"/>
      <c r="G154" s="572"/>
      <c r="H154" s="572"/>
      <c r="I154" s="572"/>
      <c r="J154" s="572"/>
    </row>
    <row r="155">
      <c r="A155" s="572"/>
      <c r="B155" s="572"/>
      <c r="C155" s="572"/>
      <c r="D155" s="572"/>
      <c r="E155" s="572"/>
      <c r="F155" s="572"/>
      <c r="G155" s="572"/>
      <c r="H155" s="572"/>
      <c r="I155" s="572"/>
      <c r="J155" s="572"/>
    </row>
    <row r="156">
      <c r="A156" s="572"/>
      <c r="B156" s="572"/>
      <c r="C156" s="572"/>
      <c r="D156" s="572"/>
      <c r="E156" s="572"/>
      <c r="F156" s="572"/>
      <c r="G156" s="572"/>
      <c r="H156" s="572"/>
      <c r="I156" s="572"/>
      <c r="J156" s="572"/>
    </row>
    <row r="157">
      <c r="A157" s="572"/>
      <c r="B157" s="572"/>
      <c r="C157" s="572"/>
      <c r="D157" s="572"/>
      <c r="E157" s="572"/>
      <c r="F157" s="572"/>
      <c r="G157" s="572"/>
      <c r="H157" s="572"/>
      <c r="I157" s="572"/>
      <c r="J157" s="572"/>
    </row>
    <row r="158">
      <c r="A158" s="572"/>
      <c r="B158" s="572"/>
      <c r="C158" s="572"/>
      <c r="D158" s="572"/>
      <c r="E158" s="572"/>
      <c r="F158" s="572"/>
      <c r="G158" s="572"/>
      <c r="H158" s="572"/>
      <c r="I158" s="572"/>
      <c r="J158" s="572"/>
    </row>
    <row r="159">
      <c r="A159" s="572"/>
      <c r="B159" s="572"/>
      <c r="C159" s="572"/>
      <c r="D159" s="572"/>
      <c r="E159" s="572"/>
      <c r="F159" s="572"/>
      <c r="G159" s="572"/>
      <c r="H159" s="572"/>
      <c r="I159" s="572"/>
      <c r="J159" s="572"/>
    </row>
    <row r="160">
      <c r="A160" s="572"/>
      <c r="B160" s="572"/>
      <c r="C160" s="572"/>
      <c r="D160" s="572"/>
      <c r="E160" s="572"/>
      <c r="F160" s="572"/>
      <c r="G160" s="572"/>
      <c r="H160" s="572"/>
      <c r="I160" s="572"/>
      <c r="J160" s="572"/>
    </row>
    <row r="161">
      <c r="A161" s="572"/>
      <c r="B161" s="572"/>
      <c r="C161" s="572"/>
      <c r="D161" s="572"/>
      <c r="E161" s="572"/>
      <c r="F161" s="572"/>
      <c r="G161" s="572"/>
      <c r="H161" s="572"/>
      <c r="I161" s="572"/>
      <c r="J161" s="572"/>
    </row>
    <row r="162">
      <c r="A162" s="572"/>
      <c r="B162" s="572"/>
      <c r="C162" s="572"/>
      <c r="D162" s="572"/>
      <c r="E162" s="572"/>
      <c r="F162" s="572"/>
      <c r="G162" s="572"/>
      <c r="H162" s="572"/>
      <c r="I162" s="572"/>
      <c r="J162" s="572"/>
    </row>
    <row r="163">
      <c r="A163" s="572"/>
      <c r="B163" s="572"/>
      <c r="C163" s="572"/>
      <c r="D163" s="572"/>
      <c r="E163" s="572"/>
      <c r="F163" s="572"/>
      <c r="G163" s="572"/>
      <c r="H163" s="572"/>
      <c r="I163" s="572"/>
      <c r="J163" s="572"/>
    </row>
    <row r="164">
      <c r="A164" s="572"/>
      <c r="B164" s="572"/>
      <c r="C164" s="572"/>
      <c r="D164" s="572"/>
      <c r="E164" s="572"/>
      <c r="F164" s="572"/>
      <c r="G164" s="572"/>
      <c r="H164" s="572"/>
      <c r="I164" s="572"/>
      <c r="J164" s="572"/>
    </row>
    <row r="165">
      <c r="A165" s="572"/>
      <c r="B165" s="572"/>
      <c r="C165" s="572"/>
      <c r="D165" s="572"/>
      <c r="E165" s="572"/>
      <c r="F165" s="572"/>
      <c r="G165" s="572"/>
      <c r="H165" s="572"/>
      <c r="I165" s="572"/>
      <c r="J165" s="572"/>
    </row>
    <row r="166">
      <c r="A166" s="572"/>
      <c r="B166" s="572"/>
      <c r="C166" s="572"/>
      <c r="D166" s="572"/>
      <c r="E166" s="572"/>
      <c r="F166" s="572"/>
      <c r="G166" s="572"/>
      <c r="H166" s="572"/>
      <c r="I166" s="572"/>
      <c r="J166" s="572"/>
    </row>
    <row r="167">
      <c r="A167" s="572"/>
      <c r="B167" s="572"/>
      <c r="C167" s="572"/>
      <c r="D167" s="572"/>
      <c r="E167" s="572"/>
      <c r="F167" s="572"/>
      <c r="G167" s="572"/>
      <c r="H167" s="572"/>
      <c r="I167" s="572"/>
      <c r="J167" s="572"/>
    </row>
    <row r="168">
      <c r="A168" s="572"/>
      <c r="B168" s="572"/>
      <c r="C168" s="572"/>
      <c r="D168" s="572"/>
      <c r="E168" s="572"/>
      <c r="F168" s="572"/>
      <c r="G168" s="572"/>
      <c r="H168" s="572"/>
      <c r="I168" s="572"/>
      <c r="J168" s="572"/>
    </row>
    <row r="169">
      <c r="A169" s="572"/>
      <c r="B169" s="572"/>
      <c r="C169" s="572"/>
      <c r="D169" s="572"/>
      <c r="E169" s="572"/>
      <c r="F169" s="572"/>
      <c r="G169" s="572"/>
      <c r="H169" s="572"/>
      <c r="I169" s="572"/>
      <c r="J169" s="572"/>
    </row>
    <row r="170">
      <c r="A170" s="572"/>
      <c r="B170" s="572"/>
      <c r="C170" s="572"/>
      <c r="D170" s="572"/>
      <c r="E170" s="572"/>
      <c r="F170" s="572"/>
      <c r="G170" s="572"/>
      <c r="H170" s="572"/>
      <c r="I170" s="572"/>
      <c r="J170" s="572"/>
    </row>
    <row r="171">
      <c r="A171" s="572"/>
      <c r="B171" s="572"/>
      <c r="C171" s="572"/>
      <c r="D171" s="572"/>
      <c r="E171" s="572"/>
      <c r="F171" s="572"/>
      <c r="G171" s="572"/>
      <c r="H171" s="572"/>
      <c r="I171" s="572"/>
      <c r="J171" s="572"/>
    </row>
    <row r="172">
      <c r="A172" s="572"/>
      <c r="B172" s="572"/>
      <c r="C172" s="572"/>
      <c r="D172" s="572"/>
      <c r="E172" s="572"/>
      <c r="F172" s="572"/>
      <c r="G172" s="572"/>
      <c r="H172" s="572"/>
      <c r="I172" s="572"/>
      <c r="J172" s="572"/>
    </row>
    <row r="173">
      <c r="A173" s="572"/>
      <c r="B173" s="572"/>
      <c r="C173" s="572"/>
      <c r="D173" s="572"/>
      <c r="E173" s="572"/>
      <c r="F173" s="572"/>
      <c r="G173" s="572"/>
      <c r="H173" s="572"/>
      <c r="I173" s="572"/>
      <c r="J173" s="572"/>
    </row>
    <row r="174">
      <c r="A174" s="572"/>
      <c r="B174" s="572"/>
      <c r="C174" s="572"/>
      <c r="D174" s="572"/>
      <c r="E174" s="572"/>
      <c r="F174" s="572"/>
      <c r="G174" s="572"/>
      <c r="H174" s="572"/>
      <c r="I174" s="572"/>
      <c r="J174" s="572"/>
    </row>
    <row r="175">
      <c r="A175" s="572"/>
      <c r="B175" s="572"/>
      <c r="C175" s="572"/>
      <c r="D175" s="572"/>
      <c r="E175" s="572"/>
      <c r="F175" s="572"/>
      <c r="G175" s="572"/>
      <c r="H175" s="572"/>
      <c r="I175" s="572"/>
      <c r="J175" s="572"/>
    </row>
    <row r="176">
      <c r="A176" s="572"/>
      <c r="B176" s="572"/>
      <c r="C176" s="572"/>
      <c r="D176" s="572"/>
      <c r="E176" s="572"/>
      <c r="F176" s="572"/>
      <c r="G176" s="572"/>
      <c r="H176" s="572"/>
      <c r="I176" s="572"/>
      <c r="J176" s="572"/>
    </row>
    <row r="177">
      <c r="A177" s="572"/>
      <c r="B177" s="572"/>
      <c r="C177" s="572"/>
      <c r="D177" s="572"/>
      <c r="E177" s="572"/>
      <c r="F177" s="572"/>
      <c r="G177" s="572"/>
      <c r="H177" s="572"/>
      <c r="I177" s="572"/>
      <c r="J177" s="572"/>
    </row>
    <row r="178">
      <c r="A178" s="572"/>
      <c r="B178" s="572"/>
      <c r="C178" s="572"/>
      <c r="D178" s="572"/>
      <c r="E178" s="572"/>
      <c r="F178" s="572"/>
      <c r="G178" s="572"/>
      <c r="H178" s="572"/>
      <c r="I178" s="572"/>
      <c r="J178" s="572"/>
    </row>
    <row r="179">
      <c r="A179" s="572"/>
      <c r="B179" s="572"/>
      <c r="C179" s="572"/>
      <c r="D179" s="572"/>
      <c r="E179" s="572"/>
      <c r="F179" s="572"/>
      <c r="G179" s="572"/>
      <c r="H179" s="572"/>
      <c r="I179" s="572"/>
      <c r="J179" s="572"/>
    </row>
    <row r="180">
      <c r="A180" s="572"/>
      <c r="B180" s="572"/>
      <c r="C180" s="572"/>
      <c r="D180" s="572"/>
      <c r="E180" s="572"/>
      <c r="F180" s="572"/>
      <c r="G180" s="572"/>
      <c r="H180" s="572"/>
      <c r="I180" s="572"/>
      <c r="J180" s="572"/>
    </row>
    <row r="181">
      <c r="A181" s="572"/>
      <c r="B181" s="572"/>
      <c r="C181" s="572"/>
      <c r="D181" s="572"/>
      <c r="E181" s="572"/>
      <c r="F181" s="572"/>
      <c r="G181" s="572"/>
      <c r="H181" s="572"/>
      <c r="I181" s="572"/>
      <c r="J181" s="572"/>
    </row>
    <row r="182">
      <c r="A182" s="572"/>
      <c r="B182" s="572"/>
      <c r="C182" s="572"/>
      <c r="D182" s="572"/>
      <c r="E182" s="572"/>
      <c r="F182" s="572"/>
      <c r="G182" s="572"/>
      <c r="H182" s="572"/>
      <c r="I182" s="572"/>
      <c r="J182" s="572"/>
    </row>
    <row r="183">
      <c r="A183" s="572"/>
      <c r="B183" s="572"/>
      <c r="C183" s="572"/>
      <c r="D183" s="572"/>
      <c r="E183" s="572"/>
      <c r="F183" s="572"/>
      <c r="G183" s="572"/>
      <c r="H183" s="572"/>
      <c r="I183" s="572"/>
      <c r="J183" s="572"/>
    </row>
    <row r="184">
      <c r="A184" s="572"/>
      <c r="B184" s="572"/>
      <c r="C184" s="572"/>
      <c r="D184" s="572"/>
      <c r="E184" s="572"/>
      <c r="F184" s="572"/>
      <c r="G184" s="572"/>
      <c r="H184" s="572"/>
      <c r="I184" s="572"/>
      <c r="J184" s="572"/>
    </row>
    <row r="185">
      <c r="A185" s="572"/>
      <c r="B185" s="572"/>
      <c r="C185" s="572"/>
      <c r="D185" s="572"/>
      <c r="E185" s="572"/>
      <c r="F185" s="572"/>
      <c r="G185" s="572"/>
      <c r="H185" s="572"/>
      <c r="I185" s="572"/>
      <c r="J185" s="572"/>
    </row>
    <row r="186">
      <c r="A186" s="572"/>
      <c r="B186" s="572"/>
      <c r="C186" s="572"/>
      <c r="D186" s="572"/>
      <c r="E186" s="572"/>
      <c r="F186" s="572"/>
      <c r="G186" s="572"/>
      <c r="H186" s="572"/>
      <c r="I186" s="572"/>
      <c r="J186" s="572"/>
    </row>
    <row r="187">
      <c r="A187" s="572"/>
      <c r="B187" s="572"/>
      <c r="C187" s="572"/>
      <c r="D187" s="572"/>
      <c r="E187" s="572"/>
      <c r="F187" s="572"/>
      <c r="G187" s="572"/>
      <c r="H187" s="572"/>
      <c r="I187" s="572"/>
      <c r="J187" s="572"/>
    </row>
    <row r="188">
      <c r="A188" s="572"/>
      <c r="B188" s="572"/>
      <c r="C188" s="572"/>
      <c r="D188" s="572"/>
      <c r="E188" s="572"/>
      <c r="F188" s="572"/>
      <c r="G188" s="572"/>
      <c r="H188" s="572"/>
      <c r="I188" s="572"/>
      <c r="J188" s="572"/>
    </row>
    <row r="189">
      <c r="A189" s="572"/>
      <c r="B189" s="572"/>
      <c r="C189" s="572"/>
      <c r="D189" s="572"/>
      <c r="E189" s="572"/>
      <c r="F189" s="572"/>
      <c r="G189" s="572"/>
      <c r="H189" s="572"/>
      <c r="I189" s="572"/>
      <c r="J189" s="572"/>
    </row>
    <row r="190">
      <c r="A190" s="572"/>
      <c r="B190" s="572"/>
      <c r="C190" s="572"/>
      <c r="D190" s="572"/>
      <c r="E190" s="572"/>
      <c r="F190" s="572"/>
      <c r="G190" s="572"/>
      <c r="H190" s="572"/>
      <c r="I190" s="572"/>
      <c r="J190" s="572"/>
    </row>
    <row r="191">
      <c r="A191" s="572"/>
      <c r="B191" s="572"/>
      <c r="C191" s="572"/>
      <c r="D191" s="572"/>
      <c r="E191" s="572"/>
      <c r="F191" s="572"/>
      <c r="G191" s="572"/>
      <c r="H191" s="572"/>
      <c r="I191" s="572"/>
      <c r="J191" s="572"/>
    </row>
    <row r="192">
      <c r="A192" s="572"/>
      <c r="B192" s="572"/>
      <c r="C192" s="572"/>
      <c r="D192" s="572"/>
      <c r="E192" s="572"/>
      <c r="F192" s="572"/>
      <c r="G192" s="572"/>
      <c r="H192" s="572"/>
      <c r="I192" s="572"/>
      <c r="J192" s="572"/>
    </row>
    <row r="193">
      <c r="A193" s="572"/>
      <c r="B193" s="572"/>
      <c r="C193" s="572"/>
      <c r="D193" s="572"/>
      <c r="E193" s="572"/>
      <c r="F193" s="572"/>
      <c r="G193" s="572"/>
      <c r="H193" s="572"/>
      <c r="I193" s="572"/>
      <c r="J193" s="572"/>
    </row>
    <row r="194">
      <c r="A194" s="572"/>
      <c r="B194" s="572"/>
      <c r="C194" s="572"/>
      <c r="D194" s="572"/>
      <c r="E194" s="572"/>
      <c r="F194" s="572"/>
      <c r="G194" s="572"/>
      <c r="H194" s="572"/>
      <c r="I194" s="572"/>
      <c r="J194" s="572"/>
    </row>
    <row r="195">
      <c r="A195" s="572"/>
      <c r="B195" s="572"/>
      <c r="C195" s="572"/>
      <c r="D195" s="572"/>
      <c r="E195" s="572"/>
      <c r="F195" s="572"/>
      <c r="G195" s="572"/>
      <c r="H195" s="572"/>
      <c r="I195" s="572"/>
      <c r="J195" s="572"/>
    </row>
    <row r="196">
      <c r="A196" s="572"/>
      <c r="B196" s="572"/>
      <c r="C196" s="572"/>
      <c r="D196" s="572"/>
      <c r="E196" s="572"/>
      <c r="F196" s="572"/>
      <c r="G196" s="572"/>
      <c r="H196" s="572"/>
      <c r="I196" s="572"/>
      <c r="J196" s="572"/>
    </row>
    <row r="197">
      <c r="A197" s="572"/>
      <c r="B197" s="572"/>
      <c r="C197" s="572"/>
      <c r="D197" s="572"/>
      <c r="E197" s="572"/>
      <c r="F197" s="572"/>
      <c r="G197" s="572"/>
      <c r="H197" s="572"/>
      <c r="I197" s="572"/>
      <c r="J197" s="572"/>
    </row>
    <row r="198">
      <c r="A198" s="572"/>
      <c r="B198" s="572"/>
      <c r="C198" s="572"/>
      <c r="D198" s="572"/>
      <c r="E198" s="572"/>
      <c r="F198" s="572"/>
      <c r="G198" s="572"/>
      <c r="H198" s="572"/>
      <c r="I198" s="572"/>
      <c r="J198" s="572"/>
    </row>
    <row r="199">
      <c r="A199" s="572"/>
      <c r="B199" s="572"/>
      <c r="C199" s="572"/>
      <c r="D199" s="572"/>
      <c r="E199" s="572"/>
      <c r="F199" s="572"/>
      <c r="G199" s="572"/>
      <c r="H199" s="572"/>
      <c r="I199" s="572"/>
      <c r="J199" s="572"/>
    </row>
    <row r="200">
      <c r="A200" s="572"/>
      <c r="B200" s="572"/>
      <c r="C200" s="572"/>
      <c r="D200" s="572"/>
      <c r="E200" s="572"/>
      <c r="F200" s="572"/>
      <c r="G200" s="572"/>
      <c r="H200" s="572"/>
      <c r="I200" s="572"/>
      <c r="J200" s="572"/>
    </row>
    <row r="201">
      <c r="A201" s="572"/>
      <c r="B201" s="572"/>
      <c r="C201" s="572"/>
      <c r="D201" s="572"/>
      <c r="E201" s="572"/>
      <c r="F201" s="572"/>
      <c r="G201" s="572"/>
      <c r="H201" s="572"/>
      <c r="I201" s="572"/>
      <c r="J201" s="572"/>
    </row>
    <row r="202">
      <c r="A202" s="572"/>
      <c r="B202" s="572"/>
      <c r="C202" s="572"/>
      <c r="D202" s="572"/>
      <c r="E202" s="572"/>
      <c r="F202" s="572"/>
      <c r="G202" s="572"/>
      <c r="H202" s="572"/>
      <c r="I202" s="572"/>
      <c r="J202" s="572"/>
    </row>
    <row r="203">
      <c r="A203" s="572"/>
      <c r="B203" s="572"/>
      <c r="C203" s="572"/>
      <c r="D203" s="572"/>
      <c r="E203" s="572"/>
      <c r="F203" s="572"/>
      <c r="G203" s="572"/>
      <c r="H203" s="572"/>
      <c r="I203" s="572"/>
      <c r="J203" s="572"/>
    </row>
    <row r="204">
      <c r="A204" s="572"/>
      <c r="B204" s="572"/>
      <c r="C204" s="572"/>
      <c r="D204" s="572"/>
      <c r="E204" s="572"/>
      <c r="F204" s="572"/>
      <c r="G204" s="572"/>
      <c r="H204" s="572"/>
      <c r="I204" s="572"/>
      <c r="J204" s="572"/>
    </row>
    <row r="205">
      <c r="A205" s="572"/>
      <c r="B205" s="572"/>
      <c r="C205" s="572"/>
      <c r="D205" s="572"/>
      <c r="E205" s="572"/>
      <c r="F205" s="572"/>
      <c r="G205" s="572"/>
      <c r="H205" s="572"/>
      <c r="I205" s="572"/>
      <c r="J205" s="572"/>
    </row>
    <row r="206">
      <c r="A206" s="572"/>
      <c r="B206" s="572"/>
      <c r="C206" s="572"/>
      <c r="D206" s="572"/>
      <c r="E206" s="572"/>
      <c r="F206" s="572"/>
      <c r="G206" s="572"/>
      <c r="H206" s="572"/>
      <c r="I206" s="572"/>
      <c r="J206" s="572"/>
    </row>
    <row r="207">
      <c r="A207" s="572"/>
      <c r="B207" s="572"/>
      <c r="C207" s="572"/>
      <c r="D207" s="572"/>
      <c r="E207" s="572"/>
      <c r="F207" s="572"/>
      <c r="G207" s="572"/>
      <c r="H207" s="572"/>
      <c r="I207" s="572"/>
      <c r="J207" s="572"/>
    </row>
    <row r="208">
      <c r="A208" s="572"/>
      <c r="B208" s="572"/>
      <c r="C208" s="572"/>
      <c r="D208" s="572"/>
      <c r="E208" s="572"/>
      <c r="F208" s="572"/>
      <c r="G208" s="572"/>
      <c r="H208" s="572"/>
      <c r="I208" s="572"/>
      <c r="J208" s="572"/>
    </row>
    <row r="209">
      <c r="A209" s="572"/>
      <c r="B209" s="572"/>
      <c r="C209" s="572"/>
      <c r="D209" s="572"/>
      <c r="E209" s="572"/>
      <c r="F209" s="572"/>
      <c r="G209" s="572"/>
      <c r="H209" s="572"/>
      <c r="I209" s="572"/>
      <c r="J209" s="572"/>
    </row>
    <row r="210">
      <c r="A210" s="572"/>
      <c r="B210" s="572"/>
      <c r="C210" s="572"/>
      <c r="D210" s="572"/>
      <c r="E210" s="572"/>
      <c r="F210" s="572"/>
      <c r="G210" s="572"/>
      <c r="H210" s="572"/>
      <c r="I210" s="572"/>
      <c r="J210" s="572"/>
    </row>
    <row r="211">
      <c r="A211" s="572"/>
      <c r="B211" s="572"/>
      <c r="C211" s="572"/>
      <c r="D211" s="572"/>
      <c r="E211" s="572"/>
      <c r="F211" s="572"/>
      <c r="G211" s="572"/>
      <c r="H211" s="572"/>
      <c r="I211" s="572"/>
      <c r="J211" s="572"/>
    </row>
    <row r="212">
      <c r="A212" s="572"/>
      <c r="B212" s="572"/>
      <c r="C212" s="572"/>
      <c r="D212" s="572"/>
      <c r="E212" s="572"/>
      <c r="F212" s="572"/>
      <c r="G212" s="572"/>
      <c r="H212" s="572"/>
      <c r="I212" s="572"/>
      <c r="J212" s="572"/>
    </row>
    <row r="213">
      <c r="A213" s="572"/>
      <c r="B213" s="572"/>
      <c r="C213" s="572"/>
      <c r="D213" s="572"/>
      <c r="E213" s="572"/>
      <c r="F213" s="572"/>
      <c r="G213" s="572"/>
      <c r="H213" s="572"/>
      <c r="I213" s="572"/>
      <c r="J213" s="572"/>
    </row>
    <row r="214">
      <c r="A214" s="572"/>
      <c r="B214" s="572"/>
      <c r="C214" s="572"/>
      <c r="D214" s="572"/>
      <c r="E214" s="572"/>
      <c r="F214" s="572"/>
      <c r="G214" s="572"/>
      <c r="H214" s="572"/>
      <c r="I214" s="572"/>
      <c r="J214" s="572"/>
    </row>
    <row r="215">
      <c r="A215" s="572"/>
      <c r="B215" s="572"/>
      <c r="C215" s="572"/>
      <c r="D215" s="572"/>
      <c r="E215" s="572"/>
      <c r="F215" s="572"/>
      <c r="G215" s="572"/>
      <c r="H215" s="572"/>
      <c r="I215" s="572"/>
      <c r="J215" s="572"/>
    </row>
    <row r="216">
      <c r="A216" s="572"/>
      <c r="B216" s="572"/>
      <c r="C216" s="572"/>
      <c r="D216" s="572"/>
      <c r="E216" s="572"/>
      <c r="F216" s="572"/>
      <c r="G216" s="572"/>
      <c r="H216" s="572"/>
      <c r="I216" s="572"/>
      <c r="J216" s="572"/>
    </row>
    <row r="217">
      <c r="A217" s="572"/>
      <c r="B217" s="572"/>
      <c r="C217" s="572"/>
      <c r="D217" s="572"/>
      <c r="E217" s="572"/>
      <c r="F217" s="572"/>
      <c r="G217" s="572"/>
      <c r="H217" s="572"/>
      <c r="I217" s="572"/>
      <c r="J217" s="572"/>
    </row>
    <row r="218">
      <c r="A218" s="572"/>
      <c r="B218" s="572"/>
      <c r="C218" s="572"/>
      <c r="D218" s="572"/>
      <c r="E218" s="572"/>
      <c r="F218" s="572"/>
      <c r="G218" s="572"/>
      <c r="H218" s="572"/>
      <c r="I218" s="572"/>
      <c r="J218" s="572"/>
    </row>
    <row r="219">
      <c r="A219" s="572"/>
      <c r="B219" s="572"/>
      <c r="C219" s="572"/>
      <c r="D219" s="572"/>
      <c r="E219" s="572"/>
      <c r="F219" s="572"/>
      <c r="G219" s="572"/>
      <c r="H219" s="572"/>
      <c r="I219" s="572"/>
      <c r="J219" s="572"/>
    </row>
    <row r="220">
      <c r="A220" s="572"/>
      <c r="B220" s="572"/>
      <c r="C220" s="572"/>
      <c r="D220" s="572"/>
      <c r="E220" s="572"/>
      <c r="F220" s="572"/>
      <c r="G220" s="572"/>
      <c r="H220" s="572"/>
      <c r="I220" s="572"/>
      <c r="J220" s="572"/>
    </row>
    <row r="221">
      <c r="A221" s="572"/>
      <c r="B221" s="572"/>
      <c r="C221" s="572"/>
      <c r="D221" s="572"/>
      <c r="E221" s="572"/>
      <c r="F221" s="572"/>
      <c r="G221" s="572"/>
      <c r="H221" s="572"/>
      <c r="I221" s="572"/>
      <c r="J221" s="572"/>
    </row>
    <row r="222">
      <c r="A222" s="572"/>
      <c r="B222" s="572"/>
      <c r="C222" s="572"/>
      <c r="D222" s="572"/>
      <c r="E222" s="572"/>
      <c r="F222" s="572"/>
      <c r="G222" s="572"/>
      <c r="H222" s="572"/>
      <c r="I222" s="572"/>
      <c r="J222" s="572"/>
    </row>
    <row r="223">
      <c r="A223" s="572"/>
      <c r="B223" s="572"/>
      <c r="C223" s="572"/>
      <c r="D223" s="572"/>
      <c r="E223" s="572"/>
      <c r="F223" s="572"/>
      <c r="G223" s="572"/>
      <c r="H223" s="572"/>
      <c r="I223" s="572"/>
      <c r="J223" s="572"/>
    </row>
    <row r="224">
      <c r="A224" s="572"/>
      <c r="B224" s="572"/>
      <c r="C224" s="572"/>
      <c r="D224" s="572"/>
      <c r="E224" s="572"/>
      <c r="F224" s="572"/>
      <c r="G224" s="572"/>
      <c r="H224" s="572"/>
      <c r="I224" s="572"/>
      <c r="J224" s="572"/>
    </row>
    <row r="225">
      <c r="A225" s="572"/>
      <c r="B225" s="572"/>
      <c r="C225" s="572"/>
      <c r="D225" s="572"/>
      <c r="E225" s="572"/>
      <c r="F225" s="572"/>
      <c r="G225" s="572"/>
      <c r="H225" s="572"/>
      <c r="I225" s="572"/>
      <c r="J225" s="572"/>
    </row>
    <row r="226">
      <c r="A226" s="572"/>
      <c r="B226" s="572"/>
      <c r="C226" s="572"/>
      <c r="D226" s="572"/>
      <c r="E226" s="572"/>
      <c r="F226" s="572"/>
      <c r="G226" s="572"/>
      <c r="H226" s="572"/>
      <c r="I226" s="572"/>
      <c r="J226" s="572"/>
    </row>
    <row r="227">
      <c r="A227" s="572"/>
      <c r="B227" s="572"/>
      <c r="C227" s="572"/>
      <c r="D227" s="572"/>
      <c r="E227" s="572"/>
      <c r="F227" s="572"/>
      <c r="G227" s="572"/>
      <c r="H227" s="572"/>
      <c r="I227" s="572"/>
      <c r="J227" s="572"/>
    </row>
    <row r="228">
      <c r="A228" s="572"/>
      <c r="B228" s="572"/>
      <c r="C228" s="572"/>
      <c r="D228" s="572"/>
      <c r="E228" s="572"/>
      <c r="F228" s="572"/>
      <c r="G228" s="572"/>
      <c r="H228" s="572"/>
      <c r="I228" s="572"/>
      <c r="J228" s="572"/>
    </row>
    <row r="229">
      <c r="A229" s="572"/>
      <c r="B229" s="572"/>
      <c r="C229" s="572"/>
      <c r="D229" s="572"/>
      <c r="E229" s="572"/>
      <c r="F229" s="572"/>
      <c r="G229" s="572"/>
      <c r="H229" s="572"/>
      <c r="I229" s="572"/>
      <c r="J229" s="572"/>
    </row>
    <row r="230">
      <c r="A230" s="572"/>
      <c r="B230" s="572"/>
      <c r="C230" s="572"/>
      <c r="D230" s="572"/>
      <c r="E230" s="572"/>
      <c r="F230" s="572"/>
      <c r="G230" s="572"/>
      <c r="H230" s="572"/>
      <c r="I230" s="572"/>
      <c r="J230" s="572"/>
    </row>
    <row r="231">
      <c r="A231" s="572"/>
      <c r="B231" s="572"/>
      <c r="C231" s="572"/>
      <c r="D231" s="572"/>
      <c r="E231" s="572"/>
      <c r="F231" s="572"/>
      <c r="G231" s="572"/>
      <c r="H231" s="572"/>
      <c r="I231" s="572"/>
      <c r="J231" s="572"/>
    </row>
    <row r="232">
      <c r="A232" s="572"/>
      <c r="B232" s="572"/>
      <c r="C232" s="572"/>
      <c r="D232" s="572"/>
      <c r="E232" s="572"/>
      <c r="F232" s="572"/>
      <c r="G232" s="572"/>
      <c r="H232" s="572"/>
      <c r="I232" s="572"/>
      <c r="J232" s="572"/>
    </row>
    <row r="233">
      <c r="A233" s="572"/>
      <c r="B233" s="572"/>
      <c r="C233" s="572"/>
      <c r="D233" s="572"/>
      <c r="E233" s="572"/>
      <c r="F233" s="572"/>
      <c r="G233" s="572"/>
      <c r="H233" s="572"/>
      <c r="I233" s="572"/>
      <c r="J233" s="572"/>
    </row>
    <row r="234">
      <c r="A234" s="572"/>
      <c r="B234" s="572"/>
      <c r="C234" s="572"/>
      <c r="D234" s="572"/>
      <c r="E234" s="572"/>
      <c r="F234" s="572"/>
      <c r="G234" s="572"/>
      <c r="H234" s="572"/>
      <c r="I234" s="572"/>
      <c r="J234" s="572"/>
    </row>
    <row r="235">
      <c r="A235" s="572"/>
      <c r="B235" s="572"/>
      <c r="C235" s="572"/>
      <c r="D235" s="572"/>
      <c r="E235" s="572"/>
      <c r="F235" s="572"/>
      <c r="G235" s="572"/>
      <c r="H235" s="572"/>
      <c r="I235" s="572"/>
      <c r="J235" s="572"/>
    </row>
    <row r="236">
      <c r="A236" s="572"/>
      <c r="B236" s="572"/>
      <c r="C236" s="572"/>
      <c r="D236" s="572"/>
      <c r="E236" s="572"/>
      <c r="F236" s="572"/>
      <c r="G236" s="572"/>
      <c r="H236" s="572"/>
      <c r="I236" s="572"/>
      <c r="J236" s="572"/>
    </row>
    <row r="237">
      <c r="A237" s="572"/>
      <c r="B237" s="572"/>
      <c r="C237" s="572"/>
      <c r="D237" s="572"/>
      <c r="E237" s="572"/>
      <c r="F237" s="572"/>
      <c r="G237" s="572"/>
      <c r="H237" s="572"/>
      <c r="I237" s="572"/>
      <c r="J237" s="572"/>
    </row>
    <row r="238">
      <c r="A238" s="572"/>
      <c r="B238" s="572"/>
      <c r="C238" s="572"/>
      <c r="D238" s="572"/>
      <c r="E238" s="572"/>
      <c r="F238" s="572"/>
      <c r="G238" s="572"/>
      <c r="H238" s="572"/>
      <c r="I238" s="572"/>
      <c r="J238" s="572"/>
    </row>
    <row r="239">
      <c r="A239" s="572"/>
      <c r="B239" s="572"/>
      <c r="C239" s="572"/>
      <c r="D239" s="572"/>
      <c r="E239" s="572"/>
      <c r="F239" s="572"/>
      <c r="G239" s="572"/>
      <c r="H239" s="572"/>
      <c r="I239" s="572"/>
      <c r="J239" s="572"/>
    </row>
    <row r="240">
      <c r="A240" s="572"/>
      <c r="B240" s="572"/>
      <c r="C240" s="572"/>
      <c r="D240" s="572"/>
      <c r="E240" s="572"/>
      <c r="F240" s="572"/>
      <c r="G240" s="572"/>
      <c r="H240" s="572"/>
      <c r="I240" s="572"/>
      <c r="J240" s="572"/>
    </row>
    <row r="241">
      <c r="A241" s="572"/>
      <c r="B241" s="572"/>
      <c r="C241" s="572"/>
      <c r="D241" s="572"/>
      <c r="E241" s="572"/>
      <c r="F241" s="572"/>
      <c r="G241" s="572"/>
      <c r="H241" s="572"/>
      <c r="I241" s="572"/>
      <c r="J241" s="572"/>
    </row>
    <row r="242">
      <c r="A242" s="572"/>
      <c r="B242" s="572"/>
      <c r="C242" s="572"/>
      <c r="D242" s="572"/>
      <c r="E242" s="572"/>
      <c r="F242" s="572"/>
      <c r="G242" s="572"/>
      <c r="H242" s="572"/>
      <c r="I242" s="572"/>
      <c r="J242" s="572"/>
    </row>
    <row r="243">
      <c r="A243" s="572"/>
      <c r="B243" s="572"/>
      <c r="C243" s="572"/>
      <c r="D243" s="572"/>
      <c r="E243" s="572"/>
      <c r="F243" s="572"/>
      <c r="G243" s="572"/>
      <c r="H243" s="572"/>
      <c r="I243" s="572"/>
      <c r="J243" s="572"/>
    </row>
    <row r="244">
      <c r="A244" s="572"/>
      <c r="B244" s="572"/>
      <c r="C244" s="572"/>
      <c r="D244" s="572"/>
      <c r="E244" s="572"/>
      <c r="F244" s="572"/>
      <c r="G244" s="572"/>
      <c r="H244" s="572"/>
      <c r="I244" s="572"/>
      <c r="J244" s="572"/>
    </row>
    <row r="245">
      <c r="A245" s="572"/>
      <c r="B245" s="572"/>
      <c r="C245" s="572"/>
      <c r="D245" s="572"/>
      <c r="E245" s="572"/>
      <c r="F245" s="572"/>
      <c r="G245" s="572"/>
      <c r="H245" s="572"/>
      <c r="I245" s="572"/>
      <c r="J245" s="572"/>
    </row>
    <row r="246">
      <c r="A246" s="572"/>
      <c r="B246" s="572"/>
      <c r="C246" s="572"/>
      <c r="D246" s="572"/>
      <c r="E246" s="572"/>
      <c r="F246" s="572"/>
      <c r="G246" s="572"/>
      <c r="H246" s="572"/>
      <c r="I246" s="572"/>
      <c r="J246" s="572"/>
    </row>
    <row r="247">
      <c r="A247" s="572"/>
      <c r="B247" s="572"/>
      <c r="C247" s="572"/>
      <c r="D247" s="572"/>
      <c r="E247" s="572"/>
      <c r="F247" s="572"/>
      <c r="G247" s="572"/>
      <c r="H247" s="572"/>
      <c r="I247" s="572"/>
      <c r="J247" s="572"/>
    </row>
    <row r="248">
      <c r="A248" s="572"/>
      <c r="B248" s="572"/>
      <c r="C248" s="572"/>
      <c r="D248" s="572"/>
      <c r="E248" s="572"/>
      <c r="F248" s="572"/>
      <c r="G248" s="572"/>
      <c r="H248" s="572"/>
      <c r="I248" s="572"/>
      <c r="J248" s="572"/>
    </row>
    <row r="249">
      <c r="A249" s="572"/>
      <c r="B249" s="572"/>
      <c r="C249" s="572"/>
      <c r="D249" s="572"/>
      <c r="E249" s="572"/>
      <c r="F249" s="572"/>
      <c r="G249" s="572"/>
      <c r="H249" s="572"/>
      <c r="I249" s="572"/>
      <c r="J249" s="572"/>
    </row>
    <row r="250">
      <c r="A250" s="572"/>
      <c r="B250" s="572"/>
      <c r="C250" s="572"/>
      <c r="D250" s="572"/>
      <c r="E250" s="572"/>
      <c r="F250" s="572"/>
      <c r="G250" s="572"/>
      <c r="H250" s="572"/>
      <c r="I250" s="572"/>
      <c r="J250" s="572"/>
    </row>
    <row r="251">
      <c r="A251" s="572"/>
      <c r="B251" s="572"/>
      <c r="C251" s="572"/>
      <c r="D251" s="572"/>
      <c r="E251" s="572"/>
      <c r="F251" s="572"/>
      <c r="G251" s="572"/>
      <c r="H251" s="572"/>
      <c r="I251" s="572"/>
      <c r="J251" s="572"/>
    </row>
    <row r="252">
      <c r="A252" s="572"/>
      <c r="B252" s="572"/>
      <c r="C252" s="572"/>
      <c r="D252" s="572"/>
      <c r="E252" s="572"/>
      <c r="F252" s="572"/>
      <c r="G252" s="572"/>
      <c r="H252" s="572"/>
      <c r="I252" s="572"/>
      <c r="J252" s="572"/>
    </row>
    <row r="253">
      <c r="A253" s="572"/>
      <c r="B253" s="572"/>
      <c r="C253" s="572"/>
      <c r="D253" s="572"/>
      <c r="E253" s="572"/>
      <c r="F253" s="572"/>
      <c r="G253" s="572"/>
      <c r="H253" s="572"/>
      <c r="I253" s="572"/>
      <c r="J253" s="572"/>
    </row>
    <row r="254">
      <c r="A254" s="572"/>
      <c r="B254" s="572"/>
      <c r="C254" s="572"/>
      <c r="D254" s="572"/>
      <c r="E254" s="572"/>
      <c r="F254" s="572"/>
      <c r="G254" s="572"/>
      <c r="H254" s="572"/>
      <c r="I254" s="572"/>
      <c r="J254" s="572"/>
    </row>
    <row r="255">
      <c r="A255" s="572"/>
      <c r="B255" s="572"/>
      <c r="C255" s="572"/>
      <c r="D255" s="572"/>
      <c r="E255" s="572"/>
      <c r="F255" s="572"/>
      <c r="G255" s="572"/>
      <c r="H255" s="572"/>
      <c r="I255" s="572"/>
      <c r="J255" s="572"/>
    </row>
    <row r="256">
      <c r="A256" s="572"/>
      <c r="B256" s="572"/>
      <c r="C256" s="572"/>
      <c r="D256" s="572"/>
      <c r="E256" s="572"/>
      <c r="F256" s="572"/>
      <c r="G256" s="572"/>
      <c r="H256" s="572"/>
      <c r="I256" s="572"/>
      <c r="J256" s="572"/>
    </row>
    <row r="257">
      <c r="A257" s="572"/>
      <c r="B257" s="572"/>
      <c r="C257" s="572"/>
      <c r="D257" s="572"/>
      <c r="E257" s="572"/>
      <c r="F257" s="572"/>
      <c r="G257" s="572"/>
      <c r="H257" s="572"/>
      <c r="I257" s="572"/>
      <c r="J257" s="572"/>
    </row>
    <row r="258">
      <c r="A258" s="572"/>
      <c r="B258" s="572"/>
      <c r="C258" s="572"/>
      <c r="D258" s="572"/>
      <c r="E258" s="572"/>
      <c r="F258" s="572"/>
      <c r="G258" s="572"/>
      <c r="H258" s="572"/>
      <c r="I258" s="572"/>
      <c r="J258" s="572"/>
    </row>
    <row r="259">
      <c r="A259" s="572"/>
      <c r="B259" s="572"/>
      <c r="C259" s="572"/>
      <c r="D259" s="572"/>
      <c r="E259" s="572"/>
      <c r="F259" s="572"/>
      <c r="G259" s="572"/>
      <c r="H259" s="572"/>
      <c r="I259" s="572"/>
      <c r="J259" s="572"/>
    </row>
    <row r="260">
      <c r="A260" s="572"/>
      <c r="B260" s="572"/>
      <c r="C260" s="572"/>
      <c r="D260" s="572"/>
      <c r="E260" s="572"/>
      <c r="F260" s="572"/>
      <c r="G260" s="572"/>
      <c r="H260" s="572"/>
      <c r="I260" s="572"/>
      <c r="J260" s="572"/>
    </row>
    <row r="261">
      <c r="A261" s="572"/>
      <c r="B261" s="572"/>
      <c r="C261" s="572"/>
      <c r="D261" s="572"/>
      <c r="E261" s="572"/>
      <c r="F261" s="572"/>
      <c r="G261" s="572"/>
      <c r="H261" s="572"/>
      <c r="I261" s="572"/>
      <c r="J261" s="572"/>
    </row>
    <row r="262">
      <c r="A262" s="572"/>
      <c r="B262" s="572"/>
      <c r="C262" s="572"/>
      <c r="D262" s="572"/>
      <c r="E262" s="572"/>
      <c r="F262" s="572"/>
      <c r="G262" s="572"/>
      <c r="H262" s="572"/>
      <c r="I262" s="572"/>
      <c r="J262" s="572"/>
    </row>
    <row r="263">
      <c r="A263" s="572"/>
      <c r="B263" s="572"/>
      <c r="C263" s="572"/>
      <c r="D263" s="572"/>
      <c r="E263" s="572"/>
      <c r="F263" s="572"/>
      <c r="G263" s="572"/>
      <c r="H263" s="572"/>
      <c r="I263" s="572"/>
      <c r="J263" s="572"/>
    </row>
    <row r="264">
      <c r="A264" s="572"/>
      <c r="B264" s="572"/>
      <c r="C264" s="572"/>
      <c r="D264" s="572"/>
      <c r="E264" s="572"/>
      <c r="F264" s="572"/>
      <c r="G264" s="572"/>
      <c r="H264" s="572"/>
      <c r="I264" s="572"/>
      <c r="J264" s="572"/>
    </row>
    <row r="265">
      <c r="A265" s="572"/>
      <c r="B265" s="572"/>
      <c r="C265" s="572"/>
      <c r="D265" s="572"/>
      <c r="E265" s="572"/>
      <c r="F265" s="572"/>
      <c r="G265" s="572"/>
      <c r="H265" s="572"/>
      <c r="I265" s="572"/>
      <c r="J265" s="572"/>
    </row>
    <row r="266">
      <c r="A266" s="572"/>
      <c r="B266" s="572"/>
      <c r="C266" s="572"/>
      <c r="D266" s="572"/>
      <c r="E266" s="572"/>
      <c r="F266" s="572"/>
      <c r="G266" s="572"/>
      <c r="H266" s="572"/>
      <c r="I266" s="572"/>
      <c r="J266" s="572"/>
    </row>
    <row r="267">
      <c r="A267" s="572"/>
      <c r="B267" s="572"/>
      <c r="C267" s="572"/>
      <c r="D267" s="572"/>
      <c r="E267" s="572"/>
      <c r="F267" s="572"/>
      <c r="G267" s="572"/>
      <c r="H267" s="572"/>
      <c r="I267" s="572"/>
      <c r="J267" s="572"/>
    </row>
    <row r="268">
      <c r="A268" s="572"/>
      <c r="B268" s="572"/>
      <c r="C268" s="572"/>
      <c r="D268" s="572"/>
      <c r="E268" s="572"/>
      <c r="F268" s="572"/>
      <c r="G268" s="572"/>
      <c r="H268" s="572"/>
      <c r="I268" s="572"/>
      <c r="J268" s="572"/>
    </row>
    <row r="269">
      <c r="A269" s="572"/>
      <c r="B269" s="572"/>
      <c r="C269" s="572"/>
      <c r="D269" s="572"/>
      <c r="E269" s="572"/>
      <c r="F269" s="572"/>
      <c r="G269" s="572"/>
      <c r="H269" s="572"/>
      <c r="I269" s="572"/>
      <c r="J269" s="572"/>
    </row>
    <row r="270">
      <c r="A270" s="572"/>
      <c r="B270" s="572"/>
      <c r="C270" s="572"/>
      <c r="D270" s="572"/>
      <c r="E270" s="572"/>
      <c r="F270" s="572"/>
      <c r="G270" s="572"/>
      <c r="H270" s="572"/>
      <c r="I270" s="572"/>
      <c r="J270" s="572"/>
    </row>
    <row r="271">
      <c r="A271" s="572"/>
      <c r="B271" s="572"/>
      <c r="C271" s="572"/>
      <c r="D271" s="572"/>
      <c r="E271" s="572"/>
      <c r="F271" s="572"/>
      <c r="G271" s="572"/>
      <c r="H271" s="572"/>
      <c r="I271" s="572"/>
      <c r="J271" s="572"/>
    </row>
    <row r="272">
      <c r="A272" s="572"/>
      <c r="B272" s="572"/>
      <c r="C272" s="572"/>
      <c r="D272" s="572"/>
      <c r="E272" s="572"/>
      <c r="F272" s="572"/>
      <c r="G272" s="572"/>
      <c r="H272" s="572"/>
      <c r="I272" s="572"/>
      <c r="J272" s="572"/>
    </row>
    <row r="273">
      <c r="A273" s="572"/>
      <c r="B273" s="572"/>
      <c r="C273" s="572"/>
      <c r="D273" s="572"/>
      <c r="E273" s="572"/>
      <c r="F273" s="572"/>
      <c r="G273" s="572"/>
      <c r="H273" s="572"/>
      <c r="I273" s="572"/>
      <c r="J273" s="572"/>
    </row>
    <row r="274">
      <c r="A274" s="572"/>
      <c r="B274" s="572"/>
      <c r="C274" s="572"/>
      <c r="D274" s="572"/>
      <c r="E274" s="572"/>
      <c r="F274" s="572"/>
      <c r="G274" s="572"/>
      <c r="H274" s="572"/>
      <c r="I274" s="572"/>
      <c r="J274" s="572"/>
    </row>
    <row r="275">
      <c r="A275" s="572"/>
      <c r="B275" s="572"/>
      <c r="C275" s="572"/>
      <c r="D275" s="572"/>
      <c r="E275" s="572"/>
      <c r="F275" s="572"/>
      <c r="G275" s="572"/>
      <c r="H275" s="572"/>
      <c r="I275" s="572"/>
      <c r="J275" s="572"/>
    </row>
    <row r="276">
      <c r="A276" s="572"/>
      <c r="B276" s="572"/>
      <c r="C276" s="572"/>
      <c r="D276" s="572"/>
      <c r="E276" s="572"/>
      <c r="F276" s="572"/>
      <c r="G276" s="572"/>
      <c r="H276" s="572"/>
      <c r="I276" s="572"/>
      <c r="J276" s="572"/>
    </row>
    <row r="277">
      <c r="A277" s="572"/>
      <c r="B277" s="572"/>
      <c r="C277" s="572"/>
      <c r="D277" s="572"/>
      <c r="E277" s="572"/>
      <c r="F277" s="572"/>
      <c r="G277" s="572"/>
      <c r="H277" s="572"/>
      <c r="I277" s="572"/>
      <c r="J277" s="572"/>
    </row>
    <row r="278">
      <c r="A278" s="572"/>
      <c r="B278" s="572"/>
      <c r="C278" s="572"/>
      <c r="D278" s="572"/>
      <c r="E278" s="572"/>
      <c r="F278" s="572"/>
      <c r="G278" s="572"/>
      <c r="H278" s="572"/>
      <c r="I278" s="572"/>
      <c r="J278" s="572"/>
    </row>
    <row r="279">
      <c r="A279" s="572"/>
      <c r="B279" s="572"/>
      <c r="C279" s="572"/>
      <c r="D279" s="572"/>
      <c r="E279" s="572"/>
      <c r="F279" s="572"/>
      <c r="G279" s="572"/>
      <c r="H279" s="572"/>
      <c r="I279" s="572"/>
      <c r="J279" s="572"/>
    </row>
    <row r="280">
      <c r="A280" s="572"/>
      <c r="B280" s="572"/>
      <c r="C280" s="572"/>
      <c r="D280" s="572"/>
      <c r="E280" s="572"/>
      <c r="F280" s="572"/>
      <c r="G280" s="572"/>
      <c r="H280" s="572"/>
      <c r="I280" s="572"/>
      <c r="J280" s="572"/>
    </row>
    <row r="281">
      <c r="A281" s="572"/>
      <c r="B281" s="572"/>
      <c r="C281" s="572"/>
      <c r="D281" s="572"/>
      <c r="E281" s="572"/>
      <c r="F281" s="572"/>
      <c r="G281" s="572"/>
      <c r="H281" s="572"/>
      <c r="I281" s="572"/>
      <c r="J281" s="572"/>
    </row>
    <row r="282">
      <c r="A282" s="572"/>
      <c r="B282" s="572"/>
      <c r="C282" s="572"/>
      <c r="D282" s="572"/>
      <c r="E282" s="572"/>
      <c r="F282" s="572"/>
      <c r="G282" s="572"/>
      <c r="H282" s="572"/>
      <c r="I282" s="572"/>
      <c r="J282" s="572"/>
    </row>
    <row r="283">
      <c r="A283" s="572"/>
      <c r="B283" s="572"/>
      <c r="C283" s="572"/>
      <c r="D283" s="572"/>
      <c r="E283" s="572"/>
      <c r="F283" s="572"/>
      <c r="G283" s="572"/>
      <c r="H283" s="572"/>
      <c r="I283" s="572"/>
      <c r="J283" s="572"/>
    </row>
    <row r="284">
      <c r="A284" s="572"/>
      <c r="B284" s="572"/>
      <c r="C284" s="572"/>
      <c r="D284" s="572"/>
      <c r="E284" s="572"/>
      <c r="F284" s="572"/>
      <c r="G284" s="572"/>
      <c r="H284" s="572"/>
      <c r="I284" s="572"/>
      <c r="J284" s="572"/>
    </row>
    <row r="285">
      <c r="A285" s="572"/>
      <c r="B285" s="572"/>
      <c r="C285" s="572"/>
      <c r="D285" s="572"/>
      <c r="E285" s="572"/>
      <c r="F285" s="572"/>
      <c r="G285" s="572"/>
      <c r="H285" s="572"/>
      <c r="I285" s="572"/>
      <c r="J285" s="572"/>
    </row>
    <row r="286">
      <c r="A286" s="572"/>
      <c r="B286" s="572"/>
      <c r="C286" s="572"/>
      <c r="D286" s="572"/>
      <c r="E286" s="572"/>
      <c r="F286" s="572"/>
      <c r="G286" s="572"/>
      <c r="H286" s="572"/>
      <c r="I286" s="572"/>
      <c r="J286" s="572"/>
    </row>
    <row r="287">
      <c r="A287" s="572"/>
      <c r="B287" s="572"/>
      <c r="C287" s="572"/>
      <c r="D287" s="572"/>
      <c r="E287" s="572"/>
      <c r="F287" s="572"/>
      <c r="G287" s="572"/>
      <c r="H287" s="572"/>
      <c r="I287" s="572"/>
      <c r="J287" s="572"/>
    </row>
    <row r="288">
      <c r="A288" s="572"/>
      <c r="B288" s="572"/>
      <c r="C288" s="572"/>
      <c r="D288" s="572"/>
      <c r="E288" s="572"/>
      <c r="F288" s="572"/>
      <c r="G288" s="572"/>
      <c r="H288" s="572"/>
      <c r="I288" s="572"/>
      <c r="J288" s="572"/>
    </row>
    <row r="289">
      <c r="A289" s="572"/>
      <c r="B289" s="572"/>
      <c r="C289" s="572"/>
      <c r="D289" s="572"/>
      <c r="E289" s="572"/>
      <c r="F289" s="572"/>
      <c r="G289" s="572"/>
      <c r="H289" s="572"/>
      <c r="I289" s="572"/>
      <c r="J289" s="572"/>
    </row>
    <row r="290">
      <c r="A290" s="572"/>
      <c r="B290" s="572"/>
      <c r="C290" s="572"/>
      <c r="D290" s="572"/>
      <c r="E290" s="572"/>
      <c r="F290" s="572"/>
      <c r="G290" s="572"/>
      <c r="H290" s="572"/>
      <c r="I290" s="572"/>
      <c r="J290" s="572"/>
    </row>
    <row r="291">
      <c r="A291" s="572"/>
      <c r="B291" s="572"/>
      <c r="C291" s="572"/>
      <c r="D291" s="572"/>
      <c r="E291" s="572"/>
      <c r="F291" s="572"/>
      <c r="G291" s="572"/>
      <c r="H291" s="572"/>
      <c r="I291" s="572"/>
      <c r="J291" s="572"/>
    </row>
    <row r="292">
      <c r="A292" s="572"/>
      <c r="B292" s="572"/>
      <c r="C292" s="572"/>
      <c r="D292" s="572"/>
      <c r="E292" s="572"/>
      <c r="F292" s="572"/>
      <c r="G292" s="572"/>
      <c r="H292" s="572"/>
      <c r="I292" s="572"/>
      <c r="J292" s="572"/>
    </row>
    <row r="293">
      <c r="A293" s="572"/>
      <c r="B293" s="572"/>
      <c r="C293" s="572"/>
      <c r="D293" s="572"/>
      <c r="E293" s="572"/>
      <c r="F293" s="572"/>
      <c r="G293" s="572"/>
      <c r="H293" s="572"/>
      <c r="I293" s="572"/>
      <c r="J293" s="572"/>
    </row>
    <row r="294">
      <c r="A294" s="572"/>
      <c r="B294" s="572"/>
      <c r="C294" s="572"/>
      <c r="D294" s="572"/>
      <c r="E294" s="572"/>
      <c r="F294" s="572"/>
      <c r="G294" s="572"/>
      <c r="H294" s="572"/>
      <c r="I294" s="572"/>
      <c r="J294" s="572"/>
    </row>
    <row r="295">
      <c r="A295" s="572"/>
      <c r="B295" s="572"/>
      <c r="C295" s="572"/>
      <c r="D295" s="572"/>
      <c r="E295" s="572"/>
      <c r="F295" s="572"/>
      <c r="G295" s="572"/>
      <c r="H295" s="572"/>
      <c r="I295" s="572"/>
      <c r="J295" s="572"/>
    </row>
    <row r="296">
      <c r="A296" s="572"/>
      <c r="B296" s="572"/>
      <c r="C296" s="572"/>
      <c r="D296" s="572"/>
      <c r="E296" s="572"/>
      <c r="F296" s="572"/>
      <c r="G296" s="572"/>
      <c r="H296" s="572"/>
      <c r="I296" s="572"/>
      <c r="J296" s="572"/>
    </row>
    <row r="297">
      <c r="A297" s="572"/>
      <c r="B297" s="572"/>
      <c r="C297" s="572"/>
      <c r="D297" s="572"/>
      <c r="E297" s="572"/>
      <c r="F297" s="572"/>
      <c r="G297" s="572"/>
      <c r="H297" s="572"/>
      <c r="I297" s="572"/>
      <c r="J297" s="572"/>
    </row>
    <row r="298">
      <c r="A298" s="572"/>
      <c r="B298" s="572"/>
      <c r="C298" s="572"/>
      <c r="D298" s="572"/>
      <c r="E298" s="572"/>
      <c r="F298" s="572"/>
      <c r="G298" s="572"/>
      <c r="H298" s="572"/>
      <c r="I298" s="572"/>
      <c r="J298" s="572"/>
    </row>
    <row r="299">
      <c r="A299" s="572"/>
      <c r="B299" s="572"/>
      <c r="C299" s="572"/>
      <c r="D299" s="572"/>
      <c r="E299" s="572"/>
      <c r="F299" s="572"/>
      <c r="G299" s="572"/>
      <c r="H299" s="572"/>
      <c r="I299" s="572"/>
      <c r="J299" s="572"/>
    </row>
    <row r="300">
      <c r="A300" s="572"/>
      <c r="B300" s="572"/>
      <c r="C300" s="572"/>
      <c r="D300" s="572"/>
      <c r="E300" s="572"/>
      <c r="F300" s="572"/>
      <c r="G300" s="572"/>
      <c r="H300" s="572"/>
      <c r="I300" s="572"/>
      <c r="J300" s="572"/>
    </row>
    <row r="301">
      <c r="A301" s="572"/>
      <c r="B301" s="572"/>
      <c r="C301" s="572"/>
      <c r="D301" s="572"/>
      <c r="E301" s="572"/>
      <c r="F301" s="572"/>
      <c r="G301" s="572"/>
      <c r="H301" s="572"/>
      <c r="I301" s="572"/>
      <c r="J301" s="572"/>
    </row>
    <row r="302">
      <c r="A302" s="572"/>
      <c r="B302" s="572"/>
      <c r="C302" s="572"/>
      <c r="D302" s="572"/>
      <c r="E302" s="572"/>
      <c r="F302" s="572"/>
      <c r="G302" s="572"/>
      <c r="H302" s="572"/>
      <c r="I302" s="572"/>
      <c r="J302" s="572"/>
    </row>
    <row r="303">
      <c r="A303" s="572"/>
      <c r="B303" s="572"/>
      <c r="C303" s="572"/>
      <c r="D303" s="572"/>
      <c r="E303" s="572"/>
      <c r="F303" s="572"/>
      <c r="G303" s="572"/>
      <c r="H303" s="572"/>
      <c r="I303" s="572"/>
      <c r="J303" s="572"/>
    </row>
    <row r="304">
      <c r="A304" s="572"/>
      <c r="B304" s="572"/>
      <c r="C304" s="572"/>
      <c r="D304" s="572"/>
      <c r="E304" s="572"/>
      <c r="F304" s="572"/>
      <c r="G304" s="572"/>
      <c r="H304" s="572"/>
      <c r="I304" s="572"/>
      <c r="J304" s="572"/>
    </row>
    <row r="305">
      <c r="A305" s="572"/>
      <c r="B305" s="572"/>
      <c r="C305" s="572"/>
      <c r="D305" s="572"/>
      <c r="E305" s="572"/>
      <c r="F305" s="572"/>
      <c r="G305" s="572"/>
      <c r="H305" s="572"/>
      <c r="I305" s="572"/>
      <c r="J305" s="572"/>
    </row>
    <row r="306">
      <c r="A306" s="572"/>
      <c r="B306" s="572"/>
      <c r="C306" s="572"/>
      <c r="D306" s="572"/>
      <c r="E306" s="572"/>
      <c r="F306" s="572"/>
      <c r="G306" s="572"/>
      <c r="H306" s="572"/>
      <c r="I306" s="572"/>
      <c r="J306" s="572"/>
    </row>
    <row r="307">
      <c r="A307" s="572"/>
      <c r="B307" s="572"/>
      <c r="C307" s="572"/>
      <c r="D307" s="572"/>
      <c r="E307" s="572"/>
      <c r="F307" s="572"/>
      <c r="G307" s="572"/>
      <c r="H307" s="572"/>
      <c r="I307" s="572"/>
      <c r="J307" s="572"/>
    </row>
    <row r="308">
      <c r="A308" s="572"/>
      <c r="B308" s="572"/>
      <c r="C308" s="572"/>
      <c r="D308" s="572"/>
      <c r="E308" s="572"/>
      <c r="F308" s="572"/>
      <c r="G308" s="572"/>
      <c r="H308" s="572"/>
      <c r="I308" s="572"/>
      <c r="J308" s="572"/>
    </row>
    <row r="309">
      <c r="A309" s="572"/>
      <c r="B309" s="572"/>
      <c r="C309" s="572"/>
      <c r="D309" s="572"/>
      <c r="E309" s="572"/>
      <c r="F309" s="572"/>
      <c r="G309" s="572"/>
      <c r="H309" s="572"/>
      <c r="I309" s="572"/>
      <c r="J309" s="572"/>
    </row>
    <row r="310">
      <c r="A310" s="572"/>
      <c r="B310" s="572"/>
      <c r="C310" s="572"/>
      <c r="D310" s="572"/>
      <c r="E310" s="572"/>
      <c r="F310" s="572"/>
      <c r="G310" s="572"/>
      <c r="H310" s="572"/>
      <c r="I310" s="572"/>
      <c r="J310" s="572"/>
    </row>
    <row r="311">
      <c r="A311" s="572"/>
      <c r="B311" s="572"/>
      <c r="C311" s="572"/>
      <c r="D311" s="572"/>
      <c r="E311" s="572"/>
      <c r="F311" s="572"/>
      <c r="G311" s="572"/>
      <c r="H311" s="572"/>
      <c r="I311" s="572"/>
      <c r="J311" s="572"/>
    </row>
    <row r="312">
      <c r="A312" s="572"/>
      <c r="B312" s="572"/>
      <c r="C312" s="572"/>
      <c r="D312" s="572"/>
      <c r="E312" s="572"/>
      <c r="F312" s="572"/>
      <c r="G312" s="572"/>
      <c r="H312" s="572"/>
      <c r="I312" s="572"/>
      <c r="J312" s="572"/>
    </row>
    <row r="313">
      <c r="A313" s="572"/>
      <c r="B313" s="572"/>
      <c r="C313" s="572"/>
      <c r="D313" s="572"/>
      <c r="E313" s="572"/>
      <c r="F313" s="572"/>
      <c r="G313" s="572"/>
      <c r="H313" s="572"/>
      <c r="I313" s="572"/>
      <c r="J313" s="572"/>
    </row>
    <row r="314">
      <c r="A314" s="572"/>
      <c r="B314" s="572"/>
      <c r="C314" s="572"/>
      <c r="D314" s="572"/>
      <c r="E314" s="572"/>
      <c r="F314" s="572"/>
      <c r="G314" s="572"/>
      <c r="H314" s="572"/>
      <c r="I314" s="572"/>
      <c r="J314" s="572"/>
    </row>
    <row r="315">
      <c r="A315" s="572"/>
      <c r="B315" s="572"/>
      <c r="C315" s="572"/>
      <c r="D315" s="572"/>
      <c r="E315" s="572"/>
      <c r="F315" s="572"/>
      <c r="G315" s="572"/>
      <c r="H315" s="572"/>
      <c r="I315" s="572"/>
      <c r="J315" s="572"/>
    </row>
    <row r="316">
      <c r="A316" s="572"/>
      <c r="B316" s="572"/>
      <c r="C316" s="572"/>
      <c r="D316" s="572"/>
      <c r="E316" s="572"/>
      <c r="F316" s="572"/>
      <c r="G316" s="572"/>
      <c r="H316" s="572"/>
      <c r="I316" s="572"/>
      <c r="J316" s="572"/>
    </row>
    <row r="317">
      <c r="A317" s="572"/>
      <c r="B317" s="572"/>
      <c r="C317" s="572"/>
      <c r="D317" s="572"/>
      <c r="E317" s="572"/>
      <c r="F317" s="572"/>
      <c r="G317" s="572"/>
      <c r="H317" s="572"/>
      <c r="I317" s="572"/>
      <c r="J317" s="572"/>
    </row>
    <row r="318">
      <c r="A318" s="572"/>
      <c r="B318" s="572"/>
      <c r="C318" s="572"/>
      <c r="D318" s="572"/>
      <c r="E318" s="572"/>
      <c r="F318" s="572"/>
      <c r="G318" s="572"/>
      <c r="H318" s="572"/>
      <c r="I318" s="572"/>
      <c r="J318" s="572"/>
    </row>
    <row r="319">
      <c r="A319" s="572"/>
      <c r="B319" s="572"/>
      <c r="C319" s="572"/>
      <c r="D319" s="572"/>
      <c r="E319" s="572"/>
      <c r="F319" s="572"/>
      <c r="G319" s="572"/>
      <c r="H319" s="572"/>
      <c r="I319" s="572"/>
      <c r="J319" s="572"/>
    </row>
    <row r="320">
      <c r="A320" s="572"/>
      <c r="B320" s="572"/>
      <c r="C320" s="572"/>
      <c r="D320" s="572"/>
      <c r="E320" s="572"/>
      <c r="F320" s="572"/>
      <c r="G320" s="572"/>
      <c r="H320" s="572"/>
      <c r="I320" s="572"/>
      <c r="J320" s="572"/>
    </row>
    <row r="321">
      <c r="A321" s="572"/>
      <c r="B321" s="572"/>
      <c r="C321" s="572"/>
      <c r="D321" s="572"/>
      <c r="E321" s="572"/>
      <c r="F321" s="572"/>
      <c r="G321" s="572"/>
      <c r="H321" s="572"/>
      <c r="I321" s="572"/>
      <c r="J321" s="572"/>
    </row>
    <row r="322">
      <c r="A322" s="572"/>
      <c r="B322" s="572"/>
      <c r="C322" s="572"/>
      <c r="D322" s="572"/>
      <c r="E322" s="572"/>
      <c r="F322" s="572"/>
      <c r="G322" s="572"/>
      <c r="H322" s="572"/>
      <c r="I322" s="572"/>
      <c r="J322" s="572"/>
    </row>
    <row r="323">
      <c r="A323" s="572"/>
      <c r="B323" s="572"/>
      <c r="C323" s="572"/>
      <c r="D323" s="572"/>
      <c r="E323" s="572"/>
      <c r="F323" s="572"/>
      <c r="G323" s="572"/>
      <c r="H323" s="572"/>
      <c r="I323" s="572"/>
      <c r="J323" s="572"/>
    </row>
    <row r="324">
      <c r="A324" s="572"/>
      <c r="B324" s="572"/>
      <c r="C324" s="572"/>
      <c r="D324" s="572"/>
      <c r="E324" s="572"/>
      <c r="F324" s="572"/>
      <c r="G324" s="572"/>
      <c r="H324" s="572"/>
      <c r="I324" s="572"/>
      <c r="J324" s="572"/>
    </row>
    <row r="325">
      <c r="A325" s="572"/>
      <c r="B325" s="572"/>
      <c r="C325" s="572"/>
      <c r="D325" s="572"/>
      <c r="E325" s="572"/>
      <c r="F325" s="572"/>
      <c r="G325" s="572"/>
      <c r="H325" s="572"/>
      <c r="I325" s="572"/>
      <c r="J325" s="572"/>
    </row>
    <row r="326">
      <c r="A326" s="572"/>
      <c r="B326" s="572"/>
      <c r="C326" s="572"/>
      <c r="D326" s="572"/>
      <c r="E326" s="572"/>
      <c r="F326" s="572"/>
      <c r="G326" s="572"/>
      <c r="H326" s="572"/>
      <c r="I326" s="572"/>
      <c r="J326" s="572"/>
    </row>
    <row r="327">
      <c r="A327" s="572"/>
      <c r="B327" s="572"/>
      <c r="C327" s="572"/>
      <c r="D327" s="572"/>
      <c r="E327" s="572"/>
      <c r="F327" s="572"/>
      <c r="G327" s="572"/>
      <c r="H327" s="572"/>
      <c r="I327" s="572"/>
      <c r="J327" s="572"/>
    </row>
    <row r="328">
      <c r="A328" s="572"/>
      <c r="B328" s="572"/>
      <c r="C328" s="572"/>
      <c r="D328" s="572"/>
      <c r="E328" s="572"/>
      <c r="F328" s="572"/>
      <c r="G328" s="572"/>
      <c r="H328" s="572"/>
      <c r="I328" s="572"/>
      <c r="J328" s="572"/>
    </row>
    <row r="329">
      <c r="A329" s="572"/>
      <c r="B329" s="572"/>
      <c r="C329" s="572"/>
      <c r="D329" s="572"/>
      <c r="E329" s="572"/>
      <c r="F329" s="572"/>
      <c r="G329" s="572"/>
      <c r="H329" s="572"/>
      <c r="I329" s="572"/>
      <c r="J329" s="572"/>
    </row>
    <row r="330">
      <c r="A330" s="572"/>
      <c r="B330" s="572"/>
      <c r="C330" s="572"/>
      <c r="D330" s="572"/>
      <c r="E330" s="572"/>
      <c r="F330" s="572"/>
      <c r="G330" s="572"/>
      <c r="H330" s="572"/>
      <c r="I330" s="572"/>
      <c r="J330" s="572"/>
    </row>
    <row r="331">
      <c r="A331" s="572"/>
      <c r="B331" s="572"/>
      <c r="C331" s="572"/>
      <c r="D331" s="572"/>
      <c r="E331" s="572"/>
      <c r="F331" s="572"/>
      <c r="G331" s="572"/>
      <c r="H331" s="572"/>
      <c r="I331" s="572"/>
      <c r="J331" s="572"/>
    </row>
    <row r="332">
      <c r="A332" s="572"/>
      <c r="B332" s="572"/>
      <c r="C332" s="572"/>
      <c r="D332" s="572"/>
      <c r="E332" s="572"/>
      <c r="F332" s="572"/>
      <c r="G332" s="572"/>
      <c r="H332" s="572"/>
      <c r="I332" s="572"/>
      <c r="J332" s="572"/>
    </row>
    <row r="333">
      <c r="A333" s="572"/>
      <c r="B333" s="572"/>
      <c r="C333" s="572"/>
      <c r="D333" s="572"/>
      <c r="E333" s="572"/>
      <c r="F333" s="572"/>
      <c r="G333" s="572"/>
      <c r="H333" s="572"/>
      <c r="I333" s="572"/>
      <c r="J333" s="572"/>
    </row>
    <row r="334">
      <c r="A334" s="572"/>
      <c r="B334" s="572"/>
      <c r="C334" s="572"/>
      <c r="D334" s="572"/>
      <c r="E334" s="572"/>
      <c r="F334" s="572"/>
      <c r="G334" s="572"/>
      <c r="H334" s="572"/>
      <c r="I334" s="572"/>
      <c r="J334" s="572"/>
    </row>
    <row r="335">
      <c r="A335" s="572"/>
      <c r="B335" s="572"/>
      <c r="C335" s="572"/>
      <c r="D335" s="572"/>
      <c r="E335" s="572"/>
      <c r="F335" s="572"/>
      <c r="G335" s="572"/>
      <c r="H335" s="572"/>
      <c r="I335" s="572"/>
      <c r="J335" s="572"/>
    </row>
    <row r="336">
      <c r="A336" s="572"/>
      <c r="B336" s="572"/>
      <c r="C336" s="572"/>
      <c r="D336" s="572"/>
      <c r="E336" s="572"/>
      <c r="F336" s="572"/>
      <c r="G336" s="572"/>
      <c r="H336" s="572"/>
      <c r="I336" s="572"/>
      <c r="J336" s="572"/>
    </row>
    <row r="337">
      <c r="A337" s="572"/>
      <c r="B337" s="572"/>
      <c r="C337" s="572"/>
      <c r="D337" s="572"/>
      <c r="E337" s="572"/>
      <c r="F337" s="572"/>
      <c r="G337" s="572"/>
      <c r="H337" s="572"/>
      <c r="I337" s="572"/>
      <c r="J337" s="572"/>
    </row>
    <row r="338">
      <c r="A338" s="572"/>
      <c r="B338" s="572"/>
      <c r="C338" s="572"/>
      <c r="D338" s="572"/>
      <c r="E338" s="572"/>
      <c r="F338" s="572"/>
      <c r="G338" s="572"/>
      <c r="H338" s="572"/>
      <c r="I338" s="572"/>
      <c r="J338" s="572"/>
    </row>
    <row r="339">
      <c r="A339" s="572"/>
      <c r="B339" s="572"/>
      <c r="C339" s="572"/>
      <c r="D339" s="572"/>
      <c r="E339" s="572"/>
      <c r="F339" s="572"/>
      <c r="G339" s="572"/>
      <c r="H339" s="572"/>
      <c r="I339" s="572"/>
      <c r="J339" s="572"/>
    </row>
    <row r="340">
      <c r="A340" s="572"/>
      <c r="B340" s="572"/>
      <c r="C340" s="572"/>
      <c r="D340" s="572"/>
      <c r="E340" s="572"/>
      <c r="F340" s="572"/>
      <c r="G340" s="572"/>
      <c r="H340" s="572"/>
      <c r="I340" s="572"/>
      <c r="J340" s="572"/>
    </row>
    <row r="341">
      <c r="A341" s="572"/>
      <c r="B341" s="572"/>
      <c r="C341" s="572"/>
      <c r="D341" s="572"/>
      <c r="E341" s="572"/>
      <c r="F341" s="572"/>
      <c r="G341" s="572"/>
      <c r="H341" s="572"/>
      <c r="I341" s="572"/>
      <c r="J341" s="572"/>
    </row>
    <row r="342">
      <c r="A342" s="572"/>
      <c r="B342" s="572"/>
      <c r="C342" s="572"/>
      <c r="D342" s="572"/>
      <c r="E342" s="572"/>
      <c r="F342" s="572"/>
      <c r="G342" s="572"/>
      <c r="H342" s="572"/>
      <c r="I342" s="572"/>
      <c r="J342" s="572"/>
    </row>
    <row r="343">
      <c r="A343" s="572"/>
      <c r="B343" s="572"/>
      <c r="C343" s="572"/>
      <c r="D343" s="572"/>
      <c r="E343" s="572"/>
      <c r="F343" s="572"/>
      <c r="G343" s="572"/>
      <c r="H343" s="572"/>
      <c r="I343" s="572"/>
      <c r="J343" s="572"/>
    </row>
    <row r="344">
      <c r="A344" s="572"/>
      <c r="B344" s="572"/>
      <c r="C344" s="572"/>
      <c r="D344" s="572"/>
      <c r="E344" s="572"/>
      <c r="F344" s="572"/>
      <c r="G344" s="572"/>
      <c r="H344" s="572"/>
      <c r="I344" s="572"/>
      <c r="J344" s="572"/>
    </row>
    <row r="345">
      <c r="A345" s="572"/>
      <c r="B345" s="572"/>
      <c r="C345" s="572"/>
      <c r="D345" s="572"/>
      <c r="E345" s="572"/>
      <c r="F345" s="572"/>
      <c r="G345" s="572"/>
      <c r="H345" s="572"/>
      <c r="I345" s="572"/>
      <c r="J345" s="572"/>
    </row>
    <row r="346">
      <c r="A346" s="572"/>
      <c r="B346" s="572"/>
      <c r="C346" s="572"/>
      <c r="D346" s="572"/>
      <c r="E346" s="572"/>
      <c r="F346" s="572"/>
      <c r="G346" s="572"/>
      <c r="H346" s="572"/>
      <c r="I346" s="572"/>
      <c r="J346" s="572"/>
    </row>
    <row r="347">
      <c r="A347" s="572"/>
      <c r="B347" s="572"/>
      <c r="C347" s="572"/>
      <c r="D347" s="572"/>
      <c r="E347" s="572"/>
      <c r="F347" s="572"/>
      <c r="G347" s="572"/>
      <c r="H347" s="572"/>
      <c r="I347" s="572"/>
      <c r="J347" s="572"/>
    </row>
    <row r="348">
      <c r="A348" s="572"/>
      <c r="B348" s="572"/>
      <c r="C348" s="572"/>
      <c r="D348" s="572"/>
      <c r="E348" s="572"/>
      <c r="F348" s="572"/>
      <c r="G348" s="572"/>
      <c r="H348" s="572"/>
      <c r="I348" s="572"/>
      <c r="J348" s="572"/>
    </row>
    <row r="349">
      <c r="A349" s="572"/>
      <c r="B349" s="572"/>
      <c r="C349" s="572"/>
      <c r="D349" s="572"/>
      <c r="E349" s="572"/>
      <c r="F349" s="572"/>
      <c r="G349" s="572"/>
      <c r="H349" s="572"/>
      <c r="I349" s="572"/>
      <c r="J349" s="572"/>
    </row>
    <row r="350">
      <c r="A350" s="572"/>
      <c r="B350" s="572"/>
      <c r="C350" s="572"/>
      <c r="D350" s="572"/>
      <c r="E350" s="572"/>
      <c r="F350" s="572"/>
      <c r="G350" s="572"/>
      <c r="H350" s="572"/>
      <c r="I350" s="572"/>
      <c r="J350" s="572"/>
    </row>
    <row r="351">
      <c r="A351" s="572"/>
      <c r="B351" s="572"/>
      <c r="C351" s="572"/>
      <c r="D351" s="572"/>
      <c r="E351" s="572"/>
      <c r="F351" s="572"/>
      <c r="G351" s="572"/>
      <c r="H351" s="572"/>
      <c r="I351" s="572"/>
      <c r="J351" s="572"/>
    </row>
    <row r="352">
      <c r="A352" s="572"/>
      <c r="B352" s="572"/>
      <c r="C352" s="572"/>
      <c r="D352" s="572"/>
      <c r="E352" s="572"/>
      <c r="F352" s="572"/>
      <c r="G352" s="572"/>
      <c r="H352" s="572"/>
      <c r="I352" s="572"/>
      <c r="J352" s="572"/>
    </row>
    <row r="353">
      <c r="A353" s="572"/>
      <c r="B353" s="572"/>
      <c r="C353" s="572"/>
      <c r="D353" s="572"/>
      <c r="E353" s="572"/>
      <c r="F353" s="572"/>
      <c r="G353" s="572"/>
      <c r="H353" s="572"/>
      <c r="I353" s="572"/>
      <c r="J353" s="572"/>
    </row>
    <row r="354">
      <c r="A354" s="572"/>
      <c r="B354" s="572"/>
      <c r="C354" s="572"/>
      <c r="D354" s="572"/>
      <c r="E354" s="572"/>
      <c r="F354" s="572"/>
      <c r="G354" s="572"/>
      <c r="H354" s="572"/>
      <c r="I354" s="572"/>
      <c r="J354" s="572"/>
    </row>
    <row r="355">
      <c r="A355" s="572"/>
      <c r="B355" s="572"/>
      <c r="C355" s="572"/>
      <c r="D355" s="572"/>
      <c r="E355" s="572"/>
      <c r="F355" s="572"/>
      <c r="G355" s="572"/>
      <c r="H355" s="572"/>
      <c r="I355" s="572"/>
      <c r="J355" s="572"/>
    </row>
    <row r="356">
      <c r="A356" s="572"/>
      <c r="B356" s="572"/>
      <c r="C356" s="572"/>
      <c r="D356" s="572"/>
      <c r="E356" s="572"/>
      <c r="F356" s="572"/>
      <c r="G356" s="572"/>
      <c r="H356" s="572"/>
      <c r="I356" s="572"/>
      <c r="J356" s="572"/>
    </row>
    <row r="357">
      <c r="A357" s="572"/>
      <c r="B357" s="572"/>
      <c r="C357" s="572"/>
      <c r="D357" s="572"/>
      <c r="E357" s="572"/>
      <c r="F357" s="572"/>
      <c r="G357" s="572"/>
      <c r="H357" s="572"/>
      <c r="I357" s="572"/>
      <c r="J357" s="572"/>
    </row>
    <row r="358">
      <c r="A358" s="572"/>
      <c r="B358" s="572"/>
      <c r="C358" s="572"/>
      <c r="D358" s="572"/>
      <c r="E358" s="572"/>
      <c r="F358" s="572"/>
      <c r="G358" s="572"/>
      <c r="H358" s="572"/>
      <c r="I358" s="572"/>
      <c r="J358" s="572"/>
    </row>
    <row r="359">
      <c r="A359" s="572"/>
      <c r="B359" s="572"/>
      <c r="C359" s="572"/>
      <c r="D359" s="572"/>
      <c r="E359" s="572"/>
      <c r="F359" s="572"/>
      <c r="G359" s="572"/>
      <c r="H359" s="572"/>
      <c r="I359" s="572"/>
      <c r="J359" s="572"/>
    </row>
    <row r="360">
      <c r="A360" s="572"/>
      <c r="B360" s="572"/>
      <c r="C360" s="572"/>
      <c r="D360" s="572"/>
      <c r="E360" s="572"/>
      <c r="F360" s="572"/>
      <c r="G360" s="572"/>
      <c r="H360" s="572"/>
      <c r="I360" s="572"/>
      <c r="J360" s="572"/>
    </row>
    <row r="361">
      <c r="A361" s="572"/>
      <c r="B361" s="572"/>
      <c r="C361" s="572"/>
      <c r="D361" s="572"/>
      <c r="E361" s="572"/>
      <c r="F361" s="572"/>
      <c r="G361" s="572"/>
      <c r="H361" s="572"/>
      <c r="I361" s="572"/>
      <c r="J361" s="572"/>
    </row>
    <row r="362">
      <c r="A362" s="572"/>
      <c r="B362" s="572"/>
      <c r="C362" s="572"/>
      <c r="D362" s="572"/>
      <c r="E362" s="572"/>
      <c r="F362" s="572"/>
      <c r="G362" s="572"/>
      <c r="H362" s="572"/>
      <c r="I362" s="572"/>
      <c r="J362" s="572"/>
    </row>
    <row r="363">
      <c r="A363" s="572"/>
      <c r="B363" s="572"/>
      <c r="C363" s="572"/>
      <c r="D363" s="572"/>
      <c r="E363" s="572"/>
      <c r="F363" s="572"/>
      <c r="G363" s="572"/>
      <c r="H363" s="572"/>
      <c r="I363" s="572"/>
      <c r="J363" s="572"/>
    </row>
    <row r="364">
      <c r="A364" s="572"/>
      <c r="B364" s="572"/>
      <c r="C364" s="572"/>
      <c r="D364" s="572"/>
      <c r="E364" s="572"/>
      <c r="F364" s="572"/>
      <c r="G364" s="572"/>
      <c r="H364" s="572"/>
      <c r="I364" s="572"/>
      <c r="J364" s="572"/>
    </row>
    <row r="365">
      <c r="A365" s="572"/>
      <c r="B365" s="572"/>
      <c r="C365" s="572"/>
      <c r="D365" s="572"/>
      <c r="E365" s="572"/>
      <c r="F365" s="572"/>
      <c r="G365" s="572"/>
      <c r="H365" s="572"/>
      <c r="I365" s="572"/>
      <c r="J365" s="572"/>
    </row>
    <row r="366">
      <c r="A366" s="572"/>
      <c r="B366" s="572"/>
      <c r="C366" s="572"/>
      <c r="D366" s="572"/>
      <c r="E366" s="572"/>
      <c r="F366" s="572"/>
      <c r="G366" s="572"/>
      <c r="H366" s="572"/>
      <c r="I366" s="572"/>
      <c r="J366" s="572"/>
    </row>
    <row r="367">
      <c r="A367" s="572"/>
      <c r="B367" s="572"/>
      <c r="C367" s="572"/>
      <c r="D367" s="572"/>
      <c r="E367" s="572"/>
      <c r="F367" s="572"/>
      <c r="G367" s="572"/>
      <c r="H367" s="572"/>
      <c r="I367" s="572"/>
      <c r="J367" s="572"/>
    </row>
    <row r="368">
      <c r="A368" s="572"/>
      <c r="B368" s="572"/>
      <c r="C368" s="572"/>
      <c r="D368" s="572"/>
      <c r="E368" s="572"/>
      <c r="F368" s="572"/>
      <c r="G368" s="572"/>
      <c r="H368" s="572"/>
      <c r="I368" s="572"/>
      <c r="J368" s="572"/>
    </row>
    <row r="369">
      <c r="A369" s="572"/>
      <c r="B369" s="572"/>
      <c r="C369" s="572"/>
      <c r="D369" s="572"/>
      <c r="E369" s="572"/>
      <c r="F369" s="572"/>
      <c r="G369" s="572"/>
      <c r="H369" s="572"/>
      <c r="I369" s="572"/>
      <c r="J369" s="572"/>
    </row>
    <row r="370">
      <c r="A370" s="572"/>
      <c r="B370" s="572"/>
      <c r="C370" s="572"/>
      <c r="D370" s="572"/>
      <c r="E370" s="572"/>
      <c r="F370" s="572"/>
      <c r="G370" s="572"/>
      <c r="H370" s="572"/>
      <c r="I370" s="572"/>
      <c r="J370" s="572"/>
    </row>
    <row r="371">
      <c r="A371" s="572"/>
      <c r="B371" s="572"/>
      <c r="C371" s="572"/>
      <c r="D371" s="572"/>
      <c r="E371" s="572"/>
      <c r="F371" s="572"/>
      <c r="G371" s="572"/>
      <c r="H371" s="572"/>
      <c r="I371" s="572"/>
      <c r="J371" s="572"/>
    </row>
    <row r="372">
      <c r="A372" s="572"/>
      <c r="B372" s="572"/>
      <c r="C372" s="572"/>
      <c r="D372" s="572"/>
      <c r="E372" s="572"/>
      <c r="F372" s="572"/>
      <c r="G372" s="572"/>
      <c r="H372" s="572"/>
      <c r="I372" s="572"/>
      <c r="J372" s="572"/>
    </row>
    <row r="373">
      <c r="A373" s="572"/>
      <c r="B373" s="572"/>
      <c r="C373" s="572"/>
      <c r="D373" s="572"/>
      <c r="E373" s="572"/>
      <c r="F373" s="572"/>
      <c r="G373" s="572"/>
      <c r="H373" s="572"/>
      <c r="I373" s="572"/>
      <c r="J373" s="572"/>
    </row>
    <row r="374">
      <c r="A374" s="572"/>
      <c r="B374" s="572"/>
      <c r="C374" s="572"/>
      <c r="D374" s="572"/>
      <c r="E374" s="572"/>
      <c r="F374" s="572"/>
      <c r="G374" s="572"/>
      <c r="H374" s="572"/>
      <c r="I374" s="572"/>
      <c r="J374" s="572"/>
    </row>
    <row r="375">
      <c r="A375" s="572"/>
      <c r="B375" s="572"/>
      <c r="C375" s="572"/>
      <c r="D375" s="572"/>
      <c r="E375" s="572"/>
      <c r="F375" s="572"/>
      <c r="G375" s="572"/>
      <c r="H375" s="572"/>
      <c r="I375" s="572"/>
      <c r="J375" s="572"/>
    </row>
    <row r="376">
      <c r="A376" s="572"/>
      <c r="B376" s="572"/>
      <c r="C376" s="572"/>
      <c r="D376" s="572"/>
      <c r="E376" s="572"/>
      <c r="F376" s="572"/>
      <c r="G376" s="572"/>
      <c r="H376" s="572"/>
      <c r="I376" s="572"/>
      <c r="J376" s="572"/>
    </row>
    <row r="377">
      <c r="A377" s="572"/>
      <c r="B377" s="572"/>
      <c r="C377" s="572"/>
      <c r="D377" s="572"/>
      <c r="E377" s="572"/>
      <c r="F377" s="572"/>
      <c r="G377" s="572"/>
      <c r="H377" s="572"/>
      <c r="I377" s="572"/>
      <c r="J377" s="572"/>
    </row>
    <row r="378">
      <c r="A378" s="572"/>
      <c r="B378" s="572"/>
      <c r="C378" s="572"/>
      <c r="D378" s="572"/>
      <c r="E378" s="572"/>
      <c r="F378" s="572"/>
      <c r="G378" s="572"/>
      <c r="H378" s="572"/>
      <c r="I378" s="572"/>
      <c r="J378" s="572"/>
    </row>
    <row r="379">
      <c r="A379" s="572"/>
      <c r="B379" s="572"/>
      <c r="C379" s="572"/>
      <c r="D379" s="572"/>
      <c r="E379" s="572"/>
      <c r="F379" s="572"/>
      <c r="G379" s="572"/>
      <c r="H379" s="572"/>
      <c r="I379" s="572"/>
      <c r="J379" s="572"/>
    </row>
    <row r="380">
      <c r="A380" s="572"/>
      <c r="B380" s="572"/>
      <c r="C380" s="572"/>
      <c r="D380" s="572"/>
      <c r="E380" s="572"/>
      <c r="F380" s="572"/>
      <c r="G380" s="572"/>
      <c r="H380" s="572"/>
      <c r="I380" s="572"/>
      <c r="J380" s="572"/>
    </row>
    <row r="381">
      <c r="A381" s="572"/>
      <c r="B381" s="572"/>
      <c r="C381" s="572"/>
      <c r="D381" s="572"/>
      <c r="E381" s="572"/>
      <c r="F381" s="572"/>
      <c r="G381" s="572"/>
      <c r="H381" s="572"/>
      <c r="I381" s="572"/>
      <c r="J381" s="572"/>
    </row>
    <row r="382">
      <c r="A382" s="572"/>
      <c r="B382" s="572"/>
      <c r="C382" s="572"/>
      <c r="D382" s="572"/>
      <c r="E382" s="572"/>
      <c r="F382" s="572"/>
      <c r="G382" s="572"/>
      <c r="H382" s="572"/>
      <c r="I382" s="572"/>
      <c r="J382" s="572"/>
    </row>
    <row r="383">
      <c r="A383" s="572"/>
      <c r="B383" s="572"/>
      <c r="C383" s="572"/>
      <c r="D383" s="572"/>
      <c r="E383" s="572"/>
      <c r="F383" s="572"/>
      <c r="G383" s="572"/>
      <c r="H383" s="572"/>
      <c r="I383" s="572"/>
      <c r="J383" s="572"/>
    </row>
    <row r="384">
      <c r="A384" s="572"/>
      <c r="B384" s="572"/>
      <c r="C384" s="572"/>
      <c r="D384" s="572"/>
      <c r="E384" s="572"/>
      <c r="F384" s="572"/>
      <c r="G384" s="572"/>
      <c r="H384" s="572"/>
      <c r="I384" s="572"/>
      <c r="J384" s="572"/>
    </row>
    <row r="385">
      <c r="A385" s="572"/>
      <c r="B385" s="572"/>
      <c r="C385" s="572"/>
      <c r="D385" s="572"/>
      <c r="E385" s="572"/>
      <c r="F385" s="572"/>
      <c r="G385" s="572"/>
      <c r="H385" s="572"/>
      <c r="I385" s="572"/>
      <c r="J385" s="572"/>
    </row>
    <row r="386">
      <c r="A386" s="572"/>
      <c r="B386" s="572"/>
      <c r="C386" s="572"/>
      <c r="D386" s="572"/>
      <c r="E386" s="572"/>
      <c r="F386" s="572"/>
      <c r="G386" s="572"/>
      <c r="H386" s="572"/>
      <c r="I386" s="572"/>
      <c r="J386" s="572"/>
    </row>
    <row r="387">
      <c r="A387" s="572"/>
      <c r="B387" s="572"/>
      <c r="C387" s="572"/>
      <c r="D387" s="572"/>
      <c r="E387" s="572"/>
      <c r="F387" s="572"/>
      <c r="G387" s="572"/>
      <c r="H387" s="572"/>
      <c r="I387" s="572"/>
      <c r="J387" s="572"/>
    </row>
    <row r="388">
      <c r="A388" s="572"/>
      <c r="B388" s="572"/>
      <c r="C388" s="572"/>
      <c r="D388" s="572"/>
      <c r="E388" s="572"/>
      <c r="F388" s="572"/>
      <c r="G388" s="572"/>
      <c r="H388" s="572"/>
      <c r="I388" s="572"/>
      <c r="J388" s="572"/>
    </row>
    <row r="389">
      <c r="A389" s="572"/>
      <c r="B389" s="572"/>
      <c r="C389" s="572"/>
      <c r="D389" s="572"/>
      <c r="E389" s="572"/>
      <c r="F389" s="572"/>
      <c r="G389" s="572"/>
      <c r="H389" s="572"/>
      <c r="I389" s="572"/>
      <c r="J389" s="572"/>
    </row>
    <row r="390">
      <c r="A390" s="572"/>
      <c r="B390" s="572"/>
      <c r="C390" s="572"/>
      <c r="D390" s="572"/>
      <c r="E390" s="572"/>
      <c r="F390" s="572"/>
      <c r="G390" s="572"/>
      <c r="H390" s="572"/>
      <c r="I390" s="572"/>
      <c r="J390" s="572"/>
    </row>
    <row r="391">
      <c r="A391" s="572"/>
      <c r="B391" s="572"/>
      <c r="C391" s="572"/>
      <c r="D391" s="572"/>
      <c r="E391" s="572"/>
      <c r="F391" s="572"/>
      <c r="G391" s="572"/>
      <c r="H391" s="572"/>
      <c r="I391" s="572"/>
      <c r="J391" s="572"/>
    </row>
    <row r="392">
      <c r="A392" s="572"/>
      <c r="B392" s="572"/>
      <c r="C392" s="572"/>
      <c r="D392" s="572"/>
      <c r="E392" s="572"/>
      <c r="F392" s="572"/>
      <c r="G392" s="572"/>
      <c r="H392" s="572"/>
      <c r="I392" s="572"/>
      <c r="J392" s="572"/>
    </row>
    <row r="393">
      <c r="A393" s="572"/>
      <c r="B393" s="572"/>
      <c r="C393" s="572"/>
      <c r="D393" s="572"/>
      <c r="E393" s="572"/>
      <c r="F393" s="572"/>
      <c r="G393" s="572"/>
      <c r="H393" s="572"/>
      <c r="I393" s="572"/>
      <c r="J393" s="572"/>
    </row>
    <row r="394">
      <c r="A394" s="572"/>
      <c r="B394" s="572"/>
      <c r="C394" s="572"/>
      <c r="D394" s="572"/>
      <c r="E394" s="572"/>
      <c r="F394" s="572"/>
      <c r="G394" s="572"/>
      <c r="H394" s="572"/>
      <c r="I394" s="572"/>
      <c r="J394" s="572"/>
    </row>
    <row r="395">
      <c r="A395" s="572"/>
      <c r="B395" s="572"/>
      <c r="C395" s="572"/>
      <c r="D395" s="572"/>
      <c r="E395" s="572"/>
      <c r="F395" s="572"/>
      <c r="G395" s="572"/>
      <c r="H395" s="572"/>
      <c r="I395" s="572"/>
      <c r="J395" s="572"/>
    </row>
    <row r="396">
      <c r="A396" s="572"/>
      <c r="B396" s="572"/>
      <c r="C396" s="572"/>
      <c r="D396" s="572"/>
      <c r="E396" s="572"/>
      <c r="F396" s="572"/>
      <c r="G396" s="572"/>
      <c r="H396" s="572"/>
      <c r="I396" s="572"/>
      <c r="J396" s="572"/>
    </row>
    <row r="397">
      <c r="A397" s="572"/>
      <c r="B397" s="572"/>
      <c r="C397" s="572"/>
      <c r="D397" s="572"/>
      <c r="E397" s="572"/>
      <c r="F397" s="572"/>
      <c r="G397" s="572"/>
      <c r="H397" s="572"/>
      <c r="I397" s="572"/>
      <c r="J397" s="572"/>
    </row>
    <row r="398">
      <c r="A398" s="572"/>
      <c r="B398" s="572"/>
      <c r="C398" s="572"/>
      <c r="D398" s="572"/>
      <c r="E398" s="572"/>
      <c r="F398" s="572"/>
      <c r="G398" s="572"/>
      <c r="H398" s="572"/>
      <c r="I398" s="572"/>
      <c r="J398" s="572"/>
    </row>
    <row r="399">
      <c r="A399" s="572"/>
      <c r="B399" s="572"/>
      <c r="C399" s="572"/>
      <c r="D399" s="572"/>
      <c r="E399" s="572"/>
      <c r="F399" s="572"/>
      <c r="G399" s="572"/>
      <c r="H399" s="572"/>
      <c r="I399" s="572"/>
      <c r="J399" s="572"/>
    </row>
    <row r="400">
      <c r="A400" s="572"/>
      <c r="B400" s="572"/>
      <c r="C400" s="572"/>
      <c r="D400" s="572"/>
      <c r="E400" s="572"/>
      <c r="F400" s="572"/>
      <c r="G400" s="572"/>
      <c r="H400" s="572"/>
      <c r="I400" s="572"/>
      <c r="J400" s="572"/>
    </row>
    <row r="401">
      <c r="A401" s="572"/>
      <c r="B401" s="572"/>
      <c r="C401" s="572"/>
      <c r="D401" s="572"/>
      <c r="E401" s="572"/>
      <c r="F401" s="572"/>
      <c r="G401" s="572"/>
      <c r="H401" s="572"/>
      <c r="I401" s="572"/>
      <c r="J401" s="572"/>
    </row>
    <row r="402">
      <c r="A402" s="572"/>
      <c r="B402" s="572"/>
      <c r="C402" s="572"/>
      <c r="D402" s="572"/>
      <c r="E402" s="572"/>
      <c r="F402" s="572"/>
      <c r="G402" s="572"/>
      <c r="H402" s="572"/>
      <c r="I402" s="572"/>
      <c r="J402" s="572"/>
    </row>
    <row r="403">
      <c r="A403" s="572"/>
      <c r="B403" s="572"/>
      <c r="C403" s="572"/>
      <c r="D403" s="572"/>
      <c r="E403" s="572"/>
      <c r="F403" s="572"/>
      <c r="G403" s="572"/>
      <c r="H403" s="572"/>
      <c r="I403" s="572"/>
      <c r="J403" s="572"/>
    </row>
    <row r="404">
      <c r="A404" s="572"/>
      <c r="B404" s="572"/>
      <c r="C404" s="572"/>
      <c r="D404" s="572"/>
      <c r="E404" s="572"/>
      <c r="F404" s="572"/>
      <c r="G404" s="572"/>
      <c r="H404" s="572"/>
      <c r="I404" s="572"/>
      <c r="J404" s="572"/>
    </row>
    <row r="405">
      <c r="A405" s="572"/>
      <c r="B405" s="572"/>
      <c r="C405" s="572"/>
      <c r="D405" s="572"/>
      <c r="E405" s="572"/>
      <c r="F405" s="572"/>
      <c r="G405" s="572"/>
      <c r="H405" s="572"/>
      <c r="I405" s="572"/>
      <c r="J405" s="572"/>
    </row>
    <row r="406">
      <c r="A406" s="572"/>
      <c r="B406" s="572"/>
      <c r="C406" s="572"/>
      <c r="D406" s="572"/>
      <c r="E406" s="572"/>
      <c r="F406" s="572"/>
      <c r="G406" s="572"/>
      <c r="H406" s="572"/>
      <c r="I406" s="572"/>
      <c r="J406" s="572"/>
    </row>
    <row r="407">
      <c r="A407" s="572"/>
      <c r="B407" s="572"/>
      <c r="C407" s="572"/>
      <c r="D407" s="572"/>
      <c r="E407" s="572"/>
      <c r="F407" s="572"/>
      <c r="G407" s="572"/>
      <c r="H407" s="572"/>
      <c r="I407" s="572"/>
      <c r="J407" s="572"/>
    </row>
    <row r="408">
      <c r="A408" s="572"/>
      <c r="B408" s="572"/>
      <c r="C408" s="572"/>
      <c r="D408" s="572"/>
      <c r="E408" s="572"/>
      <c r="F408" s="572"/>
      <c r="G408" s="572"/>
      <c r="H408" s="572"/>
      <c r="I408" s="572"/>
      <c r="J408" s="572"/>
    </row>
    <row r="409">
      <c r="A409" s="572"/>
      <c r="B409" s="572"/>
      <c r="C409" s="572"/>
      <c r="D409" s="572"/>
      <c r="E409" s="572"/>
      <c r="F409" s="572"/>
      <c r="G409" s="572"/>
      <c r="H409" s="572"/>
      <c r="I409" s="572"/>
      <c r="J409" s="572"/>
    </row>
    <row r="410">
      <c r="A410" s="572"/>
      <c r="B410" s="572"/>
      <c r="C410" s="572"/>
      <c r="D410" s="572"/>
      <c r="E410" s="572"/>
      <c r="F410" s="572"/>
      <c r="G410" s="572"/>
      <c r="H410" s="572"/>
      <c r="I410" s="572"/>
      <c r="J410" s="572"/>
    </row>
    <row r="411">
      <c r="A411" s="572"/>
      <c r="B411" s="572"/>
      <c r="C411" s="572"/>
      <c r="D411" s="572"/>
      <c r="E411" s="572"/>
      <c r="F411" s="572"/>
      <c r="G411" s="572"/>
      <c r="H411" s="572"/>
      <c r="I411" s="572"/>
      <c r="J411" s="572"/>
    </row>
    <row r="412">
      <c r="A412" s="572"/>
      <c r="B412" s="572"/>
      <c r="C412" s="572"/>
      <c r="D412" s="572"/>
      <c r="E412" s="572"/>
      <c r="F412" s="572"/>
      <c r="G412" s="572"/>
      <c r="H412" s="572"/>
      <c r="I412" s="572"/>
      <c r="J412" s="572"/>
    </row>
    <row r="413">
      <c r="A413" s="572"/>
      <c r="B413" s="572"/>
      <c r="C413" s="572"/>
      <c r="D413" s="572"/>
      <c r="E413" s="572"/>
      <c r="F413" s="572"/>
      <c r="G413" s="572"/>
      <c r="H413" s="572"/>
      <c r="I413" s="572"/>
      <c r="J413" s="572"/>
    </row>
    <row r="414">
      <c r="A414" s="572"/>
      <c r="B414" s="572"/>
      <c r="C414" s="572"/>
      <c r="D414" s="572"/>
      <c r="E414" s="572"/>
      <c r="F414" s="572"/>
      <c r="G414" s="572"/>
      <c r="H414" s="572"/>
      <c r="I414" s="572"/>
      <c r="J414" s="572"/>
    </row>
    <row r="415">
      <c r="A415" s="572"/>
      <c r="B415" s="572"/>
      <c r="C415" s="572"/>
      <c r="D415" s="572"/>
      <c r="E415" s="572"/>
      <c r="F415" s="572"/>
      <c r="G415" s="572"/>
      <c r="H415" s="572"/>
      <c r="I415" s="572"/>
      <c r="J415" s="572"/>
    </row>
    <row r="416">
      <c r="A416" s="572"/>
      <c r="B416" s="572"/>
      <c r="C416" s="572"/>
      <c r="D416" s="572"/>
      <c r="E416" s="572"/>
      <c r="F416" s="572"/>
      <c r="G416" s="572"/>
      <c r="H416" s="572"/>
      <c r="I416" s="572"/>
      <c r="J416" s="572"/>
    </row>
    <row r="417">
      <c r="A417" s="572"/>
      <c r="B417" s="572"/>
      <c r="C417" s="572"/>
      <c r="D417" s="572"/>
      <c r="E417" s="572"/>
      <c r="F417" s="572"/>
      <c r="G417" s="572"/>
      <c r="H417" s="572"/>
      <c r="I417" s="572"/>
      <c r="J417" s="572"/>
    </row>
    <row r="418">
      <c r="A418" s="572"/>
      <c r="B418" s="572"/>
      <c r="C418" s="572"/>
      <c r="D418" s="572"/>
      <c r="E418" s="572"/>
      <c r="F418" s="572"/>
      <c r="G418" s="572"/>
      <c r="H418" s="572"/>
      <c r="I418" s="572"/>
      <c r="J418" s="572"/>
    </row>
    <row r="419">
      <c r="A419" s="572"/>
      <c r="B419" s="572"/>
      <c r="C419" s="572"/>
      <c r="D419" s="572"/>
      <c r="E419" s="572"/>
      <c r="F419" s="572"/>
      <c r="G419" s="572"/>
      <c r="H419" s="572"/>
      <c r="I419" s="572"/>
      <c r="J419" s="572"/>
    </row>
    <row r="420">
      <c r="A420" s="572"/>
      <c r="B420" s="572"/>
      <c r="C420" s="572"/>
      <c r="D420" s="572"/>
      <c r="E420" s="572"/>
      <c r="F420" s="572"/>
      <c r="G420" s="572"/>
      <c r="H420" s="572"/>
      <c r="I420" s="572"/>
      <c r="J420" s="572"/>
    </row>
    <row r="421">
      <c r="A421" s="572"/>
      <c r="B421" s="572"/>
      <c r="C421" s="572"/>
      <c r="D421" s="572"/>
      <c r="E421" s="572"/>
      <c r="F421" s="572"/>
      <c r="G421" s="572"/>
      <c r="H421" s="572"/>
      <c r="I421" s="572"/>
      <c r="J421" s="572"/>
    </row>
    <row r="422">
      <c r="A422" s="572"/>
      <c r="B422" s="572"/>
      <c r="C422" s="572"/>
      <c r="D422" s="572"/>
      <c r="E422" s="572"/>
      <c r="F422" s="572"/>
      <c r="G422" s="572"/>
      <c r="H422" s="572"/>
      <c r="I422" s="572"/>
      <c r="J422" s="572"/>
    </row>
    <row r="423">
      <c r="A423" s="572"/>
      <c r="B423" s="572"/>
      <c r="C423" s="572"/>
      <c r="D423" s="572"/>
      <c r="E423" s="572"/>
      <c r="F423" s="572"/>
      <c r="G423" s="572"/>
      <c r="H423" s="572"/>
      <c r="I423" s="572"/>
      <c r="J423" s="572"/>
    </row>
    <row r="424">
      <c r="A424" s="572"/>
      <c r="B424" s="572"/>
      <c r="C424" s="572"/>
      <c r="D424" s="572"/>
      <c r="E424" s="572"/>
      <c r="F424" s="572"/>
      <c r="G424" s="572"/>
      <c r="H424" s="572"/>
      <c r="I424" s="572"/>
      <c r="J424" s="572"/>
    </row>
    <row r="425">
      <c r="A425" s="572"/>
      <c r="B425" s="572"/>
      <c r="C425" s="572"/>
      <c r="D425" s="572"/>
      <c r="E425" s="572"/>
      <c r="F425" s="572"/>
      <c r="G425" s="572"/>
      <c r="H425" s="572"/>
      <c r="I425" s="572"/>
      <c r="J425" s="572"/>
    </row>
    <row r="426">
      <c r="A426" s="572"/>
      <c r="B426" s="572"/>
      <c r="C426" s="572"/>
      <c r="D426" s="572"/>
      <c r="E426" s="572"/>
      <c r="F426" s="572"/>
      <c r="G426" s="572"/>
      <c r="H426" s="572"/>
      <c r="I426" s="572"/>
      <c r="J426" s="572"/>
    </row>
    <row r="427">
      <c r="A427" s="572"/>
      <c r="B427" s="572"/>
      <c r="C427" s="572"/>
      <c r="D427" s="572"/>
      <c r="E427" s="572"/>
      <c r="F427" s="572"/>
      <c r="G427" s="572"/>
      <c r="H427" s="572"/>
      <c r="I427" s="572"/>
      <c r="J427" s="572"/>
    </row>
    <row r="428">
      <c r="A428" s="572"/>
      <c r="B428" s="572"/>
      <c r="C428" s="572"/>
      <c r="D428" s="572"/>
      <c r="E428" s="572"/>
      <c r="F428" s="572"/>
      <c r="G428" s="572"/>
      <c r="H428" s="572"/>
      <c r="I428" s="572"/>
      <c r="J428" s="572"/>
    </row>
    <row r="429">
      <c r="A429" s="572"/>
      <c r="B429" s="572"/>
      <c r="C429" s="572"/>
      <c r="D429" s="572"/>
      <c r="E429" s="572"/>
      <c r="F429" s="572"/>
      <c r="G429" s="572"/>
      <c r="H429" s="572"/>
      <c r="I429" s="572"/>
      <c r="J429" s="572"/>
    </row>
    <row r="430">
      <c r="A430" s="572"/>
      <c r="B430" s="572"/>
      <c r="C430" s="572"/>
      <c r="D430" s="572"/>
      <c r="E430" s="572"/>
      <c r="F430" s="572"/>
      <c r="G430" s="572"/>
      <c r="H430" s="572"/>
      <c r="I430" s="572"/>
      <c r="J430" s="572"/>
    </row>
    <row r="431">
      <c r="A431" s="572"/>
      <c r="B431" s="572"/>
      <c r="C431" s="572"/>
      <c r="D431" s="572"/>
      <c r="E431" s="572"/>
      <c r="F431" s="572"/>
      <c r="G431" s="572"/>
      <c r="H431" s="572"/>
      <c r="I431" s="572"/>
      <c r="J431" s="572"/>
    </row>
    <row r="432">
      <c r="A432" s="572"/>
      <c r="B432" s="572"/>
      <c r="C432" s="572"/>
      <c r="D432" s="572"/>
      <c r="E432" s="572"/>
      <c r="F432" s="572"/>
      <c r="G432" s="572"/>
      <c r="H432" s="572"/>
      <c r="I432" s="572"/>
      <c r="J432" s="572"/>
    </row>
    <row r="433">
      <c r="A433" s="572"/>
      <c r="B433" s="572"/>
      <c r="C433" s="572"/>
      <c r="D433" s="572"/>
      <c r="E433" s="572"/>
      <c r="F433" s="572"/>
      <c r="G433" s="572"/>
      <c r="H433" s="572"/>
      <c r="I433" s="572"/>
      <c r="J433" s="572"/>
    </row>
    <row r="434">
      <c r="A434" s="572"/>
      <c r="B434" s="572"/>
      <c r="C434" s="572"/>
      <c r="D434" s="572"/>
      <c r="E434" s="572"/>
      <c r="F434" s="572"/>
      <c r="G434" s="572"/>
      <c r="H434" s="572"/>
      <c r="I434" s="572"/>
      <c r="J434" s="572"/>
    </row>
    <row r="435">
      <c r="A435" s="572"/>
      <c r="B435" s="572"/>
      <c r="C435" s="572"/>
      <c r="D435" s="572"/>
      <c r="E435" s="572"/>
      <c r="F435" s="572"/>
      <c r="G435" s="572"/>
      <c r="H435" s="572"/>
      <c r="I435" s="572"/>
      <c r="J435" s="572"/>
    </row>
    <row r="436">
      <c r="A436" s="572"/>
      <c r="B436" s="572"/>
      <c r="C436" s="572"/>
      <c r="D436" s="572"/>
      <c r="E436" s="572"/>
      <c r="F436" s="572"/>
      <c r="G436" s="572"/>
      <c r="H436" s="572"/>
      <c r="I436" s="572"/>
      <c r="J436" s="572"/>
    </row>
    <row r="437">
      <c r="A437" s="572"/>
      <c r="B437" s="572"/>
      <c r="C437" s="572"/>
      <c r="D437" s="572"/>
      <c r="E437" s="572"/>
      <c r="F437" s="572"/>
      <c r="G437" s="572"/>
      <c r="H437" s="572"/>
      <c r="I437" s="572"/>
      <c r="J437" s="572"/>
    </row>
    <row r="438">
      <c r="A438" s="572"/>
      <c r="B438" s="572"/>
      <c r="C438" s="572"/>
      <c r="D438" s="572"/>
      <c r="E438" s="572"/>
      <c r="F438" s="572"/>
      <c r="G438" s="572"/>
      <c r="H438" s="572"/>
      <c r="I438" s="572"/>
      <c r="J438" s="572"/>
    </row>
    <row r="439">
      <c r="A439" s="572"/>
      <c r="B439" s="572"/>
      <c r="C439" s="572"/>
      <c r="D439" s="572"/>
      <c r="E439" s="572"/>
      <c r="F439" s="572"/>
      <c r="G439" s="572"/>
      <c r="H439" s="572"/>
      <c r="I439" s="572"/>
      <c r="J439" s="572"/>
    </row>
    <row r="440">
      <c r="A440" s="572"/>
      <c r="B440" s="572"/>
      <c r="C440" s="572"/>
      <c r="D440" s="572"/>
      <c r="E440" s="572"/>
      <c r="F440" s="572"/>
      <c r="G440" s="572"/>
      <c r="H440" s="572"/>
      <c r="I440" s="572"/>
      <c r="J440" s="572"/>
    </row>
    <row r="441">
      <c r="A441" s="572"/>
      <c r="B441" s="572"/>
      <c r="C441" s="572"/>
      <c r="D441" s="572"/>
      <c r="E441" s="572"/>
      <c r="F441" s="572"/>
      <c r="G441" s="572"/>
      <c r="H441" s="572"/>
      <c r="I441" s="572"/>
      <c r="J441" s="572"/>
    </row>
    <row r="442">
      <c r="A442" s="572"/>
      <c r="B442" s="572"/>
      <c r="C442" s="572"/>
      <c r="D442" s="572"/>
      <c r="E442" s="572"/>
      <c r="F442" s="572"/>
      <c r="G442" s="572"/>
      <c r="H442" s="572"/>
      <c r="I442" s="572"/>
      <c r="J442" s="572"/>
    </row>
    <row r="443">
      <c r="A443" s="572"/>
      <c r="B443" s="572"/>
      <c r="C443" s="572"/>
      <c r="D443" s="572"/>
      <c r="E443" s="572"/>
      <c r="F443" s="572"/>
      <c r="G443" s="572"/>
      <c r="H443" s="572"/>
      <c r="I443" s="572"/>
      <c r="J443" s="572"/>
    </row>
    <row r="444">
      <c r="A444" s="572"/>
      <c r="B444" s="572"/>
      <c r="C444" s="572"/>
      <c r="D444" s="572"/>
      <c r="E444" s="572"/>
      <c r="F444" s="572"/>
      <c r="G444" s="572"/>
      <c r="H444" s="572"/>
      <c r="I444" s="572"/>
      <c r="J444" s="572"/>
    </row>
    <row r="445">
      <c r="A445" s="572"/>
      <c r="B445" s="572"/>
      <c r="C445" s="572"/>
      <c r="D445" s="572"/>
      <c r="E445" s="572"/>
      <c r="F445" s="572"/>
      <c r="G445" s="572"/>
      <c r="H445" s="572"/>
      <c r="I445" s="572"/>
      <c r="J445" s="572"/>
    </row>
    <row r="446">
      <c r="A446" s="572"/>
      <c r="B446" s="572"/>
      <c r="C446" s="572"/>
      <c r="D446" s="572"/>
      <c r="E446" s="572"/>
      <c r="F446" s="572"/>
      <c r="G446" s="572"/>
      <c r="H446" s="572"/>
      <c r="I446" s="572"/>
      <c r="J446" s="572"/>
    </row>
    <row r="447">
      <c r="A447" s="572"/>
      <c r="B447" s="572"/>
      <c r="C447" s="572"/>
      <c r="D447" s="572"/>
      <c r="E447" s="572"/>
      <c r="F447" s="572"/>
      <c r="G447" s="572"/>
      <c r="H447" s="572"/>
      <c r="I447" s="572"/>
      <c r="J447" s="572"/>
    </row>
    <row r="448">
      <c r="A448" s="572"/>
      <c r="B448" s="572"/>
      <c r="C448" s="572"/>
      <c r="D448" s="572"/>
      <c r="E448" s="572"/>
      <c r="F448" s="572"/>
      <c r="G448" s="572"/>
      <c r="H448" s="572"/>
      <c r="I448" s="572"/>
      <c r="J448" s="572"/>
    </row>
    <row r="449">
      <c r="A449" s="572"/>
      <c r="B449" s="572"/>
      <c r="C449" s="572"/>
      <c r="D449" s="572"/>
      <c r="E449" s="572"/>
      <c r="F449" s="572"/>
      <c r="G449" s="572"/>
      <c r="H449" s="572"/>
      <c r="I449" s="572"/>
      <c r="J449" s="572"/>
    </row>
    <row r="450">
      <c r="A450" s="572"/>
      <c r="B450" s="572"/>
      <c r="C450" s="572"/>
      <c r="D450" s="572"/>
      <c r="E450" s="572"/>
      <c r="F450" s="572"/>
      <c r="G450" s="572"/>
      <c r="H450" s="572"/>
      <c r="I450" s="572"/>
      <c r="J450" s="572"/>
    </row>
    <row r="451">
      <c r="A451" s="572"/>
      <c r="B451" s="572"/>
      <c r="C451" s="572"/>
      <c r="D451" s="572"/>
      <c r="E451" s="572"/>
      <c r="F451" s="572"/>
      <c r="G451" s="572"/>
      <c r="H451" s="572"/>
      <c r="I451" s="572"/>
      <c r="J451" s="572"/>
    </row>
    <row r="452">
      <c r="A452" s="572"/>
      <c r="B452" s="572"/>
      <c r="C452" s="572"/>
      <c r="D452" s="572"/>
      <c r="E452" s="572"/>
      <c r="F452" s="572"/>
      <c r="G452" s="572"/>
      <c r="H452" s="572"/>
      <c r="I452" s="572"/>
      <c r="J452" s="572"/>
    </row>
    <row r="453">
      <c r="A453" s="572"/>
      <c r="B453" s="572"/>
      <c r="C453" s="572"/>
      <c r="D453" s="572"/>
      <c r="E453" s="572"/>
      <c r="F453" s="572"/>
      <c r="G453" s="572"/>
      <c r="H453" s="572"/>
      <c r="I453" s="572"/>
      <c r="J453" s="572"/>
    </row>
    <row r="454">
      <c r="A454" s="572"/>
      <c r="B454" s="572"/>
      <c r="C454" s="572"/>
      <c r="D454" s="572"/>
      <c r="E454" s="572"/>
      <c r="F454" s="572"/>
      <c r="G454" s="572"/>
      <c r="H454" s="572"/>
      <c r="I454" s="572"/>
      <c r="J454" s="572"/>
    </row>
    <row r="455">
      <c r="A455" s="572"/>
      <c r="B455" s="572"/>
      <c r="C455" s="572"/>
      <c r="D455" s="572"/>
      <c r="E455" s="572"/>
      <c r="F455" s="572"/>
      <c r="G455" s="572"/>
      <c r="H455" s="572"/>
      <c r="I455" s="572"/>
      <c r="J455" s="572"/>
    </row>
    <row r="456">
      <c r="A456" s="572"/>
      <c r="B456" s="572"/>
      <c r="C456" s="572"/>
      <c r="D456" s="572"/>
      <c r="E456" s="572"/>
      <c r="F456" s="572"/>
      <c r="G456" s="572"/>
      <c r="H456" s="572"/>
      <c r="I456" s="572"/>
      <c r="J456" s="572"/>
    </row>
    <row r="457">
      <c r="A457" s="572"/>
      <c r="B457" s="572"/>
      <c r="C457" s="572"/>
      <c r="D457" s="572"/>
      <c r="E457" s="572"/>
      <c r="F457" s="572"/>
      <c r="G457" s="572"/>
      <c r="H457" s="572"/>
      <c r="I457" s="572"/>
      <c r="J457" s="572"/>
    </row>
    <row r="458">
      <c r="A458" s="572"/>
      <c r="B458" s="572"/>
      <c r="C458" s="572"/>
      <c r="D458" s="572"/>
      <c r="E458" s="572"/>
      <c r="F458" s="572"/>
      <c r="G458" s="572"/>
      <c r="H458" s="572"/>
      <c r="I458" s="572"/>
      <c r="J458" s="572"/>
    </row>
    <row r="459">
      <c r="A459" s="572"/>
      <c r="B459" s="572"/>
      <c r="C459" s="572"/>
      <c r="D459" s="572"/>
      <c r="E459" s="572"/>
      <c r="F459" s="572"/>
      <c r="G459" s="572"/>
      <c r="H459" s="572"/>
      <c r="I459" s="572"/>
      <c r="J459" s="572"/>
    </row>
    <row r="460">
      <c r="A460" s="572"/>
      <c r="B460" s="572"/>
      <c r="C460" s="572"/>
      <c r="D460" s="572"/>
      <c r="E460" s="572"/>
      <c r="F460" s="572"/>
      <c r="G460" s="572"/>
      <c r="H460" s="572"/>
      <c r="I460" s="572"/>
      <c r="J460" s="572"/>
    </row>
    <row r="461">
      <c r="A461" s="572"/>
      <c r="B461" s="572"/>
      <c r="C461" s="572"/>
      <c r="D461" s="572"/>
      <c r="E461" s="572"/>
      <c r="F461" s="572"/>
      <c r="G461" s="572"/>
      <c r="H461" s="572"/>
      <c r="I461" s="572"/>
      <c r="J461" s="572"/>
    </row>
    <row r="462">
      <c r="A462" s="572"/>
      <c r="B462" s="572"/>
      <c r="C462" s="572"/>
      <c r="D462" s="572"/>
      <c r="E462" s="572"/>
      <c r="F462" s="572"/>
      <c r="G462" s="572"/>
      <c r="H462" s="572"/>
      <c r="I462" s="572"/>
      <c r="J462" s="572"/>
    </row>
    <row r="463">
      <c r="A463" s="572"/>
      <c r="B463" s="572"/>
      <c r="C463" s="572"/>
      <c r="D463" s="572"/>
      <c r="E463" s="572"/>
      <c r="F463" s="572"/>
      <c r="G463" s="572"/>
      <c r="H463" s="572"/>
      <c r="I463" s="572"/>
      <c r="J463" s="572"/>
    </row>
    <row r="464">
      <c r="A464" s="572"/>
      <c r="B464" s="572"/>
      <c r="C464" s="572"/>
      <c r="D464" s="572"/>
      <c r="E464" s="572"/>
      <c r="F464" s="572"/>
      <c r="G464" s="572"/>
      <c r="H464" s="572"/>
      <c r="I464" s="572"/>
      <c r="J464" s="572"/>
    </row>
    <row r="465">
      <c r="A465" s="572"/>
      <c r="B465" s="572"/>
      <c r="C465" s="572"/>
      <c r="D465" s="572"/>
      <c r="E465" s="572"/>
      <c r="F465" s="572"/>
      <c r="G465" s="572"/>
      <c r="H465" s="572"/>
      <c r="I465" s="572"/>
      <c r="J465" s="572"/>
    </row>
    <row r="466">
      <c r="A466" s="572"/>
      <c r="B466" s="572"/>
      <c r="C466" s="572"/>
      <c r="D466" s="572"/>
      <c r="E466" s="572"/>
      <c r="F466" s="572"/>
      <c r="G466" s="572"/>
      <c r="H466" s="572"/>
      <c r="I466" s="572"/>
      <c r="J466" s="572"/>
    </row>
    <row r="467">
      <c r="A467" s="572"/>
      <c r="B467" s="572"/>
      <c r="C467" s="572"/>
      <c r="D467" s="572"/>
      <c r="E467" s="572"/>
      <c r="F467" s="572"/>
      <c r="G467" s="572"/>
      <c r="H467" s="572"/>
      <c r="I467" s="572"/>
      <c r="J467" s="572"/>
    </row>
    <row r="468">
      <c r="A468" s="572"/>
      <c r="B468" s="572"/>
      <c r="C468" s="572"/>
      <c r="D468" s="572"/>
      <c r="E468" s="572"/>
      <c r="F468" s="572"/>
      <c r="G468" s="572"/>
      <c r="H468" s="572"/>
      <c r="I468" s="572"/>
      <c r="J468" s="572"/>
    </row>
    <row r="469">
      <c r="A469" s="572"/>
      <c r="B469" s="572"/>
      <c r="C469" s="572"/>
      <c r="D469" s="572"/>
      <c r="E469" s="572"/>
      <c r="F469" s="572"/>
      <c r="G469" s="572"/>
      <c r="H469" s="572"/>
      <c r="I469" s="572"/>
      <c r="J469" s="572"/>
    </row>
    <row r="470">
      <c r="A470" s="572"/>
      <c r="B470" s="572"/>
      <c r="C470" s="572"/>
      <c r="D470" s="572"/>
      <c r="E470" s="572"/>
      <c r="F470" s="572"/>
      <c r="G470" s="572"/>
      <c r="H470" s="572"/>
      <c r="I470" s="572"/>
      <c r="J470" s="572"/>
    </row>
    <row r="471">
      <c r="A471" s="572"/>
      <c r="B471" s="572"/>
      <c r="C471" s="572"/>
      <c r="D471" s="572"/>
      <c r="E471" s="572"/>
      <c r="F471" s="572"/>
      <c r="G471" s="572"/>
      <c r="H471" s="572"/>
      <c r="I471" s="572"/>
      <c r="J471" s="572"/>
    </row>
    <row r="472">
      <c r="A472" s="572"/>
      <c r="B472" s="572"/>
      <c r="C472" s="572"/>
      <c r="D472" s="572"/>
      <c r="E472" s="572"/>
      <c r="F472" s="572"/>
      <c r="G472" s="572"/>
      <c r="H472" s="572"/>
      <c r="I472" s="572"/>
      <c r="J472" s="572"/>
    </row>
    <row r="473">
      <c r="A473" s="572"/>
      <c r="B473" s="572"/>
      <c r="C473" s="572"/>
      <c r="D473" s="572"/>
      <c r="E473" s="572"/>
      <c r="F473" s="572"/>
      <c r="G473" s="572"/>
      <c r="H473" s="572"/>
      <c r="I473" s="572"/>
      <c r="J473" s="572"/>
    </row>
    <row r="474">
      <c r="A474" s="572"/>
      <c r="B474" s="572"/>
      <c r="C474" s="572"/>
      <c r="D474" s="572"/>
      <c r="E474" s="572"/>
      <c r="F474" s="572"/>
      <c r="G474" s="572"/>
      <c r="H474" s="572"/>
      <c r="I474" s="572"/>
      <c r="J474" s="572"/>
    </row>
    <row r="475">
      <c r="A475" s="572"/>
      <c r="B475" s="572"/>
      <c r="C475" s="572"/>
      <c r="D475" s="572"/>
      <c r="E475" s="572"/>
      <c r="F475" s="572"/>
      <c r="G475" s="572"/>
      <c r="H475" s="572"/>
      <c r="I475" s="572"/>
      <c r="J475" s="572"/>
    </row>
    <row r="476">
      <c r="A476" s="572"/>
      <c r="B476" s="572"/>
      <c r="C476" s="572"/>
      <c r="D476" s="572"/>
      <c r="E476" s="572"/>
      <c r="F476" s="572"/>
      <c r="G476" s="572"/>
      <c r="H476" s="572"/>
      <c r="I476" s="572"/>
      <c r="J476" s="572"/>
    </row>
    <row r="477">
      <c r="A477" s="572"/>
      <c r="B477" s="572"/>
      <c r="C477" s="572"/>
      <c r="D477" s="572"/>
      <c r="E477" s="572"/>
      <c r="F477" s="572"/>
      <c r="G477" s="572"/>
      <c r="H477" s="572"/>
      <c r="I477" s="572"/>
      <c r="J477" s="572"/>
    </row>
    <row r="478">
      <c r="A478" s="572"/>
      <c r="B478" s="572"/>
      <c r="C478" s="572"/>
      <c r="D478" s="572"/>
      <c r="E478" s="572"/>
      <c r="F478" s="572"/>
      <c r="G478" s="572"/>
      <c r="H478" s="572"/>
      <c r="I478" s="572"/>
      <c r="J478" s="572"/>
    </row>
    <row r="479">
      <c r="A479" s="572"/>
      <c r="B479" s="572"/>
      <c r="C479" s="572"/>
      <c r="D479" s="572"/>
      <c r="E479" s="572"/>
      <c r="F479" s="572"/>
      <c r="G479" s="572"/>
      <c r="H479" s="572"/>
      <c r="I479" s="572"/>
      <c r="J479" s="572"/>
    </row>
    <row r="480">
      <c r="A480" s="572"/>
      <c r="B480" s="572"/>
      <c r="C480" s="572"/>
      <c r="D480" s="572"/>
      <c r="E480" s="572"/>
      <c r="F480" s="572"/>
      <c r="G480" s="572"/>
      <c r="H480" s="572"/>
      <c r="I480" s="572"/>
      <c r="J480" s="572"/>
    </row>
    <row r="481">
      <c r="A481" s="572"/>
      <c r="B481" s="572"/>
      <c r="C481" s="572"/>
      <c r="D481" s="572"/>
      <c r="E481" s="572"/>
      <c r="F481" s="572"/>
      <c r="G481" s="572"/>
      <c r="H481" s="572"/>
      <c r="I481" s="572"/>
      <c r="J481" s="572"/>
    </row>
    <row r="482">
      <c r="A482" s="572"/>
      <c r="B482" s="572"/>
      <c r="C482" s="572"/>
      <c r="D482" s="572"/>
      <c r="E482" s="572"/>
      <c r="F482" s="572"/>
      <c r="G482" s="572"/>
      <c r="H482" s="572"/>
      <c r="I482" s="572"/>
      <c r="J482" s="572"/>
    </row>
    <row r="483">
      <c r="A483" s="572"/>
      <c r="B483" s="572"/>
      <c r="C483" s="572"/>
      <c r="D483" s="572"/>
      <c r="E483" s="572"/>
      <c r="F483" s="572"/>
      <c r="G483" s="572"/>
      <c r="H483" s="572"/>
      <c r="I483" s="572"/>
      <c r="J483" s="572"/>
    </row>
    <row r="484">
      <c r="A484" s="572"/>
      <c r="B484" s="572"/>
      <c r="C484" s="572"/>
      <c r="D484" s="572"/>
      <c r="E484" s="572"/>
      <c r="F484" s="572"/>
      <c r="G484" s="572"/>
      <c r="H484" s="572"/>
      <c r="I484" s="572"/>
      <c r="J484" s="572"/>
    </row>
    <row r="485">
      <c r="A485" s="572"/>
      <c r="B485" s="572"/>
      <c r="C485" s="572"/>
      <c r="D485" s="572"/>
      <c r="E485" s="572"/>
      <c r="F485" s="572"/>
      <c r="G485" s="572"/>
      <c r="H485" s="572"/>
      <c r="I485" s="572"/>
      <c r="J485" s="572"/>
    </row>
    <row r="486">
      <c r="A486" s="572"/>
      <c r="B486" s="572"/>
      <c r="C486" s="572"/>
      <c r="D486" s="572"/>
      <c r="E486" s="572"/>
      <c r="F486" s="572"/>
      <c r="G486" s="572"/>
      <c r="H486" s="572"/>
      <c r="I486" s="572"/>
      <c r="J486" s="572"/>
    </row>
    <row r="487">
      <c r="A487" s="572"/>
      <c r="B487" s="572"/>
      <c r="C487" s="572"/>
      <c r="D487" s="572"/>
      <c r="E487" s="572"/>
      <c r="F487" s="572"/>
      <c r="G487" s="572"/>
      <c r="H487" s="572"/>
      <c r="I487" s="572"/>
      <c r="J487" s="572"/>
    </row>
    <row r="488">
      <c r="A488" s="572"/>
      <c r="B488" s="572"/>
      <c r="C488" s="572"/>
      <c r="D488" s="572"/>
      <c r="E488" s="572"/>
      <c r="F488" s="572"/>
      <c r="G488" s="572"/>
      <c r="H488" s="572"/>
      <c r="I488" s="572"/>
      <c r="J488" s="572"/>
    </row>
    <row r="489">
      <c r="A489" s="572"/>
      <c r="B489" s="572"/>
      <c r="C489" s="572"/>
      <c r="D489" s="572"/>
      <c r="E489" s="572"/>
      <c r="F489" s="572"/>
      <c r="G489" s="572"/>
      <c r="H489" s="572"/>
      <c r="I489" s="572"/>
      <c r="J489" s="572"/>
    </row>
    <row r="490">
      <c r="A490" s="572"/>
      <c r="B490" s="572"/>
      <c r="C490" s="572"/>
      <c r="D490" s="572"/>
      <c r="E490" s="572"/>
      <c r="F490" s="572"/>
      <c r="G490" s="572"/>
      <c r="H490" s="572"/>
      <c r="I490" s="572"/>
      <c r="J490" s="572"/>
    </row>
    <row r="491">
      <c r="A491" s="572"/>
      <c r="B491" s="572"/>
      <c r="C491" s="572"/>
      <c r="D491" s="572"/>
      <c r="E491" s="572"/>
      <c r="F491" s="572"/>
      <c r="G491" s="572"/>
      <c r="H491" s="572"/>
      <c r="I491" s="572"/>
      <c r="J491" s="572"/>
    </row>
    <row r="492">
      <c r="A492" s="572"/>
      <c r="B492" s="572"/>
      <c r="C492" s="572"/>
      <c r="D492" s="572"/>
      <c r="E492" s="572"/>
      <c r="F492" s="572"/>
      <c r="G492" s="572"/>
      <c r="H492" s="572"/>
      <c r="I492" s="572"/>
      <c r="J492" s="572"/>
    </row>
    <row r="493">
      <c r="A493" s="572"/>
      <c r="B493" s="572"/>
      <c r="C493" s="572"/>
      <c r="D493" s="572"/>
      <c r="E493" s="572"/>
      <c r="F493" s="572"/>
      <c r="G493" s="572"/>
      <c r="H493" s="572"/>
      <c r="I493" s="572"/>
      <c r="J493" s="572"/>
    </row>
    <row r="494">
      <c r="A494" s="572"/>
      <c r="B494" s="572"/>
      <c r="C494" s="572"/>
      <c r="D494" s="572"/>
      <c r="E494" s="572"/>
      <c r="F494" s="572"/>
      <c r="G494" s="572"/>
      <c r="H494" s="572"/>
      <c r="I494" s="572"/>
      <c r="J494" s="572"/>
    </row>
    <row r="495">
      <c r="A495" s="572"/>
      <c r="B495" s="572"/>
      <c r="C495" s="572"/>
      <c r="D495" s="572"/>
      <c r="E495" s="572"/>
      <c r="F495" s="572"/>
      <c r="G495" s="572"/>
      <c r="H495" s="572"/>
      <c r="I495" s="572"/>
      <c r="J495" s="572"/>
    </row>
    <row r="496">
      <c r="A496" s="572"/>
      <c r="B496" s="572"/>
      <c r="C496" s="572"/>
      <c r="D496" s="572"/>
      <c r="E496" s="572"/>
      <c r="F496" s="572"/>
      <c r="G496" s="572"/>
      <c r="H496" s="572"/>
      <c r="I496" s="572"/>
      <c r="J496" s="572"/>
    </row>
    <row r="497">
      <c r="A497" s="572"/>
      <c r="B497" s="572"/>
      <c r="C497" s="572"/>
      <c r="D497" s="572"/>
      <c r="E497" s="572"/>
      <c r="F497" s="572"/>
      <c r="G497" s="572"/>
      <c r="H497" s="572"/>
      <c r="I497" s="572"/>
      <c r="J497" s="572"/>
    </row>
    <row r="498">
      <c r="A498" s="572"/>
      <c r="B498" s="572"/>
      <c r="C498" s="572"/>
      <c r="D498" s="572"/>
      <c r="E498" s="572"/>
      <c r="F498" s="572"/>
      <c r="G498" s="572"/>
      <c r="H498" s="572"/>
      <c r="I498" s="572"/>
      <c r="J498" s="572"/>
    </row>
    <row r="499">
      <c r="A499" s="572"/>
      <c r="B499" s="572"/>
      <c r="C499" s="572"/>
      <c r="D499" s="572"/>
      <c r="E499" s="572"/>
      <c r="F499" s="572"/>
      <c r="G499" s="572"/>
      <c r="H499" s="572"/>
      <c r="I499" s="572"/>
      <c r="J499" s="572"/>
    </row>
    <row r="500">
      <c r="A500" s="572"/>
      <c r="B500" s="572"/>
      <c r="C500" s="572"/>
      <c r="D500" s="572"/>
      <c r="E500" s="572"/>
      <c r="F500" s="572"/>
      <c r="G500" s="572"/>
      <c r="H500" s="572"/>
      <c r="I500" s="572"/>
      <c r="J500" s="572"/>
    </row>
    <row r="501">
      <c r="A501" s="572"/>
      <c r="B501" s="572"/>
      <c r="C501" s="572"/>
      <c r="D501" s="572"/>
      <c r="E501" s="572"/>
      <c r="F501" s="572"/>
      <c r="G501" s="572"/>
      <c r="H501" s="572"/>
      <c r="I501" s="572"/>
      <c r="J501" s="572"/>
    </row>
    <row r="502">
      <c r="A502" s="572"/>
      <c r="B502" s="572"/>
      <c r="C502" s="572"/>
      <c r="D502" s="572"/>
      <c r="E502" s="572"/>
      <c r="F502" s="572"/>
      <c r="G502" s="572"/>
      <c r="H502" s="572"/>
      <c r="I502" s="572"/>
      <c r="J502" s="572"/>
    </row>
    <row r="503">
      <c r="A503" s="572"/>
      <c r="B503" s="572"/>
      <c r="C503" s="572"/>
      <c r="D503" s="572"/>
      <c r="E503" s="572"/>
      <c r="F503" s="572"/>
      <c r="G503" s="572"/>
      <c r="H503" s="572"/>
      <c r="I503" s="572"/>
      <c r="J503" s="572"/>
    </row>
    <row r="504">
      <c r="A504" s="572"/>
      <c r="B504" s="572"/>
      <c r="C504" s="572"/>
      <c r="D504" s="572"/>
      <c r="E504" s="572"/>
      <c r="F504" s="572"/>
      <c r="G504" s="572"/>
      <c r="H504" s="572"/>
      <c r="I504" s="572"/>
      <c r="J504" s="572"/>
    </row>
    <row r="505">
      <c r="A505" s="572"/>
      <c r="B505" s="572"/>
      <c r="C505" s="572"/>
      <c r="D505" s="572"/>
      <c r="E505" s="572"/>
      <c r="F505" s="572"/>
      <c r="G505" s="572"/>
      <c r="H505" s="572"/>
      <c r="I505" s="572"/>
      <c r="J505" s="572"/>
    </row>
    <row r="506">
      <c r="A506" s="572"/>
      <c r="B506" s="572"/>
      <c r="C506" s="572"/>
      <c r="D506" s="572"/>
      <c r="E506" s="572"/>
      <c r="F506" s="572"/>
      <c r="G506" s="572"/>
      <c r="H506" s="572"/>
      <c r="I506" s="572"/>
      <c r="J506" s="572"/>
    </row>
    <row r="507">
      <c r="A507" s="572"/>
      <c r="B507" s="572"/>
      <c r="C507" s="572"/>
      <c r="D507" s="572"/>
      <c r="E507" s="572"/>
      <c r="F507" s="572"/>
      <c r="G507" s="572"/>
      <c r="H507" s="572"/>
      <c r="I507" s="572"/>
      <c r="J507" s="572"/>
    </row>
    <row r="508">
      <c r="A508" s="572"/>
      <c r="B508" s="572"/>
      <c r="C508" s="572"/>
      <c r="D508" s="572"/>
      <c r="E508" s="572"/>
      <c r="F508" s="572"/>
      <c r="G508" s="572"/>
      <c r="H508" s="572"/>
      <c r="I508" s="572"/>
      <c r="J508" s="572"/>
    </row>
    <row r="509">
      <c r="A509" s="572"/>
      <c r="B509" s="572"/>
      <c r="C509" s="572"/>
      <c r="D509" s="572"/>
      <c r="E509" s="572"/>
      <c r="F509" s="572"/>
      <c r="G509" s="572"/>
      <c r="H509" s="572"/>
      <c r="I509" s="572"/>
      <c r="J509" s="572"/>
    </row>
    <row r="510">
      <c r="A510" s="572"/>
      <c r="B510" s="572"/>
      <c r="C510" s="572"/>
      <c r="D510" s="572"/>
      <c r="E510" s="572"/>
      <c r="F510" s="572"/>
      <c r="G510" s="572"/>
      <c r="H510" s="572"/>
      <c r="I510" s="572"/>
      <c r="J510" s="572"/>
    </row>
    <row r="511">
      <c r="A511" s="572"/>
      <c r="B511" s="572"/>
      <c r="C511" s="572"/>
      <c r="D511" s="572"/>
      <c r="E511" s="572"/>
      <c r="F511" s="572"/>
      <c r="G511" s="572"/>
      <c r="H511" s="572"/>
      <c r="I511" s="572"/>
      <c r="J511" s="572"/>
    </row>
    <row r="512">
      <c r="A512" s="572"/>
      <c r="B512" s="572"/>
      <c r="C512" s="572"/>
      <c r="D512" s="572"/>
      <c r="E512" s="572"/>
      <c r="F512" s="572"/>
      <c r="G512" s="572"/>
      <c r="H512" s="572"/>
      <c r="I512" s="572"/>
      <c r="J512" s="572"/>
    </row>
    <row r="513">
      <c r="A513" s="572"/>
      <c r="B513" s="572"/>
      <c r="C513" s="572"/>
      <c r="D513" s="572"/>
      <c r="E513" s="572"/>
      <c r="F513" s="572"/>
      <c r="G513" s="572"/>
      <c r="H513" s="572"/>
      <c r="I513" s="572"/>
      <c r="J513" s="572"/>
    </row>
    <row r="514">
      <c r="A514" s="572"/>
      <c r="B514" s="572"/>
      <c r="C514" s="572"/>
      <c r="D514" s="572"/>
      <c r="E514" s="572"/>
      <c r="F514" s="572"/>
      <c r="G514" s="572"/>
      <c r="H514" s="572"/>
      <c r="I514" s="572"/>
      <c r="J514" s="572"/>
    </row>
    <row r="515">
      <c r="A515" s="572"/>
      <c r="B515" s="572"/>
      <c r="C515" s="572"/>
      <c r="D515" s="572"/>
      <c r="E515" s="572"/>
      <c r="F515" s="572"/>
      <c r="G515" s="572"/>
      <c r="H515" s="572"/>
      <c r="I515" s="572"/>
      <c r="J515" s="572"/>
    </row>
    <row r="516">
      <c r="A516" s="572"/>
      <c r="B516" s="572"/>
      <c r="C516" s="572"/>
      <c r="D516" s="572"/>
      <c r="E516" s="572"/>
      <c r="F516" s="572"/>
      <c r="G516" s="572"/>
      <c r="H516" s="572"/>
      <c r="I516" s="572"/>
      <c r="J516" s="572"/>
    </row>
    <row r="517">
      <c r="A517" s="572"/>
      <c r="B517" s="572"/>
      <c r="C517" s="572"/>
      <c r="D517" s="572"/>
      <c r="E517" s="572"/>
      <c r="F517" s="572"/>
      <c r="G517" s="572"/>
      <c r="H517" s="572"/>
      <c r="I517" s="572"/>
      <c r="J517" s="572"/>
    </row>
    <row r="518">
      <c r="A518" s="572"/>
      <c r="B518" s="572"/>
      <c r="C518" s="572"/>
      <c r="D518" s="572"/>
      <c r="E518" s="572"/>
      <c r="F518" s="572"/>
      <c r="G518" s="572"/>
      <c r="H518" s="572"/>
      <c r="I518" s="572"/>
      <c r="J518" s="572"/>
    </row>
    <row r="519">
      <c r="A519" s="572"/>
      <c r="B519" s="572"/>
      <c r="C519" s="572"/>
      <c r="D519" s="572"/>
      <c r="E519" s="572"/>
      <c r="F519" s="572"/>
      <c r="G519" s="572"/>
      <c r="H519" s="572"/>
      <c r="I519" s="572"/>
      <c r="J519" s="572"/>
    </row>
    <row r="520">
      <c r="A520" s="572"/>
      <c r="B520" s="572"/>
      <c r="C520" s="572"/>
      <c r="D520" s="572"/>
      <c r="E520" s="572"/>
      <c r="F520" s="572"/>
      <c r="G520" s="572"/>
      <c r="H520" s="572"/>
      <c r="I520" s="572"/>
      <c r="J520" s="572"/>
    </row>
    <row r="521">
      <c r="A521" s="572"/>
      <c r="B521" s="572"/>
      <c r="C521" s="572"/>
      <c r="D521" s="572"/>
      <c r="E521" s="572"/>
      <c r="F521" s="572"/>
      <c r="G521" s="572"/>
      <c r="H521" s="572"/>
      <c r="I521" s="572"/>
      <c r="J521" s="572"/>
    </row>
    <row r="522">
      <c r="A522" s="572"/>
      <c r="B522" s="572"/>
      <c r="C522" s="572"/>
      <c r="D522" s="572"/>
      <c r="E522" s="572"/>
      <c r="F522" s="572"/>
      <c r="G522" s="572"/>
      <c r="H522" s="572"/>
      <c r="I522" s="572"/>
      <c r="J522" s="572"/>
    </row>
    <row r="523">
      <c r="A523" s="572"/>
      <c r="B523" s="572"/>
      <c r="C523" s="572"/>
      <c r="D523" s="572"/>
      <c r="E523" s="572"/>
      <c r="F523" s="572"/>
      <c r="G523" s="572"/>
      <c r="H523" s="572"/>
      <c r="I523" s="572"/>
      <c r="J523" s="572"/>
    </row>
    <row r="524">
      <c r="A524" s="572"/>
      <c r="B524" s="572"/>
      <c r="C524" s="572"/>
      <c r="D524" s="572"/>
      <c r="E524" s="572"/>
      <c r="F524" s="572"/>
      <c r="G524" s="572"/>
      <c r="H524" s="572"/>
      <c r="I524" s="572"/>
      <c r="J524" s="572"/>
    </row>
    <row r="525">
      <c r="A525" s="572"/>
      <c r="B525" s="572"/>
      <c r="C525" s="572"/>
      <c r="D525" s="572"/>
      <c r="E525" s="572"/>
      <c r="F525" s="572"/>
      <c r="G525" s="572"/>
      <c r="H525" s="572"/>
      <c r="I525" s="572"/>
      <c r="J525" s="572"/>
    </row>
    <row r="526">
      <c r="A526" s="572"/>
      <c r="B526" s="572"/>
      <c r="C526" s="572"/>
      <c r="D526" s="572"/>
      <c r="E526" s="572"/>
      <c r="F526" s="572"/>
      <c r="G526" s="572"/>
      <c r="H526" s="572"/>
      <c r="I526" s="572"/>
      <c r="J526" s="572"/>
    </row>
    <row r="527">
      <c r="A527" s="572"/>
      <c r="B527" s="572"/>
      <c r="C527" s="572"/>
      <c r="D527" s="572"/>
      <c r="E527" s="572"/>
      <c r="F527" s="572"/>
      <c r="G527" s="572"/>
      <c r="H527" s="572"/>
      <c r="I527" s="572"/>
      <c r="J527" s="572"/>
    </row>
    <row r="528">
      <c r="A528" s="572"/>
      <c r="B528" s="572"/>
      <c r="C528" s="572"/>
      <c r="D528" s="572"/>
      <c r="E528" s="572"/>
      <c r="F528" s="572"/>
      <c r="G528" s="572"/>
      <c r="H528" s="572"/>
      <c r="I528" s="572"/>
      <c r="J528" s="572"/>
    </row>
    <row r="529">
      <c r="A529" s="572"/>
      <c r="B529" s="572"/>
      <c r="C529" s="572"/>
      <c r="D529" s="572"/>
      <c r="E529" s="572"/>
      <c r="F529" s="572"/>
      <c r="G529" s="572"/>
      <c r="H529" s="572"/>
      <c r="I529" s="572"/>
      <c r="J529" s="572"/>
    </row>
    <row r="530">
      <c r="A530" s="572"/>
      <c r="B530" s="572"/>
      <c r="C530" s="572"/>
      <c r="D530" s="572"/>
      <c r="E530" s="572"/>
      <c r="F530" s="572"/>
      <c r="G530" s="572"/>
      <c r="H530" s="572"/>
      <c r="I530" s="572"/>
      <c r="J530" s="572"/>
    </row>
    <row r="531">
      <c r="A531" s="572"/>
      <c r="B531" s="572"/>
      <c r="C531" s="572"/>
      <c r="D531" s="572"/>
      <c r="E531" s="572"/>
      <c r="F531" s="572"/>
      <c r="G531" s="572"/>
      <c r="H531" s="572"/>
      <c r="I531" s="572"/>
      <c r="J531" s="572"/>
    </row>
    <row r="532">
      <c r="A532" s="572"/>
      <c r="B532" s="572"/>
      <c r="C532" s="572"/>
      <c r="D532" s="572"/>
      <c r="E532" s="572"/>
      <c r="F532" s="572"/>
      <c r="G532" s="572"/>
      <c r="H532" s="572"/>
      <c r="I532" s="572"/>
      <c r="J532" s="572"/>
    </row>
    <row r="533">
      <c r="A533" s="572"/>
      <c r="B533" s="572"/>
      <c r="C533" s="572"/>
      <c r="D533" s="572"/>
      <c r="E533" s="572"/>
      <c r="F533" s="572"/>
      <c r="G533" s="572"/>
      <c r="H533" s="572"/>
      <c r="I533" s="572"/>
      <c r="J533" s="572"/>
    </row>
    <row r="534">
      <c r="A534" s="572"/>
      <c r="B534" s="572"/>
      <c r="C534" s="572"/>
      <c r="D534" s="572"/>
      <c r="E534" s="572"/>
      <c r="F534" s="572"/>
      <c r="G534" s="572"/>
      <c r="H534" s="572"/>
      <c r="I534" s="572"/>
      <c r="J534" s="572"/>
    </row>
    <row r="535">
      <c r="A535" s="572"/>
      <c r="B535" s="572"/>
      <c r="C535" s="572"/>
      <c r="D535" s="572"/>
      <c r="E535" s="572"/>
      <c r="F535" s="572"/>
      <c r="G535" s="572"/>
      <c r="H535" s="572"/>
      <c r="I535" s="572"/>
      <c r="J535" s="572"/>
    </row>
    <row r="536">
      <c r="A536" s="572"/>
      <c r="B536" s="572"/>
      <c r="C536" s="572"/>
      <c r="D536" s="572"/>
      <c r="E536" s="572"/>
      <c r="F536" s="572"/>
      <c r="G536" s="572"/>
      <c r="H536" s="572"/>
      <c r="I536" s="572"/>
      <c r="J536" s="572"/>
    </row>
    <row r="537">
      <c r="A537" s="572"/>
      <c r="B537" s="572"/>
      <c r="C537" s="572"/>
      <c r="D537" s="572"/>
      <c r="E537" s="572"/>
      <c r="F537" s="572"/>
      <c r="G537" s="572"/>
      <c r="H537" s="572"/>
      <c r="I537" s="572"/>
      <c r="J537" s="572"/>
    </row>
    <row r="538">
      <c r="A538" s="572"/>
      <c r="B538" s="572"/>
      <c r="C538" s="572"/>
      <c r="D538" s="572"/>
      <c r="E538" s="572"/>
      <c r="F538" s="572"/>
      <c r="G538" s="572"/>
      <c r="H538" s="572"/>
      <c r="I538" s="572"/>
      <c r="J538" s="572"/>
    </row>
    <row r="539">
      <c r="A539" s="572"/>
      <c r="B539" s="572"/>
      <c r="C539" s="572"/>
      <c r="D539" s="572"/>
      <c r="E539" s="572"/>
      <c r="F539" s="572"/>
      <c r="G539" s="572"/>
      <c r="H539" s="572"/>
      <c r="I539" s="572"/>
      <c r="J539" s="572"/>
    </row>
    <row r="540">
      <c r="A540" s="572"/>
      <c r="B540" s="572"/>
      <c r="C540" s="572"/>
      <c r="D540" s="572"/>
      <c r="E540" s="572"/>
      <c r="F540" s="572"/>
      <c r="G540" s="572"/>
      <c r="H540" s="572"/>
      <c r="I540" s="572"/>
      <c r="J540" s="572"/>
    </row>
    <row r="541">
      <c r="A541" s="572"/>
      <c r="B541" s="572"/>
      <c r="C541" s="572"/>
      <c r="D541" s="572"/>
      <c r="E541" s="572"/>
      <c r="F541" s="572"/>
      <c r="G541" s="572"/>
      <c r="H541" s="572"/>
      <c r="I541" s="572"/>
      <c r="J541" s="572"/>
    </row>
    <row r="542">
      <c r="A542" s="572"/>
      <c r="B542" s="572"/>
      <c r="C542" s="572"/>
      <c r="D542" s="572"/>
      <c r="E542" s="572"/>
      <c r="F542" s="572"/>
      <c r="G542" s="572"/>
      <c r="H542" s="572"/>
      <c r="I542" s="572"/>
      <c r="J542" s="572"/>
    </row>
    <row r="543">
      <c r="A543" s="572"/>
      <c r="B543" s="572"/>
      <c r="C543" s="572"/>
      <c r="D543" s="572"/>
      <c r="E543" s="572"/>
      <c r="F543" s="572"/>
      <c r="G543" s="572"/>
      <c r="H543" s="572"/>
      <c r="I543" s="572"/>
      <c r="J543" s="572"/>
    </row>
    <row r="544">
      <c r="A544" s="572"/>
      <c r="B544" s="572"/>
      <c r="C544" s="572"/>
      <c r="D544" s="572"/>
      <c r="E544" s="572"/>
      <c r="F544" s="572"/>
      <c r="G544" s="572"/>
      <c r="H544" s="572"/>
      <c r="I544" s="572"/>
      <c r="J544" s="572"/>
    </row>
    <row r="545">
      <c r="A545" s="572"/>
      <c r="B545" s="572"/>
      <c r="C545" s="572"/>
      <c r="D545" s="572"/>
      <c r="E545" s="572"/>
      <c r="F545" s="572"/>
      <c r="G545" s="572"/>
      <c r="H545" s="572"/>
      <c r="I545" s="572"/>
      <c r="J545" s="572"/>
    </row>
    <row r="546">
      <c r="A546" s="572"/>
      <c r="B546" s="572"/>
      <c r="C546" s="572"/>
      <c r="D546" s="572"/>
      <c r="E546" s="572"/>
      <c r="F546" s="572"/>
      <c r="G546" s="572"/>
      <c r="H546" s="572"/>
      <c r="I546" s="572"/>
      <c r="J546" s="572"/>
    </row>
    <row r="547">
      <c r="A547" s="572"/>
      <c r="B547" s="572"/>
      <c r="C547" s="572"/>
      <c r="D547" s="572"/>
      <c r="E547" s="572"/>
      <c r="F547" s="572"/>
      <c r="G547" s="572"/>
      <c r="H547" s="572"/>
      <c r="I547" s="572"/>
      <c r="J547" s="572"/>
    </row>
    <row r="548">
      <c r="A548" s="572"/>
      <c r="B548" s="572"/>
      <c r="C548" s="572"/>
      <c r="D548" s="572"/>
      <c r="E548" s="572"/>
      <c r="F548" s="572"/>
      <c r="G548" s="572"/>
      <c r="H548" s="572"/>
      <c r="I548" s="572"/>
      <c r="J548" s="572"/>
    </row>
    <row r="549">
      <c r="A549" s="572"/>
      <c r="B549" s="572"/>
      <c r="C549" s="572"/>
      <c r="D549" s="572"/>
      <c r="E549" s="572"/>
      <c r="F549" s="572"/>
      <c r="G549" s="572"/>
      <c r="H549" s="572"/>
      <c r="I549" s="572"/>
      <c r="J549" s="572"/>
    </row>
    <row r="550">
      <c r="A550" s="572"/>
      <c r="B550" s="572"/>
      <c r="C550" s="572"/>
      <c r="D550" s="572"/>
      <c r="E550" s="572"/>
      <c r="F550" s="572"/>
      <c r="G550" s="572"/>
      <c r="H550" s="572"/>
      <c r="I550" s="572"/>
      <c r="J550" s="572"/>
    </row>
    <row r="551">
      <c r="A551" s="572"/>
      <c r="B551" s="572"/>
      <c r="C551" s="572"/>
      <c r="D551" s="572"/>
      <c r="E551" s="572"/>
      <c r="F551" s="572"/>
      <c r="G551" s="572"/>
      <c r="H551" s="572"/>
      <c r="I551" s="572"/>
      <c r="J551" s="572"/>
    </row>
    <row r="552">
      <c r="A552" s="572"/>
      <c r="B552" s="572"/>
      <c r="C552" s="572"/>
      <c r="D552" s="572"/>
      <c r="E552" s="572"/>
      <c r="F552" s="572"/>
      <c r="G552" s="572"/>
      <c r="H552" s="572"/>
      <c r="I552" s="572"/>
      <c r="J552" s="572"/>
    </row>
    <row r="553">
      <c r="A553" s="572"/>
      <c r="B553" s="572"/>
      <c r="C553" s="572"/>
      <c r="D553" s="572"/>
      <c r="E553" s="572"/>
      <c r="F553" s="572"/>
      <c r="G553" s="572"/>
      <c r="H553" s="572"/>
      <c r="I553" s="572"/>
      <c r="J553" s="572"/>
    </row>
    <row r="554">
      <c r="A554" s="572"/>
      <c r="B554" s="572"/>
      <c r="C554" s="572"/>
      <c r="D554" s="572"/>
      <c r="E554" s="572"/>
      <c r="F554" s="572"/>
      <c r="G554" s="572"/>
      <c r="H554" s="572"/>
      <c r="I554" s="572"/>
      <c r="J554" s="572"/>
    </row>
    <row r="555">
      <c r="A555" s="572"/>
      <c r="B555" s="572"/>
      <c r="C555" s="572"/>
      <c r="D555" s="572"/>
      <c r="E555" s="572"/>
      <c r="F555" s="572"/>
      <c r="G555" s="572"/>
      <c r="H555" s="572"/>
      <c r="I555" s="572"/>
      <c r="J555" s="572"/>
    </row>
    <row r="556">
      <c r="A556" s="572"/>
      <c r="B556" s="572"/>
      <c r="C556" s="572"/>
      <c r="D556" s="572"/>
      <c r="E556" s="572"/>
      <c r="F556" s="572"/>
      <c r="G556" s="572"/>
      <c r="H556" s="572"/>
      <c r="I556" s="572"/>
      <c r="J556" s="572"/>
    </row>
    <row r="557">
      <c r="A557" s="572"/>
      <c r="B557" s="572"/>
      <c r="C557" s="572"/>
      <c r="D557" s="572"/>
      <c r="E557" s="572"/>
      <c r="F557" s="572"/>
      <c r="G557" s="572"/>
      <c r="H557" s="572"/>
      <c r="I557" s="572"/>
      <c r="J557" s="572"/>
    </row>
    <row r="558">
      <c r="A558" s="572"/>
      <c r="B558" s="572"/>
      <c r="C558" s="572"/>
      <c r="D558" s="572"/>
      <c r="E558" s="572"/>
      <c r="F558" s="572"/>
      <c r="G558" s="572"/>
      <c r="H558" s="572"/>
      <c r="I558" s="572"/>
      <c r="J558" s="572"/>
    </row>
    <row r="559">
      <c r="A559" s="572"/>
      <c r="B559" s="572"/>
      <c r="C559" s="572"/>
      <c r="D559" s="572"/>
      <c r="E559" s="572"/>
      <c r="F559" s="572"/>
      <c r="G559" s="572"/>
      <c r="H559" s="572"/>
      <c r="I559" s="572"/>
      <c r="J559" s="572"/>
    </row>
    <row r="560">
      <c r="A560" s="572"/>
      <c r="B560" s="572"/>
      <c r="C560" s="572"/>
      <c r="D560" s="572"/>
      <c r="E560" s="572"/>
      <c r="F560" s="572"/>
      <c r="G560" s="572"/>
      <c r="H560" s="572"/>
      <c r="I560" s="572"/>
      <c r="J560" s="572"/>
    </row>
    <row r="561">
      <c r="A561" s="572"/>
      <c r="B561" s="572"/>
      <c r="C561" s="572"/>
      <c r="D561" s="572"/>
      <c r="E561" s="572"/>
      <c r="F561" s="572"/>
      <c r="G561" s="572"/>
      <c r="H561" s="572"/>
      <c r="I561" s="572"/>
      <c r="J561" s="572"/>
    </row>
    <row r="562">
      <c r="A562" s="572"/>
      <c r="B562" s="572"/>
      <c r="C562" s="572"/>
      <c r="D562" s="572"/>
      <c r="E562" s="572"/>
      <c r="F562" s="572"/>
      <c r="G562" s="572"/>
      <c r="H562" s="572"/>
      <c r="I562" s="572"/>
      <c r="J562" s="572"/>
    </row>
    <row r="563">
      <c r="A563" s="572"/>
      <c r="B563" s="572"/>
      <c r="C563" s="572"/>
      <c r="D563" s="572"/>
      <c r="E563" s="572"/>
      <c r="F563" s="572"/>
      <c r="G563" s="572"/>
      <c r="H563" s="572"/>
      <c r="I563" s="572"/>
      <c r="J563" s="572"/>
    </row>
    <row r="564">
      <c r="A564" s="572"/>
      <c r="B564" s="572"/>
      <c r="C564" s="572"/>
      <c r="D564" s="572"/>
      <c r="E564" s="572"/>
      <c r="F564" s="572"/>
      <c r="G564" s="572"/>
      <c r="H564" s="572"/>
      <c r="I564" s="572"/>
      <c r="J564" s="572"/>
    </row>
    <row r="565">
      <c r="A565" s="572"/>
      <c r="B565" s="572"/>
      <c r="C565" s="572"/>
      <c r="D565" s="572"/>
      <c r="E565" s="572"/>
      <c r="F565" s="572"/>
      <c r="G565" s="572"/>
      <c r="H565" s="572"/>
      <c r="I565" s="572"/>
      <c r="J565" s="572"/>
    </row>
    <row r="566">
      <c r="A566" s="572"/>
      <c r="B566" s="572"/>
      <c r="C566" s="572"/>
      <c r="D566" s="572"/>
      <c r="E566" s="572"/>
      <c r="F566" s="572"/>
      <c r="G566" s="572"/>
      <c r="H566" s="572"/>
      <c r="I566" s="572"/>
      <c r="J566" s="572"/>
    </row>
    <row r="567">
      <c r="A567" s="572"/>
      <c r="B567" s="572"/>
      <c r="C567" s="572"/>
      <c r="D567" s="572"/>
      <c r="E567" s="572"/>
      <c r="F567" s="572"/>
      <c r="G567" s="572"/>
      <c r="H567" s="572"/>
      <c r="I567" s="572"/>
      <c r="J567" s="572"/>
    </row>
    <row r="568">
      <c r="A568" s="572"/>
      <c r="B568" s="572"/>
      <c r="C568" s="572"/>
      <c r="D568" s="572"/>
      <c r="E568" s="572"/>
      <c r="F568" s="572"/>
      <c r="G568" s="572"/>
      <c r="H568" s="572"/>
      <c r="I568" s="572"/>
      <c r="J568" s="572"/>
    </row>
    <row r="569">
      <c r="A569" s="572"/>
      <c r="B569" s="572"/>
      <c r="C569" s="572"/>
      <c r="D569" s="572"/>
      <c r="E569" s="572"/>
      <c r="F569" s="572"/>
      <c r="G569" s="572"/>
      <c r="H569" s="572"/>
      <c r="I569" s="572"/>
      <c r="J569" s="572"/>
    </row>
    <row r="570">
      <c r="A570" s="572"/>
      <c r="B570" s="572"/>
      <c r="C570" s="572"/>
      <c r="D570" s="572"/>
      <c r="E570" s="572"/>
      <c r="F570" s="572"/>
      <c r="G570" s="572"/>
      <c r="H570" s="572"/>
      <c r="I570" s="572"/>
      <c r="J570" s="572"/>
    </row>
    <row r="571">
      <c r="A571" s="572"/>
      <c r="B571" s="572"/>
      <c r="C571" s="572"/>
      <c r="D571" s="572"/>
      <c r="E571" s="572"/>
      <c r="F571" s="572"/>
      <c r="G571" s="572"/>
      <c r="H571" s="572"/>
      <c r="I571" s="572"/>
      <c r="J571" s="572"/>
    </row>
    <row r="572">
      <c r="A572" s="572"/>
      <c r="B572" s="572"/>
      <c r="C572" s="572"/>
      <c r="D572" s="572"/>
      <c r="E572" s="572"/>
      <c r="F572" s="572"/>
      <c r="G572" s="572"/>
      <c r="H572" s="572"/>
      <c r="I572" s="572"/>
      <c r="J572" s="572"/>
    </row>
    <row r="573">
      <c r="A573" s="572"/>
      <c r="B573" s="572"/>
      <c r="C573" s="572"/>
      <c r="D573" s="572"/>
      <c r="E573" s="572"/>
      <c r="F573" s="572"/>
      <c r="G573" s="572"/>
      <c r="H573" s="572"/>
      <c r="I573" s="572"/>
      <c r="J573" s="572"/>
    </row>
    <row r="574">
      <c r="A574" s="572"/>
      <c r="B574" s="572"/>
      <c r="C574" s="572"/>
      <c r="D574" s="572"/>
      <c r="E574" s="572"/>
      <c r="F574" s="572"/>
      <c r="G574" s="572"/>
      <c r="H574" s="572"/>
      <c r="I574" s="572"/>
      <c r="J574" s="572"/>
    </row>
    <row r="575">
      <c r="A575" s="572"/>
      <c r="B575" s="572"/>
      <c r="C575" s="572"/>
      <c r="D575" s="572"/>
      <c r="E575" s="572"/>
      <c r="F575" s="572"/>
      <c r="G575" s="572"/>
      <c r="H575" s="572"/>
      <c r="I575" s="572"/>
      <c r="J575" s="572"/>
    </row>
    <row r="576">
      <c r="A576" s="572"/>
      <c r="B576" s="572"/>
      <c r="C576" s="572"/>
      <c r="D576" s="572"/>
      <c r="E576" s="572"/>
      <c r="F576" s="572"/>
      <c r="G576" s="572"/>
      <c r="H576" s="572"/>
      <c r="I576" s="572"/>
      <c r="J576" s="572"/>
    </row>
    <row r="577">
      <c r="A577" s="572"/>
      <c r="B577" s="572"/>
      <c r="C577" s="572"/>
      <c r="D577" s="572"/>
      <c r="E577" s="572"/>
      <c r="F577" s="572"/>
      <c r="G577" s="572"/>
      <c r="H577" s="572"/>
      <c r="I577" s="572"/>
      <c r="J577" s="572"/>
    </row>
    <row r="578">
      <c r="A578" s="572"/>
      <c r="B578" s="572"/>
      <c r="C578" s="572"/>
      <c r="D578" s="572"/>
      <c r="E578" s="572"/>
      <c r="F578" s="572"/>
      <c r="G578" s="572"/>
      <c r="H578" s="572"/>
      <c r="I578" s="572"/>
      <c r="J578" s="572"/>
    </row>
    <row r="579">
      <c r="A579" s="572"/>
      <c r="B579" s="572"/>
      <c r="C579" s="572"/>
      <c r="D579" s="572"/>
      <c r="E579" s="572"/>
      <c r="F579" s="572"/>
      <c r="G579" s="572"/>
      <c r="H579" s="572"/>
      <c r="I579" s="572"/>
      <c r="J579" s="572"/>
    </row>
    <row r="580">
      <c r="A580" s="572"/>
      <c r="B580" s="572"/>
      <c r="C580" s="572"/>
      <c r="D580" s="572"/>
      <c r="E580" s="572"/>
      <c r="F580" s="572"/>
      <c r="G580" s="572"/>
      <c r="H580" s="572"/>
      <c r="I580" s="572"/>
      <c r="J580" s="572"/>
    </row>
    <row r="581">
      <c r="A581" s="572"/>
      <c r="B581" s="572"/>
      <c r="C581" s="572"/>
      <c r="D581" s="572"/>
      <c r="E581" s="572"/>
      <c r="F581" s="572"/>
      <c r="G581" s="572"/>
      <c r="H581" s="572"/>
      <c r="I581" s="572"/>
      <c r="J581" s="572"/>
    </row>
    <row r="582">
      <c r="A582" s="572"/>
      <c r="B582" s="572"/>
      <c r="C582" s="572"/>
      <c r="D582" s="572"/>
      <c r="E582" s="572"/>
      <c r="F582" s="572"/>
      <c r="G582" s="572"/>
      <c r="H582" s="572"/>
      <c r="I582" s="572"/>
      <c r="J582" s="572"/>
    </row>
    <row r="583">
      <c r="A583" s="572"/>
      <c r="B583" s="572"/>
      <c r="C583" s="572"/>
      <c r="D583" s="572"/>
      <c r="E583" s="572"/>
      <c r="F583" s="572"/>
      <c r="G583" s="572"/>
      <c r="H583" s="572"/>
      <c r="I583" s="572"/>
      <c r="J583" s="572"/>
    </row>
    <row r="584">
      <c r="A584" s="572"/>
      <c r="B584" s="572"/>
      <c r="C584" s="572"/>
      <c r="D584" s="572"/>
      <c r="E584" s="572"/>
      <c r="F584" s="572"/>
      <c r="G584" s="572"/>
      <c r="H584" s="572"/>
      <c r="I584" s="572"/>
      <c r="J584" s="572"/>
    </row>
    <row r="585">
      <c r="A585" s="572"/>
      <c r="B585" s="572"/>
      <c r="C585" s="572"/>
      <c r="D585" s="572"/>
      <c r="E585" s="572"/>
      <c r="F585" s="572"/>
      <c r="G585" s="572"/>
      <c r="H585" s="572"/>
      <c r="I585" s="572"/>
      <c r="J585" s="572"/>
    </row>
    <row r="586">
      <c r="A586" s="572"/>
      <c r="B586" s="572"/>
      <c r="C586" s="572"/>
      <c r="D586" s="572"/>
      <c r="E586" s="572"/>
      <c r="F586" s="572"/>
      <c r="G586" s="572"/>
      <c r="H586" s="572"/>
      <c r="I586" s="572"/>
      <c r="J586" s="572"/>
    </row>
    <row r="587">
      <c r="A587" s="572"/>
      <c r="B587" s="572"/>
      <c r="C587" s="572"/>
      <c r="D587" s="572"/>
      <c r="E587" s="572"/>
      <c r="F587" s="572"/>
      <c r="G587" s="572"/>
      <c r="H587" s="572"/>
      <c r="I587" s="572"/>
      <c r="J587" s="572"/>
    </row>
    <row r="588">
      <c r="A588" s="572"/>
      <c r="B588" s="572"/>
      <c r="C588" s="572"/>
      <c r="D588" s="572"/>
      <c r="E588" s="572"/>
      <c r="F588" s="572"/>
      <c r="G588" s="572"/>
      <c r="H588" s="572"/>
      <c r="I588" s="572"/>
      <c r="J588" s="572"/>
    </row>
    <row r="589">
      <c r="A589" s="572"/>
      <c r="B589" s="572"/>
      <c r="C589" s="572"/>
      <c r="D589" s="572"/>
      <c r="E589" s="572"/>
      <c r="F589" s="572"/>
      <c r="G589" s="572"/>
      <c r="H589" s="572"/>
      <c r="I589" s="572"/>
      <c r="J589" s="572"/>
    </row>
    <row r="590">
      <c r="A590" s="572"/>
      <c r="B590" s="572"/>
      <c r="C590" s="572"/>
      <c r="D590" s="572"/>
      <c r="E590" s="572"/>
      <c r="F590" s="572"/>
      <c r="G590" s="572"/>
      <c r="H590" s="572"/>
      <c r="I590" s="572"/>
      <c r="J590" s="572"/>
    </row>
    <row r="591">
      <c r="A591" s="572"/>
      <c r="B591" s="572"/>
      <c r="C591" s="572"/>
      <c r="D591" s="572"/>
      <c r="E591" s="572"/>
      <c r="F591" s="572"/>
      <c r="G591" s="572"/>
      <c r="H591" s="572"/>
      <c r="I591" s="572"/>
      <c r="J591" s="572"/>
    </row>
    <row r="592">
      <c r="A592" s="572"/>
      <c r="B592" s="572"/>
      <c r="C592" s="572"/>
      <c r="D592" s="572"/>
      <c r="E592" s="572"/>
      <c r="F592" s="572"/>
      <c r="G592" s="572"/>
      <c r="H592" s="572"/>
      <c r="I592" s="572"/>
      <c r="J592" s="572"/>
    </row>
    <row r="593">
      <c r="A593" s="572"/>
      <c r="B593" s="572"/>
      <c r="C593" s="572"/>
      <c r="D593" s="572"/>
      <c r="E593" s="572"/>
      <c r="F593" s="572"/>
      <c r="G593" s="572"/>
      <c r="H593" s="572"/>
      <c r="I593" s="572"/>
      <c r="J593" s="572"/>
    </row>
    <row r="594">
      <c r="A594" s="572"/>
      <c r="B594" s="572"/>
      <c r="C594" s="572"/>
      <c r="D594" s="572"/>
      <c r="E594" s="572"/>
      <c r="F594" s="572"/>
      <c r="G594" s="572"/>
      <c r="H594" s="572"/>
      <c r="I594" s="572"/>
      <c r="J594" s="572"/>
    </row>
    <row r="595">
      <c r="A595" s="572"/>
      <c r="B595" s="572"/>
      <c r="C595" s="572"/>
      <c r="D595" s="572"/>
      <c r="E595" s="572"/>
      <c r="F595" s="572"/>
      <c r="G595" s="572"/>
      <c r="H595" s="572"/>
      <c r="I595" s="572"/>
      <c r="J595" s="572"/>
    </row>
    <row r="596">
      <c r="A596" s="572"/>
      <c r="B596" s="572"/>
      <c r="C596" s="572"/>
      <c r="D596" s="572"/>
      <c r="E596" s="572"/>
      <c r="F596" s="572"/>
      <c r="G596" s="572"/>
      <c r="H596" s="572"/>
      <c r="I596" s="572"/>
      <c r="J596" s="572"/>
    </row>
    <row r="597">
      <c r="A597" s="572"/>
      <c r="B597" s="572"/>
      <c r="C597" s="572"/>
      <c r="D597" s="572"/>
      <c r="E597" s="572"/>
      <c r="F597" s="572"/>
      <c r="G597" s="572"/>
      <c r="H597" s="572"/>
      <c r="I597" s="572"/>
      <c r="J597" s="572"/>
    </row>
    <row r="598">
      <c r="A598" s="572"/>
      <c r="B598" s="572"/>
      <c r="C598" s="572"/>
      <c r="D598" s="572"/>
      <c r="E598" s="572"/>
      <c r="F598" s="572"/>
      <c r="G598" s="572"/>
      <c r="H598" s="572"/>
      <c r="I598" s="572"/>
      <c r="J598" s="572"/>
    </row>
    <row r="599">
      <c r="A599" s="572"/>
      <c r="B599" s="572"/>
      <c r="C599" s="572"/>
      <c r="D599" s="572"/>
      <c r="E599" s="572"/>
      <c r="F599" s="572"/>
      <c r="G599" s="572"/>
      <c r="H599" s="572"/>
      <c r="I599" s="572"/>
      <c r="J599" s="572"/>
    </row>
    <row r="600">
      <c r="A600" s="572"/>
      <c r="B600" s="572"/>
      <c r="C600" s="572"/>
      <c r="D600" s="572"/>
      <c r="E600" s="572"/>
      <c r="F600" s="572"/>
      <c r="G600" s="572"/>
      <c r="H600" s="572"/>
      <c r="I600" s="572"/>
      <c r="J600" s="572"/>
    </row>
    <row r="601">
      <c r="A601" s="572"/>
      <c r="B601" s="572"/>
      <c r="C601" s="572"/>
      <c r="D601" s="572"/>
      <c r="E601" s="572"/>
      <c r="F601" s="572"/>
      <c r="G601" s="572"/>
      <c r="H601" s="572"/>
      <c r="I601" s="572"/>
      <c r="J601" s="572"/>
    </row>
    <row r="602">
      <c r="A602" s="572"/>
      <c r="B602" s="572"/>
      <c r="C602" s="572"/>
      <c r="D602" s="572"/>
      <c r="E602" s="572"/>
      <c r="F602" s="572"/>
      <c r="G602" s="572"/>
      <c r="H602" s="572"/>
      <c r="I602" s="572"/>
      <c r="J602" s="572"/>
    </row>
    <row r="603">
      <c r="A603" s="572"/>
      <c r="B603" s="572"/>
      <c r="C603" s="572"/>
      <c r="D603" s="572"/>
      <c r="E603" s="572"/>
      <c r="F603" s="572"/>
      <c r="G603" s="572"/>
      <c r="H603" s="572"/>
      <c r="I603" s="572"/>
      <c r="J603" s="572"/>
    </row>
    <row r="604">
      <c r="A604" s="572"/>
      <c r="B604" s="572"/>
      <c r="C604" s="572"/>
      <c r="D604" s="572"/>
      <c r="E604" s="572"/>
      <c r="F604" s="572"/>
      <c r="G604" s="572"/>
      <c r="H604" s="572"/>
      <c r="I604" s="572"/>
      <c r="J604" s="572"/>
    </row>
    <row r="605">
      <c r="A605" s="572"/>
      <c r="B605" s="572"/>
      <c r="C605" s="572"/>
      <c r="D605" s="572"/>
      <c r="E605" s="572"/>
      <c r="F605" s="572"/>
      <c r="G605" s="572"/>
      <c r="H605" s="572"/>
      <c r="I605" s="572"/>
      <c r="J605" s="572"/>
    </row>
    <row r="606">
      <c r="A606" s="572"/>
      <c r="B606" s="572"/>
      <c r="C606" s="572"/>
      <c r="D606" s="572"/>
      <c r="E606" s="572"/>
      <c r="F606" s="572"/>
      <c r="G606" s="572"/>
      <c r="H606" s="572"/>
      <c r="I606" s="572"/>
      <c r="J606" s="572"/>
    </row>
    <row r="607">
      <c r="A607" s="572"/>
      <c r="B607" s="572"/>
      <c r="C607" s="572"/>
      <c r="D607" s="572"/>
      <c r="E607" s="572"/>
      <c r="F607" s="572"/>
      <c r="G607" s="572"/>
      <c r="H607" s="572"/>
      <c r="I607" s="572"/>
      <c r="J607" s="572"/>
    </row>
    <row r="608">
      <c r="A608" s="572"/>
      <c r="B608" s="572"/>
      <c r="C608" s="572"/>
      <c r="D608" s="572"/>
      <c r="E608" s="572"/>
      <c r="F608" s="572"/>
      <c r="G608" s="572"/>
      <c r="H608" s="572"/>
      <c r="I608" s="572"/>
      <c r="J608" s="572"/>
    </row>
    <row r="609">
      <c r="A609" s="572"/>
      <c r="B609" s="572"/>
      <c r="C609" s="572"/>
      <c r="D609" s="572"/>
      <c r="E609" s="572"/>
      <c r="F609" s="572"/>
      <c r="G609" s="572"/>
      <c r="H609" s="572"/>
      <c r="I609" s="572"/>
      <c r="J609" s="572"/>
    </row>
    <row r="610">
      <c r="A610" s="572"/>
      <c r="B610" s="572"/>
      <c r="C610" s="572"/>
      <c r="D610" s="572"/>
      <c r="E610" s="572"/>
      <c r="F610" s="572"/>
      <c r="G610" s="572"/>
      <c r="H610" s="572"/>
      <c r="I610" s="572"/>
      <c r="J610" s="572"/>
    </row>
    <row r="611">
      <c r="A611" s="572"/>
      <c r="B611" s="572"/>
      <c r="C611" s="572"/>
      <c r="D611" s="572"/>
      <c r="E611" s="572"/>
      <c r="F611" s="572"/>
      <c r="G611" s="572"/>
      <c r="H611" s="572"/>
      <c r="I611" s="572"/>
      <c r="J611" s="572"/>
    </row>
    <row r="612">
      <c r="A612" s="572"/>
      <c r="B612" s="572"/>
      <c r="C612" s="572"/>
      <c r="D612" s="572"/>
      <c r="E612" s="572"/>
      <c r="F612" s="572"/>
      <c r="G612" s="572"/>
      <c r="H612" s="572"/>
      <c r="I612" s="572"/>
      <c r="J612" s="572"/>
    </row>
    <row r="613">
      <c r="A613" s="572"/>
      <c r="B613" s="572"/>
      <c r="C613" s="572"/>
      <c r="D613" s="572"/>
      <c r="E613" s="572"/>
      <c r="F613" s="572"/>
      <c r="G613" s="572"/>
      <c r="H613" s="572"/>
      <c r="I613" s="572"/>
      <c r="J613" s="572"/>
    </row>
    <row r="614">
      <c r="A614" s="572"/>
      <c r="B614" s="572"/>
      <c r="C614" s="572"/>
      <c r="D614" s="572"/>
      <c r="E614" s="572"/>
      <c r="F614" s="572"/>
      <c r="G614" s="572"/>
      <c r="H614" s="572"/>
      <c r="I614" s="572"/>
      <c r="J614" s="572"/>
    </row>
    <row r="615">
      <c r="A615" s="572"/>
      <c r="B615" s="572"/>
      <c r="C615" s="572"/>
      <c r="D615" s="572"/>
      <c r="E615" s="572"/>
      <c r="F615" s="572"/>
      <c r="G615" s="572"/>
      <c r="H615" s="572"/>
      <c r="I615" s="572"/>
      <c r="J615" s="572"/>
    </row>
    <row r="616">
      <c r="A616" s="572"/>
      <c r="B616" s="572"/>
      <c r="C616" s="572"/>
      <c r="D616" s="572"/>
      <c r="E616" s="572"/>
      <c r="F616" s="572"/>
      <c r="G616" s="572"/>
      <c r="H616" s="572"/>
      <c r="I616" s="572"/>
      <c r="J616" s="572"/>
    </row>
    <row r="617">
      <c r="A617" s="572"/>
      <c r="B617" s="572"/>
      <c r="C617" s="572"/>
      <c r="D617" s="572"/>
      <c r="E617" s="572"/>
      <c r="F617" s="572"/>
      <c r="G617" s="572"/>
      <c r="H617" s="572"/>
      <c r="I617" s="572"/>
      <c r="J617" s="572"/>
    </row>
    <row r="618">
      <c r="A618" s="572"/>
      <c r="B618" s="572"/>
      <c r="C618" s="572"/>
      <c r="D618" s="572"/>
      <c r="E618" s="572"/>
      <c r="F618" s="572"/>
      <c r="G618" s="572"/>
      <c r="H618" s="572"/>
      <c r="I618" s="572"/>
      <c r="J618" s="572"/>
    </row>
    <row r="619">
      <c r="A619" s="572"/>
      <c r="B619" s="572"/>
      <c r="C619" s="572"/>
      <c r="D619" s="572"/>
      <c r="E619" s="572"/>
      <c r="F619" s="572"/>
      <c r="G619" s="572"/>
      <c r="H619" s="572"/>
      <c r="I619" s="572"/>
      <c r="J619" s="572"/>
    </row>
    <row r="620">
      <c r="A620" s="572"/>
      <c r="B620" s="572"/>
      <c r="C620" s="572"/>
      <c r="D620" s="572"/>
      <c r="E620" s="572"/>
      <c r="F620" s="572"/>
      <c r="G620" s="572"/>
      <c r="H620" s="572"/>
      <c r="I620" s="572"/>
      <c r="J620" s="572"/>
    </row>
    <row r="621">
      <c r="A621" s="572"/>
      <c r="B621" s="572"/>
      <c r="C621" s="572"/>
      <c r="D621" s="572"/>
      <c r="E621" s="572"/>
      <c r="F621" s="572"/>
      <c r="G621" s="572"/>
      <c r="H621" s="572"/>
      <c r="I621" s="572"/>
      <c r="J621" s="572"/>
    </row>
    <row r="622">
      <c r="A622" s="572"/>
      <c r="B622" s="572"/>
      <c r="C622" s="572"/>
      <c r="D622" s="572"/>
      <c r="E622" s="572"/>
      <c r="F622" s="572"/>
      <c r="G622" s="572"/>
      <c r="H622" s="572"/>
      <c r="I622" s="572"/>
      <c r="J622" s="572"/>
    </row>
    <row r="623">
      <c r="A623" s="572"/>
      <c r="B623" s="572"/>
      <c r="C623" s="572"/>
      <c r="D623" s="572"/>
      <c r="E623" s="572"/>
      <c r="F623" s="572"/>
      <c r="G623" s="572"/>
      <c r="H623" s="572"/>
      <c r="I623" s="572"/>
      <c r="J623" s="572"/>
    </row>
    <row r="624">
      <c r="A624" s="572"/>
      <c r="B624" s="572"/>
      <c r="C624" s="572"/>
      <c r="D624" s="572"/>
      <c r="E624" s="572"/>
      <c r="F624" s="572"/>
      <c r="G624" s="572"/>
      <c r="H624" s="572"/>
      <c r="I624" s="572"/>
      <c r="J624" s="572"/>
    </row>
    <row r="625">
      <c r="A625" s="572"/>
      <c r="B625" s="572"/>
      <c r="C625" s="572"/>
      <c r="D625" s="572"/>
      <c r="E625" s="572"/>
      <c r="F625" s="572"/>
      <c r="G625" s="572"/>
      <c r="H625" s="572"/>
      <c r="I625" s="572"/>
      <c r="J625" s="572"/>
    </row>
    <row r="626">
      <c r="A626" s="572"/>
      <c r="B626" s="572"/>
      <c r="C626" s="572"/>
      <c r="D626" s="572"/>
      <c r="E626" s="572"/>
      <c r="F626" s="572"/>
      <c r="G626" s="572"/>
      <c r="H626" s="572"/>
      <c r="I626" s="572"/>
      <c r="J626" s="572"/>
    </row>
    <row r="627">
      <c r="A627" s="572"/>
      <c r="B627" s="572"/>
      <c r="C627" s="572"/>
      <c r="D627" s="572"/>
      <c r="E627" s="572"/>
      <c r="F627" s="572"/>
      <c r="G627" s="572"/>
      <c r="H627" s="572"/>
      <c r="I627" s="572"/>
      <c r="J627" s="572"/>
    </row>
    <row r="628">
      <c r="A628" s="572"/>
      <c r="B628" s="572"/>
      <c r="C628" s="572"/>
      <c r="D628" s="572"/>
      <c r="E628" s="572"/>
      <c r="F628" s="572"/>
      <c r="G628" s="572"/>
      <c r="H628" s="572"/>
      <c r="I628" s="572"/>
      <c r="J628" s="572"/>
    </row>
    <row r="629">
      <c r="A629" s="572"/>
      <c r="B629" s="572"/>
      <c r="C629" s="572"/>
      <c r="D629" s="572"/>
      <c r="E629" s="572"/>
      <c r="F629" s="572"/>
      <c r="G629" s="572"/>
      <c r="H629" s="572"/>
      <c r="I629" s="572"/>
      <c r="J629" s="572"/>
    </row>
    <row r="630">
      <c r="A630" s="572"/>
      <c r="B630" s="572"/>
      <c r="C630" s="572"/>
      <c r="D630" s="572"/>
      <c r="E630" s="572"/>
      <c r="F630" s="572"/>
      <c r="G630" s="572"/>
      <c r="H630" s="572"/>
      <c r="I630" s="572"/>
      <c r="J630" s="572"/>
    </row>
    <row r="631">
      <c r="A631" s="572"/>
      <c r="B631" s="572"/>
      <c r="C631" s="572"/>
      <c r="D631" s="572"/>
      <c r="E631" s="572"/>
      <c r="F631" s="572"/>
      <c r="G631" s="572"/>
      <c r="H631" s="572"/>
      <c r="I631" s="572"/>
      <c r="J631" s="572"/>
    </row>
    <row r="632">
      <c r="A632" s="572"/>
      <c r="B632" s="572"/>
      <c r="C632" s="572"/>
      <c r="D632" s="572"/>
      <c r="E632" s="572"/>
      <c r="F632" s="572"/>
      <c r="G632" s="572"/>
      <c r="H632" s="572"/>
      <c r="I632" s="572"/>
      <c r="J632" s="572"/>
    </row>
    <row r="633">
      <c r="A633" s="572"/>
      <c r="B633" s="572"/>
      <c r="C633" s="572"/>
      <c r="D633" s="572"/>
      <c r="E633" s="572"/>
      <c r="F633" s="572"/>
      <c r="G633" s="572"/>
      <c r="H633" s="572"/>
      <c r="I633" s="572"/>
      <c r="J633" s="572"/>
    </row>
    <row r="634">
      <c r="A634" s="572"/>
      <c r="B634" s="572"/>
      <c r="C634" s="572"/>
      <c r="D634" s="572"/>
      <c r="E634" s="572"/>
      <c r="F634" s="572"/>
      <c r="G634" s="572"/>
      <c r="H634" s="572"/>
      <c r="I634" s="572"/>
      <c r="J634" s="572"/>
    </row>
    <row r="635">
      <c r="A635" s="572"/>
      <c r="B635" s="572"/>
      <c r="C635" s="572"/>
      <c r="D635" s="572"/>
      <c r="E635" s="572"/>
      <c r="F635" s="572"/>
      <c r="G635" s="572"/>
      <c r="H635" s="572"/>
      <c r="I635" s="572"/>
      <c r="J635" s="572"/>
    </row>
    <row r="636">
      <c r="A636" s="572"/>
      <c r="B636" s="572"/>
      <c r="C636" s="572"/>
      <c r="D636" s="572"/>
      <c r="E636" s="572"/>
      <c r="F636" s="572"/>
      <c r="G636" s="572"/>
      <c r="H636" s="572"/>
      <c r="I636" s="572"/>
      <c r="J636" s="572"/>
    </row>
    <row r="637">
      <c r="A637" s="572"/>
      <c r="B637" s="572"/>
      <c r="C637" s="572"/>
      <c r="D637" s="572"/>
      <c r="E637" s="572"/>
      <c r="F637" s="572"/>
      <c r="G637" s="572"/>
      <c r="H637" s="572"/>
      <c r="I637" s="572"/>
      <c r="J637" s="572"/>
    </row>
    <row r="638">
      <c r="A638" s="572"/>
      <c r="B638" s="572"/>
      <c r="C638" s="572"/>
      <c r="D638" s="572"/>
      <c r="E638" s="572"/>
      <c r="F638" s="572"/>
      <c r="G638" s="572"/>
      <c r="H638" s="572"/>
      <c r="I638" s="572"/>
      <c r="J638" s="572"/>
    </row>
    <row r="639">
      <c r="A639" s="572"/>
      <c r="B639" s="572"/>
      <c r="C639" s="572"/>
      <c r="D639" s="572"/>
      <c r="E639" s="572"/>
      <c r="F639" s="572"/>
      <c r="G639" s="572"/>
      <c r="H639" s="572"/>
      <c r="I639" s="572"/>
      <c r="J639" s="572"/>
    </row>
    <row r="640">
      <c r="A640" s="572"/>
      <c r="B640" s="572"/>
      <c r="C640" s="572"/>
      <c r="D640" s="572"/>
      <c r="E640" s="572"/>
      <c r="F640" s="572"/>
      <c r="G640" s="572"/>
      <c r="H640" s="572"/>
      <c r="I640" s="572"/>
      <c r="J640" s="572"/>
    </row>
    <row r="641">
      <c r="A641" s="572"/>
      <c r="B641" s="572"/>
      <c r="C641" s="572"/>
      <c r="D641" s="572"/>
      <c r="E641" s="572"/>
      <c r="F641" s="572"/>
      <c r="G641" s="572"/>
      <c r="H641" s="572"/>
      <c r="I641" s="572"/>
      <c r="J641" s="572"/>
    </row>
    <row r="642">
      <c r="A642" s="572"/>
      <c r="B642" s="572"/>
      <c r="C642" s="572"/>
      <c r="D642" s="572"/>
      <c r="E642" s="572"/>
      <c r="F642" s="572"/>
      <c r="G642" s="572"/>
      <c r="H642" s="572"/>
      <c r="I642" s="572"/>
      <c r="J642" s="572"/>
    </row>
    <row r="643">
      <c r="A643" s="572"/>
      <c r="B643" s="572"/>
      <c r="C643" s="572"/>
      <c r="D643" s="572"/>
      <c r="E643" s="572"/>
      <c r="F643" s="572"/>
      <c r="G643" s="572"/>
      <c r="H643" s="572"/>
      <c r="I643" s="572"/>
      <c r="J643" s="572"/>
    </row>
    <row r="644">
      <c r="A644" s="572"/>
      <c r="B644" s="572"/>
      <c r="C644" s="572"/>
      <c r="D644" s="572"/>
      <c r="E644" s="572"/>
      <c r="F644" s="572"/>
      <c r="G644" s="572"/>
      <c r="H644" s="572"/>
      <c r="I644" s="572"/>
      <c r="J644" s="572"/>
    </row>
    <row r="645">
      <c r="A645" s="572"/>
      <c r="B645" s="572"/>
      <c r="C645" s="572"/>
      <c r="D645" s="572"/>
      <c r="E645" s="572"/>
      <c r="F645" s="572"/>
      <c r="G645" s="572"/>
      <c r="H645" s="572"/>
      <c r="I645" s="572"/>
      <c r="J645" s="572"/>
    </row>
    <row r="646">
      <c r="A646" s="572"/>
      <c r="B646" s="572"/>
      <c r="C646" s="572"/>
      <c r="D646" s="572"/>
      <c r="E646" s="572"/>
      <c r="F646" s="572"/>
      <c r="G646" s="572"/>
      <c r="H646" s="572"/>
      <c r="I646" s="572"/>
      <c r="J646" s="572"/>
    </row>
    <row r="647">
      <c r="A647" s="572"/>
      <c r="B647" s="572"/>
      <c r="C647" s="572"/>
      <c r="D647" s="572"/>
      <c r="E647" s="572"/>
      <c r="F647" s="572"/>
      <c r="G647" s="572"/>
      <c r="H647" s="572"/>
      <c r="I647" s="572"/>
      <c r="J647" s="572"/>
    </row>
    <row r="648">
      <c r="A648" s="572"/>
      <c r="B648" s="572"/>
      <c r="C648" s="572"/>
      <c r="D648" s="572"/>
      <c r="E648" s="572"/>
      <c r="F648" s="572"/>
      <c r="G648" s="572"/>
      <c r="H648" s="572"/>
      <c r="I648" s="572"/>
      <c r="J648" s="572"/>
    </row>
    <row r="649">
      <c r="A649" s="572"/>
      <c r="B649" s="572"/>
      <c r="C649" s="572"/>
      <c r="D649" s="572"/>
      <c r="E649" s="572"/>
      <c r="F649" s="572"/>
      <c r="G649" s="572"/>
      <c r="H649" s="572"/>
      <c r="I649" s="572"/>
      <c r="J649" s="572"/>
    </row>
    <row r="650">
      <c r="A650" s="572"/>
      <c r="B650" s="572"/>
      <c r="C650" s="572"/>
      <c r="D650" s="572"/>
      <c r="E650" s="572"/>
      <c r="F650" s="572"/>
      <c r="G650" s="572"/>
      <c r="H650" s="572"/>
      <c r="I650" s="572"/>
      <c r="J650" s="572"/>
    </row>
    <row r="651">
      <c r="A651" s="572"/>
      <c r="B651" s="572"/>
      <c r="C651" s="572"/>
      <c r="D651" s="572"/>
      <c r="E651" s="572"/>
      <c r="F651" s="572"/>
      <c r="G651" s="572"/>
      <c r="H651" s="572"/>
      <c r="I651" s="572"/>
      <c r="J651" s="572"/>
    </row>
    <row r="652">
      <c r="A652" s="572"/>
      <c r="B652" s="572"/>
      <c r="C652" s="572"/>
      <c r="D652" s="572"/>
      <c r="E652" s="572"/>
      <c r="F652" s="572"/>
      <c r="G652" s="572"/>
      <c r="H652" s="572"/>
      <c r="I652" s="572"/>
      <c r="J652" s="572"/>
    </row>
    <row r="653">
      <c r="A653" s="572"/>
      <c r="B653" s="572"/>
      <c r="C653" s="572"/>
      <c r="D653" s="572"/>
      <c r="E653" s="572"/>
      <c r="F653" s="572"/>
      <c r="G653" s="572"/>
      <c r="H653" s="572"/>
      <c r="I653" s="572"/>
      <c r="J653" s="572"/>
    </row>
    <row r="654">
      <c r="A654" s="572"/>
      <c r="B654" s="572"/>
      <c r="C654" s="572"/>
      <c r="D654" s="572"/>
      <c r="E654" s="572"/>
      <c r="F654" s="572"/>
      <c r="G654" s="572"/>
      <c r="H654" s="572"/>
      <c r="I654" s="572"/>
      <c r="J654" s="572"/>
    </row>
    <row r="655">
      <c r="A655" s="572"/>
      <c r="B655" s="572"/>
      <c r="C655" s="572"/>
      <c r="D655" s="572"/>
      <c r="E655" s="572"/>
      <c r="F655" s="572"/>
      <c r="G655" s="572"/>
      <c r="H655" s="572"/>
      <c r="I655" s="572"/>
      <c r="J655" s="572"/>
    </row>
    <row r="656">
      <c r="A656" s="572"/>
      <c r="B656" s="572"/>
      <c r="C656" s="572"/>
      <c r="D656" s="572"/>
      <c r="E656" s="572"/>
      <c r="F656" s="572"/>
      <c r="G656" s="572"/>
      <c r="H656" s="572"/>
      <c r="I656" s="572"/>
      <c r="J656" s="572"/>
    </row>
    <row r="657">
      <c r="A657" s="572"/>
      <c r="B657" s="572"/>
      <c r="C657" s="572"/>
      <c r="D657" s="572"/>
      <c r="E657" s="572"/>
      <c r="F657" s="572"/>
      <c r="G657" s="572"/>
      <c r="H657" s="572"/>
      <c r="I657" s="572"/>
      <c r="J657" s="572"/>
    </row>
    <row r="658">
      <c r="A658" s="572"/>
      <c r="B658" s="572"/>
      <c r="C658" s="572"/>
      <c r="D658" s="572"/>
      <c r="E658" s="572"/>
      <c r="F658" s="572"/>
      <c r="G658" s="572"/>
      <c r="H658" s="572"/>
      <c r="I658" s="572"/>
      <c r="J658" s="572"/>
    </row>
    <row r="659">
      <c r="A659" s="572"/>
      <c r="B659" s="572"/>
      <c r="C659" s="572"/>
      <c r="D659" s="572"/>
      <c r="E659" s="572"/>
      <c r="F659" s="572"/>
      <c r="G659" s="572"/>
      <c r="H659" s="572"/>
      <c r="I659" s="572"/>
      <c r="J659" s="572"/>
    </row>
    <row r="660">
      <c r="A660" s="572"/>
      <c r="B660" s="572"/>
      <c r="C660" s="572"/>
      <c r="D660" s="572"/>
      <c r="E660" s="572"/>
      <c r="F660" s="572"/>
      <c r="G660" s="572"/>
      <c r="H660" s="572"/>
      <c r="I660" s="572"/>
      <c r="J660" s="572"/>
    </row>
    <row r="661">
      <c r="A661" s="572"/>
      <c r="B661" s="572"/>
      <c r="C661" s="572"/>
      <c r="D661" s="572"/>
      <c r="E661" s="572"/>
      <c r="F661" s="572"/>
      <c r="G661" s="572"/>
      <c r="H661" s="572"/>
      <c r="I661" s="572"/>
      <c r="J661" s="572"/>
    </row>
    <row r="662">
      <c r="A662" s="572"/>
      <c r="B662" s="572"/>
      <c r="C662" s="572"/>
      <c r="D662" s="572"/>
      <c r="E662" s="572"/>
      <c r="F662" s="572"/>
      <c r="G662" s="572"/>
      <c r="H662" s="572"/>
      <c r="I662" s="572"/>
      <c r="J662" s="572"/>
    </row>
    <row r="663">
      <c r="A663" s="572"/>
      <c r="B663" s="572"/>
      <c r="C663" s="572"/>
      <c r="D663" s="572"/>
      <c r="E663" s="572"/>
      <c r="F663" s="572"/>
      <c r="G663" s="572"/>
      <c r="H663" s="572"/>
      <c r="I663" s="572"/>
      <c r="J663" s="572"/>
    </row>
    <row r="664">
      <c r="A664" s="572"/>
      <c r="B664" s="572"/>
      <c r="C664" s="572"/>
      <c r="D664" s="572"/>
      <c r="E664" s="572"/>
      <c r="F664" s="572"/>
      <c r="G664" s="572"/>
      <c r="H664" s="572"/>
      <c r="I664" s="572"/>
      <c r="J664" s="572"/>
    </row>
    <row r="665">
      <c r="A665" s="572"/>
      <c r="B665" s="572"/>
      <c r="C665" s="572"/>
      <c r="D665" s="572"/>
      <c r="E665" s="572"/>
      <c r="F665" s="572"/>
      <c r="G665" s="572"/>
      <c r="H665" s="572"/>
      <c r="I665" s="572"/>
      <c r="J665" s="572"/>
    </row>
    <row r="666">
      <c r="A666" s="572"/>
      <c r="B666" s="572"/>
      <c r="C666" s="572"/>
      <c r="D666" s="572"/>
      <c r="E666" s="572"/>
      <c r="F666" s="572"/>
      <c r="G666" s="572"/>
      <c r="H666" s="572"/>
      <c r="I666" s="572"/>
      <c r="J666" s="572"/>
    </row>
    <row r="667">
      <c r="A667" s="572"/>
      <c r="B667" s="572"/>
      <c r="C667" s="572"/>
      <c r="D667" s="572"/>
      <c r="E667" s="572"/>
      <c r="F667" s="572"/>
      <c r="G667" s="572"/>
      <c r="H667" s="572"/>
      <c r="I667" s="572"/>
      <c r="J667" s="572"/>
    </row>
    <row r="668">
      <c r="A668" s="572"/>
      <c r="B668" s="572"/>
      <c r="C668" s="572"/>
      <c r="D668" s="572"/>
      <c r="E668" s="572"/>
      <c r="F668" s="572"/>
      <c r="G668" s="572"/>
      <c r="H668" s="572"/>
      <c r="I668" s="572"/>
      <c r="J668" s="572"/>
    </row>
    <row r="669">
      <c r="A669" s="572"/>
      <c r="B669" s="572"/>
      <c r="C669" s="572"/>
      <c r="D669" s="572"/>
      <c r="E669" s="572"/>
      <c r="F669" s="572"/>
      <c r="G669" s="572"/>
      <c r="H669" s="572"/>
      <c r="I669" s="572"/>
      <c r="J669" s="572"/>
    </row>
    <row r="670">
      <c r="A670" s="572"/>
      <c r="B670" s="572"/>
      <c r="C670" s="572"/>
      <c r="D670" s="572"/>
      <c r="E670" s="572"/>
      <c r="F670" s="572"/>
      <c r="G670" s="572"/>
      <c r="H670" s="572"/>
      <c r="I670" s="572"/>
      <c r="J670" s="572"/>
    </row>
    <row r="671">
      <c r="A671" s="572"/>
      <c r="B671" s="572"/>
      <c r="C671" s="572"/>
      <c r="D671" s="572"/>
      <c r="E671" s="572"/>
      <c r="F671" s="572"/>
      <c r="G671" s="572"/>
      <c r="H671" s="572"/>
      <c r="I671" s="572"/>
      <c r="J671" s="572"/>
    </row>
    <row r="672">
      <c r="A672" s="572"/>
      <c r="B672" s="572"/>
      <c r="C672" s="572"/>
      <c r="D672" s="572"/>
      <c r="E672" s="572"/>
      <c r="F672" s="572"/>
      <c r="G672" s="572"/>
      <c r="H672" s="572"/>
      <c r="I672" s="572"/>
      <c r="J672" s="572"/>
    </row>
    <row r="673">
      <c r="A673" s="572"/>
      <c r="B673" s="572"/>
      <c r="C673" s="572"/>
      <c r="D673" s="572"/>
      <c r="E673" s="572"/>
      <c r="F673" s="572"/>
      <c r="G673" s="572"/>
      <c r="H673" s="572"/>
      <c r="I673" s="572"/>
      <c r="J673" s="572"/>
    </row>
    <row r="674">
      <c r="A674" s="572"/>
      <c r="B674" s="572"/>
      <c r="C674" s="572"/>
      <c r="D674" s="572"/>
      <c r="E674" s="572"/>
      <c r="F674" s="572"/>
      <c r="G674" s="572"/>
      <c r="H674" s="572"/>
      <c r="I674" s="572"/>
      <c r="J674" s="572"/>
    </row>
    <row r="675">
      <c r="A675" s="572"/>
      <c r="B675" s="572"/>
      <c r="C675" s="572"/>
      <c r="D675" s="572"/>
      <c r="E675" s="572"/>
      <c r="F675" s="572"/>
      <c r="G675" s="572"/>
      <c r="H675" s="572"/>
      <c r="I675" s="572"/>
      <c r="J675" s="572"/>
    </row>
    <row r="676">
      <c r="A676" s="572"/>
      <c r="B676" s="572"/>
      <c r="C676" s="572"/>
      <c r="D676" s="572"/>
      <c r="E676" s="572"/>
      <c r="F676" s="572"/>
      <c r="G676" s="572"/>
      <c r="H676" s="572"/>
      <c r="I676" s="572"/>
      <c r="J676" s="572"/>
    </row>
    <row r="677">
      <c r="A677" s="572"/>
      <c r="B677" s="572"/>
      <c r="C677" s="572"/>
      <c r="D677" s="572"/>
      <c r="E677" s="572"/>
      <c r="F677" s="572"/>
      <c r="G677" s="572"/>
      <c r="H677" s="572"/>
      <c r="I677" s="572"/>
      <c r="J677" s="572"/>
    </row>
    <row r="678">
      <c r="A678" s="572"/>
      <c r="B678" s="572"/>
      <c r="C678" s="572"/>
      <c r="D678" s="572"/>
      <c r="E678" s="572"/>
      <c r="F678" s="572"/>
      <c r="G678" s="572"/>
      <c r="H678" s="572"/>
      <c r="I678" s="572"/>
      <c r="J678" s="572"/>
    </row>
    <row r="679">
      <c r="A679" s="572"/>
      <c r="B679" s="572"/>
      <c r="C679" s="572"/>
      <c r="D679" s="572"/>
      <c r="E679" s="572"/>
      <c r="F679" s="572"/>
      <c r="G679" s="572"/>
      <c r="H679" s="572"/>
      <c r="I679" s="572"/>
      <c r="J679" s="572"/>
    </row>
    <row r="680">
      <c r="A680" s="572"/>
      <c r="B680" s="572"/>
      <c r="C680" s="572"/>
      <c r="D680" s="572"/>
      <c r="E680" s="572"/>
      <c r="F680" s="572"/>
      <c r="G680" s="572"/>
      <c r="H680" s="572"/>
      <c r="I680" s="572"/>
      <c r="J680" s="572"/>
    </row>
    <row r="681">
      <c r="A681" s="572"/>
      <c r="B681" s="572"/>
      <c r="C681" s="572"/>
      <c r="D681" s="572"/>
      <c r="E681" s="572"/>
      <c r="F681" s="572"/>
      <c r="G681" s="572"/>
      <c r="H681" s="572"/>
      <c r="I681" s="572"/>
      <c r="J681" s="572"/>
    </row>
    <row r="682">
      <c r="A682" s="572"/>
      <c r="B682" s="572"/>
      <c r="C682" s="572"/>
      <c r="D682" s="572"/>
      <c r="E682" s="572"/>
      <c r="F682" s="572"/>
      <c r="G682" s="572"/>
      <c r="H682" s="572"/>
      <c r="I682" s="572"/>
      <c r="J682" s="572"/>
    </row>
    <row r="683">
      <c r="A683" s="572"/>
      <c r="B683" s="572"/>
      <c r="C683" s="572"/>
      <c r="D683" s="572"/>
      <c r="E683" s="572"/>
      <c r="F683" s="572"/>
      <c r="G683" s="572"/>
      <c r="H683" s="572"/>
      <c r="I683" s="572"/>
      <c r="J683" s="572"/>
    </row>
    <row r="684">
      <c r="A684" s="572"/>
      <c r="B684" s="572"/>
      <c r="C684" s="572"/>
      <c r="D684" s="572"/>
      <c r="E684" s="572"/>
      <c r="F684" s="572"/>
      <c r="G684" s="572"/>
      <c r="H684" s="572"/>
      <c r="I684" s="572"/>
      <c r="J684" s="572"/>
    </row>
    <row r="685">
      <c r="A685" s="572"/>
      <c r="B685" s="572"/>
      <c r="C685" s="572"/>
      <c r="D685" s="572"/>
      <c r="E685" s="572"/>
      <c r="F685" s="572"/>
      <c r="G685" s="572"/>
      <c r="H685" s="572"/>
      <c r="I685" s="572"/>
      <c r="J685" s="572"/>
    </row>
    <row r="686">
      <c r="A686" s="572"/>
      <c r="B686" s="572"/>
      <c r="C686" s="572"/>
      <c r="D686" s="572"/>
      <c r="E686" s="572"/>
      <c r="F686" s="572"/>
      <c r="G686" s="572"/>
      <c r="H686" s="572"/>
      <c r="I686" s="572"/>
      <c r="J686" s="572"/>
    </row>
    <row r="687">
      <c r="A687" s="572"/>
      <c r="B687" s="572"/>
      <c r="C687" s="572"/>
      <c r="D687" s="572"/>
      <c r="E687" s="572"/>
      <c r="F687" s="572"/>
      <c r="G687" s="572"/>
      <c r="H687" s="572"/>
      <c r="I687" s="572"/>
      <c r="J687" s="572"/>
    </row>
    <row r="688">
      <c r="A688" s="572"/>
      <c r="B688" s="572"/>
      <c r="C688" s="572"/>
      <c r="D688" s="572"/>
      <c r="E688" s="572"/>
      <c r="F688" s="572"/>
      <c r="G688" s="572"/>
      <c r="H688" s="572"/>
      <c r="I688" s="572"/>
      <c r="J688" s="572"/>
    </row>
    <row r="689">
      <c r="A689" s="572"/>
      <c r="B689" s="572"/>
      <c r="C689" s="572"/>
      <c r="D689" s="572"/>
      <c r="E689" s="572"/>
      <c r="F689" s="572"/>
      <c r="G689" s="572"/>
      <c r="H689" s="572"/>
      <c r="I689" s="572"/>
      <c r="J689" s="572"/>
    </row>
    <row r="690">
      <c r="A690" s="572"/>
      <c r="B690" s="572"/>
      <c r="C690" s="572"/>
      <c r="D690" s="572"/>
      <c r="E690" s="572"/>
      <c r="F690" s="572"/>
      <c r="G690" s="572"/>
      <c r="H690" s="572"/>
      <c r="I690" s="572"/>
      <c r="J690" s="572"/>
    </row>
    <row r="691">
      <c r="A691" s="572"/>
      <c r="B691" s="572"/>
      <c r="C691" s="572"/>
      <c r="D691" s="572"/>
      <c r="E691" s="572"/>
      <c r="F691" s="572"/>
      <c r="G691" s="572"/>
      <c r="H691" s="572"/>
      <c r="I691" s="572"/>
      <c r="J691" s="572"/>
    </row>
    <row r="692">
      <c r="A692" s="572"/>
      <c r="B692" s="572"/>
      <c r="C692" s="572"/>
      <c r="D692" s="572"/>
      <c r="E692" s="572"/>
      <c r="F692" s="572"/>
      <c r="G692" s="572"/>
      <c r="H692" s="572"/>
      <c r="I692" s="572"/>
      <c r="J692" s="572"/>
    </row>
    <row r="693">
      <c r="A693" s="572"/>
      <c r="B693" s="572"/>
      <c r="C693" s="572"/>
      <c r="D693" s="572"/>
      <c r="E693" s="572"/>
      <c r="F693" s="572"/>
      <c r="G693" s="572"/>
      <c r="H693" s="572"/>
      <c r="I693" s="572"/>
      <c r="J693" s="572"/>
    </row>
    <row r="694">
      <c r="A694" s="572"/>
      <c r="B694" s="572"/>
      <c r="C694" s="572"/>
      <c r="D694" s="572"/>
      <c r="E694" s="572"/>
      <c r="F694" s="572"/>
      <c r="G694" s="572"/>
      <c r="H694" s="572"/>
      <c r="I694" s="572"/>
      <c r="J694" s="572"/>
    </row>
    <row r="695">
      <c r="A695" s="572"/>
      <c r="B695" s="572"/>
      <c r="C695" s="572"/>
      <c r="D695" s="572"/>
      <c r="E695" s="572"/>
      <c r="F695" s="572"/>
      <c r="G695" s="572"/>
      <c r="H695" s="572"/>
      <c r="I695" s="572"/>
      <c r="J695" s="572"/>
    </row>
    <row r="696">
      <c r="A696" s="572"/>
      <c r="B696" s="572"/>
      <c r="C696" s="572"/>
      <c r="D696" s="572"/>
      <c r="E696" s="572"/>
      <c r="F696" s="572"/>
      <c r="G696" s="572"/>
      <c r="H696" s="572"/>
      <c r="I696" s="572"/>
      <c r="J696" s="572"/>
    </row>
    <row r="697">
      <c r="A697" s="572"/>
      <c r="B697" s="572"/>
      <c r="C697" s="572"/>
      <c r="D697" s="572"/>
      <c r="E697" s="572"/>
      <c r="F697" s="572"/>
      <c r="G697" s="572"/>
      <c r="H697" s="572"/>
      <c r="I697" s="572"/>
      <c r="J697" s="572"/>
    </row>
    <row r="698">
      <c r="A698" s="572"/>
      <c r="B698" s="572"/>
      <c r="C698" s="572"/>
      <c r="D698" s="572"/>
      <c r="E698" s="572"/>
      <c r="F698" s="572"/>
      <c r="G698" s="572"/>
      <c r="H698" s="572"/>
      <c r="I698" s="572"/>
      <c r="J698" s="572"/>
    </row>
    <row r="699">
      <c r="A699" s="572"/>
      <c r="B699" s="572"/>
      <c r="C699" s="572"/>
      <c r="D699" s="572"/>
      <c r="E699" s="572"/>
      <c r="F699" s="572"/>
      <c r="G699" s="572"/>
      <c r="H699" s="572"/>
      <c r="I699" s="572"/>
      <c r="J699" s="572"/>
    </row>
    <row r="700">
      <c r="A700" s="572"/>
      <c r="B700" s="572"/>
      <c r="C700" s="572"/>
      <c r="D700" s="572"/>
      <c r="E700" s="572"/>
      <c r="F700" s="572"/>
      <c r="G700" s="572"/>
      <c r="H700" s="572"/>
      <c r="I700" s="572"/>
      <c r="J700" s="572"/>
    </row>
    <row r="701">
      <c r="A701" s="572"/>
      <c r="B701" s="572"/>
      <c r="C701" s="572"/>
      <c r="D701" s="572"/>
      <c r="E701" s="572"/>
      <c r="F701" s="572"/>
      <c r="G701" s="572"/>
      <c r="H701" s="572"/>
      <c r="I701" s="572"/>
      <c r="J701" s="572"/>
    </row>
    <row r="702">
      <c r="A702" s="572"/>
      <c r="B702" s="572"/>
      <c r="C702" s="572"/>
      <c r="D702" s="572"/>
      <c r="E702" s="572"/>
      <c r="F702" s="572"/>
      <c r="G702" s="572"/>
      <c r="H702" s="572"/>
      <c r="I702" s="572"/>
      <c r="J702" s="572"/>
    </row>
    <row r="703">
      <c r="A703" s="572"/>
      <c r="B703" s="572"/>
      <c r="C703" s="572"/>
      <c r="D703" s="572"/>
      <c r="E703" s="572"/>
      <c r="F703" s="572"/>
      <c r="G703" s="572"/>
      <c r="H703" s="572"/>
      <c r="I703" s="572"/>
      <c r="J703" s="572"/>
    </row>
    <row r="704">
      <c r="A704" s="572"/>
      <c r="B704" s="572"/>
      <c r="C704" s="572"/>
      <c r="D704" s="572"/>
      <c r="E704" s="572"/>
      <c r="F704" s="572"/>
      <c r="G704" s="572"/>
      <c r="H704" s="572"/>
      <c r="I704" s="572"/>
      <c r="J704" s="572"/>
    </row>
    <row r="705">
      <c r="A705" s="572"/>
      <c r="B705" s="572"/>
      <c r="C705" s="572"/>
      <c r="D705" s="572"/>
      <c r="E705" s="572"/>
      <c r="F705" s="572"/>
      <c r="G705" s="572"/>
      <c r="H705" s="572"/>
      <c r="I705" s="572"/>
      <c r="J705" s="572"/>
    </row>
    <row r="706">
      <c r="A706" s="572"/>
      <c r="B706" s="572"/>
      <c r="C706" s="572"/>
      <c r="D706" s="572"/>
      <c r="E706" s="572"/>
      <c r="F706" s="572"/>
      <c r="G706" s="572"/>
      <c r="H706" s="572"/>
      <c r="I706" s="572"/>
      <c r="J706" s="572"/>
    </row>
    <row r="707">
      <c r="A707" s="572"/>
      <c r="B707" s="572"/>
      <c r="C707" s="572"/>
      <c r="D707" s="572"/>
      <c r="E707" s="572"/>
      <c r="F707" s="572"/>
      <c r="G707" s="572"/>
      <c r="H707" s="572"/>
      <c r="I707" s="572"/>
      <c r="J707" s="572"/>
    </row>
    <row r="708">
      <c r="A708" s="572"/>
      <c r="B708" s="572"/>
      <c r="C708" s="572"/>
      <c r="D708" s="572"/>
      <c r="E708" s="572"/>
      <c r="F708" s="572"/>
      <c r="G708" s="572"/>
      <c r="H708" s="572"/>
      <c r="I708" s="572"/>
      <c r="J708" s="572"/>
    </row>
    <row r="709">
      <c r="A709" s="572"/>
      <c r="B709" s="572"/>
      <c r="C709" s="572"/>
      <c r="D709" s="572"/>
      <c r="E709" s="572"/>
      <c r="F709" s="572"/>
      <c r="G709" s="572"/>
      <c r="H709" s="572"/>
      <c r="I709" s="572"/>
      <c r="J709" s="572"/>
    </row>
    <row r="710">
      <c r="A710" s="572"/>
      <c r="B710" s="572"/>
      <c r="C710" s="572"/>
      <c r="D710" s="572"/>
      <c r="E710" s="572"/>
      <c r="F710" s="572"/>
      <c r="G710" s="572"/>
      <c r="H710" s="572"/>
      <c r="I710" s="572"/>
      <c r="J710" s="572"/>
    </row>
    <row r="711">
      <c r="A711" s="572"/>
      <c r="B711" s="572"/>
      <c r="C711" s="572"/>
      <c r="D711" s="572"/>
      <c r="E711" s="572"/>
      <c r="F711" s="572"/>
      <c r="G711" s="572"/>
      <c r="H711" s="572"/>
      <c r="I711" s="572"/>
      <c r="J711" s="572"/>
    </row>
    <row r="712">
      <c r="A712" s="572"/>
      <c r="B712" s="572"/>
      <c r="C712" s="572"/>
      <c r="D712" s="572"/>
      <c r="E712" s="572"/>
      <c r="F712" s="572"/>
      <c r="G712" s="572"/>
      <c r="H712" s="572"/>
      <c r="I712" s="572"/>
      <c r="J712" s="572"/>
    </row>
    <row r="713">
      <c r="A713" s="572"/>
      <c r="B713" s="572"/>
      <c r="C713" s="572"/>
      <c r="D713" s="572"/>
      <c r="E713" s="572"/>
      <c r="F713" s="572"/>
      <c r="G713" s="572"/>
      <c r="H713" s="572"/>
      <c r="I713" s="572"/>
      <c r="J713" s="572"/>
    </row>
    <row r="714">
      <c r="A714" s="572"/>
      <c r="B714" s="572"/>
      <c r="C714" s="572"/>
      <c r="D714" s="572"/>
      <c r="E714" s="572"/>
      <c r="F714" s="572"/>
      <c r="G714" s="572"/>
      <c r="H714" s="572"/>
      <c r="I714" s="572"/>
      <c r="J714" s="572"/>
    </row>
    <row r="715">
      <c r="A715" s="572"/>
      <c r="B715" s="572"/>
      <c r="C715" s="572"/>
      <c r="D715" s="572"/>
      <c r="E715" s="572"/>
      <c r="F715" s="572"/>
      <c r="G715" s="572"/>
      <c r="H715" s="572"/>
      <c r="I715" s="572"/>
      <c r="J715" s="572"/>
    </row>
    <row r="716">
      <c r="A716" s="572"/>
      <c r="B716" s="572"/>
      <c r="C716" s="572"/>
      <c r="D716" s="572"/>
      <c r="E716" s="572"/>
      <c r="F716" s="572"/>
      <c r="G716" s="572"/>
      <c r="H716" s="572"/>
      <c r="I716" s="572"/>
      <c r="J716" s="572"/>
    </row>
    <row r="717">
      <c r="A717" s="572"/>
      <c r="B717" s="572"/>
      <c r="C717" s="572"/>
      <c r="D717" s="572"/>
      <c r="E717" s="572"/>
      <c r="F717" s="572"/>
      <c r="G717" s="572"/>
      <c r="H717" s="572"/>
      <c r="I717" s="572"/>
      <c r="J717" s="572"/>
    </row>
    <row r="718">
      <c r="A718" s="572"/>
      <c r="B718" s="572"/>
      <c r="C718" s="572"/>
      <c r="D718" s="572"/>
      <c r="E718" s="572"/>
      <c r="F718" s="572"/>
      <c r="G718" s="572"/>
      <c r="H718" s="572"/>
      <c r="I718" s="572"/>
      <c r="J718" s="572"/>
    </row>
    <row r="719">
      <c r="A719" s="572"/>
      <c r="B719" s="572"/>
      <c r="C719" s="572"/>
      <c r="D719" s="572"/>
      <c r="E719" s="572"/>
      <c r="F719" s="572"/>
      <c r="G719" s="572"/>
      <c r="H719" s="572"/>
      <c r="I719" s="572"/>
      <c r="J719" s="572"/>
    </row>
    <row r="720">
      <c r="A720" s="572"/>
      <c r="B720" s="572"/>
      <c r="C720" s="572"/>
      <c r="D720" s="572"/>
      <c r="E720" s="572"/>
      <c r="F720" s="572"/>
      <c r="G720" s="572"/>
      <c r="H720" s="572"/>
      <c r="I720" s="572"/>
      <c r="J720" s="572"/>
    </row>
    <row r="721">
      <c r="A721" s="572"/>
      <c r="B721" s="572"/>
      <c r="C721" s="572"/>
      <c r="D721" s="572"/>
      <c r="E721" s="572"/>
      <c r="F721" s="572"/>
      <c r="G721" s="572"/>
      <c r="H721" s="572"/>
      <c r="I721" s="572"/>
      <c r="J721" s="572"/>
    </row>
    <row r="722">
      <c r="A722" s="572"/>
      <c r="B722" s="572"/>
      <c r="C722" s="572"/>
      <c r="D722" s="572"/>
      <c r="E722" s="572"/>
      <c r="F722" s="572"/>
      <c r="G722" s="572"/>
      <c r="H722" s="572"/>
      <c r="I722" s="572"/>
      <c r="J722" s="572"/>
    </row>
    <row r="723">
      <c r="A723" s="572"/>
      <c r="B723" s="572"/>
      <c r="C723" s="572"/>
      <c r="D723" s="572"/>
      <c r="E723" s="572"/>
      <c r="F723" s="572"/>
      <c r="G723" s="572"/>
      <c r="H723" s="572"/>
      <c r="I723" s="572"/>
      <c r="J723" s="572"/>
    </row>
    <row r="724">
      <c r="A724" s="572"/>
      <c r="B724" s="572"/>
      <c r="C724" s="572"/>
      <c r="D724" s="572"/>
      <c r="E724" s="572"/>
      <c r="F724" s="572"/>
      <c r="G724" s="572"/>
      <c r="H724" s="572"/>
      <c r="I724" s="572"/>
      <c r="J724" s="572"/>
    </row>
    <row r="725">
      <c r="A725" s="572"/>
      <c r="B725" s="572"/>
      <c r="C725" s="572"/>
      <c r="D725" s="572"/>
      <c r="E725" s="572"/>
      <c r="F725" s="572"/>
      <c r="G725" s="572"/>
      <c r="H725" s="572"/>
      <c r="I725" s="572"/>
      <c r="J725" s="572"/>
    </row>
    <row r="726">
      <c r="A726" s="572"/>
      <c r="B726" s="572"/>
      <c r="C726" s="572"/>
      <c r="D726" s="572"/>
      <c r="E726" s="572"/>
      <c r="F726" s="572"/>
      <c r="G726" s="572"/>
      <c r="H726" s="572"/>
      <c r="I726" s="572"/>
      <c r="J726" s="572"/>
    </row>
    <row r="727">
      <c r="A727" s="572"/>
      <c r="B727" s="572"/>
      <c r="C727" s="572"/>
      <c r="D727" s="572"/>
      <c r="E727" s="572"/>
      <c r="F727" s="572"/>
      <c r="G727" s="572"/>
      <c r="H727" s="572"/>
      <c r="I727" s="572"/>
      <c r="J727" s="572"/>
    </row>
    <row r="728">
      <c r="A728" s="572"/>
      <c r="B728" s="572"/>
      <c r="C728" s="572"/>
      <c r="D728" s="572"/>
      <c r="E728" s="572"/>
      <c r="F728" s="572"/>
      <c r="G728" s="572"/>
      <c r="H728" s="572"/>
      <c r="I728" s="572"/>
      <c r="J728" s="572"/>
    </row>
    <row r="729">
      <c r="A729" s="572"/>
      <c r="B729" s="572"/>
      <c r="C729" s="572"/>
      <c r="D729" s="572"/>
      <c r="E729" s="572"/>
      <c r="F729" s="572"/>
      <c r="G729" s="572"/>
      <c r="H729" s="572"/>
      <c r="I729" s="572"/>
      <c r="J729" s="572"/>
    </row>
    <row r="730">
      <c r="A730" s="572"/>
      <c r="B730" s="572"/>
      <c r="C730" s="572"/>
      <c r="D730" s="572"/>
      <c r="E730" s="572"/>
      <c r="F730" s="572"/>
      <c r="G730" s="572"/>
      <c r="H730" s="572"/>
      <c r="I730" s="572"/>
      <c r="J730" s="572"/>
    </row>
    <row r="731">
      <c r="A731" s="572"/>
      <c r="B731" s="572"/>
      <c r="C731" s="572"/>
      <c r="D731" s="572"/>
      <c r="E731" s="572"/>
      <c r="F731" s="572"/>
      <c r="G731" s="572"/>
      <c r="H731" s="572"/>
      <c r="I731" s="572"/>
      <c r="J731" s="572"/>
    </row>
    <row r="732">
      <c r="A732" s="572"/>
      <c r="B732" s="572"/>
      <c r="C732" s="572"/>
      <c r="D732" s="572"/>
      <c r="E732" s="572"/>
      <c r="F732" s="572"/>
      <c r="G732" s="572"/>
      <c r="H732" s="572"/>
      <c r="I732" s="572"/>
      <c r="J732" s="572"/>
    </row>
    <row r="733">
      <c r="A733" s="572"/>
      <c r="B733" s="572"/>
      <c r="C733" s="572"/>
      <c r="D733" s="572"/>
      <c r="E733" s="572"/>
      <c r="F733" s="572"/>
      <c r="G733" s="572"/>
      <c r="H733" s="572"/>
      <c r="I733" s="572"/>
      <c r="J733" s="572"/>
    </row>
    <row r="734">
      <c r="A734" s="572"/>
      <c r="B734" s="572"/>
      <c r="C734" s="572"/>
      <c r="D734" s="572"/>
      <c r="E734" s="572"/>
      <c r="F734" s="572"/>
      <c r="G734" s="572"/>
      <c r="H734" s="572"/>
      <c r="I734" s="572"/>
      <c r="J734" s="572"/>
    </row>
    <row r="735">
      <c r="A735" s="572"/>
      <c r="B735" s="572"/>
      <c r="C735" s="572"/>
      <c r="D735" s="572"/>
      <c r="E735" s="572"/>
      <c r="F735" s="572"/>
      <c r="G735" s="572"/>
      <c r="H735" s="572"/>
      <c r="I735" s="572"/>
      <c r="J735" s="572"/>
    </row>
    <row r="736">
      <c r="A736" s="572"/>
      <c r="B736" s="572"/>
      <c r="C736" s="572"/>
      <c r="D736" s="572"/>
      <c r="E736" s="572"/>
      <c r="F736" s="572"/>
      <c r="G736" s="572"/>
      <c r="H736" s="572"/>
      <c r="I736" s="572"/>
      <c r="J736" s="572"/>
    </row>
    <row r="737">
      <c r="A737" s="572"/>
      <c r="B737" s="572"/>
      <c r="C737" s="572"/>
      <c r="D737" s="572"/>
      <c r="E737" s="572"/>
      <c r="F737" s="572"/>
      <c r="G737" s="572"/>
      <c r="H737" s="572"/>
      <c r="I737" s="572"/>
      <c r="J737" s="572"/>
    </row>
    <row r="738">
      <c r="A738" s="572"/>
      <c r="B738" s="572"/>
      <c r="C738" s="572"/>
      <c r="D738" s="572"/>
      <c r="E738" s="572"/>
      <c r="F738" s="572"/>
      <c r="G738" s="572"/>
      <c r="H738" s="572"/>
      <c r="I738" s="572"/>
      <c r="J738" s="572"/>
    </row>
    <row r="739">
      <c r="A739" s="572"/>
      <c r="B739" s="572"/>
      <c r="C739" s="572"/>
      <c r="D739" s="572"/>
      <c r="E739" s="572"/>
      <c r="F739" s="572"/>
      <c r="G739" s="572"/>
      <c r="H739" s="572"/>
      <c r="I739" s="572"/>
      <c r="J739" s="572"/>
    </row>
    <row r="740">
      <c r="A740" s="572"/>
      <c r="B740" s="572"/>
      <c r="C740" s="572"/>
      <c r="D740" s="572"/>
      <c r="E740" s="572"/>
      <c r="F740" s="572"/>
      <c r="G740" s="572"/>
      <c r="H740" s="572"/>
      <c r="I740" s="572"/>
      <c r="J740" s="572"/>
    </row>
    <row r="741">
      <c r="A741" s="572"/>
      <c r="B741" s="572"/>
      <c r="C741" s="572"/>
      <c r="D741" s="572"/>
      <c r="E741" s="572"/>
      <c r="F741" s="572"/>
      <c r="G741" s="572"/>
      <c r="H741" s="572"/>
      <c r="I741" s="572"/>
      <c r="J741" s="572"/>
    </row>
    <row r="742">
      <c r="A742" s="572"/>
      <c r="B742" s="572"/>
      <c r="C742" s="572"/>
      <c r="D742" s="572"/>
      <c r="E742" s="572"/>
      <c r="F742" s="572"/>
      <c r="G742" s="572"/>
      <c r="H742" s="572"/>
      <c r="I742" s="572"/>
      <c r="J742" s="572"/>
    </row>
    <row r="743">
      <c r="A743" s="572"/>
      <c r="B743" s="572"/>
      <c r="C743" s="572"/>
      <c r="D743" s="572"/>
      <c r="E743" s="572"/>
      <c r="F743" s="572"/>
      <c r="G743" s="572"/>
      <c r="H743" s="572"/>
      <c r="I743" s="572"/>
      <c r="J743" s="572"/>
    </row>
    <row r="744">
      <c r="A744" s="572"/>
      <c r="B744" s="572"/>
      <c r="C744" s="572"/>
      <c r="D744" s="572"/>
      <c r="E744" s="572"/>
      <c r="F744" s="572"/>
      <c r="G744" s="572"/>
      <c r="H744" s="572"/>
      <c r="I744" s="572"/>
      <c r="J744" s="572"/>
    </row>
    <row r="745">
      <c r="A745" s="572"/>
      <c r="B745" s="572"/>
      <c r="C745" s="572"/>
      <c r="D745" s="572"/>
      <c r="E745" s="572"/>
      <c r="F745" s="572"/>
      <c r="G745" s="572"/>
      <c r="H745" s="572"/>
      <c r="I745" s="572"/>
      <c r="J745" s="572"/>
    </row>
    <row r="746">
      <c r="A746" s="572"/>
      <c r="B746" s="572"/>
      <c r="C746" s="572"/>
      <c r="D746" s="572"/>
      <c r="E746" s="572"/>
      <c r="F746" s="572"/>
      <c r="G746" s="572"/>
      <c r="H746" s="572"/>
      <c r="I746" s="572"/>
      <c r="J746" s="572"/>
    </row>
    <row r="747">
      <c r="A747" s="572"/>
      <c r="B747" s="572"/>
      <c r="C747" s="572"/>
      <c r="D747" s="572"/>
      <c r="E747" s="572"/>
      <c r="F747" s="572"/>
      <c r="G747" s="572"/>
      <c r="H747" s="572"/>
      <c r="I747" s="572"/>
      <c r="J747" s="572"/>
    </row>
    <row r="748">
      <c r="A748" s="572"/>
      <c r="B748" s="572"/>
      <c r="C748" s="572"/>
      <c r="D748" s="572"/>
      <c r="E748" s="572"/>
      <c r="F748" s="572"/>
      <c r="G748" s="572"/>
      <c r="H748" s="572"/>
      <c r="I748" s="572"/>
      <c r="J748" s="572"/>
    </row>
    <row r="749">
      <c r="A749" s="572"/>
      <c r="B749" s="572"/>
      <c r="C749" s="572"/>
      <c r="D749" s="572"/>
      <c r="E749" s="572"/>
      <c r="F749" s="572"/>
      <c r="G749" s="572"/>
      <c r="H749" s="572"/>
      <c r="I749" s="572"/>
      <c r="J749" s="572"/>
    </row>
    <row r="750">
      <c r="A750" s="572"/>
      <c r="B750" s="572"/>
      <c r="C750" s="572"/>
      <c r="D750" s="572"/>
      <c r="E750" s="572"/>
      <c r="F750" s="572"/>
      <c r="G750" s="572"/>
      <c r="H750" s="572"/>
      <c r="I750" s="572"/>
      <c r="J750" s="572"/>
    </row>
    <row r="751">
      <c r="A751" s="572"/>
      <c r="B751" s="572"/>
      <c r="C751" s="572"/>
      <c r="D751" s="572"/>
      <c r="E751" s="572"/>
      <c r="F751" s="572"/>
      <c r="G751" s="572"/>
      <c r="H751" s="572"/>
      <c r="I751" s="572"/>
      <c r="J751" s="572"/>
    </row>
    <row r="752">
      <c r="A752" s="572"/>
      <c r="B752" s="572"/>
      <c r="C752" s="572"/>
      <c r="D752" s="572"/>
      <c r="E752" s="572"/>
      <c r="F752" s="572"/>
      <c r="G752" s="572"/>
      <c r="H752" s="572"/>
      <c r="I752" s="572"/>
      <c r="J752" s="572"/>
    </row>
    <row r="753">
      <c r="A753" s="572"/>
      <c r="B753" s="572"/>
      <c r="C753" s="572"/>
      <c r="D753" s="572"/>
      <c r="E753" s="572"/>
      <c r="F753" s="572"/>
      <c r="G753" s="572"/>
      <c r="H753" s="572"/>
      <c r="I753" s="572"/>
      <c r="J753" s="572"/>
    </row>
    <row r="754">
      <c r="A754" s="572"/>
      <c r="B754" s="572"/>
      <c r="C754" s="572"/>
      <c r="D754" s="572"/>
      <c r="E754" s="572"/>
      <c r="F754" s="572"/>
      <c r="G754" s="572"/>
      <c r="H754" s="572"/>
      <c r="I754" s="572"/>
      <c r="J754" s="572"/>
    </row>
    <row r="755">
      <c r="A755" s="572"/>
      <c r="B755" s="572"/>
      <c r="C755" s="572"/>
      <c r="D755" s="572"/>
      <c r="E755" s="572"/>
      <c r="F755" s="572"/>
      <c r="G755" s="572"/>
      <c r="H755" s="572"/>
      <c r="I755" s="572"/>
      <c r="J755" s="572"/>
    </row>
    <row r="756">
      <c r="A756" s="572"/>
      <c r="B756" s="572"/>
      <c r="C756" s="572"/>
      <c r="D756" s="572"/>
      <c r="E756" s="572"/>
      <c r="F756" s="572"/>
      <c r="G756" s="572"/>
      <c r="H756" s="572"/>
      <c r="I756" s="572"/>
      <c r="J756" s="572"/>
    </row>
    <row r="757">
      <c r="A757" s="572"/>
      <c r="B757" s="572"/>
      <c r="C757" s="572"/>
      <c r="D757" s="572"/>
      <c r="E757" s="572"/>
      <c r="F757" s="572"/>
      <c r="G757" s="572"/>
      <c r="H757" s="572"/>
      <c r="I757" s="572"/>
      <c r="J757" s="572"/>
    </row>
    <row r="758">
      <c r="A758" s="572"/>
      <c r="B758" s="572"/>
      <c r="C758" s="572"/>
      <c r="D758" s="572"/>
      <c r="E758" s="572"/>
      <c r="F758" s="572"/>
      <c r="G758" s="572"/>
      <c r="H758" s="572"/>
      <c r="I758" s="572"/>
      <c r="J758" s="572"/>
    </row>
    <row r="759">
      <c r="A759" s="572"/>
      <c r="B759" s="572"/>
      <c r="C759" s="572"/>
      <c r="D759" s="572"/>
      <c r="E759" s="572"/>
      <c r="F759" s="572"/>
      <c r="G759" s="572"/>
      <c r="H759" s="572"/>
      <c r="I759" s="572"/>
      <c r="J759" s="572"/>
    </row>
    <row r="760">
      <c r="A760" s="572"/>
      <c r="B760" s="572"/>
      <c r="C760" s="572"/>
      <c r="D760" s="572"/>
      <c r="E760" s="572"/>
      <c r="F760" s="572"/>
      <c r="G760" s="572"/>
      <c r="H760" s="572"/>
      <c r="I760" s="572"/>
      <c r="J760" s="572"/>
    </row>
    <row r="761">
      <c r="A761" s="572"/>
      <c r="B761" s="572"/>
      <c r="C761" s="572"/>
      <c r="D761" s="572"/>
      <c r="E761" s="572"/>
      <c r="F761" s="572"/>
      <c r="G761" s="572"/>
      <c r="H761" s="572"/>
      <c r="I761" s="572"/>
      <c r="J761" s="572"/>
    </row>
    <row r="762">
      <c r="A762" s="572"/>
      <c r="B762" s="572"/>
      <c r="C762" s="572"/>
      <c r="D762" s="572"/>
      <c r="E762" s="572"/>
      <c r="F762" s="572"/>
      <c r="G762" s="572"/>
      <c r="H762" s="572"/>
      <c r="I762" s="572"/>
      <c r="J762" s="572"/>
    </row>
    <row r="763">
      <c r="A763" s="572"/>
      <c r="B763" s="572"/>
      <c r="C763" s="572"/>
      <c r="D763" s="572"/>
      <c r="E763" s="572"/>
      <c r="F763" s="572"/>
      <c r="G763" s="572"/>
      <c r="H763" s="572"/>
      <c r="I763" s="572"/>
      <c r="J763" s="572"/>
    </row>
    <row r="764">
      <c r="A764" s="572"/>
      <c r="B764" s="572"/>
      <c r="C764" s="572"/>
      <c r="D764" s="572"/>
      <c r="E764" s="572"/>
      <c r="F764" s="572"/>
      <c r="G764" s="572"/>
      <c r="H764" s="572"/>
      <c r="I764" s="572"/>
      <c r="J764" s="572"/>
    </row>
    <row r="765">
      <c r="A765" s="572"/>
      <c r="B765" s="572"/>
      <c r="C765" s="572"/>
      <c r="D765" s="572"/>
      <c r="E765" s="572"/>
      <c r="F765" s="572"/>
      <c r="G765" s="572"/>
      <c r="H765" s="572"/>
      <c r="I765" s="572"/>
      <c r="J765" s="572"/>
    </row>
    <row r="766">
      <c r="A766" s="572"/>
      <c r="B766" s="572"/>
      <c r="C766" s="572"/>
      <c r="D766" s="572"/>
      <c r="E766" s="572"/>
      <c r="F766" s="572"/>
      <c r="G766" s="572"/>
      <c r="H766" s="572"/>
      <c r="I766" s="572"/>
      <c r="J766" s="572"/>
    </row>
    <row r="767">
      <c r="A767" s="572"/>
      <c r="B767" s="572"/>
      <c r="C767" s="572"/>
      <c r="D767" s="572"/>
      <c r="E767" s="572"/>
      <c r="F767" s="572"/>
      <c r="G767" s="572"/>
      <c r="H767" s="572"/>
      <c r="I767" s="572"/>
      <c r="J767" s="572"/>
    </row>
    <row r="768">
      <c r="A768" s="572"/>
      <c r="B768" s="572"/>
      <c r="C768" s="572"/>
      <c r="D768" s="572"/>
      <c r="E768" s="572"/>
      <c r="F768" s="572"/>
      <c r="G768" s="572"/>
      <c r="H768" s="572"/>
      <c r="I768" s="572"/>
      <c r="J768" s="572"/>
    </row>
    <row r="769">
      <c r="A769" s="572"/>
      <c r="B769" s="572"/>
      <c r="C769" s="572"/>
      <c r="D769" s="572"/>
      <c r="E769" s="572"/>
      <c r="F769" s="572"/>
      <c r="G769" s="572"/>
      <c r="H769" s="572"/>
      <c r="I769" s="572"/>
      <c r="J769" s="572"/>
    </row>
    <row r="770">
      <c r="A770" s="572"/>
      <c r="B770" s="572"/>
      <c r="C770" s="572"/>
      <c r="D770" s="572"/>
      <c r="E770" s="572"/>
      <c r="F770" s="572"/>
      <c r="G770" s="572"/>
      <c r="H770" s="572"/>
      <c r="I770" s="572"/>
      <c r="J770" s="572"/>
    </row>
    <row r="771">
      <c r="A771" s="572"/>
      <c r="B771" s="572"/>
      <c r="C771" s="572"/>
      <c r="D771" s="572"/>
      <c r="E771" s="572"/>
      <c r="F771" s="572"/>
      <c r="G771" s="572"/>
      <c r="H771" s="572"/>
      <c r="I771" s="572"/>
      <c r="J771" s="572"/>
    </row>
    <row r="772">
      <c r="A772" s="572"/>
      <c r="B772" s="572"/>
      <c r="C772" s="572"/>
      <c r="D772" s="572"/>
      <c r="E772" s="572"/>
      <c r="F772" s="572"/>
      <c r="G772" s="572"/>
      <c r="H772" s="572"/>
      <c r="I772" s="572"/>
      <c r="J772" s="572"/>
    </row>
    <row r="773">
      <c r="A773" s="572"/>
      <c r="B773" s="572"/>
      <c r="C773" s="572"/>
      <c r="D773" s="572"/>
      <c r="E773" s="572"/>
      <c r="F773" s="572"/>
      <c r="G773" s="572"/>
      <c r="H773" s="572"/>
      <c r="I773" s="572"/>
      <c r="J773" s="572"/>
    </row>
    <row r="774">
      <c r="A774" s="572"/>
      <c r="B774" s="572"/>
      <c r="C774" s="572"/>
      <c r="D774" s="572"/>
      <c r="E774" s="572"/>
      <c r="F774" s="572"/>
      <c r="G774" s="572"/>
      <c r="H774" s="572"/>
      <c r="I774" s="572"/>
      <c r="J774" s="572"/>
    </row>
    <row r="775">
      <c r="A775" s="572"/>
      <c r="B775" s="572"/>
      <c r="C775" s="572"/>
      <c r="D775" s="572"/>
      <c r="E775" s="572"/>
      <c r="F775" s="572"/>
      <c r="G775" s="572"/>
      <c r="H775" s="572"/>
      <c r="I775" s="572"/>
      <c r="J775" s="572"/>
    </row>
    <row r="776">
      <c r="A776" s="572"/>
      <c r="B776" s="572"/>
      <c r="C776" s="572"/>
      <c r="D776" s="572"/>
      <c r="E776" s="572"/>
      <c r="F776" s="572"/>
      <c r="G776" s="572"/>
      <c r="H776" s="572"/>
      <c r="I776" s="572"/>
      <c r="J776" s="572"/>
    </row>
    <row r="777">
      <c r="A777" s="572"/>
      <c r="B777" s="572"/>
      <c r="C777" s="572"/>
      <c r="D777" s="572"/>
      <c r="E777" s="572"/>
      <c r="F777" s="572"/>
      <c r="G777" s="572"/>
      <c r="H777" s="572"/>
      <c r="I777" s="572"/>
      <c r="J777" s="572"/>
    </row>
    <row r="778">
      <c r="A778" s="572"/>
      <c r="B778" s="572"/>
      <c r="C778" s="572"/>
      <c r="D778" s="572"/>
      <c r="E778" s="572"/>
      <c r="F778" s="572"/>
      <c r="G778" s="572"/>
      <c r="H778" s="572"/>
      <c r="I778" s="572"/>
      <c r="J778" s="572"/>
    </row>
    <row r="779">
      <c r="A779" s="572"/>
      <c r="B779" s="572"/>
      <c r="C779" s="572"/>
      <c r="D779" s="572"/>
      <c r="E779" s="572"/>
      <c r="F779" s="572"/>
      <c r="G779" s="572"/>
      <c r="H779" s="572"/>
      <c r="I779" s="572"/>
      <c r="J779" s="572"/>
    </row>
    <row r="780">
      <c r="A780" s="572"/>
      <c r="B780" s="572"/>
      <c r="C780" s="572"/>
      <c r="D780" s="572"/>
      <c r="E780" s="572"/>
      <c r="F780" s="572"/>
      <c r="G780" s="572"/>
      <c r="H780" s="572"/>
      <c r="I780" s="572"/>
      <c r="J780" s="572"/>
    </row>
    <row r="781">
      <c r="A781" s="572"/>
      <c r="B781" s="572"/>
      <c r="C781" s="572"/>
      <c r="D781" s="572"/>
      <c r="E781" s="572"/>
      <c r="F781" s="572"/>
      <c r="G781" s="572"/>
      <c r="H781" s="572"/>
      <c r="I781" s="572"/>
      <c r="J781" s="572"/>
    </row>
    <row r="782">
      <c r="A782" s="572"/>
      <c r="B782" s="572"/>
      <c r="C782" s="572"/>
      <c r="D782" s="572"/>
      <c r="E782" s="572"/>
      <c r="F782" s="572"/>
      <c r="G782" s="572"/>
      <c r="H782" s="572"/>
      <c r="I782" s="572"/>
      <c r="J782" s="572"/>
    </row>
    <row r="783">
      <c r="A783" s="572"/>
      <c r="B783" s="572"/>
      <c r="C783" s="572"/>
      <c r="D783" s="572"/>
      <c r="E783" s="572"/>
      <c r="F783" s="572"/>
      <c r="G783" s="572"/>
      <c r="H783" s="572"/>
      <c r="I783" s="572"/>
      <c r="J783" s="572"/>
    </row>
    <row r="784">
      <c r="A784" s="572"/>
      <c r="B784" s="572"/>
      <c r="C784" s="572"/>
      <c r="D784" s="572"/>
      <c r="E784" s="572"/>
      <c r="F784" s="572"/>
      <c r="G784" s="572"/>
      <c r="H784" s="572"/>
      <c r="I784" s="572"/>
      <c r="J784" s="572"/>
    </row>
    <row r="785">
      <c r="A785" s="572"/>
      <c r="B785" s="572"/>
      <c r="C785" s="572"/>
      <c r="D785" s="572"/>
      <c r="E785" s="572"/>
      <c r="F785" s="572"/>
      <c r="G785" s="572"/>
      <c r="H785" s="572"/>
      <c r="I785" s="572"/>
      <c r="J785" s="572"/>
    </row>
    <row r="786">
      <c r="A786" s="572"/>
      <c r="B786" s="572"/>
      <c r="C786" s="572"/>
      <c r="D786" s="572"/>
      <c r="E786" s="572"/>
      <c r="F786" s="572"/>
      <c r="G786" s="572"/>
      <c r="H786" s="572"/>
      <c r="I786" s="572"/>
      <c r="J786" s="572"/>
    </row>
    <row r="787">
      <c r="A787" s="572"/>
      <c r="B787" s="572"/>
      <c r="C787" s="572"/>
      <c r="D787" s="572"/>
      <c r="E787" s="572"/>
      <c r="F787" s="572"/>
      <c r="G787" s="572"/>
      <c r="H787" s="572"/>
      <c r="I787" s="572"/>
      <c r="J787" s="572"/>
    </row>
    <row r="788">
      <c r="A788" s="572"/>
      <c r="B788" s="572"/>
      <c r="C788" s="572"/>
      <c r="D788" s="572"/>
      <c r="E788" s="572"/>
      <c r="F788" s="572"/>
      <c r="G788" s="572"/>
      <c r="H788" s="572"/>
      <c r="I788" s="572"/>
      <c r="J788" s="572"/>
    </row>
    <row r="789">
      <c r="A789" s="572"/>
      <c r="B789" s="572"/>
      <c r="C789" s="572"/>
      <c r="D789" s="572"/>
      <c r="E789" s="572"/>
      <c r="F789" s="572"/>
      <c r="G789" s="572"/>
      <c r="H789" s="572"/>
      <c r="I789" s="572"/>
      <c r="J789" s="572"/>
    </row>
    <row r="790">
      <c r="A790" s="572"/>
      <c r="B790" s="572"/>
      <c r="C790" s="572"/>
      <c r="D790" s="572"/>
      <c r="E790" s="572"/>
      <c r="F790" s="572"/>
      <c r="G790" s="572"/>
      <c r="H790" s="572"/>
      <c r="I790" s="572"/>
      <c r="J790" s="572"/>
    </row>
    <row r="791">
      <c r="A791" s="572"/>
      <c r="B791" s="572"/>
      <c r="C791" s="572"/>
      <c r="D791" s="572"/>
      <c r="E791" s="572"/>
      <c r="F791" s="572"/>
      <c r="G791" s="572"/>
      <c r="H791" s="572"/>
      <c r="I791" s="572"/>
      <c r="J791" s="572"/>
    </row>
    <row r="792">
      <c r="A792" s="572"/>
      <c r="B792" s="572"/>
      <c r="C792" s="572"/>
      <c r="D792" s="572"/>
      <c r="E792" s="572"/>
      <c r="F792" s="572"/>
      <c r="G792" s="572"/>
      <c r="H792" s="572"/>
      <c r="I792" s="572"/>
      <c r="J792" s="572"/>
    </row>
    <row r="793">
      <c r="A793" s="572"/>
      <c r="B793" s="572"/>
      <c r="C793" s="572"/>
      <c r="D793" s="572"/>
      <c r="E793" s="572"/>
      <c r="F793" s="572"/>
      <c r="G793" s="572"/>
      <c r="H793" s="572"/>
      <c r="I793" s="572"/>
      <c r="J793" s="572"/>
    </row>
    <row r="794">
      <c r="A794" s="572"/>
      <c r="B794" s="572"/>
      <c r="C794" s="572"/>
      <c r="D794" s="572"/>
      <c r="E794" s="572"/>
      <c r="F794" s="572"/>
      <c r="G794" s="572"/>
      <c r="H794" s="572"/>
      <c r="I794" s="572"/>
      <c r="J794" s="572"/>
    </row>
    <row r="795">
      <c r="A795" s="572"/>
      <c r="B795" s="572"/>
      <c r="C795" s="572"/>
      <c r="D795" s="572"/>
      <c r="E795" s="572"/>
      <c r="F795" s="572"/>
      <c r="G795" s="572"/>
      <c r="H795" s="572"/>
      <c r="I795" s="572"/>
      <c r="J795" s="572"/>
    </row>
    <row r="796">
      <c r="A796" s="572"/>
      <c r="B796" s="572"/>
      <c r="C796" s="572"/>
      <c r="D796" s="572"/>
      <c r="E796" s="572"/>
      <c r="F796" s="572"/>
      <c r="G796" s="572"/>
      <c r="H796" s="572"/>
      <c r="I796" s="572"/>
      <c r="J796" s="572"/>
    </row>
    <row r="797">
      <c r="A797" s="572"/>
      <c r="B797" s="572"/>
      <c r="C797" s="572"/>
      <c r="D797" s="572"/>
      <c r="E797" s="572"/>
      <c r="F797" s="572"/>
      <c r="G797" s="572"/>
      <c r="H797" s="572"/>
      <c r="I797" s="572"/>
      <c r="J797" s="572"/>
    </row>
    <row r="798">
      <c r="A798" s="572"/>
      <c r="B798" s="572"/>
      <c r="C798" s="572"/>
      <c r="D798" s="572"/>
      <c r="E798" s="572"/>
      <c r="F798" s="572"/>
      <c r="G798" s="572"/>
      <c r="H798" s="572"/>
      <c r="I798" s="572"/>
      <c r="J798" s="572"/>
    </row>
    <row r="799">
      <c r="A799" s="572"/>
      <c r="B799" s="572"/>
      <c r="C799" s="572"/>
      <c r="D799" s="572"/>
      <c r="E799" s="572"/>
      <c r="F799" s="572"/>
      <c r="G799" s="572"/>
      <c r="H799" s="572"/>
      <c r="I799" s="572"/>
      <c r="J799" s="572"/>
    </row>
    <row r="800">
      <c r="A800" s="572"/>
      <c r="B800" s="572"/>
      <c r="C800" s="572"/>
      <c r="D800" s="572"/>
      <c r="E800" s="572"/>
      <c r="F800" s="572"/>
      <c r="G800" s="572"/>
      <c r="H800" s="572"/>
      <c r="I800" s="572"/>
      <c r="J800" s="572"/>
    </row>
    <row r="801">
      <c r="A801" s="572"/>
      <c r="B801" s="572"/>
      <c r="C801" s="572"/>
      <c r="D801" s="572"/>
      <c r="E801" s="572"/>
      <c r="F801" s="572"/>
      <c r="G801" s="572"/>
      <c r="H801" s="572"/>
      <c r="I801" s="572"/>
      <c r="J801" s="572"/>
    </row>
    <row r="802">
      <c r="A802" s="572"/>
      <c r="B802" s="572"/>
      <c r="C802" s="572"/>
      <c r="D802" s="572"/>
      <c r="E802" s="572"/>
      <c r="F802" s="572"/>
      <c r="G802" s="572"/>
      <c r="H802" s="572"/>
      <c r="I802" s="572"/>
      <c r="J802" s="572"/>
    </row>
    <row r="803">
      <c r="A803" s="572"/>
      <c r="B803" s="572"/>
      <c r="C803" s="572"/>
      <c r="D803" s="572"/>
      <c r="E803" s="572"/>
      <c r="F803" s="572"/>
      <c r="G803" s="572"/>
      <c r="H803" s="572"/>
      <c r="I803" s="572"/>
      <c r="J803" s="572"/>
    </row>
    <row r="804">
      <c r="A804" s="572"/>
      <c r="B804" s="572"/>
      <c r="C804" s="572"/>
      <c r="D804" s="572"/>
      <c r="E804" s="572"/>
      <c r="F804" s="572"/>
      <c r="G804" s="572"/>
      <c r="H804" s="572"/>
      <c r="I804" s="572"/>
      <c r="J804" s="572"/>
    </row>
    <row r="805">
      <c r="A805" s="572"/>
      <c r="B805" s="572"/>
      <c r="C805" s="572"/>
      <c r="D805" s="572"/>
      <c r="E805" s="572"/>
      <c r="F805" s="572"/>
      <c r="G805" s="572"/>
      <c r="H805" s="572"/>
      <c r="I805" s="572"/>
      <c r="J805" s="572"/>
    </row>
    <row r="806">
      <c r="A806" s="572"/>
      <c r="B806" s="572"/>
      <c r="C806" s="572"/>
      <c r="D806" s="572"/>
      <c r="E806" s="572"/>
      <c r="F806" s="572"/>
      <c r="G806" s="572"/>
      <c r="H806" s="572"/>
      <c r="I806" s="572"/>
      <c r="J806" s="572"/>
    </row>
    <row r="807">
      <c r="A807" s="572"/>
      <c r="B807" s="572"/>
      <c r="C807" s="572"/>
      <c r="D807" s="572"/>
      <c r="E807" s="572"/>
      <c r="F807" s="572"/>
      <c r="G807" s="572"/>
      <c r="H807" s="572"/>
      <c r="I807" s="572"/>
      <c r="J807" s="572"/>
    </row>
    <row r="808">
      <c r="A808" s="572"/>
      <c r="B808" s="572"/>
      <c r="C808" s="572"/>
      <c r="D808" s="572"/>
      <c r="E808" s="572"/>
      <c r="F808" s="572"/>
      <c r="G808" s="572"/>
      <c r="H808" s="572"/>
      <c r="I808" s="572"/>
      <c r="J808" s="572"/>
    </row>
    <row r="809">
      <c r="A809" s="572"/>
      <c r="B809" s="572"/>
      <c r="C809" s="572"/>
      <c r="D809" s="572"/>
      <c r="E809" s="572"/>
      <c r="F809" s="572"/>
      <c r="G809" s="572"/>
      <c r="H809" s="572"/>
      <c r="I809" s="572"/>
      <c r="J809" s="572"/>
    </row>
    <row r="810">
      <c r="A810" s="572"/>
      <c r="B810" s="572"/>
      <c r="C810" s="572"/>
      <c r="D810" s="572"/>
      <c r="E810" s="572"/>
      <c r="F810" s="572"/>
      <c r="G810" s="572"/>
      <c r="H810" s="572"/>
      <c r="I810" s="572"/>
      <c r="J810" s="572"/>
    </row>
    <row r="811">
      <c r="A811" s="572"/>
      <c r="B811" s="572"/>
      <c r="C811" s="572"/>
      <c r="D811" s="572"/>
      <c r="E811" s="572"/>
      <c r="F811" s="572"/>
      <c r="G811" s="572"/>
      <c r="H811" s="572"/>
      <c r="I811" s="572"/>
      <c r="J811" s="572"/>
    </row>
    <row r="812">
      <c r="A812" s="572"/>
      <c r="B812" s="572"/>
      <c r="C812" s="572"/>
      <c r="D812" s="572"/>
      <c r="E812" s="572"/>
      <c r="F812" s="572"/>
      <c r="G812" s="572"/>
      <c r="H812" s="572"/>
      <c r="I812" s="572"/>
      <c r="J812" s="572"/>
    </row>
    <row r="813">
      <c r="A813" s="572"/>
      <c r="B813" s="572"/>
      <c r="C813" s="572"/>
      <c r="D813" s="572"/>
      <c r="E813" s="572"/>
      <c r="F813" s="572"/>
      <c r="G813" s="572"/>
      <c r="H813" s="572"/>
      <c r="I813" s="572"/>
      <c r="J813" s="572"/>
    </row>
    <row r="814">
      <c r="A814" s="572"/>
      <c r="B814" s="572"/>
      <c r="C814" s="572"/>
      <c r="D814" s="572"/>
      <c r="E814" s="572"/>
      <c r="F814" s="572"/>
      <c r="G814" s="572"/>
      <c r="H814" s="572"/>
      <c r="I814" s="572"/>
      <c r="J814" s="572"/>
    </row>
    <row r="815">
      <c r="A815" s="572"/>
      <c r="B815" s="572"/>
      <c r="C815" s="572"/>
      <c r="D815" s="572"/>
      <c r="E815" s="572"/>
      <c r="F815" s="572"/>
      <c r="G815" s="572"/>
      <c r="H815" s="572"/>
      <c r="I815" s="572"/>
      <c r="J815" s="572"/>
    </row>
    <row r="816">
      <c r="A816" s="572"/>
      <c r="B816" s="572"/>
      <c r="C816" s="572"/>
      <c r="D816" s="572"/>
      <c r="E816" s="572"/>
      <c r="F816" s="572"/>
      <c r="G816" s="572"/>
      <c r="H816" s="572"/>
      <c r="I816" s="572"/>
      <c r="J816" s="572"/>
    </row>
    <row r="817">
      <c r="A817" s="572"/>
      <c r="B817" s="572"/>
      <c r="C817" s="572"/>
      <c r="D817" s="572"/>
      <c r="E817" s="572"/>
      <c r="F817" s="572"/>
      <c r="G817" s="572"/>
      <c r="H817" s="572"/>
      <c r="I817" s="572"/>
      <c r="J817" s="572"/>
    </row>
    <row r="818">
      <c r="A818" s="572"/>
      <c r="B818" s="572"/>
      <c r="C818" s="572"/>
      <c r="D818" s="572"/>
      <c r="E818" s="572"/>
      <c r="F818" s="572"/>
      <c r="G818" s="572"/>
      <c r="H818" s="572"/>
      <c r="I818" s="572"/>
      <c r="J818" s="572"/>
    </row>
    <row r="819">
      <c r="A819" s="572"/>
      <c r="B819" s="572"/>
      <c r="C819" s="572"/>
      <c r="D819" s="572"/>
      <c r="E819" s="572"/>
      <c r="F819" s="572"/>
      <c r="G819" s="572"/>
      <c r="H819" s="572"/>
      <c r="I819" s="572"/>
      <c r="J819" s="572"/>
    </row>
    <row r="820">
      <c r="A820" s="572"/>
      <c r="B820" s="572"/>
      <c r="C820" s="572"/>
      <c r="D820" s="572"/>
      <c r="E820" s="572"/>
      <c r="F820" s="572"/>
      <c r="G820" s="572"/>
      <c r="H820" s="572"/>
      <c r="I820" s="572"/>
      <c r="J820" s="572"/>
    </row>
    <row r="821">
      <c r="A821" s="572"/>
      <c r="B821" s="572"/>
      <c r="C821" s="572"/>
      <c r="D821" s="572"/>
      <c r="E821" s="572"/>
      <c r="F821" s="572"/>
      <c r="G821" s="572"/>
      <c r="H821" s="572"/>
      <c r="I821" s="572"/>
      <c r="J821" s="572"/>
    </row>
    <row r="822">
      <c r="A822" s="572"/>
      <c r="B822" s="572"/>
      <c r="C822" s="572"/>
      <c r="D822" s="572"/>
      <c r="E822" s="572"/>
      <c r="F822" s="572"/>
      <c r="G822" s="572"/>
      <c r="H822" s="572"/>
      <c r="I822" s="572"/>
      <c r="J822" s="572"/>
    </row>
    <row r="823">
      <c r="A823" s="572"/>
      <c r="B823" s="572"/>
      <c r="C823" s="572"/>
      <c r="D823" s="572"/>
      <c r="E823" s="572"/>
      <c r="F823" s="572"/>
      <c r="G823" s="572"/>
      <c r="H823" s="572"/>
      <c r="I823" s="572"/>
      <c r="J823" s="572"/>
    </row>
    <row r="824">
      <c r="A824" s="572"/>
      <c r="B824" s="572"/>
      <c r="C824" s="572"/>
      <c r="D824" s="572"/>
      <c r="E824" s="572"/>
      <c r="F824" s="572"/>
      <c r="G824" s="572"/>
      <c r="H824" s="572"/>
      <c r="I824" s="572"/>
      <c r="J824" s="572"/>
    </row>
    <row r="825">
      <c r="A825" s="572"/>
      <c r="B825" s="572"/>
      <c r="C825" s="572"/>
      <c r="D825" s="572"/>
      <c r="E825" s="572"/>
      <c r="F825" s="572"/>
      <c r="G825" s="572"/>
      <c r="H825" s="572"/>
      <c r="I825" s="572"/>
      <c r="J825" s="572"/>
    </row>
    <row r="826">
      <c r="A826" s="572"/>
      <c r="B826" s="572"/>
      <c r="C826" s="572"/>
      <c r="D826" s="572"/>
      <c r="E826" s="572"/>
      <c r="F826" s="572"/>
      <c r="G826" s="572"/>
      <c r="H826" s="572"/>
      <c r="I826" s="572"/>
      <c r="J826" s="572"/>
    </row>
    <row r="827">
      <c r="A827" s="572"/>
      <c r="B827" s="572"/>
      <c r="C827" s="572"/>
      <c r="D827" s="572"/>
      <c r="E827" s="572"/>
      <c r="F827" s="572"/>
      <c r="G827" s="572"/>
      <c r="H827" s="572"/>
      <c r="I827" s="572"/>
      <c r="J827" s="572"/>
    </row>
    <row r="828">
      <c r="A828" s="572"/>
      <c r="B828" s="572"/>
      <c r="C828" s="572"/>
      <c r="D828" s="572"/>
      <c r="E828" s="572"/>
      <c r="F828" s="572"/>
      <c r="G828" s="572"/>
      <c r="H828" s="572"/>
      <c r="I828" s="572"/>
      <c r="J828" s="572"/>
    </row>
    <row r="829">
      <c r="A829" s="572"/>
      <c r="B829" s="572"/>
      <c r="C829" s="572"/>
      <c r="D829" s="572"/>
      <c r="E829" s="572"/>
      <c r="F829" s="572"/>
      <c r="G829" s="572"/>
      <c r="H829" s="572"/>
      <c r="I829" s="572"/>
      <c r="J829" s="572"/>
    </row>
    <row r="830">
      <c r="A830" s="572"/>
      <c r="B830" s="572"/>
      <c r="C830" s="572"/>
      <c r="D830" s="572"/>
      <c r="E830" s="572"/>
      <c r="F830" s="572"/>
      <c r="G830" s="572"/>
      <c r="H830" s="572"/>
      <c r="I830" s="572"/>
      <c r="J830" s="572"/>
    </row>
    <row r="831">
      <c r="A831" s="572"/>
      <c r="B831" s="572"/>
      <c r="C831" s="572"/>
      <c r="D831" s="572"/>
      <c r="E831" s="572"/>
      <c r="F831" s="572"/>
      <c r="G831" s="572"/>
      <c r="H831" s="572"/>
      <c r="I831" s="572"/>
      <c r="J831" s="572"/>
    </row>
    <row r="832">
      <c r="A832" s="572"/>
      <c r="B832" s="572"/>
      <c r="C832" s="572"/>
      <c r="D832" s="572"/>
      <c r="E832" s="572"/>
      <c r="F832" s="572"/>
      <c r="G832" s="572"/>
      <c r="H832" s="572"/>
      <c r="I832" s="572"/>
      <c r="J832" s="572"/>
    </row>
    <row r="833">
      <c r="A833" s="572"/>
      <c r="B833" s="572"/>
      <c r="C833" s="572"/>
      <c r="D833" s="572"/>
      <c r="E833" s="572"/>
      <c r="F833" s="572"/>
      <c r="G833" s="572"/>
      <c r="H833" s="572"/>
      <c r="I833" s="572"/>
      <c r="J833" s="572"/>
    </row>
    <row r="834">
      <c r="A834" s="572"/>
      <c r="B834" s="572"/>
      <c r="C834" s="572"/>
      <c r="D834" s="572"/>
      <c r="E834" s="572"/>
      <c r="F834" s="572"/>
      <c r="G834" s="572"/>
      <c r="H834" s="572"/>
      <c r="I834" s="572"/>
      <c r="J834" s="572"/>
    </row>
    <row r="835">
      <c r="A835" s="572"/>
      <c r="B835" s="572"/>
      <c r="C835" s="572"/>
      <c r="D835" s="572"/>
      <c r="E835" s="572"/>
      <c r="F835" s="572"/>
      <c r="G835" s="572"/>
      <c r="H835" s="572"/>
      <c r="I835" s="572"/>
      <c r="J835" s="572"/>
    </row>
    <row r="836">
      <c r="A836" s="572"/>
      <c r="B836" s="572"/>
      <c r="C836" s="572"/>
      <c r="D836" s="572"/>
      <c r="E836" s="572"/>
      <c r="F836" s="572"/>
      <c r="G836" s="572"/>
      <c r="H836" s="572"/>
      <c r="I836" s="572"/>
      <c r="J836" s="572"/>
    </row>
    <row r="837">
      <c r="A837" s="572"/>
      <c r="B837" s="572"/>
      <c r="C837" s="572"/>
      <c r="D837" s="572"/>
      <c r="E837" s="572"/>
      <c r="F837" s="572"/>
      <c r="G837" s="572"/>
      <c r="H837" s="572"/>
      <c r="I837" s="572"/>
      <c r="J837" s="572"/>
    </row>
    <row r="838">
      <c r="A838" s="572"/>
      <c r="B838" s="572"/>
      <c r="C838" s="572"/>
      <c r="D838" s="572"/>
      <c r="E838" s="572"/>
      <c r="F838" s="572"/>
      <c r="G838" s="572"/>
      <c r="H838" s="572"/>
      <c r="I838" s="572"/>
      <c r="J838" s="572"/>
    </row>
    <row r="839">
      <c r="A839" s="572"/>
      <c r="B839" s="572"/>
      <c r="C839" s="572"/>
      <c r="D839" s="572"/>
      <c r="E839" s="572"/>
      <c r="F839" s="572"/>
      <c r="G839" s="572"/>
      <c r="H839" s="572"/>
      <c r="I839" s="572"/>
      <c r="J839" s="572"/>
    </row>
    <row r="840">
      <c r="A840" s="572"/>
      <c r="B840" s="572"/>
      <c r="C840" s="572"/>
      <c r="D840" s="572"/>
      <c r="E840" s="572"/>
      <c r="F840" s="572"/>
      <c r="G840" s="572"/>
      <c r="H840" s="572"/>
      <c r="I840" s="572"/>
      <c r="J840" s="572"/>
    </row>
    <row r="841">
      <c r="A841" s="572"/>
      <c r="B841" s="572"/>
      <c r="C841" s="572"/>
      <c r="D841" s="572"/>
      <c r="E841" s="572"/>
      <c r="F841" s="572"/>
      <c r="G841" s="572"/>
      <c r="H841" s="572"/>
      <c r="I841" s="572"/>
      <c r="J841" s="572"/>
    </row>
    <row r="842">
      <c r="A842" s="572"/>
      <c r="B842" s="572"/>
      <c r="C842" s="572"/>
      <c r="D842" s="572"/>
      <c r="E842" s="572"/>
      <c r="F842" s="572"/>
      <c r="G842" s="572"/>
      <c r="H842" s="572"/>
      <c r="I842" s="572"/>
      <c r="J842" s="572"/>
    </row>
    <row r="843">
      <c r="A843" s="572"/>
      <c r="B843" s="572"/>
      <c r="C843" s="572"/>
      <c r="D843" s="572"/>
      <c r="E843" s="572"/>
      <c r="F843" s="572"/>
      <c r="G843" s="572"/>
      <c r="H843" s="572"/>
      <c r="I843" s="572"/>
      <c r="J843" s="572"/>
    </row>
    <row r="844">
      <c r="A844" s="572"/>
      <c r="B844" s="572"/>
      <c r="C844" s="572"/>
      <c r="D844" s="572"/>
      <c r="E844" s="572"/>
      <c r="F844" s="572"/>
      <c r="G844" s="572"/>
      <c r="H844" s="572"/>
      <c r="I844" s="572"/>
      <c r="J844" s="572"/>
    </row>
    <row r="845">
      <c r="A845" s="572"/>
      <c r="B845" s="572"/>
      <c r="C845" s="572"/>
      <c r="D845" s="572"/>
      <c r="E845" s="572"/>
      <c r="F845" s="572"/>
      <c r="G845" s="572"/>
      <c r="H845" s="572"/>
      <c r="I845" s="572"/>
      <c r="J845" s="572"/>
    </row>
    <row r="846">
      <c r="A846" s="572"/>
      <c r="B846" s="572"/>
      <c r="C846" s="572"/>
      <c r="D846" s="572"/>
      <c r="E846" s="572"/>
      <c r="F846" s="572"/>
      <c r="G846" s="572"/>
      <c r="H846" s="572"/>
      <c r="I846" s="572"/>
      <c r="J846" s="572"/>
    </row>
    <row r="847">
      <c r="A847" s="572"/>
      <c r="B847" s="572"/>
      <c r="C847" s="572"/>
      <c r="D847" s="572"/>
      <c r="E847" s="572"/>
      <c r="F847" s="572"/>
      <c r="G847" s="572"/>
      <c r="H847" s="572"/>
      <c r="I847" s="572"/>
      <c r="J847" s="572"/>
    </row>
    <row r="848">
      <c r="A848" s="572"/>
      <c r="B848" s="572"/>
      <c r="C848" s="572"/>
      <c r="D848" s="572"/>
      <c r="E848" s="572"/>
      <c r="F848" s="572"/>
      <c r="G848" s="572"/>
      <c r="H848" s="572"/>
      <c r="I848" s="572"/>
      <c r="J848" s="572"/>
    </row>
    <row r="849">
      <c r="A849" s="572"/>
      <c r="B849" s="572"/>
      <c r="C849" s="572"/>
      <c r="D849" s="572"/>
      <c r="E849" s="572"/>
      <c r="F849" s="572"/>
      <c r="G849" s="572"/>
      <c r="H849" s="572"/>
      <c r="I849" s="572"/>
      <c r="J849" s="572"/>
    </row>
    <row r="850">
      <c r="A850" s="572"/>
      <c r="B850" s="572"/>
      <c r="C850" s="572"/>
      <c r="D850" s="572"/>
      <c r="E850" s="572"/>
      <c r="F850" s="572"/>
      <c r="G850" s="572"/>
      <c r="H850" s="572"/>
      <c r="I850" s="572"/>
      <c r="J850" s="572"/>
    </row>
    <row r="851">
      <c r="A851" s="572"/>
      <c r="B851" s="572"/>
      <c r="C851" s="572"/>
      <c r="D851" s="572"/>
      <c r="E851" s="572"/>
      <c r="F851" s="572"/>
      <c r="G851" s="572"/>
      <c r="H851" s="572"/>
      <c r="I851" s="572"/>
      <c r="J851" s="572"/>
    </row>
    <row r="852">
      <c r="A852" s="572"/>
      <c r="B852" s="572"/>
      <c r="C852" s="572"/>
      <c r="D852" s="572"/>
      <c r="E852" s="572"/>
      <c r="F852" s="572"/>
      <c r="G852" s="572"/>
      <c r="H852" s="572"/>
      <c r="I852" s="572"/>
      <c r="J852" s="572"/>
    </row>
    <row r="853">
      <c r="A853" s="572"/>
      <c r="B853" s="572"/>
      <c r="C853" s="572"/>
      <c r="D853" s="572"/>
      <c r="E853" s="572"/>
      <c r="F853" s="572"/>
      <c r="G853" s="572"/>
      <c r="H853" s="572"/>
      <c r="I853" s="572"/>
      <c r="J853" s="572"/>
    </row>
    <row r="854">
      <c r="A854" s="572"/>
      <c r="B854" s="572"/>
      <c r="C854" s="572"/>
      <c r="D854" s="572"/>
      <c r="E854" s="572"/>
      <c r="F854" s="572"/>
      <c r="G854" s="572"/>
      <c r="H854" s="572"/>
      <c r="I854" s="572"/>
      <c r="J854" s="572"/>
    </row>
    <row r="855">
      <c r="A855" s="572"/>
      <c r="B855" s="572"/>
      <c r="C855" s="572"/>
      <c r="D855" s="572"/>
      <c r="E855" s="572"/>
      <c r="F855" s="572"/>
      <c r="G855" s="572"/>
      <c r="H855" s="572"/>
      <c r="I855" s="572"/>
      <c r="J855" s="572"/>
    </row>
    <row r="856">
      <c r="A856" s="572"/>
      <c r="B856" s="572"/>
      <c r="C856" s="572"/>
      <c r="D856" s="572"/>
      <c r="E856" s="572"/>
      <c r="F856" s="572"/>
      <c r="G856" s="572"/>
      <c r="H856" s="572"/>
      <c r="I856" s="572"/>
      <c r="J856" s="572"/>
    </row>
    <row r="857">
      <c r="A857" s="572"/>
      <c r="B857" s="572"/>
      <c r="C857" s="572"/>
      <c r="D857" s="572"/>
      <c r="E857" s="572"/>
      <c r="F857" s="572"/>
      <c r="G857" s="572"/>
      <c r="H857" s="572"/>
      <c r="I857" s="572"/>
      <c r="J857" s="572"/>
    </row>
    <row r="858">
      <c r="A858" s="572"/>
      <c r="B858" s="572"/>
      <c r="C858" s="572"/>
      <c r="D858" s="572"/>
      <c r="E858" s="572"/>
      <c r="F858" s="572"/>
      <c r="G858" s="572"/>
      <c r="H858" s="572"/>
      <c r="I858" s="572"/>
      <c r="J858" s="572"/>
    </row>
    <row r="859">
      <c r="A859" s="572"/>
      <c r="B859" s="572"/>
      <c r="C859" s="572"/>
      <c r="D859" s="572"/>
      <c r="E859" s="572"/>
      <c r="F859" s="572"/>
      <c r="G859" s="572"/>
      <c r="H859" s="572"/>
      <c r="I859" s="572"/>
      <c r="J859" s="572"/>
    </row>
    <row r="860">
      <c r="A860" s="572"/>
      <c r="B860" s="572"/>
      <c r="C860" s="572"/>
      <c r="D860" s="572"/>
      <c r="E860" s="572"/>
      <c r="F860" s="572"/>
      <c r="G860" s="572"/>
      <c r="H860" s="572"/>
      <c r="I860" s="572"/>
      <c r="J860" s="572"/>
    </row>
    <row r="861">
      <c r="A861" s="572"/>
      <c r="B861" s="572"/>
      <c r="C861" s="572"/>
      <c r="D861" s="572"/>
      <c r="E861" s="572"/>
      <c r="F861" s="572"/>
      <c r="G861" s="572"/>
      <c r="H861" s="572"/>
      <c r="I861" s="572"/>
      <c r="J861" s="572"/>
    </row>
    <row r="862">
      <c r="A862" s="572"/>
      <c r="B862" s="572"/>
      <c r="C862" s="572"/>
      <c r="D862" s="572"/>
      <c r="E862" s="572"/>
      <c r="F862" s="572"/>
      <c r="G862" s="572"/>
      <c r="H862" s="572"/>
      <c r="I862" s="572"/>
      <c r="J862" s="572"/>
    </row>
    <row r="863">
      <c r="A863" s="572"/>
      <c r="B863" s="572"/>
      <c r="C863" s="572"/>
      <c r="D863" s="572"/>
      <c r="E863" s="572"/>
      <c r="F863" s="572"/>
      <c r="G863" s="572"/>
      <c r="H863" s="572"/>
      <c r="I863" s="572"/>
      <c r="J863" s="572"/>
    </row>
    <row r="864">
      <c r="A864" s="572"/>
      <c r="B864" s="572"/>
      <c r="C864" s="572"/>
      <c r="D864" s="572"/>
      <c r="E864" s="572"/>
      <c r="F864" s="572"/>
      <c r="G864" s="572"/>
      <c r="H864" s="572"/>
      <c r="I864" s="572"/>
      <c r="J864" s="572"/>
    </row>
    <row r="865">
      <c r="A865" s="572"/>
      <c r="B865" s="572"/>
      <c r="C865" s="572"/>
      <c r="D865" s="572"/>
      <c r="E865" s="572"/>
      <c r="F865" s="572"/>
      <c r="G865" s="572"/>
      <c r="H865" s="572"/>
      <c r="I865" s="572"/>
      <c r="J865" s="572"/>
    </row>
    <row r="866">
      <c r="A866" s="572"/>
      <c r="B866" s="572"/>
      <c r="C866" s="572"/>
      <c r="D866" s="572"/>
      <c r="E866" s="572"/>
      <c r="F866" s="572"/>
      <c r="G866" s="572"/>
      <c r="H866" s="572"/>
      <c r="I866" s="572"/>
      <c r="J866" s="572"/>
    </row>
    <row r="867">
      <c r="A867" s="572"/>
      <c r="B867" s="572"/>
      <c r="C867" s="572"/>
      <c r="D867" s="572"/>
      <c r="E867" s="572"/>
      <c r="F867" s="572"/>
      <c r="G867" s="572"/>
      <c r="H867" s="572"/>
      <c r="I867" s="572"/>
      <c r="J867" s="572"/>
    </row>
    <row r="868">
      <c r="A868" s="572"/>
      <c r="B868" s="572"/>
      <c r="C868" s="572"/>
      <c r="D868" s="572"/>
      <c r="E868" s="572"/>
      <c r="F868" s="572"/>
      <c r="G868" s="572"/>
      <c r="H868" s="572"/>
      <c r="I868" s="572"/>
      <c r="J868" s="572"/>
    </row>
    <row r="869">
      <c r="A869" s="572"/>
      <c r="B869" s="572"/>
      <c r="C869" s="572"/>
      <c r="D869" s="572"/>
      <c r="E869" s="572"/>
      <c r="F869" s="572"/>
      <c r="G869" s="572"/>
      <c r="H869" s="572"/>
      <c r="I869" s="572"/>
      <c r="J869" s="572"/>
    </row>
    <row r="870">
      <c r="A870" s="572"/>
      <c r="B870" s="572"/>
      <c r="C870" s="572"/>
      <c r="D870" s="572"/>
      <c r="E870" s="572"/>
      <c r="F870" s="572"/>
      <c r="G870" s="572"/>
      <c r="H870" s="572"/>
      <c r="I870" s="572"/>
      <c r="J870" s="572"/>
    </row>
    <row r="871">
      <c r="A871" s="572"/>
      <c r="B871" s="572"/>
      <c r="C871" s="572"/>
      <c r="D871" s="572"/>
      <c r="E871" s="572"/>
      <c r="F871" s="572"/>
      <c r="G871" s="572"/>
      <c r="H871" s="572"/>
      <c r="I871" s="572"/>
      <c r="J871" s="572"/>
    </row>
    <row r="872">
      <c r="A872" s="572"/>
      <c r="B872" s="572"/>
      <c r="C872" s="572"/>
      <c r="D872" s="572"/>
      <c r="E872" s="572"/>
      <c r="F872" s="572"/>
      <c r="G872" s="572"/>
      <c r="H872" s="572"/>
      <c r="I872" s="572"/>
      <c r="J872" s="572"/>
    </row>
    <row r="873">
      <c r="A873" s="572"/>
      <c r="B873" s="572"/>
      <c r="C873" s="572"/>
      <c r="D873" s="572"/>
      <c r="E873" s="572"/>
      <c r="F873" s="572"/>
      <c r="G873" s="572"/>
      <c r="H873" s="572"/>
      <c r="I873" s="572"/>
      <c r="J873" s="572"/>
    </row>
    <row r="874">
      <c r="A874" s="572"/>
      <c r="B874" s="572"/>
      <c r="C874" s="572"/>
      <c r="D874" s="572"/>
      <c r="E874" s="572"/>
      <c r="F874" s="572"/>
      <c r="G874" s="572"/>
      <c r="H874" s="572"/>
      <c r="I874" s="572"/>
      <c r="J874" s="572"/>
    </row>
    <row r="875">
      <c r="A875" s="572"/>
      <c r="B875" s="572"/>
      <c r="C875" s="572"/>
      <c r="D875" s="572"/>
      <c r="E875" s="572"/>
      <c r="F875" s="572"/>
      <c r="G875" s="572"/>
      <c r="H875" s="572"/>
      <c r="I875" s="572"/>
      <c r="J875" s="572"/>
    </row>
    <row r="876">
      <c r="A876" s="572"/>
      <c r="B876" s="572"/>
      <c r="C876" s="572"/>
      <c r="D876" s="572"/>
      <c r="E876" s="572"/>
      <c r="F876" s="572"/>
      <c r="G876" s="572"/>
      <c r="H876" s="572"/>
      <c r="I876" s="572"/>
      <c r="J876" s="572"/>
    </row>
    <row r="877">
      <c r="A877" s="572"/>
      <c r="B877" s="572"/>
      <c r="C877" s="572"/>
      <c r="D877" s="572"/>
      <c r="E877" s="572"/>
      <c r="F877" s="572"/>
      <c r="G877" s="572"/>
      <c r="H877" s="572"/>
      <c r="I877" s="572"/>
      <c r="J877" s="572"/>
    </row>
    <row r="878">
      <c r="A878" s="572"/>
      <c r="B878" s="572"/>
      <c r="C878" s="572"/>
      <c r="D878" s="572"/>
      <c r="E878" s="572"/>
      <c r="F878" s="572"/>
      <c r="G878" s="572"/>
      <c r="H878" s="572"/>
      <c r="I878" s="572"/>
      <c r="J878" s="572"/>
    </row>
    <row r="879">
      <c r="A879" s="572"/>
      <c r="B879" s="572"/>
      <c r="C879" s="572"/>
      <c r="D879" s="572"/>
      <c r="E879" s="572"/>
      <c r="F879" s="572"/>
      <c r="G879" s="572"/>
      <c r="H879" s="572"/>
      <c r="I879" s="572"/>
      <c r="J879" s="572"/>
    </row>
    <row r="880">
      <c r="A880" s="572"/>
      <c r="B880" s="572"/>
      <c r="C880" s="572"/>
      <c r="D880" s="572"/>
      <c r="E880" s="572"/>
      <c r="F880" s="572"/>
      <c r="G880" s="572"/>
      <c r="H880" s="572"/>
      <c r="I880" s="572"/>
      <c r="J880" s="572"/>
    </row>
    <row r="881">
      <c r="A881" s="572"/>
      <c r="B881" s="572"/>
      <c r="C881" s="572"/>
      <c r="D881" s="572"/>
      <c r="E881" s="572"/>
      <c r="F881" s="572"/>
      <c r="G881" s="572"/>
      <c r="H881" s="572"/>
      <c r="I881" s="572"/>
      <c r="J881" s="572"/>
    </row>
    <row r="882">
      <c r="A882" s="572"/>
      <c r="B882" s="572"/>
      <c r="C882" s="572"/>
      <c r="D882" s="572"/>
      <c r="E882" s="572"/>
      <c r="F882" s="572"/>
      <c r="G882" s="572"/>
      <c r="H882" s="572"/>
      <c r="I882" s="572"/>
      <c r="J882" s="572"/>
    </row>
    <row r="883">
      <c r="A883" s="572"/>
      <c r="B883" s="572"/>
      <c r="C883" s="572"/>
      <c r="D883" s="572"/>
      <c r="E883" s="572"/>
      <c r="F883" s="572"/>
      <c r="G883" s="572"/>
      <c r="H883" s="572"/>
      <c r="I883" s="572"/>
      <c r="J883" s="572"/>
    </row>
    <row r="884">
      <c r="A884" s="572"/>
      <c r="B884" s="572"/>
      <c r="C884" s="572"/>
      <c r="D884" s="572"/>
      <c r="E884" s="572"/>
      <c r="F884" s="572"/>
      <c r="G884" s="572"/>
      <c r="H884" s="572"/>
      <c r="I884" s="572"/>
      <c r="J884" s="572"/>
    </row>
    <row r="885">
      <c r="A885" s="572"/>
      <c r="B885" s="572"/>
      <c r="C885" s="572"/>
      <c r="D885" s="572"/>
      <c r="E885" s="572"/>
      <c r="F885" s="572"/>
      <c r="G885" s="572"/>
      <c r="H885" s="572"/>
      <c r="I885" s="572"/>
      <c r="J885" s="572"/>
    </row>
    <row r="886">
      <c r="A886" s="572"/>
      <c r="B886" s="572"/>
      <c r="C886" s="572"/>
      <c r="D886" s="572"/>
      <c r="E886" s="572"/>
      <c r="F886" s="572"/>
      <c r="G886" s="572"/>
      <c r="H886" s="572"/>
      <c r="I886" s="572"/>
      <c r="J886" s="572"/>
    </row>
    <row r="887">
      <c r="A887" s="572"/>
      <c r="B887" s="572"/>
      <c r="C887" s="572"/>
      <c r="D887" s="572"/>
      <c r="E887" s="572"/>
      <c r="F887" s="572"/>
      <c r="G887" s="572"/>
      <c r="H887" s="572"/>
      <c r="I887" s="572"/>
      <c r="J887" s="572"/>
    </row>
    <row r="888">
      <c r="A888" s="572"/>
      <c r="B888" s="572"/>
      <c r="C888" s="572"/>
      <c r="D888" s="572"/>
      <c r="E888" s="572"/>
      <c r="F888" s="572"/>
      <c r="G888" s="572"/>
      <c r="H888" s="572"/>
      <c r="I888" s="572"/>
      <c r="J888" s="572"/>
    </row>
    <row r="889">
      <c r="A889" s="572"/>
      <c r="B889" s="572"/>
      <c r="C889" s="572"/>
      <c r="D889" s="572"/>
      <c r="E889" s="572"/>
      <c r="F889" s="572"/>
      <c r="G889" s="572"/>
      <c r="H889" s="572"/>
      <c r="I889" s="572"/>
      <c r="J889" s="572"/>
    </row>
    <row r="890">
      <c r="A890" s="572"/>
      <c r="B890" s="572"/>
      <c r="C890" s="572"/>
      <c r="D890" s="572"/>
      <c r="E890" s="572"/>
      <c r="F890" s="572"/>
      <c r="G890" s="572"/>
      <c r="H890" s="572"/>
      <c r="I890" s="572"/>
      <c r="J890" s="572"/>
    </row>
    <row r="891">
      <c r="A891" s="572"/>
      <c r="B891" s="572"/>
      <c r="C891" s="572"/>
      <c r="D891" s="572"/>
      <c r="E891" s="572"/>
      <c r="F891" s="572"/>
      <c r="G891" s="572"/>
      <c r="H891" s="572"/>
      <c r="I891" s="572"/>
      <c r="J891" s="572"/>
    </row>
    <row r="892">
      <c r="A892" s="572"/>
      <c r="B892" s="572"/>
      <c r="C892" s="572"/>
      <c r="D892" s="572"/>
      <c r="E892" s="572"/>
      <c r="F892" s="572"/>
      <c r="G892" s="572"/>
      <c r="H892" s="572"/>
      <c r="I892" s="572"/>
      <c r="J892" s="572"/>
    </row>
    <row r="893">
      <c r="A893" s="572"/>
      <c r="B893" s="572"/>
      <c r="C893" s="572"/>
      <c r="D893" s="572"/>
      <c r="E893" s="572"/>
      <c r="F893" s="572"/>
      <c r="G893" s="572"/>
      <c r="H893" s="572"/>
      <c r="I893" s="572"/>
      <c r="J893" s="572"/>
    </row>
    <row r="894">
      <c r="A894" s="572"/>
      <c r="B894" s="572"/>
      <c r="C894" s="572"/>
      <c r="D894" s="572"/>
      <c r="E894" s="572"/>
      <c r="F894" s="572"/>
      <c r="G894" s="572"/>
      <c r="H894" s="572"/>
      <c r="I894" s="572"/>
      <c r="J894" s="572"/>
    </row>
    <row r="895">
      <c r="A895" s="572"/>
      <c r="B895" s="572"/>
      <c r="C895" s="572"/>
      <c r="D895" s="572"/>
      <c r="E895" s="572"/>
      <c r="F895" s="572"/>
      <c r="G895" s="572"/>
      <c r="H895" s="572"/>
      <c r="I895" s="572"/>
      <c r="J895" s="572"/>
    </row>
    <row r="896">
      <c r="A896" s="572"/>
      <c r="B896" s="572"/>
      <c r="C896" s="572"/>
      <c r="D896" s="572"/>
      <c r="E896" s="572"/>
      <c r="F896" s="572"/>
      <c r="G896" s="572"/>
      <c r="H896" s="572"/>
      <c r="I896" s="572"/>
      <c r="J896" s="572"/>
    </row>
    <row r="897">
      <c r="A897" s="572"/>
      <c r="B897" s="572"/>
      <c r="C897" s="572"/>
      <c r="D897" s="572"/>
      <c r="E897" s="572"/>
      <c r="F897" s="572"/>
      <c r="G897" s="572"/>
      <c r="H897" s="572"/>
      <c r="I897" s="572"/>
      <c r="J897" s="572"/>
    </row>
    <row r="898">
      <c r="A898" s="572"/>
      <c r="B898" s="572"/>
      <c r="C898" s="572"/>
      <c r="D898" s="572"/>
      <c r="E898" s="572"/>
      <c r="F898" s="572"/>
      <c r="G898" s="572"/>
      <c r="H898" s="572"/>
      <c r="I898" s="572"/>
      <c r="J898" s="572"/>
    </row>
    <row r="899">
      <c r="A899" s="572"/>
      <c r="B899" s="572"/>
      <c r="C899" s="572"/>
      <c r="D899" s="572"/>
      <c r="E899" s="572"/>
      <c r="F899" s="572"/>
      <c r="G899" s="572"/>
      <c r="H899" s="572"/>
      <c r="I899" s="572"/>
      <c r="J899" s="572"/>
    </row>
    <row r="900">
      <c r="A900" s="572"/>
      <c r="B900" s="572"/>
      <c r="C900" s="572"/>
      <c r="D900" s="572"/>
      <c r="E900" s="572"/>
      <c r="F900" s="572"/>
      <c r="G900" s="572"/>
      <c r="H900" s="572"/>
      <c r="I900" s="572"/>
      <c r="J900" s="572"/>
    </row>
    <row r="901">
      <c r="A901" s="572"/>
      <c r="B901" s="572"/>
      <c r="C901" s="572"/>
      <c r="D901" s="572"/>
      <c r="E901" s="572"/>
      <c r="F901" s="572"/>
      <c r="G901" s="572"/>
      <c r="H901" s="572"/>
      <c r="I901" s="572"/>
      <c r="J901" s="572"/>
    </row>
    <row r="902">
      <c r="A902" s="572"/>
      <c r="B902" s="572"/>
      <c r="C902" s="572"/>
      <c r="D902" s="572"/>
      <c r="E902" s="572"/>
      <c r="F902" s="572"/>
      <c r="G902" s="572"/>
      <c r="H902" s="572"/>
      <c r="I902" s="572"/>
      <c r="J902" s="572"/>
    </row>
    <row r="903">
      <c r="A903" s="572"/>
      <c r="B903" s="572"/>
      <c r="C903" s="572"/>
      <c r="D903" s="572"/>
      <c r="E903" s="572"/>
      <c r="F903" s="572"/>
      <c r="G903" s="572"/>
      <c r="H903" s="572"/>
      <c r="I903" s="572"/>
      <c r="J903" s="572"/>
    </row>
    <row r="904">
      <c r="A904" s="572"/>
      <c r="B904" s="572"/>
      <c r="C904" s="572"/>
      <c r="D904" s="572"/>
      <c r="E904" s="572"/>
      <c r="F904" s="572"/>
      <c r="G904" s="572"/>
      <c r="H904" s="572"/>
      <c r="I904" s="572"/>
      <c r="J904" s="572"/>
    </row>
    <row r="905">
      <c r="A905" s="572"/>
      <c r="B905" s="572"/>
      <c r="C905" s="572"/>
      <c r="D905" s="572"/>
      <c r="E905" s="572"/>
      <c r="F905" s="572"/>
      <c r="G905" s="572"/>
      <c r="H905" s="572"/>
      <c r="I905" s="572"/>
      <c r="J905" s="572"/>
    </row>
    <row r="906">
      <c r="A906" s="572"/>
      <c r="B906" s="572"/>
      <c r="C906" s="572"/>
      <c r="D906" s="572"/>
      <c r="E906" s="572"/>
      <c r="F906" s="572"/>
      <c r="G906" s="572"/>
      <c r="H906" s="572"/>
      <c r="I906" s="572"/>
      <c r="J906" s="572"/>
    </row>
    <row r="907">
      <c r="A907" s="572"/>
      <c r="B907" s="572"/>
      <c r="C907" s="572"/>
      <c r="D907" s="572"/>
      <c r="E907" s="572"/>
      <c r="F907" s="572"/>
      <c r="G907" s="572"/>
      <c r="H907" s="572"/>
      <c r="I907" s="572"/>
      <c r="J907" s="572"/>
    </row>
    <row r="908">
      <c r="A908" s="572"/>
      <c r="B908" s="572"/>
      <c r="C908" s="572"/>
      <c r="D908" s="572"/>
      <c r="E908" s="572"/>
      <c r="F908" s="572"/>
      <c r="G908" s="572"/>
      <c r="H908" s="572"/>
      <c r="I908" s="572"/>
      <c r="J908" s="572"/>
    </row>
    <row r="909">
      <c r="A909" s="572"/>
      <c r="B909" s="572"/>
      <c r="C909" s="572"/>
      <c r="D909" s="572"/>
      <c r="E909" s="572"/>
      <c r="F909" s="572"/>
      <c r="G909" s="572"/>
      <c r="H909" s="572"/>
      <c r="I909" s="572"/>
      <c r="J909" s="572"/>
    </row>
    <row r="910">
      <c r="A910" s="572"/>
      <c r="B910" s="572"/>
      <c r="C910" s="572"/>
      <c r="D910" s="572"/>
      <c r="E910" s="572"/>
      <c r="F910" s="572"/>
      <c r="G910" s="572"/>
      <c r="H910" s="572"/>
      <c r="I910" s="572"/>
      <c r="J910" s="572"/>
    </row>
    <row r="911">
      <c r="A911" s="572"/>
      <c r="B911" s="572"/>
      <c r="C911" s="572"/>
      <c r="D911" s="572"/>
      <c r="E911" s="572"/>
      <c r="F911" s="572"/>
      <c r="G911" s="572"/>
      <c r="H911" s="572"/>
      <c r="I911" s="572"/>
      <c r="J911" s="572"/>
    </row>
    <row r="912">
      <c r="A912" s="572"/>
      <c r="B912" s="572"/>
      <c r="C912" s="572"/>
      <c r="D912" s="572"/>
      <c r="E912" s="572"/>
      <c r="F912" s="572"/>
      <c r="G912" s="572"/>
      <c r="H912" s="572"/>
      <c r="I912" s="572"/>
      <c r="J912" s="572"/>
    </row>
    <row r="913">
      <c r="A913" s="572"/>
      <c r="B913" s="572"/>
      <c r="C913" s="572"/>
      <c r="D913" s="572"/>
      <c r="E913" s="572"/>
      <c r="F913" s="572"/>
      <c r="G913" s="572"/>
      <c r="H913" s="572"/>
      <c r="I913" s="572"/>
      <c r="J913" s="572"/>
    </row>
    <row r="914">
      <c r="A914" s="572"/>
      <c r="B914" s="572"/>
      <c r="C914" s="572"/>
      <c r="D914" s="572"/>
      <c r="E914" s="572"/>
      <c r="F914" s="572"/>
      <c r="G914" s="572"/>
      <c r="H914" s="572"/>
      <c r="I914" s="572"/>
      <c r="J914" s="572"/>
    </row>
    <row r="915">
      <c r="A915" s="572"/>
      <c r="B915" s="572"/>
      <c r="C915" s="572"/>
      <c r="D915" s="572"/>
      <c r="E915" s="572"/>
      <c r="F915" s="572"/>
      <c r="G915" s="572"/>
      <c r="H915" s="572"/>
      <c r="I915" s="572"/>
      <c r="J915" s="572"/>
    </row>
    <row r="916">
      <c r="A916" s="572"/>
      <c r="B916" s="572"/>
      <c r="C916" s="572"/>
      <c r="D916" s="572"/>
      <c r="E916" s="572"/>
      <c r="F916" s="572"/>
      <c r="G916" s="572"/>
      <c r="H916" s="572"/>
      <c r="I916" s="572"/>
      <c r="J916" s="572"/>
    </row>
    <row r="917">
      <c r="A917" s="572"/>
      <c r="B917" s="572"/>
      <c r="C917" s="572"/>
      <c r="D917" s="572"/>
      <c r="E917" s="572"/>
      <c r="F917" s="572"/>
      <c r="G917" s="572"/>
      <c r="H917" s="572"/>
      <c r="I917" s="572"/>
      <c r="J917" s="572"/>
    </row>
    <row r="918">
      <c r="A918" s="572"/>
      <c r="B918" s="572"/>
      <c r="C918" s="572"/>
      <c r="D918" s="572"/>
      <c r="E918" s="572"/>
      <c r="F918" s="572"/>
      <c r="G918" s="572"/>
      <c r="H918" s="572"/>
      <c r="I918" s="572"/>
      <c r="J918" s="572"/>
    </row>
    <row r="919">
      <c r="A919" s="572"/>
      <c r="B919" s="572"/>
      <c r="C919" s="572"/>
      <c r="D919" s="572"/>
      <c r="E919" s="572"/>
      <c r="F919" s="572"/>
      <c r="G919" s="572"/>
      <c r="H919" s="572"/>
      <c r="I919" s="572"/>
      <c r="J919" s="572"/>
    </row>
    <row r="920">
      <c r="A920" s="572"/>
      <c r="B920" s="572"/>
      <c r="C920" s="572"/>
      <c r="D920" s="572"/>
      <c r="E920" s="572"/>
      <c r="F920" s="572"/>
      <c r="G920" s="572"/>
      <c r="H920" s="572"/>
      <c r="I920" s="572"/>
      <c r="J920" s="572"/>
    </row>
    <row r="921">
      <c r="A921" s="572"/>
      <c r="B921" s="572"/>
      <c r="C921" s="572"/>
      <c r="D921" s="572"/>
      <c r="E921" s="572"/>
      <c r="F921" s="572"/>
      <c r="G921" s="572"/>
      <c r="H921" s="572"/>
      <c r="I921" s="572"/>
      <c r="J921" s="572"/>
    </row>
    <row r="922">
      <c r="A922" s="572"/>
      <c r="B922" s="572"/>
      <c r="C922" s="572"/>
      <c r="D922" s="572"/>
      <c r="E922" s="572"/>
      <c r="F922" s="572"/>
      <c r="G922" s="572"/>
      <c r="H922" s="572"/>
      <c r="I922" s="572"/>
      <c r="J922" s="572"/>
    </row>
    <row r="923">
      <c r="A923" s="572"/>
      <c r="B923" s="572"/>
      <c r="C923" s="572"/>
      <c r="D923" s="572"/>
      <c r="E923" s="572"/>
      <c r="F923" s="572"/>
      <c r="G923" s="572"/>
      <c r="H923" s="572"/>
      <c r="I923" s="572"/>
      <c r="J923" s="572"/>
    </row>
    <row r="924">
      <c r="A924" s="572"/>
      <c r="B924" s="572"/>
      <c r="C924" s="572"/>
      <c r="D924" s="572"/>
      <c r="E924" s="572"/>
      <c r="F924" s="572"/>
      <c r="G924" s="572"/>
      <c r="H924" s="572"/>
      <c r="I924" s="572"/>
      <c r="J924" s="572"/>
    </row>
    <row r="925">
      <c r="A925" s="572"/>
      <c r="B925" s="572"/>
      <c r="C925" s="572"/>
      <c r="D925" s="572"/>
      <c r="E925" s="572"/>
      <c r="F925" s="572"/>
      <c r="G925" s="572"/>
      <c r="H925" s="572"/>
      <c r="I925" s="572"/>
      <c r="J925" s="572"/>
    </row>
    <row r="926">
      <c r="A926" s="572"/>
      <c r="B926" s="572"/>
      <c r="C926" s="572"/>
      <c r="D926" s="572"/>
      <c r="E926" s="572"/>
      <c r="F926" s="572"/>
      <c r="G926" s="572"/>
      <c r="H926" s="572"/>
      <c r="I926" s="572"/>
      <c r="J926" s="572"/>
    </row>
    <row r="927">
      <c r="A927" s="572"/>
      <c r="B927" s="572"/>
      <c r="C927" s="572"/>
      <c r="D927" s="572"/>
      <c r="E927" s="572"/>
      <c r="F927" s="572"/>
      <c r="G927" s="572"/>
      <c r="H927" s="572"/>
      <c r="I927" s="572"/>
      <c r="J927" s="572"/>
    </row>
    <row r="928">
      <c r="A928" s="572"/>
      <c r="B928" s="572"/>
      <c r="C928" s="572"/>
      <c r="D928" s="572"/>
      <c r="E928" s="572"/>
      <c r="F928" s="572"/>
      <c r="G928" s="572"/>
      <c r="H928" s="572"/>
      <c r="I928" s="572"/>
      <c r="J928" s="572"/>
    </row>
    <row r="929">
      <c r="A929" s="572"/>
      <c r="B929" s="572"/>
      <c r="C929" s="572"/>
      <c r="D929" s="572"/>
      <c r="E929" s="572"/>
      <c r="F929" s="572"/>
      <c r="G929" s="572"/>
      <c r="H929" s="572"/>
      <c r="I929" s="572"/>
      <c r="J929" s="572"/>
    </row>
    <row r="930">
      <c r="A930" s="572"/>
      <c r="B930" s="572"/>
      <c r="C930" s="572"/>
      <c r="D930" s="572"/>
      <c r="E930" s="572"/>
      <c r="F930" s="572"/>
      <c r="G930" s="572"/>
      <c r="H930" s="572"/>
      <c r="I930" s="572"/>
      <c r="J930" s="572"/>
    </row>
    <row r="931">
      <c r="A931" s="572"/>
      <c r="B931" s="572"/>
      <c r="C931" s="572"/>
      <c r="D931" s="572"/>
      <c r="E931" s="572"/>
      <c r="F931" s="572"/>
      <c r="G931" s="572"/>
      <c r="H931" s="572"/>
      <c r="I931" s="572"/>
      <c r="J931" s="572"/>
    </row>
    <row r="932">
      <c r="A932" s="572"/>
      <c r="B932" s="572"/>
      <c r="C932" s="572"/>
      <c r="D932" s="572"/>
      <c r="E932" s="572"/>
      <c r="F932" s="572"/>
      <c r="G932" s="572"/>
      <c r="H932" s="572"/>
      <c r="I932" s="572"/>
      <c r="J932" s="572"/>
    </row>
    <row r="933">
      <c r="A933" s="572"/>
      <c r="B933" s="572"/>
      <c r="C933" s="572"/>
      <c r="D933" s="572"/>
      <c r="E933" s="572"/>
      <c r="F933" s="572"/>
      <c r="G933" s="572"/>
      <c r="H933" s="572"/>
      <c r="I933" s="572"/>
      <c r="J933" s="572"/>
    </row>
    <row r="934">
      <c r="A934" s="572"/>
      <c r="B934" s="572"/>
      <c r="C934" s="572"/>
      <c r="D934" s="572"/>
      <c r="E934" s="572"/>
      <c r="F934" s="572"/>
      <c r="G934" s="572"/>
      <c r="H934" s="572"/>
      <c r="I934" s="572"/>
      <c r="J934" s="572"/>
    </row>
    <row r="935">
      <c r="A935" s="572"/>
      <c r="B935" s="572"/>
      <c r="C935" s="572"/>
      <c r="D935" s="572"/>
      <c r="E935" s="572"/>
      <c r="F935" s="572"/>
      <c r="G935" s="572"/>
      <c r="H935" s="572"/>
      <c r="I935" s="572"/>
      <c r="J935" s="572"/>
    </row>
    <row r="936">
      <c r="A936" s="572"/>
      <c r="B936" s="572"/>
      <c r="C936" s="572"/>
      <c r="D936" s="572"/>
      <c r="E936" s="572"/>
      <c r="F936" s="572"/>
      <c r="G936" s="572"/>
      <c r="H936" s="572"/>
      <c r="I936" s="572"/>
      <c r="J936" s="572"/>
    </row>
    <row r="937">
      <c r="A937" s="572"/>
      <c r="B937" s="572"/>
      <c r="C937" s="572"/>
      <c r="D937" s="572"/>
      <c r="E937" s="572"/>
      <c r="F937" s="572"/>
      <c r="G937" s="572"/>
      <c r="H937" s="572"/>
      <c r="I937" s="572"/>
      <c r="J937" s="572"/>
    </row>
    <row r="938">
      <c r="A938" s="572"/>
      <c r="B938" s="572"/>
      <c r="C938" s="572"/>
      <c r="D938" s="572"/>
      <c r="E938" s="572"/>
      <c r="F938" s="572"/>
      <c r="G938" s="572"/>
      <c r="H938" s="572"/>
      <c r="I938" s="572"/>
      <c r="J938" s="572"/>
    </row>
    <row r="939">
      <c r="A939" s="572"/>
      <c r="B939" s="572"/>
      <c r="C939" s="572"/>
      <c r="D939" s="572"/>
      <c r="E939" s="572"/>
      <c r="F939" s="572"/>
      <c r="G939" s="572"/>
      <c r="H939" s="572"/>
      <c r="I939" s="572"/>
      <c r="J939" s="572"/>
    </row>
    <row r="940">
      <c r="A940" s="572"/>
      <c r="B940" s="572"/>
      <c r="C940" s="572"/>
      <c r="D940" s="572"/>
      <c r="E940" s="572"/>
      <c r="F940" s="572"/>
      <c r="G940" s="572"/>
      <c r="H940" s="572"/>
      <c r="I940" s="572"/>
      <c r="J940" s="572"/>
    </row>
    <row r="941">
      <c r="A941" s="572"/>
      <c r="B941" s="572"/>
      <c r="C941" s="572"/>
      <c r="D941" s="572"/>
      <c r="E941" s="572"/>
      <c r="F941" s="572"/>
      <c r="G941" s="572"/>
      <c r="H941" s="572"/>
      <c r="I941" s="572"/>
      <c r="J941" s="572"/>
    </row>
    <row r="942">
      <c r="A942" s="572"/>
      <c r="B942" s="572"/>
      <c r="C942" s="572"/>
      <c r="D942" s="572"/>
      <c r="E942" s="572"/>
      <c r="F942" s="572"/>
      <c r="G942" s="572"/>
      <c r="H942" s="572"/>
      <c r="I942" s="572"/>
      <c r="J942" s="572"/>
    </row>
    <row r="943">
      <c r="A943" s="572"/>
      <c r="B943" s="572"/>
      <c r="C943" s="572"/>
      <c r="D943" s="572"/>
      <c r="E943" s="572"/>
      <c r="F943" s="572"/>
      <c r="G943" s="572"/>
      <c r="H943" s="572"/>
      <c r="I943" s="572"/>
      <c r="J943" s="572"/>
    </row>
    <row r="944">
      <c r="A944" s="572"/>
      <c r="B944" s="572"/>
      <c r="C944" s="572"/>
      <c r="D944" s="572"/>
      <c r="E944" s="572"/>
      <c r="F944" s="572"/>
      <c r="G944" s="572"/>
      <c r="H944" s="572"/>
      <c r="I944" s="572"/>
      <c r="J944" s="572"/>
    </row>
    <row r="945">
      <c r="A945" s="572"/>
      <c r="B945" s="572"/>
      <c r="C945" s="572"/>
      <c r="D945" s="572"/>
      <c r="E945" s="572"/>
      <c r="F945" s="572"/>
      <c r="G945" s="572"/>
      <c r="H945" s="572"/>
      <c r="I945" s="572"/>
      <c r="J945" s="572"/>
    </row>
    <row r="946">
      <c r="A946" s="572"/>
      <c r="B946" s="572"/>
      <c r="C946" s="572"/>
      <c r="D946" s="572"/>
      <c r="E946" s="572"/>
      <c r="F946" s="572"/>
      <c r="G946" s="572"/>
      <c r="H946" s="572"/>
      <c r="I946" s="572"/>
      <c r="J946" s="572"/>
    </row>
    <row r="947">
      <c r="A947" s="572"/>
      <c r="B947" s="572"/>
      <c r="C947" s="572"/>
      <c r="D947" s="572"/>
      <c r="E947" s="572"/>
      <c r="F947" s="572"/>
      <c r="G947" s="572"/>
      <c r="H947" s="572"/>
      <c r="I947" s="572"/>
      <c r="J947" s="572"/>
    </row>
    <row r="948">
      <c r="A948" s="572"/>
      <c r="B948" s="572"/>
      <c r="C948" s="572"/>
      <c r="D948" s="572"/>
      <c r="E948" s="572"/>
      <c r="F948" s="572"/>
      <c r="G948" s="572"/>
      <c r="H948" s="572"/>
      <c r="I948" s="572"/>
      <c r="J948" s="572"/>
    </row>
    <row r="949">
      <c r="A949" s="572"/>
      <c r="B949" s="572"/>
      <c r="C949" s="572"/>
      <c r="D949" s="572"/>
      <c r="E949" s="572"/>
      <c r="F949" s="572"/>
      <c r="G949" s="572"/>
      <c r="H949" s="572"/>
      <c r="I949" s="572"/>
      <c r="J949" s="572"/>
    </row>
    <row r="950">
      <c r="A950" s="572"/>
      <c r="B950" s="572"/>
      <c r="C950" s="572"/>
      <c r="D950" s="572"/>
      <c r="E950" s="572"/>
      <c r="F950" s="572"/>
      <c r="G950" s="572"/>
      <c r="H950" s="572"/>
      <c r="I950" s="572"/>
      <c r="J950" s="572"/>
    </row>
    <row r="951">
      <c r="A951" s="572"/>
      <c r="B951" s="572"/>
      <c r="C951" s="572"/>
      <c r="D951" s="572"/>
      <c r="E951" s="572"/>
      <c r="F951" s="572"/>
      <c r="G951" s="572"/>
      <c r="H951" s="572"/>
      <c r="I951" s="572"/>
      <c r="J951" s="572"/>
    </row>
    <row r="952">
      <c r="A952" s="572"/>
      <c r="B952" s="572"/>
      <c r="C952" s="572"/>
      <c r="D952" s="572"/>
      <c r="E952" s="572"/>
      <c r="F952" s="572"/>
      <c r="G952" s="572"/>
      <c r="H952" s="572"/>
      <c r="I952" s="572"/>
      <c r="J952" s="572"/>
    </row>
    <row r="953">
      <c r="A953" s="572"/>
      <c r="B953" s="572"/>
      <c r="C953" s="572"/>
      <c r="D953" s="572"/>
      <c r="E953" s="572"/>
      <c r="F953" s="572"/>
      <c r="G953" s="572"/>
      <c r="H953" s="572"/>
      <c r="I953" s="572"/>
      <c r="J953" s="572"/>
    </row>
    <row r="954">
      <c r="A954" s="572"/>
      <c r="B954" s="572"/>
      <c r="C954" s="572"/>
      <c r="D954" s="572"/>
      <c r="E954" s="572"/>
      <c r="F954" s="572"/>
      <c r="G954" s="572"/>
      <c r="H954" s="572"/>
      <c r="I954" s="572"/>
      <c r="J954" s="572"/>
    </row>
    <row r="955">
      <c r="A955" s="572"/>
      <c r="B955" s="572"/>
      <c r="C955" s="572"/>
      <c r="D955" s="572"/>
      <c r="E955" s="572"/>
      <c r="F955" s="572"/>
      <c r="G955" s="572"/>
      <c r="H955" s="572"/>
      <c r="I955" s="572"/>
      <c r="J955" s="572"/>
    </row>
    <row r="956">
      <c r="A956" s="572"/>
      <c r="B956" s="572"/>
      <c r="C956" s="572"/>
      <c r="D956" s="572"/>
      <c r="E956" s="572"/>
      <c r="F956" s="572"/>
      <c r="G956" s="572"/>
      <c r="H956" s="572"/>
      <c r="I956" s="572"/>
      <c r="J956" s="572"/>
    </row>
    <row r="957">
      <c r="A957" s="572"/>
      <c r="B957" s="572"/>
      <c r="C957" s="572"/>
      <c r="D957" s="572"/>
      <c r="E957" s="572"/>
      <c r="F957" s="572"/>
      <c r="G957" s="572"/>
      <c r="H957" s="572"/>
      <c r="I957" s="572"/>
      <c r="J957" s="572"/>
    </row>
    <row r="958">
      <c r="A958" s="572"/>
      <c r="B958" s="572"/>
      <c r="C958" s="572"/>
      <c r="D958" s="572"/>
      <c r="E958" s="572"/>
      <c r="F958" s="572"/>
      <c r="G958" s="572"/>
      <c r="H958" s="572"/>
      <c r="I958" s="572"/>
      <c r="J958" s="572"/>
    </row>
    <row r="959">
      <c r="A959" s="572"/>
      <c r="B959" s="572"/>
      <c r="C959" s="572"/>
      <c r="D959" s="572"/>
      <c r="E959" s="572"/>
      <c r="F959" s="572"/>
      <c r="G959" s="572"/>
      <c r="H959" s="572"/>
      <c r="I959" s="572"/>
      <c r="J959" s="572"/>
    </row>
    <row r="960">
      <c r="A960" s="572"/>
      <c r="B960" s="572"/>
      <c r="C960" s="572"/>
      <c r="D960" s="572"/>
      <c r="E960" s="572"/>
      <c r="F960" s="572"/>
      <c r="G960" s="572"/>
      <c r="H960" s="572"/>
      <c r="I960" s="572"/>
      <c r="J960" s="572"/>
    </row>
    <row r="961">
      <c r="A961" s="572"/>
      <c r="B961" s="572"/>
      <c r="C961" s="572"/>
      <c r="D961" s="572"/>
      <c r="E961" s="572"/>
      <c r="F961" s="572"/>
      <c r="G961" s="572"/>
      <c r="H961" s="572"/>
      <c r="I961" s="572"/>
      <c r="J961" s="572"/>
    </row>
    <row r="962">
      <c r="A962" s="572"/>
      <c r="B962" s="572"/>
      <c r="C962" s="572"/>
      <c r="D962" s="572"/>
      <c r="E962" s="572"/>
      <c r="F962" s="572"/>
      <c r="G962" s="572"/>
      <c r="H962" s="572"/>
      <c r="I962" s="572"/>
      <c r="J962" s="572"/>
    </row>
    <row r="963">
      <c r="A963" s="572"/>
      <c r="B963" s="572"/>
      <c r="C963" s="572"/>
      <c r="D963" s="572"/>
      <c r="E963" s="572"/>
      <c r="F963" s="572"/>
      <c r="G963" s="572"/>
      <c r="H963" s="572"/>
      <c r="I963" s="572"/>
      <c r="J963" s="572"/>
    </row>
    <row r="964">
      <c r="A964" s="572"/>
      <c r="B964" s="572"/>
      <c r="C964" s="572"/>
      <c r="D964" s="572"/>
      <c r="E964" s="572"/>
      <c r="F964" s="572"/>
      <c r="G964" s="572"/>
      <c r="H964" s="572"/>
      <c r="I964" s="572"/>
      <c r="J964" s="572"/>
    </row>
    <row r="965">
      <c r="A965" s="572"/>
      <c r="B965" s="572"/>
      <c r="C965" s="572"/>
      <c r="D965" s="572"/>
      <c r="E965" s="572"/>
      <c r="F965" s="572"/>
      <c r="G965" s="572"/>
      <c r="H965" s="572"/>
      <c r="I965" s="572"/>
      <c r="J965" s="572"/>
    </row>
    <row r="966">
      <c r="A966" s="572"/>
      <c r="B966" s="572"/>
      <c r="C966" s="572"/>
      <c r="D966" s="572"/>
      <c r="E966" s="572"/>
      <c r="F966" s="572"/>
      <c r="G966" s="572"/>
      <c r="H966" s="572"/>
      <c r="I966" s="572"/>
      <c r="J966" s="572"/>
    </row>
    <row r="967">
      <c r="A967" s="572"/>
      <c r="B967" s="572"/>
      <c r="C967" s="572"/>
      <c r="D967" s="572"/>
      <c r="E967" s="572"/>
      <c r="F967" s="572"/>
      <c r="G967" s="572"/>
      <c r="H967" s="572"/>
      <c r="I967" s="572"/>
      <c r="J967" s="572"/>
    </row>
    <row r="968">
      <c r="A968" s="572"/>
      <c r="B968" s="572"/>
      <c r="C968" s="572"/>
      <c r="D968" s="572"/>
      <c r="E968" s="572"/>
      <c r="F968" s="572"/>
      <c r="G968" s="572"/>
      <c r="H968" s="572"/>
      <c r="I968" s="572"/>
      <c r="J968" s="572"/>
    </row>
    <row r="969">
      <c r="A969" s="572"/>
      <c r="B969" s="572"/>
      <c r="C969" s="572"/>
      <c r="D969" s="572"/>
      <c r="E969" s="572"/>
      <c r="F969" s="572"/>
      <c r="G969" s="572"/>
      <c r="H969" s="572"/>
      <c r="I969" s="572"/>
      <c r="J969" s="572"/>
    </row>
    <row r="970">
      <c r="A970" s="572"/>
      <c r="B970" s="572"/>
      <c r="C970" s="572"/>
      <c r="D970" s="572"/>
      <c r="E970" s="572"/>
      <c r="F970" s="572"/>
      <c r="G970" s="572"/>
      <c r="H970" s="572"/>
      <c r="I970" s="572"/>
      <c r="J970" s="572"/>
    </row>
    <row r="971">
      <c r="A971" s="572"/>
      <c r="B971" s="572"/>
      <c r="C971" s="572"/>
      <c r="D971" s="572"/>
      <c r="E971" s="572"/>
      <c r="F971" s="572"/>
      <c r="G971" s="572"/>
      <c r="H971" s="572"/>
      <c r="I971" s="572"/>
      <c r="J971" s="572"/>
    </row>
    <row r="972">
      <c r="A972" s="572"/>
      <c r="B972" s="572"/>
      <c r="C972" s="572"/>
      <c r="D972" s="572"/>
      <c r="E972" s="572"/>
      <c r="F972" s="572"/>
      <c r="G972" s="572"/>
      <c r="H972" s="572"/>
      <c r="I972" s="572"/>
      <c r="J972" s="572"/>
    </row>
    <row r="973">
      <c r="A973" s="572"/>
      <c r="B973" s="572"/>
      <c r="C973" s="572"/>
      <c r="D973" s="572"/>
      <c r="E973" s="572"/>
      <c r="F973" s="572"/>
      <c r="G973" s="572"/>
      <c r="H973" s="572"/>
      <c r="I973" s="572"/>
      <c r="J973" s="572"/>
    </row>
    <row r="974">
      <c r="A974" s="572"/>
      <c r="B974" s="572"/>
      <c r="C974" s="572"/>
      <c r="D974" s="572"/>
      <c r="E974" s="572"/>
      <c r="F974" s="572"/>
      <c r="G974" s="572"/>
      <c r="H974" s="572"/>
      <c r="I974" s="572"/>
      <c r="J974" s="572"/>
    </row>
    <row r="975">
      <c r="A975" s="572"/>
      <c r="B975" s="572"/>
      <c r="C975" s="572"/>
      <c r="D975" s="572"/>
      <c r="E975" s="572"/>
      <c r="F975" s="572"/>
      <c r="G975" s="572"/>
      <c r="H975" s="572"/>
      <c r="I975" s="572"/>
      <c r="J975" s="572"/>
    </row>
    <row r="976">
      <c r="A976" s="572"/>
      <c r="B976" s="572"/>
      <c r="C976" s="572"/>
      <c r="D976" s="572"/>
      <c r="E976" s="572"/>
      <c r="F976" s="572"/>
      <c r="G976" s="572"/>
      <c r="H976" s="572"/>
      <c r="I976" s="572"/>
      <c r="J976" s="572"/>
    </row>
    <row r="977">
      <c r="A977" s="572"/>
      <c r="B977" s="572"/>
      <c r="C977" s="572"/>
      <c r="D977" s="572"/>
      <c r="E977" s="572"/>
      <c r="F977" s="572"/>
      <c r="G977" s="572"/>
      <c r="H977" s="572"/>
      <c r="I977" s="572"/>
      <c r="J977" s="572"/>
    </row>
    <row r="978">
      <c r="A978" s="572"/>
      <c r="B978" s="572"/>
      <c r="C978" s="572"/>
      <c r="D978" s="572"/>
      <c r="E978" s="572"/>
      <c r="F978" s="572"/>
      <c r="G978" s="572"/>
      <c r="H978" s="572"/>
      <c r="I978" s="572"/>
      <c r="J978" s="572"/>
    </row>
    <row r="979">
      <c r="A979" s="572"/>
      <c r="B979" s="572"/>
      <c r="C979" s="572"/>
      <c r="D979" s="572"/>
      <c r="E979" s="572"/>
      <c r="F979" s="572"/>
      <c r="G979" s="572"/>
      <c r="H979" s="572"/>
      <c r="I979" s="572"/>
      <c r="J979" s="572"/>
    </row>
    <row r="980">
      <c r="A980" s="572"/>
      <c r="B980" s="572"/>
      <c r="C980" s="572"/>
      <c r="D980" s="572"/>
      <c r="E980" s="572"/>
      <c r="F980" s="572"/>
      <c r="G980" s="572"/>
      <c r="H980" s="572"/>
      <c r="I980" s="572"/>
      <c r="J980" s="572"/>
    </row>
    <row r="981">
      <c r="A981" s="572"/>
      <c r="B981" s="572"/>
      <c r="C981" s="572"/>
      <c r="D981" s="572"/>
      <c r="E981" s="572"/>
      <c r="F981" s="572"/>
      <c r="G981" s="572"/>
      <c r="H981" s="572"/>
      <c r="I981" s="572"/>
      <c r="J981" s="572"/>
    </row>
    <row r="982">
      <c r="A982" s="572"/>
      <c r="B982" s="572"/>
      <c r="C982" s="572"/>
      <c r="D982" s="572"/>
      <c r="E982" s="572"/>
      <c r="F982" s="572"/>
      <c r="G982" s="572"/>
      <c r="H982" s="572"/>
      <c r="I982" s="572"/>
      <c r="J982" s="572"/>
    </row>
    <row r="983">
      <c r="A983" s="572"/>
      <c r="B983" s="572"/>
      <c r="C983" s="572"/>
      <c r="D983" s="572"/>
      <c r="E983" s="572"/>
      <c r="F983" s="572"/>
      <c r="G983" s="572"/>
      <c r="H983" s="572"/>
      <c r="I983" s="572"/>
      <c r="J983" s="572"/>
    </row>
    <row r="984">
      <c r="A984" s="572"/>
      <c r="B984" s="572"/>
      <c r="C984" s="572"/>
      <c r="D984" s="572"/>
      <c r="E984" s="572"/>
      <c r="F984" s="572"/>
      <c r="G984" s="572"/>
      <c r="H984" s="572"/>
      <c r="I984" s="572"/>
      <c r="J984" s="572"/>
    </row>
    <row r="985">
      <c r="A985" s="572"/>
      <c r="B985" s="572"/>
      <c r="C985" s="572"/>
      <c r="D985" s="572"/>
      <c r="E985" s="572"/>
      <c r="F985" s="572"/>
      <c r="G985" s="572"/>
      <c r="H985" s="572"/>
      <c r="I985" s="572"/>
      <c r="J985" s="572"/>
    </row>
    <row r="986">
      <c r="A986" s="572"/>
      <c r="B986" s="572"/>
      <c r="C986" s="572"/>
      <c r="D986" s="572"/>
      <c r="E986" s="572"/>
      <c r="F986" s="572"/>
      <c r="G986" s="572"/>
      <c r="H986" s="572"/>
      <c r="I986" s="572"/>
      <c r="J986" s="572"/>
    </row>
    <row r="987">
      <c r="A987" s="572"/>
      <c r="B987" s="572"/>
      <c r="C987" s="572"/>
      <c r="D987" s="572"/>
      <c r="E987" s="572"/>
      <c r="F987" s="572"/>
      <c r="G987" s="572"/>
      <c r="H987" s="572"/>
      <c r="I987" s="572"/>
      <c r="J987" s="572"/>
    </row>
    <row r="988">
      <c r="A988" s="572"/>
      <c r="B988" s="572"/>
      <c r="C988" s="572"/>
      <c r="D988" s="572"/>
      <c r="E988" s="572"/>
      <c r="F988" s="572"/>
      <c r="G988" s="572"/>
      <c r="H988" s="572"/>
      <c r="I988" s="572"/>
      <c r="J988" s="572"/>
    </row>
    <row r="989">
      <c r="A989" s="572"/>
      <c r="B989" s="572"/>
      <c r="C989" s="572"/>
      <c r="D989" s="572"/>
      <c r="E989" s="572"/>
      <c r="F989" s="572"/>
      <c r="G989" s="572"/>
      <c r="H989" s="572"/>
      <c r="I989" s="572"/>
      <c r="J989" s="572"/>
    </row>
    <row r="990">
      <c r="A990" s="572"/>
      <c r="B990" s="572"/>
      <c r="C990" s="572"/>
      <c r="D990" s="572"/>
      <c r="E990" s="572"/>
      <c r="F990" s="572"/>
      <c r="G990" s="572"/>
      <c r="H990" s="572"/>
      <c r="I990" s="572"/>
      <c r="J990" s="572"/>
    </row>
    <row r="991">
      <c r="A991" s="572"/>
      <c r="B991" s="572"/>
      <c r="C991" s="572"/>
      <c r="D991" s="572"/>
      <c r="E991" s="572"/>
      <c r="F991" s="572"/>
      <c r="G991" s="572"/>
      <c r="H991" s="572"/>
      <c r="I991" s="572"/>
      <c r="J991" s="572"/>
    </row>
    <row r="992">
      <c r="A992" s="572"/>
      <c r="B992" s="572"/>
      <c r="C992" s="572"/>
      <c r="D992" s="572"/>
      <c r="E992" s="572"/>
      <c r="F992" s="572"/>
      <c r="G992" s="572"/>
      <c r="H992" s="572"/>
      <c r="I992" s="572"/>
      <c r="J992" s="572"/>
    </row>
    <row r="993">
      <c r="A993" s="572"/>
      <c r="B993" s="572"/>
      <c r="C993" s="572"/>
      <c r="D993" s="572"/>
      <c r="E993" s="572"/>
      <c r="F993" s="572"/>
      <c r="G993" s="572"/>
      <c r="H993" s="572"/>
      <c r="I993" s="572"/>
      <c r="J993" s="572"/>
    </row>
    <row r="994">
      <c r="A994" s="572"/>
      <c r="B994" s="572"/>
      <c r="C994" s="572"/>
      <c r="D994" s="572"/>
      <c r="E994" s="572"/>
      <c r="F994" s="572"/>
      <c r="G994" s="572"/>
      <c r="H994" s="572"/>
      <c r="I994" s="572"/>
      <c r="J994" s="572"/>
    </row>
    <row r="995">
      <c r="A995" s="572"/>
      <c r="B995" s="572"/>
      <c r="C995" s="572"/>
      <c r="D995" s="572"/>
      <c r="E995" s="572"/>
      <c r="F995" s="572"/>
      <c r="G995" s="572"/>
      <c r="H995" s="572"/>
      <c r="I995" s="572"/>
      <c r="J995" s="572"/>
    </row>
    <row r="996">
      <c r="A996" s="572"/>
      <c r="B996" s="572"/>
      <c r="C996" s="572"/>
      <c r="D996" s="572"/>
      <c r="E996" s="572"/>
      <c r="F996" s="572"/>
      <c r="G996" s="572"/>
      <c r="H996" s="572"/>
      <c r="I996" s="572"/>
      <c r="J996" s="572"/>
    </row>
    <row r="997">
      <c r="A997" s="572"/>
      <c r="B997" s="572"/>
      <c r="C997" s="572"/>
      <c r="D997" s="572"/>
      <c r="E997" s="572"/>
      <c r="F997" s="572"/>
      <c r="G997" s="572"/>
      <c r="H997" s="572"/>
      <c r="I997" s="572"/>
      <c r="J997" s="572"/>
    </row>
    <row r="998">
      <c r="A998" s="572"/>
      <c r="B998" s="572"/>
      <c r="C998" s="572"/>
      <c r="D998" s="572"/>
      <c r="E998" s="572"/>
      <c r="F998" s="572"/>
      <c r="G998" s="572"/>
      <c r="H998" s="572"/>
      <c r="I998" s="572"/>
      <c r="J998" s="572"/>
    </row>
    <row r="999">
      <c r="A999" s="572"/>
      <c r="B999" s="572"/>
      <c r="C999" s="572"/>
      <c r="D999" s="572"/>
      <c r="E999" s="572"/>
      <c r="F999" s="572"/>
      <c r="G999" s="572"/>
      <c r="H999" s="572"/>
      <c r="I999" s="572"/>
      <c r="J999" s="572"/>
    </row>
  </sheetData>
  <mergeCells count="3">
    <mergeCell ref="A1:J1"/>
    <mergeCell ref="B42:B43"/>
    <mergeCell ref="C42:C43"/>
  </mergeCells>
  <printOptions gridLines="1" horizontalCentered="1"/>
  <pageMargins bottom="0.75" footer="0.0" header="0.0" left="0.7" right="0.7" top="0.75"/>
  <pageSetup fitToHeight="0" cellComments="atEnd" orientation="landscape" pageOrder="overThenDown"/>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hidden="1" min="1" max="1" width="11.5"/>
    <col customWidth="1" min="2" max="2" width="22.5"/>
    <col customWidth="1" min="3" max="3" width="19.38"/>
    <col customWidth="1" min="4" max="4" width="22.88"/>
    <col customWidth="1" min="5" max="5" width="10.88"/>
    <col customWidth="1" min="6" max="6" width="11.5"/>
    <col customWidth="1" min="7" max="7" width="10.63"/>
    <col customWidth="1" min="8" max="8" width="8.0"/>
    <col customWidth="1" min="9" max="9" width="10.75"/>
    <col customWidth="1" min="10" max="10" width="11.5"/>
    <col customWidth="1" min="11" max="11" width="10.88"/>
    <col customWidth="1" min="12" max="12" width="16.25"/>
  </cols>
  <sheetData>
    <row r="1" ht="35.25" customHeight="1">
      <c r="A1" s="16" t="s">
        <v>934</v>
      </c>
      <c r="B1" s="301" t="s">
        <v>124</v>
      </c>
      <c r="C1" s="16" t="s">
        <v>936</v>
      </c>
      <c r="D1" s="16" t="s">
        <v>937</v>
      </c>
      <c r="E1" s="234" t="s">
        <v>938</v>
      </c>
      <c r="F1" s="302" t="s">
        <v>939</v>
      </c>
      <c r="G1" s="12" t="s">
        <v>940</v>
      </c>
      <c r="H1" s="11" t="s">
        <v>941</v>
      </c>
      <c r="I1" s="303" t="s">
        <v>942</v>
      </c>
      <c r="J1" s="15" t="s">
        <v>943</v>
      </c>
      <c r="K1" s="12" t="s">
        <v>944</v>
      </c>
      <c r="L1" s="304" t="s">
        <v>945</v>
      </c>
      <c r="M1" s="575"/>
      <c r="N1" s="576"/>
      <c r="O1" s="576"/>
      <c r="P1" s="576"/>
      <c r="Q1" s="576"/>
      <c r="R1" s="576"/>
      <c r="S1" s="576"/>
      <c r="T1" s="576"/>
      <c r="U1" s="576"/>
      <c r="V1" s="576"/>
      <c r="W1" s="576"/>
      <c r="X1" s="576"/>
      <c r="Y1" s="576"/>
      <c r="Z1" s="576"/>
      <c r="AA1" s="576"/>
      <c r="AB1" s="576"/>
      <c r="AC1" s="576"/>
      <c r="AD1" s="576"/>
      <c r="AE1" s="576"/>
    </row>
    <row r="2">
      <c r="A2" s="323"/>
      <c r="B2" s="323" t="s">
        <v>1197</v>
      </c>
      <c r="C2" s="323" t="s">
        <v>1198</v>
      </c>
      <c r="D2" s="323" t="s">
        <v>1199</v>
      </c>
      <c r="E2" s="343">
        <v>45730.0</v>
      </c>
      <c r="F2" s="577">
        <v>78.36</v>
      </c>
      <c r="G2" s="578">
        <v>91.36</v>
      </c>
      <c r="H2" s="579"/>
      <c r="I2" s="328">
        <v>49.52</v>
      </c>
      <c r="J2" s="579">
        <f>(F2/100)*I2</f>
        <v>38.803872</v>
      </c>
      <c r="K2" s="579">
        <f>(G2/100)*I2</f>
        <v>45.241472</v>
      </c>
      <c r="L2" s="578" t="s">
        <v>1200</v>
      </c>
    </row>
    <row r="3">
      <c r="A3" s="323"/>
      <c r="B3" s="323" t="s">
        <v>1201</v>
      </c>
      <c r="E3" s="343">
        <v>45730.0</v>
      </c>
      <c r="F3" s="580" t="s">
        <v>132</v>
      </c>
      <c r="G3" s="578">
        <v>87.69</v>
      </c>
      <c r="H3" s="579"/>
      <c r="I3" s="344"/>
      <c r="J3" s="77"/>
      <c r="K3" s="77"/>
      <c r="L3" s="77"/>
    </row>
    <row r="4">
      <c r="A4" s="323"/>
      <c r="B4" s="323" t="s">
        <v>1202</v>
      </c>
      <c r="E4" s="343">
        <v>45730.0</v>
      </c>
      <c r="F4" s="580" t="s">
        <v>132</v>
      </c>
      <c r="G4" s="578">
        <v>85.01</v>
      </c>
      <c r="H4" s="579"/>
      <c r="I4" s="344"/>
      <c r="J4" s="77"/>
      <c r="K4" s="77"/>
      <c r="L4" s="77"/>
    </row>
    <row r="5">
      <c r="A5" s="323"/>
      <c r="B5" s="323" t="s">
        <v>1203</v>
      </c>
      <c r="E5" s="343">
        <v>45730.0</v>
      </c>
      <c r="F5" s="580" t="s">
        <v>132</v>
      </c>
      <c r="G5" s="578">
        <v>85.94</v>
      </c>
      <c r="H5" s="579"/>
      <c r="I5" s="344"/>
      <c r="J5" s="77"/>
      <c r="K5" s="77"/>
      <c r="L5" s="77"/>
    </row>
    <row r="6">
      <c r="A6" s="323"/>
      <c r="B6" s="323" t="s">
        <v>1204</v>
      </c>
      <c r="C6" s="323" t="s">
        <v>1205</v>
      </c>
      <c r="E6" s="343">
        <v>45731.0</v>
      </c>
      <c r="F6" s="577">
        <v>80.54</v>
      </c>
      <c r="G6" s="578">
        <v>89.09</v>
      </c>
      <c r="H6" s="579"/>
      <c r="I6" s="344"/>
      <c r="J6" s="77"/>
      <c r="K6" s="77"/>
      <c r="L6" s="77"/>
    </row>
    <row r="7">
      <c r="A7" s="323"/>
      <c r="B7" s="323" t="s">
        <v>1206</v>
      </c>
      <c r="E7" s="343">
        <v>45731.0</v>
      </c>
      <c r="F7" s="577">
        <v>80.99</v>
      </c>
      <c r="G7" s="578">
        <v>80.65</v>
      </c>
      <c r="H7" s="579"/>
      <c r="I7" s="344"/>
      <c r="J7" s="77"/>
      <c r="K7" s="77"/>
      <c r="L7" s="77"/>
    </row>
    <row r="8">
      <c r="A8" s="323"/>
      <c r="B8" s="323" t="s">
        <v>1207</v>
      </c>
      <c r="E8" s="343">
        <v>45731.0</v>
      </c>
      <c r="F8" s="577">
        <v>81.72</v>
      </c>
      <c r="G8" s="578">
        <v>86.48</v>
      </c>
      <c r="H8" s="579"/>
      <c r="I8" s="344"/>
      <c r="J8" s="77"/>
      <c r="K8" s="77"/>
      <c r="L8" s="77"/>
    </row>
    <row r="9">
      <c r="A9" s="323"/>
      <c r="B9" s="323" t="s">
        <v>1208</v>
      </c>
      <c r="C9" s="323" t="s">
        <v>1209</v>
      </c>
      <c r="E9" s="343">
        <v>45732.0</v>
      </c>
      <c r="F9" s="577">
        <v>73.94</v>
      </c>
      <c r="G9" s="578">
        <v>75.3</v>
      </c>
      <c r="H9" s="579"/>
      <c r="I9" s="344"/>
      <c r="J9" s="77"/>
      <c r="K9" s="77"/>
      <c r="L9" s="77"/>
    </row>
    <row r="10">
      <c r="A10" s="323"/>
      <c r="B10" s="323" t="s">
        <v>1210</v>
      </c>
      <c r="E10" s="343">
        <v>45732.0</v>
      </c>
      <c r="G10" s="77"/>
      <c r="H10" s="579"/>
      <c r="I10" s="344"/>
      <c r="J10" s="77"/>
      <c r="K10" s="77"/>
      <c r="L10" s="77"/>
    </row>
    <row r="11">
      <c r="A11" s="323"/>
      <c r="B11" s="323" t="s">
        <v>1211</v>
      </c>
      <c r="E11" s="343">
        <v>45732.0</v>
      </c>
      <c r="F11" s="577">
        <v>81.44</v>
      </c>
      <c r="G11" s="578">
        <v>85.78</v>
      </c>
      <c r="H11" s="579"/>
      <c r="I11" s="344"/>
      <c r="J11" s="77"/>
      <c r="K11" s="77"/>
      <c r="L11" s="77"/>
    </row>
    <row r="12">
      <c r="A12" s="323"/>
      <c r="B12" s="323" t="s">
        <v>1212</v>
      </c>
      <c r="E12" s="343">
        <v>45732.0</v>
      </c>
      <c r="F12" s="577">
        <v>78.26</v>
      </c>
      <c r="G12" s="578">
        <v>78.47</v>
      </c>
      <c r="H12" s="579"/>
      <c r="I12" s="344"/>
      <c r="J12" s="77"/>
      <c r="K12" s="77"/>
      <c r="L12" s="77"/>
    </row>
    <row r="13">
      <c r="A13" s="323"/>
      <c r="B13" s="581" t="s">
        <v>1158</v>
      </c>
      <c r="C13" s="582"/>
      <c r="D13" s="581" t="s">
        <v>1159</v>
      </c>
      <c r="E13" s="583">
        <v>45723.0</v>
      </c>
      <c r="F13" s="584">
        <v>82.44</v>
      </c>
      <c r="G13" s="585">
        <v>95.91</v>
      </c>
      <c r="H13" s="585" t="s">
        <v>132</v>
      </c>
      <c r="I13" s="586">
        <v>13.05</v>
      </c>
      <c r="J13" s="587">
        <f t="shared" ref="J13:J19" si="1">(F13/100)*I13</f>
        <v>10.75842</v>
      </c>
      <c r="K13" s="587">
        <f t="shared" ref="K13:K19" si="2">(G13/100)*I13</f>
        <v>12.516255</v>
      </c>
      <c r="L13" s="585" t="s">
        <v>1160</v>
      </c>
    </row>
    <row r="14">
      <c r="A14" s="323"/>
      <c r="B14" s="581" t="s">
        <v>1161</v>
      </c>
      <c r="C14" s="582"/>
      <c r="E14" s="583">
        <v>45724.0</v>
      </c>
      <c r="F14" s="588"/>
      <c r="G14" s="585">
        <v>86.96</v>
      </c>
      <c r="H14" s="587"/>
      <c r="I14" s="586">
        <v>59.25</v>
      </c>
      <c r="J14" s="587">
        <f t="shared" si="1"/>
        <v>0</v>
      </c>
      <c r="K14" s="587">
        <f t="shared" si="2"/>
        <v>51.5238</v>
      </c>
      <c r="L14" s="77"/>
    </row>
    <row r="15">
      <c r="A15" s="323"/>
      <c r="B15" s="581" t="s">
        <v>1162</v>
      </c>
      <c r="C15" s="582"/>
      <c r="E15" s="583">
        <v>45725.0</v>
      </c>
      <c r="F15" s="588"/>
      <c r="G15" s="585">
        <v>93.74</v>
      </c>
      <c r="H15" s="587"/>
      <c r="I15" s="344"/>
      <c r="J15" s="587">
        <f t="shared" si="1"/>
        <v>0</v>
      </c>
      <c r="K15" s="587">
        <f t="shared" si="2"/>
        <v>0</v>
      </c>
      <c r="L15" s="77"/>
    </row>
    <row r="16">
      <c r="A16" s="323"/>
      <c r="B16" s="581" t="s">
        <v>1163</v>
      </c>
      <c r="C16" s="582"/>
      <c r="E16" s="583">
        <v>45725.0</v>
      </c>
      <c r="F16" s="588"/>
      <c r="G16" s="585">
        <v>91.51</v>
      </c>
      <c r="H16" s="587"/>
      <c r="I16" s="344"/>
      <c r="J16" s="587">
        <f t="shared" si="1"/>
        <v>0</v>
      </c>
      <c r="K16" s="587">
        <f t="shared" si="2"/>
        <v>0</v>
      </c>
      <c r="L16" s="77"/>
    </row>
    <row r="17">
      <c r="A17" s="323"/>
      <c r="B17" s="581" t="s">
        <v>1164</v>
      </c>
      <c r="C17" s="582"/>
      <c r="E17" s="583">
        <v>45725.0</v>
      </c>
      <c r="F17" s="588"/>
      <c r="G17" s="585">
        <v>94.94</v>
      </c>
      <c r="H17" s="587"/>
      <c r="I17" s="344"/>
      <c r="J17" s="587">
        <f t="shared" si="1"/>
        <v>0</v>
      </c>
      <c r="K17" s="587">
        <f t="shared" si="2"/>
        <v>0</v>
      </c>
      <c r="L17" s="77"/>
    </row>
    <row r="18">
      <c r="A18" s="323"/>
      <c r="B18" s="581" t="s">
        <v>1165</v>
      </c>
      <c r="C18" s="582"/>
      <c r="E18" s="583">
        <v>45725.0</v>
      </c>
      <c r="F18" s="588"/>
      <c r="G18" s="585">
        <v>98.63</v>
      </c>
      <c r="H18" s="587"/>
      <c r="I18" s="344"/>
      <c r="J18" s="587">
        <f t="shared" si="1"/>
        <v>0</v>
      </c>
      <c r="K18" s="587">
        <f t="shared" si="2"/>
        <v>0</v>
      </c>
      <c r="L18" s="77"/>
    </row>
    <row r="19">
      <c r="A19" s="323"/>
      <c r="B19" s="581" t="s">
        <v>1166</v>
      </c>
      <c r="C19" s="582"/>
      <c r="E19" s="583">
        <v>45725.0</v>
      </c>
      <c r="F19" s="588"/>
      <c r="G19" s="585">
        <v>98.71</v>
      </c>
      <c r="H19" s="587"/>
      <c r="I19" s="344"/>
      <c r="J19" s="587">
        <f t="shared" si="1"/>
        <v>0</v>
      </c>
      <c r="K19" s="587">
        <f t="shared" si="2"/>
        <v>0</v>
      </c>
      <c r="L19" s="77"/>
    </row>
    <row r="20" ht="18.0" customHeight="1">
      <c r="A20" s="323"/>
      <c r="B20" s="323" t="s">
        <v>1084</v>
      </c>
      <c r="C20" s="322"/>
      <c r="D20" s="323"/>
      <c r="E20" s="343">
        <v>45710.0</v>
      </c>
      <c r="F20" s="589"/>
      <c r="G20" s="578">
        <v>55.89</v>
      </c>
      <c r="H20" s="578"/>
      <c r="I20" s="328"/>
      <c r="J20" s="579"/>
      <c r="K20" s="579"/>
      <c r="L20" s="578">
        <v>17.3</v>
      </c>
    </row>
    <row r="21">
      <c r="A21" s="323"/>
      <c r="B21" s="321" t="s">
        <v>967</v>
      </c>
      <c r="C21" s="322"/>
      <c r="D21" s="323" t="s">
        <v>984</v>
      </c>
      <c r="E21" s="324"/>
      <c r="F21" s="577">
        <v>77.38</v>
      </c>
      <c r="G21" s="578">
        <v>87.63</v>
      </c>
      <c r="H21" s="579"/>
      <c r="I21" s="328">
        <v>58.0</v>
      </c>
      <c r="J21" s="579">
        <f t="shared" ref="J21:J25" si="3">(F21/100)*I21</f>
        <v>44.8804</v>
      </c>
      <c r="K21" s="579">
        <f t="shared" ref="K21:K25" si="4">(G21/100)*I21</f>
        <v>50.8254</v>
      </c>
      <c r="L21" s="578" t="s">
        <v>985</v>
      </c>
    </row>
    <row r="22">
      <c r="A22" s="68"/>
      <c r="B22" s="312" t="s">
        <v>963</v>
      </c>
      <c r="C22" s="312"/>
      <c r="D22" s="330" t="s">
        <v>3063</v>
      </c>
      <c r="E22" s="313">
        <v>45660.0</v>
      </c>
      <c r="F22" s="590">
        <v>72.72</v>
      </c>
      <c r="G22" s="591">
        <v>75.9</v>
      </c>
      <c r="H22" s="592"/>
      <c r="I22" s="316">
        <v>5.0</v>
      </c>
      <c r="J22" s="592">
        <f t="shared" si="3"/>
        <v>3.636</v>
      </c>
      <c r="K22" s="592">
        <f t="shared" si="4"/>
        <v>3.795</v>
      </c>
      <c r="L22" s="593" t="s">
        <v>964</v>
      </c>
    </row>
    <row r="23">
      <c r="A23" s="68"/>
      <c r="B23" s="312" t="s">
        <v>965</v>
      </c>
      <c r="C23" s="312"/>
      <c r="E23" s="14"/>
      <c r="F23" s="590">
        <v>75.39</v>
      </c>
      <c r="G23" s="591">
        <v>77.47</v>
      </c>
      <c r="H23" s="592"/>
      <c r="I23" s="316">
        <v>25.0</v>
      </c>
      <c r="J23" s="592">
        <f t="shared" si="3"/>
        <v>18.8475</v>
      </c>
      <c r="K23" s="592">
        <f t="shared" si="4"/>
        <v>19.3675</v>
      </c>
      <c r="L23" s="593" t="s">
        <v>964</v>
      </c>
    </row>
    <row r="24">
      <c r="A24" s="68"/>
      <c r="B24" s="312" t="s">
        <v>966</v>
      </c>
      <c r="C24" s="312"/>
      <c r="E24" s="14"/>
      <c r="F24" s="590">
        <v>69.21</v>
      </c>
      <c r="G24" s="591">
        <v>74.34</v>
      </c>
      <c r="H24" s="592"/>
      <c r="I24" s="316">
        <v>10.0</v>
      </c>
      <c r="J24" s="592">
        <f t="shared" si="3"/>
        <v>6.921</v>
      </c>
      <c r="K24" s="592">
        <f t="shared" si="4"/>
        <v>7.434</v>
      </c>
      <c r="L24" s="593" t="s">
        <v>964</v>
      </c>
    </row>
    <row r="25">
      <c r="A25" s="68"/>
      <c r="B25" s="312" t="s">
        <v>968</v>
      </c>
      <c r="C25" s="312"/>
      <c r="D25" s="312" t="s">
        <v>969</v>
      </c>
      <c r="E25" s="313">
        <v>45660.0</v>
      </c>
      <c r="F25" s="590">
        <v>74.04</v>
      </c>
      <c r="G25" s="591">
        <v>80.22</v>
      </c>
      <c r="H25" s="592"/>
      <c r="I25" s="316">
        <v>18.0</v>
      </c>
      <c r="J25" s="592">
        <f t="shared" si="3"/>
        <v>13.3272</v>
      </c>
      <c r="K25" s="592">
        <f t="shared" si="4"/>
        <v>14.4396</v>
      </c>
      <c r="L25" s="593" t="s">
        <v>964</v>
      </c>
    </row>
    <row r="26">
      <c r="A26" s="68"/>
      <c r="B26" s="68">
        <v>890.0</v>
      </c>
      <c r="C26" s="8"/>
      <c r="D26" s="68"/>
      <c r="E26" s="47"/>
      <c r="F26" s="576"/>
      <c r="G26" s="594"/>
      <c r="H26" s="576"/>
      <c r="I26" s="595"/>
      <c r="J26" s="576"/>
      <c r="K26" s="576"/>
      <c r="L26" s="594" t="s">
        <v>3064</v>
      </c>
    </row>
  </sheetData>
  <autoFilter ref="$A$1:$L$26"/>
  <mergeCells count="15">
    <mergeCell ref="C9:C12"/>
    <mergeCell ref="F9:F10"/>
    <mergeCell ref="D13:D19"/>
    <mergeCell ref="L13:L19"/>
    <mergeCell ref="I14:I19"/>
    <mergeCell ref="D22:D24"/>
    <mergeCell ref="E22:E24"/>
    <mergeCell ref="C2:C5"/>
    <mergeCell ref="D2:D12"/>
    <mergeCell ref="I2:I12"/>
    <mergeCell ref="J2:J12"/>
    <mergeCell ref="K2:K12"/>
    <mergeCell ref="L2:L12"/>
    <mergeCell ref="C6:C8"/>
    <mergeCell ref="G9:G10"/>
  </mergeCells>
  <hyperlinks>
    <hyperlink r:id="rId2" ref="F2"/>
    <hyperlink r:id="rId3" ref="F6"/>
    <hyperlink r:id="rId4" ref="F7"/>
    <hyperlink r:id="rId5" ref="F8"/>
    <hyperlink r:id="rId6" ref="F9"/>
    <hyperlink r:id="rId7" ref="F11"/>
    <hyperlink r:id="rId8" ref="F12"/>
    <hyperlink r:id="rId9" ref="F13"/>
    <hyperlink r:id="rId10" ref="F21"/>
    <hyperlink r:id="rId11" ref="F22"/>
    <hyperlink r:id="rId12" ref="F23"/>
    <hyperlink r:id="rId13" ref="F24"/>
    <hyperlink r:id="rId14" ref="F25"/>
  </hyperlinks>
  <drawing r:id="rId15"/>
  <legacyDrawing r:id="rId16"/>
</worksheet>
</file>